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Documents\GitHub\newcovid_belgium\data\be_VOCs\"/>
    </mc:Choice>
  </mc:AlternateContent>
  <bookViews>
    <workbookView xWindow="0" yWindow="0" windowWidth="21570" windowHeight="6555" activeTab="4"/>
  </bookViews>
  <sheets>
    <sheet name="gisaid_hcov-19_2021_03_26_10" sheetId="1" r:id="rId1"/>
    <sheet name="REGA" sheetId="3" r:id="rId2"/>
    <sheet name="GISAID-edited" sheetId="2" r:id="rId3"/>
    <sheet name="Combined" sheetId="4" r:id="rId4"/>
    <sheet name="Per5-week" sheetId="5" r:id="rId5"/>
  </sheets>
  <calcPr calcId="162913"/>
</workbook>
</file>

<file path=xl/calcChain.xml><?xml version="1.0" encoding="utf-8"?>
<calcChain xmlns="http://schemas.openxmlformats.org/spreadsheetml/2006/main">
  <c r="Z72" i="5" l="1"/>
  <c r="Z66" i="5"/>
  <c r="Z60" i="5"/>
  <c r="Z54" i="5"/>
  <c r="Z48" i="5"/>
  <c r="Z42" i="5"/>
  <c r="Z36" i="5"/>
  <c r="Z30" i="5"/>
  <c r="Z24" i="5"/>
  <c r="Z18" i="5"/>
  <c r="Z12" i="5"/>
  <c r="Z6" i="5"/>
  <c r="Y6" i="5"/>
  <c r="X6" i="5"/>
  <c r="Y12" i="5"/>
  <c r="X12" i="5"/>
  <c r="Y18" i="5"/>
  <c r="X18" i="5"/>
  <c r="Y24" i="5"/>
  <c r="X24" i="5"/>
  <c r="Y30" i="5"/>
  <c r="X30" i="5"/>
  <c r="Y36" i="5"/>
  <c r="X36" i="5"/>
  <c r="Y42" i="5"/>
  <c r="X42" i="5"/>
  <c r="Y48" i="5"/>
  <c r="X48" i="5"/>
  <c r="Y54" i="5"/>
  <c r="X54" i="5"/>
  <c r="Y60" i="5"/>
  <c r="X60" i="5"/>
  <c r="Y66" i="5"/>
  <c r="X66" i="5"/>
  <c r="Y72" i="5"/>
  <c r="X72" i="5"/>
  <c r="Q2" i="5" l="1"/>
  <c r="L6" i="4"/>
  <c r="K6" i="4"/>
  <c r="R2" i="5" l="1"/>
  <c r="W69" i="5" l="1"/>
  <c r="V69" i="5"/>
  <c r="W65" i="5"/>
  <c r="W59" i="5"/>
  <c r="W58" i="5"/>
  <c r="V57" i="5"/>
  <c r="W51" i="5"/>
  <c r="V55" i="5"/>
  <c r="W47" i="5"/>
  <c r="W45" i="5"/>
  <c r="V47" i="5"/>
  <c r="W39" i="5"/>
  <c r="V39" i="5"/>
  <c r="W35" i="5"/>
  <c r="V36" i="5"/>
  <c r="W31" i="5"/>
  <c r="W30" i="5"/>
  <c r="W23" i="5"/>
  <c r="W19" i="5"/>
  <c r="W15" i="5"/>
  <c r="V19" i="5"/>
  <c r="W9" i="5"/>
  <c r="W11" i="5"/>
  <c r="W10" i="5"/>
  <c r="V11" i="5"/>
  <c r="V6" i="5"/>
  <c r="V5" i="5"/>
  <c r="R3" i="5"/>
  <c r="W3" i="5" s="1"/>
  <c r="R73" i="5"/>
  <c r="W73" i="5" s="1"/>
  <c r="R72" i="5"/>
  <c r="W72" i="5" s="1"/>
  <c r="R71" i="5"/>
  <c r="R70" i="5"/>
  <c r="R69" i="5"/>
  <c r="R68" i="5"/>
  <c r="W71" i="5" s="1"/>
  <c r="R67" i="5"/>
  <c r="W67" i="5" s="1"/>
  <c r="R66" i="5"/>
  <c r="W66" i="5" s="1"/>
  <c r="R65" i="5"/>
  <c r="R64" i="5"/>
  <c r="W64" i="5" s="1"/>
  <c r="R63" i="5"/>
  <c r="W63" i="5" s="1"/>
  <c r="R62" i="5"/>
  <c r="R61" i="5"/>
  <c r="W61" i="5" s="1"/>
  <c r="R60" i="5"/>
  <c r="W60" i="5" s="1"/>
  <c r="R59" i="5"/>
  <c r="R58" i="5"/>
  <c r="R57" i="5"/>
  <c r="W57" i="5" s="1"/>
  <c r="R56" i="5"/>
  <c r="R55" i="5"/>
  <c r="W55" i="5" s="1"/>
  <c r="R54" i="5"/>
  <c r="W54" i="5" s="1"/>
  <c r="R53" i="5"/>
  <c r="W53" i="5" s="1"/>
  <c r="R52" i="5"/>
  <c r="W52" i="5" s="1"/>
  <c r="R51" i="5"/>
  <c r="R50" i="5"/>
  <c r="R49" i="5"/>
  <c r="W49" i="5" s="1"/>
  <c r="R48" i="5"/>
  <c r="W48" i="5" s="1"/>
  <c r="R47" i="5"/>
  <c r="R46" i="5"/>
  <c r="R45" i="5"/>
  <c r="R44" i="5"/>
  <c r="W46" i="5" s="1"/>
  <c r="R43" i="5"/>
  <c r="W43" i="5" s="1"/>
  <c r="R42" i="5"/>
  <c r="W42" i="5" s="1"/>
  <c r="R41" i="5"/>
  <c r="W41" i="5" s="1"/>
  <c r="R40" i="5"/>
  <c r="W40" i="5" s="1"/>
  <c r="R39" i="5"/>
  <c r="R38" i="5"/>
  <c r="R37" i="5"/>
  <c r="W37" i="5" s="1"/>
  <c r="R36" i="5"/>
  <c r="W36" i="5" s="1"/>
  <c r="R35" i="5"/>
  <c r="R34" i="5"/>
  <c r="W34" i="5" s="1"/>
  <c r="R33" i="5"/>
  <c r="W33" i="5" s="1"/>
  <c r="R32" i="5"/>
  <c r="R31" i="5"/>
  <c r="R30" i="5"/>
  <c r="R29" i="5"/>
  <c r="W29" i="5" s="1"/>
  <c r="R28" i="5"/>
  <c r="W28" i="5" s="1"/>
  <c r="R27" i="5"/>
  <c r="W27" i="5" s="1"/>
  <c r="R26" i="5"/>
  <c r="R25" i="5"/>
  <c r="W25" i="5" s="1"/>
  <c r="R24" i="5"/>
  <c r="W24" i="5" s="1"/>
  <c r="R23" i="5"/>
  <c r="R22" i="5"/>
  <c r="W22" i="5" s="1"/>
  <c r="R21" i="5"/>
  <c r="W21" i="5" s="1"/>
  <c r="R20" i="5"/>
  <c r="R19" i="5"/>
  <c r="R18" i="5"/>
  <c r="W18" i="5" s="1"/>
  <c r="R17" i="5"/>
  <c r="W17" i="5" s="1"/>
  <c r="R16" i="5"/>
  <c r="W16" i="5" s="1"/>
  <c r="R15" i="5"/>
  <c r="R14" i="5"/>
  <c r="R13" i="5"/>
  <c r="W13" i="5" s="1"/>
  <c r="R12" i="5"/>
  <c r="W12" i="5" s="1"/>
  <c r="R11" i="5"/>
  <c r="R10" i="5"/>
  <c r="R9" i="5"/>
  <c r="R8" i="5"/>
  <c r="R7" i="5"/>
  <c r="W7" i="5" s="1"/>
  <c r="R6" i="5"/>
  <c r="W6" i="5" s="1"/>
  <c r="R5" i="5"/>
  <c r="W5" i="5" s="1"/>
  <c r="R4" i="5"/>
  <c r="W4" i="5" s="1"/>
  <c r="Q73" i="5"/>
  <c r="V73" i="5" s="1"/>
  <c r="Q72" i="5"/>
  <c r="V72" i="5" s="1"/>
  <c r="Q71" i="5"/>
  <c r="V71" i="5" s="1"/>
  <c r="Q70" i="5"/>
  <c r="V70" i="5" s="1"/>
  <c r="Q69" i="5"/>
  <c r="Q68" i="5"/>
  <c r="Q67" i="5"/>
  <c r="Q66" i="5"/>
  <c r="V66" i="5" s="1"/>
  <c r="Q65" i="5"/>
  <c r="V65" i="5" s="1"/>
  <c r="Q64" i="5"/>
  <c r="V64" i="5" s="1"/>
  <c r="Q63" i="5"/>
  <c r="V63" i="5" s="1"/>
  <c r="Q62" i="5"/>
  <c r="V67" i="5" s="1"/>
  <c r="Q61" i="5"/>
  <c r="V61" i="5" s="1"/>
  <c r="Q60" i="5"/>
  <c r="V60" i="5" s="1"/>
  <c r="Q59" i="5"/>
  <c r="V59" i="5" s="1"/>
  <c r="Q58" i="5"/>
  <c r="V58" i="5" s="1"/>
  <c r="Q57" i="5"/>
  <c r="Q56" i="5"/>
  <c r="Q55" i="5"/>
  <c r="Q54" i="5"/>
  <c r="V54" i="5" s="1"/>
  <c r="Q53" i="5"/>
  <c r="V53" i="5" s="1"/>
  <c r="Q52" i="5"/>
  <c r="V52" i="5" s="1"/>
  <c r="Q51" i="5"/>
  <c r="V51" i="5" s="1"/>
  <c r="Q50" i="5"/>
  <c r="Q49" i="5"/>
  <c r="V49" i="5" s="1"/>
  <c r="Q48" i="5"/>
  <c r="V48" i="5" s="1"/>
  <c r="Q47" i="5"/>
  <c r="Q46" i="5"/>
  <c r="V46" i="5" s="1"/>
  <c r="Q45" i="5"/>
  <c r="V45" i="5" s="1"/>
  <c r="Q44" i="5"/>
  <c r="Q43" i="5"/>
  <c r="V43" i="5" s="1"/>
  <c r="Q42" i="5"/>
  <c r="Q41" i="5"/>
  <c r="V41" i="5" s="1"/>
  <c r="Q40" i="5"/>
  <c r="V40" i="5" s="1"/>
  <c r="Q39" i="5"/>
  <c r="Q38" i="5"/>
  <c r="V42" i="5" s="1"/>
  <c r="Q37" i="5"/>
  <c r="V37" i="5" s="1"/>
  <c r="Q36" i="5"/>
  <c r="Q35" i="5"/>
  <c r="V35" i="5" s="1"/>
  <c r="Q34" i="5"/>
  <c r="V34" i="5" s="1"/>
  <c r="Q33" i="5"/>
  <c r="V33" i="5" s="1"/>
  <c r="Q32" i="5"/>
  <c r="Q31" i="5"/>
  <c r="V31" i="5" s="1"/>
  <c r="Q30" i="5"/>
  <c r="Q29" i="5"/>
  <c r="Q28" i="5"/>
  <c r="Q27" i="5"/>
  <c r="V27" i="5" s="1"/>
  <c r="Q26" i="5"/>
  <c r="V29" i="5" s="1"/>
  <c r="Q25" i="5"/>
  <c r="V25" i="5" s="1"/>
  <c r="Q24" i="5"/>
  <c r="V24" i="5" s="1"/>
  <c r="Q23" i="5"/>
  <c r="V23" i="5" s="1"/>
  <c r="Q22" i="5"/>
  <c r="V22" i="5" s="1"/>
  <c r="Q21" i="5"/>
  <c r="V21" i="5" s="1"/>
  <c r="Q20" i="5"/>
  <c r="Q19" i="5"/>
  <c r="Q18" i="5"/>
  <c r="V18" i="5" s="1"/>
  <c r="Q17" i="5"/>
  <c r="V17" i="5" s="1"/>
  <c r="Q16" i="5"/>
  <c r="V16" i="5" s="1"/>
  <c r="Q15" i="5"/>
  <c r="V15" i="5" s="1"/>
  <c r="Q14" i="5"/>
  <c r="Q13" i="5"/>
  <c r="V13" i="5" s="1"/>
  <c r="Q12" i="5"/>
  <c r="V12" i="5" s="1"/>
  <c r="Q11" i="5"/>
  <c r="Q10" i="5"/>
  <c r="V10" i="5" s="1"/>
  <c r="Q9" i="5"/>
  <c r="V9" i="5" s="1"/>
  <c r="Q8" i="5"/>
  <c r="Q7" i="5"/>
  <c r="V7" i="5" s="1"/>
  <c r="Q6" i="5"/>
  <c r="Q5" i="5"/>
  <c r="Q4" i="5"/>
  <c r="V4" i="5" s="1"/>
  <c r="Q3" i="5"/>
  <c r="V3" i="5" s="1"/>
  <c r="Z1" i="4"/>
  <c r="AA1" i="4" s="1"/>
  <c r="AB1" i="4" s="1"/>
  <c r="AC1" i="4" s="1"/>
  <c r="AD1" i="4" s="1"/>
  <c r="AE1" i="4" s="1"/>
  <c r="AF1" i="4" s="1"/>
  <c r="AG1" i="4" s="1"/>
  <c r="AH1" i="4" s="1"/>
  <c r="AI1" i="4" s="1"/>
  <c r="V30" i="5" l="1"/>
  <c r="W70" i="5"/>
  <c r="V28" i="5"/>
  <c r="K2" i="4"/>
  <c r="U6" i="4"/>
  <c r="U5" i="4"/>
  <c r="U4" i="4"/>
  <c r="U3" i="4"/>
  <c r="U2" i="4"/>
  <c r="U18" i="4"/>
  <c r="U17" i="4"/>
  <c r="U15" i="4"/>
  <c r="U14" i="4"/>
  <c r="U8" i="4"/>
  <c r="U11" i="4"/>
  <c r="U10" i="4"/>
  <c r="AI10" i="4" s="1"/>
  <c r="U9" i="4"/>
  <c r="AI9" i="4" s="1"/>
  <c r="U72" i="4"/>
  <c r="T72" i="4"/>
  <c r="S72" i="4"/>
  <c r="R72" i="4"/>
  <c r="Q72" i="4"/>
  <c r="P72" i="4"/>
  <c r="O72" i="4"/>
  <c r="N72" i="4"/>
  <c r="M72" i="4"/>
  <c r="L72" i="4"/>
  <c r="K72" i="4"/>
  <c r="U71" i="4"/>
  <c r="T71" i="4"/>
  <c r="S71" i="4"/>
  <c r="R71" i="4"/>
  <c r="Q71" i="4"/>
  <c r="P71" i="4"/>
  <c r="O71" i="4"/>
  <c r="N71" i="4"/>
  <c r="M71" i="4"/>
  <c r="L71" i="4"/>
  <c r="K71" i="4"/>
  <c r="U70" i="4"/>
  <c r="T70" i="4"/>
  <c r="S70" i="4"/>
  <c r="R70" i="4"/>
  <c r="Q70" i="4"/>
  <c r="P70" i="4"/>
  <c r="O70" i="4"/>
  <c r="N70" i="4"/>
  <c r="M70" i="4"/>
  <c r="L70" i="4"/>
  <c r="K70" i="4"/>
  <c r="U69" i="4"/>
  <c r="T69" i="4"/>
  <c r="S69" i="4"/>
  <c r="R69" i="4"/>
  <c r="Q69" i="4"/>
  <c r="P69" i="4"/>
  <c r="O69" i="4"/>
  <c r="N69" i="4"/>
  <c r="M69" i="4"/>
  <c r="L69" i="4"/>
  <c r="K69" i="4"/>
  <c r="U68" i="4"/>
  <c r="T68" i="4"/>
  <c r="S68" i="4"/>
  <c r="R68" i="4"/>
  <c r="R73" i="4" s="1"/>
  <c r="AF73" i="4" s="1"/>
  <c r="Q68" i="4"/>
  <c r="Q73" i="4" s="1"/>
  <c r="AE73" i="4" s="1"/>
  <c r="P68" i="4"/>
  <c r="O68" i="4"/>
  <c r="N68" i="4"/>
  <c r="M68" i="4"/>
  <c r="M73" i="4" s="1"/>
  <c r="AA73" i="4" s="1"/>
  <c r="L68" i="4"/>
  <c r="K68" i="4"/>
  <c r="U66" i="4"/>
  <c r="T66" i="4"/>
  <c r="S66" i="4"/>
  <c r="R66" i="4"/>
  <c r="Q66" i="4"/>
  <c r="P66" i="4"/>
  <c r="O66" i="4"/>
  <c r="N66" i="4"/>
  <c r="M66" i="4"/>
  <c r="L66" i="4"/>
  <c r="K66" i="4"/>
  <c r="U65" i="4"/>
  <c r="T65" i="4"/>
  <c r="S65" i="4"/>
  <c r="R65" i="4"/>
  <c r="Q65" i="4"/>
  <c r="P65" i="4"/>
  <c r="O65" i="4"/>
  <c r="N65" i="4"/>
  <c r="M65" i="4"/>
  <c r="L65" i="4"/>
  <c r="K65" i="4"/>
  <c r="U64" i="4"/>
  <c r="T64" i="4"/>
  <c r="S64" i="4"/>
  <c r="R64" i="4"/>
  <c r="Q64" i="4"/>
  <c r="P64" i="4"/>
  <c r="O64" i="4"/>
  <c r="N64" i="4"/>
  <c r="M64" i="4"/>
  <c r="L64" i="4"/>
  <c r="K64" i="4"/>
  <c r="U63" i="4"/>
  <c r="T63" i="4"/>
  <c r="S63" i="4"/>
  <c r="R63" i="4"/>
  <c r="Q63" i="4"/>
  <c r="P63" i="4"/>
  <c r="O63" i="4"/>
  <c r="N63" i="4"/>
  <c r="M63" i="4"/>
  <c r="L63" i="4"/>
  <c r="K63" i="4"/>
  <c r="U62" i="4"/>
  <c r="T62" i="4"/>
  <c r="S62" i="4"/>
  <c r="R62" i="4"/>
  <c r="Q62" i="4"/>
  <c r="P62" i="4"/>
  <c r="O62" i="4"/>
  <c r="N62" i="4"/>
  <c r="M62" i="4"/>
  <c r="L62" i="4"/>
  <c r="K62" i="4"/>
  <c r="U60" i="4"/>
  <c r="T60" i="4"/>
  <c r="S60" i="4"/>
  <c r="R60" i="4"/>
  <c r="Q60" i="4"/>
  <c r="P60" i="4"/>
  <c r="O60" i="4"/>
  <c r="N60" i="4"/>
  <c r="M60" i="4"/>
  <c r="L60" i="4"/>
  <c r="K60" i="4"/>
  <c r="U59" i="4"/>
  <c r="T59" i="4"/>
  <c r="S59" i="4"/>
  <c r="R59" i="4"/>
  <c r="Q59" i="4"/>
  <c r="P59" i="4"/>
  <c r="O59" i="4"/>
  <c r="N59" i="4"/>
  <c r="M59" i="4"/>
  <c r="L59" i="4"/>
  <c r="K59" i="4"/>
  <c r="U58" i="4"/>
  <c r="T58" i="4"/>
  <c r="S58" i="4"/>
  <c r="R58" i="4"/>
  <c r="Q58" i="4"/>
  <c r="P58" i="4"/>
  <c r="O58" i="4"/>
  <c r="N58" i="4"/>
  <c r="M58" i="4"/>
  <c r="L58" i="4"/>
  <c r="K58" i="4"/>
  <c r="U57" i="4"/>
  <c r="T57" i="4"/>
  <c r="S57" i="4"/>
  <c r="R57" i="4"/>
  <c r="Q57" i="4"/>
  <c r="P57" i="4"/>
  <c r="O57" i="4"/>
  <c r="N57" i="4"/>
  <c r="M57" i="4"/>
  <c r="L57" i="4"/>
  <c r="K57" i="4"/>
  <c r="U56" i="4"/>
  <c r="T56" i="4"/>
  <c r="S56" i="4"/>
  <c r="R56" i="4"/>
  <c r="Q56" i="4"/>
  <c r="P56" i="4"/>
  <c r="O56" i="4"/>
  <c r="N56" i="4"/>
  <c r="M56" i="4"/>
  <c r="L56" i="4"/>
  <c r="K56" i="4"/>
  <c r="U54" i="4"/>
  <c r="T54" i="4"/>
  <c r="S54" i="4"/>
  <c r="R54" i="4"/>
  <c r="Q54" i="4"/>
  <c r="P54" i="4"/>
  <c r="O54" i="4"/>
  <c r="N54" i="4"/>
  <c r="M54" i="4"/>
  <c r="L54" i="4"/>
  <c r="K54" i="4"/>
  <c r="U53" i="4"/>
  <c r="T53" i="4"/>
  <c r="S53" i="4"/>
  <c r="R53" i="4"/>
  <c r="Q53" i="4"/>
  <c r="P53" i="4"/>
  <c r="O53" i="4"/>
  <c r="N53" i="4"/>
  <c r="M53" i="4"/>
  <c r="L53" i="4"/>
  <c r="K53" i="4"/>
  <c r="U52" i="4"/>
  <c r="T52" i="4"/>
  <c r="S52" i="4"/>
  <c r="R52" i="4"/>
  <c r="Q52" i="4"/>
  <c r="P52" i="4"/>
  <c r="O52" i="4"/>
  <c r="N52" i="4"/>
  <c r="M52" i="4"/>
  <c r="L52" i="4"/>
  <c r="K52" i="4"/>
  <c r="U51" i="4"/>
  <c r="T51" i="4"/>
  <c r="S51" i="4"/>
  <c r="R51" i="4"/>
  <c r="Q51" i="4"/>
  <c r="P51" i="4"/>
  <c r="O51" i="4"/>
  <c r="N51" i="4"/>
  <c r="M51" i="4"/>
  <c r="L51" i="4"/>
  <c r="K51" i="4"/>
  <c r="U50" i="4"/>
  <c r="T50" i="4"/>
  <c r="S50" i="4"/>
  <c r="R50" i="4"/>
  <c r="Q50" i="4"/>
  <c r="P50" i="4"/>
  <c r="O50" i="4"/>
  <c r="N50" i="4"/>
  <c r="M50" i="4"/>
  <c r="L50" i="4"/>
  <c r="K50" i="4"/>
  <c r="U48" i="4"/>
  <c r="T48" i="4"/>
  <c r="S48" i="4"/>
  <c r="R48" i="4"/>
  <c r="Q48" i="4"/>
  <c r="P48" i="4"/>
  <c r="O48" i="4"/>
  <c r="N48" i="4"/>
  <c r="M48" i="4"/>
  <c r="L48" i="4"/>
  <c r="K48" i="4"/>
  <c r="U47" i="4"/>
  <c r="T47" i="4"/>
  <c r="S47" i="4"/>
  <c r="R47" i="4"/>
  <c r="Q47" i="4"/>
  <c r="P47" i="4"/>
  <c r="O47" i="4"/>
  <c r="N47" i="4"/>
  <c r="M47" i="4"/>
  <c r="L47" i="4"/>
  <c r="K47" i="4"/>
  <c r="U46" i="4"/>
  <c r="T46" i="4"/>
  <c r="S46" i="4"/>
  <c r="R46" i="4"/>
  <c r="Q46" i="4"/>
  <c r="P46" i="4"/>
  <c r="O46" i="4"/>
  <c r="N46" i="4"/>
  <c r="M46" i="4"/>
  <c r="L46" i="4"/>
  <c r="K46" i="4"/>
  <c r="U45" i="4"/>
  <c r="T45" i="4"/>
  <c r="S45" i="4"/>
  <c r="R45" i="4"/>
  <c r="Q45" i="4"/>
  <c r="P45" i="4"/>
  <c r="O45" i="4"/>
  <c r="N45" i="4"/>
  <c r="M45" i="4"/>
  <c r="L45" i="4"/>
  <c r="K45" i="4"/>
  <c r="U44" i="4"/>
  <c r="T44" i="4"/>
  <c r="S44" i="4"/>
  <c r="R44" i="4"/>
  <c r="Q44" i="4"/>
  <c r="P44" i="4"/>
  <c r="O44" i="4"/>
  <c r="N44" i="4"/>
  <c r="M44" i="4"/>
  <c r="L44" i="4"/>
  <c r="K44" i="4"/>
  <c r="U42" i="4"/>
  <c r="T42" i="4"/>
  <c r="S42" i="4"/>
  <c r="R42" i="4"/>
  <c r="Q42" i="4"/>
  <c r="P42" i="4"/>
  <c r="O42" i="4"/>
  <c r="N42" i="4"/>
  <c r="M42" i="4"/>
  <c r="L42" i="4"/>
  <c r="K42" i="4"/>
  <c r="U41" i="4"/>
  <c r="T41" i="4"/>
  <c r="S41" i="4"/>
  <c r="R41" i="4"/>
  <c r="Q41" i="4"/>
  <c r="P41" i="4"/>
  <c r="O41" i="4"/>
  <c r="N41" i="4"/>
  <c r="M41" i="4"/>
  <c r="L41" i="4"/>
  <c r="K41" i="4"/>
  <c r="U40" i="4"/>
  <c r="T40" i="4"/>
  <c r="S40" i="4"/>
  <c r="R40" i="4"/>
  <c r="Q40" i="4"/>
  <c r="P40" i="4"/>
  <c r="O40" i="4"/>
  <c r="N40" i="4"/>
  <c r="M40" i="4"/>
  <c r="L40" i="4"/>
  <c r="K40" i="4"/>
  <c r="U39" i="4"/>
  <c r="T39" i="4"/>
  <c r="S39" i="4"/>
  <c r="R39" i="4"/>
  <c r="Q39" i="4"/>
  <c r="P39" i="4"/>
  <c r="O39" i="4"/>
  <c r="N39" i="4"/>
  <c r="M39" i="4"/>
  <c r="L39" i="4"/>
  <c r="K39" i="4"/>
  <c r="U38" i="4"/>
  <c r="T38" i="4"/>
  <c r="S38" i="4"/>
  <c r="R38" i="4"/>
  <c r="Q38" i="4"/>
  <c r="P38" i="4"/>
  <c r="O38" i="4"/>
  <c r="N38" i="4"/>
  <c r="M38" i="4"/>
  <c r="L38" i="4"/>
  <c r="K38" i="4"/>
  <c r="U36" i="4"/>
  <c r="T36" i="4"/>
  <c r="S36" i="4"/>
  <c r="R36" i="4"/>
  <c r="Q36" i="4"/>
  <c r="P36" i="4"/>
  <c r="O36" i="4"/>
  <c r="N36" i="4"/>
  <c r="M36" i="4"/>
  <c r="L36" i="4"/>
  <c r="K36" i="4"/>
  <c r="U35" i="4"/>
  <c r="T35" i="4"/>
  <c r="S35" i="4"/>
  <c r="R35" i="4"/>
  <c r="Q35" i="4"/>
  <c r="P35" i="4"/>
  <c r="O35" i="4"/>
  <c r="N35" i="4"/>
  <c r="M35" i="4"/>
  <c r="L35" i="4"/>
  <c r="K35" i="4"/>
  <c r="U34" i="4"/>
  <c r="T34" i="4"/>
  <c r="S34" i="4"/>
  <c r="R34" i="4"/>
  <c r="Q34" i="4"/>
  <c r="P34" i="4"/>
  <c r="O34" i="4"/>
  <c r="N34" i="4"/>
  <c r="M34" i="4"/>
  <c r="L34" i="4"/>
  <c r="K34" i="4"/>
  <c r="U33" i="4"/>
  <c r="T33" i="4"/>
  <c r="S33" i="4"/>
  <c r="R33" i="4"/>
  <c r="Q33" i="4"/>
  <c r="P33" i="4"/>
  <c r="O33" i="4"/>
  <c r="N33" i="4"/>
  <c r="M33" i="4"/>
  <c r="L33" i="4"/>
  <c r="K33" i="4"/>
  <c r="U32" i="4"/>
  <c r="T32" i="4"/>
  <c r="S32" i="4"/>
  <c r="R32" i="4"/>
  <c r="Q32" i="4"/>
  <c r="P32" i="4"/>
  <c r="O32" i="4"/>
  <c r="N32" i="4"/>
  <c r="M32" i="4"/>
  <c r="L32" i="4"/>
  <c r="K32" i="4"/>
  <c r="U30" i="4"/>
  <c r="T30" i="4"/>
  <c r="S30" i="4"/>
  <c r="R30" i="4"/>
  <c r="Q30" i="4"/>
  <c r="P30" i="4"/>
  <c r="O30" i="4"/>
  <c r="N30" i="4"/>
  <c r="M30" i="4"/>
  <c r="L30" i="4"/>
  <c r="K30" i="4"/>
  <c r="U29" i="4"/>
  <c r="T29" i="4"/>
  <c r="S29" i="4"/>
  <c r="R29" i="4"/>
  <c r="Q29" i="4"/>
  <c r="P29" i="4"/>
  <c r="O29" i="4"/>
  <c r="N29" i="4"/>
  <c r="M29" i="4"/>
  <c r="L29" i="4"/>
  <c r="K29" i="4"/>
  <c r="U28" i="4"/>
  <c r="T28" i="4"/>
  <c r="S28" i="4"/>
  <c r="R28" i="4"/>
  <c r="Q28" i="4"/>
  <c r="P28" i="4"/>
  <c r="O28" i="4"/>
  <c r="N28" i="4"/>
  <c r="M28" i="4"/>
  <c r="L28" i="4"/>
  <c r="K28" i="4"/>
  <c r="U27" i="4"/>
  <c r="T27" i="4"/>
  <c r="S27" i="4"/>
  <c r="R27" i="4"/>
  <c r="Q27" i="4"/>
  <c r="P27" i="4"/>
  <c r="O27" i="4"/>
  <c r="N27" i="4"/>
  <c r="M27" i="4"/>
  <c r="L27" i="4"/>
  <c r="K27" i="4"/>
  <c r="U26" i="4"/>
  <c r="T26" i="4"/>
  <c r="S26" i="4"/>
  <c r="R26" i="4"/>
  <c r="Q26" i="4"/>
  <c r="P26" i="4"/>
  <c r="O26" i="4"/>
  <c r="N26" i="4"/>
  <c r="M26" i="4"/>
  <c r="L26" i="4"/>
  <c r="K26" i="4"/>
  <c r="U24" i="4"/>
  <c r="T24" i="4"/>
  <c r="S24" i="4"/>
  <c r="R24" i="4"/>
  <c r="Q24" i="4"/>
  <c r="P24" i="4"/>
  <c r="O24" i="4"/>
  <c r="N24" i="4"/>
  <c r="M24" i="4"/>
  <c r="L24" i="4"/>
  <c r="K24" i="4"/>
  <c r="U23" i="4"/>
  <c r="T23" i="4"/>
  <c r="S23" i="4"/>
  <c r="R23" i="4"/>
  <c r="Q23" i="4"/>
  <c r="P23" i="4"/>
  <c r="O23" i="4"/>
  <c r="N23" i="4"/>
  <c r="M23" i="4"/>
  <c r="L23" i="4"/>
  <c r="K23" i="4"/>
  <c r="U22" i="4"/>
  <c r="T22" i="4"/>
  <c r="S22" i="4"/>
  <c r="R22" i="4"/>
  <c r="Q22" i="4"/>
  <c r="P22" i="4"/>
  <c r="O22" i="4"/>
  <c r="N22" i="4"/>
  <c r="M22" i="4"/>
  <c r="L22" i="4"/>
  <c r="K22" i="4"/>
  <c r="U21" i="4"/>
  <c r="T21" i="4"/>
  <c r="S21" i="4"/>
  <c r="R21" i="4"/>
  <c r="Q21" i="4"/>
  <c r="P21" i="4"/>
  <c r="O21" i="4"/>
  <c r="N21" i="4"/>
  <c r="M21" i="4"/>
  <c r="L21" i="4"/>
  <c r="K21" i="4"/>
  <c r="U20" i="4"/>
  <c r="T20" i="4"/>
  <c r="S20" i="4"/>
  <c r="R20" i="4"/>
  <c r="Q20" i="4"/>
  <c r="P20" i="4"/>
  <c r="O20" i="4"/>
  <c r="N20" i="4"/>
  <c r="M20" i="4"/>
  <c r="L20" i="4"/>
  <c r="K20" i="4"/>
  <c r="T18" i="4"/>
  <c r="S18" i="4"/>
  <c r="R18" i="4"/>
  <c r="Q18" i="4"/>
  <c r="P18" i="4"/>
  <c r="O18" i="4"/>
  <c r="N18" i="4"/>
  <c r="M18" i="4"/>
  <c r="L18" i="4"/>
  <c r="K18" i="4"/>
  <c r="T17" i="4"/>
  <c r="S17" i="4"/>
  <c r="R17" i="4"/>
  <c r="Q17" i="4"/>
  <c r="P17" i="4"/>
  <c r="O17" i="4"/>
  <c r="N17" i="4"/>
  <c r="M17" i="4"/>
  <c r="L17" i="4"/>
  <c r="K17" i="4"/>
  <c r="U16" i="4"/>
  <c r="AI16" i="4" s="1"/>
  <c r="T16" i="4"/>
  <c r="S16" i="4"/>
  <c r="R16" i="4"/>
  <c r="Q16" i="4"/>
  <c r="P16" i="4"/>
  <c r="O16" i="4"/>
  <c r="N16" i="4"/>
  <c r="M16" i="4"/>
  <c r="L16" i="4"/>
  <c r="K16" i="4"/>
  <c r="T15" i="4"/>
  <c r="S15" i="4"/>
  <c r="R15" i="4"/>
  <c r="Q15" i="4"/>
  <c r="P15" i="4"/>
  <c r="O15" i="4"/>
  <c r="N15" i="4"/>
  <c r="M15" i="4"/>
  <c r="L15" i="4"/>
  <c r="K15" i="4"/>
  <c r="T14" i="4"/>
  <c r="S14" i="4"/>
  <c r="R14" i="4"/>
  <c r="Q14" i="4"/>
  <c r="P14" i="4"/>
  <c r="O14" i="4"/>
  <c r="N14" i="4"/>
  <c r="M14" i="4"/>
  <c r="L14" i="4"/>
  <c r="K14" i="4"/>
  <c r="U12" i="4"/>
  <c r="AI12" i="4" s="1"/>
  <c r="T12" i="4"/>
  <c r="S12" i="4"/>
  <c r="R12" i="4"/>
  <c r="Q12" i="4"/>
  <c r="P12" i="4"/>
  <c r="O12" i="4"/>
  <c r="N12" i="4"/>
  <c r="M12" i="4"/>
  <c r="L12" i="4"/>
  <c r="K12" i="4"/>
  <c r="T11" i="4"/>
  <c r="S11" i="4"/>
  <c r="R11" i="4"/>
  <c r="Q11" i="4"/>
  <c r="P11" i="4"/>
  <c r="O11" i="4"/>
  <c r="N11" i="4"/>
  <c r="M11" i="4"/>
  <c r="L11" i="4"/>
  <c r="K11" i="4"/>
  <c r="T10" i="4"/>
  <c r="S10" i="4"/>
  <c r="R10" i="4"/>
  <c r="Q10" i="4"/>
  <c r="P10" i="4"/>
  <c r="O10" i="4"/>
  <c r="N10" i="4"/>
  <c r="M10" i="4"/>
  <c r="L10" i="4"/>
  <c r="K10" i="4"/>
  <c r="T9" i="4"/>
  <c r="S9" i="4"/>
  <c r="R9" i="4"/>
  <c r="Q9" i="4"/>
  <c r="P9" i="4"/>
  <c r="O9" i="4"/>
  <c r="N9" i="4"/>
  <c r="M9" i="4"/>
  <c r="L9" i="4"/>
  <c r="K9" i="4"/>
  <c r="T8" i="4"/>
  <c r="S8" i="4"/>
  <c r="R8" i="4"/>
  <c r="Q8" i="4"/>
  <c r="P8" i="4"/>
  <c r="O8" i="4"/>
  <c r="N8" i="4"/>
  <c r="M8" i="4"/>
  <c r="L8" i="4"/>
  <c r="K8" i="4"/>
  <c r="T6" i="4"/>
  <c r="S6" i="4"/>
  <c r="R6" i="4"/>
  <c r="Q6" i="4"/>
  <c r="P6" i="4"/>
  <c r="O6" i="4"/>
  <c r="N6" i="4"/>
  <c r="M6" i="4"/>
  <c r="T5" i="4"/>
  <c r="S5" i="4"/>
  <c r="R5" i="4"/>
  <c r="Q5" i="4"/>
  <c r="P5" i="4"/>
  <c r="O5" i="4"/>
  <c r="N5" i="4"/>
  <c r="M5" i="4"/>
  <c r="L5" i="4"/>
  <c r="K5" i="4"/>
  <c r="Y5" i="4" s="1"/>
  <c r="T4" i="4"/>
  <c r="S4" i="4"/>
  <c r="R4" i="4"/>
  <c r="Q4" i="4"/>
  <c r="P4" i="4"/>
  <c r="O4" i="4"/>
  <c r="N4" i="4"/>
  <c r="M4" i="4"/>
  <c r="L4" i="4"/>
  <c r="K4" i="4"/>
  <c r="Y4" i="4" s="1"/>
  <c r="T3" i="4"/>
  <c r="S3" i="4"/>
  <c r="R3" i="4"/>
  <c r="Q3" i="4"/>
  <c r="P3" i="4"/>
  <c r="O3" i="4"/>
  <c r="N3" i="4"/>
  <c r="M3" i="4"/>
  <c r="L3" i="4"/>
  <c r="K3" i="4"/>
  <c r="Y3" i="4" s="1"/>
  <c r="T2" i="4"/>
  <c r="S2" i="4"/>
  <c r="R2" i="4"/>
  <c r="Q2" i="4"/>
  <c r="P2" i="4"/>
  <c r="O2" i="4"/>
  <c r="N2" i="4"/>
  <c r="M2" i="4"/>
  <c r="L2" i="4"/>
  <c r="M31" i="4" l="1"/>
  <c r="AA31" i="4" s="1"/>
  <c r="R37" i="4"/>
  <c r="AF37" i="4" s="1"/>
  <c r="K43" i="4"/>
  <c r="Y43" i="4" s="1"/>
  <c r="N61" i="4"/>
  <c r="AB61" i="4" s="1"/>
  <c r="S67" i="4"/>
  <c r="AG67" i="4" s="1"/>
  <c r="T67" i="4"/>
  <c r="AH67" i="4" s="1"/>
  <c r="AI15" i="4"/>
  <c r="AI11" i="4"/>
  <c r="Y6" i="4"/>
  <c r="AI3" i="4"/>
  <c r="AI4" i="4"/>
  <c r="L67" i="4"/>
  <c r="Z67" i="4" s="1"/>
  <c r="AI5" i="4"/>
  <c r="AI6" i="4"/>
  <c r="O61" i="4"/>
  <c r="AC61" i="4" s="1"/>
  <c r="AI18" i="4"/>
  <c r="AA3" i="4"/>
  <c r="Y9" i="4"/>
  <c r="AD21" i="4"/>
  <c r="AI27" i="4"/>
  <c r="AB33" i="4"/>
  <c r="AG39" i="4"/>
  <c r="AE51" i="4"/>
  <c r="Z3" i="4"/>
  <c r="AB4" i="4"/>
  <c r="Z10" i="4"/>
  <c r="AG15" i="4"/>
  <c r="AC21" i="4"/>
  <c r="AD22" i="4"/>
  <c r="K7" i="4"/>
  <c r="Y7" i="4" s="1"/>
  <c r="AH3" i="4"/>
  <c r="Z5" i="4"/>
  <c r="AB6" i="4"/>
  <c r="AF9" i="4"/>
  <c r="AH10" i="4"/>
  <c r="Z12" i="4"/>
  <c r="AC15" i="4"/>
  <c r="AE16" i="4"/>
  <c r="AF17" i="4"/>
  <c r="AH18" i="4"/>
  <c r="Y21" i="4"/>
  <c r="Z22" i="4"/>
  <c r="AA23" i="4"/>
  <c r="AB24" i="4"/>
  <c r="AD27" i="4"/>
  <c r="AE28" i="4"/>
  <c r="AF29" i="4"/>
  <c r="AG30" i="4"/>
  <c r="AI33" i="4"/>
  <c r="Y35" i="4"/>
  <c r="Z36" i="4"/>
  <c r="AB39" i="4"/>
  <c r="AC40" i="4"/>
  <c r="AD41" i="4"/>
  <c r="AE42" i="4"/>
  <c r="AG45" i="4"/>
  <c r="AH46" i="4"/>
  <c r="AI47" i="4"/>
  <c r="Z51" i="4"/>
  <c r="AA52" i="4"/>
  <c r="AB53" i="4"/>
  <c r="AC54" i="4"/>
  <c r="AE57" i="4"/>
  <c r="AF58" i="4"/>
  <c r="AG59" i="4"/>
  <c r="AH60" i="4"/>
  <c r="Y64" i="4"/>
  <c r="Z65" i="4"/>
  <c r="AA66" i="4"/>
  <c r="AC69" i="4"/>
  <c r="AD70" i="4"/>
  <c r="AE71" i="4"/>
  <c r="AF72" i="4"/>
  <c r="AA5" i="4"/>
  <c r="AC6" i="4"/>
  <c r="AG9" i="4"/>
  <c r="Y11" i="4"/>
  <c r="AA12" i="4"/>
  <c r="AD15" i="4"/>
  <c r="AF16" i="4"/>
  <c r="AG17" i="4"/>
  <c r="Z21" i="4"/>
  <c r="AA22" i="4"/>
  <c r="AB23" i="4"/>
  <c r="AC24" i="4"/>
  <c r="AE27" i="4"/>
  <c r="AF28" i="4"/>
  <c r="AG29" i="4"/>
  <c r="AH30" i="4"/>
  <c r="Y34" i="4"/>
  <c r="Z35" i="4"/>
  <c r="AA36" i="4"/>
  <c r="AC39" i="4"/>
  <c r="AD40" i="4"/>
  <c r="AE41" i="4"/>
  <c r="AF42" i="4"/>
  <c r="AH45" i="4"/>
  <c r="AI46" i="4"/>
  <c r="Y48" i="4"/>
  <c r="AA51" i="4"/>
  <c r="AB52" i="4"/>
  <c r="AC53" i="4"/>
  <c r="AD54" i="4"/>
  <c r="AF57" i="4"/>
  <c r="AG58" i="4"/>
  <c r="AH59" i="4"/>
  <c r="AI60" i="4"/>
  <c r="Y63" i="4"/>
  <c r="Z64" i="4"/>
  <c r="AA65" i="4"/>
  <c r="AB66" i="4"/>
  <c r="AD69" i="4"/>
  <c r="AE70" i="4"/>
  <c r="AF71" i="4"/>
  <c r="AG72" i="4"/>
  <c r="Z4" i="4"/>
  <c r="AB5" i="4"/>
  <c r="AD6" i="4"/>
  <c r="AH9" i="4"/>
  <c r="Z11" i="4"/>
  <c r="AB12" i="4"/>
  <c r="AE15" i="4"/>
  <c r="AG16" i="4"/>
  <c r="AH17" i="4"/>
  <c r="AA21" i="4"/>
  <c r="AB22" i="4"/>
  <c r="AC23" i="4"/>
  <c r="AD24" i="4"/>
  <c r="AF27" i="4"/>
  <c r="AG28" i="4"/>
  <c r="AH29" i="4"/>
  <c r="AI30" i="4"/>
  <c r="Y33" i="4"/>
  <c r="Z34" i="4"/>
  <c r="AA35" i="4"/>
  <c r="AB36" i="4"/>
  <c r="AD39" i="4"/>
  <c r="AE40" i="4"/>
  <c r="AF41" i="4"/>
  <c r="AG42" i="4"/>
  <c r="AI45" i="4"/>
  <c r="Y47" i="4"/>
  <c r="Z48" i="4"/>
  <c r="AB51" i="4"/>
  <c r="AC52" i="4"/>
  <c r="AD53" i="4"/>
  <c r="AE54" i="4"/>
  <c r="AG57" i="4"/>
  <c r="AH58" i="4"/>
  <c r="AI59" i="4"/>
  <c r="Z63" i="4"/>
  <c r="AA64" i="4"/>
  <c r="AB65" i="4"/>
  <c r="AC66" i="4"/>
  <c r="AE69" i="4"/>
  <c r="AF70" i="4"/>
  <c r="AG71" i="4"/>
  <c r="AH72" i="4"/>
  <c r="AA4" i="4"/>
  <c r="AC5" i="4"/>
  <c r="AE6" i="4"/>
  <c r="Y10" i="4"/>
  <c r="AA11" i="4"/>
  <c r="AC12" i="4"/>
  <c r="AF15" i="4"/>
  <c r="AH16" i="4"/>
  <c r="Y18" i="4"/>
  <c r="AB21" i="4"/>
  <c r="AC22" i="4"/>
  <c r="AD23" i="4"/>
  <c r="AE24" i="4"/>
  <c r="AG27" i="4"/>
  <c r="AH28" i="4"/>
  <c r="AI29" i="4"/>
  <c r="Z33" i="4"/>
  <c r="AA34" i="4"/>
  <c r="AB35" i="4"/>
  <c r="AC36" i="4"/>
  <c r="AE39" i="4"/>
  <c r="AF40" i="4"/>
  <c r="AG41" i="4"/>
  <c r="AH42" i="4"/>
  <c r="Y46" i="4"/>
  <c r="Z47" i="4"/>
  <c r="AA48" i="4"/>
  <c r="AC51" i="4"/>
  <c r="AD52" i="4"/>
  <c r="AE53" i="4"/>
  <c r="AF54" i="4"/>
  <c r="AH57" i="4"/>
  <c r="AI58" i="4"/>
  <c r="Y60" i="4"/>
  <c r="AA63" i="4"/>
  <c r="AB64" i="4"/>
  <c r="AC65" i="4"/>
  <c r="AD66" i="4"/>
  <c r="AF69" i="4"/>
  <c r="AG70" i="4"/>
  <c r="AH71" i="4"/>
  <c r="AI72" i="4"/>
  <c r="AD5" i="4"/>
  <c r="AF6" i="4"/>
  <c r="AB11" i="4"/>
  <c r="AD12" i="4"/>
  <c r="Z18" i="4"/>
  <c r="AE23" i="4"/>
  <c r="AF24" i="4"/>
  <c r="AH27" i="4"/>
  <c r="AI28" i="4"/>
  <c r="Y30" i="4"/>
  <c r="AA33" i="4"/>
  <c r="AB34" i="4"/>
  <c r="AC35" i="4"/>
  <c r="AD36" i="4"/>
  <c r="AF39" i="4"/>
  <c r="AG40" i="4"/>
  <c r="AH41" i="4"/>
  <c r="AI42" i="4"/>
  <c r="Y45" i="4"/>
  <c r="Z46" i="4"/>
  <c r="AA47" i="4"/>
  <c r="AB48" i="4"/>
  <c r="AD51" i="4"/>
  <c r="AE52" i="4"/>
  <c r="AF53" i="4"/>
  <c r="AG54" i="4"/>
  <c r="AI57" i="4"/>
  <c r="Y59" i="4"/>
  <c r="Z60" i="4"/>
  <c r="AB63" i="4"/>
  <c r="AC64" i="4"/>
  <c r="AD65" i="4"/>
  <c r="AE66" i="4"/>
  <c r="AG69" i="4"/>
  <c r="AH70" i="4"/>
  <c r="AI71" i="4"/>
  <c r="AC4" i="4"/>
  <c r="AE5" i="4"/>
  <c r="AG6" i="4"/>
  <c r="AA10" i="4"/>
  <c r="AC11" i="4"/>
  <c r="AE12" i="4"/>
  <c r="AH15" i="4"/>
  <c r="Y17" i="4"/>
  <c r="AA18" i="4"/>
  <c r="AE22" i="4"/>
  <c r="AF23" i="4"/>
  <c r="AG24" i="4"/>
  <c r="Y29" i="4"/>
  <c r="Z30" i="4"/>
  <c r="AC34" i="4"/>
  <c r="AD35" i="4"/>
  <c r="AE36" i="4"/>
  <c r="AH40" i="4"/>
  <c r="AI41" i="4"/>
  <c r="Z45" i="4"/>
  <c r="AA46" i="4"/>
  <c r="AB47" i="4"/>
  <c r="AC48" i="4"/>
  <c r="AF52" i="4"/>
  <c r="AG53" i="4"/>
  <c r="AH54" i="4"/>
  <c r="Y58" i="4"/>
  <c r="Z59" i="4"/>
  <c r="AA60" i="4"/>
  <c r="AC63" i="4"/>
  <c r="AD64" i="4"/>
  <c r="AE65" i="4"/>
  <c r="AF66" i="4"/>
  <c r="AH69" i="4"/>
  <c r="AI70" i="4"/>
  <c r="Y72" i="4"/>
  <c r="AB3" i="4"/>
  <c r="AD4" i="4"/>
  <c r="AF5" i="4"/>
  <c r="AH6" i="4"/>
  <c r="Z9" i="4"/>
  <c r="AB10" i="4"/>
  <c r="AD11" i="4"/>
  <c r="AF12" i="4"/>
  <c r="Y16" i="4"/>
  <c r="Z17" i="4"/>
  <c r="AB18" i="4"/>
  <c r="AE21" i="4"/>
  <c r="AF22" i="4"/>
  <c r="AG23" i="4"/>
  <c r="AH24" i="4"/>
  <c r="Y28" i="4"/>
  <c r="Z29" i="4"/>
  <c r="AA30" i="4"/>
  <c r="AC33" i="4"/>
  <c r="AD34" i="4"/>
  <c r="AE35" i="4"/>
  <c r="AF36" i="4"/>
  <c r="AH39" i="4"/>
  <c r="AI40" i="4"/>
  <c r="Y42" i="4"/>
  <c r="AA45" i="4"/>
  <c r="AB46" i="4"/>
  <c r="AC47" i="4"/>
  <c r="AD48" i="4"/>
  <c r="AF51" i="4"/>
  <c r="AG52" i="4"/>
  <c r="AH53" i="4"/>
  <c r="AI54" i="4"/>
  <c r="Y57" i="4"/>
  <c r="Z58" i="4"/>
  <c r="AA59" i="4"/>
  <c r="AB60" i="4"/>
  <c r="AD63" i="4"/>
  <c r="AE64" i="4"/>
  <c r="AF65" i="4"/>
  <c r="AG66" i="4"/>
  <c r="AI69" i="4"/>
  <c r="Y71" i="4"/>
  <c r="Z72" i="4"/>
  <c r="AC3" i="4"/>
  <c r="AE4" i="4"/>
  <c r="AG5" i="4"/>
  <c r="AA9" i="4"/>
  <c r="AC10" i="4"/>
  <c r="AE11" i="4"/>
  <c r="AG12" i="4"/>
  <c r="Z16" i="4"/>
  <c r="AA17" i="4"/>
  <c r="AC18" i="4"/>
  <c r="AF21" i="4"/>
  <c r="AG22" i="4"/>
  <c r="AH23" i="4"/>
  <c r="AI24" i="4"/>
  <c r="Y27" i="4"/>
  <c r="Z28" i="4"/>
  <c r="AA29" i="4"/>
  <c r="AB30" i="4"/>
  <c r="AD33" i="4"/>
  <c r="AE34" i="4"/>
  <c r="AF35" i="4"/>
  <c r="AG36" i="4"/>
  <c r="AI39" i="4"/>
  <c r="Y41" i="4"/>
  <c r="Z42" i="4"/>
  <c r="AB45" i="4"/>
  <c r="AC46" i="4"/>
  <c r="AD47" i="4"/>
  <c r="AE48" i="4"/>
  <c r="AG51" i="4"/>
  <c r="AH52" i="4"/>
  <c r="AI53" i="4"/>
  <c r="Z57" i="4"/>
  <c r="AA58" i="4"/>
  <c r="AB59" i="4"/>
  <c r="AC60" i="4"/>
  <c r="AE63" i="4"/>
  <c r="AF64" i="4"/>
  <c r="AG65" i="4"/>
  <c r="AH66" i="4"/>
  <c r="Y70" i="4"/>
  <c r="Z71" i="4"/>
  <c r="AA72" i="4"/>
  <c r="AD3" i="4"/>
  <c r="AF4" i="4"/>
  <c r="AH5" i="4"/>
  <c r="AB9" i="4"/>
  <c r="AD10" i="4"/>
  <c r="AF11" i="4"/>
  <c r="AH12" i="4"/>
  <c r="Y15" i="4"/>
  <c r="AA16" i="4"/>
  <c r="AB17" i="4"/>
  <c r="AD18" i="4"/>
  <c r="AG21" i="4"/>
  <c r="AH22" i="4"/>
  <c r="AI23" i="4"/>
  <c r="Z27" i="4"/>
  <c r="AA28" i="4"/>
  <c r="AB29" i="4"/>
  <c r="AC30" i="4"/>
  <c r="AE33" i="4"/>
  <c r="AF34" i="4"/>
  <c r="AG35" i="4"/>
  <c r="AH36" i="4"/>
  <c r="Y40" i="4"/>
  <c r="Z41" i="4"/>
  <c r="AA42" i="4"/>
  <c r="AC45" i="4"/>
  <c r="AD46" i="4"/>
  <c r="AE47" i="4"/>
  <c r="AF48" i="4"/>
  <c r="AH51" i="4"/>
  <c r="AI52" i="4"/>
  <c r="AA57" i="4"/>
  <c r="AB58" i="4"/>
  <c r="AC59" i="4"/>
  <c r="AD60" i="4"/>
  <c r="AF63" i="4"/>
  <c r="AG64" i="4"/>
  <c r="AH65" i="4"/>
  <c r="AI66" i="4"/>
  <c r="Y69" i="4"/>
  <c r="Z70" i="4"/>
  <c r="AA71" i="4"/>
  <c r="AB72" i="4"/>
  <c r="AE3" i="4"/>
  <c r="AG4" i="4"/>
  <c r="AC9" i="4"/>
  <c r="AE10" i="4"/>
  <c r="AG11" i="4"/>
  <c r="Z15" i="4"/>
  <c r="AB16" i="4"/>
  <c r="AC17" i="4"/>
  <c r="AE18" i="4"/>
  <c r="AH21" i="4"/>
  <c r="AI22" i="4"/>
  <c r="Y24" i="4"/>
  <c r="AA27" i="4"/>
  <c r="AB28" i="4"/>
  <c r="AC29" i="4"/>
  <c r="AD30" i="4"/>
  <c r="AF33" i="4"/>
  <c r="AG34" i="4"/>
  <c r="AH35" i="4"/>
  <c r="AI36" i="4"/>
  <c r="Y39" i="4"/>
  <c r="Z40" i="4"/>
  <c r="AA41" i="4"/>
  <c r="AB42" i="4"/>
  <c r="AD45" i="4"/>
  <c r="AE46" i="4"/>
  <c r="AF47" i="4"/>
  <c r="AG48" i="4"/>
  <c r="AI51" i="4"/>
  <c r="Z54" i="4"/>
  <c r="AB57" i="4"/>
  <c r="AC58" i="4"/>
  <c r="AD59" i="4"/>
  <c r="AE60" i="4"/>
  <c r="AG63" i="4"/>
  <c r="AH64" i="4"/>
  <c r="AI65" i="4"/>
  <c r="Z69" i="4"/>
  <c r="AA70" i="4"/>
  <c r="AB71" i="4"/>
  <c r="AC72" i="4"/>
  <c r="AF3" i="4"/>
  <c r="AH4" i="4"/>
  <c r="Z6" i="4"/>
  <c r="AD9" i="4"/>
  <c r="AF10" i="4"/>
  <c r="AH11" i="4"/>
  <c r="AA15" i="4"/>
  <c r="AC16" i="4"/>
  <c r="AD17" i="4"/>
  <c r="AF18" i="4"/>
  <c r="AI21" i="4"/>
  <c r="Y23" i="4"/>
  <c r="Z24" i="4"/>
  <c r="AB27" i="4"/>
  <c r="AC28" i="4"/>
  <c r="AD29" i="4"/>
  <c r="AE30" i="4"/>
  <c r="AG33" i="4"/>
  <c r="AH34" i="4"/>
  <c r="AI35" i="4"/>
  <c r="Z39" i="4"/>
  <c r="AA40" i="4"/>
  <c r="AB41" i="4"/>
  <c r="AC42" i="4"/>
  <c r="AE45" i="4"/>
  <c r="AF46" i="4"/>
  <c r="AG47" i="4"/>
  <c r="AH48" i="4"/>
  <c r="Z53" i="4"/>
  <c r="AA54" i="4"/>
  <c r="AC57" i="4"/>
  <c r="AD58" i="4"/>
  <c r="AE59" i="4"/>
  <c r="AF60" i="4"/>
  <c r="AH63" i="4"/>
  <c r="AI64" i="4"/>
  <c r="Y66" i="4"/>
  <c r="AA69" i="4"/>
  <c r="AB70" i="4"/>
  <c r="AC71" i="4"/>
  <c r="AD72" i="4"/>
  <c r="AI17" i="4"/>
  <c r="AG3" i="4"/>
  <c r="AA6" i="4"/>
  <c r="AE9" i="4"/>
  <c r="AG10" i="4"/>
  <c r="Y12" i="4"/>
  <c r="AB15" i="4"/>
  <c r="AD16" i="4"/>
  <c r="AE17" i="4"/>
  <c r="AG18" i="4"/>
  <c r="Y22" i="4"/>
  <c r="Z23" i="4"/>
  <c r="AA24" i="4"/>
  <c r="AC27" i="4"/>
  <c r="AD28" i="4"/>
  <c r="AE29" i="4"/>
  <c r="AF30" i="4"/>
  <c r="AH33" i="4"/>
  <c r="AI34" i="4"/>
  <c r="Y36" i="4"/>
  <c r="AA39" i="4"/>
  <c r="AB40" i="4"/>
  <c r="AC41" i="4"/>
  <c r="AD42" i="4"/>
  <c r="AF45" i="4"/>
  <c r="AG46" i="4"/>
  <c r="AH47" i="4"/>
  <c r="AI48" i="4"/>
  <c r="Z52" i="4"/>
  <c r="AA53" i="4"/>
  <c r="AB54" i="4"/>
  <c r="AD57" i="4"/>
  <c r="AE58" i="4"/>
  <c r="AF59" i="4"/>
  <c r="AG60" i="4"/>
  <c r="AI63" i="4"/>
  <c r="Y65" i="4"/>
  <c r="Z66" i="4"/>
  <c r="AB69" i="4"/>
  <c r="AC70" i="4"/>
  <c r="AD71" i="4"/>
  <c r="AE72" i="4"/>
  <c r="R67" i="4"/>
  <c r="AF67" i="4" s="1"/>
  <c r="K73" i="4"/>
  <c r="Y73" i="4" s="1"/>
  <c r="M61" i="4"/>
  <c r="AA61" i="4" s="1"/>
  <c r="L73" i="4"/>
  <c r="Z73" i="4" s="1"/>
  <c r="M67" i="4"/>
  <c r="AA67" i="4" s="1"/>
  <c r="T55" i="4"/>
  <c r="AH55" i="4" s="1"/>
  <c r="O25" i="4"/>
  <c r="AC25" i="4" s="1"/>
  <c r="T31" i="4"/>
  <c r="AH31" i="4" s="1"/>
  <c r="M37" i="4"/>
  <c r="AA37" i="4" s="1"/>
  <c r="R43" i="4"/>
  <c r="AF43" i="4" s="1"/>
  <c r="K49" i="4"/>
  <c r="Y49" i="4" s="1"/>
  <c r="P55" i="4"/>
  <c r="AD55" i="4" s="1"/>
  <c r="U61" i="4"/>
  <c r="AI61" i="4" s="1"/>
  <c r="N67" i="4"/>
  <c r="AB67" i="4" s="1"/>
  <c r="S73" i="4"/>
  <c r="AG73" i="4" s="1"/>
  <c r="Q7" i="4"/>
  <c r="AE7" i="4" s="1"/>
  <c r="L19" i="4"/>
  <c r="Z19" i="4" s="1"/>
  <c r="U25" i="4"/>
  <c r="AI25" i="4" s="1"/>
  <c r="M19" i="4"/>
  <c r="AA19" i="4" s="1"/>
  <c r="M43" i="4"/>
  <c r="AA43" i="4" s="1"/>
  <c r="N43" i="4"/>
  <c r="AB43" i="4" s="1"/>
  <c r="R49" i="4"/>
  <c r="AF49" i="4" s="1"/>
  <c r="K55" i="4"/>
  <c r="P61" i="4"/>
  <c r="AD61" i="4" s="1"/>
  <c r="U67" i="4"/>
  <c r="AI67" i="4" s="1"/>
  <c r="N73" i="4"/>
  <c r="AB73" i="4" s="1"/>
  <c r="S19" i="4"/>
  <c r="AG19" i="4" s="1"/>
  <c r="S37" i="4"/>
  <c r="AG37" i="4" s="1"/>
  <c r="L43" i="4"/>
  <c r="Z43" i="4" s="1"/>
  <c r="Q49" i="4"/>
  <c r="AE49" i="4" s="1"/>
  <c r="O31" i="4"/>
  <c r="AC31" i="4" s="1"/>
  <c r="U7" i="4"/>
  <c r="AI7" i="4" s="1"/>
  <c r="R7" i="4"/>
  <c r="AF7" i="4" s="1"/>
  <c r="R19" i="4"/>
  <c r="AF19" i="4" s="1"/>
  <c r="T7" i="4"/>
  <c r="AH7" i="4" s="1"/>
  <c r="U19" i="4"/>
  <c r="AI19" i="4" s="1"/>
  <c r="P7" i="4"/>
  <c r="AD7" i="4" s="1"/>
  <c r="P49" i="4"/>
  <c r="AD49" i="4" s="1"/>
  <c r="U55" i="4"/>
  <c r="AI55" i="4" s="1"/>
  <c r="N19" i="4"/>
  <c r="AB19" i="4" s="1"/>
  <c r="R61" i="4"/>
  <c r="AF61" i="4" s="1"/>
  <c r="K67" i="4"/>
  <c r="Y67" i="4" s="1"/>
  <c r="P73" i="4"/>
  <c r="AD73" i="4" s="1"/>
  <c r="S13" i="4"/>
  <c r="AG13" i="4" s="1"/>
  <c r="P19" i="4"/>
  <c r="AD19" i="4" s="1"/>
  <c r="N55" i="4"/>
  <c r="AB55" i="4" s="1"/>
  <c r="S61" i="4"/>
  <c r="AG61" i="4" s="1"/>
  <c r="N25" i="4"/>
  <c r="AB25" i="4" s="1"/>
  <c r="S31" i="4"/>
  <c r="AG31" i="4" s="1"/>
  <c r="L37" i="4"/>
  <c r="Z37" i="4" s="1"/>
  <c r="Q43" i="4"/>
  <c r="AE43" i="4" s="1"/>
  <c r="O55" i="4"/>
  <c r="AC55" i="4" s="1"/>
  <c r="T61" i="4"/>
  <c r="AH61" i="4" s="1"/>
  <c r="L7" i="4"/>
  <c r="Z7" i="4" s="1"/>
  <c r="M7" i="4"/>
  <c r="AA7" i="4" s="1"/>
  <c r="K13" i="4"/>
  <c r="Y13" i="4" s="1"/>
  <c r="T19" i="4"/>
  <c r="AH19" i="4" s="1"/>
  <c r="Q25" i="4"/>
  <c r="AE25" i="4" s="1"/>
  <c r="O37" i="4"/>
  <c r="AC37" i="4" s="1"/>
  <c r="T43" i="4"/>
  <c r="AH43" i="4" s="1"/>
  <c r="M49" i="4"/>
  <c r="AA49" i="4" s="1"/>
  <c r="R55" i="4"/>
  <c r="AF55" i="4" s="1"/>
  <c r="K61" i="4"/>
  <c r="Y61" i="4" s="1"/>
  <c r="P67" i="4"/>
  <c r="AD67" i="4" s="1"/>
  <c r="U73" i="4"/>
  <c r="AI73" i="4" s="1"/>
  <c r="U13" i="4"/>
  <c r="AI13" i="4" s="1"/>
  <c r="N7" i="4"/>
  <c r="AB7" i="4" s="1"/>
  <c r="L13" i="4"/>
  <c r="Z13" i="4" s="1"/>
  <c r="R25" i="4"/>
  <c r="AF25" i="4" s="1"/>
  <c r="K31" i="4"/>
  <c r="Y31" i="4" s="1"/>
  <c r="P37" i="4"/>
  <c r="AD37" i="4" s="1"/>
  <c r="U43" i="4"/>
  <c r="AI43" i="4" s="1"/>
  <c r="N49" i="4"/>
  <c r="AB49" i="4" s="1"/>
  <c r="S55" i="4"/>
  <c r="AG55" i="4" s="1"/>
  <c r="L61" i="4"/>
  <c r="Z61" i="4" s="1"/>
  <c r="Q67" i="4"/>
  <c r="AE67" i="4" s="1"/>
  <c r="O7" i="4"/>
  <c r="AC7" i="4" s="1"/>
  <c r="M13" i="4"/>
  <c r="AA13" i="4" s="1"/>
  <c r="S25" i="4"/>
  <c r="AG25" i="4" s="1"/>
  <c r="T25" i="4"/>
  <c r="AH25" i="4" s="1"/>
  <c r="L31" i="4"/>
  <c r="Z31" i="4" s="1"/>
  <c r="Q37" i="4"/>
  <c r="AE37" i="4" s="1"/>
  <c r="O49" i="4"/>
  <c r="AC49" i="4" s="1"/>
  <c r="N13" i="4"/>
  <c r="AB13" i="4" s="1"/>
  <c r="P13" i="4"/>
  <c r="AD13" i="4" s="1"/>
  <c r="K19" i="4"/>
  <c r="Y19" i="4" s="1"/>
  <c r="N31" i="4"/>
  <c r="AB31" i="4" s="1"/>
  <c r="O13" i="4"/>
  <c r="AC13" i="4" s="1"/>
  <c r="T37" i="4"/>
  <c r="AH37" i="4" s="1"/>
  <c r="S7" i="4"/>
  <c r="AG7" i="4" s="1"/>
  <c r="Q13" i="4"/>
  <c r="AE13" i="4" s="1"/>
  <c r="K25" i="4"/>
  <c r="Y25" i="4" s="1"/>
  <c r="P31" i="4"/>
  <c r="AD31" i="4" s="1"/>
  <c r="U37" i="4"/>
  <c r="AI37" i="4" s="1"/>
  <c r="S49" i="4"/>
  <c r="AG49" i="4" s="1"/>
  <c r="L55" i="4"/>
  <c r="Z55" i="4" s="1"/>
  <c r="Q61" i="4"/>
  <c r="AE61" i="4" s="1"/>
  <c r="O73" i="4"/>
  <c r="AC73" i="4" s="1"/>
  <c r="R13" i="4"/>
  <c r="AF13" i="4" s="1"/>
  <c r="T13" i="4"/>
  <c r="AH13" i="4" s="1"/>
  <c r="O19" i="4"/>
  <c r="AC19" i="4" s="1"/>
  <c r="L25" i="4"/>
  <c r="Z25" i="4" s="1"/>
  <c r="Q31" i="4"/>
  <c r="AE31" i="4" s="1"/>
  <c r="O43" i="4"/>
  <c r="AC43" i="4" s="1"/>
  <c r="T49" i="4"/>
  <c r="AH49" i="4" s="1"/>
  <c r="M55" i="4"/>
  <c r="AA55" i="4" s="1"/>
  <c r="M25" i="4"/>
  <c r="AA25" i="4" s="1"/>
  <c r="R31" i="4"/>
  <c r="AF31" i="4" s="1"/>
  <c r="K37" i="4"/>
  <c r="Y37" i="4" s="1"/>
  <c r="P43" i="4"/>
  <c r="AD43" i="4" s="1"/>
  <c r="U49" i="4"/>
  <c r="AI49" i="4" s="1"/>
  <c r="Q19" i="4"/>
  <c r="AE19" i="4" s="1"/>
  <c r="P25" i="4"/>
  <c r="AD25" i="4" s="1"/>
  <c r="U31" i="4"/>
  <c r="AI31" i="4" s="1"/>
  <c r="N37" i="4"/>
  <c r="AB37" i="4" s="1"/>
  <c r="S43" i="4"/>
  <c r="AG43" i="4" s="1"/>
  <c r="L49" i="4"/>
  <c r="Z49" i="4" s="1"/>
  <c r="Q55" i="4"/>
  <c r="AE55" i="4" s="1"/>
  <c r="O67" i="4"/>
  <c r="AC67" i="4" s="1"/>
  <c r="T73" i="4"/>
  <c r="AH73" i="4" s="1"/>
</calcChain>
</file>

<file path=xl/sharedStrings.xml><?xml version="1.0" encoding="utf-8"?>
<sst xmlns="http://schemas.openxmlformats.org/spreadsheetml/2006/main" count="156907" uniqueCount="21045">
  <si>
    <t>Virus name</t>
  </si>
  <si>
    <t>Accession ID</t>
  </si>
  <si>
    <t>Collection date</t>
  </si>
  <si>
    <t>Location</t>
  </si>
  <si>
    <t>Host</t>
  </si>
  <si>
    <t>Additional location information</t>
  </si>
  <si>
    <t>Sampling strategy</t>
  </si>
  <si>
    <t>Gender</t>
  </si>
  <si>
    <t>Patient age</t>
  </si>
  <si>
    <t>Patient status</t>
  </si>
  <si>
    <t>Last vaccinated</t>
  </si>
  <si>
    <t>Passage</t>
  </si>
  <si>
    <t>Specimen</t>
  </si>
  <si>
    <t>Additional host information</t>
  </si>
  <si>
    <t>Lineage</t>
  </si>
  <si>
    <t>Clade</t>
  </si>
  <si>
    <t>AA Substitutions</t>
  </si>
  <si>
    <t>hCoV-19/Belgium/IPG-04/2021</t>
  </si>
  <si>
    <t>EPI_ISL_1007746</t>
  </si>
  <si>
    <t>Europe / Belgium / Wallonie</t>
  </si>
  <si>
    <t>Human</t>
  </si>
  <si>
    <t>Female</t>
  </si>
  <si>
    <t>unknown</t>
  </si>
  <si>
    <t>Original</t>
  </si>
  <si>
    <t>Nasopharyngeal swab</t>
  </si>
  <si>
    <t>B.1.221</t>
  </si>
  <si>
    <t>G</t>
  </si>
  <si>
    <t>(NS3_Q38R,N_T362I,NS3_G172R,NSP3_H295Y,Spike_T208S,NS3_K21N,NS3_A110S,NS3_V202L,NSP12_P323L,Spike_D614G,Spike_V1228L,N_P199L,Spike_S98F)</t>
  </si>
  <si>
    <t>hCoV-19/Belgium/121020969/2021</t>
  </si>
  <si>
    <t>EPI_ISL_1013771</t>
  </si>
  <si>
    <t>Europe / Belgium / Antwerp</t>
  </si>
  <si>
    <t>ZIP CODE 2812</t>
  </si>
  <si>
    <t>Male</t>
  </si>
  <si>
    <t>Live</t>
  </si>
  <si>
    <t>B.1.177.77</t>
  </si>
  <si>
    <t>GV</t>
  </si>
  <si>
    <t>(NS3_S165F,NS3_V55F,NSP3_G283D,NSP13_R155L,NSP12_T26I,NSP12_P323L,Spike_D614G,N_A220V,Spike_A222V)</t>
  </si>
  <si>
    <t>hCoV-19/Belgium/ULG-11939/2021</t>
  </si>
  <si>
    <t>EPI_ISL_1036591</t>
  </si>
  <si>
    <t>Europe / Belgium / Hainaut</t>
  </si>
  <si>
    <t>ZIP Code 7370</t>
  </si>
  <si>
    <t>B.1.160</t>
  </si>
  <si>
    <t>GH</t>
  </si>
  <si>
    <t>(N_M234I,Spike_S477N,NSP4_M324I,NSP12_A185S,NSP3_K38R,NSP8_P10S,NS3_Q57H,NSP13_E261D,NSP2_H208Q,NSP12_P323L,Spike_D614G,N_A376T,NSP12_V776L,NSP13_K218R)</t>
  </si>
  <si>
    <t>hCoV-19/Belgium/ULG-11928/2021</t>
  </si>
  <si>
    <t>EPI_ISL_1036592</t>
  </si>
  <si>
    <t>Europe / Belgium / Liege</t>
  </si>
  <si>
    <t>ZIP Code 4218</t>
  </si>
  <si>
    <t>(NSP1_R24C,NS3_Q38R,NSP3_H295Y,NSP3_I441V,NSP13_A108T,NSP3_T1250N,NSP12_P323L,Spike_D614G,N_P199L,Spike_S98F)</t>
  </si>
  <si>
    <t>hCoV-19/Belgium/ULG-11936/2021</t>
  </si>
  <si>
    <t>EPI_ISL_1036593</t>
  </si>
  <si>
    <t>ZIP Code 4540</t>
  </si>
  <si>
    <t>hCoV-19/Belgium/ULG-11945/2021</t>
  </si>
  <si>
    <t>EPI_ISL_1036594</t>
  </si>
  <si>
    <t>Europe / Belgium / Luxembourg</t>
  </si>
  <si>
    <t>ZIP Code 6700</t>
  </si>
  <si>
    <t>(NSP15_P205S,N_M234I,Spike_S477N,NSP4_M324I,NSP2_K443R,NSP12_A185S,NSP13_I480T,NS3_Q57H,NSP13_E261D,NSP12_P323L,Spike_D614G,N_A376T,NSP12_V776L,NSP13_K218R,NSP13_V510F)</t>
  </si>
  <si>
    <t>hCoV-19/Belgium/ULG-11956/2021</t>
  </si>
  <si>
    <t>EPI_ISL_1036595</t>
  </si>
  <si>
    <t>Europe / Belgium / Namur</t>
  </si>
  <si>
    <t>ZIP Code 5680</t>
  </si>
  <si>
    <t>(N_M234I,Spike_S477N,NSP4_M324I,N_S180I,NSP12_A185S,NS3_Q57H,NSP14_S221A,NSP13_E261D,NSP12_P323L,NSP14_E453D,Spike_D614G,N_A376T,NSP12_V776L,NSP13_K218R,NSP12_V354L)</t>
  </si>
  <si>
    <t>hCoV-19/Belgium/ULG-11943/2021</t>
  </si>
  <si>
    <t>EPI_ISL_1036596</t>
  </si>
  <si>
    <t>Europe / Belgium / Flemish Brabant</t>
  </si>
  <si>
    <t>ZIP Code 1853</t>
  </si>
  <si>
    <t>(NS3_Q38R,NS3_G172R,NSP3_H295Y,Spike_R346K,NSP12_Q822H,NS3_V202L,NSP12_P323L,Spike_D614G,NSP3_D714G,N_P199L)</t>
  </si>
  <si>
    <t>hCoV-19/Belgium/ULG-11949/2021</t>
  </si>
  <si>
    <t>EPI_ISL_1036597</t>
  </si>
  <si>
    <t>ZIP Code 6690</t>
  </si>
  <si>
    <t>B.1.258</t>
  </si>
  <si>
    <t>(Spike_H69del,NSP1_I71T,NSP13_H290Y,NSP3_I1683T,Spike_N439K,NSP13_A598S,NSP12_A526V,NSP9_M101I,NSP12_V720I,Spike_V70del,NSP6_E195D,NSP12_P323L,Spike_D614G,NSP6_V149F)</t>
  </si>
  <si>
    <t>hCoV-19/Belgium/ULG-11950/2021</t>
  </si>
  <si>
    <t>EPI_ISL_1036598</t>
  </si>
  <si>
    <t>Europe / Belgium / Brussels-Capital</t>
  </si>
  <si>
    <t>ZIP Code 1080</t>
  </si>
  <si>
    <t>B.1.1.7</t>
  </si>
  <si>
    <t>GRY</t>
  </si>
  <si>
    <t>(Spike_H69del,NS8_Q27stop,NSP3_T183I,NSP3_V473F,Spike_T716I,NSP6_S106del,N_R203K,Spike_A570D,NSP3_D1075Y,Spike_N501Y,NSP16_D179G,NSP3_I1412T,NS8_R52I,Spike_P681H,Spike_Y144del,NSP2_L550F,NSP6_G107del,NSP3_A890D,Spike_D1118H,NSP6_F108del,NS8_Y73C,N_G204R,Spike_V70del,NSP12_P323L,Spike_D614G,N_D3L,Spike_S982A,N_S235F)</t>
  </si>
  <si>
    <t>hCoV-19/Belgium/ULG-11953/2021</t>
  </si>
  <si>
    <t>EPI_ISL_1036599</t>
  </si>
  <si>
    <t>(Spike_H69del,NS8_Q27stop,Spike_H245Y,NSP3_T183I,NSP3_V473F,Spike_T716I,NSP6_S106del,N_R203K,Spike_A570D,NSP3_D1075Y,Spike_N501Y,NSP16_D179G,NSP3_I1412T,NS8_R52I,Spike_P681H,Spike_Y144del,NSP2_L550F,NSP6_G107del,NSP3_A890D,Spike_D1118H,NSP6_F108del,NS8_Y73C,N_G204R,Spike_V70del,NSP12_P323L,Spike_D614G,N_D3L,Spike_S982A,N_S235F)</t>
  </si>
  <si>
    <t>hCoV-19/Belgium/rega-2972/2021</t>
  </si>
  <si>
    <t>EPI_ISL_1056975</t>
  </si>
  <si>
    <t>Europe / Belgium / Lille (Antwerpen)</t>
  </si>
  <si>
    <t>ZIP Code:2275</t>
  </si>
  <si>
    <t>Oropharyngeal swab</t>
  </si>
  <si>
    <t>(NSP3_T1022I,NSP13_S166L,NS7b_L32F,NS3_T14P,N_M234I,Spike_S477N,NSP4_M324I,NSP12_A185S,NS3_L65F,NS3_Q57H,NSP3_M1441I,Spike_M153I,NS8_F108S,NSP12_P323L,Spike_A243S,Spike_D614G,N_A376T,NSP12_V776L)</t>
  </si>
  <si>
    <t>hCoV-19/Belgium/rega-2979/2021</t>
  </si>
  <si>
    <t>EPI_ISL_1056976</t>
  </si>
  <si>
    <t>Europe / Belgium / Turnhout</t>
  </si>
  <si>
    <t>ZIP Code:2300</t>
  </si>
  <si>
    <t>(Spike_H69del,NS8_Q27stop,NSP3_T183I,Spike_T716I,NSP6_S106del,Spike_L455F,N_R203K,Spike_A570D,Spike_N501Y,NSP3_I1412T,NS8_R52I,Spike_P681H,Spike_Y144del,NSP3_T1462I,NSP6_G107del,NSP3_A890D,Spike_D1118H,NSP6_F108del,NS8_Y73C,N_G204R,Spike_V70del,NSP12_P323L,Spike_D614G,N_D3L,Spike_S982A,N_S235F)</t>
  </si>
  <si>
    <t>hCoV-19/Belgium/rega-2980/2021</t>
  </si>
  <si>
    <t>EPI_ISL_1056977</t>
  </si>
  <si>
    <t>(Spike_H69del,NS8_Q27stop,NSP3_T183I,Spike_T716I,NSP6_S106del,Spike_L455F,N_R203K,Spike_A570D,Spike_N501Y,NSP3_I1412T,NS8_R52I,Spike_P681H,Spike_Y144del,NSP6_G107del,NSP3_A890D,Spike_D1118H,NSP6_F108del,NS8_Y73C,N_G204R,Spike_V70del,NSP12_P323L,Spike_D614G,N_D3L,Spike_S982A,N_S235F)</t>
  </si>
  <si>
    <t>hCoV-19/Belgium/rega-2988/2021</t>
  </si>
  <si>
    <t>EPI_ISL_1056978</t>
  </si>
  <si>
    <t>Europe / Belgium / Herenthout</t>
  </si>
  <si>
    <t>ZIP Code:2270</t>
  </si>
  <si>
    <t>(Spike_H69del,NS8_Q27stop,NSP3_T183I,Spike_T716I,NSP6_S106del,N_R203K,Spike_A570D,NSP2_L35F,NSP14_P203L,NSP13_K460R,NSP13_P78S,Spike_N501Y,NSP3_I1412T,NS8_R52I,Spike_P681H,Spike_Y144del,NSP6_G107del,NSP3_A890D,Spike_D1118H,NSP6_F108del,NS7a_K72Q,NS8_Y73C,N_G204R,Spike_V70del,NSP12_P323L,Spike_D614G,N_D3L,Spike_S982A,N_S235F)</t>
  </si>
  <si>
    <t>hCoV-19/Belgium/rega-2989/2021</t>
  </si>
  <si>
    <t>EPI_ISL_1056979</t>
  </si>
  <si>
    <t>Europe / Belgium / Olen</t>
  </si>
  <si>
    <t>ZIP Code:2250</t>
  </si>
  <si>
    <t>(Spike_H69del,NS8_Q27stop,NSP3_T183I,Spike_T716I,NSP6_S106del,N_R203K,Spike_A570D,NSP2_L35F,NSP13_K460R,NSP13_P78S,Spike_N501Y,NSP3_I1412T,NS8_R52I,Spike_P681H,Spike_Y144del,NSP6_G107del,NSP3_A890D,Spike_D1118H,NSP6_F108del,NS8_Y73C,N_G204R,Spike_V70del,NSP12_P323L,Spike_D614G,N_D3L,Spike_S982A,N_S235F)</t>
  </si>
  <si>
    <t>hCoV-19/Belgium/rega-2991/2021</t>
  </si>
  <si>
    <t>EPI_ISL_1056980</t>
  </si>
  <si>
    <t>hCoV-19/Belgium/rega-2992/2021</t>
  </si>
  <si>
    <t>EPI_ISL_1056981</t>
  </si>
  <si>
    <t>Europe / Belgium / Kasterlee</t>
  </si>
  <si>
    <t>ZIP Code:2460</t>
  </si>
  <si>
    <t>(Spike_H69del,NS8_Q27stop,NSP4_K8Q,NSP3_T183I,Spike_T716I,NSP6_S106del,N_R203K,Spike_A570D,Spike_N501Y,NSP3_I1412T,NS8_R52I,Spike_P681H,Spike_Y144del,NSP6_G107del,NSP4_A22V,NSP3_A890D,Spike_D1118H,NSP6_F108del,NS8_Y73C,N_G204R,Spike_V70del,NSP12_P323L,Spike_D614G,N_D3L,Spike_S982A,N_S235F)</t>
  </si>
  <si>
    <t>hCoV-19/Belgium/rega-2966/2021</t>
  </si>
  <si>
    <t>EPI_ISL_1056982</t>
  </si>
  <si>
    <t>Europe / Belgium / Antwerpen</t>
  </si>
  <si>
    <t>ZIP Code:2040</t>
  </si>
  <si>
    <t>(Spike_H69del,NS8_Q27stop,NSP3_T183I,NSP2_K142N,Spike_T716I,NSP6_S106del,N_R203K,Spike_A570D,Spike_N501Y,NSP3_I1412T,NS8_R52I,Spike_P681H,Spike_Y144del,NSP3_A579V,NSP2_L550F,NSP6_G107del,NSP3_A890D,Spike_D1118H,NSP6_F108del,NS8_Y73C,N_G204R,Spike_V70del,NSP12_P323L,Spike_Q1113K,Spike_D614G,NSP15_G286S,N_D3L,Spike_S982A,N_S235F)</t>
  </si>
  <si>
    <t>hCoV-19/Belgium/rega-2977/2021</t>
  </si>
  <si>
    <t>EPI_ISL_1056983</t>
  </si>
  <si>
    <t>hCoV-19/Belgium/rega-2971/2021</t>
  </si>
  <si>
    <t>EPI_ISL_1056984</t>
  </si>
  <si>
    <t>Europe / Belgium / Nieuwrode</t>
  </si>
  <si>
    <t>ZIP Code:3221</t>
  </si>
  <si>
    <t>hCoV-19/Belgium/rega-2957/2021</t>
  </si>
  <si>
    <t>EPI_ISL_1056985</t>
  </si>
  <si>
    <t>Europe / Belgium / Borsbeke</t>
  </si>
  <si>
    <t>ZIP Code:9552</t>
  </si>
  <si>
    <t>(Spike_H69del,NS8_Q27stop,NSP3_T183I,Spike_T716I,NSP6_S106del,N_R203K,Spike_A570D,Spike_N501Y,NSP3_I1412T,NS8_R52I,Spike_P681H,Spike_Y144del,NSP2_A340V,NSP3_G301S,NSP6_G107del,NSP3_A890D,Spike_D1118H,NSP6_F108del,NS8_Y73C,NSP10_T49I,N_G204R,Spike_V70del,NSP12_P323L,Spike_D614G,N_D3L,Spike_S982A,N_S235F)</t>
  </si>
  <si>
    <t>hCoV-19/Belgium/rega-2954/2021</t>
  </si>
  <si>
    <t>EPI_ISL_1056986</t>
  </si>
  <si>
    <t>Europe / Belgium / Mol</t>
  </si>
  <si>
    <t>ZIP Code:2400</t>
  </si>
  <si>
    <t>(Spike_H69del,NS8_Q27stop,NSP3_T183I,NSP3_P1787S,Spike_T716I,NSP6_S106del,N_R203K,Spike_A570D,Spike_N501Y,NSP3_I1412T,NS8_R52I,Spike_P681H,Spike_Y144del,NSP6_G107del,NSP3_A890D,Spike_D1118H,NSP6_F108del,NS8_Y73C,N_G204R,Spike_V70del,NSP12_P323L,Spike_D614G,N_D3L,Spike_S982A,N_S235F)</t>
  </si>
  <si>
    <t>hCoV-19/Belgium/rega-2942/2021</t>
  </si>
  <si>
    <t>EPI_ISL_1056987</t>
  </si>
  <si>
    <t>Europe / Belgium / Holsbeek</t>
  </si>
  <si>
    <t>ZIP Code:3220</t>
  </si>
  <si>
    <t>(Spike_H69del,NS8_Q27stop,Spike_H245Y,NSP3_T183I,NSP3_V473F,Spike_T716I,NSP6_S106del,N_R203K,Spike_A570D,Spike_N501Y,NS8_R52I,Spike_P681H,Spike_Y144del,NSP2_L550F,NSP6_G107del,NSP3_A890D,Spike_D1118H,NSP6_F108del,NS8_Y73C,N_G204R,Spike_V70del,NSP12_P323L,Spike_D614G,N_D3L,Spike_S982A,N_S235F)</t>
  </si>
  <si>
    <t>hCoV-19/Belgium/rega-2943/2021</t>
  </si>
  <si>
    <t>EPI_ISL_1056988</t>
  </si>
  <si>
    <t>Europe / Belgium / Wilsele</t>
  </si>
  <si>
    <t>ZIP Code:3012</t>
  </si>
  <si>
    <t>(Spike_H69del,NS8_Q27stop,NSP3_T183I,NSP3_V473F,Spike_T716I,NSP6_S106del,N_R203K,Spike_A570D,Spike_N501Y,NS8_R52I,Spike_P681H,Spike_Y144del,NSP2_L550F,NSP6_G107del,NSP3_A890D,Spike_D1118H,NSP6_F108del,NS8_Y73C,N_G204R,Spike_V70del,NSP12_P323L,Spike_D614G,N_D3L,Spike_S982A,N_S235F)</t>
  </si>
  <si>
    <t>hCoV-19/Belgium/rega-2944/2021</t>
  </si>
  <si>
    <t>EPI_ISL_1056989</t>
  </si>
  <si>
    <t>Europe / Belgium / Putte</t>
  </si>
  <si>
    <t>ZIP Code:2580</t>
  </si>
  <si>
    <t>(Spike_H69del,NS8_Q27stop,NSP3_T183I,Spike_T716I,NSP6_S106del,N_R203K,Spike_A570D,NS3_L140F,Spike_N501Y,NSP3_I1412T,NS8_R52I,Spike_P681H,Spike_Y144del,NSP2_L550F,Spike_D138H,NSP6_G107del,NSP3_A890D,Spike_D1118H,NSP6_F108del,NS8_Y73C,N_G204R,Spike_V70del,NSP12_P323L,Spike_D614G,N_D3L,Spike_S982A,N_S235F)</t>
  </si>
  <si>
    <t>hCoV-19/Belgium/rega-2938/2021</t>
  </si>
  <si>
    <t>EPI_ISL_1056990</t>
  </si>
  <si>
    <t>Europe / Belgium / Heverlee</t>
  </si>
  <si>
    <t>ZIP Code:3001</t>
  </si>
  <si>
    <t>hCoV-19/Belgium/rega-2939/2021</t>
  </si>
  <si>
    <t>EPI_ISL_1056991</t>
  </si>
  <si>
    <t>Europe / Belgium / Bekkevoort</t>
  </si>
  <si>
    <t>ZIP Code:3460</t>
  </si>
  <si>
    <t>(Spike_H69del,NS8_Q27stop,NSP2_A302V,NSP3_T183I,NSP3_V473F,Spike_T716I,NSP6_S106del,N_R203K,Spike_A570D,Spike_N501Y,NS8_R52I,Spike_P681H,Spike_Y144del,NSP2_L550F,NSP6_G107del,NSP3_A890D,Spike_D1118H,NSP6_F108del,NS8_Y73C,N_G204R,Spike_V70del,NSP12_P323L,Spike_D614G,N_D3L,Spike_S982A,N_S235F)</t>
  </si>
  <si>
    <t>hCoV-19/Belgium/rega-2940/2021</t>
  </si>
  <si>
    <t>EPI_ISL_1056992</t>
  </si>
  <si>
    <t>Europe / Belgium / Molenbeek-Wersbeek</t>
  </si>
  <si>
    <t>ZIP Code:3461</t>
  </si>
  <si>
    <t>(Spike_H69del,NS8_Q27stop,NSP2_A302V,NSP3_T183I,NSP3_V473F,Spike_T716I,NSP6_S106del,N_R203K,Spike_A570D,Spike_N501Y,NSP3_I1412T,NS8_R52I,Spike_P681H,Spike_Y144del,NSP2_L550F,NSP6_G107del,NSP3_A890D,Spike_D1118H,NSP6_F108del,NS8_Y73C,N_G204R,Spike_V70del,NSP12_P323L,Spike_D614G,N_D3L,Spike_S982A,N_S235F)</t>
  </si>
  <si>
    <t>hCoV-19/Belgium/rega-2941/2021</t>
  </si>
  <si>
    <t>EPI_ISL_1056993</t>
  </si>
  <si>
    <t>hCoV-19/Belgium/rega-2950/2021</t>
  </si>
  <si>
    <t>EPI_ISL_1056994</t>
  </si>
  <si>
    <t>Europe / Belgium / Ukkel</t>
  </si>
  <si>
    <t>ZIP Code:1180</t>
  </si>
  <si>
    <t>(Spike_H69del,NS8_Q27stop,NSP3_T183I,NSP2_K142N,Spike_T716I,NSP6_S106del,N_R203K,Spike_A570D,NSP13_K460R,Spike_N501Y,NS8_R52I,Spike_P681H,Spike_Y144del,NSP6_G107del,NSP3_A890D,Spike_D1118H,NSP6_F108del,NS8_Y73C,N_G204R,Spike_V70del,NSP12_P323L,Spike_D614G,N_D3L,Spike_S982A,N_S235F)</t>
  </si>
  <si>
    <t>hCoV-19/Belgium/rega-2970/2021</t>
  </si>
  <si>
    <t>EPI_ISL_1056995</t>
  </si>
  <si>
    <t>Europe / Belgium / Beerse</t>
  </si>
  <si>
    <t>ZIP Code:2340</t>
  </si>
  <si>
    <t>(NS8_Q27stop,N_M234I,Spike_S477N,NSP4_M324I,NSP12_A185S,NS3_Q57H,NSP4_L438I,NSP3_S1206L,NSP13_E261D,NSP12_P323L,Spike_D614G,N_A376T,NSP12_V776L,NSP13_K218R)</t>
  </si>
  <si>
    <t>hCoV-19/Belgium/rega-2974/2021</t>
  </si>
  <si>
    <t>EPI_ISL_1056996</t>
  </si>
  <si>
    <t>Europe / Belgium / Balen</t>
  </si>
  <si>
    <t>ZIP Code:2490</t>
  </si>
  <si>
    <t>hCoV-19/Belgium/rega-2995/2021</t>
  </si>
  <si>
    <t>EPI_ISL_1056997</t>
  </si>
  <si>
    <t>Europe / Belgium / Retie</t>
  </si>
  <si>
    <t>ZIP Code:2470</t>
  </si>
  <si>
    <t>(Spike_H69del,NS8_Q27stop,NSP3_T183I,Spike_T716I,NS8_K68stop,NSP6_S106del,N_R203K,Spike_A570D,Spike_N501Y,NSP3_I1412T,NS8_R52I,Spike_P681H,Spike_Y144del,N_R385K,NSP6_G107del,NSP3_A890D,Spike_D1118H,NSP6_F108del,NS8_Y73C,N_G204P,Spike_V70del,NSP12_P323L,Spike_D614G,N_D3L,Spike_S982A,NSP8_T141M,N_S235F)</t>
  </si>
  <si>
    <t>hCoV-19/Belgium/rega-2996/2021</t>
  </si>
  <si>
    <t>EPI_ISL_1056998</t>
  </si>
  <si>
    <t>(Spike_H69del,NS8_Q27stop,NSP3_T183I,Spike_T716I,NS8_K68stop,NSP6_S106del,N_R203K,Spike_A570D,Spike_N501Y,NSP3_I1412T,NS8_R52I,Spike_P681H,Spike_Y144del,N_R385K,NSP6_G107del,NSP3_A890D,NSP2_T632I,Spike_D1118H,NSP6_F108del,NS8_Y73C,N_G204P,Spike_V70del,NSP1_V111L,NSP12_P323L,Spike_D614G,N_D3L,Spike_S982A,NSP8_T141M,N_S235F)</t>
  </si>
  <si>
    <t>hCoV-19/Belgium/rega-2997/2021</t>
  </si>
  <si>
    <t>EPI_ISL_1056999</t>
  </si>
  <si>
    <t>hCoV-19/Belgium/IPG-17/2021</t>
  </si>
  <si>
    <t>EPI_ISL_1079689</t>
  </si>
  <si>
    <t>ZIP 7861</t>
  </si>
  <si>
    <t>Asymptomatic</t>
  </si>
  <si>
    <t>(Spike_N603S,N_M234I,Spike_S477N,NS7b_H37L,NSP4_M324I,NSP12_A185S,Spike_W152R,NS3_Q57H,NSP13_E261D,NSP13_A520V,NSP12_P323L,Spike_D614G,N_A376T,NSP12_V776L,NSP13_K218R)</t>
  </si>
  <si>
    <t>hCoV-19/Belgium/IPG-18/2021</t>
  </si>
  <si>
    <t>EPI_ISL_1079690</t>
  </si>
  <si>
    <t>ZIP 7900</t>
  </si>
  <si>
    <t>Symptomatic</t>
  </si>
  <si>
    <t>hCoV-19/Belgium/IPG-20/2021</t>
  </si>
  <si>
    <t>EPI_ISL_1079692</t>
  </si>
  <si>
    <t>ZIP 7532</t>
  </si>
  <si>
    <t>(N_M234I,Spike_S477N,NSP4_M324I,NSP12_A185S,NS3_Q57H,NSP13_E261D,NSP12_P323L,Spike_D614G,N_A376T,NSP12_V776L,NSP13_K218R)</t>
  </si>
  <si>
    <t>hCoV-19/Belgium/IPG-21/2021</t>
  </si>
  <si>
    <t>EPI_ISL_1079693</t>
  </si>
  <si>
    <t>ZIP 7500</t>
  </si>
  <si>
    <t>B.1.36</t>
  </si>
  <si>
    <t>(NSP14_D324Y,N_S194L,Spike_L216F,NS3_Q57H,Spike_I210del,NS3_D222Y,NSP14_A100S,NSP12_P323L,NSP5_K90R,Spike_D614G,Spike_Q675H,Spike_Q677H,NSP3_P822S)</t>
  </si>
  <si>
    <t>hCoV-19/Belgium/IPG-22/2021</t>
  </si>
  <si>
    <t>EPI_ISL_1079695</t>
  </si>
  <si>
    <t>ZIP 7522</t>
  </si>
  <si>
    <t>(Spike_H69del,NS8_Q27stop,NSP3_T183I,Spike_T716I,NSP6_S106del,NSP13_A52V,N_R203K,Spike_A570D,NSP13_K460R,Spike_N501Y,NSP3_I1412T,NS8_R52I,Spike_P681H,Spike_Y144del,N_P279Q,M_V70L,NSP6_G107del,NSP3_A890D,Spike_D1118H,NSP6_F108del,NS8_Y73C,N_G204R,Spike_V70del,NSP12_P323L,Spike_D614G,N_D3L,Spike_S982A,NSP4_A307T,N_S235F)</t>
  </si>
  <si>
    <t>hCoV-19/Belgium/IPG-23/2021</t>
  </si>
  <si>
    <t>EPI_ISL_1079696</t>
  </si>
  <si>
    <t>ZIP 7530</t>
  </si>
  <si>
    <t>(NS3_S165F,NSP3_A416V,NSP12_T26I,NSP8_I156V,NSP12_P323L,Spike_D614G,N_A220V,NSP8_T141M,Spike_A222V)</t>
  </si>
  <si>
    <t>hCoV-19/Belgium/IPG-24/2021</t>
  </si>
  <si>
    <t>EPI_ISL_1079697</t>
  </si>
  <si>
    <t>(N_M234I,Spike_S477N,NSP3_A1279V,NSP4_M324I,NSP12_A185S,NSP2_L39M,NS3_Q57H,NSP13_E261D,NSP12_P323L,Spike_D614G,N_A376T,NSP12_V776L,NSP13_K218R,NSP5_T225I)</t>
  </si>
  <si>
    <t>hCoV-19/Belgium/IPG-25/2021</t>
  </si>
  <si>
    <t>EPI_ISL_1079699</t>
  </si>
  <si>
    <t>ZIP 7760</t>
  </si>
  <si>
    <t>B.1.351</t>
  </si>
  <si>
    <t>(E_P71L,NSP16_I290V,NSP16_A178V,NSP3_K837N,Spike_K417N,NSP5_T24I,NS8_I121L,NSP6_S106del,Spike_E484K,Spike_A701V,Spike_N501Y,Spike_T19I,Spike_A243del,Spike_D215G,Spike_L244del,NSP6_G107del,N_T205I,NSP6_F108del,Spike_L242del,NS3_Q57H,NSP2_T85I,Spike_D80A,NSP12_P323L,NSP5_K90R,Spike_D614G,NSP13_T588I,NS3_S171L)</t>
  </si>
  <si>
    <t>hCoV-19/Belgium/IPG-26/2021</t>
  </si>
  <si>
    <t>EPI_ISL_1079700</t>
  </si>
  <si>
    <t>ZIP 7740</t>
  </si>
  <si>
    <t>(N_M234I,Spike_S477N,NSP3_A1279V,NSP4_M324I,NSP12_A185S,NSP2_L39M,NS3_Q57H,NSP13_E261D,NSP12_P323L,Spike_D614G,N_A376T,NSP12_V776L,NSP13_K218R)</t>
  </si>
  <si>
    <t>hCoV-19/Belgium/IPG-27/2021</t>
  </si>
  <si>
    <t>EPI_ISL_1079701</t>
  </si>
  <si>
    <t>ZIP 7521</t>
  </si>
  <si>
    <t>hCoV-19/Belgium/IPG-28/2021</t>
  </si>
  <si>
    <t>EPI_ISL_1079703</t>
  </si>
  <si>
    <t>hCoV-19/Belgium/rega-3299/2021</t>
  </si>
  <si>
    <t>EPI_ISL_1091292</t>
  </si>
  <si>
    <t>Europe / Belgium / Tessenderloo</t>
  </si>
  <si>
    <t>ZIP Code:3980</t>
  </si>
  <si>
    <t>(Spike_H69del,NS8_Q27stop,NSP3_T183I,Spike_T716I,NSP6_S106del,N_R203K,Spike_A570D,Spike_N501Y,NSP3_I1412T,NS8_R52I,Spike_P681H,Spike_Y144del,NSP3_P447S,NSP2_L550F,NSP1_F143del,NSP1_K141del,NSP6_G107del,NSP3_A890D,NSP1_S142del,Spike_D1118H,NSP6_F108del,NS8_Y73C,N_G204R,Spike_V70del,NSP12_P323L,Spike_D614G,NSP15_G286S,N_D3L,Spike_S982A,N_S235F)</t>
  </si>
  <si>
    <t>hCoV-19/Belgium/rega-3300/2021</t>
  </si>
  <si>
    <t>EPI_ISL_1091293</t>
  </si>
  <si>
    <t>Europe / Belgium / Beringen</t>
  </si>
  <si>
    <t>ZIP Code:3580</t>
  </si>
  <si>
    <t>(Spike_H69del,NS8_Q27stop,NSP3_T183I,NSP3_P1787S,Spike_T716I,NSP6_S106del,N_R203K,Spike_A570D,Spike_N501Y,NSP3_I1412T,NS8_R52I,Spike_P681H,Spike_Y144del,NSP6_G107del,NSP3_A890D,Spike_D1118H,NSP6_F108del,NS8_Y73C,N_G204R,Spike_V70del,NSP12_P323L,N_A273S,Spike_D614G,N_D3L,Spike_S982A,N_S235F)</t>
  </si>
  <si>
    <t>hCoV-19/Belgium/rega-3303/2021</t>
  </si>
  <si>
    <t>EPI_ISL_1091294</t>
  </si>
  <si>
    <t>(Spike_H69del,NS8_Q27stop,NSP3_T183I,Spike_T716I,NSP6_S106del,N_R203K,Spike_A570D,NSP2_L35F,NSP14_P203L,NSP13_K460R,NSP13_P78S,Spike_N501Y,NSP3_I1412T,NS8_R52I,Spike_P681H,Spike_Y144del,NSP6_G107del,NSP3_A890D,Spike_D1118H,NSP6_F108del,NS7a_K72Q,NS8_Y73C,N_G204R,Spike_V70del,NSP4_D38E,NSP12_P323L,Spike_D614G,N_D3L,Spike_S982A,N_S235F)</t>
  </si>
  <si>
    <t>hCoV-19/Belgium/rega-3304/2021</t>
  </si>
  <si>
    <t>EPI_ISL_1091295</t>
  </si>
  <si>
    <t>Europe / Belgium / Hoegaarden</t>
  </si>
  <si>
    <t>ZIP Code:3320</t>
  </si>
  <si>
    <t>(Spike_H69del,NS8_Q27stop,NSP3_T183I,NSP2_K142N,Spike_T716I,NSP6_S106del,N_R203K,Spike_A570D,NSP13_K460R,Spike_N501Y,NSP3_I1412T,NS8_R52I,Spike_P681H,Spike_Y144del,NSP6_G107del,NSP3_A890D,Spike_A1020V,Spike_D1118H,NSP6_F108del,NS8_Y73C,N_G204R,Spike_V70del,NSP12_P323L,Spike_D614G,N_D3L,Spike_S982A,N_S235F)</t>
  </si>
  <si>
    <t>hCoV-19/Belgium/rega-3298/2021</t>
  </si>
  <si>
    <t>EPI_ISL_1091296</t>
  </si>
  <si>
    <t>Europe / Belgium / Paal</t>
  </si>
  <si>
    <t>ZIP Code:3583</t>
  </si>
  <si>
    <t>(Spike_H69del,NS8_Q27stop,NSP3_T183I,Spike_T716I,NSP6_S106del,N_R203K,Spike_A570D,Spike_N501Y,NSP3_I1412T,NS8_R52I,Spike_P681H,Spike_Y144del,NSP2_L550F,Spike_D138H,NSP6_G107del,NSP3_A890D,Spike_D1118H,NSP6_F108del,NS8_Y73C,N_G204R,Spike_V70del,NSP12_P323L,Spike_D614G,N_D3L,Spike_S982A,NSP10_L75M,N_S235F)</t>
  </si>
  <si>
    <t>hCoV-19/Belgium/rega-3233/2021</t>
  </si>
  <si>
    <t>EPI_ISL_1091297</t>
  </si>
  <si>
    <t>Europe / Belgium / Kinrooi</t>
  </si>
  <si>
    <t>ZIP Code:3640</t>
  </si>
  <si>
    <t>(Spike_H69del,NS8_Q27stop,NSP3_T183I,Spike_T716I,NSP6_S106del,N_R203K,Spike_A570D,Spike_N501Y,NSP3_I1412T,NS8_R52I,Spike_P681H,Spike_Y144del,NSP6_G107del,NSP3_A890D,NSP2_T422I,Spike_D1118H,NSP6_F108del,NS8_Y73C,N_G204R,Spike_V70del,NSP12_P323L,Spike_D614G,N_D3L,Spike_S982A,N_S235F)</t>
  </si>
  <si>
    <t>hCoV-19/Belgium/rega-3234/2021</t>
  </si>
  <si>
    <t>EPI_ISL_1091298</t>
  </si>
  <si>
    <t>Europe / Belgium / Bilzen</t>
  </si>
  <si>
    <t>ZIP Code:3740</t>
  </si>
  <si>
    <t>hCoV-19/Belgium/rega-3235/2021</t>
  </si>
  <si>
    <t>EPI_ISL_1091299</t>
  </si>
  <si>
    <t>Europe / Belgium / Bree</t>
  </si>
  <si>
    <t>ZIP Code:3960</t>
  </si>
  <si>
    <t>(Spike_H69del,NS8_Q27stop,NSP3_T183I,Spike_T716I,NSP6_S106del,N_R203K,Spike_A570D,Spike_N501Y,NSP3_I1412T,NS8_R52I,Spike_P681H,Spike_Y144del,NSP6_G107del,NSP3_A890D,Spike_D1118H,NSP6_F108del,NS8_Y73C,N_G204R,Spike_V70del,NSP12_P323L,Spike_D614G,N_D3L,Spike_S982A,N_S235F)</t>
  </si>
  <si>
    <t>hCoV-19/Belgium/rega-3236/2021</t>
  </si>
  <si>
    <t>EPI_ISL_1091300</t>
  </si>
  <si>
    <t>Europe / Belgium / Maasmechelen</t>
  </si>
  <si>
    <t>ZIP Code:3630</t>
  </si>
  <si>
    <t>(Spike_H69del,NS8_Q27stop,NSP3_T183I,N_R14C,Spike_T716I,NSP6_S106del,N_R203K,Spike_A570D,Spike_N501Y,NSP3_I1412T,NS8_R52I,Spike_P681H,Spike_Y144del,NSP6_G107del,NSP3_A890D,Spike_D1118H,NSP6_F108del,NS8_Y73C,N_G204R,Spike_V70del,NSP12_P323L,Spike_D614G,N_D3L,Spike_S982A,NSP3_S1843F,N_S235F)</t>
  </si>
  <si>
    <t>hCoV-19/Belgium/rega-3241/2021</t>
  </si>
  <si>
    <t>EPI_ISL_1091301</t>
  </si>
  <si>
    <t>Europe / Belgium / Kessenich</t>
  </si>
  <si>
    <t>(Spike_H69del,NS8_Q27stop,NSP3_T183I,Spike_T716I,NSP6_S106del,N_R203K,Spike_A570D,Spike_N501Y,NSP3_I1412T,NS8_R52I,Spike_P681H,Spike_Y144del,NSP6_G107del,NSP3_A890D,Spike_D1118H,NSP6_F108del,NS8_Y73C,N_G204R,Spike_V70del,NSP12_P323L,Spike_D614G,N_D3L,Spike_S982A,NSP3_S1843F,N_S235F)</t>
  </si>
  <si>
    <t>hCoV-19/Belgium/rega-3243/2021</t>
  </si>
  <si>
    <t>EPI_ISL_1091302</t>
  </si>
  <si>
    <t>hCoV-19/Belgium/rega-3211/2021</t>
  </si>
  <si>
    <t>EPI_ISL_1091303</t>
  </si>
  <si>
    <t>Europe / Belgium / Sint-Lambrechts-Woluwe</t>
  </si>
  <si>
    <t>ZIP Code:1200</t>
  </si>
  <si>
    <t>(Spike_H69del,NS8_Q27stop,NSP3_T183I,Spike_T716I,NSP6_S106del,N_R203K,Spike_A570D,Spike_N501Y,NSP3_I1412T,NS8_R52I,Spike_P681H,Spike_Y144del,NSP2_H208Y,NSP6_G107del,Spike_D1118H,NSP6_F108del,NS8_Y73C,N_G204R,Spike_V70del,NSP12_P323L,Spike_D614G,N_D3L,Spike_S982A,N_A156S,N_S235F)</t>
  </si>
  <si>
    <t>hCoV-19/Belgium/rega-3262/2021</t>
  </si>
  <si>
    <t>EPI_ISL_1091304</t>
  </si>
  <si>
    <t>Europe / Belgium / Kraainem</t>
  </si>
  <si>
    <t>ZIP Code:1950</t>
  </si>
  <si>
    <t>(Spike_H69del,NS8_Q27stop,NSP3_T183I,Spike_T716I,NSP6_S106del,NSP13_A52V,N_R203K,Spike_A570D,NSP13_K460R,NS3_P262S,Spike_N501Y,NSP3_I1412T,NS8_R52I,Spike_P681H,Spike_Y144del,N_P279Q,M_V70L,NSP6_G107del,NSP3_A890D,Spike_D1118H,NSP6_F108del,NS8_Y73C,N_G204R,Spike_V70del,NSP12_P323L,Spike_D614G,N_D3L,Spike_S982A,N_S235F)</t>
  </si>
  <si>
    <t>hCoV-19/Belgium/rega-3263/2021</t>
  </si>
  <si>
    <t>EPI_ISL_1091305</t>
  </si>
  <si>
    <t>Europe / Belgium / Auderghelm</t>
  </si>
  <si>
    <t>ZIP Code:1160</t>
  </si>
  <si>
    <t>(Spike_H69del,NS8_Q27stop,NSP3_T183I,Spike_T716I,NSP6_S106del,NSP13_A52V,N_R203K,Spike_A570D,NSP13_K460R,NS3_P262S,Spike_N501Y,NSP3_I1412T,NS8_R52I,Spike_P681H,Spike_Y144del,N_P279Q,M_V70L,NSP6_G107del,NSP3_A890D,Spike_D1118H,NSP6_F108del,NS8_Y73C,N_G204R,Spike_V70del,NS7a_P45L,NSP12_P323L,Spike_D614G,N_D3L,Spike_S982A,N_S235F)</t>
  </si>
  <si>
    <t>hCoV-19/Belgium/rega-3265/2021</t>
  </si>
  <si>
    <t>EPI_ISL_1091306</t>
  </si>
  <si>
    <t>hCoV-19/Belgium/rega-3266/2021</t>
  </si>
  <si>
    <t>EPI_ISL_1091307</t>
  </si>
  <si>
    <t>Europe / Belgium / Overijse</t>
  </si>
  <si>
    <t>ZIP Code:3090</t>
  </si>
  <si>
    <t>(Spike_H69del,NS8_Q27stop,NSP3_T183I,Spike_T716I,NSP6_S106del,N_R203K,Spike_A570D,Spike_N501Y,NSP3_L1244F,NSP3_I1412T,NS8_R52I,NS8_R48S,Spike_P681H,Spike_Y144del,E_L74P,NSP6_G107del,NSP3_A890D,Spike_D1118H,NSP6_F108del,NS8_Y73C,N_G204R,Spike_V70del,NSP12_P323L,Spike_D614G,N_D3L,Spike_S982A,N_S235F)</t>
  </si>
  <si>
    <t>hCoV-19/Belgium/rega-3269/2021</t>
  </si>
  <si>
    <t>EPI_ISL_1091308</t>
  </si>
  <si>
    <t>Europe / Belgium / Heusden-Zolder</t>
  </si>
  <si>
    <t>ZIP Code:3550</t>
  </si>
  <si>
    <t>hCoV-19/Belgium/rega-3301/2021</t>
  </si>
  <si>
    <t>EPI_ISL_1091309</t>
  </si>
  <si>
    <t>hCoV-19/Belgium/rega-3302/2021</t>
  </si>
  <si>
    <t>EPI_ISL_1091310</t>
  </si>
  <si>
    <t>Europe / Belgium / Houthalen-Helchteren</t>
  </si>
  <si>
    <t>ZIP Code:3530</t>
  </si>
  <si>
    <t>hCoV-19/Belgium/rega-3292/2021</t>
  </si>
  <si>
    <t>EPI_ISL_1091311</t>
  </si>
  <si>
    <t>(Spike_H69del,NS7b_L11F,NS8_Q27stop,NSP3_T183I,NSP3_P1787S,Spike_T716I,NSP6_S106del,N_R203K,Spike_A570D,Spike_N501Y,NSP3_I1412T,NS8_R52I,Spike_P681H,Spike_Y144del,NSP6_G107del,NSP3_A890D,Spike_D1118H,NSP6_F108del,NS8_Y73C,N_G204R,Spike_V70del,NSP12_P323L,N_A273S,Spike_D614G,N_D3L,Spike_S982A,N_S235F)</t>
  </si>
  <si>
    <t>hCoV-19/Belgium/rega-3296/2021</t>
  </si>
  <si>
    <t>EPI_ISL_1091312</t>
  </si>
  <si>
    <t>Europe / Belgium / Hever</t>
  </si>
  <si>
    <t>ZIP Code:3191</t>
  </si>
  <si>
    <t>(Spike_H69del,NS8_Q27stop,NSP3_T183I,Spike_T716I,NSP6_S106del,N_R203K,Spike_A570D,NSP13_K460R,Spike_N501Y,NSP3_I1412T,NS8_R52I,Spike_P681H,Spike_Y144del,M_V70L,NSP6_G107del,NSP3_A890D,Spike_D1118H,NSP6_F108del,NS8_Y73C,N_G204R,Spike_V70del,NSP12_P323L,Spike_D614G,N_D3L,Spike_S982A,N_S235F)</t>
  </si>
  <si>
    <t>hCoV-19/Belgium/rega-3251/2021</t>
  </si>
  <si>
    <t>EPI_ISL_1091313</t>
  </si>
  <si>
    <t>(Spike_H69del,NS8_Q27stop,NSP3_T183I,Spike_T716I,NSP6_S106del,N_R203K,Spike_A570D,NSP2_L35F,NSP13_K460R,NSP13_P78S,Spike_N501Y,NSP3_I1412T,NS8_R52I,Spike_P681H,Spike_Y144del,NSP6_G107del,NSP3_A890D,Spike_D1118H,NSP6_F108del,NS8_Y73C,N_G204R,Spike_V70del,NSP12_P323L,Spike_D614G,NSP13_T588I,N_D3L,Spike_S982A,N_S235F)</t>
  </si>
  <si>
    <t>hCoV-19/Belgium/rega-3230/2021</t>
  </si>
  <si>
    <t>EPI_ISL_1091314</t>
  </si>
  <si>
    <t>Europe / Belgium / Lanaken</t>
  </si>
  <si>
    <t>ZIP Code:3620</t>
  </si>
  <si>
    <t>(Spike_H69del,NS8_Q27stop,NSP3_T183I,Spike_T716I,NSP6_S106del,N_R203K,Spike_A570D,NSP12_D109Y,Spike_N501Y,NSP3_I1412T,NS8_R52I,Spike_P681H,Spike_Y144del,NSP6_G107del,NSP3_A890D,Spike_D1118H,NSP6_F108del,NS8_Y73C,N_G204R,NSP6_L260F,Spike_V70del,NSP12_P323L,Spike_D614G,N_D3L,Spike_S982A,N_S235F)</t>
  </si>
  <si>
    <t>hCoV-19/Belgium/rega-3231/2021</t>
  </si>
  <si>
    <t>EPI_ISL_1091315</t>
  </si>
  <si>
    <t>hCoV-19/Belgium/rega-3182/2021</t>
  </si>
  <si>
    <t>EPI_ISL_1091316</t>
  </si>
  <si>
    <t>Europe / Belgium / Vosselaar</t>
  </si>
  <si>
    <t>ZIP Code:2350</t>
  </si>
  <si>
    <t>(Spike_H69del,NS8_Q27stop,NSP3_T183I,Spike_T716I,NSP6_S106del,N_R203K,Spike_A570D,Spike_N501Y,NSP3_I1412T,NS8_R52I,Spike_P681H,M_A2S,Spike_Y144del,NSP6_G107del,NSP3_A890D,Spike_D1118H,NSP6_F108del,NS8_Y73C,N_G204R,Spike_V70del,N_N154D,NSP12_P323L,Spike_D614G,N_D3L,Spike_S982A,N_S235F)</t>
  </si>
  <si>
    <t>hCoV-19/Belgium/rega-3238/2021</t>
  </si>
  <si>
    <t>EPI_ISL_1091317</t>
  </si>
  <si>
    <t>hCoV-19/Belgium/rega-3242/2021</t>
  </si>
  <si>
    <t>EPI_ISL_1091318</t>
  </si>
  <si>
    <t>Europe / Belgium / As</t>
  </si>
  <si>
    <t>ZIP Code:3665</t>
  </si>
  <si>
    <t>hCoV-19/Belgium/rega-3183/2021</t>
  </si>
  <si>
    <t>EPI_ISL_1091319</t>
  </si>
  <si>
    <t>ZIP Code:2020</t>
  </si>
  <si>
    <t>(Spike_H69del,NS8_Q27stop,NSP3_T183I,Spike_T716I,NSP6_S106del,N_R203K,Spike_A570D,Spike_N501Y,NSP3_L689F,NSP3_I1412T,NS8_R52I,Spike_P681H,Spike_Y144del,NSP6_G107del,NSP3_A890D,Spike_D1118H,NSP6_F108del,NS8_Y73C,N_G204R,Spike_V70del,NSP12_P323L,Spike_D614G,N_D3L,Spike_S982A,N_S235F)</t>
  </si>
  <si>
    <t>hCoV-19/Belgium/rega-3244/2021</t>
  </si>
  <si>
    <t>EPI_ISL_1091320</t>
  </si>
  <si>
    <t>Europe / Belgium / Eisden</t>
  </si>
  <si>
    <t>hCoV-19/Belgium/rega-3245/2021</t>
  </si>
  <si>
    <t>EPI_ISL_1091321</t>
  </si>
  <si>
    <t>hCoV-19/Belgium/rega-3214/2021</t>
  </si>
  <si>
    <t>EPI_ISL_1091322</t>
  </si>
  <si>
    <t>Europe / Belgium / Schaarbeek</t>
  </si>
  <si>
    <t>ZIP Code:1030</t>
  </si>
  <si>
    <t>(Spike_H69del,NS8_Q27stop,NSP3_T183I,Spike_T716I,NSP6_S106del,N_R203K,NSP3_A1179V,Spike_A570D,NSP3_G307C,Spike_N501Y,NSP3_I1412T,NS8_R52I,Spike_P681H,Spike_Y144del,NSP6_G107del,NSP3_A890D,Spike_D1118H,NSP6_F108del,NS8_Y73C,N_G204R,Spike_V70del,NSP12_P323L,Spike_D614G,N_D3L,Spike_S982A,N_S235F)</t>
  </si>
  <si>
    <t>hCoV-19/Belgium/rega-3216/2021</t>
  </si>
  <si>
    <t>EPI_ISL_1091323</t>
  </si>
  <si>
    <t>(Spike_H69del,NS8_Q27stop,NSP3_T183I,Spike_T716I,NSP6_S106del,N_R203K,NSP3_G255E,Spike_A570D,NSP13_K460R,Spike_N501Y,NS8_V62L,NSP3_I1412T,NS8_R52I,Spike_P681H,Spike_Y144del,NSP3_A274T,NSP6_G107del,NSP3_A890D,Spike_D1118H,NSP6_F108del,NS8_Y73C,N_G204R,Spike_V70del,NSP12_P323L,Spike_D614G,N_D3L,Spike_S982A,N_S235F)</t>
  </si>
  <si>
    <t>hCoV-19/Belgium/rega-3222/2021</t>
  </si>
  <si>
    <t>EPI_ISL_1091324</t>
  </si>
  <si>
    <t>Europe / Belgium / Genk</t>
  </si>
  <si>
    <t>ZIP Code:3600</t>
  </si>
  <si>
    <t>(Spike_H69del,NS8_Q27stop,NSP3_T183I,NSP13_R392C,Spike_T716I,NSP6_S106del,N_R203K,Spike_A570D,NSP3_S1682F,Spike_N501Y,NSP3_I1412T,NS8_R52I,Spike_P681H,Spike_Y144del,NSP6_G107del,NSP3_A890D,Spike_D1118H,NSP6_F108del,NS8_Y73C,N_G204R,Spike_V70del,NSP12_P323L,Spike_D614G,N_D3L,Spike_S982A,N_S235F)</t>
  </si>
  <si>
    <t>hCoV-19/Belgium/rega-3260/2021</t>
  </si>
  <si>
    <t>EPI_ISL_1091325</t>
  </si>
  <si>
    <t>Europe / Belgium / Rillaar</t>
  </si>
  <si>
    <t>ZIP Code:3202</t>
  </si>
  <si>
    <t>(Spike_H69del,NS8_Q27stop,NSP3_T183I,Spike_T716I,NSP6_S106del,NSP13_A52V,N_R203K,Spike_A570D,NSP13_K460R,Spike_N501Y,NSP3_I1412T,NS8_R52I,Spike_P681H,Spike_Y144del,N_P279Q,M_V70L,NSP6_G107del,NSP3_A890D,Spike_D1118H,NSP6_F108del,NS8_Y73C,N_G204R,Spike_V70del,NSP12_P323L,Spike_D614G,N_D3L,Spike_S982A,N_S235F)</t>
  </si>
  <si>
    <t>hCoV-19/Belgium/rega-3264/2021</t>
  </si>
  <si>
    <t>EPI_ISL_1091326</t>
  </si>
  <si>
    <t>hCoV-19/Belgium/rega-3267/2021</t>
  </si>
  <si>
    <t>EPI_ISL_1091327</t>
  </si>
  <si>
    <t>hCoV-19/Belgium/rega-3268/2021</t>
  </si>
  <si>
    <t>EPI_ISL_1091328</t>
  </si>
  <si>
    <t>(Spike_H69del,NS8_Q27stop,NSP3_T183I,NSP3_P1787S,Spike_T716I,NSP6_S106del,N_R203K,Spike_A570D,Spike_N501Y,NSP3_I1412T,NS8_R52I,Spike_P681H,Spike_Y144del,NSP6_G107del,NSP3_A890D,Spike_D1118H,NSP6_F108del,NS8_H40Y,NS8_Y73C,N_G204R,Spike_V70del,NSP12_P323L,N_A273S,Spike_D614G,N_D3L,Spike_S982A,N_S235F)</t>
  </si>
  <si>
    <t>hCoV-19/Belgium/rega-3270/2021</t>
  </si>
  <si>
    <t>EPI_ISL_1091329</t>
  </si>
  <si>
    <t>Europe / Belgium / Heist-op-den-Berg</t>
  </si>
  <si>
    <t>ZIP Code:2220</t>
  </si>
  <si>
    <t>hCoV-19/Belgium/rega-3271/2021</t>
  </si>
  <si>
    <t>EPI_ISL_1091330</t>
  </si>
  <si>
    <t>Europe / Belgium / Attenhoven</t>
  </si>
  <si>
    <t>ZIP Code:3404</t>
  </si>
  <si>
    <t>hCoV-19/Belgium/rega-3274/2021</t>
  </si>
  <si>
    <t>EPI_ISL_1091331</t>
  </si>
  <si>
    <t>hCoV-19/Belgium/rega-3261/2021</t>
  </si>
  <si>
    <t>EPI_ISL_1091332</t>
  </si>
  <si>
    <t>Europe / Belgium / Bertem</t>
  </si>
  <si>
    <t>ZIP Code:3060</t>
  </si>
  <si>
    <t>(Spike_H69del,NS8_Q27stop,NSP3_T183I,Spike_T716I,NSP6_S106del,NSP13_A52V,N_R203K,Spike_A570D,NSP13_K460R,NS3_P262S,Spike_N501Y,NSP3_I1412T,NS8_R52I,Spike_P681H,Spike_Y144del,N_P279Q,M_V70L,NSP6_G107del,NSP3_A890D,Spike_D1118H,NSP6_F108del,NS8_Y73C,N_G204R,Spike_V70del,NSP12_P323L,Spike_D614G,Spike_S982A,N_S235F)</t>
  </si>
  <si>
    <t>hCoV-19/Belgium/rega-3286/2021</t>
  </si>
  <si>
    <t>EPI_ISL_1091333</t>
  </si>
  <si>
    <t>B.1.221.4</t>
  </si>
  <si>
    <t>(NSP16_G213C,NS8_Q27stop,NS3_Q38R,NS3_G172R,NSP3_H295Y,N_S193I,NSP3_H342Y,NS3_V202L,NSP12_P323L,N_Q9H,Spike_D614G,N_P199L,NSP3_D1075N,Spike_S98F)</t>
  </si>
  <si>
    <t>hCoV-19/Belgium/rega-3201/2021</t>
  </si>
  <si>
    <t>EPI_ISL_1091334</t>
  </si>
  <si>
    <t>(NS8_Q27stop,N_M234I,Spike_S477N,NSP4_M324I,NSP12_A185S,NS3_Q57H,NSP4_L438I,NSP3_S1206L,NSP13_E261D,NSP12_P323L,Spike_D614G,N_A376T,NSP12_V776L,Spike_A688V,NSP13_K218R)</t>
  </si>
  <si>
    <t>hCoV-19/Belgium/rega-3249/2021</t>
  </si>
  <si>
    <t>EPI_ISL_1091335</t>
  </si>
  <si>
    <t>(NSP2_N280Y,Spike_H69del,NS8_Q27stop,NSP3_T183I,Spike_T716I,NS8_K68stop,NS8_I121L,NSP6_S106del,N_R203K,NSP5_P241L,Spike_A570D,NS8_F120L,Spike_N501Y,NSP3_I1412T,NS8_R52I,Spike_P681H,Spike_Y144del,NSP6_G107del,NSP3_A890D,Spike_D1118H,NSP6_F108del,NS8_Y73C,N_G204R,Spike_V70del,NSP12_P323L,Spike_S704L,Spike_D614G,N_D3L,Spike_S982A,N_S235F)</t>
  </si>
  <si>
    <t>hCoV-19/Belgium/rega-3290/2021</t>
  </si>
  <si>
    <t>EPI_ISL_1091336</t>
  </si>
  <si>
    <t>Europe / Belgium / Kampenhout</t>
  </si>
  <si>
    <t>ZIP Code:1910</t>
  </si>
  <si>
    <t>(Spike_H69del,NS8_Q27stop,NSP3_T183I,NSP14_P46S,Spike_T716I,NS8_K68stop,NSP6_S106del,N_R203K,Spike_A570D,Spike_N501Y,NSP3_I1412T,NS8_R52I,Spike_P681H,Spike_Y144del,NSP9_L42F,NSP12_P227L,NSP6_G107del,NSP3_A890D,Spike_D1118H,NSP6_F108del,NS8_Y73C,NSP4_A446V,Spike_L822F,N_G204R,Spike_V70del,NSP12_P323L,Spike_D614G,N_D3L,Spike_S982A,N_S235F)</t>
  </si>
  <si>
    <t>hCoV-19/Belgium/rega-3295/2021</t>
  </si>
  <si>
    <t>EPI_ISL_1091337</t>
  </si>
  <si>
    <t>(Spike_H69del,NS8_Q27stop,NSP3_T183I,Spike_T716I,NS8_K68stop,NSP6_S106del,N_R203K,Spike_A570D,Spike_N501Y,NSP3_I1412T,NS8_R52I,Spike_P681H,Spike_Y144del,NSP3_T1456I,NSP6_G107del,NSP3_A890D,Spike_D1118H,NSP6_F108del,NS8_Y73C,N_G204R,NSP13_G433C,Spike_V70del,NSP12_P323L,Spike_D614G,N_D3L,Spike_S982A,N_S235F)</t>
  </si>
  <si>
    <t>hCoV-19/Belgium/rega-3297/2021</t>
  </si>
  <si>
    <t>EPI_ISL_1091338</t>
  </si>
  <si>
    <t>Europe / Belgium / Hoeilaart</t>
  </si>
  <si>
    <t>ZIP Code:1560</t>
  </si>
  <si>
    <t>(Spike_H69del,NS8_Q27stop,NSP3_T183I,Spike_T716I,NS8_K68stop,NSP6_S106del,N_R203K,Spike_A570D,Spike_N501Y,NSP3_I1412T,NS8_R52I,Spike_P681H,Spike_Y144del,N_P279Q,NSP6_G107del,NSP3_A890D,Spike_D1118H,NSP6_F108del,NS8_Y73C,N_G204R,NSP13_G433C,Spike_V70del,NSP12_P323L,Spike_D614G,N_D3L,Spike_S982A,N_S235F)</t>
  </si>
  <si>
    <t>hCoV-19/Belgium/rega-3197/2021</t>
  </si>
  <si>
    <t>EPI_ISL_1091339</t>
  </si>
  <si>
    <t>Europe / Belgium / Hoboken</t>
  </si>
  <si>
    <t>ZIP Code:2660</t>
  </si>
  <si>
    <t>(Spike_H69del,NS8_Q27stop,NSP3_T183I,Spike_T716I,NS8_K68stop,NSP6_S106del,N_R203K,Spike_A570D,Spike_N501Y,NSP3_I1412T,NS8_R52I,Spike_P681H,Spike_Y144del,NSP6_G107del,NSP3_A890D,Spike_D1118H,NSP6_F108del,NS8_Y73C,N_G204R,NSP13_G433C,Spike_V70del,NSP12_P323L,Spike_S205F,Spike_D614G,N_D3L,Spike_S982A,N_S235F)</t>
  </si>
  <si>
    <t>hCoV-19/Belgium/rega-3228/2021</t>
  </si>
  <si>
    <t>EPI_ISL_1091340</t>
  </si>
  <si>
    <t>(Spike_H69del,NS8_Q27stop,NSP3_T183I,Spike_T716I,NS8_K68stop,NSP6_S106del,N_R203K,Spike_A570D,Spike_N501Y,NSP3_I1412T,Spike_T19I,NS8_R52I,Spike_P681H,Spike_Y144del,NSP6_G107del,NSP3_A890D,Spike_D1118H,NSP6_F108del,NS8_Y73C,N_G204R,NSP13_G433C,Spike_V70del,NSP12_P323L,Spike_D614G,N_D3L,Spike_S982A,N_S235F)</t>
  </si>
  <si>
    <t>hCoV-19/Belgium/rega-3258/2021</t>
  </si>
  <si>
    <t>EPI_ISL_1091341</t>
  </si>
  <si>
    <t>Europe / Belgium / Londerzeel</t>
  </si>
  <si>
    <t>ZIP Code:1840</t>
  </si>
  <si>
    <t>(Spike_H69del,NS8_Q27stop,NSP3_T183I,Spike_T716I,NS8_K68stop,NSP6_S106del,N_R203K,Spike_A570D,Spike_N501Y,NSP3_I1412T,NS8_R52I,Spike_P681H,Spike_Y144del,NSP6_G107del,NSP3_A890D,Spike_D1118H,NSP6_F108del,NS8_Y73C,N_G204P,Spike_V70del,NSP12_P323L,Spike_D614G,N_D3L,Spike_S982A,NSP3_T1072I,Spike_V1122L,N_S235F)</t>
  </si>
  <si>
    <t>hCoV-19/Belgium/rega-3259/2021</t>
  </si>
  <si>
    <t>EPI_ISL_1091342</t>
  </si>
  <si>
    <t>hCoV-19/Belgium/rega-3273/2021</t>
  </si>
  <si>
    <t>EPI_ISL_1091343</t>
  </si>
  <si>
    <t>Europe / Belgium / Neerwinden</t>
  </si>
  <si>
    <t>ZIP Code:3400</t>
  </si>
  <si>
    <t>(Spike_H69del,NS8_Q27stop,NSP3_T183I,NS3_H78Y,Spike_T716I,NS8_K68stop,NSP6_S106del,N_R203K,NSP2_L448F,Spike_A570D,Spike_N501Y,NSP3_I1412T,NS8_R52I,Spike_P681H,Spike_Y144del,NSP3_D164G,NSP6_G107del,NSP3_A890D,Spike_D1118H,NSP6_F108del,NS8_Y73C,N_G204R,Spike_V70del,NSP12_P323L,Spike_D614G,N_D3L,Spike_S982A,N_S235F)</t>
  </si>
  <si>
    <t>hCoV-19/Belgium/rega-3250/2021</t>
  </si>
  <si>
    <t>EPI_ISL_1091344</t>
  </si>
  <si>
    <t>hCoV-19/Belgium/rega-3289/2021</t>
  </si>
  <si>
    <t>EPI_ISL_1091345</t>
  </si>
  <si>
    <t>(NSP2_N280Y,Spike_H69del,NS8_Q27stop,NS8_L118V,NSP3_T183I,Spike_T716I,NS8_K68stop,NS8_I121L,NSP6_S106del,N_R203K,Spike_A570D,NS8_F120L,Spike_N501Y,NSP3_I1412T,NS8_R52I,Spike_P681H,Spike_Y144del,NSP6_G107del,NSP3_A890D,Spike_D1118H,NSP6_F108del,NS8_Y73C,N_G204R,Spike_V70del,NSP12_P323L,Spike_D614G,N_D3L,Spike_S982A,N_S235F)</t>
  </si>
  <si>
    <t>hCoV-19/Belgium/rega-3291/2021</t>
  </si>
  <si>
    <t>EPI_ISL_1091346</t>
  </si>
  <si>
    <t>hCoV-19/Belgium/rega-3294/2021</t>
  </si>
  <si>
    <t>EPI_ISL_1091347</t>
  </si>
  <si>
    <t>hCoV-19/Belgium/rega-3198/2021</t>
  </si>
  <si>
    <t>EPI_ISL_1091348</t>
  </si>
  <si>
    <t>(Spike_H69del,NS8_Q27stop,NSP12_D717N,NSP3_T183I,Spike_T716I,NS8_K68stop,NSP6_S106del,N_R203K,Spike_A570D,Spike_N501Y,NSP3_I1412T,NS8_R52I,Spike_P681H,Spike_Y144del,NSP3_G301S,NSP6_G107del,NSP3_A890D,Spike_D1118H,NSP6_F108del,NS8_Y73C,N_G204R,Spike_V70del,NSP12_P323L,Spike_D614G,N_D3L,Spike_S982A,N_S235F)</t>
  </si>
  <si>
    <t>hCoV-19/Belgium/rega-3199/2021</t>
  </si>
  <si>
    <t>EPI_ISL_1091349</t>
  </si>
  <si>
    <t>Europe / Belgium / Bouwel</t>
  </si>
  <si>
    <t>ZIP Code:2288</t>
  </si>
  <si>
    <t>(Spike_H69del,NSP14_P128S,NS8_Q27stop,NSP3_T1465I,NSP3_T183I,Spike_T716I,NS8_K68stop,NSP6_S106del,N_R203K,Spike_A570D,Spike_N501Y,NSP3_I1412T,NS8_R52I,Spike_P681H,Spike_Y144del,NSP12_P227L,NSP6_G107del,NSP3_A890D,Spike_D1118H,NSP6_F108del,NS8_Y73C,N_G204R,Spike_V70del,Spike_V16F,NSP12_P323L,Spike_D614G,N_D3L,Spike_S982A,N_S235F)</t>
  </si>
  <si>
    <t>hCoV-19/Belgium/rega-3221/2021</t>
  </si>
  <si>
    <t>EPI_ISL_1091350</t>
  </si>
  <si>
    <t>Europe / Belgium / Etterbeek</t>
  </si>
  <si>
    <t>ZIP Code:1040</t>
  </si>
  <si>
    <t>(Spike_H69del,NS8_Q27stop,NSP3_T183I,Spike_T716I,NS8_K68stop,NSP6_S106del,N_R203K,Spike_A570D,NSP3_I1891V,Spike_N501Y,NSP3_I1412T,NS8_R52I,Spike_P681H,Spike_Y144del,NSP6_G107del,NSP3_A890D,Spike_D1118H,NSP6_F108del,NS8_Y73C,N_G204R,Spike_V70del,NSP12_P323L,Spike_D614G,N_D3L,Spike_S982A,N_S235F)</t>
  </si>
  <si>
    <t>hCoV-19/Belgium/rega-3215/2021</t>
  </si>
  <si>
    <t>EPI_ISL_1091351</t>
  </si>
  <si>
    <t>Europe / Belgium / Brussel</t>
  </si>
  <si>
    <t>ZIP Code:1000</t>
  </si>
  <si>
    <t>(Spike_H69del,NS8_Q27stop,NSP3_T183I,Spike_T716I,NS8_K68stop,NSP6_S106del,N_R203K,Spike_A570D,Spike_N501Y,NSP3_I1412T,NS8_R52I,Spike_P681H,Spike_Y144del,Spike_T719I,NSP6_G107del,NSP3_A890D,Spike_D1118H,NSP6_F108del,NS8_Y73C,N_G204R,Spike_V70del,NSP12_P323L,Spike_D614G,N_D3L,Spike_S982A,N_S235F)</t>
  </si>
  <si>
    <t>hCoV-19/Belgium/rega-3272/2021</t>
  </si>
  <si>
    <t>EPI_ISL_1091352</t>
  </si>
  <si>
    <t>Europe / Belgium / Tienen</t>
  </si>
  <si>
    <t>ZIP Code:3300</t>
  </si>
  <si>
    <t>(Spike_H69del,NS8_Q27stop,NSP3_T183I,Spike_T716I,NS8_K68stop,NSP6_S106del,N_R203K,Spike_A570D,Spike_N501Y,NSP3_I1412T,NS8_R52I,Spike_P681H,Spike_Y144del,NSP6_G107del,NSP3_A890D,Spike_D1118H,NSP6_F108del,NS8_Y73C,N_G204R,NSP13_G433C,Spike_V70del,NSP12_P323L,Spike_D614G,NSP3_P153S,N_D3L,Spike_S982A,N_S235F)</t>
  </si>
  <si>
    <t>hCoV-19/Belgium/rega-3275/2021</t>
  </si>
  <si>
    <t>EPI_ISL_1091353</t>
  </si>
  <si>
    <t>hCoV-19/Belgium/rega-3276/2021</t>
  </si>
  <si>
    <t>EPI_ISL_1091354</t>
  </si>
  <si>
    <t>(Spike_H69del,NS8_Q27stop,NSP3_T183I,Spike_T716I,NS8_K68stop,NSP6_S106del,N_R203K,NSP2_L448F,Spike_A570D,Spike_N501Y,NSP3_I1412T,NS8_R52I,Spike_P681H,Spike_Y144del,NSP6_G107del,NSP3_A890D,Spike_D1118H,NSP6_F108del,NS8_Y73C,N_G204R,Spike_V70del,NSP12_P323L,Spike_D614G,N_D3L,Spike_S982A,N_S235F)</t>
  </si>
  <si>
    <t>hCoV-19/Belgium/rega-3226/2021</t>
  </si>
  <si>
    <t>EPI_ISL_1091355</t>
  </si>
  <si>
    <t>Europe / Belgium / Dilsen-Stokkem</t>
  </si>
  <si>
    <t>ZIP Code:3650</t>
  </si>
  <si>
    <t>(NS7b_E39stop,E_P71L,NSP3_K837N,NSP3_K1249N,Spike_K417N,NSP6_S106del,Spike_E484K,Spike_A701V,Spike_N501Y,Spike_A243del,Spike_D215G,NSP3_S794L,N_T362I,Spike_L244del,NSP6_G107del,N_T205I,NSP6_F108del,Spike_L242del,NS3_Q57H,NSP2_T85I,Spike_D80A,N_R68P,NSP12_P323L,NSP5_K90R,Spike_D614G,NS3_S171L)</t>
  </si>
  <si>
    <t>hCoV-19/Belgium/rega-3227/2021</t>
  </si>
  <si>
    <t>EPI_ISL_1091356</t>
  </si>
  <si>
    <t>(NS7b_E39stop,E_P71L,NSP3_K837N,Spike_K417N,NSP6_S106del,Spike_E484K,Spike_A701V,Spike_N501Y,Spike_A243del,Spike_D215G,NSP3_S794L,N_T362I,Spike_L244del,NSP6_G107del,N_T205I,NSP6_F108del,Spike_L242del,NS3_Q57H,M_V70F,NSP2_T85I,Spike_D80A,N_R68P,NSP12_P323L,NSP5_K90R,Spike_D614G,NS3_S171L)</t>
  </si>
  <si>
    <t>hCoV-19/Belgium/rega-3223/2021</t>
  </si>
  <si>
    <t>EPI_ISL_1091357</t>
  </si>
  <si>
    <t>Europe / Belgium / Opglabbeek</t>
  </si>
  <si>
    <t>ZIP Code:3660</t>
  </si>
  <si>
    <t>(NS7b_E39stop,E_P71L,NSP3_K837N,Spike_K417N,NSP6_S106del,Spike_E484K,NSP1_P80S,Spike_A701V,Spike_N501Y,Spike_A243del,Spike_D215G,NSP3_S794L,N_T362I,Spike_L244del,NSP6_G107del,N_T205I,NSP6_F108del,Spike_L242del,NS3_Q57H,NSP2_T85I,Spike_D80A,M_A85V,NSP12_P323L,NSP5_K90R,Spike_D614G,NS3_S171L)</t>
  </si>
  <si>
    <t>hCoV-19/Belgium/rega-3225/2021</t>
  </si>
  <si>
    <t>EPI_ISL_1091358</t>
  </si>
  <si>
    <t>Europe / Belgium / Stokkem</t>
  </si>
  <si>
    <t>hCoV-19/Belgium/rega-3283/2021</t>
  </si>
  <si>
    <t>EPI_ISL_1091359</t>
  </si>
  <si>
    <t>Europe / Belgium / Leuven</t>
  </si>
  <si>
    <t>ZIP Code:3000</t>
  </si>
  <si>
    <t>B.1.214.2</t>
  </si>
  <si>
    <t>(Spike_ins214TDR,NS3_G172F,Spike_T716I,NSP6_S106del,NS3_T24del,NS3_P25del,N_M1V,NSP12_R583G,NSP3_T1063I,Spike_N450K,NS3_K21del,NSP10_T51I,NS3_D22del,NS3_E19del,NSP6_G107del,N_T205I,NSP6_F108del,Spike_M153I,NS3_D27del,NS3_I20del,NSP12_P323L,Spike_D614G,N_D3N,Spike_Q414K,NS3_A23del,NS3_F28del,NSP8_A74V,NS3_S26del,NSP3_I580V)</t>
  </si>
  <si>
    <t>hCoV-19/Belgium/rega-3285/2021</t>
  </si>
  <si>
    <t>EPI_ISL_1091360</t>
  </si>
  <si>
    <t>hCoV-19/Belgium/rega-3187/2021</t>
  </si>
  <si>
    <t>EPI_ISL_1091361</t>
  </si>
  <si>
    <t>(Spike_ins214TDR,Spike_T716I,NSP6_S106del,NS3_T24del,Spike_L5F,NS3_P25del,NSP2_P624T,NS3_G172C,NSP12_R583G,NSP3_T1063I,Spike_N450K,NS3_K21del,NS3_R134C,NSP10_T51I,NS3_D22del,NS3_E19del,NSP6_G107del,N_T205I,NSP6_F108del,NS3_D27del,NS3_I20del,NSP12_P323L,Spike_D614G,Spike_Q414K,NS3_A23del,NS3_F28del,N_D3L,NSP8_A74V,NS3_S26del,NSP3_I580V)</t>
  </si>
  <si>
    <t>hCoV-19/Belgium/rega-3179/2021</t>
  </si>
  <si>
    <t>EPI_ISL_1091362</t>
  </si>
  <si>
    <t>(Spike_ins214TDR,NS3_G172F,Spike_T716I,NSP6_S106del,NS3_T24del,NSP3_T611I,NS3_P25del,NSP12_R583G,NSP3_T1063I,Spike_N450K,NSP1_P67L,NS3_K21del,NSP10_T51I,NS3_D22del,NS3_E19del,NSP6_G107del,N_T205I,NSP6_F108del,Spike_M153I,NS3_D27del,NS3_I20del,NSP12_P323L,Spike_D614G,Spike_Q414K,NS3_A23del,NS3_F28del,N_D3L,NSP8_A74V,NS3_S26del,NSP3_I580V)</t>
  </si>
  <si>
    <t>hCoV-19/Belgium/rega-3277/2021</t>
  </si>
  <si>
    <t>EPI_ISL_1091363</t>
  </si>
  <si>
    <t>Europe / Belgium / bierbeek</t>
  </si>
  <si>
    <t>ZIP Code:3360</t>
  </si>
  <si>
    <t>(Spike_ins214TDR,NS3_G172F,Spike_T716I,NSP6_S106del,NS3_T24del,NSP3_T611I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</si>
  <si>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hCoV-19/Belgium/rega-3282/2021</t>
  </si>
  <si>
    <t>EPI_ISL_1091364</t>
  </si>
  <si>
    <t>(Spike_ins214TDR,NSP6_Y153C,Spike_T716I,NS3_T24del,NS3_S74F,NS3_P25del,NSP2_K112N,N_M1V,NSP12_R583G,NSP3_T1063I,Spike_N450K,NS3_K21del,NSP2_A127V,NS3_D22del,NSP3_P822L,NS3_E19del,NS7a_S60N,NSP15_L119I,N_T205I,NS3_D27del,NS3_I20del,NSP12_P323L,NSP4_D217G,Spike_D614G,N_D3N,Spike_Q414K,NS3_A23del,NS3_F28del,NSP8_A74V,NS3_S26del,NSP3_I580V)</t>
  </si>
  <si>
    <t>hCoV-19/Belgium/rega-3210/2021</t>
  </si>
  <si>
    <t>EPI_ISL_1091365</t>
  </si>
  <si>
    <t>Europe / Belgium / Elsene</t>
  </si>
  <si>
    <t>ZIP Code:1050</t>
  </si>
  <si>
    <t>P.1</t>
  </si>
  <si>
    <t>GR</t>
  </si>
  <si>
    <t>(Spike_R190S,NSP6_S106del,Spike_H655Y,Spike_E484K,N_R203K,Spike_K417T,Spike_T1027I,NS6_P57L,Spike_D138Y,Spike_N501Y,NS3_S253P,Spike_L18F,N_P80R,Spike_T20N,NSP3_K977Q,NSP6_G107del,NSP6_F108del,NSP3_S370L,N_G204R,NS8_E92K,Spike_P26S,NSP12_P323L,Spike_D614G,Spike_V1176F,NS3_I118M,NSP13_E341D)</t>
  </si>
  <si>
    <t>hCoV-19/Belgium/rega-3278/2021</t>
  </si>
  <si>
    <t>EPI_ISL_1091366</t>
  </si>
  <si>
    <t>Europe / Belgium / Aarschot</t>
  </si>
  <si>
    <t>ZIP Code:3200</t>
  </si>
  <si>
    <t>(Spike_R190S,NSP6_S106del,Spike_H655Y,Spike_E484K,N_R203K,Spike_T1027I,Spike_K417T,Spike_D138Y,Spike_N501Y,NS3_S253P,Spike_L18F,N_P80R,Spike_T20N,NSP3_K977Q,NSP6_G107del,NSP6_F108del,NSP3_S370L,N_G204R,NS8_E92K,Spike_P26S,NSP12_P323L,Spike_D614G,Spike_V1176F,NS3_I118M,NSP13_E341D)</t>
  </si>
  <si>
    <t>hCoV-19/Belgium/rega-3232/2021</t>
  </si>
  <si>
    <t>EPI_ISL_1091367</t>
  </si>
  <si>
    <t>B.1.1</t>
  </si>
  <si>
    <t>(NS8_K68E,NSP3_I187L,N_R203K,NSP4_H313Y,NSP6_T181I,NS8_G66del,NSP4_A446V,N_G204R,NSP13_A267V,NS8_S67del,N_T148A,NSP12_P323L,NSP15_M218I,Spike_D614G,NSP3_A534V)</t>
  </si>
  <si>
    <t>hCoV-19/Belgium/rega-3203/2021</t>
  </si>
  <si>
    <t>EPI_ISL_1091368</t>
  </si>
  <si>
    <t>Europe / Belgium / Herentals</t>
  </si>
  <si>
    <t>ZIP Code:2200</t>
  </si>
  <si>
    <t>B.1</t>
  </si>
  <si>
    <t>(Spike_H69del,NSP12_P323F,M_I82T,Spike_A67V,N_A12G,NSP3_T1189I,NSP6_G107del,NSP6_S106del,Spike_E484K,NS3_T14I,N_T205I,NSP6_F108del,Spike_V70del,Spike_D614G,Spike_Y144del,Spike_F888L,NSP16_A116S,Spike_Q677H)</t>
  </si>
  <si>
    <t>hCoV-19/Belgium/rega-3204/2021</t>
  </si>
  <si>
    <t>EPI_ISL_1091369</t>
  </si>
  <si>
    <t>hCoV-19/Belgium/rega-3247/2021</t>
  </si>
  <si>
    <t>EPI_ISL_1091370</t>
  </si>
  <si>
    <t>Europe / Belgium / Maaseik</t>
  </si>
  <si>
    <t>ZIP Code:3680</t>
  </si>
  <si>
    <t>(E_P71L,NSP3_K837N,Spike_K417N,NSP6_S106del,Spike_E484K,NS3_L140I,Spike_A701V,Spike_N501Y,Spike_A243del,Spike_L18F,NS7b_L32F,Spike_D215G,Spike_L244del,NSP6_G107del,N_T205I,NSP6_F108del,Spike_L242del,NS3_Q57H,NSP2_T85I,Spike_D80A,NSP12_P323L,NSP5_K90R,Spike_D614G,NS3_S171L)</t>
  </si>
  <si>
    <t>hCoV-19/Belgium/rega-3224/2021</t>
  </si>
  <si>
    <t>EPI_ISL_1091371</t>
  </si>
  <si>
    <t>(E_P71L,NSP3_K837N,Spike_K417N,NSP6_S106del,Spike_E484K,NS3_L140I,Spike_A701V,Spike_N501Y,Spike_A243del,Spike_L18F,Spike_D215G,Spike_L244del,NSP6_G107del,N_T205I,NSP6_F108del,Spike_L242del,NS3_Q57H,NSP2_T85I,Spike_D80A,NSP12_P323L,NSP5_K90R,Spike_D614G,NS3_S171L)</t>
  </si>
  <si>
    <t>hCoV-19/Belgium/rega-3196/2021</t>
  </si>
  <si>
    <t>EPI_ISL_1091372</t>
  </si>
  <si>
    <t>Europe / Belgium / Schore</t>
  </si>
  <si>
    <t>ZIP Code:8433</t>
  </si>
  <si>
    <t>(E_P71L,NSP3_K837N,Spike_K417N,NSP6_S106del,Spike_E484K,Spike_A701V,Spike_N501Y,Spike_A243del,Spike_L18F,Spike_D215G,Spike_L244del,NSP6_G107del,N_T205I,NSP6_F108del,Spike_L242del,NS3_Q57H,NS3_V29F,NSP2_T85I,Spike_D80A,NSP12_P323L,NSP16_V167M,NSP5_K90R,Spike_D614G,NS3_S171L)</t>
  </si>
  <si>
    <t>hCoV-19/Belgium/rega-3248/2021</t>
  </si>
  <si>
    <t>EPI_ISL_1091373</t>
  </si>
  <si>
    <t>hCoV-19/Belgium/rega-3229/2021</t>
  </si>
  <si>
    <t>EPI_ISL_1091374</t>
  </si>
  <si>
    <t>hCoV-19/Belgium/rega-3205/2021</t>
  </si>
  <si>
    <t>EPI_ISL_1091375</t>
  </si>
  <si>
    <t>Europe / Belgium / Oostende</t>
  </si>
  <si>
    <t>ZIP Code:8400</t>
  </si>
  <si>
    <t>(E_P71L,NSP3_K837N,Spike_K417N,NSP6_S106del,Spike_E484K,Spike_A701V,NS6_D53G,Spike_N501Y,Spike_A243del,Spike_L18F,Spike_D215G,Spike_L244del,NSP6_G107del,N_T205I,NSP6_F108del,Spike_L242del,NS3_Q57H,NSP2_T85I,Spike_D80A,NSP12_P323L,NSP5_K90R,Spike_D614G,NS3_S171L)</t>
  </si>
  <si>
    <t>hCoV-19/Belgium/rega-3279/2021</t>
  </si>
  <si>
    <t>EPI_ISL_1091376</t>
  </si>
  <si>
    <t>Europe / Belgium / Herent</t>
  </si>
  <si>
    <t>ZIP Code:3020</t>
  </si>
  <si>
    <t>(N_M234I,Spike_S477N,NSP4_M324I,NSP12_A185S,NS3_Q57H,NS3_G224C,NSP13_E261D,NSP3_H290Y,NSP12_P323L,Spike_D614G,N_A376T,NSP12_V776L,NSP13_K218R)</t>
  </si>
  <si>
    <t>hCoV-19/Belgium/rega-3280/2021</t>
  </si>
  <si>
    <t>EPI_ISL_1091377</t>
  </si>
  <si>
    <t>hCoV-19/Belgium/rega-3284/2021</t>
  </si>
  <si>
    <t>EPI_ISL_1091378</t>
  </si>
  <si>
    <t>B.1.177</t>
  </si>
  <si>
    <t>(NSP3_A1711T,N_K374R,NSP12_P323L,Spike_D614G,M_A2V,N_A220V,Spike_A222V)</t>
  </si>
  <si>
    <t>hCoV-19/Belgium/rega-3193/2021</t>
  </si>
  <si>
    <t>EPI_ISL_1091379</t>
  </si>
  <si>
    <t>Europe / Belgium / Geel</t>
  </si>
  <si>
    <t>ZIP Code:2440</t>
  </si>
  <si>
    <t>(NS3_Q38R,NS3_G172R,NSP3_H295Y,NS3_V202L,NSP12_P323L,Spike_D614G,N_P199L,Spike_S98F)</t>
  </si>
  <si>
    <t>hCoV-19/Belgium/rega-3195/2021</t>
  </si>
  <si>
    <t>EPI_ISL_1091380</t>
  </si>
  <si>
    <t>Europe / Belgium / Malle</t>
  </si>
  <si>
    <t>ZIP Code:2390</t>
  </si>
  <si>
    <t>hCoV-19/Belgium/rega-3246/2021</t>
  </si>
  <si>
    <t>EPI_ISL_1091381</t>
  </si>
  <si>
    <t>(NS3_Q38R,NSP3_P1103L,NS3_G172R,NSP3_H295Y,NSP3_T186A,NS3_V202L,NSP12_P323L,Spike_D614G,N_P199L,Spike_S98F)</t>
  </si>
  <si>
    <t>hCoV-19/Belgium/rega-3202/2021</t>
  </si>
  <si>
    <t>EPI_ISL_1091382</t>
  </si>
  <si>
    <t>(NSP14_P239S,NSP3_T1004I,NS3_Q38R,NS3_G172R,NSP3_H295Y,NS3_V202L,NSP12_P323L,Spike_D614G,N_P199L,Spike_S98F)</t>
  </si>
  <si>
    <t>hCoV-19/Belgium/rega-3240/2021</t>
  </si>
  <si>
    <t>EPI_ISL_1091383</t>
  </si>
  <si>
    <t>(Spike_S691F,NSP1_R24C,NS3_Q38R,NSP6_I18S,NS3_G172R,NSP3_H295Y,NSP1_A138V,NSP3_I441V,NSP12_V930I,NSP6_L260F,NSP12_V737I,NS3_V202L,NSP12_P323L,Spike_D614G,N_P199L,Spike_S98F)</t>
  </si>
  <si>
    <t>hCoV-19/Belgium/rega-3184/2021</t>
  </si>
  <si>
    <t>EPI_ISL_1091384</t>
  </si>
  <si>
    <t>Europe / Belgium / Kessel</t>
  </si>
  <si>
    <t>ZIP Code:2560</t>
  </si>
  <si>
    <t>B.1.1.153</t>
  </si>
  <si>
    <t>(NS3_A54S,NSP3_E1232K,N_R203K,NSP4_A380V,N_G204L,NSP12_P323L,Spike_D614G,NSP13_S74P)</t>
  </si>
  <si>
    <t>hCoV-19/Belgium/rega-3185/2021</t>
  </si>
  <si>
    <t>EPI_ISL_1091385</t>
  </si>
  <si>
    <t>Europe / Belgium / Vorselaar</t>
  </si>
  <si>
    <t>ZIP Code:2290</t>
  </si>
  <si>
    <t>(N_M234I,NSP12_T394M,Spike_S477N,NSP4_M324I,NSP12_A185S,NS8_H40Y,NS3_Q57H,NSP13_E261D,NS7b_C41F,NSP12_P323L,Spike_D614G,NSP10_M137I,N_A376T,NSP12_V776L,NSP13_K218R,Spike_F157L)</t>
  </si>
  <si>
    <t>hCoV-19/Belgium/rega-3186/2021</t>
  </si>
  <si>
    <t>EPI_ISL_1091386</t>
  </si>
  <si>
    <t>Europe / Belgium / Arendonk</t>
  </si>
  <si>
    <t>ZIP Code:2370</t>
  </si>
  <si>
    <t>(N_R385K,N_M234I,Spike_S477N,NSP4_M324I,NSP12_A185S,NS3_Q57H,NSP13_P402S,NSP13_E261D,NS3_T223I,NSP12_P323L,Spike_D614G,NSP10_P136S,N_A376T,NSP12_V776L,NSP13_K218R)</t>
  </si>
  <si>
    <t>hCoV-19/Belgium/rega-3212/2021</t>
  </si>
  <si>
    <t>EPI_ISL_1091387</t>
  </si>
  <si>
    <t>Europe / Belgium / Sint-Joost-ten-Noode</t>
  </si>
  <si>
    <t>ZIP Code:1210</t>
  </si>
  <si>
    <t>(NS3_Q38R,NS3_G172R,N_S194L,NSP3_H295Y,NSP6_L142F,NSP12_Y149H,NS3_V202L,Spike_P26S,NSP12_P323L,Spike_D614G,N_P199L,Spike_S98F,NSP14_Q145K)</t>
  </si>
  <si>
    <t>hCoV-19/Belgium/rega-3188/2021</t>
  </si>
  <si>
    <t>EPI_ISL_1091388</t>
  </si>
  <si>
    <t>Europe / Belgium / Walcourt</t>
  </si>
  <si>
    <t>ZIP Code:5650</t>
  </si>
  <si>
    <t>(Spike_G72R,N_M234I,Spike_S477N,NSP4_M324I,NSP12_A185S,NS3_Q57H,NS3_G224C,NSP13_E261D,NSP12_P323L,Spike_D614G,N_A376T,NSP12_V776L,NSP13_K218R)</t>
  </si>
  <si>
    <t>hCoV-19/Belgium/rega-3305/2021</t>
  </si>
  <si>
    <t>EPI_ISL_1091389</t>
  </si>
  <si>
    <t>Europe / Belgium / Tremelo</t>
  </si>
  <si>
    <t>ZIP Code:3120</t>
  </si>
  <si>
    <t>(NSP1_R24C,NS3_Q38R,NS3_G172R,NSP3_H295Y,NS3_I263T,NSP3_I441V,NSP13_A108T,NS3_V202L,NSP12_P323L,Spike_D614G,N_P199L,Spike_S98F)</t>
  </si>
  <si>
    <t>hCoV-19/Belgium/rega-3288/2021</t>
  </si>
  <si>
    <t>EPI_ISL_1091390</t>
  </si>
  <si>
    <t>(NS3_Q38R,NS3_G172R,NSP3_H295Y,NSP2_A318V,NSP13_Y253H,NS3_V202L,NSP12_P323L,Spike_D614G,N_P199L,Spike_S98F)</t>
  </si>
  <si>
    <t>hCoV-19/Belgium/rega-3192/2021</t>
  </si>
  <si>
    <t>EPI_ISL_1091391</t>
  </si>
  <si>
    <t>Europe / Belgium / Wijnegem</t>
  </si>
  <si>
    <t>ZIP Code:2110</t>
  </si>
  <si>
    <t>hCoV-19/Belgium/rega-3200/2021</t>
  </si>
  <si>
    <t>EPI_ISL_1091392</t>
  </si>
  <si>
    <t>(NSP3_S794L,NS3_Q38R,NS3_H78Y,NS3_G172R,NSP3_H295Y,NSP15_L162F,NS3_V202L,NSP12_P323L,NSP12_P169L,Spike_D614G,NSP3_L452F,N_P199L,Spike_S98F)</t>
  </si>
  <si>
    <t>hCoV-19/Belgium/rega-3180/2021</t>
  </si>
  <si>
    <t>EPI_ISL_1091393</t>
  </si>
  <si>
    <t>(NSP3_S126L,NS3_Q38R,NS3_G172R,NSP3_H295Y,NS3_V202L,NSP12_P323L,Spike_D614G,N_P199L,Spike_S98F,NSP3_N1264D)</t>
  </si>
  <si>
    <t>hCoV-19/Belgium/rega-3181/2021</t>
  </si>
  <si>
    <t>EPI_ISL_1091394</t>
  </si>
  <si>
    <t>(NS3_Q38R,NSP14_T250A,NS3_G172R,NSP3_H295Y,NSP2_R370H,NSP3_K487N,NS3_V202L,NSP12_P323L,Spike_D614G,N_P199L,NSP6_L37F,Spike_S98F)</t>
  </si>
  <si>
    <t>hCoV-19/Belgium/rega-3237/2021</t>
  </si>
  <si>
    <t>EPI_ISL_1091395</t>
  </si>
  <si>
    <t>Europe / Belgium / Rekem</t>
  </si>
  <si>
    <t>ZIP Code:3621</t>
  </si>
  <si>
    <t>W.2</t>
  </si>
  <si>
    <t>(NSP3_A85V,NSP3_A1711V,NSP12_S364F,NSP14_P203L,NSP12_P323L,Spike_D614G,N_A220V,NSP13_A18V,Spike_A222V)</t>
  </si>
  <si>
    <t>hCoV-19/Belgium/rega-3239/2021</t>
  </si>
  <si>
    <t>EPI_ISL_1091396</t>
  </si>
  <si>
    <t>B.1.177.73</t>
  </si>
  <si>
    <t>(NSP2_G339S,NS3_T223N,N_D22Y,Spike_Q1071L,NSP3_A465V,NSP12_P323L,Spike_D614G,N_A220V,Spike_A222V)</t>
  </si>
  <si>
    <t>hCoV-19/Belgium/rega-3189/2021</t>
  </si>
  <si>
    <t>EPI_ISL_1091397</t>
  </si>
  <si>
    <t>Europe / Belgium / Chatelet</t>
  </si>
  <si>
    <t>ZIP Code:6200</t>
  </si>
  <si>
    <t>(NSP6_L75F,NSP8_T145I,NSP12_P323L,N_P365L,Spike_D614G,N_A220V,Spike_A222V)</t>
  </si>
  <si>
    <t>hCoV-19/Belgium/rega-3190/2021</t>
  </si>
  <si>
    <t>EPI_ISL_1091398</t>
  </si>
  <si>
    <t>Europe / Belgium / Nalinnes</t>
  </si>
  <si>
    <t>ZIP Code:6120</t>
  </si>
  <si>
    <t>hCoV-19/Belgium/rega-3191/2021</t>
  </si>
  <si>
    <t>EPI_ISL_1091399</t>
  </si>
  <si>
    <t>Europe / Belgium / Florenne</t>
  </si>
  <si>
    <t>ZIP Code:5620</t>
  </si>
  <si>
    <t>hCoV-19/Belgium/rega-3287/2021</t>
  </si>
  <si>
    <t>EPI_ISL_1091400</t>
  </si>
  <si>
    <t>hCoV-19/Belgium/Jessa_11-2107-002314/2021</t>
  </si>
  <si>
    <t>EPI_ISL_1098844</t>
  </si>
  <si>
    <t>Europe / Belgium / Hasselt</t>
  </si>
  <si>
    <t>(NS8_Q27stop,NSP3_T183I,NSP3_A890D,Spike_T716I,N_R203K,Spike_A570D,Spike_D1118H,NS8_Y73C,N_G204R,Spike_N501Y,NSP3_I1412T,NS8_R52I,NSP12_P323L,Spike_P681H,Spike_D614G,N_D3L,Spike_S982A,N_S235F)</t>
  </si>
  <si>
    <t>hCoV-19/Belgium/Jessa_11-2107-005997/2021</t>
  </si>
  <si>
    <t>EPI_ISL_1098845</t>
  </si>
  <si>
    <t>(NS8_Q27stop,NSP3_T183I,M_V70L,NSP3_A890D,Spike_T716I,N_R203K,Spike_A570D,Spike_D1118H,NS8_Y73C,NSP13_K460R,N_G204R,Spike_N501Y,NSP3_I1412T,NS8_R52I,NSP12_P323L,Spike_P681H,Spike_D614G,N_D3L,Spike_S982A,Spike_S940F,N_S235F)</t>
  </si>
  <si>
    <t>hCoV-19/Belgium/Jessa_11-2107-006021/2021</t>
  </si>
  <si>
    <t>EPI_ISL_1098846</t>
  </si>
  <si>
    <t>O</t>
  </si>
  <si>
    <t>(N_M234I,NSP15_I235V,Spike_S477N,NSP4_M324I,NSP12_A185S,NS3_Q57H,NSP13_L325F,NSP13_E261D,Spike_D614G,NSP13_K218R)</t>
  </si>
  <si>
    <t>hCoV-19/Belgium/Jessa_11-2107-006240/2021</t>
  </si>
  <si>
    <t>EPI_ISL_1098847</t>
  </si>
  <si>
    <t>Europe / Belgium / Riemst</t>
  </si>
  <si>
    <t>B.1.36.38</t>
  </si>
  <si>
    <t>(N_P142S,NSP2_V381A,N_S194L,NS3_Y107H,NS3_Q57H,NSP12_M463I,NS3_T151I,NSP12_P323L,NSP8_T89I,Spike_D614G,NSP1_E87D)</t>
  </si>
  <si>
    <t>hCoV-19/Belgium/Jessa_11-2107-006242/2021</t>
  </si>
  <si>
    <t>EPI_ISL_1098848</t>
  </si>
  <si>
    <t>(NS8_Q27stop,NSP3_T183I,M_V70L,NSP3_A890D,Spike_T716I,N_R203K,Spike_A570D,Spike_D1118H,NS8_Y73C,NSP13_K460R,N_G204R,Spike_N501Y,NSP3_I1412T,NS8_R52I,NSP12_P323L,Spike_P681H,Spike_D614G,N_D3L,Spike_S982A,N_S235F)</t>
  </si>
  <si>
    <t>hCoV-19/Belgium/Jessa_11-2107-006244/2021</t>
  </si>
  <si>
    <t>EPI_ISL_1098849</t>
  </si>
  <si>
    <t>(NS8_Q27stop,NSP3_T183I,NSP3_A890D,Spike_T716I,N_R203K,Spike_A570D,Spike_D1118H,NS8_Y73C,N_G204R,Spike_N501Y,NS7b_I2S,NS8_R52I,NSP12_P323L,Spike_P681H,Spike_D614G,N_D3L,Spike_S982A,N_S235F)</t>
  </si>
  <si>
    <t>hCoV-19/Belgium/Jessa_11-2107-006247/2021</t>
  </si>
  <si>
    <t>EPI_ISL_1098850</t>
  </si>
  <si>
    <t>Europe / Belgium / Voeren</t>
  </si>
  <si>
    <t>(NSP3_A85V,NSP3_A1711V,NSP5_V77I,NSP14_P203L,NSP12_P323L,Spike_D614G,N_A220V,Spike_A222V)</t>
  </si>
  <si>
    <t>hCoV-19/Belgium/Jessa_11-2107-006249/2021</t>
  </si>
  <si>
    <t>EPI_ISL_1098851</t>
  </si>
  <si>
    <t>(NS8_Q27stop,NSP3_T183I,NSP3_A890D,Spike_T716I,N_R203K,Spike_A570D,Spike_D1118H,NS8_Y73C,N_G204R,Spike_N501Y,NSP3_I1412T,NS7b_I2S,NS8_R52I,NSP12_P323L,Spike_P681H,Spike_D614G,N_D3L,Spike_S982A,N_S235F)</t>
  </si>
  <si>
    <t>hCoV-19/Belgium/Jessa_11-2107-006251/2021</t>
  </si>
  <si>
    <t>EPI_ISL_1098852</t>
  </si>
  <si>
    <t>Europe / Belgium / Tongeren</t>
  </si>
  <si>
    <t>R.1</t>
  </si>
  <si>
    <t>(Spike_G769V,Spike_E484K,N_R203K,N_G204R,M_F28L,N_S187L,NSP14_D234G,NSP13_G439R,Spike_D614G,N_Q418H)</t>
  </si>
  <si>
    <t>hCoV-19/Belgium/Jessa_11-2107-006252/2021</t>
  </si>
  <si>
    <t>EPI_ISL_1098853</t>
  </si>
  <si>
    <t>(NSP3_D28N,NSP3_G1716S,Spike_D614G,N_A220V,NSP2_Q383H)</t>
  </si>
  <si>
    <t>hCoV-19/Belgium/Jessa_11-2107-006254/2021</t>
  </si>
  <si>
    <t>EPI_ISL_1098854</t>
  </si>
  <si>
    <t>(NSP12_P323L,Spike_D614G,N_A220V,Spike_A222V)</t>
  </si>
  <si>
    <t>hCoV-19/Belgium/Jessa_11-2107-006349/2021</t>
  </si>
  <si>
    <t>EPI_ISL_1098855</t>
  </si>
  <si>
    <t>hCoV-19/Belgium/Jessa_11-2107-007237/2021</t>
  </si>
  <si>
    <t>EPI_ISL_1098856</t>
  </si>
  <si>
    <t>(NS8_Q27stop,NSP3_T183I,NSP3_A890D,Spike_T716I,NS8_K68stop,N_R203K,Spike_A570D,Spike_D1118H,NS6_P57L,NS8_Y73C,N_G204R,NSP13_G433C,Spike_N501Y,NSP3_I1412T,NS8_R52I,NSP12_P323L,Spike_P681H,Spike_D614G,N_D3L,Spike_S982A,N_S235F)</t>
  </si>
  <si>
    <t>hCoV-19/Belgium/Jessa_21-2107-001410/2021</t>
  </si>
  <si>
    <t>EPI_ISL_1098857</t>
  </si>
  <si>
    <t>Europe / Belgium / Diepenbeek</t>
  </si>
  <si>
    <t>(Spike_L18F,N_M234I,NSP15_I235V,Spike_S477N,NSP4_M324I,NSP12_A185S,NS3_Q57H,NSP13_L325F,NSP13_E261D,NSP12_P323L,Spike_D614G,N_A376T,NSP12_V776L,NSP13_K218R)</t>
  </si>
  <si>
    <t>hCoV-19/Belgium/Jessa_55-2107-000226/2021</t>
  </si>
  <si>
    <t>EPI_ISL_1098858</t>
  </si>
  <si>
    <t>(NSP6_A51V,NSP13_S589R,Spike_H1101Y,NS3_S165F,NSP12_T26I,NSP12_P323L,Spike_D614G,N_A220V,Spike_A222V)</t>
  </si>
  <si>
    <t>hCoV-19/Belgium/Jessa_55-2107-000575/2021</t>
  </si>
  <si>
    <t>EPI_ISL_1098859</t>
  </si>
  <si>
    <t>(N_P142S,NSP2_V381A,N_S194L,NS3_Y107H,NS3_Q57H,NSP2_K470E,NSP12_M463I,NS3_T151I,NSP12_P323L,Spike_D614G)</t>
  </si>
  <si>
    <t>hCoV-19/Belgium/Jessa_55-2107-000577/2021</t>
  </si>
  <si>
    <t>EPI_ISL_1098860</t>
  </si>
  <si>
    <t>Europe / Belgium / Zonhoven</t>
  </si>
  <si>
    <t>(NS8_Q27stop,NSP3_T183I,NSP3_A890D,Spike_T716I,NS8_K68stop,N_R203K,NSP2_L448F,Spike_A570D,Spike_D1118H,NS8_Y73C,N_G204R,Spike_N501Y,NSP3_I1412T,NS8_R52I,NSP12_P323L,Spike_P681H,Spike_D614G,N_D3L,Spike_S982A,N_S235F)</t>
  </si>
  <si>
    <t>hCoV-19/Belgium/Jessa_55-2107-000602/2021</t>
  </si>
  <si>
    <t>EPI_ISL_1098861</t>
  </si>
  <si>
    <t>Europe / Belgium / Alken</t>
  </si>
  <si>
    <t>(Spike_ins214TDR,NSP6_Y153C,NSP3_P822L,Spike_T716I,N_T205I,Spike_D614G,Spike_Q414K,N_D3L,NSP8_A74V,NSP12_R583G,NSP3_I580V,Spike_N450K,NSP15_E41G)</t>
  </si>
  <si>
    <t>hCoV-19/Belgium/Jessa_55-2107-000695/2021</t>
  </si>
  <si>
    <t>EPI_ISL_1098862</t>
  </si>
  <si>
    <t>(NSP2_N280Y,NS8_Q27stop,NSP3_T183I,NSP3_A890D,Spike_T716I,NS8_K68stop,N_R203K,Spike_A570D,Spike_D1118H,NS8_Y73C,N_G204R,Spike_N501Y,NSP3_I1412T,NSP12_M110K,NS8_R52I,NSP12_P323L,Spike_S704L,Spike_P681H,Spike_D614G,N_D3L,Spike_S982A,N_S235F)</t>
  </si>
  <si>
    <t>hCoV-19/Belgium/Jessa_55-2107-000735/2021</t>
  </si>
  <si>
    <t>EPI_ISL_1098863</t>
  </si>
  <si>
    <t>(NS8_Q27stop,NSP3_T183I,NSP3_A890D,Spike_T716I,NS8_K68stop,N_R203K,Spike_A570D,Spike_D1118H,NS8_Y73C,N_G204R,NSP13_G433C,Spike_N501Y,NSP3_I1412T,NS8_R52I,NSP12_P323L,Spike_S205F,Spike_P681H,Spike_D614G,N_D3L,Spike_S982A,N_S235F)</t>
  </si>
  <si>
    <t>hCoV-19/Belgium/Jessa_55-2107-000764/2021</t>
  </si>
  <si>
    <t>EPI_ISL_1098864</t>
  </si>
  <si>
    <t>(NS8_Q27stop,NSP3_T183I,NSP3_A890D,NSP3_P1787S,Spike_T716I,N_R203K,Spike_A570D,Spike_D1118H,NS6_H3Y,NS8_Y73C,N_G204R,Spike_N501Y,NSP3_I1412T,NS8_R52I,NSP12_P323L,Spike_P681H,Spike_D614G,N_D3L,Spike_S982A,N_S235F)</t>
  </si>
  <si>
    <t>hCoV-19/Belgium/Jessa_55-2107-000768/2021</t>
  </si>
  <si>
    <t>EPI_ISL_1098865</t>
  </si>
  <si>
    <t>(NS8_Q27stop,NSP3_T183I,NSP3_A890D,NSP3_P1787S,Spike_T716I,N_R203K,Spike_A570D,Spike_D1118H,NS8_Y73C,N_G204R,Spike_N501Y,NSP3_I1412T,NS8_R52I,NSP12_P323L,Spike_P681H,Spike_D614G,N_D3L,Spike_S982A,N_S235F)</t>
  </si>
  <si>
    <t>hCoV-19/Belgium/Jessa_11-2107-006241/2021</t>
  </si>
  <si>
    <t>EPI_ISL_1098872</t>
  </si>
  <si>
    <t>(N_P142S,NSP2_V381A,N_S194L,NS3_Y107H,NS3_Q57H,NSP12_M463I,NS3_T151I,NSP12_P323L,Spike_D614G,NSP1_E87D)</t>
  </si>
  <si>
    <t>hCoV-19/Belgium/Jessa_11-2107-006877/2021</t>
  </si>
  <si>
    <t>EPI_ISL_1098873</t>
  </si>
  <si>
    <t>(Spike_L18F,N_M234I,NSP15_I235V,Spike_S477N,NSP4_M324I,NSP12_A185S,NS3_Q57H,NSP13_L325F,NSP13_E261D,NSP15_L162F,NSP12_P323L,NSP13_T239I,Spike_D614G,N_A376T,NSP12_V776L,NSP13_K218R)</t>
  </si>
  <si>
    <t>hCoV-19/Belgium/Jessa_11-2108-003054/2021</t>
  </si>
  <si>
    <t>EPI_ISL_1098874</t>
  </si>
  <si>
    <t>(N_M234I,Spike_S477N,NSP4_M324I,NSP12_A185S,NS3_Q57H,NS3_G224C,NSP12_P323L,Spike_D614G,N_A376T,NSP13_K218R)</t>
  </si>
  <si>
    <t>hCoV-19/Belgium/Jessa_55-2107-000226-2/2021</t>
  </si>
  <si>
    <t>EPI_ISL_1098875</t>
  </si>
  <si>
    <t>(NSP6_A51V,NSP13_S589R,Spike_H1101Y,NS3_S165F,NSP12_P323L,Spike_D614G,N_A220V,Spike_A222V)</t>
  </si>
  <si>
    <t>hCoV-19/Belgium/Jessa_55-2107-000771/2021</t>
  </si>
  <si>
    <t>EPI_ISL_1098876</t>
  </si>
  <si>
    <t>hCoV-19/Belgium/Jessa_55-2108-000010/2021</t>
  </si>
  <si>
    <t>EPI_ISL_1098877</t>
  </si>
  <si>
    <t>(Spike_L18F,N_M234I,NSP15_I235V,Spike_S477N,NSP4_M324I,NSP12_A185S,NS6_H3Y,NS3_Q57H,NSP13_L325F,NSP13_E261D,NSP12_P323L,Spike_D614G,N_A376T,NSP12_V776L,NSP13_K218R)</t>
  </si>
  <si>
    <t>hCoV-19/Belgium/Jessa_55-2108-000015/2021</t>
  </si>
  <si>
    <t>EPI_ISL_1098878</t>
  </si>
  <si>
    <t>Europe / Belgium / Herk-De-Stad</t>
  </si>
  <si>
    <t>(Spike_R190S,Spike_H655Y,Spike_E484K,N_R203K,Spike_T1027I,Spike_K417T,Spike_D138Y,Spike_N501Y,NS3_S253P,M_I76T,Spike_L18F,N_P80R,Spike_T20N,NSP3_T1036I,NSP3_K977Q,NSP3_S370L,N_G204R,NSP13_A463S,NS8_E92K,Spike_P26S,NSP12_P323L,Spike_D614G,Spike_V1176F,NS3_I118M,NSP13_E341D)</t>
  </si>
  <si>
    <t>hCoV-19/Belgium/Jessa_55-2108-000042/2021</t>
  </si>
  <si>
    <t>EPI_ISL_1098879</t>
  </si>
  <si>
    <t>(Spike_ins214TDR,NS3_G172F,Spike_T716I,NSP6_S106del,NS3_T24del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</si>
  <si>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hCoV-19/Belgium/Jessa_55-2108-000074/2021</t>
  </si>
  <si>
    <t>EPI_ISL_1098880</t>
  </si>
  <si>
    <t>(NS3_I62T,NS3_S165F,NSP12_T26I,NSP12_P323L,Spike_D614G,N_A220V,NSP8_N140H,Spike_A222V)</t>
  </si>
  <si>
    <t>hCoV-19/Belgium/Jessa_55-2108-000090/2021</t>
  </si>
  <si>
    <t>EPI_ISL_1098881</t>
  </si>
  <si>
    <t>(NS8_Q27stop,NSP3_T183I,NSP3_A890D,Spike_T716I,N_R203K,Spike_A570D,Spike_D1118H,NS8_Y73C,N_G204R,NSP12_D109Y,Spike_N501Y,NSP3_I1412T,NS8_R52I,NSP12_P323L,Spike_P681H,Spike_D614G,N_D3L,Spike_S982A,N_S235F)</t>
  </si>
  <si>
    <t>hCoV-19/Belgium/Jessa_55-2108-000097/2021</t>
  </si>
  <si>
    <t>EPI_ISL_1098882</t>
  </si>
  <si>
    <t>hCoV-19/Belgium/Jessa_55-2108-000144/2021</t>
  </si>
  <si>
    <t>EPI_ISL_1098883</t>
  </si>
  <si>
    <t>(NSP3_A1878V,NS8_Q27stop,NSP3_T183I,NSP15_I252N,NSP3_G301S,NSP3_A890D,Spike_T716I,NS8_K68stop,N_R203K,Spike_A570D,Spike_D1118H,NS8_Y73C,N_G204R,Spike_N501Y,NSP3_I1412T,NS8_R52I,NSP12_P323L,Spike_P681H,Spike_D614G,N_D3L,Spike_S982A,N_S235F)</t>
  </si>
  <si>
    <t>hCoV-19/Belgium/Jessa_55-2108-000160/2021</t>
  </si>
  <si>
    <t>EPI_ISL_1098884</t>
  </si>
  <si>
    <t>hCoV-19/Belgium/Jessa_55-2108-000221/2021</t>
  </si>
  <si>
    <t>EPI_ISL_1098885</t>
  </si>
  <si>
    <t>(NS8_Q27stop,NSP2_T580I,NSP3_T183I,Spike_T716I,NS8_K68stop,N_R203K,Spike_A570D,Spike_N501Y,NSP3_V665A,NSP3_I1412T,NS8_R52I,Spike_P681H,NSP9_L42F,NSP12_P227L,NSP3_A1431V,NSP3_A890D,Spike_D1118H,NS8_Y73C,N_G204R,M_F28L,NSP12_P323L,Spike_D614G,N_D3L,Spike_S982A,N_S235F)</t>
  </si>
  <si>
    <t>hCoV-19/Belgium/Jessa_55-2108-000244/2021</t>
  </si>
  <si>
    <t>EPI_ISL_1098886</t>
  </si>
  <si>
    <t>B.1.525</t>
  </si>
  <si>
    <t>(NSP12_P323F,M_I82T,Spike_A67V,N_A12G,NSP3_T1189I,E_L21F,Spike_E484K,N_T205I,Spike_Q52R,NS8_E110stop,NSP2_S32L,NSP3_T350I,Spike_D614G,Spike_F888L,Spike_Q677H)</t>
  </si>
  <si>
    <t>hCoV-19/Belgium/Jessa_55-2108-000256/2021</t>
  </si>
  <si>
    <t>EPI_ISL_1098887</t>
  </si>
  <si>
    <t>hCoV-19/Belgium/Jessa_55-2108-000268/2021</t>
  </si>
  <si>
    <t>EPI_ISL_1098888</t>
  </si>
  <si>
    <t>(NS8_Q27stop,NSP3_T1465I,NSP3_T183I,NSP3_A890D,Spike_T716I,NS8_K68stop,N_R203K,Spike_A570D,Spike_D1118H,NS8_Y73C,N_G204R,Spike_N501Y,Spike_V16F,NSP3_I1412T,NS8_R52I,NSP12_P323L,Spike_P681H,Spike_D614G,N_D3L,Spike_S982A,NSP12_P227L,N_S235F)</t>
  </si>
  <si>
    <t>hCoV-19/Belgium/Jessa_55-2108-000269/2021</t>
  </si>
  <si>
    <t>EPI_ISL_1098889</t>
  </si>
  <si>
    <t>(NS8_Q27stop,NSP3_T183I,NSP3_A890D,Spike_T716I,NS8_K68stop,N_R203K,Spike_A570D,Spike_D1118H,NS8_Y73C,N_G204R,NSP13_G433C,Spike_N501Y,NSP3_I1412T,NS8_R52I,NSP12_P323L,Spike_P681H,Spike_D614G,N_D3L,Spike_S982A,N_S235F)</t>
  </si>
  <si>
    <t>hCoV-19/Belgium/Jessa_55-2108-000318/2021</t>
  </si>
  <si>
    <t>EPI_ISL_1098890</t>
  </si>
  <si>
    <t>Europe / Belgium / Borgloon</t>
  </si>
  <si>
    <t>hCoV-19/Belgium/rega-3529/2021</t>
  </si>
  <si>
    <t>EPI_ISL_1103612</t>
  </si>
  <si>
    <t>Baseline Surveillance</t>
  </si>
  <si>
    <t>(Spike_H69del,NS8_Q27stop,NSP3_T183I,Spike_T716I,NS8_K68stop,NSP6_S106del,N_R203K,NSP2_L448F,Spike_A570D,Spike_N501Y,NSP3_I1412T,NS8_R52I,Spike_P681H,Spike_Y144del,NSP6_G107del,NSP3_A890D,Spike_D1118H,NSP6_F108del,NS8_Y73C,N_G204R,Spike_V70del,NSP12_P323L,Spike_D614G,N_D3L,Spike_S982A,NSP8_T141M,N_S235F)</t>
  </si>
  <si>
    <t>hCoV-19/Belgium/rega-3531/2021</t>
  </si>
  <si>
    <t>EPI_ISL_1103614</t>
  </si>
  <si>
    <t>(Spike_H69del,NS8_Q27stop,NSP3_T183I,Spike_T716I,NSP6_S106del,N_R203K,Spike_A570D,Spike_N501Y,NSP3_I1412T,NS8_R52I,Spike_P681H,NSP2_L550F,Spike_D138H,NSP6_G107del,NSP3_A890D,Spike_D1118H,NSP6_F108del,NS8_Y73C,N_G204R,Spike_V70del,NSP12_P323L,Spike_D614G,N_D3L,Spike_S982A,NSP10_L75M,N_S235F)</t>
  </si>
  <si>
    <t>hCoV-19/Belgium/rega-3532/2021</t>
  </si>
  <si>
    <t>EPI_ISL_1103616</t>
  </si>
  <si>
    <t>Europe / Belgium / Bunsbeek</t>
  </si>
  <si>
    <t>ZIP Code:3380</t>
  </si>
  <si>
    <t>hCoV-19/Belgium/rega-3536/2021</t>
  </si>
  <si>
    <t>EPI_ISL_1103617</t>
  </si>
  <si>
    <t>Europe / Belgium / Affligem</t>
  </si>
  <si>
    <t>ZIP Code:1790</t>
  </si>
  <si>
    <t>(Spike_R190S,NSP6_S106del,Spike_H655Y,Spike_E484K,N_R203K,Spike_K417T,Spike_T1027I,Spike_D138Y,Spike_N501Y,NS3_S253P,Spike_L18F,N_P80R,Spike_T20N,NSP3_K977Q,NSP6_G107del,NSP6_F108del,NSP3_S370L,N_G204R,NS8_E92K,Spike_P26S,NSP12_P323L,Spike_D614G,Spike_V1176F,NS3_I118M,NSP13_E341D)</t>
  </si>
  <si>
    <t>hCoV-19/Belgium/rega-3538/2021</t>
  </si>
  <si>
    <t>EPI_ISL_1103619</t>
  </si>
  <si>
    <t>(Spike_H69del,NS8_Q27stop,NSP3_T183I,NSP2_K142N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</si>
  <si>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hCoV-19/Belgium/rega-3539/2021</t>
  </si>
  <si>
    <t>EPI_ISL_1103621</t>
  </si>
  <si>
    <t>Europe / Belgium / Braine-l'Alleud</t>
  </si>
  <si>
    <t>ZIP Code:1420</t>
  </si>
  <si>
    <t>(Spike_H69del,NS8_Q27stop,NSP3_T183I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</si>
  <si>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hCoV-19/Belgium/rega-3541/2021</t>
  </si>
  <si>
    <t>EPI_ISL_1103623</t>
  </si>
  <si>
    <t>Active Surveillance - Returning traveller from Germany, Bielefeld</t>
  </si>
  <si>
    <t>C.35</t>
  </si>
  <si>
    <t>(NSP5_G15S,NSP15_V38F,NSP3_K1077N,N_R203K,NSP3_T428I,N_G204R,NS3_T175I,NSP12_P323L,NSP5_K90R,NSP13_M474I,Spike_D614G,NSP3_H249Q)</t>
  </si>
  <si>
    <t>hCoV-19/Belgium/rega-3542/2021</t>
  </si>
  <si>
    <t>EPI_ISL_1103624</t>
  </si>
  <si>
    <t>Europe / Belgium / Steenokkerzeel</t>
  </si>
  <si>
    <t>ZIP Code:1820</t>
  </si>
  <si>
    <t>(Spike_H69del,NSP3_T183I,NSP3_V473F,Spike_T716I,NSP6_S106del,N_R203K,Spike_A570D,NSP3_D1075Y,Spike_N501Y,NSP16_D179G,NSP3_I1412T,NS8_R52I,Spike_P681H,Spike_Y144del,NSP2_L550F,NSP6_G107del,NSP3_A890D,Spike_D1118H,NSP6_F108del,NS8_Y73C,N_G204R,Spike_V70del,NSP12_P323L,Spike_D614G,N_D3L,Spike_S982A,N_S235F)</t>
  </si>
  <si>
    <t>hCoV-19/Belgium/rega-3543/2021</t>
  </si>
  <si>
    <t>EPI_ISL_1103626</t>
  </si>
  <si>
    <t>Europe / Belgium / Herselt</t>
  </si>
  <si>
    <t>ZIP Code:2230</t>
  </si>
  <si>
    <t>Active Surveillance</t>
  </si>
  <si>
    <t>(NSP14_T250A,NS3_Q38R,NS3_G172R,NSP3_H295Y,NSP2_R370H,NSP3_K487N,NS3_V202L,NSP12_P323L,Spike_D614G,N_P199L,Spike_S98F)</t>
  </si>
  <si>
    <t>hCoV-19/Belgium/AZKLINA121-040364/2021</t>
  </si>
  <si>
    <t>EPI_ISL_1108770</t>
  </si>
  <si>
    <t>ZIP Code 2060</t>
  </si>
  <si>
    <t>Outpatient</t>
  </si>
  <si>
    <t>hCoV-19/Belgium/UGent-1977/2021</t>
  </si>
  <si>
    <t>EPI_ISL_1109780</t>
  </si>
  <si>
    <t>Europe / Belgium / Ghent</t>
  </si>
  <si>
    <t>(Spike_L18F,Spike_D215G,E_P71L,NSP3_K837N,Spike_K417N,Spike_L244del,NSP6_G107del,NSP6_S106del,Spike_E484K,N_T205I,NSP6_F108del,Spike_L242del,NS3_Q57H,Spike_A701V,NSP2_T85I,Spike_D80A,Spike_N501Y,NSP12_P323L,NSP5_K90R,Spike_D614G,Spike_A243del,NS3_S171L)</t>
  </si>
  <si>
    <t>hCoV-19/Belgium/UGent-1779/2021</t>
  </si>
  <si>
    <t>EPI_ISL_1109781</t>
  </si>
  <si>
    <t>(NSP1_M85del,N_M234I,NSP1_E87K,Spike_S477N,NSP4_M324I,NSP13_P77L,NSP1_V86del,NSP12_A185S,NS3_Q57H,NSP8_T123A,NSP13_E261D,NS8_W45L,NSP12_P323L,Spike_D614G,N_A376T,NSP12_V776L,NSP13_K218R)</t>
  </si>
  <si>
    <t>hCoV-19/Belgium/UGent-1944/2021</t>
  </si>
  <si>
    <t>EPI_ISL_1109782</t>
  </si>
  <si>
    <t>(N_P365S,NSP2_D40G,NSP4_G309S,NS8_H40Y,NSP12_P323L,Spike_D614G,NSP14_H148Q,N_A220V)</t>
  </si>
  <si>
    <t>hCoV-19/Belgium/UGent-1830/2021</t>
  </si>
  <si>
    <t>EPI_ISL_1109783</t>
  </si>
  <si>
    <t>B.1.177.81</t>
  </si>
  <si>
    <t>(NSP8_T68A,NS3_S166L,NS7b_S31L,Spike_T240I,NSP8_P10S,N_T329M,NSP12_P323L,Spike_D614G,N_A220V,NSP3_A579V,NSP3_P822S,Spike_A222V)</t>
  </si>
  <si>
    <t>hCoV-19/Belgium/UGent-1785/2021</t>
  </si>
  <si>
    <t>EPI_ISL_1109784</t>
  </si>
  <si>
    <t>(NSP2_V157I,Spike_H69del,NS8_Q27stop,NSP3_T183I,Spike_T716I,NSP6_S106del,N_R203K,Spike_A570D,NSP9_P80S,Spike_N501Y,NSP3_I1412T,NS8_R52I,Spike_P681H,Spike_Y144del,NSP2_L550F,NSP6_G107del,NSP3_A890D,Spike_D1118H,NSP6_F108del,NSP3_T725I,NS8_Y73C,N_G204R,Spike_V70del,NSP12_P323L,Spike_D614G,N_D3L,Spike_S982A,N_S235F)</t>
  </si>
  <si>
    <t>hCoV-19/Belgium/UGent-1865/2021</t>
  </si>
  <si>
    <t>EPI_ISL_1109785</t>
  </si>
  <si>
    <t>(E_P71L,NSP3_K837N,Spike_K417N,NSP6_S106del,Spike_E484K,Spike_A701V,Spike_N501Y,Spike_A243del,Spike_L18F,Spike_D215G,Spike_L244del,NSP6_G107del,N_T205I,NSP6_F108del,Spike_L242del,NS3_Q57H,NSP2_T85I,Spike_D80A,NSP12_P323L,NSP16_V167M,NSP5_K90R,Spike_D614G,NS3_S171L)</t>
  </si>
  <si>
    <t>hCoV-19/Belgium/UGent-1884/2021</t>
  </si>
  <si>
    <t>EPI_ISL_1109786</t>
  </si>
  <si>
    <t>(E_P71L,NSP3_K837N,Spike_K417N,NSP6_S106del,Spike_E484K,NSP2_T44I,Spike_A701V,Spike_N501Y,Spike_A243del,Spike_L18F,Spike_D215G,Spike_L244del,NSP6_G107del,N_T205I,NSP6_F108del,Spike_L242del,NS3_Q57H,NSP2_T85I,Spike_D80A,NSP12_P323L,NSP16_V167M,NSP5_K90R,Spike_D614G,NS3_S171L)</t>
  </si>
  <si>
    <t>hCoV-19/Belgium/UGent-1973/2021</t>
  </si>
  <si>
    <t>EPI_ISL_1109787</t>
  </si>
  <si>
    <t>hCoV-19/Belgium/UGent-1876/2021</t>
  </si>
  <si>
    <t>EPI_ISL_1109788</t>
  </si>
  <si>
    <t>(NSP8_T68A,NS3_S166L,Spike_T240I,NSP8_P10S,NSP12_P323L,Spike_D614G,NSP2_S430L,N_A220V,NSP16_K160R,NSP3_P822S,Spike_A222V)</t>
  </si>
  <si>
    <t>hCoV-19/Belgium/UGent-2151/2021</t>
  </si>
  <si>
    <t>EPI_ISL_1109789</t>
  </si>
  <si>
    <t>(NS3_S165F,NSP12_T26I,NSP12_P323L,Spike_D614G,N_A220V,NSP8_T141M,Spike_A222V)</t>
  </si>
  <si>
    <t>hCoV-19/Belgium/UGent-1979/2021</t>
  </si>
  <si>
    <t>EPI_ISL_1109790</t>
  </si>
  <si>
    <t>(Spike_H69del,NS8_Q27stop,NSP3_T183I,NSP2_T34A,Spike_T716I,NSP6_S106del,N_R203K,Spike_A570D,Spike_N501Y,NS8_R52I,Spike_P681H,Spike_Y144del,NSP6_G107del,NSP3_A890D,Spike_D1118H,NSP6_F108del,NS8_Y73C,N_G204R,Spike_V70del,NSP12_P323L,Spike_D614G,N_D3L,Spike_S982A,N_S235F)</t>
  </si>
  <si>
    <t>hCoV-19/Belgium/UGent-2133/2021</t>
  </si>
  <si>
    <t>EPI_ISL_1109791</t>
  </si>
  <si>
    <t>(NSP14_D324Y,N_S194L,NSP3_H295Y,NS3_Q57H,Spike_I210del,NS3_D222Y,NSP14_A100S,NSP12_P323L,NSP5_K90R,Spike_D614G,Spike_Q675H,Spike_Q677H,NSP3_P822S)</t>
  </si>
  <si>
    <t>hCoV-19/Belgium/UGent-1692/2021</t>
  </si>
  <si>
    <t>EPI_ISL_1109792</t>
  </si>
  <si>
    <t>(NSP13_M429I,NSP13_H290Y,N_T296I,NSP3_T1356I,NSP3_I1683T,Spike_N439K,N_S187L,NS3_V48F,NSP12_P323L,Spike_D614G,Spike_D80Y)</t>
  </si>
  <si>
    <t>hCoV-19/Belgium/UGent-1819/2021</t>
  </si>
  <si>
    <t>EPI_ISL_1109793</t>
  </si>
  <si>
    <t>hCoV-19/Belgium/UGent-1623/2021</t>
  </si>
  <si>
    <t>EPI_ISL_1109794</t>
  </si>
  <si>
    <t>(Spike_L18F,NSP12_P323F,Spike_D215G,E_P71L,NSP3_K837N,Spike_K417N,Spike_L244del,NSP6_G107del,NSP6_S106del,Spike_E484K,NSP6_F108del,Spike_L242del,NS3_Q57H,Spike_A701V,NSP2_T85I,Spike_D80A,Spike_N501Y,N_D128E,NSP5_K90R,Spike_D614G,Spike_A243del,NS3_S171L)</t>
  </si>
  <si>
    <t>hCoV-19/Belgium/UGent-2199/2021</t>
  </si>
  <si>
    <t>EPI_ISL_1109795</t>
  </si>
  <si>
    <t>(Spike_H69del,NS8_Q27stop,NSP3_T183I,Spike_T716I,NSP6_S106del,N_R203K,Spike_A570D,Spike_N501Y,NSP3_I1412T,NS8_R52I,Spike_P681H,Spike_Y144del,NSP6_G107del,NSP3_A890D,Spike_D1118H,NSP6_F108del,NS8_Y73C,N_G204R,NSP3_P153L,Spike_V70del,NSP12_T26I,NSP12_P323L,Spike_D614G,N_D3L,Spike_S982A,N_S235F)</t>
  </si>
  <si>
    <t>hCoV-19/Belgium/UGent-1833/2021</t>
  </si>
  <si>
    <t>EPI_ISL_1109796</t>
  </si>
  <si>
    <t>hCoV-19/Belgium/UGent-1842/2021</t>
  </si>
  <si>
    <t>EPI_ISL_1109797</t>
  </si>
  <si>
    <t>(Spike_H69del,NS8_Q27stop,NSP3_T183I,Spike_T716I,NSP3_E983K,NSP6_S106del,N_R203K,Spike_A570D,Spike_N501Y,NSP3_I1412T,NS8_R52I,Spike_P681H,Spike_Y144del,NSP6_G107del,NSP3_A890D,Spike_D1118H,NSP6_F108del,NS8_Y73C,N_G204R,NSP3_P153L,Spike_V70del,NSP12_T26I,NSP12_P323L,Spike_D614G,N_D3L,Spike_S982A,N_S235F)</t>
  </si>
  <si>
    <t>hCoV-19/Belgium/UGent-1903/2021</t>
  </si>
  <si>
    <t>EPI_ISL_1109798</t>
  </si>
  <si>
    <t>(Spike_H69del,NS8_Q27stop,NSP3_T183I,NSP3_A1105V,NSP3_V473F,Spike_T716I,NSP6_S106del,N_R203K,Spike_A570D,NSP3_D1075Y,Spike_N501Y,NSP16_D179G,NSP3_I1412T,NS8_R52I,Spike_P681H,Spike_Y144del,NSP2_L550F,NSP6_G107del,NSP3_A890D,Spike_D1118H,NSP6_F108del,NS8_Y73C,N_G204R,Spike_V70del,NSP12_P323L,Spike_D614G,N_D3L,Spike_S982A,N_S235F)</t>
  </si>
  <si>
    <t>hCoV-19/Belgium/UGent-2107/2021</t>
  </si>
  <si>
    <t>EPI_ISL_1109799</t>
  </si>
  <si>
    <t>(Spike_H69del,NS8_Q27stop,NSP3_T183I,Spike_T716I,NSP6_S106del,N_R203K,Spike_A570D,Spike_N501Y,NSP3_I1412T,NS8_R52I,Spike_P681H,Spike_Y144del,NSP6_G107del,NSP3_A890D,NS3_E261K,Spike_D1118H,NSP6_F108del,NS8_Y73C,N_G204R,NSP3_P153L,Spike_V70del,NSP12_T26I,NSP12_P323L,Spike_D614G,N_D3L,Spike_S982A,N_S235F)</t>
  </si>
  <si>
    <t>hCoV-19/Belgium/UGent-2167/2021</t>
  </si>
  <si>
    <t>EPI_ISL_1109900</t>
  </si>
  <si>
    <t>(NSP7_T81I,N_M234I,Spike_S477N,NSP4_M324I,NSP12_A185S,NS3_H93Y,NS3_Q57H,NSP13_T144I,NSP13_E261D,NSP12_P323L,Spike_D614G,NS7a_T14I,N_A376T,NSP12_V776L,NSP13_K218R)</t>
  </si>
  <si>
    <t>hCoV-19/Belgium/UGent-2174/2021</t>
  </si>
  <si>
    <t>EPI_ISL_1109901</t>
  </si>
  <si>
    <t>(NS3_Q38R,NSP8_T123I,NSP2_L536F,NS3_G172R,NSP3_H295Y,NSP3_R1366K,NSP3_E206K,Spike_E554G,NS3_V202L,NSP12_P323L,Spike_D614G,N_P199L,Spike_S98F)</t>
  </si>
  <si>
    <t>hCoV-19/Belgium/UGent-2205/2021</t>
  </si>
  <si>
    <t>EPI_ISL_1109902</t>
  </si>
  <si>
    <t>B.1.177.8</t>
  </si>
  <si>
    <t>(NSP6_Y196C,NSP9_V7I,NS3_S165F,NSP15_T325I,NSP12_T26I,NSP12_P323L,Spike_D614G,N_A220V,Spike_A222V)</t>
  </si>
  <si>
    <t>hCoV-19/Belgium/AZDelta03558-2107M/2021</t>
  </si>
  <si>
    <t>EPI_ISL_1109911</t>
  </si>
  <si>
    <t>Europe / Belgium / Wevelgem</t>
  </si>
  <si>
    <t>Unbiased surveillance</t>
  </si>
  <si>
    <t>(N_P365S,NSP3_V238L,NSP14_V287I,NS3_T89A,N_E136Q,NSP12_P323L,Spike_D614G,N_A220V,Spike_A222V)</t>
  </si>
  <si>
    <t>hCoV-19/Belgium/AZDelta04369-2107R/2021</t>
  </si>
  <si>
    <t>EPI_ISL_1109912</t>
  </si>
  <si>
    <t>B.1.214</t>
  </si>
  <si>
    <t>(Spike_ins214TDR,NSP10_T51I,Spike_A713V,NSP12_P323L,NS3_I169F,NSP3_T1063I,NSP8_A74V,NSP12_R583G,Spike_A411T,N_S202I,NSP3_I580V,Spike_L611R)</t>
  </si>
  <si>
    <t>hCoV-19/Belgium/AZDelta04423-2107R/2021</t>
  </si>
  <si>
    <t>EPI_ISL_1109913</t>
  </si>
  <si>
    <t>Europe / Belgium / Wingene</t>
  </si>
  <si>
    <t>(NSP15_I143V,NS6_L29F,NS3_S165F,NSP12_P323L,Spike_D614G,N_A220V,NSP15_M209I,Spike_A222V)</t>
  </si>
  <si>
    <t>hCoV-19/Belgium/AZDelta04476-2107R/2021</t>
  </si>
  <si>
    <t>EPI_ISL_1109914</t>
  </si>
  <si>
    <t>Europe / Belgium / Koekelare</t>
  </si>
  <si>
    <t>(Spike_L18F,Spike_D215G,E_P71L,NSP3_K837N,Spike_K417N,Spike_E484K,N_T205I,NS3_Q57H,Spike_A701V,NS3_V29F,NSP2_T85I,Spike_D80A,Spike_N501Y,NSP12_P323L,NSP16_V167M,NSP5_K90R,Spike_D614G,NS3_S171L)</t>
  </si>
  <si>
    <t>hCoV-19/Belgium/AZDelta04639-2107R/2021</t>
  </si>
  <si>
    <t>EPI_ISL_1109915</t>
  </si>
  <si>
    <t>Europe / Belgium / Torhout</t>
  </si>
  <si>
    <t>(Spike_L18F,Spike_D215G,E_P71L,NSP3_K837N,NSP8_T145I,Spike_K417N,Spike_E484K,N_T205I,NS3_Q57H,Spike_A701V,NSP2_T85I,Spike_D80A,Spike_N501Y,NSP12_P323L,NSP5_K90R,Spike_D614G,NS3_S171L)</t>
  </si>
  <si>
    <t>hCoV-19/Belgium/AZDelta04685-2107R/2021</t>
  </si>
  <si>
    <t>EPI_ISL_1109916</t>
  </si>
  <si>
    <t>Europe / Belgium / Ichtegem</t>
  </si>
  <si>
    <t>(NSP16_L14F,N_M234I,Spike_S477N,NSP4_M324I,NSP13_P77L,NSP12_A185S,NS3_Q57H,NSP8_T123A,NSP13_E261D,NS8_W45L,NSP12_P323L,Spike_D614G,N_A376T,NSP12_V776L,NSP13_K218R)</t>
  </si>
  <si>
    <t>hCoV-19/Belgium/AZDelta04774-2107R/2021</t>
  </si>
  <si>
    <t>EPI_ISL_1109917</t>
  </si>
  <si>
    <t>Europe / Belgium / Tielt</t>
  </si>
  <si>
    <t>(NS8_Q27stop,NSP3_T183I,NSP3_A890D,Spike_T716I,N_R203K,Spike_A570D,Spike_D1118H,NS8_Y73C,N_G204R,NSP3_P153L,Spike_N501Y,NSP3_I1412T,NSP12_T26I,NS8_R52I,NSP12_P323L,Spike_P681H,Spike_D614G,N_D3L,Spike_S982A,N_S235F)</t>
  </si>
  <si>
    <t>hCoV-19/Belgium/AZDelta04819-2107R/2021</t>
  </si>
  <si>
    <t>EPI_ISL_1109918</t>
  </si>
  <si>
    <t>Europe / Belgium / Hooglede</t>
  </si>
  <si>
    <t>(NS8_Q27stop,NSP3_T183I,NSP3_A890D,Spike_T716I,N_R203K,Spike_A570D,Spike_D1118H,NS8_Y73C,N_G204R,NSP3_P153L,NSP2_S32L,Spike_N501Y,NSP3_I1412T,NSP12_T26I,NS8_R52I,NSP12_P323L,Spike_P681H,Spike_D614G,N_D3L,Spike_S982A,N_S235F)</t>
  </si>
  <si>
    <t>hCoV-19/Belgium/AZDelta04880-2107R/2021</t>
  </si>
  <si>
    <t>EPI_ISL_1109919</t>
  </si>
  <si>
    <t>(NS8_Q27stop,NSP3_T183I,NSP3_A890D,Spike_T716I,N_R203K,NSP4_L15F,Spike_A570D,Spike_D1118H,NS8_Y73C,N_G204R,NSP3_P153L,NSP2_S32L,Spike_N501Y,NSP3_I1412T,NS8_R52I,NSP12_P323L,Spike_P681H,Spike_D614G,N_D3L,Spike_S982A,N_S235F)</t>
  </si>
  <si>
    <t>hCoV-19/Belgium/AZDelta04919-2107R/2021</t>
  </si>
  <si>
    <t>EPI_ISL_1109920</t>
  </si>
  <si>
    <t>Europe / Belgium / Zedelgem</t>
  </si>
  <si>
    <t>hCoV-19/Belgium/AZDelta05051-2107R/2021</t>
  </si>
  <si>
    <t>EPI_ISL_1109921</t>
  </si>
  <si>
    <t>Europe / Belgium / Lichtervelde</t>
  </si>
  <si>
    <t>(NS3_V90F,NS8_Q27stop,NSP3_T183I,NSP3_A890D,Spike_T716I,NS8_V62A,N_R203K,Spike_A570D,Spike_D1118H,NS8_Y73C,NSP13_K460R,N_G204R,Spike_N501Y,NSP3_I1412T,NS8_R52I,NSP12_P323L,Spike_P681H,Spike_D614G,NSP14_E347G,N_D3L,Spike_S982A,N_S235F)</t>
  </si>
  <si>
    <t>hCoV-19/Belgium/AZDelta05208-2107R/2021</t>
  </si>
  <si>
    <t>EPI_ISL_1109922</t>
  </si>
  <si>
    <t>hCoV-19/Belgium/AZDelta05299-2107R/2021</t>
  </si>
  <si>
    <t>EPI_ISL_1109923</t>
  </si>
  <si>
    <t>Europe / Belgium / Aartrijke</t>
  </si>
  <si>
    <t>(Spike_L18F,Spike_D215G,E_P71L,NSP3_K837N,Spike_K417N,Spike_E484K,N_T205I,NS3_Q57H,Spike_A701V,NSP2_T85I,Spike_D80A,Spike_N501Y,NSP12_P323L,NSP5_K90R,Spike_D614G,NS3_S171L)</t>
  </si>
  <si>
    <t>hCoV-19/Belgium/AZDelta05334-2107R/2021</t>
  </si>
  <si>
    <t>EPI_ISL_1109924</t>
  </si>
  <si>
    <t>Europe / Belgium / Bissegem</t>
  </si>
  <si>
    <t>(NSP3_I542T,Spike_D614G,N_A220V,Spike_A222V)</t>
  </si>
  <si>
    <t>hCoV-19/Belgium/AZDelta05382-2107R/2021</t>
  </si>
  <si>
    <t>EPI_ISL_1109925</t>
  </si>
  <si>
    <t>Europe / Belgium / Roeselare</t>
  </si>
  <si>
    <t>(N_M234I,Spike_S477N,NSP4_M324I,NSP12_A185S,NSP3_S1265N,NSP8_P10S,NSP3_V732I,NS3_Q57H,NSP13_E261D,NS7b_C41F,NSP15_V172I,NSP12_P323L,Spike_D614G,N_A376T,NSP12_V776L,NSP13_K218R)</t>
  </si>
  <si>
    <t>hCoV-19/Belgium/AZdelta05450-2107R/2021</t>
  </si>
  <si>
    <t>EPI_ISL_1109926</t>
  </si>
  <si>
    <t>(NS8_Q27stop,NSP3_T183I,NSP3_A890D,Spike_T716I,N_R203K,Spike_A570D,Spike_D1118H,Spike_D574Y,NS8_Y73C,N_G204R,NSP3_P153L,Spike_N501Y,NSP3_I1412T,NSP12_T26I,NS8_R52I,NSP12_P323L,Spike_P681H,Spike_D614G,N_D3L,Spike_S982A,N_S235F)</t>
  </si>
  <si>
    <t>hCoV-19/Belgium/AZDelta05565-2107R/2021</t>
  </si>
  <si>
    <t>EPI_ISL_1109927</t>
  </si>
  <si>
    <t>hCoV-19/Belgium/AZDelta05587-2107R/2021</t>
  </si>
  <si>
    <t>EPI_ISL_1109928</t>
  </si>
  <si>
    <t>(NS3_S165F,M_V70F,NSP12_T26I,NS7a_Q94K,NSP12_P323L,Spike_D614G,N_A220V,Spike_A222V)</t>
  </si>
  <si>
    <t>hCoV-19/Belgium/AZDelta05590-2107R/2021</t>
  </si>
  <si>
    <t>EPI_ISL_1109929</t>
  </si>
  <si>
    <t>Europe / Belgium / Gistel</t>
  </si>
  <si>
    <t>hCoV-19/Belgium/AZDelta05593-2107R/2021</t>
  </si>
  <si>
    <t>EPI_ISL_1109930</t>
  </si>
  <si>
    <t>hCoV-19/Belgium/AZDelta05789-2107R/2021</t>
  </si>
  <si>
    <t>EPI_ISL_1109931</t>
  </si>
  <si>
    <t>(NS8_Q27stop,NSP3_T183I,NSP3_A890D,Spike_T716I,N_R203K,NSP4_L15F,Spike_A570D,Spike_D1118H,NS8_Y73C,N_G204R,NSP3_P153L,NSP2_S32L,Spike_N501Y,NSP3_I1412T,NSP12_T26I,NS8_R52I,NSP12_P323L,Spike_P681H,Spike_D614G,N_D3L,Spike_S982A,N_S235F)</t>
  </si>
  <si>
    <t>hCoV-19/Belgium/AZDelta05857-2107R/2021</t>
  </si>
  <si>
    <t>EPI_ISL_1109932</t>
  </si>
  <si>
    <t>Europe / Belgium / Ledegem</t>
  </si>
  <si>
    <t>(NS8_Q27stop,NSP3_T183I,NSP3_A890D,Spike_T716I,N_R203K,Spike_A570D,Spike_D1118H,NS8_Y73C,N_G204R,NSP3_P153L,Spike_V308L,Spike_N501Y,NSP3_I1412T,NS8_R52I,NSP12_P323L,Spike_P681H,Spike_D614G,N_D3L,Spike_S982A,N_S235F)</t>
  </si>
  <si>
    <t>hCoV-19/Belgium/AZDelta05976-2107R/2021</t>
  </si>
  <si>
    <t>EPI_ISL_1109933</t>
  </si>
  <si>
    <t>(NS8_Q27stop,NSP3_T183I,NSP3_D339E,NSP3_A890D,Spike_T716I,N_R203K,Spike_A570D,Spike_D1118H,NS8_Y73C,N_G204R,NSP3_P153L,Spike_N501Y,NSP3_I1412T,NSP12_T26I,NS8_R52I,NSP12_P323L,Spike_P681H,Spike_D614G,N_D3L,Spike_S982A,NSP3_T1072I,N_S235F)</t>
  </si>
  <si>
    <t>hCoV-19/Belgium/AZDelta05977-2107R/2021</t>
  </si>
  <si>
    <t>EPI_ISL_1109934</t>
  </si>
  <si>
    <t>(NS8_Q27stop,NSP3_T183I,NSP3_D339E,NSP3_A890D,Spike_T716I,N_R203K,Spike_A570D,Spike_D1118H,NS8_Y73C,N_G204R,NSP3_P153L,Spike_N501Y,NSP3_I1412T,NSP12_T26I,NS8_R52I,NSP12_P323L,Spike_P681H,Spike_D614G,N_D3L,Spike_S982A,N_S235F)</t>
  </si>
  <si>
    <t>hCoV-19/Belgium/AZDelta06241-2107R/2021</t>
  </si>
  <si>
    <t>EPI_ISL_1109935</t>
  </si>
  <si>
    <t>(NS8_Q27stop,NSP3_T183I,NSP3_K1679N,Spike_T716I,N_R203K,Spike_A570D,Spike_N501Y,NSP3_I1412T,NS8_R52I,Spike_P681H,NSP3_A890D,Spike_D1118H,NS8_Y73C,N_G204R,NSP3_P153L,NSP2_S32L,NSP4_ins356LLSFTPQ,NSP12_T26I,NSP12_P323L,Spike_D614G,N_D3L,Spike_S982A,N_S235F)</t>
  </si>
  <si>
    <t>hCoV-19/Belgium/AZDelta06435-2107R/2021</t>
  </si>
  <si>
    <t>EPI_ISL_1109936</t>
  </si>
  <si>
    <t>hCoV-19/Belgium/AZDelta06703-2107R/2021</t>
  </si>
  <si>
    <t>EPI_ISL_1109937</t>
  </si>
  <si>
    <t>Europe / Belgium / Brugge</t>
  </si>
  <si>
    <t>Active surveillance</t>
  </si>
  <si>
    <t>(NS8_Q27stop,NSP3_T183I,NSP15_D219Y,NSP3_A890D,Spike_T716I,N_R203K,Spike_A570D,NSP8_Q24R,Spike_D1118H,NSP2_A419V,NS8_Y73C,NSP13_K460R,N_G204R,Spike_N501Y,NSP3_I1412T,NS8_R52I,NSP12_P323L,Spike_P681H,Spike_D614G,N_D3L,Spike_S982A,N_S235F)</t>
  </si>
  <si>
    <t>hCoV-19/Belgium/AZDelta06966-2107R/2021</t>
  </si>
  <si>
    <t>EPI_ISL_1109938</t>
  </si>
  <si>
    <t>hCoV-19/Belgium/AZDelta07090-2107R/2021</t>
  </si>
  <si>
    <t>EPI_ISL_1109939</t>
  </si>
  <si>
    <t>hCoV-19/Belgium/AZDelta16665-2106R/2021</t>
  </si>
  <si>
    <t>EPI_ISL_1109940</t>
  </si>
  <si>
    <t>hCoV-19/Belgium/AZDelta17501-2106R/2021</t>
  </si>
  <si>
    <t>EPI_ISL_1109941</t>
  </si>
  <si>
    <t>hCoV-19/Belgium/AZDelta17505-2106R/2021</t>
  </si>
  <si>
    <t>EPI_ISL_1109942</t>
  </si>
  <si>
    <t>B</t>
  </si>
  <si>
    <t>L</t>
  </si>
  <si>
    <t>()</t>
  </si>
  <si>
    <t>hCoV-19/Belgium/AZDelta20930-2106R/2021</t>
  </si>
  <si>
    <t>EPI_ISL_1109943</t>
  </si>
  <si>
    <t>Europe / Belgium / Izegem</t>
  </si>
  <si>
    <t>hCoV-19/Belgium/ULG-12499/2021</t>
  </si>
  <si>
    <t>EPI_ISL_1113100</t>
  </si>
  <si>
    <t>ZIP Code 4680</t>
  </si>
  <si>
    <t>(Spike_H69del,NS8_Q27stop,NSP3_T183I,NSP2_L270F,Spike_T716I,NS8_K68stop,NSP6_S106del,N_R203K,NSP2_L448F,Spike_A570D,NS3_T176I,Spike_N501Y,NSP3_I1412T,NS8_R52I,Spike_P681H,Spike_Y144del,NSP6_G107del,NSP3_A890D,Spike_D1118H,NSP6_F108del,NS8_Y73C,N_G204R,Spike_V70del,NSP12_P323L,Spike_D614G,N_D3L,Spike_S982A,N_S235F)</t>
  </si>
  <si>
    <t>hCoV-19/Belgium/ULG-12500/2021</t>
  </si>
  <si>
    <t>EPI_ISL_1113101</t>
  </si>
  <si>
    <t>ZIP Code 4602</t>
  </si>
  <si>
    <t>hCoV-19/Belgium/ULG-12501/2021</t>
  </si>
  <si>
    <t>EPI_ISL_1113102</t>
  </si>
  <si>
    <t>ZIP Code 4420</t>
  </si>
  <si>
    <t>(Spike_H69del,NS8_Q27stop,NSP3_T183I,Spike_T716I,NS8_K68stop,NSP6_S106del,N_R203K,NSP2_L448F,Spike_A570D,NSP4_K399R,Spike_N501Y,NSP3_I1412T,NS8_R52I,Spike_P681H,Spike_Y144del,NSP6_G107del,NSP3_A890D,Spike_D1118H,NSP6_F108del,NS8_Y73C,N_G204R,Spike_V70del,NSP12_P323L,Spike_D614G,N_D3L,Spike_S982A,N_S235F)</t>
  </si>
  <si>
    <t>hCoV-19/Belgium/ULG-12502/2021</t>
  </si>
  <si>
    <t>EPI_ISL_1113103</t>
  </si>
  <si>
    <t>ZIP Code 4020</t>
  </si>
  <si>
    <t>hCoV-19/Belgium/ULG-12503/2021</t>
  </si>
  <si>
    <t>EPI_ISL_1113104</t>
  </si>
  <si>
    <t>hCoV-19/Belgium/ULG-12504/2021</t>
  </si>
  <si>
    <t>EPI_ISL_1113105</t>
  </si>
  <si>
    <t>(Spike_H69del,NS8_Q27stop,NSP3_T183I,Spike_T716I,NS8_K68stop,NSP6_S106del,N_R203K,NSP2_L448F,Spike_A570D,Spike_N501Y,NSP3_I1412T,NS8_R52I,Spike_P681H,Spike_Y144del,NSP6_G107del,NSP3_A890D,Spike_D1118H,NSP6_F108del,NS8_Y73C,N_G204R,NSP12_T246I,Spike_V70del,NSP12_P323L,Spike_D614G,N_D3L,Spike_S982A,N_S235F)</t>
  </si>
  <si>
    <t>hCoV-19/Belgium/ULG-12505/2021</t>
  </si>
  <si>
    <t>EPI_ISL_1113106</t>
  </si>
  <si>
    <t>ZIP Code 4600</t>
  </si>
  <si>
    <t>hCoV-19/Belgium/ULG-12506/2021</t>
  </si>
  <si>
    <t>EPI_ISL_1113107</t>
  </si>
  <si>
    <t>hCoV-19/Belgium/ULG-12507/2021</t>
  </si>
  <si>
    <t>EPI_ISL_1113108</t>
  </si>
  <si>
    <t>ZIP Code 4040</t>
  </si>
  <si>
    <t>hCoV-19/Belgium/ULG-12508/2021</t>
  </si>
  <si>
    <t>EPI_ISL_1113109</t>
  </si>
  <si>
    <t>hCoV-19/Belgium/ULG-12509/2021</t>
  </si>
  <si>
    <t>EPI_ISL_1113110</t>
  </si>
  <si>
    <t>Europe / Belgium / Walloon Brabant</t>
  </si>
  <si>
    <t>ZIP Code 1350</t>
  </si>
  <si>
    <t>(Spike_H69del,NS8_Q27stop,NSP3_T183I,Spike_T716I,NS8_K68stop,NSP6_S106del,N_R203K,Spike_A570D,N_A55P,Spike_N501Y,NSP3_I1412T,NS8_R52I,Spike_P681H,Spike_Y144del,NSP6_G107del,NSP3_A890D,Spike_D1118H,NSP6_F108del,NS8_Y73C,N_G204R,NSP2_M405I,Spike_V70del,NSP12_P323L,Spike_D614G,Spike_P272S,N_D3L,Spike_S982A,N_S235F)</t>
  </si>
  <si>
    <t>hCoV-19/Belgium/ULG-12511/2021</t>
  </si>
  <si>
    <t>EPI_ISL_1113111</t>
  </si>
  <si>
    <t>ZIP Code 1470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</si>
  <si>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_D3L,Spike_S982A,NSP3_P822S,N_S235F)</t>
  </si>
  <si>
    <t>hCoV-19/Belgium/ULG-12512/2021</t>
  </si>
  <si>
    <t>EPI_ISL_1113112</t>
  </si>
  <si>
    <t>ZIP Code 4400</t>
  </si>
  <si>
    <t>hCoV-19/Belgium/ULG-12513/2021</t>
  </si>
  <si>
    <t>EPI_ISL_1113113</t>
  </si>
  <si>
    <t>Europe / Belgium / East Flanders</t>
  </si>
  <si>
    <t>ZIP Code 9470</t>
  </si>
  <si>
    <t>(Spike_H49Y,N_R203K,NSP2_P129L,NSP1_G132V,NSP5_A234V,N_G204R,NSP15_A283T,NSP12_P323L,NS3_G172C,Spike_D614G,NS3_Q218R,NSP12_M633T)</t>
  </si>
  <si>
    <t>hCoV-19/Belgium/ULG-12514/2021</t>
  </si>
  <si>
    <t>EPI_ISL_1113114</t>
  </si>
  <si>
    <t>Europe / Belgium / Brussels Capital Region</t>
  </si>
  <si>
    <t>ZIP Code 1030</t>
  </si>
  <si>
    <t>(Spike_H69del,NS8_Q27stop,NSP3_T1465I,NSP3_T183I,Spike_T716I,NS8_K68stop,NSP6_S106del,N_R203K,Spike_A570D,Spike_N501Y,NSP3_I1412T,NS8_R52I,Spike_P681H,Spike_Y144del,NSP12_P227L,NSP6_G107del,NSP3_A890D,Spike_D1118H,NSP6_F108del,NS8_Y73C,N_G204R,Spike_V70del,Spike_V16F,NSP12_P323L,Spike_D614G,N_D3L,Spike_S982A,N_S235F)</t>
  </si>
  <si>
    <t>hCoV-19/Belgium/ULG-12515/2021</t>
  </si>
  <si>
    <t>EPI_ISL_1113115</t>
  </si>
  <si>
    <t>ZIP Code 4610</t>
  </si>
  <si>
    <t>hCoV-19/Belgium/ULG-12516/2021</t>
  </si>
  <si>
    <t>EPI_ISL_1113116</t>
  </si>
  <si>
    <t>(NSP1_R24C,NS3_Q38R,M_L17F,NS3_G172R,NSP3_H295Y,NS3_I263T,NSP3_I441V,NSP13_A108T,NS3_V202L,NSP12_P323L,Spike_D614G,N_P199L,Spike_S98F)</t>
  </si>
  <si>
    <t>hCoV-19/Belgium/ULG-12517/2021</t>
  </si>
  <si>
    <t>EPI_ISL_1113117</t>
  </si>
  <si>
    <t>ZIP Code 4800</t>
  </si>
  <si>
    <t>(Spike_H69del,NS8_Q27stop,NSP3_T183I,Spike_T716I,NS8_K68stop,NSP6_S106del,N_R203K,NSP2_L448F,Spike_A570D,Spike_N501Y,NSP3_I1412T,NS8_R52I,Spike_P681H,Spike_Y144del,NSP6_G107del,NSP3_A890D,Spike_D1118H,NSP6_F108del,NS8_Y73C,N_G204R,Spike_V70del,NSP12_P323L,Spike_D614G,N_D3L,Spike_S982A,Spike_A520V,N_S235F)</t>
  </si>
  <si>
    <t>hCoV-19/Belgium/ULG-12518/2021</t>
  </si>
  <si>
    <t>EPI_ISL_1113118</t>
  </si>
  <si>
    <t>ZIP Code 6730</t>
  </si>
  <si>
    <t>B.1.1.420</t>
  </si>
  <si>
    <t>(Spike_L18F,NSP6_Q160R,NS3_W149C,N_R203K,N_P13S,N_S197T,N_T379I,NSP13_A469V,N_G204R,NSP3_T820I,NSP12_L638F,Spike_L585F,NSP12_P323L,NSP12_T85I,Spike_D614G,Spike_N440K)</t>
  </si>
  <si>
    <t>hCoV-19/Belgium/ULG-12519/2021</t>
  </si>
  <si>
    <t>EPI_ISL_1113119</t>
  </si>
  <si>
    <t>ZIP Code 1210</t>
  </si>
  <si>
    <t>(NS3_Q38R,NS3_G172R,N_S194L,NSP3_H295Y,NSP6_L142F,NSP14_P43S,NS3_P42S,NSP12_Y149H,NS3_V202L,NSP12_P323L,Spike_D614G,N_P199L,Spike_S98F)</t>
  </si>
  <si>
    <t>hCoV-19/Belgium/ULG-12520/2021</t>
  </si>
  <si>
    <t>EPI_ISL_1113120</t>
  </si>
  <si>
    <t>ZIP Code 4900</t>
  </si>
  <si>
    <t>hCoV-19/Belgium/ULG-12521/2021</t>
  </si>
  <si>
    <t>EPI_ISL_1113121</t>
  </si>
  <si>
    <t>hCoV-19/Belgium/ULG-12522/2021</t>
  </si>
  <si>
    <t>EPI_ISL_1113122</t>
  </si>
  <si>
    <t>ZIP Code 1500</t>
  </si>
  <si>
    <t>hCoV-19/Belgium/ULG-12523/2021</t>
  </si>
  <si>
    <t>EPI_ISL_1113123</t>
  </si>
  <si>
    <t>ZIP Code 1800</t>
  </si>
  <si>
    <t>(NSP2_N269D,NSP10_A104V,Spike_V1264L,NS3_L65H,N_T205I,NSP4_T62A,NSP3_M494I,NS3_L108F,NSP15_V66L,NSP3_G1273S,NSP12_P323L,NSP4_L264F,Spike_D614G)</t>
  </si>
  <si>
    <t>hCoV-19/Belgium/ULG-12524/2021</t>
  </si>
  <si>
    <t>EPI_ISL_1113124</t>
  </si>
  <si>
    <t>ZIP Code 6042</t>
  </si>
  <si>
    <t>(Spike_H69del,NS8_Q27stop,NSP3_T183I,NSP2_K142N,Spike_T716I,NSP6_S106del,N_R203K,Spike_A570D,NSP13_K460R,Spike_N501Y,NSP3_I1412T,NS8_R52I,Spike_V1264A,Spike_P681H,Spike_Y144del,NSP13_S74L,NSP6_G107del,NSP3_A890D,N_G97S,NSP2_G392E,Spike_D1118H,NSP6_F108del,NS8_Y73C,N_G204R,Spike_V70del,NSP12_P323L,Spike_D614G,N_D3L,Spike_S982A,N_S235F)</t>
  </si>
  <si>
    <t>hCoV-19/Belgium/ULG-12525/2021</t>
  </si>
  <si>
    <t>EPI_ISL_1113125</t>
  </si>
  <si>
    <t>ZIP Code 1410</t>
  </si>
  <si>
    <t>(N_M234I,Spike_S477N,NSP4_M324I,N_S180I,NSP12_A185S,NS3_Q57H,NSP14_S221A,NSP13_E261D,NSP12_P323L,NSP14_E453D,Spike_D614G,NSP3_A60V,N_A376T,NSP12_V776L,NSP13_K218R,NSP12_V354L)</t>
  </si>
  <si>
    <t>hCoV-19/Belgium/ULG-12526/2021</t>
  </si>
  <si>
    <t>EPI_ISL_1113126</t>
  </si>
  <si>
    <t>ZIP Code 1421</t>
  </si>
  <si>
    <t>hCoV-19/Belgium/ULG-12527/2021</t>
  </si>
  <si>
    <t>EPI_ISL_1113127</t>
  </si>
  <si>
    <t>ZIP Code 7110</t>
  </si>
  <si>
    <t>(NSP14_R525K,N_M234I,NSP3_G301S,NSP16_A188S,Spike_S477N,NSP4_M324I,NSP12_A185S,N_P13S,NSP13_A568T,NS3_Q57H,NSP13_E261D,N_D22Y,NS7b_C41F,NSP12_P323L,Spike_D614G,N_A376T,NSP12_V776L,NSP13_K218R)</t>
  </si>
  <si>
    <t>hCoV-19/Belgium/ULG-12528/2021</t>
  </si>
  <si>
    <t>EPI_ISL_1113128</t>
  </si>
  <si>
    <t>ZIP Code 4458</t>
  </si>
  <si>
    <t>(Spike_H69del,NS8_Q27stop,NSP3_T183I,Spike_T716I,NS8_K68stop,NSP6_S106del,N_R203K,NSP2_L448F,Spike_A570D,Spike_N501Y,NSP3_I1412T,NS8_R52I,Spike_P681H,Spike_Y144del,NS3_L52F,NSP6_G107del,NSP3_A890D,Spike_D1118H,NSP6_F108del,NS8_Y73C,N_G204R,Spike_V70del,NSP12_P323L,Spike_D614G,N_D3L,Spike_S982A,N_S235F)</t>
  </si>
  <si>
    <t>hCoV-19/Belgium/ULG-12529/2021</t>
  </si>
  <si>
    <t>EPI_ISL_1113129</t>
  </si>
  <si>
    <t>ZIP Code 7810</t>
  </si>
  <si>
    <t>(NSP14_D324Y,N_S194L,Spike_L216F,NS3_Q57H,Spike_I210del,NS3_D222Y,NSP14_A100S,NSP12_P323L,NSP5_K90R,Spike_D614G,Spike_Q675H,Spike_Q677H,NSP3_P822S,NSP12_P227L)</t>
  </si>
  <si>
    <t>hCoV-19/Belgium/ULG-12530/2021</t>
  </si>
  <si>
    <t>EPI_ISL_1113130</t>
  </si>
  <si>
    <t>ZIP Code 1082</t>
  </si>
  <si>
    <t>(Spike_H69del,NS8_Q27stop,NSP3_T183I,NSP5_P108S,Spike_T716I,NSP6_S106del,N_R203K,Spike_A570D,NS7a_P84S,Spike_N501Y,NSP3_I1412T,NS8_R52I,Spike_P681H,Spike_Y144del,NSP2_L550F,NSP6_G107del,NSP3_A890D,Spike_D1118H,NSP6_F108del,NS8_Y73C,NS3_V237I,N_G204R,Spike_V70del,NSP12_P323L,Spike_D614G,N_D3L,Spike_S982A,N_S235F)</t>
  </si>
  <si>
    <t>hCoV-19/Belgium/ULG-12531/2021</t>
  </si>
  <si>
    <t>EPI_ISL_1113131</t>
  </si>
  <si>
    <t>ZIP Code 1140</t>
  </si>
  <si>
    <t>(Spike_ins214TDR,Spike_T716I,NSP6_S106del,NS3_T24del,NS3_P25del,NS3_G172C,NSP12_R583G,NSP3_T1063I,Spike_N450K,NS3_K21del,NSP10_T51I,NS3_D22del,NS3_E19del,NSP6_G107del,N_T205I,NSP6_F108del,NS3_D27del,NS3_I20del,NSP12_P323L,Spike_D614G,Spike_Q414K,NS3_A23del,NS3_F28del,N_D3L,NSP8_A74V,NS3_S26del,NSP3_I580V)</t>
  </si>
  <si>
    <t>hCoV-19/Belgium/ULG-12532/2021</t>
  </si>
  <si>
    <t>EPI_ISL_1113132</t>
  </si>
  <si>
    <t>ZIP Code 1170</t>
  </si>
  <si>
    <t>(NSP2_N280Y,Spike_H69del,NS8_Q27stop,NS8_L118V,NSP3_T183I,NSP5_P108S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</si>
  <si>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hCoV-19/Belgium/ULG-12533/2021</t>
  </si>
  <si>
    <t>EPI_ISL_1113133</t>
  </si>
  <si>
    <t>ZIP Code 5575</t>
  </si>
  <si>
    <t>hCoV-19/Belgium/ULG-12534/2021</t>
  </si>
  <si>
    <t>EPI_ISL_1113134</t>
  </si>
  <si>
    <t>ZIP Code 4731</t>
  </si>
  <si>
    <t>(NSP7_R21G,NS3_S165F,Spike_Q690R,NSP12_N743T,Spike_R1091C,NSP12_T26I,NSP12_P323L,Spike_D614G,N_A220V,Spike_A222V)</t>
  </si>
  <si>
    <t>hCoV-19/Belgium/ULG-12535/2021</t>
  </si>
  <si>
    <t>EPI_ISL_1113135</t>
  </si>
  <si>
    <t>ZIP Code 6150</t>
  </si>
  <si>
    <t>(NSP16_A116V,Spike_H69del,NS8_Q27stop,NSP3_T183I,NSP2_K142N,NSP13_P238S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</si>
  <si>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hCoV-19/Belgium/ULG-12536/2021</t>
  </si>
  <si>
    <t>EPI_ISL_1113136</t>
  </si>
  <si>
    <t>ZIP Code 6180</t>
  </si>
  <si>
    <t>(NSP3_E1789K,M_I82T,NSP3_A1305V,NSP6_G107del,NSP6_S106del,Spike_E484K,N_T205I,NSP6_F108del,Spike_T1027I,N_P13L,N_S201I,Spike_S939F,Spike_I210T,NSP12_P323L,NSP6_M183I,Spike_D614G,Spike_N440K,Spike_D936N,NS7a_E22D)</t>
  </si>
  <si>
    <t>hCoV-19/Belgium/CHUNamur13155409/2021</t>
  </si>
  <si>
    <t>EPI_ISL_1150288</t>
  </si>
  <si>
    <t>ZIP CODE: 5360</t>
  </si>
  <si>
    <t>(Spike_H69del,NS8_Q27stop,NSP3_T183I,Spike_T716I,NSP6_S106del,N_R203K,Spike_A570D,NSP13_K460R,NSP2_S196L,Spike_N501Y,NSP3_I1412T,NS8_R52I,Spike_P681H,Spike_Y144del,NSP6_G107del,NSP3_A890D,Spike_D1118H,NSP6_F108del,NS8_Y73C,N_G204R,Spike_V70del,NSP12_P323L,NSP3_T492I,Spike_D614G,N_D3L,Spike_S982A,N_S235F)</t>
  </si>
  <si>
    <t>hCoV-19/Belgium/CHUNamur13171340/2021</t>
  </si>
  <si>
    <t>EPI_ISL_1151457</t>
  </si>
  <si>
    <t>ZIP Code: 5530</t>
  </si>
  <si>
    <t>(N_M234I,Spike_S477N,NSP4_M324I,NSP12_A185S,NS8_A51V,NS3_Q57H,NS3_G224C,NSP13_E261D,NSP12_P323L,Spike_D614G,N_A376T,NSP12_V776L,NSP13_K218R)</t>
  </si>
  <si>
    <t>hCoV-19/Belgium/CHUNamur13151266/2021</t>
  </si>
  <si>
    <t>EPI_ISL_1157548</t>
  </si>
  <si>
    <t>Zip code: 5060</t>
  </si>
  <si>
    <t>(E_P71L,NSP3_K837N,NSP6_G107del,NS8_I121L,NSP6_S106del,NS3_L140I,N_T205I,NSP6_F108del,NS3_Q57H,Spike_A701V,NSP2_T85I,NSP12_P323L,NSP5_K90R,Spike_D614G,NS3_S171L)</t>
  </si>
  <si>
    <t>hCoV-19/Belgium/CHUNamur13191653/2021</t>
  </si>
  <si>
    <t>EPI_ISL_1158928</t>
  </si>
  <si>
    <t>Zip code: 6790</t>
  </si>
  <si>
    <t>(E_P71L,NSP3_K837N,Spike_K417N,NS8_I121L,NSP6_S106del,Spike_E484K,Spike_A701V,Spike_N501Y,NSP3_I335V,Spike_A243del,Spike_L18F,Spike_D215G,Spike_L244del,NSP6_G107del,N_T205I,NSP6_F108del,Spike_L242del,NS3_Q57H,NSP12_Q822H,NSP2_T85I,Spike_D80A,Spike_A899S,NSP12_P323L,NSP5_K90R,Spike_D614G,NSP2_V469F,NS3_S171L)</t>
  </si>
  <si>
    <t>hCoV-19/Belgium/CHUNamur13161208/2021</t>
  </si>
  <si>
    <t>EPI_ISL_1163531</t>
  </si>
  <si>
    <t>ZIP Code: 5330</t>
  </si>
  <si>
    <t>Nasopharyngeal Swab</t>
  </si>
  <si>
    <t>(Spike_H69del,NS8_Q27stop,NSP3_T183I,Spike_T716I,NSP6_S106del,N_R203K,Spike_A570D,NSP13_K460R,Spike_N501Y,NSP3_I1412T,NS8_R52I,Spike_P681H,Spike_Y144del,M_V70L,NSP6_G107del,NSP3_A890D,Spike_D1118H,NSP6_F108del,NS8_Y73C,N_G204R,Spike_V70del,NSP12_P323L,Spike_D614G,N_D3L,Spike_S982A,NSP12_D140Y,N_S235F)</t>
  </si>
  <si>
    <t>hCoV-19/Belgium/CHUNamur13181133/2021</t>
  </si>
  <si>
    <t>EPI_ISL_1164752</t>
  </si>
  <si>
    <t>Zip code: 5361</t>
  </si>
  <si>
    <t>original</t>
  </si>
  <si>
    <t>hCoV-19/Belgium/UZA-UA-24879252/2021</t>
  </si>
  <si>
    <t>EPI_ISL_1164846</t>
  </si>
  <si>
    <t>ZIP code: 1030</t>
  </si>
  <si>
    <t>(Spike_H69del,NS8_Q27stop,NSP3_T183I,Spike_T716I,NSP6_S106del,N_R203K,Spike_A570D,NSP13_K460R,Spike_N501Y,NSP3_I1412T,NS8_R52I,Spike_P681H,Spike_Y144del,NSP6_G107del,NSP3_A890D,Spike_D1118H,NSP6_F108del,NS8_Y73C,N_G204R,NS3_T175I,Spike_V70del,NSP12_P323L,NSP3_T492I,Spike_D614G,N_D3L,Spike_S982A,N_S235F)</t>
  </si>
  <si>
    <t>hCoV-19/Belgium/UZA-UA-CV1004145313/2021</t>
  </si>
  <si>
    <t>EPI_ISL_1164847</t>
  </si>
  <si>
    <t>Europe / Belgium / Wilrijk</t>
  </si>
  <si>
    <t>ZIP code: 2610</t>
  </si>
  <si>
    <t>(Spike_H69del,NS8_Q27stop,NSP3_T183I,Spike_T716I,NSP6_S106del,N_R203K,Spike_A570D,Spike_L5F,Spike_N501Y,NSP3_I1412T,NS8_R52I,Spike_P681H,Spike_Y144del,NS7a_Q62stop,NSP6_G107del,NSP3_A890D,Spike_D1118H,NSP6_F108del,NS8_Y73C,N_G204R,Spike_V70del,NS3_T151I,NSP12_P323L,Spike_D614G,N_D3L,Spike_S982A,Spike_A520S,N_S235F)</t>
  </si>
  <si>
    <t>hCoV-19/Belgium/UZA-UA-11736749/2021</t>
  </si>
  <si>
    <t>EPI_ISL_1164848</t>
  </si>
  <si>
    <t>Europe / Belgium / Vorst</t>
  </si>
  <si>
    <t>ZIP code: 1190</t>
  </si>
  <si>
    <t>(Spike_R190S,NSP6_S106del,Spike_H655Y,Spike_E484K,N_R203K,Spike_K417T,Spike_T1027I,Spike_D138Y,Spike_N501Y,NSP12_T85I,NS3_S253P,Spike_L18F,N_P80R,Spike_T20N,NSP3_K977Q,NSP6_G107del,NSP6_F108del,NSP3_S370L,N_G204R,NS8_E92K,Spike_P26S,NSP12_P323L,Spike_D614G,Spike_V1176F,NS3_I118M,NSP13_E341D)</t>
  </si>
  <si>
    <t>hCoV-19/Belgium/UZA-UA-47788208/2021</t>
  </si>
  <si>
    <t>EPI_ISL_1164849</t>
  </si>
  <si>
    <t>Europe / Belgium / Mechelen</t>
  </si>
  <si>
    <t>ZIP code: 2800</t>
  </si>
  <si>
    <t>(NSP3_A41V,NS3_S166L,Spike_T240I,NSP8_P10S,NSP3_E399G,NSP12_P323L,Spike_D614G,N_A220V,Spike_A222V)</t>
  </si>
  <si>
    <t>hCoV-19/Belgium/UZA-UA-CV2036427494/2021</t>
  </si>
  <si>
    <t>EPI_ISL_1164850</t>
  </si>
  <si>
    <t>Europe / Belgium / Merksem</t>
  </si>
  <si>
    <t>ZIP code: 2170</t>
  </si>
  <si>
    <t>(Spike_H69del,NS8_Q27stop,NSP3_T183I,Spike_T716I,N_R203K,Spike_A570D,NSP13_K460R,Spike_N501Y,NSP3_I1412T,NS8_R52I,Spike_P681H,Spike_Y144del,M_V70L,NSP3_A890D,Spike_D1118H,NSP6_L167F,NS8_Y73C,N_G204R,Spike_V70del,NSP12_P323L,Spike_D614G,N_D3L,Spike_S982A,N_S235F)</t>
  </si>
  <si>
    <t>hCoV-19/Belgium/UZA-UA-CV2038650717/2021</t>
  </si>
  <si>
    <t>EPI_ISL_1164851</t>
  </si>
  <si>
    <t>Europe / Belgium / Borgerhout</t>
  </si>
  <si>
    <t>ZIP code: 2140</t>
  </si>
  <si>
    <t>(Spike_H69del,NS8_Q27stop,NSP3_T183I,Spike_T716I,NSP6_S106del,Spike_A570D,NSP13_K460R,Spike_N501Y,NSP3_I1412T,NS8_R52I,Spike_P681H,Spike_Y144del,M_V70L,NSP6_G107del,NSP3_A890D,Spike_D1118H,NSP6_F108del,NS8_Y73C,Spike_V70del,NSP12_P323L,Spike_D614G,N_D3L,Spike_S982A)</t>
  </si>
  <si>
    <t>hCoV-19/Belgium/UZA-UA-TIV084/2021</t>
  </si>
  <si>
    <t>EPI_ISL_1164852</t>
  </si>
  <si>
    <t>Europe / Belgium / Itterbeek</t>
  </si>
  <si>
    <t>ZIP code: 1701</t>
  </si>
  <si>
    <t>(Spike_H69del,NS8_Q27stop,NSP3_T183I,Spike_T716I,NS8_K68stop,NSP6_S106del,N_R203K,Spike_A570D,Spike_N501Y,NSP3_I1412T,NS8_R52I,Spike_P681H,Spike_Y144del,Spike_N1119H,NS7a_S37F,NSP6_G107del,NSP3_A890D,Spike_D1118H,NSP6_F108del,NS8_Y73C,N_G204P,Spike_V70del,NSP12_P323L,Spike_D614G,N_D3L,Spike_S982A,NSP3_T1072I,Spike_V1122L,N_S235F)</t>
  </si>
  <si>
    <t>hCoV-19/Belgium/Jessa_11-2109-001327/2021</t>
  </si>
  <si>
    <t>EPI_ISL_1193398</t>
  </si>
  <si>
    <t>(Spike_L18F,NSP15_I235V,Spike_S477N,NSP4_M324I,NS3_Q57H,NSP13_L325F,NSP13_E261D,NSP12_P323L,Spike_D614G,NSP12_V776L,NSP13_K218R)</t>
  </si>
  <si>
    <t>hCoV-19/Belgium/Jessa_11-2109-001619/2021</t>
  </si>
  <si>
    <t>EPI_ISL_1193399</t>
  </si>
  <si>
    <t>(NSP3_A1878V,NS8_Q27stop,NSP3_T183I,NSP3_G301S,NSP3_A890D,Spike_T716I,NS8_K68stop,N_R203K,Spike_A570D,NSP4_L111S,NS8_Y73C,N_G204R,Spike_N501Y,NSP3_I1412T,NS8_R52I,NSP12_P323L,Spike_P681H,Spike_D614G,N_D3L,Spike_S982A,N_S235F)</t>
  </si>
  <si>
    <t>hCoV-19/Belgium/CHUNamur13169644/2021</t>
  </si>
  <si>
    <t>EPI_ISL_1194603</t>
  </si>
  <si>
    <t>ZIP Code: 5170</t>
  </si>
  <si>
    <t>(Spike_H69del,NS8_Q27stop,NSP3_T183I,Spike_T716I,NSP6_S106del,N_R203K,Spike_A570D,Spike_N501Y,NSP3_I1412T,NS8_R52I,NS8_R48S,Spike_P681H,NSP6_G107del,NSP3_A890D,Spike_D1118H,NSP6_F108del,NS8_Y73C,N_G204R,Spike_V70del,NSP12_P323L,Spike_D614G,N_D3L,Spike_S982A,N_S235F)</t>
  </si>
  <si>
    <t>hCoV-19/Belgium/CHUNamur13167266/2021</t>
  </si>
  <si>
    <t>EPI_ISL_1194604</t>
  </si>
  <si>
    <t>ZIP Code: 5030</t>
  </si>
  <si>
    <t>(NS3_Q38R,NSP3_E1213D,NS3_G172R,N_S194L,NSP3_H295Y,NSP6_L142F,NSP12_Y149H,NS3_V202L,NSP12_P323L,Spike_D614G,N_P199L,Spike_S98F)</t>
  </si>
  <si>
    <t>hCoV-19/Belgium/CHUNamur13180305/2021</t>
  </si>
  <si>
    <t>EPI_ISL_1194605</t>
  </si>
  <si>
    <t>Europe / Belgium / Bruxelles</t>
  </si>
  <si>
    <t>ZIP Code: 1060</t>
  </si>
  <si>
    <t>(Spike_R190S,NSP6_S106del,Spike_H655Y,Spike_E484K,N_R203K,Spike_K417T,Spike_T1027I,NSP12_A185V,Spike_D138Y,Spike_N501Y,NS3_S253P,Spike_L18F,N_P80R,Spike_T20N,NSP3_K977Q,NSP6_G107del,NSP6_F108del,NSP3_S370L,N_G204R,NS8_E92K,Spike_P26S,NSP12_P323L,Spike_D614G,Spike_V1176F,NS3_I118M,NSP13_E341D)</t>
  </si>
  <si>
    <t>hCoV-19/Belgium/CHUNamur13174132/2021</t>
  </si>
  <si>
    <t>EPI_ISL_1194606</t>
  </si>
  <si>
    <t>ZIP Code: 5190</t>
  </si>
  <si>
    <t>(NSP1_R24C,NS3_Q38R,NSP3_K963E,NS3_G172R,NSP3_H295Y,NSP2_L410F,NSP3_I441V,NSP14_A353V,NSP7_L71F,NS3_V202L,NSP12_P323L,Spike_D614G,NS8_P38S,N_P199L,Spike_S98F)</t>
  </si>
  <si>
    <t>hCoV-19/Belgium/CHUNamur13171199/2021</t>
  </si>
  <si>
    <t>EPI_ISL_1194607</t>
  </si>
  <si>
    <t>ZIP Code: 4217</t>
  </si>
  <si>
    <t>B.1.1.317</t>
  </si>
  <si>
    <t>(Spike_G769V,NSP12_T803I,NSP6_M47T,Spike_E484K,N_R203K,N_G204R,M_F28L,Spike_W152L,N_S187L,NSP12_P323L,NSP13_G439R,Spike_D614G,N_A211V,N_Q418H)</t>
  </si>
  <si>
    <t>hCoV-19/Belgium/CHUNamur13179454/2021</t>
  </si>
  <si>
    <t>EPI_ISL_1194608</t>
  </si>
  <si>
    <t>ZIP Code: 5300</t>
  </si>
  <si>
    <t>hCoV-19/Belgium/CHUNamur13173543/2021</t>
  </si>
  <si>
    <t>EPI_ISL_1194609</t>
  </si>
  <si>
    <t>(Spike_H69del,NS8_Q27stop,NSP3_T183I,Spike_T716I,NSP6_S106del,N_R203K,Spike_A570D,Spike_N501Y,NSP3_I1412T,NS8_R52I,NS8_R48S,Spike_P681H,Spike_Y144del,NSP6_G107del,NSP3_A890D,Spike_D1118H,NSP6_F108del,NS8_Y73C,N_G204R,Spike_V70del,NSP12_P323L,Spike_D614G,N_D3L,Spike_S982A,N_S235F)</t>
  </si>
  <si>
    <t>hCoV-19/Belgium/CHUNamur13179207/2021</t>
  </si>
  <si>
    <t>EPI_ISL_1194610</t>
  </si>
  <si>
    <t>ZIP Code: 5590</t>
  </si>
  <si>
    <t>(Spike_H69del,NS8_Q27stop,NSP3_T183I,Spike_T716I,NSP6_S106del,N_R203K,Spike_A570D,Spike_L5F,Spike_N501Y,NSP3_I1412T,NS8_R52I,Spike_P681H,Spike_Y144del,NS7a_Q62stop,NSP6_G107del,NSP3_A890D,Spike_D1118H,NSP6_F108del,NS8_Y73C,N_G204R,Spike_V70del,NS3_T151I,NSP12_P323L,Spike_D614G,N_D3L,Spike_S982A,N_S235F)</t>
  </si>
  <si>
    <t>hCoV-19/Belgium/CHUNamur13170119/2021</t>
  </si>
  <si>
    <t>EPI_ISL_1194611</t>
  </si>
  <si>
    <t>ZIP Code: 5080</t>
  </si>
  <si>
    <t>(N_P365S,Spike_T95I,NSP1_S34F,NSP4_A87T,NSP13_S259L,Spike_D1163Y,N_R195T,NSP12_P323L,Spike_D614G,N_A220V,NSP13_T214I,Spike_G1167V,Spike_A222V)</t>
  </si>
  <si>
    <t>hCoV-19/Belgium/CHUNamur13159531/2021</t>
  </si>
  <si>
    <t>EPI_ISL_1194612</t>
  </si>
  <si>
    <t>(N_M234I,Spike_S477N,NSP4_M324I,NSP12_A185S,NS3_Q57H,NSP13_E261D,NSP12_P323L,Spike_D614G,NSP3_V1795F,N_A376T,NSP12_V776L,NSP13_K218R)</t>
  </si>
  <si>
    <t>hCoV-19/Belgium/Jessa_55-2109-000862/2021</t>
  </si>
  <si>
    <t>EPI_ISL_1223402</t>
  </si>
  <si>
    <t>(NSP2_N280Y,NS8_Q27stop,NS8_L118V,NSP3_T183I,Spike_T716I,NS8_K68stop,N_R203K,Spike_A570D,Spike_N501Y,NSP3_I1412T,NS8_R52I,Spike_P681H,NSP3_L710I,NSP3_A890D,Spike_D1118H,NSP6_G188S,NS8_Y73C,N_G204R,NSP12_P323L,Spike_D614G,N_D3L,Spike_S982A,N_S235F)</t>
  </si>
  <si>
    <t>hCoV-19/Belgium/Jessa_55-2109-000919/2021</t>
  </si>
  <si>
    <t>EPI_ISL_1223405</t>
  </si>
  <si>
    <t>hCoV-19/Belgium/Jessa_55-2109-000920/2021</t>
  </si>
  <si>
    <t>EPI_ISL_1223408</t>
  </si>
  <si>
    <t>(Spike_ins214TDR,NSP6_Y153C,Spike_T716I,NS3_T24del,NS3_P25del,NSP12_R583G,NSP3_T1063I,Spike_N450K,NS3_K21del,NS3_D22del,NSP3_P822L,NS3_E19del,N_T205I,NS3_D27del,NS3_I20del,Spike_D614G,Spike_Q414K,NS3_A23del,NS3_F28del,N_D3L,NSP8_A74V,NS3_S26del,NSP3_I580V)</t>
  </si>
  <si>
    <t>hCoV-19/Belgium/Jessa_11-2109-008667/2021</t>
  </si>
  <si>
    <t>EPI_ISL_1240185</t>
  </si>
  <si>
    <t>hCoV-19/Belgium/Jessa_11-2110-001712/2021</t>
  </si>
  <si>
    <t>EPI_ISL_1240186</t>
  </si>
  <si>
    <t>(NS8_Q27stop,NSP3_T183I,NSP3_A890D,Spike_T716I,N_R203K,Spike_A570D,Spike_D1118H,NS8_Y73C,Spike_D796Y,N_G204R,Spike_N501Y,NSP3_I1412T,NS8_R52I,NSP12_P323L,Spike_P681H,Spike_D614G,N_D3L,Spike_S982A,N_S235F)</t>
  </si>
  <si>
    <t>hCoV-19/Belgium/Jessa_11-2110-002588/2021</t>
  </si>
  <si>
    <t>EPI_ISL_1240187</t>
  </si>
  <si>
    <t>(NSP3_A1878V,NS8_Q27stop,NSP3_G301S,NSP3_A890D,Spike_T716I,N_R203K,Spike_A570D,Spike_D1118H,N_G204R,NSP3_I1412T,NS8_R52I,NSP12_P323L,Spike_P681H,Spike_D614G,N_D3L,Spike_S982A,N_S235F)</t>
  </si>
  <si>
    <t>hCoV-19/Belgium/Jessa_11-2110-004258/2021</t>
  </si>
  <si>
    <t>EPI_ISL_1240188</t>
  </si>
  <si>
    <t>(NSP4_D459N,NS8_Q27stop,NSP3_T183I,NSP3_A890D,Spike_T716I,N_R203K,Spike_A570D,Spike_D1118H,NS8_Y73C,N_G204R,Spike_N501Y,NSP5_C160F,NSP3_I1412T,NS8_R52I,NSP12_P323L,Spike_P681H,Spike_D614G,N_D3L,Spike_S982A,N_S235F)</t>
  </si>
  <si>
    <t>hCoV-19/Belgium/Jessa_55-2110-000039/2021</t>
  </si>
  <si>
    <t>EPI_ISL_1240189</t>
  </si>
  <si>
    <t>hCoV-19/Belgium/Jessa_55-2110-000063/2021</t>
  </si>
  <si>
    <t>EPI_ISL_1240190</t>
  </si>
  <si>
    <t>(NS8_Q27stop,NSP3_T183I,NSP3_A890D,NSP3_P1787S,Spike_T716I,N_R203K,Spike_A570D,Spike_D1118H,NS8_Y73C,NS8_S67F,N_G204R,Spike_N501Y,NSP3_I1412T,NS8_R52I,NSP12_P323L,N_A273S,Spike_P681H,Spike_D614G,N_D3L,Spike_S982A,N_S235F)</t>
  </si>
  <si>
    <t>hCoV-19/Belgium/Jessa_55-2110-000095/2021</t>
  </si>
  <si>
    <t>EPI_ISL_1240191</t>
  </si>
  <si>
    <t>(NS8_Q27stop,NSP3_T183I,NSP3_A890D,Spike_T716I,N_R203K,NSP2_G339S,Spike_A570D,NS7b_H42Y,Spike_D1118H,NS8_Y73C,N_G204R,N_D348N,NSP3_I1412T,NS8_R52I,NSP12_P323L,Spike_P681H,Spike_D614G,N_D3L,Spike_S982A,Spike_P479S,N_S235F)</t>
  </si>
  <si>
    <t>hCoV-19/Belgium/Jessa_55-2110-000114/2021</t>
  </si>
  <si>
    <t>EPI_ISL_1240192</t>
  </si>
  <si>
    <t>hCoV-19/Belgium/Jessa_55-2110-000175/2021</t>
  </si>
  <si>
    <t>EPI_ISL_1240193</t>
  </si>
  <si>
    <t>(NS8_Q27stop,NSP3_T183I,NSP3_A890D,Spike_T716I,N_R203K,Spike_A570D,Spike_D1118H,NSP12_K91R,NS8_Y73C,N_G204R,Spike_N501Y,NSP13_D260Y,NSP3_I1412T,NS8_R52I,NSP12_P323L,NSP5_K90R,Spike_P681H,Spike_D614G,N_D3L,Spike_S982A,N_S235F)</t>
  </si>
  <si>
    <t>hCoV-19/Belgium/Jessa_55-2110-000266/2021</t>
  </si>
  <si>
    <t>EPI_ISL_1240194</t>
  </si>
  <si>
    <t>hCoV-19/Belgium/Jessa_55-2110-000383/2021</t>
  </si>
  <si>
    <t>EPI_ISL_1240195</t>
  </si>
  <si>
    <t>hCoV-19/Belgium/Jessa_11-2110-001939/2021</t>
  </si>
  <si>
    <t>EPI_ISL_1240196</t>
  </si>
  <si>
    <t>(NSP2_N280Y,NS8_Q27stop,NS8_W45C,NSP3_A890D,Spike_T716I,NS8_K68stop,N_R203K,Spike_A570D,NSP5_P252L,Spike_D1118H,NS8_Y73C,N_G204R,Spike_N501Y,NSP3_I1412T,NS8_R52I,NSP12_P323L,Spike_P681H,Spike_D614G,N_D3L,Spike_S982A,N_S235F)</t>
  </si>
  <si>
    <t>hCoV-19/Belgium/Jessa_55-2109-000790/2021</t>
  </si>
  <si>
    <t>EPI_ISL_1240197</t>
  </si>
  <si>
    <t>(NSP2_N280Y,NS8_Q27stop,NSP3_T183I,NSP3_A890D,Spike_T716I,NS8_K68stop,N_R203K,Spike_A570D,Spike_D1118H,NS8_Y73C,N_G204R,Spike_N501Y,NSP3_I1412T,NS8_R52I,NSP12_P323L,Spike_S704L,Spike_P681H,Spike_D614G,N_D3L,Spike_S982A,N_S235F)</t>
  </si>
  <si>
    <t>hCoV-19/Belgium/Jessa_55-2110-000072/2021</t>
  </si>
  <si>
    <t>EPI_ISL_1240198</t>
  </si>
  <si>
    <t>(NSP2_N280Y,NS8_Q27stop,NS8_L118V,NSP3_T183I,Spike_T716I,NS8_K68stop,N_R203K,Spike_A570D,Spike_N501Y,NSP3_I1412T,NS8_R52I,Spike_P681H,NSP3_L710I,NSP8_A152V,NSP3_A890D,Spike_D1118H,NSP6_G188S,NS8_Y73C,N_G204R,NSP12_P323L,Spike_D614G,N_D3L,Spike_S982A,N_S235F)</t>
  </si>
  <si>
    <t>hCoV-19/Belgium/Jessa_55-2110-000173/2021</t>
  </si>
  <si>
    <t>EPI_ISL_1240199</t>
  </si>
  <si>
    <t>(NSP2_N280Y,NS8_Q27stop,NS8_L118V,NSP3_T183I,Spike_T716I,NS8_K68stop,NSP6_M47T,N_R203K,Spike_A570D,Spike_N501Y,NSP3_I1412T,NS8_R52I,Spike_P681H,NS3_G100C,NSP3_A890D,Spike_D1118H,NS8_Y73C,N_G204R,NSP12_P323L,Spike_D614G,N_D3L,Spike_S982A,N_S235F)</t>
  </si>
  <si>
    <t>hCoV-19/Belgium/Jessa_11-2110-003005/2021</t>
  </si>
  <si>
    <t>EPI_ISL_1240200</t>
  </si>
  <si>
    <t>Europe / Belgium / Hoeselt</t>
  </si>
  <si>
    <t>(NSP13_S350L,NS8_Q27stop,NSP3_T183I,NSP3_A890D,Spike_T716I,NS8_K68stop,N_R203K,Spike_A570D,Spike_D1118H,NS8_Y73C,N_G204R,Spike_N501Y,NSP3_I1412T,NS8_R52I,NSP12_P323L,Spike_P681H,Spike_D614G,N_D3L,N_T391I,Spike_S982A,NSP12_P227L,N_S235F)</t>
  </si>
  <si>
    <t>hCoV-19/Belgium/Jessa_21-2110-000941/2021</t>
  </si>
  <si>
    <t>EPI_ISL_1240201</t>
  </si>
  <si>
    <t>hCoV-19/Belgium/Jessa_55-2109-000591/2021</t>
  </si>
  <si>
    <t>EPI_ISL_1240202</t>
  </si>
  <si>
    <t>(NS8_Q27stop,NSP3_T183I,NSP3_A890D,Spike_T716I,NS8_K68stop,N_R203K,Spike_A570D,Spike_D1118H,NS6_P57L,NS8_Y73C,N_G204R,NSP13_G433C,Spike_N501Y,NSP3_I1412T,NS8_R52I,NSP12_P323L,Spike_A93S,Spike_P681H,Spike_D614G,N_D3L,Spike_S982A,N_S235F)</t>
  </si>
  <si>
    <t>hCoV-19/Belgium/Jessa_55-2109-000705/2021</t>
  </si>
  <si>
    <t>EPI_ISL_1240203</t>
  </si>
  <si>
    <t>(NS8_Q27stop,NSP3_T183I,Spike_T716I,NS8_K68stop,N_R203K,Spike_A570D,NS6_P57L,Spike_N501Y,NSP3_I1412T,NS8_R52I,Spike_A93S,Spike_P681H,NSP3_A890D,Spike_E1144Q,Spike_D1118H,NS8_Y73C,N_G204R,NSP13_G433C,NSP12_P323L,Spike_D614G,N_D3L,Spike_S982A,N_S235F)</t>
  </si>
  <si>
    <t>hCoV-19/Belgium/Jessa_55-2110-000077/2021</t>
  </si>
  <si>
    <t>EPI_ISL_1240204</t>
  </si>
  <si>
    <t>(NSP3_A1878V,NS8_Q27stop,NSP3_T183I,NSP3_G301S,NSP3_A890D,Spike_T716I,NS8_K68stop,N_R203K,Spike_A570D,Spike_D1118H,NS8_Y73C,N_G204R,Spike_N501Y,NSP3_I1412T,NS8_R52I,NSP12_P323L,Spike_P681H,Spike_D614G,N_D3L,Spike_S982A,N_S235F)</t>
  </si>
  <si>
    <t>hCoV-19/Belgium/Jessa_55-2110-000109/2021</t>
  </si>
  <si>
    <t>EPI_ISL_1240205</t>
  </si>
  <si>
    <t>(NS8_Q27stop,NSP3_T183I,NSP3_A890D,Spike_T716I,NS8_K68stop,N_R203K,Spike_A570D,Spike_D1118H,NS6_P57L,NS8_Y73C,N_G204R,NSP13_G433C,NSP3_K694N,Spike_N501Y,NSP3_I1412T,NS8_R52I,NSP12_P323L,Spike_P681H,Spike_D614G,NSP2_L71S,N_D3L,Spike_S982A,N_S235F)</t>
  </si>
  <si>
    <t>hCoV-19/Belgium/Jessa_55-2110-000289/2021</t>
  </si>
  <si>
    <t>EPI_ISL_1240206</t>
  </si>
  <si>
    <t>hCoV-19/Belgium/Jessa_55-2110-000355/2021</t>
  </si>
  <si>
    <t>EPI_ISL_1240207</t>
  </si>
  <si>
    <t>hCoV-19/Belgium/Jessa_55-2110-000402/2021</t>
  </si>
  <si>
    <t>EPI_ISL_1240208</t>
  </si>
  <si>
    <t>hCoV-19/Belgium/Jessa_55-2110-000462/2021</t>
  </si>
  <si>
    <t>EPI_ISL_1240209</t>
  </si>
  <si>
    <t>Europe / Belgium / Kortessem</t>
  </si>
  <si>
    <t>(NS8_Q27stop,NSP3_T183I,Spike_T716I,NS8_K68stop,N_R203K,Spike_A570D,Spike_F490S,Spike_N501Y,NSP3_I1412T,NS8_R52I,Spike_P681H,N_P279Q,Spike_N148K,NSP3_A890D,Spike_D1118H,NS8_Y73C,N_G204R,NSP13_G433C,NSP12_P323L,Spike_D614G,N_D3L,Spike_S982A,N_S235F)</t>
  </si>
  <si>
    <t>hCoV-19/Belgium/Jessa_55-2110-000493/2021</t>
  </si>
  <si>
    <t>EPI_ISL_1240210</t>
  </si>
  <si>
    <t>(NS8_Q27stop,NSP3_T183I,NSP3_A890D,Spike_T716I,NS8_K68stop,N_R203K,Spike_A570D,Spike_D1118H,NS8_Y73C,N_G204R,NSP12_D92G,Spike_N501Y,NSP3_I1412T,NS8_R52I,NSP12_P323L,Spike_P681H,Spike_D614G,N_D3L,NSP5_R279C,Spike_S982A,NSP12_P227L,N_S235F)</t>
  </si>
  <si>
    <t>hCoV-19/Belgium/Jessa_11-2110-001716/2021</t>
  </si>
  <si>
    <t>EPI_ISL_1240211</t>
  </si>
  <si>
    <t>(Spike_ins214TDR,NSP6_Y153C,NSP1_G101V,Spike_T716I,NS3_T24del,NS3_P25del,NSP12_R583G,NSP3_T1063I,Spike_N450K,NS3_K21del,NS3_D22del,NSP3_P822L,NS3_E19del,NSP15_L119I,N_T205I,NS3_D27del,NS3_I20del,NSP12_P323L,NSP4_D217G,Spike_D614G,Spike_Q414K,NS3_A23del,NS3_F28del,N_D3L,NSP8_A74V,NS3_S26del,NSP3_I580V)</t>
  </si>
  <si>
    <t>hCoV-19/Belgium/Jessa_55-2110-000100/2021</t>
  </si>
  <si>
    <t>EPI_ISL_1240212</t>
  </si>
  <si>
    <t>(Spike_ins214TDR,NSP6_Y153C,Spike_T716I,NS3_T24del,NS3_P25del,NSP12_R583G,NSP3_T1063I,Spike_N450K,NS3_K21del,NS3_D22del,NSP3_P822L,NS3_E19del,NSP15_L119I,N_T205I,NS3_D27del,NS3_I20del,NSP12_P323L,NSP4_D217G,Spike_D614G,Spike_Q414K,NS3_A23del,NS3_F28del,N_D3L,NSP8_A74V,NS3_S26del,NSP3_I580V)</t>
  </si>
  <si>
    <t>hCoV-19/Belgium/Jessa_55-2110-000218/2021</t>
  </si>
  <si>
    <t>EPI_ISL_1240213</t>
  </si>
  <si>
    <t>hCoV-19/Belgium/Jessa_55-2110-000432/2021</t>
  </si>
  <si>
    <t>EPI_ISL_1240214</t>
  </si>
  <si>
    <t>(Spike_ins214TDR,NSP6_Y153C,Spike_T716I,NS3_T24del,NS3_P25del,NSP12_R583G,NSP3_T1063I,Spike_N450K,NS3_K21del,NS3_D22del,NSP3_P822L,NS3_E19del,NSP15_L119I,N_T205I,NS3_D27del,NS3_I20del,NSP12_P323L,Spike_D614G,Spike_Q414K,NS3_A23del,NS3_F28del,N_D3L,NSP8_A74V,NS3_S26del,NS7a_V93F,NSP3_I580V)</t>
  </si>
  <si>
    <t>hCoV-19/Belgium/Jessa_11-2110-003424/2021</t>
  </si>
  <si>
    <t>EPI_ISL_1240215</t>
  </si>
  <si>
    <t>hCoV-19/Belgium/Jessa_55-2109-000783/2021</t>
  </si>
  <si>
    <t>EPI_ISL_1240216</t>
  </si>
  <si>
    <t>hCoV-19/Belgium/Jessa_55-2110-000170/2021</t>
  </si>
  <si>
    <t>EPI_ISL_1240217</t>
  </si>
  <si>
    <t>(NS3_Q38R,Spike_T250I,NS3_G172R,N_P13T,Spike_E583D,NS3_V202L,NSP12_P323L,Spike_D614G,N_P199L,Spike_S98F)</t>
  </si>
  <si>
    <t>hCoV-19/Belgium/Jessa_55-2110-000257/2021</t>
  </si>
  <si>
    <t>EPI_ISL_1240218</t>
  </si>
  <si>
    <t>(Spike_G769V,NSP5_P99S,NSP14_P412H,NSP6_M47T,Spike_E484K,N_R203K,N_G204R,M_F28L,Spike_W152L,N_S187L,NSP12_P323L,NSP13_G439R,Spike_D614G,N_Q418H)</t>
  </si>
  <si>
    <t>hCoV-19/Belgium/Jessa_55-2110-000261/2021</t>
  </si>
  <si>
    <t>EPI_ISL_1240219</t>
  </si>
  <si>
    <t>hCoV-19/Belgium/Jessa_55-2110-000276/2021</t>
  </si>
  <si>
    <t>EPI_ISL_1240220</t>
  </si>
  <si>
    <t>(N_P142S,NSP2_V381A,N_S194L,NS3_Y107H,NS3_Q57H,NSP12_M463I,NS3_T151I,N_N11I,NSP12_P323L,Spike_D614G,NSP1_E87D)</t>
  </si>
  <si>
    <t>hCoV-19/Belgium/Jessa_55-2110-000398/2021</t>
  </si>
  <si>
    <t>EPI_ISL_1240221</t>
  </si>
  <si>
    <t>(Spike_L18F,N_M234I,NSP15_I235V,Spike_S477N,NSP4_M324I,NSP12_A185S,NS3_Q57H,NSP13_L325F,NSP13_E261D,NSP12_P323L,Spike_S704L,Spike_D614G,N_A376T,NSP12_V776L,NSP13_K218R)</t>
  </si>
  <si>
    <t>hCoV-19/Belgium/UZA-UA-CV2006853915/2021</t>
  </si>
  <si>
    <t>EPI_ISL_1279937</t>
  </si>
  <si>
    <t>Europe / Belgium / Zandvliet</t>
  </si>
  <si>
    <t>ZIP code: 2040</t>
  </si>
  <si>
    <t>(NSP14_T250A,NS3_Q38R,NSP2_R370H,NSP3_K487N,NSP12_P323L,N_P199L)</t>
  </si>
  <si>
    <t>hCoV-19/Belgium/UZA-UA-47346057/2021</t>
  </si>
  <si>
    <t>EPI_ISL_1279939</t>
  </si>
  <si>
    <t>Europe / Belgium / Deurne</t>
  </si>
  <si>
    <t>ZIP code: 2100</t>
  </si>
  <si>
    <t>(Spike_H69del,NS8_Q27stop,NSP3_T183I,Spike_T716I,NSP6_S106del,N_R203K,Spike_A570D,Spike_L5F,Spike_N501Y,NSP3_I1412T,NS8_R52I,Spike_P681H,Spike_Y144del,NS7a_Q62stop,NSP6_G107del,NSP3_A890D,Spike_D1118H,NSP6_F108del,NS8_Y73C,N_G204R,Spike_V70del,NS3_T151I,NSP2_A225D,NSP3_E52D,NSP12_P323L,Spike_D614G,N_D3L,Spike_S982A,Spike_A520S,N_S235F)</t>
  </si>
  <si>
    <t>hCoV-19/Belgium/UZA-UA-CV2035024230/2021</t>
  </si>
  <si>
    <t>EPI_ISL_1279940</t>
  </si>
  <si>
    <t>Europe / Belgium / Vrasene</t>
  </si>
  <si>
    <t>ZIP code: 9120</t>
  </si>
  <si>
    <t>(NSP4_N266S,NS3_Q57H,NSP2_R4C,NSP12_P323L,Spike_D614G,N_P199L)</t>
  </si>
  <si>
    <t>hCoV-19/Belgium/UZA-UA-CV0640176758/2021</t>
  </si>
  <si>
    <t>EPI_ISL_1279941</t>
  </si>
  <si>
    <t>ZIP code: 2060</t>
  </si>
  <si>
    <t>hCoV-19/Belgium/UZA-UA-CV0640233443/2021</t>
  </si>
  <si>
    <t>EPI_ISL_1279942</t>
  </si>
  <si>
    <t>Europe / Belgium / Ruisbroek</t>
  </si>
  <si>
    <t>ZIP code: 1601</t>
  </si>
  <si>
    <t>(N_R203K,N_G204R,N_D3L,N_S235F)</t>
  </si>
  <si>
    <t>hCoV-19/Belgium/UZA-UA-CV1007115533/2021</t>
  </si>
  <si>
    <t>EPI_ISL_1279943</t>
  </si>
  <si>
    <t>Europe / Belgium / Lier</t>
  </si>
  <si>
    <t>ZIP code: 2500</t>
  </si>
  <si>
    <t>hCoV-19/Belgium/UZA-UA-TKI456/2021</t>
  </si>
  <si>
    <t>EPI_ISL_1279944</t>
  </si>
  <si>
    <t>(Spike_H69del,NS8_Q27stop,NSP3_T183I,Spike_T716I,NSP6_S106del,N_R203K,NSP4_L15F,Spike_A570D,Spike_N501Y,NSP3_I1412T,NS8_R52I,Spike_P681H,Spike_Y144del,NSP6_G107del,NSP3_A890D,Spike_D1118H,NSP6_F108del,NS8_Y73C,N_G204R,NSP3_P153L,NSP2_S32L,Spike_V70del,NSP12_T26I,NSP12_P323L,Spike_D614G,N_D3L,Spike_S982A,N_S235F)</t>
  </si>
  <si>
    <t>hCoV-19/Belgium/UZA-UA-11742694/2021</t>
  </si>
  <si>
    <t>EPI_ISL_1279945</t>
  </si>
  <si>
    <t>Europe / Belgium / Anderlecht</t>
  </si>
  <si>
    <t>ZIP code: 1070</t>
  </si>
  <si>
    <t>(Spike_H69del,NS8_Q27stop,NSP3_T183I,Spike_T716I,NSP6_S106del,N_R203K,NSP2_G339S,Spike_A570D,Spike_N501Y,NS8_R52I,Spike_P681H,Spike_Y144del,NSP6_G107del,NSP3_A890D,Spike_D1118H,NSP6_F108del,NS8_Y73C,N_G204R,NSP3_P153L,Spike_V70del,NSP12_P323L,Spike_D614G,N_D3L,Spike_S982A,NS3_S171L,N_S235F)</t>
  </si>
  <si>
    <t>hCoV-19/Belgium/UZA-UA-31099418/2021</t>
  </si>
  <si>
    <t>EPI_ISL_1279946</t>
  </si>
  <si>
    <t>Europe / Belgium / Sint-Joost-ten-Node</t>
  </si>
  <si>
    <t>ZIP code: 1210</t>
  </si>
  <si>
    <t>(NSP3_A1878V,Spike_H69del,NS8_Q27stop,NSP3_T183I,Spike_T716I,NSP6_S106del,N_R203K,Spike_A570D,NSP4_L111S,Spike_N501Y,NSP3_I1412T,NS8_R52I,Spike_P681H,Spike_Y144del,NSP3_G301S,NSP6_G107del,NSP3_A890D,Spike_D1118H,NSP6_F108del,NS8_Y73C,N_G204R,Spike_V70del,NSP12_P323L,Spike_D614G,N_D3L,Spike_S982A,N_S235F)</t>
  </si>
  <si>
    <t>hCoV-19/Belgium/UMONS-CV2099018261/2021</t>
  </si>
  <si>
    <t>EPI_ISL_1296654</t>
  </si>
  <si>
    <t>Zip code 7100</t>
  </si>
  <si>
    <t>(NSP3_P1103T,N_M234I,Spike_S477N,NSP12_A185S,NSP2_G339S,NSP3_K38R,NSP8_P10S,NS3_Q57H,NS3_G224C,NSP13_E261D,NS7a_Q94K,NSP2_H208Q,NSP12_P323L,Spike_D614G,N_A376T,NSP12_V776L,NSP13_K218R)</t>
  </si>
  <si>
    <t>hCoV-19/Belgium/Jessa_11-2111-001130/2021</t>
  </si>
  <si>
    <t>EPI_ISL_1296656</t>
  </si>
  <si>
    <t>(Spike_N148K,NS8_Q27stop,NSP3_T183I,NSP3_A890D,Spike_T716I,NS8_K68stop,N_R203K,Spike_A570D,Spike_D1118H,NS8_Y73C,N_G204R,NSP13_G433C,Spike_N501Y,NSP3_I1412T,NS8_R52I,NSP12_P323L,Spike_P681H,Spike_D614G,N_D3L,Spike_S982A,N_P279Q,N_S235F)</t>
  </si>
  <si>
    <t>hCoV-19/Belgium/Jessa_11-2111-001176/2021</t>
  </si>
  <si>
    <t>EPI_ISL_1296657</t>
  </si>
  <si>
    <t>hCoV-19/Belgium/Jessa_11-2111-001746/2021</t>
  </si>
  <si>
    <t>EPI_ISL_1296658</t>
  </si>
  <si>
    <t>(NS8_Q27stop,NSP3_T1465I,NSP3_T183I,Spike_T716I,NS8_K68stop,N_R203K,Spike_A570D,NS3_D199Y,Spike_N501Y,NSP3_I1412T,NS8_R52I,Spike_P681H,NSP12_P227L,NSP3_A890D,Spike_D1118H,NS8_Y73C,N_G204R,Spike_V16F,NSP12_P323L,Spike_D614G,N_D3L,Spike_S982A,N_S235F)</t>
  </si>
  <si>
    <t>hCoV-19/Belgium/Jessa_51-2111-000013/2021</t>
  </si>
  <si>
    <t>EPI_ISL_1296659</t>
  </si>
  <si>
    <t>Europe / Belgium / Sint-Truiden</t>
  </si>
  <si>
    <t>(NS8_Q27stop,NSP3_T183I,NSP3_I441L,NSP3_A890D,Spike_T716I,N_R203K,Spike_A570D,Spike_D1118H,NS8_Y73C,NSP3_L1837F,N_Q260L,N_G204R,Spike_N501Y,NSP3_I1412T,NS8_R52I,NSP12_P323L,Spike_P681H,Spike_D614G,N_D3L,Spike_S982A,N_S235F)</t>
  </si>
  <si>
    <t>hCoV-19/Belgium/Jessa_55-2110-001097/2021</t>
  </si>
  <si>
    <t>EPI_ISL_1296660</t>
  </si>
  <si>
    <t>hCoV-19/Belgium/Jessa_55-2111-000010/2021</t>
  </si>
  <si>
    <t>EPI_ISL_1296661</t>
  </si>
  <si>
    <t>hCoV-19/Belgium/Jessa_55-2111-000042/2021</t>
  </si>
  <si>
    <t>EPI_ISL_1296662</t>
  </si>
  <si>
    <t>(Spike_ins214TDR,NSP6_Y153C,Spike_T716I,NS3_T24del,NSP2_R52H,NS3_P25del,NSP12_R583G,NSP3_T1063I,Spike_N450K,NS3_K21del,NS3_D22del,NSP3_P822L,NS3_E19del,NSP15_L119I,N_T205I,NS3_D27del,NS3_I20del,NSP12_P323L,NSP4_D217G,Spike_D614G,Spike_Q414K,NS3_A23del,NS3_F28del,N_D3L,NSP8_A74V,NS3_S26del,NSP3_I580V)</t>
  </si>
  <si>
    <t>hCoV-19/Belgium/Jessa_55-2111-000100/2021</t>
  </si>
  <si>
    <t>EPI_ISL_1296663</t>
  </si>
  <si>
    <t>(M_V70L,Spike_T716I,NSP13_A52V,N_R203K,Spike_A570D,Spike_D1118H,NS3_P262S,N_G204R,NSP3_V1048I,NSP3_I1412T,Spike_P681H,Spike_D614G,N_D3L,Spike_S982A,N_S235F)</t>
  </si>
  <si>
    <t>hCoV-19/Belgium/Jessa_55-2111-000101/2021</t>
  </si>
  <si>
    <t>EPI_ISL_1296664</t>
  </si>
  <si>
    <t>(NS8_Q27stop,NSP3_A890D,Spike_T716I,NS8_K68stop,N_R203K,Spike_A570D,Spike_D1118H,NS8_Y73C,N_G204R,Spike_N501Y,Spike_V16F,NSP3_I1412T,NS8_R52I,NSP12_P323L,Spike_P681H,Spike_D614G,N_D3L,Spike_S982A,NSP12_P227L,N_S235F)</t>
  </si>
  <si>
    <t>hCoV-19/Belgium/Jessa_55-2111-000103/2021</t>
  </si>
  <si>
    <t>EPI_ISL_1296665</t>
  </si>
  <si>
    <t>hCoV-19/Belgium/Jessa_55-2111-000107/2021</t>
  </si>
  <si>
    <t>EPI_ISL_1296666</t>
  </si>
  <si>
    <t>Europe / Belgium / Geetbets</t>
  </si>
  <si>
    <t>(Spike_ins214TDR,NSP6_Y153C,Spike_T716I,NS3_T24del,NS3_S74F,NS3_P25del,NSP2_K112N,NSP12_R583G,NSP3_T1063I,Spike_N450K,NS3_K21del,NSP2_A127V,NS3_D22del,NSP3_P822L,NS3_E19del,NS7a_S60N,NSP15_L119I,N_T205I,NS3_D27del,NS3_I20del,NSP12_P323L,NSP4_D217G,Spike_D614G,Spike_Q414K,NS3_A23del,NS3_F28del,N_D3L,NSP8_A74V,NS3_S26del,NSP3_I580V)</t>
  </si>
  <si>
    <t>hCoV-19/Belgium/Jessa_55-2111-000116/2021</t>
  </si>
  <si>
    <t>EPI_ISL_1296667</t>
  </si>
  <si>
    <t>hCoV-19/Belgium/Jessa_55-2111-000121/2021</t>
  </si>
  <si>
    <t>EPI_ISL_1296668</t>
  </si>
  <si>
    <t>(NSP2_L550F,Spike_D138H,NS8_Q27stop,NSP3_T183I,NSP3_A890D,Spike_T716I,N_R203K,NSP8_L95F,Spike_A570D,Spike_D1118H,NS8_Y73C,N_G204R,Spike_N501Y,NSP3_I1412T,NS8_R52I,NSP12_P323L,Spike_P681H,Spike_D614G,Spike_C1243F,N_D3L,Spike_S982A,NSP10_L75M,N_S235F)</t>
  </si>
  <si>
    <t>hCoV-19/Belgium/Jessa_55-2111-000130/2021</t>
  </si>
  <si>
    <t>EPI_ISL_1296669</t>
  </si>
  <si>
    <t>hCoV-19/Belgium/Jessa_55-2111-000133/2021</t>
  </si>
  <si>
    <t>EPI_ISL_1296670</t>
  </si>
  <si>
    <t>(NSP2_N280Y,NS8_Q27stop,NS8_L118V,NSP3_T183I,NSP3_A890D,Spike_T716I,NS8_K68stop,N_R203K,Spike_A570D,Spike_D1118H,NS8_Y73C,N_G204R,Spike_N501Y,NSP3_I1412T,NS8_R52I,NSP12_P323L,NS8_V117L,Spike_P681H,Spike_D614G,N_D3L,Spike_S982A,N_S235F)</t>
  </si>
  <si>
    <t>hCoV-19/Belgium/Jessa_55-2111-000144/2021</t>
  </si>
  <si>
    <t>EPI_ISL_1296671</t>
  </si>
  <si>
    <t>(NS8_Q27stop,NSP3_T183I,NSP3_A890D,Spike_T716I,NS8_K68stop,N_R203K,Spike_A570D,Spike_D1118H,NS8_Y73C,N_G204R,NSP13_G433C,Spike_N501Y,NSP3_I1412T,NS8_R52I,NSP12_P323L,Spike_P681H,Spike_D614G,NSP3_P153S,N_D3L,Spike_S982A,N_S235F)</t>
  </si>
  <si>
    <t>hCoV-19/Belgium/Jessa_55-2111-000147/2021</t>
  </si>
  <si>
    <t>EPI_ISL_1296672</t>
  </si>
  <si>
    <t>(NS8_Q27stop,NSP3_T183I,NSP3_A890D,NSP3_P1787S,Spike_T716I,N_R203K,Spike_A570D,Spike_D1118H,NS8_Y73C,NS8_S67F,N_G204R,NSP14_S503L,Spike_N501Y,NSP3_I1412T,NS8_R52I,NSP12_P323L,N_A273S,Spike_P681H,Spike_D614G,N_D3L,Spike_S982A,N_S235F)</t>
  </si>
  <si>
    <t>hCoV-19/Belgium/Jessa_55-2111-000176/2021</t>
  </si>
  <si>
    <t>EPI_ISL_1296673</t>
  </si>
  <si>
    <t>hCoV-19/Belgium/Jessa_55-2111-000207/2021</t>
  </si>
  <si>
    <t>EPI_ISL_1296674</t>
  </si>
  <si>
    <t>(NSP3_P74L,NS8_Q27stop,NS8_S103L,NSP3_T183I,NSP3_A890D,Spike_T716I,N_R203K,Spike_A570D,Spike_D1118H,NS8_Y73C,N_G204R,Spike_N501Y,NSP3_I1412T,NS8_R52I,NSP12_P323L,Spike_P681H,Spike_D614G,N_D3L,Spike_S982A,N_S235F)</t>
  </si>
  <si>
    <t>hCoV-19/Belgium/Jessa_55-2111-000225/2021</t>
  </si>
  <si>
    <t>EPI_ISL_1296675</t>
  </si>
  <si>
    <t>EPI_ISL_1296676</t>
  </si>
  <si>
    <t>hCoV-19/Belgium/UMONS-CV2098959455/2021</t>
  </si>
  <si>
    <t>EPI_ISL_1296677</t>
  </si>
  <si>
    <t>(Spike_H69del,NS8_Q27stop,NSP3_T183I,NSP2_K142N,Spike_T716I,NSP6_S106del,N_R203K,Spike_A570D,NSP13_K460R,Spike_N501Y,NSP3_I1412T,NS8_R52I,Spike_P681H,Spike_Y144del,NSP6_G107del,NSP3_A890D,NSP2_G392E,Spike_D1118H,NSP6_F108del,NS8_Y73C,N_G204R,Spike_V70del,NSP12_P323L,Spike_D614G,N_D3L,Spike_S982A,N_S235F)</t>
  </si>
  <si>
    <t>hCoV-19/Belgium/UMONS-CV2013571365/2021</t>
  </si>
  <si>
    <t>EPI_ISL_1296680</t>
  </si>
  <si>
    <t>(Spike_H69del,NS8_Q27stop,NSP3_T183I,NSP2_K142N,Spike_T716I,NSP6_S106del,N_R203K,Spike_A570D,NSP13_K460R,Spike_N501Y,NSP3_I1412T,NS8_R52I,Spike_P681H,Spike_Y144del,NSP13_S74L,N_D3Q,NSP6_G107del,NSP3_A890D,NSP2_G392E,Spike_D1118H,NSP6_F108del,NS8_Y73C,N_G204R,Spike_V70del,NSP12_P323L,Spike_D614G,Spike_S982A,N_S235F)</t>
  </si>
  <si>
    <t>hCoV-19/Belgium/UMONS-CV2036637258/2021</t>
  </si>
  <si>
    <t>EPI_ISL_1296682</t>
  </si>
  <si>
    <t>(Spike_ins214TDR,NSP10_T51I,NSP6_G107del,Spike_T716I,NSP6_S106del,N_T205I,NSP6_F108del,NS3_T32I,NSP12_P323L,NS3_G172C,Spike_D614G,Spike_Q414K,N_D3L,NSP3_T1063I,NSP8_A74V,NSP12_R583G,NSP3_I580V,Spike_N450K)</t>
  </si>
  <si>
    <t>hCoV-19/Belgium/rega-3580/2021</t>
  </si>
  <si>
    <t>EPI_ISL_1312100</t>
  </si>
  <si>
    <t>Baseline surveillance</t>
  </si>
  <si>
    <t>(Spike_ins214TDR,NSP6_Y153C,Spike_T716I,NS3_T24del,NS3_S74F,NS3_P25del,NSP2_K112N,NSP12_R583G,NSP3_T1063I,Spike_N450K,NSP3_H682Y,NS3_K21del,NSP2_A127V,NS3_D22del,NSP3_P822L,NS3_E19del,NS7a_S60N,NSP15_L119I,N_T205I,NS3_D27del,NS3_I20del,NSP12_P323L,NSP4_D217G,Spike_D614G,Spike_Q414K,NS3_A23del,NS3_F28del,N_D3L,NSP8_A74V,NS3_S26del,NSP3_I580V)</t>
  </si>
  <si>
    <t>hCoV-19/Belgium/rega-3581/2021</t>
  </si>
  <si>
    <t>EPI_ISL_1312101</t>
  </si>
  <si>
    <t>(Spike_H69del,NSP3_T183I,NSP3_V473F,Spike_T716I,NSP6_S106del,N_R203K,Spike_A570D,NSP3_D1075Y,Spike_N501Y,NSP16_D179G,NSP3_I1412T,Spike_P681H,Spike_Y144del,NSP2_L550F,NSP6_G107del,NSP3_A890D,Spike_D1118H,NSP6_F108del,N_G204R,Spike_V70del,NSP12_P323L,Spike_D614G,N_D3L,Spike_S982A,N_S235F)</t>
  </si>
  <si>
    <t>hCoV-19/Belgium/rega-3582/2021</t>
  </si>
  <si>
    <t>EPI_ISL_1312102</t>
  </si>
  <si>
    <t>Europe / Belgium / Hamont-Achel</t>
  </si>
  <si>
    <t>ZIP Code:3930</t>
  </si>
  <si>
    <t>hCoV-19/Belgium/rega-3583/2021</t>
  </si>
  <si>
    <t>EPI_ISL_1312103</t>
  </si>
  <si>
    <t>(Spike_H69del,NS8_Q27stop,Spike_A163V,NSP3_T183I,Spike_T716I,NS8_K68stop,NSP6_S106del,N_R203K,Spike_A570D,Spike_N501Y,NSP3_I1412T,NS8_R52I,Spike_P681H,Spike_Y144del,NSP6_G107del,NSP3_A890D,Spike_D1118H,NSP6_F108del,NS8_Y73C,N_G204P,Spike_V70del,NSP2_K618N,NSP12_P323L,Spike_D614G,N_D3L,Spike_S982A,NSP8_T141M,N_S235F)</t>
  </si>
  <si>
    <t>hCoV-19/Belgium/rega-3584/2021</t>
  </si>
  <si>
    <t>EPI_ISL_1312104</t>
  </si>
  <si>
    <t>Europe / Belgium / Dilbeek</t>
  </si>
  <si>
    <t>ZIP Code:1700</t>
  </si>
  <si>
    <t>hCoV-19/Belgium/rega-3585/2021</t>
  </si>
  <si>
    <t>EPI_ISL_1312105</t>
  </si>
  <si>
    <t>hCoV-19/Belgium/rega-3586/2021</t>
  </si>
  <si>
    <t>EPI_ISL_1312106</t>
  </si>
  <si>
    <t>(Spike_H69del,NS8_Q27stop,NSP3_T183I,M_V70L,NSP3_A890D,NSP6_G107del,NSP6_S106del,NSP6_F108del,NS8_Y73C,NSP13_K460R,Spike_V70del,NSP3_I1412T,NS8_R52I,Spike_Y144del,N_D3L,N_P279Q)</t>
  </si>
  <si>
    <t>hCoV-19/Belgium/rega-3587/2021</t>
  </si>
  <si>
    <t>EPI_ISL_1312107</t>
  </si>
  <si>
    <t>hCoV-19/Belgium/rega-3588/2021</t>
  </si>
  <si>
    <t>EPI_ISL_1312108</t>
  </si>
  <si>
    <t>Europe / Belgium / Sint-Josse-ten-Node</t>
  </si>
  <si>
    <t>(Spike_ins214TDR,NSP6_Y153C,NSP1_M85del,Spike_T716I,NS3_T24del,NS3_S74F,NS3_P25del,NSP1_H83del,NSP2_K112N,NSP12_R583G,NSP3_T1063I,NSP1_G82del,Spike_N450K,NS3_K21del,NSP2_A127V,NSP2_R27C,NS3_D22del,NSP3_P822L,NS3_E19del,NS7a_S60N,NSP1_V86del,NSP1_V84del,NSP15_L119I,N_T205I,NS3_D27del,NS3_I20del,NSP12_P323L,NSP4_D217G,Spike_D614G,Spike_Q414K,NS3_A23del,NS3_F28del,N_D3L,NSP8_A74V,NS3_S26del,NSP3_I580V)</t>
  </si>
  <si>
    <t>hCoV-19/Belgium/rega-3589/2021</t>
  </si>
  <si>
    <t>EPI_ISL_1312109</t>
  </si>
  <si>
    <t>Europe / Belgium / Hechtel-Eksel</t>
  </si>
  <si>
    <t>ZIP Code:3940</t>
  </si>
  <si>
    <t>hCoV-19/Belgium/rega-3590/2021</t>
  </si>
  <si>
    <t>EPI_ISL_1312110</t>
  </si>
  <si>
    <t>B.1.1.189</t>
  </si>
  <si>
    <t>(NSP2_G339N,N_R203K,N_G204R,Spike_N501Y,NSP5_A260V,NSP13_V597M,NSP12_P323L,Spike_D614G)</t>
  </si>
  <si>
    <t>hCoV-19/Belgium/rega-3591/2021</t>
  </si>
  <si>
    <t>EPI_ISL_1312111</t>
  </si>
  <si>
    <t>ZIP Code:1070</t>
  </si>
  <si>
    <t>(NSP2_G165C,Spike_H69del,NS8_Q27stop,NSP3_T183I,Spike_T716I,NSP6_S106del,N_R203K,Spike_A570D,NSP13_K460R,Spike_N501Y,NSP3_I1412T,NS8_R52I,Spike_P681H,NSP6_R5G,NSP2_S138L,Spike_Y144del,N_A311S,NSP6_G107del,NSP3_A890D,Spike_D1118H,NSP6_F108del,NS8_Y73C,N_G204R,Spike_V70del,NSP12_P323L,NSP5_K90R,Spike_D614G,N_D3L,NSP3_I1940M,Spike_S982A,N_A156S,N_S235F)</t>
  </si>
  <si>
    <t>hCoV-19/Belgium/rega-3592/2021</t>
  </si>
  <si>
    <t>EPI_ISL_1312112</t>
  </si>
  <si>
    <t>(NSP2_G165C,Spike_H69del,NS8_Q27stop,NSP3_T183I,Spike_T716I,NSP6_S106del,N_R203K,Spike_A570D,NSP13_K460R,Spike_N501Y,NSP3_I1412T,NS8_R52I,Spike_P681H,NSP6_R5G,NSP2_S138L,Spike_Y144del,NSP6_G107del,NSP3_A890D,Spike_D1118H,NSP6_F108del,NS8_Y73C,N_G204R,Spike_V70del,NSP12_P323L,NSP5_K90R,Spike_D614G,N_D3L,NSP3_I1940M,Spike_S982A,N_A156S,N_S235F)</t>
  </si>
  <si>
    <t>hCoV-19/Belgium/rega-3593/2021</t>
  </si>
  <si>
    <t>EPI_ISL_1312113</t>
  </si>
  <si>
    <t>hCoV-19/Belgium/rega-3594/2021</t>
  </si>
  <si>
    <t>EPI_ISL_1312114</t>
  </si>
  <si>
    <t>Europe / Belgium / Berchem-Sainte-Agathe</t>
  </si>
  <si>
    <t>ZIP Code:1082</t>
  </si>
  <si>
    <t>Outbreak Cebio</t>
  </si>
  <si>
    <t>hCoV-19/Belgium/rega-3595/2021</t>
  </si>
  <si>
    <t>EPI_ISL_1312115</t>
  </si>
  <si>
    <t>hCoV-19/Belgium/rega-3596/2021</t>
  </si>
  <si>
    <t>EPI_ISL_1312116</t>
  </si>
  <si>
    <t>Europe / Belgium / Aalst</t>
  </si>
  <si>
    <t>ZIP Code:9300</t>
  </si>
  <si>
    <t>hCoV-19/Belgium/rega-3597/2021</t>
  </si>
  <si>
    <t>EPI_ISL_1312117</t>
  </si>
  <si>
    <t>Europe / Belgium / Machelen</t>
  </si>
  <si>
    <t>ZIP Code:1830</t>
  </si>
  <si>
    <t>hCoV-19/Belgium/rega-3598/2021</t>
  </si>
  <si>
    <t>EPI_ISL_1312118</t>
  </si>
  <si>
    <t>Europe / Belgium / Meerbeek</t>
  </si>
  <si>
    <t>ZIP Code:3078</t>
  </si>
  <si>
    <t>(Spike_H69del,NS8_Q27stop,NSP3_T183I,Spike_T716I,NS8_K68stop,NSP6_S106del,N_R203K,Spike_A570D,Spike_N501Y,NSP3_I1412T,NS8_R52I,Spike_P681H,Spike_Y144del,NSP6_G107del,NSP3_A890D,Spike_D1118H,NSP6_F108del,NS8_Y73C,N_G204R,NSP13_G433C,Spike_V70del,NSP14_Q22H,NSP12_P323L,Spike_D614G,N_D3L,Spike_S982A,N_S235F)</t>
  </si>
  <si>
    <t>hCoV-19/Belgium/rega-3599/2021</t>
  </si>
  <si>
    <t>EPI_ISL_1312119</t>
  </si>
  <si>
    <t>hCoV-19/Belgium/rega-3600/2021</t>
  </si>
  <si>
    <t>EPI_ISL_1312120</t>
  </si>
  <si>
    <t>Europe / Belgium / Heist-aan-Zee</t>
  </si>
  <si>
    <t>ZIP Code:8301</t>
  </si>
  <si>
    <t>hCoV-19/Belgium/rega-3601/2021</t>
  </si>
  <si>
    <t>EPI_ISL_1312121</t>
  </si>
  <si>
    <t>Europe / Belgium / Sint-Andries</t>
  </si>
  <si>
    <t>ZIP Code:8200</t>
  </si>
  <si>
    <t>hCoV-19/Belgium/rega-3603/2021</t>
  </si>
  <si>
    <t>EPI_ISL_1312123</t>
  </si>
  <si>
    <t>hCoV-19/Belgium/rega-3606/2021</t>
  </si>
  <si>
    <t>EPI_ISL_1312126</t>
  </si>
  <si>
    <t>ZIP Code:8000</t>
  </si>
  <si>
    <t>(NS3_S165F,M_V70F,NSP12_T26I,NSP12_P323L,Spike_D614G,N_A220V,Spike_A222V)</t>
  </si>
  <si>
    <t>hCoV-19/Belgium/rega-3607/2021</t>
  </si>
  <si>
    <t>EPI_ISL_1312127</t>
  </si>
  <si>
    <t>Europe / Belgium / Harelbeke</t>
  </si>
  <si>
    <t>ZIP Code:8530</t>
  </si>
  <si>
    <t>hCoV-19/Belgium/rega-3608/2021</t>
  </si>
  <si>
    <t>EPI_ISL_1312128</t>
  </si>
  <si>
    <t>hCoV-19/Belgium/rega-3609/2021</t>
  </si>
  <si>
    <t>EPI_ISL_1312129</t>
  </si>
  <si>
    <t>(Spike_H69del,NS8_Q27stop,NSP3_T183I,Spike_T716I,NS8_K68stop,NSP6_S106del,N_R203K,Spike_A570D,Spike_N501Y,NSP3_I1412T,NS8_R52I,Spike_P681H,Spike_Y144del,N_R385K,NSP6_G107del,NSP3_A890D,Spike_D1118H,NSP6_F108del,NS3_G224V,NS8_Y73C,N_G204P,Spike_V70del,NSP1_V111L,NSP12_P323L,Spike_D614G,N_D3L,Spike_S982A,NSP8_T141M,N_S235F)</t>
  </si>
  <si>
    <t>hCoV-19/Belgium/rega-3610/2021</t>
  </si>
  <si>
    <t>EPI_ISL_1312130</t>
  </si>
  <si>
    <t>(NSP2_N280Y,Spike_H69del,NS8_Q27stop,NSP3_T183I,Spike_T716I,NS8_K68stop,NS8_I121L,NSP6_S106del,N_R203K,NSP5_P241L,Spike_A570D,NS8_F120L,Spike_N501Y,NSP3_I1412T,NS8_R52I,Spike_P681H,Spike_Y144del,NSP6_G107del,NSP3_A890D,NSP3_L672V,Spike_D1118H,NSP6_F108del,NS8_Y73C,N_G204R,Spike_V70del,NSP12_P323L,Spike_S704L,Spike_D614G,N_D3L,Spike_S982A,N_S235F)</t>
  </si>
  <si>
    <t>hCoV-19/Belgium/rega-3611/2021</t>
  </si>
  <si>
    <t>EPI_ISL_1312131</t>
  </si>
  <si>
    <t>hCoV-19/Belgium/rega-3612/2021</t>
  </si>
  <si>
    <t>EPI_ISL_1312132</t>
  </si>
  <si>
    <t>ZIP Code:3800</t>
  </si>
  <si>
    <t>(Spike_H69del,NS8_Q27stop,NSP3_T183I,Spike_T716I,NS8_K68stop,NSP6_S106del,N_R203K,Spike_A570D,N_H300Y,Spike_N501Y,NSP3_I1412T,NS8_R52I,Spike_P681H,Spike_Y144del,NSP6_G107del,NSP3_A890D,Spike_D1118H,NSP6_F108del,NS8_Y73C,N_G204R,NSP13_G433C,Spike_V70del,NSP12_P323L,Spike_D614G,NSP3_P153S,N_D3L,Spike_S982A,N_S235F)</t>
  </si>
  <si>
    <t>hCoV-19/Belgium/rega-3613/2021</t>
  </si>
  <si>
    <t>EPI_ISL_1312133</t>
  </si>
  <si>
    <t>ZIP Code:2800</t>
  </si>
  <si>
    <t>(Spike_H69del,NS8_Q27stop,NSP3_T183I,NS8_K68stop,NSP6_S106del,N_R203K,Spike_A570D,Spike_N501Y,NSP3_I1412T,NS8_R52I,Spike_Y144del,Spike_P631S,NSP6_G107del,NSP3_A890D,NSP6_F108del,NS8_Y73C,N_G204R,NSP13_G433C,Spike_V70del,NSP12_P323L,Spike_D614G,N_D3L,N_S235F)</t>
  </si>
  <si>
    <t>hCoV-19/Belgium/rega-3614/2021</t>
  </si>
  <si>
    <t>EPI_ISL_1312134</t>
  </si>
  <si>
    <t>(Spike_H69del,NS8_Q27stop,NSP3_T183I,Spike_T716I,NS8_K68stop,NSP6_S106del,N_R203K,Spike_A570D,Spike_N501Y,NSP3_I1412T,NS8_R52I,Spike_P681H,Spike_Y144del,Spike_P631S,NSP6_G107del,NSP3_A890D,Spike_D1118H,NSP6_F108del,NS8_Y73C,N_G204R,NSP13_G433C,Spike_V70del,NSP12_P323L,Spike_D614G,N_D3L,Spike_S982A,N_S235F)</t>
  </si>
  <si>
    <t>hCoV-19/Belgium/rega-3615/2021</t>
  </si>
  <si>
    <t>EPI_ISL_1312135</t>
  </si>
  <si>
    <t>(NSP3_A85V,NSP3_A1711V,NSP12_S364F,NSP14_P203L,NSP12_P323L,Spike_D614G,Spike_A222V)</t>
  </si>
  <si>
    <t>hCoV-19/Belgium/rega-3616/2021</t>
  </si>
  <si>
    <t>EPI_ISL_1312136</t>
  </si>
  <si>
    <t>(Spike_H69del,NS8_Q27stop,NSP3_T183I,NSP3_A890D,NSP6_G107del,Spike_T716I,NSP6_S106del,Spike_A570D,Spike_D1118H,NSP6_F108del,NS8_Y73C,Spike_V70del,Spike_N501Y,NSP3_I1412T,NS8_R52I,NSP12_P323L,Spike_P681H,Spike_D614G,Spike_Y144del,N_D3L,Spike_S982A,NSP3_S1843F)</t>
  </si>
  <si>
    <t>hCoV-19/Belgium/rega-3617/2021</t>
  </si>
  <si>
    <t>EPI_ISL_1312137</t>
  </si>
  <si>
    <t>(Spike_H69del,NS8_Q27stop,NSP4_K8Q,NSP3_T183I,Spike_T716I,NSP6_S106del,Spike_A570D,NSP15_I85V,Spike_N501Y,NSP3_I1412T,NS8_R52I,Spike_P681H,Spike_Y144del,NSP6_G107del,NSP4_A22V,NSP3_A890D,Spike_D1118H,NSP6_F108del,NS8_Y73C,Spike_V70del,NSP12_P323L,Spike_D614G,N_D3L,Spike_S982A)</t>
  </si>
  <si>
    <t>hCoV-19/Belgium/rega-3618/2021</t>
  </si>
  <si>
    <t>EPI_ISL_1312138</t>
  </si>
  <si>
    <t>(Spike_H69del,NS8_Q27stop,NSP3_T183I,Spike_T716I,NSP6_S106del,N_R203K,Spike_A570D,Spike_N501Y,NSP3_I1412T,NS8_R52I,Spike_P681H,Spike_Y144del,NSP6_A51V,NSP6_G107del,NSP3_A890D,Spike_D1118H,NSP6_F108del,NS8_Y73C,N_G204R,Spike_V70del,NSP12_P323L,Spike_D614G,N_D3L,Spike_S982A,N_S235F)</t>
  </si>
  <si>
    <t>hCoV-19/Belgium/rega-3619/2021</t>
  </si>
  <si>
    <t>EPI_ISL_1312139</t>
  </si>
  <si>
    <t>(Spike_H69del,NS8_Q27stop,NSP3_T183I,Spike_T716I,NS8_K68stop,NSP6_S106del,N_R203K,Spike_A570D,Spike_N501Y,NSP3_I1412T,NS8_R52I,Spike_P681H,Spike_Y144del,NSP6_G107del,NSP3_A890D,Spike_D1118H,NSP6_F108del,NS8_Y73C,N_G204R,NSP13_G433C,Spike_V70del,NSP12_P323L,Spike_D614G,NSP6_L37F,N_D3L,Spike_S982A,N_S235F)</t>
  </si>
  <si>
    <t>hCoV-19/Belgium/rega-3620/2021</t>
  </si>
  <si>
    <t>EPI_ISL_1312140</t>
  </si>
  <si>
    <t>hCoV-19/Belgium/rega-3621/2021</t>
  </si>
  <si>
    <t>EPI_ISL_1312141</t>
  </si>
  <si>
    <t>(NSP3_T1198I,Spike_H69del,NSP3_T183I,Spike_T716I,NSP6_S106del,N_R203K,Spike_A570D,Spike_N501Y,NSP3_I1412T,Spike_P681H,Spike_Y144del,NSP6_G107del,NSP3_A890D,NSP2_T422I,Spike_D1118H,NSP6_F108del,N_G204R,Spike_V70del,NSP12_P323L,Spike_D614G,N_D3L,Spike_S982A,N_S235F)</t>
  </si>
  <si>
    <t>hCoV-19/Belgium/rega-3622/2021</t>
  </si>
  <si>
    <t>EPI_ISL_1312142</t>
  </si>
  <si>
    <t>(NSP2_N280Y,Spike_H69del,NS8_Q27stop,NS8_L118V,NSP3_T183I,NS8_H28L,Spike_T716I,NS8_K68stop,NS8_I121L,NSP6_S106del,N_R203K,Spike_A570D,NS8_F120L,Spike_N501Y,NSP3_S1296F,NSP3_I1412T,NS8_R52I,Spike_P681H,Spike_Y144del,NSP6_G107del,NSP3_A890D,Spike_D1118H,NSP6_F108del,NS8_Y73C,N_G204R,Spike_V70del,NSP12_P323L,Spike_D614G,N_D3L,Spike_S982A,N_S235F)</t>
  </si>
  <si>
    <t>hCoV-19/Belgium/rega-3623/2021</t>
  </si>
  <si>
    <t>EPI_ISL_1312143</t>
  </si>
  <si>
    <t>(NS3_Q38R,Spike_L368I,NSP3_P1132H,NS3_G172R,NSP3_H295Y,NSP14_N408T,NS3_V202L,NSP12_P323L,Spike_D614G,NSP3_V281L,Spike_S98F)</t>
  </si>
  <si>
    <t>hCoV-19/Belgium/rega-3624/2021</t>
  </si>
  <si>
    <t>EPI_ISL_1312144</t>
  </si>
  <si>
    <t>hCoV-19/Belgium/rega-3625/2021</t>
  </si>
  <si>
    <t>EPI_ISL_1312145</t>
  </si>
  <si>
    <t>Europe / Belgium / Dilsen</t>
  </si>
  <si>
    <t>(Spike_H69del,NS8_Q27stop,NSP3_T183I,Spike_T716I,NSP6_S106del,N_R203K,Spike_A570D,NSP13_A296S,Spike_N501Y,NSP3_I1412T,NS8_R52I,Spike_P681H,Spike_Y144del,NSP12_H810Y,NSP6_G107del,NSP3_A890D,Spike_D1118H,NSP6_F108del,NS8_Y73C,N_G204R,Spike_V70del,NSP12_P323L,Spike_D614G,N_D3L,Spike_S982A,N_S235F)</t>
  </si>
  <si>
    <t>hCoV-19/Belgium/rega-3626/2021</t>
  </si>
  <si>
    <t>EPI_ISL_1312146</t>
  </si>
  <si>
    <t>Europe / Belgium / Meeuwen-Gruitrode</t>
  </si>
  <si>
    <t>ZIP Code:3670</t>
  </si>
  <si>
    <t>B.1.160.28</t>
  </si>
  <si>
    <t>(N_M234I,Spike_S477N,NSP4_M324I,NSP12_A185S,NSP12_S647K,Spike_D1127G,NS3_Q57H,NSP13_E261D,NSP12_E894D,NSP12_P323L,Spike_D614G,NSP6_D267N,N_A376T,NSP12_V776L,Spike_A575S,NSP13_K218R,N_G25C)</t>
  </si>
  <si>
    <t>hCoV-19/Belgium/rega-3627/2021</t>
  </si>
  <si>
    <t>EPI_ISL_1312147</t>
  </si>
  <si>
    <t>(NSP2_N280Y,Spike_H69del,NS8_Q27stop,NSP3_T183I,Spike_T716I,NS8_K68stop,NS8_I121L,NSP6_S106del,N_R203K,Spike_A570D,NS8_F120L,Spike_N501Y,NSP3_I1412T,NS8_R52I,Spike_P681H,Spike_Y144del,NSP3_P822L,NSP6_G107del,NSP3_A890D,Spike_D1118H,NSP6_F108del,NS8_Y73C,NSP8_T148A,N_G204R,Spike_V70del,NSP12_P323L,Spike_D614G,N_D3L,Spike_S982A,NSP16_T140I,N_S235F)</t>
  </si>
  <si>
    <t>hCoV-19/Belgium/rega-3628/2021</t>
  </si>
  <si>
    <t>EPI_ISL_1312148</t>
  </si>
  <si>
    <t>hCoV-19/Belgium/rega-3629/2021</t>
  </si>
  <si>
    <t>EPI_ISL_1312149</t>
  </si>
  <si>
    <t>Europe / Belgium / Neeroeteren</t>
  </si>
  <si>
    <t>hCoV-19/Belgium/rega-3630/2021</t>
  </si>
  <si>
    <t>EPI_ISL_1312150</t>
  </si>
  <si>
    <t>hCoV-19/Belgium/rega-3631/2021</t>
  </si>
  <si>
    <t>EPI_ISL_1312151</t>
  </si>
  <si>
    <t>(NSP12_D29G,NS3_S165F,NSP3_T1937A,NSP1_D33Y,NSP12_T26I,NSP12_P323L,Spike_D614G,Spike_A222V)</t>
  </si>
  <si>
    <t>hCoV-19/Belgium/rega-3632/2021</t>
  </si>
  <si>
    <t>EPI_ISL_1312152</t>
  </si>
  <si>
    <t>(Spike_H69del,NS3_L15F,NS8_Q27stop,NSP3_T183I,Spike_T716I,NSP6_S106del,E_R61H,N_R203K,Spike_A570D,NSP13_K460R,NSP4_F17L,Spike_N501Y,NSP3_I1412T,NS8_R52I,Spike_P681H,Spike_Y144del,NSP6_G107del,NSP3_A890D,Spike_D1118H,NSP6_F108del,NS8_Y73C,N_G204R,Spike_V70del,NSP12_P323L,Spike_D614G,NS7a_Y20N,N_D3L,Spike_S982A,N_S235F)</t>
  </si>
  <si>
    <t>hCoV-19/Belgium/rega-3633/2021</t>
  </si>
  <si>
    <t>EPI_ISL_1312153</t>
  </si>
  <si>
    <t>hCoV-19/Belgium/rega-3634/2021</t>
  </si>
  <si>
    <t>EPI_ISL_1312154</t>
  </si>
  <si>
    <t>(Spike_G769V,NSP12_T803I,NSP14_P412H,NSP6_M47T,Spike_E484K,N_R203K,N_G204R,M_F28L,Spike_W152L,N_S187L,NSP12_P323L,NSP13_G439R,Spike_D614G,N_A211V,N_Q418H)</t>
  </si>
  <si>
    <t>hCoV-19/Belgium/rega-3635/2021</t>
  </si>
  <si>
    <t>EPI_ISL_1312155</t>
  </si>
  <si>
    <t>(NS3_Q38R,NS3_G172R,N_S194L,NSP3_H295Y,NSP6_L142F,NS3_P42S,NSP12_Y149H,NSP2_K102N,NS3_V202L,NSP12_P323L,Spike_D614G,N_P199L,Spike_S98F)</t>
  </si>
  <si>
    <t>hCoV-19/Belgium/rega-3636/2021</t>
  </si>
  <si>
    <t>EPI_ISL_1312156</t>
  </si>
  <si>
    <t>hCoV-19/Belgium/rega-3637/2021</t>
  </si>
  <si>
    <t>EPI_ISL_1312157</t>
  </si>
  <si>
    <t>(Spike_ins214TDR,NSP6_Y153C,Spike_T716I,NS3_T24del,NS3_P25del,NSP3_S1729L,NSP12_R583G,NSP3_T1063I,NS3_K21del,NS3_D22del,NSP3_P822L,NS3_E19del,NSP15_L119I,NS8_A65V,N_T205I,NS3_D27del,NS3_I20del,NSP12_P323L,NSP4_D217G,Spike_D614G,Spike_Q414K,NS3_A23del,NS3_F28del,N_D3L,NSP8_A74V,NS3_S26del,NSP3_I580V)</t>
  </si>
  <si>
    <t>hCoV-19/Belgium/rega-3638/2021</t>
  </si>
  <si>
    <t>EPI_ISL_1312158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</si>
  <si>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</si>
  <si>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hCoV-19/Belgium/rega-3639/2021</t>
  </si>
  <si>
    <t>EPI_ISL_1312159</t>
  </si>
  <si>
    <t>hCoV-19/Belgium/rega-3640/2021</t>
  </si>
  <si>
    <t>EPI_ISL_1312160</t>
  </si>
  <si>
    <t>Europe / Belgium / Diest</t>
  </si>
  <si>
    <t>ZIP Code:3290</t>
  </si>
  <si>
    <t>(NSP1_A138T,NS3_Q38R,NS3_G172R,NSP3_H295Y,NSP3_H1684Q,M_N207K,NS3_V202L,NSP3_T771I,NSP12_P323L,Spike_D614G,N_P199L,Spike_S98F)</t>
  </si>
  <si>
    <t>hCoV-19/Belgium/rega-3641/2021</t>
  </si>
  <si>
    <t>EPI_ISL_1312161</t>
  </si>
  <si>
    <t>Europe / Belgium / Scherpenheuvel-Zichem</t>
  </si>
  <si>
    <t>ZIP Code:3270</t>
  </si>
  <si>
    <t>hCoV-19/Belgium/rega-3642/2021</t>
  </si>
  <si>
    <t>EPI_ISL_1312162</t>
  </si>
  <si>
    <t>hCoV-19/Belgium/rega-3643/2021</t>
  </si>
  <si>
    <t>EPI_ISL_1312163</t>
  </si>
  <si>
    <t>Europe / Belgium / Beverloo</t>
  </si>
  <si>
    <t>ZIP Code:3581</t>
  </si>
  <si>
    <t>(NSP2_N280Y,Spike_H69del,NS8_Q27stop,NS8_L118V,NSP3_T183I,Spike_T716I,NS8_K68stop,NS8_I121L,NSP6_S106del,N_R203K,Spike_A570D,NS8_F120L,Spike_N501Y,NSP3_I1412T,NS8_R52I,Spike_P681H,NSP3_L710I,Spike_Y144del,NSP6_G107del,NSP3_A890D,Spike_D1118H,NSP6_F108del,NSP6_G188S,NS8_Y73C,N_G204R,Spike_V70del,NSP12_P323L,Spike_D614G,N_D3L,Spike_S982A,N_S235F)</t>
  </si>
  <si>
    <t>hCoV-19/Belgium/rega-3644/2021</t>
  </si>
  <si>
    <t>EPI_ISL_1312164</t>
  </si>
  <si>
    <t>hCoV-19/Belgium/rega-3645/2021</t>
  </si>
  <si>
    <t>EPI_ISL_1312165</t>
  </si>
  <si>
    <t>(NSP6_N156S,NS3_S165F,NSP12_T26I,NSP12_P323L,Spike_D614G,N_A220V,N_Q418H,NSP6_E39G,Spike_A222V)</t>
  </si>
  <si>
    <t>hCoV-19/Belgium/rega-3646/2021</t>
  </si>
  <si>
    <t>EPI_ISL_1312166</t>
  </si>
  <si>
    <t>Europe / Belgium / Kessel-Lo</t>
  </si>
  <si>
    <t>ZIP Code:3010</t>
  </si>
  <si>
    <t>(Spike_H69del,NS8_Q27stop,NSP2_A302V,NSP3_T183I,NSP3_V473F,Spike_T716I,NSP6_S106del,N_R203K,Spike_A570D,NSP3_K1693N,Spike_N501Y,NSP3_I1412T,NS8_R52I,Spike_P681H,Spike_Y144del,NSP2_L550F,NSP6_G107del,NSP3_A890D,Spike_D1118H,NSP6_F108del,NS8_Y73C,N_G204R,Spike_V70del,NSP12_P323L,Spike_D614G,N_D3L,Spike_S982A,N_S235F)</t>
  </si>
  <si>
    <t>hCoV-19/Belgium/rega-3647/2021</t>
  </si>
  <si>
    <t>EPI_ISL_1312167</t>
  </si>
  <si>
    <t>(Spike_ins214TDR,Spike_T716I,NSP6_S106del,NS3_T24del,Spike_L5F,NS3_P25del,NSP2_P624T,NS3_G172C,NSP12_R583G,NSP3_T1063I,Spike_N450K,NS3_K21del,NS3_R134C,NSP10_T51I,NS3_D22del,NS3_E19del,NSP6_G107del,N_T205I,NSP6_F108del,NS3_D27del,NS3_I20del,NSP12_P323L,Spike_D614G,NSP5_I78V,Spike_Q414K,NS3_A23del,NS3_F28del,N_D3L,NSP8_A74V,NS3_S26del,NSP3_I580V)</t>
  </si>
  <si>
    <t>hCoV-19/Belgium/rega-3648/2021</t>
  </si>
  <si>
    <t>EPI_ISL_1312168</t>
  </si>
  <si>
    <t>Europe / Belgium / Sint-Agatha-Rode</t>
  </si>
  <si>
    <t>ZIP Code:3040</t>
  </si>
  <si>
    <t>(Spike_H69del,NS8_Q27stop,NSP3_T183I,Spike_T716I,NS8_K68stop,NSP6_S106del,N_R203K,Spike_A570D,Spike_N501Y,NSP3_I1412T,NS8_R52I,Spike_P681H,Spike_Y144del,NSP6_G107del,NSP3_A890D,Spike_D1118H,NSP6_F108del,NS8_Y73C,N_G204R,NSP13_G433C,Spike_V70del,NSP12_P323L,Spike_D614G,N_D3L,Spike_S982A,N_S235F)</t>
  </si>
  <si>
    <t>hCoV-19/Belgium/rega-3649/2021</t>
  </si>
  <si>
    <t>EPI_ISL_1312169</t>
  </si>
  <si>
    <t>(Spike_G75V,NSP3_A1305V,NSP6_S106del,Spike_E484K,Spike_T1027I,NSP13_T481M,Spike_L1234F,N_P13L,Spike_S939F,NSP3_S1670F,Spike_I210T,Spike_D936N,Spike_N440K,NSP3_E1789K,M_I82T,NSP6_G107del,N_T205I,NSP6_F108del,N_S201I,NSP12_P323L,NSP6_M183I,Spike_D614G,NS7a_E22D)</t>
  </si>
  <si>
    <t>hCoV-19/Belgium/rega-3650/2021</t>
  </si>
  <si>
    <t>EPI_ISL_1312170</t>
  </si>
  <si>
    <t>hCoV-19/Belgium/rega-3651/2021</t>
  </si>
  <si>
    <t>EPI_ISL_1312171</t>
  </si>
  <si>
    <t>(Spike_H69del,NS8_Q27stop,NSP3_T183I,Spike_T716I,NSP6_S106del,NSP13_A52V,N_R203K,Spike_A570D,NSP13_K460R,Spike_N501Y,NSP3_I1412T,NS8_R52I,Spike_P681H,Spike_Y144del,N_P279Q,NS7a_L12F,M_V70L,NSP6_G107del,NSP3_A890D,Spike_D1118H,NSP6_F108del,NS8_Y73C,N_G204R,Spike_V70del,NSP12_P323L,Spike_D614G,N_D3L,Spike_S982A,N_S235F)</t>
  </si>
  <si>
    <t>hCoV-19/Belgium/rega-3652/2021</t>
  </si>
  <si>
    <t>EPI_ISL_1312172</t>
  </si>
  <si>
    <t>Europe / Belgium / Wijgmaal</t>
  </si>
  <si>
    <t>ZIP Code:3018</t>
  </si>
  <si>
    <t>(NS3_K21del,NS3_D22del,NS3_E19del,NSP6_G107del,Spike_T716I,NSP6_S106del,NS3_T24del,NSP6_F108del,NS3_D27del,NS3_I20del,NS3_P25del,Spike_N501Y,NSP12_P323L,Spike_D614G,NS3_A23del,NS3_F28del,N_D3L,NSP3_T1063I,NS3_S26del)</t>
  </si>
  <si>
    <t>hCoV-19/Belgium/rega-3653/2021</t>
  </si>
  <si>
    <t>EPI_ISL_1312173</t>
  </si>
  <si>
    <t>Europe / Belgium / Huldenberg</t>
  </si>
  <si>
    <t>(Spike_H69del,NSP3_P1044S,NS8_Q27stop,NSP3_T183I,Spike_T716I,NS8_K68stop,NSP6_S106del,N_R203K,Spike_A570D,Spike_N501Y,NSP3_I1412T,NS8_R52I,Spike_P681H,Spike_Y144del,NSP6_G107del,NSP3_A890D,Spike_D1118H,NSP6_F108del,NS8_Y73C,NS8_S67F,N_G204R,NSP13_G433C,Spike_V70del,NSP12_P323L,Spike_D614G,Spike_S982A,N_S235F)</t>
  </si>
  <si>
    <t>hCoV-19/Belgium/rega-3654/2021</t>
  </si>
  <si>
    <t>EPI_ISL_1312174</t>
  </si>
  <si>
    <t>Europe / Belgium / Keergbergen</t>
  </si>
  <si>
    <t>ZIP Code:3140</t>
  </si>
  <si>
    <t>(Spike_H69del,NS8_Q27stop,NSP3_T183I,NSP2_K142N,Spike_T716I,NSP6_S106del,NSP3_N1146S,N_R203K,Spike_A570D,NSP13_K460R,Spike_N501Y,NSP3_I1412T,NS8_R52I,Spike_P681H,Spike_Y144del,NSP6_G107del,NSP3_A890D,Spike_A1020V,Spike_D1118H,NSP6_F108del,NS8_Y73C,N_G204R,Spike_V70del,NSP12_P323L,Spike_D614G,N_D3L,Spike_S982A,N_S235F)</t>
  </si>
  <si>
    <t>hCoV-19/Belgium/rega-3655/2021</t>
  </si>
  <si>
    <t>EPI_ISL_1312175</t>
  </si>
  <si>
    <t>hCoV-19/Belgium/rega-3656/2021</t>
  </si>
  <si>
    <t>EPI_ISL_1312176</t>
  </si>
  <si>
    <t>Europe / Belgium / Atenhoven</t>
  </si>
  <si>
    <t>(Spike_H69del,NS8_Q27stop,NSP3_T183I,NSP12_F157V,Spike_T716I,NSP6_S106del,N_R203K,NSP3_A1179V,Spike_A570D,NSP3_G307C,Spike_N501Y,NSP3_I1412T,NS8_R52I,Spike_P681H,Spike_Y144del,NSP6_G107del,NSP3_A890D,Spike_D1118H,NSP6_F108del,NS8_Y73C,N_G204R,Spike_V70del,NSP12_P323L,Spike_D614G,N_D3L,Spike_S982A,N_S235F)</t>
  </si>
  <si>
    <t>hCoV-19/Belgium/rega-3657/2021</t>
  </si>
  <si>
    <t>EPI_ISL_1312177</t>
  </si>
  <si>
    <t>hCoV-19/Belgium/rega-3658/2021</t>
  </si>
  <si>
    <t>EPI_ISL_1312178</t>
  </si>
  <si>
    <t>Europe / Belgium / Gingelom</t>
  </si>
  <si>
    <t>ZIP Code:3890</t>
  </si>
  <si>
    <t>hCoV-19/Belgium/rega-3659/2021</t>
  </si>
  <si>
    <t>EPI_ISL_1312179</t>
  </si>
  <si>
    <t>(Spike_S691F,NSP3_A1766V,NSP1_R24C,NS3_Q38R,NSP6_I18S,NS3_G172R,NSP3_H295Y,NSP1_A138V,NSP3_I441V,NSP12_V930I,NSP6_L260F,NSP12_V737I,NS3_V202L,NSP12_P323L,Spike_D614G,N_P199L,Spike_S98F)</t>
  </si>
  <si>
    <t>hCoV-19/Belgium/rega-3660/2021</t>
  </si>
  <si>
    <t>EPI_ISL_1312180</t>
  </si>
  <si>
    <t>hCoV-19/Belgium/rega-3661/2021</t>
  </si>
  <si>
    <t>EPI_ISL_1312181</t>
  </si>
  <si>
    <t>Europe / Belgium / Duffel</t>
  </si>
  <si>
    <t>ZIP Code:2570</t>
  </si>
  <si>
    <t>(NSP14_T250A,NS3_Q38R,NS3_G172R,NSP3_H295Y,NSP2_R370H,NSP3_K487N,NS3_V202L,NSP12_P323L,Spike_D614G,N_P199L,NSP6_L37F,Spike_S98F)</t>
  </si>
  <si>
    <t>hCoV-19/Belgium/rega-3662/2021</t>
  </si>
  <si>
    <t>EPI_ISL_1312182</t>
  </si>
  <si>
    <t>Europe / Belgium / Peer</t>
  </si>
  <si>
    <t>ZIP Code:3990</t>
  </si>
  <si>
    <t>(Spike_H69del,NS8_Q27stop,NSP14_R163C,NSP3_T183I,Spike_T716I,NSP6_S106del,N_R203K,Spike_A570D,Spike_N501Y,NSP3_I1412T,NS8_R52I,Spike_P681H,Spike_Y144del,NSP6_G107del,NSP3_A890D,NSP2_T422I,Spike_D1118H,NSP6_F108del,NS8_Y73C,N_G204R,Spike_V70del,NSP12_P323L,Spike_D614G,N_D3L,Spike_S982A,N_S235F)</t>
  </si>
  <si>
    <t>hCoV-19/Belgium/rega-3663/2021</t>
  </si>
  <si>
    <t>EPI_ISL_1312183</t>
  </si>
  <si>
    <t>hCoV-19/Belgium/rega-3664/2021</t>
  </si>
  <si>
    <t>EPI_ISL_1312184</t>
  </si>
  <si>
    <t>(Spike_ins214TDR,Spike_T716I,NSP6_S106del,NS3_T24del,Spike_L5F,NS3_P25del,NSP2_P624T,NS3_G172C,NSP12_R583G,NSP3_T1063I,Spike_N450K,NS3_K21del,NS3_R134C,NSP9_T18A,NSP10_T51I,NS3_D22del,NS3_E19del,NSP6_G107del,N_T205I,NSP6_F108del,NS3_D27del,NS3_I20del,NSP12_P323L,Spike_D614G,Spike_Q414K,NS3_A23del,NS3_F28del,N_D3L,NSP8_A74V,NS3_S26del,NSP3_I580V)</t>
  </si>
  <si>
    <t>hCoV-19/Belgium/rega-3665/2021</t>
  </si>
  <si>
    <t>EPI_ISL_1312185</t>
  </si>
  <si>
    <t>(NSP3_A1878V,Spike_H69del,NS8_Q27stop,NSP3_T183I,Spike_T716I,NS8_K68stop,NSP6_S106del,N_R203K,Spike_A570D,Spike_N501Y,NSP3_I1412T,NS3_V48F,NS8_R52I,Spike_P681H,Spike_Y144del,NSP3_G301S,NSP6_G107del,NSP3_A890D,Spike_D1118H,NSP6_F108del,NS8_Y73C,N_G204R,NSP12_L648F,Spike_V70del,NSP12_P323L,Spike_D614G,N_D3L,Spike_S982A,N_S235F)</t>
  </si>
  <si>
    <t>hCoV-19/Belgium/rega-3666/2021</t>
  </si>
  <si>
    <t>EPI_ISL_1312186</t>
  </si>
  <si>
    <t>hCoV-19/Belgium/rega-3667/2021</t>
  </si>
  <si>
    <t>EPI_ISL_1312187</t>
  </si>
  <si>
    <t>Europe / Belgium / Fontaine-l'Eveque</t>
  </si>
  <si>
    <t>ZIP Code:6140</t>
  </si>
  <si>
    <t>hCoV-19/Belgium/rega-3668/2021</t>
  </si>
  <si>
    <t>EPI_ISL_1312188</t>
  </si>
  <si>
    <t>(NS8_C37F,E_P71L,NSP10_T12I,NSP3_K837N,Spike_K417N,NSP6_S106del,Spike_E484K,Spike_A701V,Spike_N501Y,Spike_A243del,Spike_L18F,Spike_D215G,Spike_L244del,NSP6_G107del,N_T205I,NSP6_F108del,Spike_L242del,NSP3_T678I,NS3_Q57H,NSP2_T85I,Spike_D80A,NSP12_P323L,NSP5_K90R,Spike_D614G,NS3_S171L)</t>
  </si>
  <si>
    <t>hCoV-19/Belgium/rega-3669/2021</t>
  </si>
  <si>
    <t>EPI_ISL_1312189</t>
  </si>
  <si>
    <t>Europe / Belgium / Mannekensvere</t>
  </si>
  <si>
    <t>(E_P71L,NSP3_K837N,Spike_K417N,NS8_I121L,NSP6_S106del,Spike_E484K,Spike_A701V,Spike_N501Y,Spike_A243del,NSP1_R124C,Spike_L18F,Spike_D215G,Spike_L244del,NSP6_G107del,N_T205I,NSP6_F108del,Spike_L242del,NS3_Q57H,NS3_V29F,NSP2_T85I,Spike_D80A,NSP12_P323L,NSP16_V167M,NSP5_K90R,Spike_D614G,NS3_S171L)</t>
  </si>
  <si>
    <t>hCoV-19/Belgium/rega-3670/2021</t>
  </si>
  <si>
    <t>EPI_ISL_1312190</t>
  </si>
  <si>
    <t>ZIP Code:8470</t>
  </si>
  <si>
    <t>hCoV-19/Belgium/rega-3671/2021</t>
  </si>
  <si>
    <t>EPI_ISL_1312191</t>
  </si>
  <si>
    <t>Europe / Belgium / Landen</t>
  </si>
  <si>
    <t>(Spike_H69del,NS8_Q27stop,Spike_T716I,NSP6_S106del,NSP13_A52V,N_R203K,Spike_A570D,NSP13_K460R,Spike_N501Y,NS8_R52I,Spike_P681H,N_P279Q,M_V70L,NSP6_G107del,NSP3_A890D,Spike_D1118H,NSP6_F108del,NS8_Y73C,N_G204R,Spike_V70del,NSP12_P323L,Spike_D614G,Spike_S982A,N_S235F)</t>
  </si>
  <si>
    <t>hCoV-19/Belgium/rega-3672/2021</t>
  </si>
  <si>
    <t>EPI_ISL_1312192</t>
  </si>
  <si>
    <t>ZIP Code:3520</t>
  </si>
  <si>
    <t>hCoV-19/Belgium/rega-3673/2021</t>
  </si>
  <si>
    <t>EPI_ISL_1312193</t>
  </si>
  <si>
    <t>Europe / Belgium / Glabbeek</t>
  </si>
  <si>
    <t>(Spike_H69del,NS8_Q27stop,NSP3_T183I,Spike_D1199G,Spike_T716I,NSP6_S106del,N_P67S,N_R203K,Spike_A570D,NSP13_K460R,NSP2_S196L,Spike_N501Y,NSP3_I1412T,NS8_R52I,Spike_P681H,Spike_Y144del,NSP6_G107del,NSP3_A890D,Spike_D1118H,NSP6_F108del,NS8_Y73C,N_G204R,Spike_V70del,NSP12_P323L,NSP3_T492I,Spike_D614G,N_D3L,Spike_S982A,N_S235F)</t>
  </si>
  <si>
    <t>hCoV-19/Belgium/rega-3674/2021</t>
  </si>
  <si>
    <t>EPI_ISL_1312194</t>
  </si>
  <si>
    <t>hCoV-19/Belgium/rega-3675/2021</t>
  </si>
  <si>
    <t>EPI_ISL_1312195</t>
  </si>
  <si>
    <t>hCoV-19/Belgium/rega-3676/2021</t>
  </si>
  <si>
    <t>EPI_ISL_1312196</t>
  </si>
  <si>
    <t>Europe / Belgium / Blanden</t>
  </si>
  <si>
    <t>ZIP Code:3052</t>
  </si>
  <si>
    <t>hCoV-19/Belgium/rega-3677/2021</t>
  </si>
  <si>
    <t>EPI_ISL_1312197</t>
  </si>
  <si>
    <t>(Spike_H69del,NS8_Q27stop,NSP3_T183I,Spike_T716I,NSP6_S106del,NSP13_A52V,N_R203K,Spike_A570D,NSP13_K460R,Spike_N501Y,NSP3_I1412T,NS8_R52I,Spike_P681H,N_P279Q,NS7a_L12F,M_V70L,NSP6_G107del,NSP3_A890D,Spike_D1118H,NSP6_F108del,NS8_Y73C,N_G204R,Spike_V70del,NSP12_P323L,Spike_D614G,N_D3L,Spike_S982A,N_S235F)</t>
  </si>
  <si>
    <t>hCoV-19/Belgium/rega-3678/2021</t>
  </si>
  <si>
    <t>EPI_ISL_1312198</t>
  </si>
  <si>
    <t>hCoV-19/Belgium/rega-3679/2021</t>
  </si>
  <si>
    <t>EPI_ISL_1312199</t>
  </si>
  <si>
    <t>(Spike_H69del,NS8_Q27stop,NSP3_T183I,Spike_T716I,NSP6_S106del,N_R203K,NSP2_G339S,Spike_A570D,Spike_N501Y,NSP3_I1412T,NS8_R52I,Spike_P681H,Spike_Y144del,NSP6_G107del,NSP3_A890D,Spike_D1118H,NSP6_F108del,NS8_Y73C,N_G204R,NSP3_P153L,Spike_V70del,NSP12_P323L,Spike_D614G,N_D3L,Spike_S982A,NS3_S171L,N_S235F)</t>
  </si>
  <si>
    <t>hCoV-19/Belgium/rega-3680/2021</t>
  </si>
  <si>
    <t>EPI_ISL_1312200</t>
  </si>
  <si>
    <t>(N_P142S,NSP2_V381A,NS3_Y107H,NS3_Q57H,NSP12_M463I,NS3_T151I,NSP12_P323L,Spike_D614G,NSP1_E87D)</t>
  </si>
  <si>
    <t>hCoV-19/Belgium/rega-3681/2021</t>
  </si>
  <si>
    <t>EPI_ISL_1312201</t>
  </si>
  <si>
    <t>hCoV-19/Belgium/rega-3682/2021</t>
  </si>
  <si>
    <t>EPI_ISL_1312202</t>
  </si>
  <si>
    <t>Europe / Belgium / Kortrijk</t>
  </si>
  <si>
    <t>ZIP Code:8500</t>
  </si>
  <si>
    <t>hCoV-19/Belgium/rega-3683/2021</t>
  </si>
  <si>
    <t>EPI_ISL_1312203</t>
  </si>
  <si>
    <t>Europe / Belgium / Begijnendijk</t>
  </si>
  <si>
    <t>ZIP Code:3130</t>
  </si>
  <si>
    <t>(Spike_H69del,NSP3_T183I,Spike_T716I,NSP6_S106del,NSP13_A52V,N_R203K,Spike_A570D,NSP13_K460R,NS3_P262S,Spike_N501Y,NSP3_I1412T,Spike_P681H,Spike_Y144del,N_P279Q,M_V70L,NSP6_G107del,NSP3_A890D,Spike_D1118H,NSP6_F108del,N_G204R,Spike_V70del,NSP12_P323L,Spike_D614G,N_D3L,Spike_S982A,N_S235F)</t>
  </si>
  <si>
    <t>hCoV-19/Belgium/rega-3684/2021</t>
  </si>
  <si>
    <t>EPI_ISL_1312204</t>
  </si>
  <si>
    <t>(Spike_H69del,NSP3_T183I,Spike_T716I,NSP6_S106del,NSP13_A52V,N_R203K,Spike_A570D,NS3_P262S,NSP13_K460R,Spike_N501Y,NSP3_I1412T,Spike_P681H,Spike_Y144del,N_P279Q,M_V70L,NSP6_G107del,NSP3_A890D,Spike_D1118H,NSP6_F108del,N_G204R,Spike_V70del,NSP12_P323L,Spike_D614G,Spike_S982A,N_S235F)</t>
  </si>
  <si>
    <t>hCoV-19/Belgium/rega-3685/2021</t>
  </si>
  <si>
    <t>EPI_ISL_1312205</t>
  </si>
  <si>
    <t>Europe / Belgium / Betekom</t>
  </si>
  <si>
    <t>hCoV-19/Belgium/rega-3686/2021</t>
  </si>
  <si>
    <t>EPI_ISL_1312206</t>
  </si>
  <si>
    <t>hCoV-19/Belgium/rega-3687/2021</t>
  </si>
  <si>
    <t>EPI_ISL_1312207</t>
  </si>
  <si>
    <t>hCoV-19/Belgium/rega-3688/2021</t>
  </si>
  <si>
    <t>EPI_ISL_1312208</t>
  </si>
  <si>
    <t>(Spike_H69del,NS8_Q27stop,NSP3_T183I,NSP3_V473F,Spike_T716I,NSP6_S106del,N_R203K,Spike_A570D,NSP3_D1075Y,Spike_N501Y,NSP16_D179G,NSP3_I1412T,NS8_R52I,Spike_P681H,NSP2_L550F,NSP6_G107del,NSP3_A890D,Spike_D1118H,NSP6_F108del,NS8_Y73C,N_G204R,Spike_V70del,NSP12_P323L,Spike_D614G,N_D3L,Spike_S982A,N_S235F)</t>
  </si>
  <si>
    <t>hCoV-19/Belgium/rega-3689/2021</t>
  </si>
  <si>
    <t>EPI_ISL_1312209</t>
  </si>
  <si>
    <t>hCoV-19/Belgium/rega-3690/2021</t>
  </si>
  <si>
    <t>EPI_ISL_1312210</t>
  </si>
  <si>
    <t>hCoV-19/Belgium/rega-3691/2021</t>
  </si>
  <si>
    <t>EPI_ISL_1312211</t>
  </si>
  <si>
    <t>(NS3_Q38R,Spike_L368I,NSP3_P1132H,NS3_G172R,NSP3_H295Y,NSP14_N408T,NS3_V202L,NSP12_P323L,Spike_D614G,N_P199L,NSP3_V281L,Spike_S98F)</t>
  </si>
  <si>
    <t>hCoV-19/Belgium/rega-3692/2021</t>
  </si>
  <si>
    <t>EPI_ISL_1312212</t>
  </si>
  <si>
    <t>hCoV-19/Belgium/rega-3693/2021</t>
  </si>
  <si>
    <t>EPI_ISL_1312213</t>
  </si>
  <si>
    <t>hCoV-19/Belgium/rega-3694/2021</t>
  </si>
  <si>
    <t>EPI_ISL_1312214</t>
  </si>
  <si>
    <t>hCoV-19/Belgium/rega-3695/2021</t>
  </si>
  <si>
    <t>EPI_ISL_1312215</t>
  </si>
  <si>
    <t>(Spike_H69del,NS8_Q27stop,NSP3_T183I,Spike_T716I,NSP6_S106del,N_R203K,Spike_A570D,NSP13_K460R,Spike_N501Y,NSP3_I1412T,NS8_R52I,Spike_P681H,Spike_Y144del,NSP6_G107del,NSP3_A890D,Spike_D1118H,NSP6_F108del,NS8_Y73C,N_G204R,Spike_V70del,NSP12_P323L,NSP3_T492I,Spike_D614G,N_D3L,Spike_S982A,N_S235F)</t>
  </si>
  <si>
    <t>hCoV-19/Belgium/rega-3696/2021</t>
  </si>
  <si>
    <t>EPI_ISL_1312216</t>
  </si>
  <si>
    <t>Europe / Belgium / Boutersem</t>
  </si>
  <si>
    <t>ZIP Code:3370</t>
  </si>
  <si>
    <t>A.23.1</t>
  </si>
  <si>
    <t>(NSP6_M86I,N_L139F,NSP2_P129L,NSP14_L177F,NS8_E92K,Spike_P681R,Spike_V367F,N_S202N,NS8_V114I,NSP6_M183I,NS8_L84S,NSP6_L98F,Spike_Q613H,Spike_F157L)</t>
  </si>
  <si>
    <t>hCoV-19/Belgium/rega-3697/2021</t>
  </si>
  <si>
    <t>EPI_ISL_1312217</t>
  </si>
  <si>
    <t>(Spike_H69del,NS8_Q27stop,NSP3_T183I,Spike_T716I,NS8_K68stop,NSP6_S106del,N_R203K,Spike_A570D,Spike_N501Y,NSP3_I1412T,NS8_R52I,Spike_P681H,Spike_Y144del,NSP3_T1456I,NSP6_G107del,NSP3_A890D,Spike_D1118H,NSP6_F108del,NS8_Y73C,N_G204R,NSP13_G433C,Spike_V70del,NSP12_P323L,Spike_D614G,N_D3L,Spike_S982A,NSP16_L100F,N_S235F)</t>
  </si>
  <si>
    <t>hCoV-19/Belgium/rega-3698/2021</t>
  </si>
  <si>
    <t>EPI_ISL_1312218</t>
  </si>
  <si>
    <t>(NS3_Q38R,NS3_G172R,NSP3_H295Y,NSP2_T429I,Spike_Q1201R,NS3_V202L,NSP12_P323L,NSP5_K90R,Spike_D614G,N_P199L,Spike_S98F,NS3_L41P,NSP3_S1717L)</t>
  </si>
  <si>
    <t>hCoV-19/Belgium/rega-3699/2021</t>
  </si>
  <si>
    <t>EPI_ISL_1312219</t>
  </si>
  <si>
    <t>(Spike_H69del,NSP3_P1044S,NS8_Q27stop,NSP3_T183I,Spike_T716I,NS8_K68stop,NSP6_S106del,N_R203K,Spike_A570D,Spike_N501Y,NSP3_I1412T,NS8_R52I,Spike_P681H,Spike_Y144del,NSP6_G107del,NSP3_A890D,Spike_D1118H,NSP6_F108del,NS8_Y73C,NS8_S67F,N_G204R,NSP13_G433C,Spike_V70del,NSP12_P323L,Spike_D614G,N_D3L,Spike_S982A,N_S235F)</t>
  </si>
  <si>
    <t>hCoV-19/Belgium/rega-3700/2021</t>
  </si>
  <si>
    <t>EPI_ISL_1312220</t>
  </si>
  <si>
    <t>hCoV-19/Belgium/rega-3701/2021</t>
  </si>
  <si>
    <t>EPI_ISL_1312221</t>
  </si>
  <si>
    <t>hCoV-19/Belgium/rega-3702/2021</t>
  </si>
  <si>
    <t>EPI_ISL_1312222</t>
  </si>
  <si>
    <t>hCoV-19/Belgium/rega-3703/2021</t>
  </si>
  <si>
    <t>EPI_ISL_1312223</t>
  </si>
  <si>
    <t>Europe / Belgium / Ham</t>
  </si>
  <si>
    <t>ZIP Code:3945</t>
  </si>
  <si>
    <t>(Spike_H69del,NS8_Q27stop,NSP3_T183I,Spike_T716I,NSP6_S106del,N_R203K,Spike_A570D,NSP3_T3I,NSP13_K460R,Spike_N501Y,NSP3_I1412T,NS8_R52I,Spike_P681H,Spike_Y144del,NSP6_G107del,NSP3_A890D,Spike_D1118H,NSP6_F108del,NS8_Y73C,N_G204R,Spike_V70del,NSP12_P323L,Spike_D614G,N_D3L,Spike_S982A,NS3_V255A,N_S235F)</t>
  </si>
  <si>
    <t>hCoV-19/Belgium/rega-3704/2021</t>
  </si>
  <si>
    <t>EPI_ISL_1312224</t>
  </si>
  <si>
    <t>hCoV-19/Belgium/rega-3705/2021</t>
  </si>
  <si>
    <t>EPI_ISL_1312225</t>
  </si>
  <si>
    <t>hCoV-19/Belgium/rega-3706/2021</t>
  </si>
  <si>
    <t>EPI_ISL_1312226</t>
  </si>
  <si>
    <t>hCoV-19/Belgium/rega-3707/2021</t>
  </si>
  <si>
    <t>EPI_ISL_1312227</t>
  </si>
  <si>
    <t>hCoV-19/Belgium/rega-3708/2021</t>
  </si>
  <si>
    <t>EPI_ISL_1312228</t>
  </si>
  <si>
    <t>Europe / Belgium / Lummen</t>
  </si>
  <si>
    <t>ZIP Code:3560</t>
  </si>
  <si>
    <t>(NS3_Q38R,NSP2_I296V,NSP13_A509V,NS3_G172R,NSP3_H295Y,NSP3_T754I,NS3_V202L,NSP12_P323L,Spike_D614G,N_P199L,NSP2_A360V,Spike_S98F)</t>
  </si>
  <si>
    <t>hCoV-19/Belgium/rega-3709/2021</t>
  </si>
  <si>
    <t>EPI_ISL_1312229</t>
  </si>
  <si>
    <t>(Spike_H69del,NS8_Q27stop,NSP3_T183I,Spike_T716I,NSP3_T1306I,NSP6_S106del,N_R203K,NSP2_L448F,Spike_A570D,Spike_N501Y,NSP3_I1412T,NS8_R52I,Spike_P681H,Spike_Y144del,NSP6_G107del,NSP3_A890D,Spike_D1118H,NSP6_F108del,NS8_Y73C,N_G204R,Spike_V70del,NSP12_P323L,Spike_D614G,N_D3L,Spike_S982A,N_S235F)</t>
  </si>
  <si>
    <t>hCoV-19/Belgium/rega-3710/2021</t>
  </si>
  <si>
    <t>EPI_ISL_1312230</t>
  </si>
  <si>
    <t>(Spike_H69del,NS8_Q27stop,NSP3_T183I,Spike_T716I,NSP6_S106del,N_R203K,Spike_A570D,NSP5_L75F,NSP13_K460R,Spike_N501Y,NSP3_I1412T,NS8_R52I,Spike_P681H,Spike_Y144del,NSP6_G107del,NSP3_A890D,Spike_D1118H,NSP6_F108del,NS8_Y73C,N_G204R,Spike_V70del,NSP12_P323L,Spike_D614G,N_D3L,Spike_S982A,N_S235F)</t>
  </si>
  <si>
    <t>hCoV-19/Belgium/rega-3711/2021</t>
  </si>
  <si>
    <t>EPI_ISL_1312231</t>
  </si>
  <si>
    <t>Europe / Belgium / Westerlo</t>
  </si>
  <si>
    <t>ZIP Code:2260</t>
  </si>
  <si>
    <t>(Spike_ins214TDR,Spike_T716I,NSP6_S106del,NS3_T24del,NS7b_H42Y,NS3_P25del,NS3_G172C,NSP12_R583G,NSP3_T1063I,Spike_N450K,NS3_K21del,NSP10_T51I,NS3_D22del,NS3_E19del,NSP6_G107del,N_T205I,NSP6_F108del,NS3_D27del,NS3_I20del,NSP12_P323L,Spike_D614G,Spike_Q414K,NS3_A23del,NS3_F28del,N_D3L,NSP8_A74V,NS3_S26del,NSP3_I580V)</t>
  </si>
  <si>
    <t>hCoV-19/Belgium/rega-3712/2021</t>
  </si>
  <si>
    <t>EPI_ISL_1312232</t>
  </si>
  <si>
    <t>Europe / Belgium / Berlaar</t>
  </si>
  <si>
    <t>ZIP Code:2590</t>
  </si>
  <si>
    <t>(E_P71L,NSP3_K837N,Spike_K417N,NS8_I121L,NSP6_S106del,Spike_E484K,Spike_A701V,Spike_N501Y,Spike_A243del,Spike_L18F,Spike_D215G,NS8_F120V,Spike_L244del,NSP6_G107del,N_T205I,NSP6_F108del,Spike_L242del,NS3_Q57H,NSP2_T85I,Spike_D80A,NSP12_P323L,NSP5_K90R,Spike_D614G,NS3_S171L,Spike_A352S)</t>
  </si>
  <si>
    <t>hCoV-19/Belgium/rega-3713/2021</t>
  </si>
  <si>
    <t>EPI_ISL_1312233</t>
  </si>
  <si>
    <t>hCoV-19/Belgium/rega-3714/2021</t>
  </si>
  <si>
    <t>EPI_ISL_1312234</t>
  </si>
  <si>
    <t>(NSP16_G213C,NS8_Q27stop,NS3_Q38R,NS3_G172R,NSP3_H295Y,N_S193I,NSP3_H342Y,NS3_L127F,NS3_V202L,NSP12_P323L,N_Q9H,Spike_D614G,N_P199L,NSP3_D1075N,Spike_S98F)</t>
  </si>
  <si>
    <t>hCoV-19/Belgium/rega-3715/2021</t>
  </si>
  <si>
    <t>EPI_ISL_1312235</t>
  </si>
  <si>
    <t>(NS3_Q38R,NS3_G172R,NSP3_H295Y,NSP2_A318V,NSP13_Y253H,Spike_A899S,NS3_V202L,NSP12_P323L,Spike_D614G,N_P199L,Spike_S98F)</t>
  </si>
  <si>
    <t>hCoV-19/Belgium/rega-3716/2021</t>
  </si>
  <si>
    <t>EPI_ISL_1312236</t>
  </si>
  <si>
    <t>hCoV-19/Belgium/rega-3717/2021</t>
  </si>
  <si>
    <t>EPI_ISL_1312237</t>
  </si>
  <si>
    <t>hCoV-19/Belgium/rega-3718/2021</t>
  </si>
  <si>
    <t>EPI_ISL_1312238</t>
  </si>
  <si>
    <t>(Spike_H69del,NS8_Q27stop,NSP3_T183I,Spike_T716I,NSP6_S106del,N_R203K,Spike_A570D,Spike_L5F,NSP2_K330E,Spike_N501Y,NSP3_I1412T,NS8_R52I,Spike_P681H,Spike_Y144del,NS7a_Q62stop,NSP6_G107del,NSP3_A890D,Spike_D1118H,NSP6_F108del,NS8_Y73C,N_G204R,Spike_V70del,NS3_T151I,NSP12_P323L,Spike_D614G,N_D3L,Spike_S982A,N_S235F)</t>
  </si>
  <si>
    <t>hCoV-19/Belgium/rega-3719/2021</t>
  </si>
  <si>
    <t>EPI_ISL_1312239</t>
  </si>
  <si>
    <t>hCoV-19/Belgium/rega-3720/2021</t>
  </si>
  <si>
    <t>EPI_ISL_1312240</t>
  </si>
  <si>
    <t>(NSP13_H290Y,NSP3_I1683T,Spike_N439K,NSP12_K780R,Spike_A1020S,M_H155Y,NSP12_P323L,NSP14_R205C,NSP3_K140R,Spike_D614G,N_R191H,NSP2_E612A)</t>
  </si>
  <si>
    <t>hCoV-19/Belgium/rega-3721/2021</t>
  </si>
  <si>
    <t>EPI_ISL_1312241</t>
  </si>
  <si>
    <t>Europe / Belgium / Scherpenheuvel</t>
  </si>
  <si>
    <t>(NSP2_N280Y,Spike_H69del,NS8_Q27stop,NS8_L118V,NSP3_T183I,Spike_T716I,NS8_K68stop,NS8_I121L,NSP6_S106del,N_R203K,Spike_A570D,NS8_F120L,Spike_N501Y,NSP3_I1412T,NS8_R52I,Spike_P681H,NSP3_L710I,Spike_Y144del,NSP6_G107del,NSP3_A890D,Spike_D1118H,NSP6_F108del,NSP6_G188S,NS8_Y73C,NSP12_L636F,N_G204R,Spike_V70del,NSP12_P323L,Spike_D614G,N_D3L,Spike_S982A,N_S235F)</t>
  </si>
  <si>
    <t>hCoV-19/Belgium/rega-3722/2021</t>
  </si>
  <si>
    <t>EPI_ISL_1312242</t>
  </si>
  <si>
    <t>Europe / Belgium / Tielt-Winge</t>
  </si>
  <si>
    <t>ZIP Code:3390</t>
  </si>
  <si>
    <t>hCoV-19/Belgium/rega-3723/2021</t>
  </si>
  <si>
    <t>EPI_ISL_1312243</t>
  </si>
  <si>
    <t>(Spike_H69del,NS8_Q27stop,NSP3_T183I,Spike_D1199G,Spike_T716I,NSP6_S106del,N_R203K,Spike_A570D,NSP13_K460R,NSP2_S196L,Spike_N501Y,NSP3_I1412T,NS8_R52I,Spike_P681H,Spike_Y144del,NS8_G8E,NSP6_G107del,NSP3_A890D,Spike_D1118H,NSP6_F108del,NS8_Y73C,N_G204R,Spike_V70del,NSP12_P323L,NSP3_T492I,Spike_D614G,N_D3L,Spike_S982A,N_S235F)</t>
  </si>
  <si>
    <t>hCoV-19/Belgium/rega-3724/2021</t>
  </si>
  <si>
    <t>EPI_ISL_1312244</t>
  </si>
  <si>
    <t>Europe / Belgium / Wezembeek-Oppem</t>
  </si>
  <si>
    <t>ZIP Code:1970</t>
  </si>
  <si>
    <t>hCoV-19/Belgium/rega-3725/2021</t>
  </si>
  <si>
    <t>EPI_ISL_1312245</t>
  </si>
  <si>
    <t>(NSP6_S106del,Spike_H655Y,Spike_E484K,N_R203K,Spike_K417T,Spike_T1027I,NS6_P57L,Spike_D138Y,Spike_N501Y,NS3_S253P,Spike_L18F,N_P80R,Spike_T20N,NSP3_K977Q,NSP6_G107del,NSP6_F108del,NSP3_S370L,N_G204R,NS8_E92K,Spike_P26S,NSP12_P323L,Spike_D614G,Spike_V1176F,NS3_I118M,NSP13_E341D)</t>
  </si>
  <si>
    <t>hCoV-19/Belgium/rega-3726/2021</t>
  </si>
  <si>
    <t>EPI_ISL_1312246</t>
  </si>
  <si>
    <t>Europe / Belgium / Itegem</t>
  </si>
  <si>
    <t>ZIP Code:2222</t>
  </si>
  <si>
    <t>(NSP16_G213C,NS8_Q27stop,NS3_Q38R,NS3_G172R,NSP3_H295Y,N_S193I,NSP8_F15L,NSP3_H342Y,NSP3_G337C,NS3_V202L,NSP12_P323L,N_Q9H,Spike_D614G,N_P199L,NSP3_D1075N,Spike_S98F)</t>
  </si>
  <si>
    <t>hCoV-19/Belgium/rega-3727/2021</t>
  </si>
  <si>
    <t>EPI_ISL_1312247</t>
  </si>
  <si>
    <t>Europe / Belgium / Willebroek</t>
  </si>
  <si>
    <t>ZIP Code:2830</t>
  </si>
  <si>
    <t>(Spike_H69del,NS8_Q27stop,NSP3_T183I,NSP13_P242L,Spike_T716I,NS8_K68stop,NSP6_S106del,N_R203K,Spike_A570D,NSP3_T398I,Spike_N501Y,NS8_R52I,Spike_P681H,Spike_Y144del,NSP6_G107del,NSP3_A890D,Spike_D1118H,NSP6_F108del,NS8_Y73C,N_G204P,Spike_V70del,NSP12_P323L,Spike_D614G,N_D3L,Spike_S982A,Spike_V1122L,N_S235F)</t>
  </si>
  <si>
    <t>hCoV-19/Belgium/rega-3728/2021</t>
  </si>
  <si>
    <t>EPI_ISL_1312248</t>
  </si>
  <si>
    <t>hCoV-19/Belgium/rega-3729/2021</t>
  </si>
  <si>
    <t>EPI_ISL_1312249</t>
  </si>
  <si>
    <t>hCoV-19/Belgium/rega-3730/2021</t>
  </si>
  <si>
    <t>EPI_ISL_1312250</t>
  </si>
  <si>
    <t>(Spike_V171I,NS3_V255del,N_M234I,Spike_S477N,NSP2_K67N,NSP4_M324I,NSP12_A185S,NS3_Q57H,NS3_G224C,NSP13_E261D,NS3_N257D,NSP12_P323L,Spike_D614G,N_A376T,NSP12_V776L,NSP13_K218R,NSP2_H208Y)</t>
  </si>
  <si>
    <t>hCoV-19/Belgium/rega-3731/2021</t>
  </si>
  <si>
    <t>EPI_ISL_1312251</t>
  </si>
  <si>
    <t>(Spike_H69del,NS8_Q27stop,NSP3_T183I,Spike_T716I,NS8_K68stop,NSP6_S106del,N_R203K,Spike_A570D,Spike_N501Y,NSP3_I1412T,NS8_R52I,Spike_P681H,Spike_Y144del,NSP3_G301S,NSP6_G107del,NSP3_A890D,Spike_D1118H,NSP6_F108del,NS8_Y73C,N_G204R,Spike_V70del,NSP12_P323L,Spike_D614G,N_D3L,Spike_S982A,N_S235F)</t>
  </si>
  <si>
    <t>hCoV-19/Belgium/rega-3732/2021</t>
  </si>
  <si>
    <t>EPI_ISL_1312252</t>
  </si>
  <si>
    <t>hCoV-19/Belgium/rega-3733/2021</t>
  </si>
  <si>
    <t>EPI_ISL_1312253</t>
  </si>
  <si>
    <t>(E_P71L,NSP3_K837N,Spike_K417N,NS8_I121L,NSP6_S106del,Spike_E484K,NS3_L140I,Spike_A701V,Spike_N501Y,Spike_A243del,Spike_L18F,Spike_D215G,Spike_L244del,NSP6_G107del,NSP6_F108del,Spike_L242del,NS3_Q57H,NSP2_T85I,Spike_D80A,NSP12_P323L,NSP5_K90R,Spike_D614G,NS3_S171L)</t>
  </si>
  <si>
    <t>hCoV-19/Belgium/rega-3734/2021</t>
  </si>
  <si>
    <t>EPI_ISL_1312254</t>
  </si>
  <si>
    <t>Europe / Belgium / Leopoldsburg</t>
  </si>
  <si>
    <t>ZIP Code:3970</t>
  </si>
  <si>
    <t>(NS3_V255del,NSP12_Q184H,NS3_Q38R,NS3_G172R,N_S194L,NSP3_H295Y,NSP6_L142F,NSP12_Y149H,NS3_V202L,NSP12_P323L,Spike_D614G,N_P199L,Spike_S98F)</t>
  </si>
  <si>
    <t>hCoV-19/Belgium/rega-3735/2021</t>
  </si>
  <si>
    <t>EPI_ISL_1312255</t>
  </si>
  <si>
    <t>hCoV-19/Belgium/rega-3736/2021</t>
  </si>
  <si>
    <t>EPI_ISL_1312256</t>
  </si>
  <si>
    <t>B.1.1.163</t>
  </si>
  <si>
    <t>(NSP3_T1482I,NSP3_A1769S,N_Q160R,N_R203K,NSP14_L157F,NS3_G224C,N_G204R,NSP3_S1734P,NSP12_P323L,Spike_P681H,Spike_D614G,NSP6_V84F)</t>
  </si>
  <si>
    <t>hCoV-19/Belgium/rega-3737/2021</t>
  </si>
  <si>
    <t>EPI_ISL_1312257</t>
  </si>
  <si>
    <t>hCoV-19/Belgium/rega-3738/2021</t>
  </si>
  <si>
    <t>EPI_ISL_1312258</t>
  </si>
  <si>
    <t>(Spike_H69del,NS8_Q27stop,NSP3_T183I,Spike_T716I,NSP6_S106del,N_R203K,NSP3_A1179V,Spike_A570D,NSP3_G307C,Spike_N501Y,NSP3_I1412T,NS8_R52I,Spike_P681H,Spike_Y144del,NSP6_G107del,NSP3_A890D,Spike_D1118H,NSP6_F108del,NSP16_M20I,NS8_Y73C,N_G204R,Spike_V70del,NSP12_P323L,Spike_D614G,N_D3L,Spike_S982A,N_S235F)</t>
  </si>
  <si>
    <t>hCoV-19/Belgium/rega-3739/2021</t>
  </si>
  <si>
    <t>EPI_ISL_1312259</t>
  </si>
  <si>
    <t>hCoV-19/Belgium/rega-3740/2021</t>
  </si>
  <si>
    <t>EPI_ISL_1312260</t>
  </si>
  <si>
    <t>(Spike_H69del,NS8_Q27stop,NSP3_T183I,Spike_T716I,NSP6_S106del,Spike_A570D,NSP2_P129L,NSP14_P203L,NSP3_S69F,Spike_N501Y,NSP3_I1412T,NS8_R52I,Spike_P681H,Spike_Y144del,NSP6_G107del,NSP3_A890D,Spike_D1118H,NSP6_F108del,NS8_Y73C,Spike_V70del,NSP12_P323L,Spike_D614G,N_D3L,Spike_S982A)</t>
  </si>
  <si>
    <t>hCoV-19/Belgium/rega-3741/2021</t>
  </si>
  <si>
    <t>EPI_ISL_1312261</t>
  </si>
  <si>
    <t>Europe / Belgium / Haacht</t>
  </si>
  <si>
    <t>ZIP Code:3150</t>
  </si>
  <si>
    <t>hCoV-19/Belgium/rega-3742/2021</t>
  </si>
  <si>
    <t>EPI_ISL_1312262</t>
  </si>
  <si>
    <t>(Spike_H69del,NS8_Q27stop,NSP3_T1465I,NSP3_T183I,Spike_T716I,NS8_K68stop,NSP6_S106del,N_R203K,Spike_A570D,Spike_N501Y,NSP3_M951V,NSP3_I1412T,NS8_R52I,Spike_P681H,Spike_Y144del,NSP12_P227L,NSP6_G107del,NSP3_A890D,Spike_D1118H,NSP6_F108del,NS8_Y73C,N_G204R,Spike_V70del,Spike_V16F,NSP12_P323L,Spike_D614G,N_D3L,Spike_S982A,N_S235F)</t>
  </si>
  <si>
    <t>hCoV-19/Belgium/rega-3743/2021</t>
  </si>
  <si>
    <t>EPI_ISL_1312263</t>
  </si>
  <si>
    <t>Europe / Belgium / Pellenberg</t>
  </si>
  <si>
    <t>ZIP Code:3212</t>
  </si>
  <si>
    <t>(Spike_H69del,NS8_Q27stop,NSP3_T183I,NSP3_V473F,Spike_T716I,NSP6_S106del,N_R203K,Spike_A570D,NSP3_D1075Y,Spike_N501Y,NSP16_D179G,NSP3_I1412T,NS8_R52I,Spike_P681H,Spike_Y144del,NSP2_L550F,NSP6_G107del,NSP3_A890D,Spike_D1118H,NSP6_F108del,NS8_Y73C,NSP13_A598V,N_G204R,Spike_V70del,NSP12_P323L,Spike_D614G,N_D3L,Spike_S982A,N_S235F)</t>
  </si>
  <si>
    <t>hCoV-19/Belgium/rega-3744/2021</t>
  </si>
  <si>
    <t>EPI_ISL_1312264</t>
  </si>
  <si>
    <t>Europe / Belgium / Wezemaal</t>
  </si>
  <si>
    <t>ZIP Code:3111</t>
  </si>
  <si>
    <t>hCoV-19/Belgium/rega-3745/2021</t>
  </si>
  <si>
    <t>EPI_ISL_1312265</t>
  </si>
  <si>
    <t>Europe / Belgium / Sint-Joris-Winge</t>
  </si>
  <si>
    <t>hCoV-19/Belgium/rega-3746/2021</t>
  </si>
  <si>
    <t>EPI_ISL_1312266</t>
  </si>
  <si>
    <t>hCoV-19/Belgium/rega-3747/2021</t>
  </si>
  <si>
    <t>EPI_ISL_1312267</t>
  </si>
  <si>
    <t>(Spike_L18F,N_P80R,Spike_T20N,Spike_R190S,NSP3_K977Q,NSP6_G107del,NSP6_S106del,Spike_H655Y,Spike_E484K,NSP6_F108del,Spike_K417T,Spike_T1027I,NSP3_S370L,NS8_E92K,Spike_D138Y,Spike_N501Y,Spike_P26S,NSP12_P323L,Spike_D614G,Spike_V1176F,NS3_S253P,NS3_I118M,NSP13_E341D)</t>
  </si>
  <si>
    <t>hCoV-19/Belgium/rega-3748/2021</t>
  </si>
  <si>
    <t>EPI_ISL_1312268</t>
  </si>
  <si>
    <t>Europe / Belgium / Oud-Turnhout</t>
  </si>
  <si>
    <t>ZIP Code:2360</t>
  </si>
  <si>
    <t>(Spike_H69del,NS3_L15F,NS8_Q27stop,NSP3_T183I,Spike_T716I,NSP6_S106del,N_R203K,Spike_A570D,NSP13_K460R,NSP4_F17L,Spike_N501Y,NSP3_I1412T,NS8_R52I,Spike_P681H,Spike_Y144del,NSP6_G107del,NSP3_A890D,Spike_D1118H,NSP6_F108del,NS8_Y73C,NSP3_V1786L,N_G204R,Spike_V70del,NSP12_P323L,Spike_D614G,NS7a_Y20N,N_D3L,Spike_S982A,N_S235F)</t>
  </si>
  <si>
    <t>hCoV-19/Belgium/rega-3749/2021</t>
  </si>
  <si>
    <t>EPI_ISL_1312269</t>
  </si>
  <si>
    <t>hCoV-19/Belgium/rega-3750/2021</t>
  </si>
  <si>
    <t>EPI_ISL_1312270</t>
  </si>
  <si>
    <t>(Spike_H69del,NS8_Q27stop,NSP3_T183I,Spike_T716I,NSP6_S106del,N_R203K,Spike_A570D,NSP13_K460R,Spike_N501Y,NSP3_I1412T,NS8_R52I,Spike_P681H,Spike_Y144del,NSP3_A274T,NSP6_G107del,NSP3_A890D,Spike_D1118H,NSP6_F108del,NS8_Y73C,N_G204R,Spike_V70del,NSP12_P323L,Spike_D614G,N_D3L,Spike_S982A,N_S235F)</t>
  </si>
  <si>
    <t>hCoV-19/Belgium/rega-3751/2021</t>
  </si>
  <si>
    <t>EPI_ISL_1312271</t>
  </si>
  <si>
    <t>Europe / Belgium / Rijkevorsel</t>
  </si>
  <si>
    <t>ZIP Code:2310</t>
  </si>
  <si>
    <t>hCoV-19/Belgium/rega-3752/2021</t>
  </si>
  <si>
    <t>EPI_ISL_1312272</t>
  </si>
  <si>
    <t>hCoV-19/Belgium/rega-3753/2021</t>
  </si>
  <si>
    <t>EPI_ISL_1312273</t>
  </si>
  <si>
    <t>Europe / Belgium / Wommelgem</t>
  </si>
  <si>
    <t>ZIP Code:2160</t>
  </si>
  <si>
    <t>hCoV-19/Belgium/rega-3754/2021</t>
  </si>
  <si>
    <t>EPI_ISL_1312274</t>
  </si>
  <si>
    <t>Europe / Belgium / Waterloo</t>
  </si>
  <si>
    <t>ZIP Code:1410</t>
  </si>
  <si>
    <t>hCoV-19/Belgium/rega-3755/2021</t>
  </si>
  <si>
    <t>EPI_ISL_1312275</t>
  </si>
  <si>
    <t>(NSP2_N280Y,Spike_H69del,NS8_Q27stop,NSP3_T183I,Spike_T716I,NS8_K68stop,NS8_I121L,NSP6_S106del,NSP5_P241L,Spike_A570D,NS8_F120L,Spike_N501Y,NSP3_I1412T,NS8_R52I,Spike_P681H,Spike_Y144del,NSP2_A360T,NSP6_G107del,NSP3_A890D,Spike_D1118H,NSP6_F108del,NS8_Y73C,Spike_V70del,NSP12_P323L,Spike_S704L,Spike_D614G,N_D3L,Spike_S982A)</t>
  </si>
  <si>
    <t>hCoV-19/Belgium/rega-3756/2021</t>
  </si>
  <si>
    <t>EPI_ISL_1312276</t>
  </si>
  <si>
    <t>(NSP2_N280Y,Spike_H69del,NS8_Q27stop,NS8_L118V,NSP3_T183I,Spike_T716I,NS8_K68stop,NS8_I121L,NSP6_S106del,Spike_A570D,NS8_F120L,Spike_N501Y,NSP3_I1412T,NS8_R52I,Spike_P681H,Spike_Y144del,N_P106S,NSP6_G107del,NSP3_A890D,Spike_D1118H,NSP6_F108del,NS8_Y73C,Spike_V70del,NSP12_P323L,Spike_S704L,Spike_D614G,N_D3L,Spike_S982A)</t>
  </si>
  <si>
    <t>hCoV-19/Belgium/rega-3757/2021</t>
  </si>
  <si>
    <t>EPI_ISL_1312277</t>
  </si>
  <si>
    <t>(NSP2_N280Y,Spike_H69del,NS8_Q27stop,NSP3_T183I,Spike_T716I,NS8_K68stop,NSP6_S106del,NSP5_P241L,Spike_A570D,Spike_N501Y,NSP3_I1412T,NS8_R52I,Spike_P681H,Spike_Y144del,NSP6_G107del,NSP3_A890D,Spike_D1118H,NSP6_F108del,NS8_Y73C,Spike_V70del,NSP12_P323L,Spike_S704L,Spike_D614G,Spike_S982A)</t>
  </si>
  <si>
    <t>hCoV-19/Belgium/rega-3758/2021</t>
  </si>
  <si>
    <t>EPI_ISL_1312278</t>
  </si>
  <si>
    <t>B.1.36.1</t>
  </si>
  <si>
    <t>(NS3_D27Y,N_T366I,N_S194L,NS3_Q57H,NSP3_R1193H,N_D128G,NSP12_P323L,NSP2_S263F,NSP8_R51C,Spike_D614G)</t>
  </si>
  <si>
    <t>hCoV-19/Belgium/rega-3759/2021</t>
  </si>
  <si>
    <t>EPI_ISL_1312279</t>
  </si>
  <si>
    <t>ZIP Code:2060</t>
  </si>
  <si>
    <t>(NSP2_N280Y,Spike_H69del,NS8_Q27stop,NS8_L118V,NSP3_T183I,Spike_T716I,NS8_K68stop,NS8_I121L,NSP6_S106del,Spike_A570D,NS8_F120L,E_L19I,Spike_N501Y,NSP3_I1412T,NS8_R52I,Spike_P681H,Spike_Y144del,N_T366I,NSP6_G107del,NSP3_A890D,Spike_D1118H,NSP6_F108del,NS8_Y73C,Spike_V70del,NSP12_P323L,Spike_D614G,N_D3L,Spike_S982A)</t>
  </si>
  <si>
    <t>hCoV-19/Belgium/rega-3760/2021</t>
  </si>
  <si>
    <t>EPI_ISL_1312280</t>
  </si>
  <si>
    <t>Europe / Belgium / Brecht</t>
  </si>
  <si>
    <t>ZIP Code:2960</t>
  </si>
  <si>
    <t>(Spike_H69del,NS8_Q27stop,NSP3_T183I,Spike_T716I,NSP6_S106del,N_R203K,Spike_A570D,Spike_L5F,Spike_N501Y,NSP3_I1412T,NS8_R52I,Spike_P681H,Spike_Y144del,Spike_A222V,NSP6_G107del,NSP3_A890D,Spike_D1118H,NSP6_F108del,NS8_Y73C,N_G204R,Spike_V70del,NS3_T151I,NSP12_P323L,Spike_D614G,N_D3L,Spike_S982A,N_S235F)</t>
  </si>
  <si>
    <t>hCoV-19/Belgium/rega-3761/2021</t>
  </si>
  <si>
    <t>EPI_ISL_1312281</t>
  </si>
  <si>
    <t>Europe / Belgium / Merkplas</t>
  </si>
  <si>
    <t>ZIP Code:2330</t>
  </si>
  <si>
    <t>hCoV-19/Belgium/rega-3762/2021</t>
  </si>
  <si>
    <t>EPI_ISL_1312282</t>
  </si>
  <si>
    <t>hCoV-19/Belgium/rega-3763/2021</t>
  </si>
  <si>
    <t>EPI_ISL_1312283</t>
  </si>
  <si>
    <t>(NSP2_N280Y,Spike_H69del,NS8_Q27stop,NSP3_T183I,Spike_T716I,NS8_K68stop,NS8_I121L,NSP6_S106del,NSP5_P241L,Spike_A570D,NS8_F120L,Spike_N501Y,NSP3_I1412T,NS8_R52I,Spike_P681H,Spike_Y144del,N_P344Q,NSP6_G107del,NSP3_A890D,Spike_D1118H,NSP6_F108del,NS8_Y73C,Spike_V70del,NSP12_P323L,Spike_S704L,Spike_D614G,N_D3L,Spike_S982A)</t>
  </si>
  <si>
    <t>hCoV-19/Belgium/rega-3764/2021</t>
  </si>
  <si>
    <t>EPI_ISL_1312284</t>
  </si>
  <si>
    <t>hCoV-19/Belgium/rega-3765/2021</t>
  </si>
  <si>
    <t>EPI_ISL_1312285</t>
  </si>
  <si>
    <t>(Spike_H69del,NS8_Q27stop,NSP3_T183I,Spike_T716I,NSP6_S106del,N_R203K,Spike_A570D,Spike_L5F,Spike_N501Y,NSP3_I1412T,NS8_R52I,Spike_P681H,Spike_Y144del,Spike_D1118Y,NS7a_Q62stop,NSP13_H164Y,NSP6_G107del,NSP3_A890D,NSP6_F108del,NS8_Y73C,N_G204R,NS7a_A13S,Spike_V70del,NS3_T151I,NSP12_P323L,Spike_D614G,N_D3L,Spike_S982A,N_S235F)</t>
  </si>
  <si>
    <t>hCoV-19/Belgium/rega-3766/2021</t>
  </si>
  <si>
    <t>EPI_ISL_1312286</t>
  </si>
  <si>
    <t>Active surveillance, N-gene dropout</t>
  </si>
  <si>
    <t>(Spike_H69del,NS8_Q27stop,NSP3_T183I,Spike_T716I,NSP6_S106del,N_R203K,Spike_A570D,Spike_N501Y,NSP8_I107V,NSP3_I1412T,NS8_R52I,Spike_P681H,Spike_Y144del,NS7a_T120I,Spike_S943I,NSP6_G107del,NSP3_A890D,NSP2_G118S,Spike_D1118H,NSP6_F108del,NS8_Y73C,N_G204R,NSP3_P153L,Spike_V70del,NS7a_P99L,NSP12_P323L,Spike_D614G,N_D3L,Spike_S982A,N_S235F)</t>
  </si>
  <si>
    <t>hCoV-19/Belgium/rega-3767/2021</t>
  </si>
  <si>
    <t>EPI_ISL_1312287</t>
  </si>
  <si>
    <t>Active surveillance, S-gene dropout</t>
  </si>
  <si>
    <t>hCoV-19/Belgium/rega-3768/2021</t>
  </si>
  <si>
    <t>EPI_ISL_1312288</t>
  </si>
  <si>
    <t>hCoV-19/Belgium/rega-3769/2021</t>
  </si>
  <si>
    <t>EPI_ISL_1312289</t>
  </si>
  <si>
    <t>Europe / Belgium / Wemmel</t>
  </si>
  <si>
    <t>ZIP Code:1780</t>
  </si>
  <si>
    <t>hCoV-19/Belgium/rega-3770/2021</t>
  </si>
  <si>
    <t>EPI_ISL_1312290</t>
  </si>
  <si>
    <t>Europe / Belgium / Hannut</t>
  </si>
  <si>
    <t>ZIP Code:4280</t>
  </si>
  <si>
    <t>(Spike_H69del,NS8_Q27stop,NSP3_T183I,Spike_T716I,NSP6_S106del,NSP13_A52V,N_R203K,Spike_A570D,NSP13_K460R,Spike_N501Y,NSP3_I1412T,NS8_R52I,Spike_P681H,Spike_Y144del,N_P279Q,M_V70L,NSP6_G107del,NSP3_A890D,Spike_D1118H,NSP6_F108del,NS8_Y73C,N_G204R,Spike_V70del,NSP12_P323L,Spike_D614G,NSP6_L37F,N_D3L,Spike_S982A,N_S235F)</t>
  </si>
  <si>
    <t>hCoV-19/Belgium/rega-3771/2021</t>
  </si>
  <si>
    <t>EPI_ISL_1312291</t>
  </si>
  <si>
    <t>Europe / Belgium / Oudergem</t>
  </si>
  <si>
    <t>(Spike_H69del,NS8_Q27stop,NSP3_T183I,Spike_T716I,N_R41Q,NSP6_S106del,NSP13_A52V,Spike_A570D,NSP13_K460R,Spike_N501Y,NSP3_I1412T,NS8_R52I,Spike_P681H,Spike_Y144del,N_P279Q,M_V70L,NSP6_G107del,NSP3_A890D,Spike_D1118H,NSP6_F108del,NS8_Y73C,Spike_V70del,NSP12_P323L,Spike_D614G,N_D3L,Spike_S982A)</t>
  </si>
  <si>
    <t>hCoV-19/Belgium/rega-3772/2021</t>
  </si>
  <si>
    <t>EPI_ISL_1312292</t>
  </si>
  <si>
    <t>hCoV-19/Belgium/rega-3773/2021</t>
  </si>
  <si>
    <t>EPI_ISL_1312293</t>
  </si>
  <si>
    <t>ZIP Code:1190</t>
  </si>
  <si>
    <t>(Spike_H69del,NS8_Q27stop,NSP3_T183I,Spike_T716I,NSP6_S106del,N_R203K,Spike_A570D,Spike_N501Y,NSP3_I1412T,NS8_R52I,Spike_P681H,Spike_Y144del,NSP13_K460G,NSP6_G107del,NSP3_A890D,NSP3_H1307Y,Spike_D1118H,NSP6_F108del,NS8_Y73C,N_G204R,Spike_V70del,NSP9_T21I,NSP12_P323L,Spike_D614G,N_D3L,Spike_S982A,N_S235F)</t>
  </si>
  <si>
    <t>hCoV-19/Belgium/rega-3774/2021</t>
  </si>
  <si>
    <t>EPI_ISL_1312294</t>
  </si>
  <si>
    <t>Europe / Belgium / Drogenbos</t>
  </si>
  <si>
    <t>ZIP Code:1620</t>
  </si>
  <si>
    <t>(Spike_H69del,NS8_Q27stop,NSP3_T183I,Spike_T716I,NSP6_S106del,N_R203K,NSP3_A1179V,Spike_A570D,NSP3_G307C,NSP14_L177F,Spike_N501Y,NSP3_I1412T,NS8_R52I,Spike_P681H,Spike_Y144del,NSP16_G155R,NSP6_G107del,NSP3_A890D,Spike_D1118H,NSP6_F108del,NS8_Y73C,N_G204R,Spike_V70del,NSP12_P323L,Spike_D614G,N_D3L,Spike_S982A,N_S235F)</t>
  </si>
  <si>
    <t>hCoV-19/Belgium/rega-3775/2021</t>
  </si>
  <si>
    <t>EPI_ISL_1312295</t>
  </si>
  <si>
    <t>Europe / Belgium / Zaventem</t>
  </si>
  <si>
    <t>ZIP Code:1930</t>
  </si>
  <si>
    <t>(Spike_H69del,NSP2_A596V,NS8_Q27stop,NSP3_T1465I,NSP3_T183I,Spike_T716I,NS8_K68stop,NSP6_S106del,N_R203K,Spike_A570D,Spike_N501Y,NSP3_I1412T,NS8_R52I,Spike_P681H,Spike_Y144del,NSP12_P227L,Spike_V6I,NSP6_G107del,NSP3_A890D,Spike_D1118H,NSP6_F108del,NS8_Y73C,N_G204R,Spike_V70del,Spike_V16F,NSP12_P323L,Spike_D614G,N_D3L,Spike_S982A,N_S235F)</t>
  </si>
  <si>
    <t>hCoV-19/Belgium/rega-3776/2021</t>
  </si>
  <si>
    <t>EPI_ISL_1312296</t>
  </si>
  <si>
    <t>hCoV-19/Belgium/rega-3777/2021</t>
  </si>
  <si>
    <t>EPI_ISL_1312297</t>
  </si>
  <si>
    <t>(Spike_H69del,NS8_Q27stop,NSP3_T183I,Spike_T716I,NSP6_S106del,N_R203K,NSP3_A1179V,Spike_A570D,NSP3_G307C,Spike_N501Y,NSP3_I1412T,NS8_R52I,Spike_P681H,Spike_Y144del,NSP13_T599I,NSP6_G107del,NSP3_A890D,Spike_D1118H,NSP6_F108del,NS8_Y73C,N_G204R,Spike_V70del,N_D399N,NSP12_P323L,Spike_D614G,N_D3L,Spike_S982A,N_S235F)</t>
  </si>
  <si>
    <t>hCoV-19/Belgium/rega-3778/2021</t>
  </si>
  <si>
    <t>EPI_ISL_1312298</t>
  </si>
  <si>
    <t>Europe / Belgium / Evere</t>
  </si>
  <si>
    <t>ZIP Code:1140</t>
  </si>
  <si>
    <t>hCoV-19/Belgium/rega-3779/2021</t>
  </si>
  <si>
    <t>EPI_ISL_1312299</t>
  </si>
  <si>
    <t>(NSP2_N280Y,Spike_H69del,NS8_Q27stop,NS8_L118V,NSP3_T183I,Spike_T716I,NS8_K68stop,NS8_I121L,NSP6_S106del,N_R203K,Spike_A570D,NS8_F120L,Spike_N501Y,NSP3_I1412T,NS8_R52I,NS8_V117L,Spike_P681H,Spike_Y144del,NSP6_G107del,NSP3_A890D,Spike_D1118H,NSP6_F108del,NS8_Y73C,N_G204R,Spike_V70del,NSP12_P323L,Spike_D614G,N_D3L,Spike_S982A,N_S235F)</t>
  </si>
  <si>
    <t>hCoV-19/Belgium/rega-3780/2021</t>
  </si>
  <si>
    <t>EPI_ISL_1312300</t>
  </si>
  <si>
    <t>(Spike_H69del,NS8_Q27stop,NSP3_T183I,Spike_T716I,NSP6_S106del,N_R203K,Spike_A570D,Spike_N501Y,NSP3_I1412T,NS8_R52I,Spike_P681H,Spike_Y144del,NSP6_G107del,NSP3_A890D,NSP2_T422I,Spike_D1118H,NSP6_F108del,NS8_Y73C,Spike_V622F,N_G204R,Spike_V70del,NSP12_P323L,Spike_D614G,N_D3L,Spike_S982A,N_S235F)</t>
  </si>
  <si>
    <t>hCoV-19/Belgium/UZA-UA-CV0631961262/2021</t>
  </si>
  <si>
    <t>EPI_ISL_1336262</t>
  </si>
  <si>
    <t>ZIP code: 2270</t>
  </si>
  <si>
    <t>(Spike_H69del,NS8_Q27stop,NSP3_T183I,NSP3_L312F,Spike_T716I,NS8_K68stop,NSP6_S106del,N_R203K,Spike_A570D,Spike_N501Y,NSP3_I1412T,NS8_R52I,Spike_P681H,Spike_Y144del,NSP6_G107del,NSP3_A890D,Spike_D1118H,NSP6_F108del,NS8_Y73C,N_G204R,NSP13_G433C,Spike_V70del,NSP12_P323L,Spike_D614G,NSP3_P153S,N_D3L,Spike_S982A,N_S235F)</t>
  </si>
  <si>
    <t>hCoV-19/Belgium/UZA-UA-47493926/2021</t>
  </si>
  <si>
    <t>EPI_ISL_1336263</t>
  </si>
  <si>
    <t>hCoV-19/Belgium/UZA-UA-47788291/2021</t>
  </si>
  <si>
    <t>EPI_ISL_1336264</t>
  </si>
  <si>
    <t>Europe / Belgium / Sint-Katelijne-Waver</t>
  </si>
  <si>
    <t>ZIP code: 2860</t>
  </si>
  <si>
    <t>(NSP14_P443S,NS3_P104L,Spike_R190S,NSP6_S106del,Spike_H655Y,Spike_E484K,N_R203K,Spike_K417T,Spike_T1027I,Spike_D138Y,Spike_N501Y,NS3_S253P,Spike_L18F,N_P80R,Spike_T20N,NSP3_K977Q,NSP6_G107del,NSP6_F108del,NSP3_S370L,N_G204R,NS8_E92K,Spike_P26S,NSP12_P323L,Spike_D614G,Spike_V1176F,NSP13_E341D)</t>
  </si>
  <si>
    <t>hCoV-19/Belgium/UZA-UA-CV2006991129/2021</t>
  </si>
  <si>
    <t>EPI_ISL_1336265</t>
  </si>
  <si>
    <t>Europe / Belgium / Berchem</t>
  </si>
  <si>
    <t>ZIP code: 2600</t>
  </si>
  <si>
    <t>hCoV-19/Belgium/UZA-UA-CV0613871671/2021</t>
  </si>
  <si>
    <t>EPI_ISL_1336266</t>
  </si>
  <si>
    <t>ZIP code: 2018</t>
  </si>
  <si>
    <t>hCoV-19/Belgium/UZA-UA-47760773/2021</t>
  </si>
  <si>
    <t>EPI_ISL_1336267</t>
  </si>
  <si>
    <t>hCoV-19/Belgium/UZA-UA-00162475/2021</t>
  </si>
  <si>
    <t>EPI_ISL_1336268</t>
  </si>
  <si>
    <t>ZIP code: 1020</t>
  </si>
  <si>
    <t>hCoV-19/Belgium/UZA-UA-CV2006869069/2021</t>
  </si>
  <si>
    <t>EPI_ISL_1336269</t>
  </si>
  <si>
    <t>hCoV-19/Belgium/UZA-UA-MI21102473/2021</t>
  </si>
  <si>
    <t>EPI_ISL_1337442</t>
  </si>
  <si>
    <t>Europe / Belgium / Schilde</t>
  </si>
  <si>
    <t>ZIP code: 2970</t>
  </si>
  <si>
    <t>hCoV-19/Belgium/UZA-UA-MI21103090/2021</t>
  </si>
  <si>
    <t>EPI_ISL_1337443</t>
  </si>
  <si>
    <t>Europe / Belgium / Retinne</t>
  </si>
  <si>
    <t>ZIP code: 4621</t>
  </si>
  <si>
    <t>(Spike_H69del,NS8_Q27stop,NSP3_T183I,Spike_T716I,NSP6_S106del,N_R203K,NSP4_L15F,Spike_A570D,Spike_N501Y,NSP3_I1412T,NS8_R52I,Spike_P681H,Spike_Y144del,NSP6_G107del,NSP3_A890D,Spike_D1118H,NSP6_F108del,NS8_Y73C,N_G204R,NSP3_P153L,NSP2_S32L,Spike_V70del,NSP12_T26I,NSP12_P323L,Spike_D614G,N_D3L,Spike_S982A)</t>
  </si>
  <si>
    <t>hCoV-19/Belgium/UZA-UA-MI21103292/2021</t>
  </si>
  <si>
    <t>EPI_ISL_1337444</t>
  </si>
  <si>
    <t>Europe / Belgium / Diegem</t>
  </si>
  <si>
    <t>ZIP code: 1831</t>
  </si>
  <si>
    <t>hCoV-19/Belgium/UZA-UA-MI21103323/2021</t>
  </si>
  <si>
    <t>EPI_ISL_1337445</t>
  </si>
  <si>
    <t>hCoV-19/Belgium/UZA-UA-MI21103330/2021</t>
  </si>
  <si>
    <t>EPI_ISL_1337446</t>
  </si>
  <si>
    <t>hCoV-19/Belgium/UZA-UA-CV2065157682/2021</t>
  </si>
  <si>
    <t>EPI_ISL_1337447</t>
  </si>
  <si>
    <t>(NSP3_A1878V,Spike_H69del,NS8_Q27stop,NSP3_T183I,Spike_T716I,NS8_K68stop,NSP6_S106del,N_R203K,Spike_A570D,Spike_N501Y,NS8_R52I,Spike_P681H,Spike_Y144del,NSP3_G301S,NSP6_G107del,NSP3_A890D,Spike_D1118H,NSP6_F108del,NS8_Y73C,N_G204R,Spike_V70del,Spike_T961M,NSP12_P323L,Spike_D614G,N_D3L,Spike_S982A,N_S235F)</t>
  </si>
  <si>
    <t>hCoV-19/Belgium/UZA-UA-24898982/2021</t>
  </si>
  <si>
    <t>EPI_ISL_1337448</t>
  </si>
  <si>
    <t>(Spike_H69del,NS8_Q27stop,NSP3_A890D,NSP6_G107del,Spike_T716I,NSP6_S106del,N_R203K,Spike_A570D,Spike_D1118H,NSP6_F108del,NS8_Y73C,N_G204R,Spike_V70del,Spike_N501Y,NSP3_I1412T,NS8_R52I,Spike_P681H,Spike_D614G,Spike_Y144del,N_D3L,Spike_S982A,N_S235F)</t>
  </si>
  <si>
    <t>hCoV-19/Belgium/UZA-UA-24898986/2021</t>
  </si>
  <si>
    <t>EPI_ISL_1337449</t>
  </si>
  <si>
    <t>(Spike_H69del,NS3_L15F,NS8_Q27stop,NSP3_T183I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</si>
  <si>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hCoV-19/Belgium/UZA-UA-24901421/2021</t>
  </si>
  <si>
    <t>EPI_ISL_1337450</t>
  </si>
  <si>
    <t>Europe / Belgium / Jette</t>
  </si>
  <si>
    <t>ZIP code: 1090</t>
  </si>
  <si>
    <t>hCoV-19/Belgium/UZA-UA-31104512/2021</t>
  </si>
  <si>
    <t>EPI_ISL_1337451</t>
  </si>
  <si>
    <t>Europe / Belgium / Sint-Gillis</t>
  </si>
  <si>
    <t>ZIP code: 1060</t>
  </si>
  <si>
    <t>hCoV-19/Belgium/UZA-UA-24905874/2021</t>
  </si>
  <si>
    <t>EPI_ISL_1337452</t>
  </si>
  <si>
    <t>ZIP code: 1140</t>
  </si>
  <si>
    <t>hCoV-19/Belgium/UZA-UA-TMX424/2021</t>
  </si>
  <si>
    <t>EPI_ISL_1337453</t>
  </si>
  <si>
    <t>Europe / Belgium / Ganshoren</t>
  </si>
  <si>
    <t>ZIP code: 1083</t>
  </si>
  <si>
    <t>(Spike_L18F,Spike_H69del,NSP12_P323F,M_I82T,Spike_A67V,N_A12G,NSP3_T1189I,NSP6_G107del,E_L21F,NSP6_S106del,Spike_E484K,NS3_R134L,N_T205I,NSP6_F108del,Spike_Q52R,NSP4_A446V,Spike_V70del,Spike_D614G,Spike_Y144del,Spike_F888L,Spike_Q677H)</t>
  </si>
  <si>
    <t>hCoV-19/Belgium/UZA-UA-CV2076402814/2021</t>
  </si>
  <si>
    <t>EPI_ISL_1337454</t>
  </si>
  <si>
    <t>B.1.1.306</t>
  </si>
  <si>
    <t>(Spike_L18F,Spike_E484K,N_R203K,NSP3_A994D,NSP2_M135V,Spike_A27S,N_D3Y,N_G204R,NSP13_T127N,NSP12_P323L,NS7b_L14S,NSP5_K90R,Spike_D614G,Spike_Q675H)</t>
  </si>
  <si>
    <t>hCoV-19/Belgium/UZA-UA-CV2096557188/2021</t>
  </si>
  <si>
    <t>EPI_ISL_1337455</t>
  </si>
  <si>
    <t>Europe / Belgium / Ranst</t>
  </si>
  <si>
    <t>ZIP code: 2520</t>
  </si>
  <si>
    <t>hCoV-19/Belgium/UZA-UA-CV2057657764/2021</t>
  </si>
  <si>
    <t>EPI_ISL_1337456</t>
  </si>
  <si>
    <t>Europe / Belgium / Meerhout</t>
  </si>
  <si>
    <t>ZIP code: 2450</t>
  </si>
  <si>
    <t>hCoV-19/Belgium/UZA-UA-CV2092700834/2021</t>
  </si>
  <si>
    <t>EPI_ISL_1337457</t>
  </si>
  <si>
    <t>hCoV-19/Belgium/UZA-UA-CV2038276457/2021</t>
  </si>
  <si>
    <t>EPI_ISL_1337458</t>
  </si>
  <si>
    <t>(N_T296I,N_H300Y,N_S187L)</t>
  </si>
  <si>
    <t>hCoV-19/Belgium/UZA-UA-CV0638862410/2021</t>
  </si>
  <si>
    <t>EPI_ISL_1337459</t>
  </si>
  <si>
    <t>(N_R203K,NS8_Y73C,N_G204R,Spike_N501Y,N_D3L,N_S235F)</t>
  </si>
  <si>
    <t>hCoV-19/Belgium/UZA-UA-CV2077835683/2021</t>
  </si>
  <si>
    <t>EPI_ISL_1337460</t>
  </si>
  <si>
    <t>hCoV-19/Belgium/UZA-UA-CV2065510522/2021</t>
  </si>
  <si>
    <t>EPI_ISL_1337461</t>
  </si>
  <si>
    <t>ZIP code: 2020</t>
  </si>
  <si>
    <t>hCoV-19/Belgium/UZA-UA-CV2074830404/2021</t>
  </si>
  <si>
    <t>EPI_ISL_1337462</t>
  </si>
  <si>
    <t>Europe / Belgium / Edegem</t>
  </si>
  <si>
    <t>ZIP code: 2650</t>
  </si>
  <si>
    <t>(NSP6_G107del,NSP6_S106del,N_R203K,Spike_A570D,NSP6_F108del,NS8_Y73C,N_G204R,NSP2_S32L,Spike_N501Y,NSP12_T26I,NSP12_P323L,Spike_D614G,N_D3L,Spike_S982A,N_S235F)</t>
  </si>
  <si>
    <t>hCoV-19/Belgium/UZA-UA-00161853/2021</t>
  </si>
  <si>
    <t>EPI_ISL_1337630</t>
  </si>
  <si>
    <t>(NS3_Q38R,NS3_G172R,NSP3_H295Y,NSP3_H1684Q,NSP12_V720F,NS3_V202L,NSP12_P323L,Spike_D614G,N_P199L,Spike_S98F)</t>
  </si>
  <si>
    <t>hCoV-19/Belgium/UZA-UA-CV2028612833/2021</t>
  </si>
  <si>
    <t>EPI_ISL_1363783</t>
  </si>
  <si>
    <t>ZIP code: 2570</t>
  </si>
  <si>
    <t>(NSP2_N280Y,Spike_H69del,NS8_Q27stop,NS8_L118V,NSP3_T183I,Spike_T716I,NS8_K68stop,NSP6_M47T,NSP6_S106del,N_R203K,Spike_A570D,Spike_S12Y,Spike_N501Y,NSP3_I1412T,NS8_R52I,Spike_P681H,Spike_Y144del,NSP6_G107del,NSP3_A890D,Spike_D1118H,NSP6_F108del,NS8_Y73C,N_G204R,Spike_V70del,NSP12_P323L,Spike_D614G,N_D3L,Spike_S982A,N_S235F)</t>
  </si>
  <si>
    <t>hCoV-19/Belgium/UZA-UA-CV2011849920/2021</t>
  </si>
  <si>
    <t>EPI_ISL_1363784</t>
  </si>
  <si>
    <t>Europe / Belgium / Schoten</t>
  </si>
  <si>
    <t>ZIP code: 2900</t>
  </si>
  <si>
    <t>(Spike_H69del,NSP3_T183I,NSP3_A890D,NSP6_G107del,Spike_T716I,NSP6_S106del,N_R203K,Spike_A570D,Spike_D1118H,NSP6_F108del,N_G204R,Spike_V70del,Spike_N501Y,NSP3_I1412T,NSP12_P323L,Spike_P681H,Spike_D614G,Spike_Y144del,N_D3L,Spike_S982A,N_S235F)</t>
  </si>
  <si>
    <t>hCoV-19/Belgium/UZA-UA-CV2038300709/2021</t>
  </si>
  <si>
    <t>EPI_ISL_1363785</t>
  </si>
  <si>
    <t>(NSP2_N280Y,Spike_H69del,NS8_Q27stop,NS8_L118V,NSP3_T183I,Spike_T716I,NS8_K68stop,NSP6_S106del,N_R203K,Spike_A570D,E_L19I,Spike_N501Y,NSP3_I1412T,NS8_R52I,Spike_P681H,Spike_Y144del,N_T366I,NSP6_G107del,NSP3_A890D,Spike_D1118H,NSP3_P1132L,NSP6_F108del,NS8_Y73C,N_G204R,Spike_V70del,NSP12_P323L,Spike_D614G,N_D3L,Spike_S982A,N_S235F)</t>
  </si>
  <si>
    <t>hCoV-19/Belgium/UZA-UA-CV2100073339/2021</t>
  </si>
  <si>
    <t>EPI_ISL_1363786</t>
  </si>
  <si>
    <t>hCoV-19/Belgium/ULG-11235/2020</t>
  </si>
  <si>
    <t>EPI_ISL_832207</t>
  </si>
  <si>
    <t>(NSP1_R24C,NS3_Q38R,NS3_G172R,NSP3_H295Y,NSP3_I441V,Spike_A846V,NSP3_L330V,NS3_V202L,NSP12_P323L,Spike_D614G,N_P199L,Spike_S98F,NSP3_P822S,N_I130V)</t>
  </si>
  <si>
    <t>hCoV-19/Belgium/ULG-11236/2021</t>
  </si>
  <si>
    <t>EPI_ISL_832208</t>
  </si>
  <si>
    <t>B.1.177.37</t>
  </si>
  <si>
    <t>(N_P365S,NSP6_T203I,NSP1_N9S,NSP3_T725I,NSP7_N78S,NSP2_K554N,NSP15_S147I,NS8_S69P,NSP12_P323L,Spike_D614G,NSP14_L107del,N_A220V,NSP14_P106del,Spike_A222V)</t>
  </si>
  <si>
    <t>hCoV-19/Belgium/ULG-11237/2021</t>
  </si>
  <si>
    <t>EPI_ISL_832209</t>
  </si>
  <si>
    <t>(N_P365S,NSP6_T203I,NSP1_N9S,NSP3_T725I,NSP7_N78S,NSP2_K554N,NSP15_S147I,NS8_S69P,NSP12_P323L,Spike_D614G,N_A220V,Spike_A222V)</t>
  </si>
  <si>
    <t>hCoV-19/Belgium/ULG-11240/2021</t>
  </si>
  <si>
    <t>EPI_ISL_832210</t>
  </si>
  <si>
    <t>(NSP14_R525K,N_M234I,Spike_S477N,NSP4_M324I,NSP12_A185S,NS3_Q57H,NSP5_L89F,NSP13_E261D,NS7b_C41F,NSP12_P323L,Spike_D614G,N_A376T,NSP12_V776L,NSP13_K218R)</t>
  </si>
  <si>
    <t>hCoV-19/Belgium/ULG-11238/2021</t>
  </si>
  <si>
    <t>EPI_ISL_832211</t>
  </si>
  <si>
    <t>(NSP12_R118C,NSP1_R24C,NS7a_V24F,NS3_Q38R,NS3_G172R,NSP3_H295Y,NSP3_I441V,Spike_A846V,NSP3_L330V,NS3_V202L,NSP12_P323L,Spike_D614G,N_P199L,Spike_S98F,NSP3_P822S,NSP14_H95Y)</t>
  </si>
  <si>
    <t>hCoV-19/Belgium/ULG-11239/2021</t>
  </si>
  <si>
    <t>EPI_ISL_832212</t>
  </si>
  <si>
    <t>hCoV-19/Belgium/ULG-11248/2021</t>
  </si>
  <si>
    <t>EPI_ISL_832213</t>
  </si>
  <si>
    <t>B.1.160.8</t>
  </si>
  <si>
    <t>(NSP6_L75F,N_P199S,N_M234I,Spike_S477N,NSP4_M324I,NSP12_A185S,NS3_Q57H,NSP13_E261D,NSP12_P323L,Spike_D614G,N_A376T,NSP12_V776L,NSP13_K218R)</t>
  </si>
  <si>
    <t>hCoV-19/Belgium/ULG-11241/2021</t>
  </si>
  <si>
    <t>EPI_ISL_832214</t>
  </si>
  <si>
    <t>(NSP1_R24C,NS3_Q38R,NS3_G172R,NSP3_H295Y,NSP3_I441V,Spike_A846V,NSP3_L330V,NS3_V202L,NSP12_P323L,Spike_D614G,N_P199L,Spike_S98F,NSP3_P822S,NSP14_H95Y)</t>
  </si>
  <si>
    <t>hCoV-19/Belgium/ULG-11242/2021</t>
  </si>
  <si>
    <t>EPI_ISL_832215</t>
  </si>
  <si>
    <t>(NSP1_R24C,NS3_Q38R,NS3_G172R,NSP3_H295Y,NSP3_I441V,Spike_A846V,NS7a_T57P,NSP3_L330V,NS3_V202L,NSP12_P323L,Spike_D614G,N_P199L,Spike_S98F,NSP3_P822S,N_I130V)</t>
  </si>
  <si>
    <t>hCoV-19/Belgium/ULG-11243/2021</t>
  </si>
  <si>
    <t>EPI_ISL_832216</t>
  </si>
  <si>
    <t>hCoV-19/Belgium/ULG-11244/2021</t>
  </si>
  <si>
    <t>EPI_ISL_832217</t>
  </si>
  <si>
    <t>(NSP15_I211V,N_P365S,NSP1_N9S,NSP3_K259N,NSP3_T725I,NSP7_N78S,NSP2_K554N,NSP15_S147I,NS8_S69P,NSP12_P323L,Spike_D614G,N_A220V,Spike_A222V)</t>
  </si>
  <si>
    <t>hCoV-19/Belgium/ULG-11245/2021</t>
  </si>
  <si>
    <t>EPI_ISL_832218</t>
  </si>
  <si>
    <t>(N_P365S,NSP1_N9S,NSP3_T725I,NSP7_N78S,NSP2_K554N,NSP15_S147I,NSP4_V233I,NS8_S69P,NSP12_P323L,Spike_D614G,N_A220V,Spike_A222V)</t>
  </si>
  <si>
    <t>hCoV-19/Belgium/ULG-11246/2021</t>
  </si>
  <si>
    <t>EPI_ISL_832219</t>
  </si>
  <si>
    <t>(NSP16_G213C,NS3_Q38R,NS3_G172R,NSP2_R362L,NSP3_H295Y,N_S193I,NSP3_T1465A,NSP3_P791S,NS3_V202L,NSP12_P323L,N_Q9H,Spike_D614G,N_P199L,Spike_S98F,NS3_I37V)</t>
  </si>
  <si>
    <t>hCoV-19/Belgium/ULG-11247/2021</t>
  </si>
  <si>
    <t>EPI_ISL_832220</t>
  </si>
  <si>
    <t>(N_P365S,NSP1_N9S,NSP3_T725I,NSP7_N78S,NSP2_K554N,NSP15_S147I,NS8_S69P,NSP12_P323L,Spike_D614G,N_A220V,Spike_A222V)</t>
  </si>
  <si>
    <t>hCoV-19/Belgium/ULG-11258/2021</t>
  </si>
  <si>
    <t>EPI_ISL_832221</t>
  </si>
  <si>
    <t>(Spike_H69del,NS8_Q27stop,NSP3_T183I,Spike_T716I,NSP6_S106del,N_R203K,Spike_A570D,Spike_N501Y,NSP3_I1412T,NS8_R52I,Spike_P681H,Spike_Y144del,NSP2_L550F,NSP16_T93M,NSP6_G107del,NSP3_A890D,Spike_D1118H,NSP6_F108del,NS8_Y73C,N_G204R,NSP3_K97R,Spike_V70del,NS7a_T61I,NSP12_P323L,Spike_D614G,N_D3L,Spike_S982A,N_S235F)</t>
  </si>
  <si>
    <t>hCoV-19/Belgium/ULG-11254/2021</t>
  </si>
  <si>
    <t>EPI_ISL_832222</t>
  </si>
  <si>
    <t>(NS7a_V104del,NSP6_Y234H,NSP1_R24C,NS3_Q38R,NS3_G172R,NSP3_H295Y,NS7a_L102del,NSP3_I441V,NSP2_S494R,NS3_V202L,NS7a_F101del,NSP12_P323L,NS7a_A105S,N_P199L,Spike_S98F,NS7a_I103del)</t>
  </si>
  <si>
    <t>hCoV-19/Belgium/ULG-11249/2021</t>
  </si>
  <si>
    <t>EPI_ISL_832223</t>
  </si>
  <si>
    <t>(NSP1_R24C,NS3_Q38R,NS3_G172R,NSP3_H295Y,Spike_I1172S,NSP13_Y421H,M_L138I,NSP3_I441V,NS3_V202L,NSP12_P323L,NS3_V259A,NSP5_A191V,Spike_D614G,N_P199L,Spike_S98F,Spike_A222V)</t>
  </si>
  <si>
    <t>hCoV-19/Belgium/ULG-11250/2021</t>
  </si>
  <si>
    <t>EPI_ISL_832224</t>
  </si>
  <si>
    <t>(NSP1_R24C,NS3_Q38R,NS3_G172R,NSP3_H295Y,NSP5_A234T,NSP3_I441V,NS3_V202L,NSP12_P323L,Spike_D614G,N_P199L,Spike_S98F,Spike_S1252F)</t>
  </si>
  <si>
    <t>hCoV-19/Belgium/ULG-11251/2021</t>
  </si>
  <si>
    <t>EPI_ISL_832225</t>
  </si>
  <si>
    <t>hCoV-19/Belgium/ULG-11252/2021</t>
  </si>
  <si>
    <t>EPI_ISL_832226</t>
  </si>
  <si>
    <t>hCoV-19/Belgium/ULG-11253/2021</t>
  </si>
  <si>
    <t>EPI_ISL_832227</t>
  </si>
  <si>
    <t>(NSP1_R24C,NS3_Q38R,NS3_G172R,NSP3_H295Y,NSP3_N1284S,NSP3_I441V,NS3_V202L,NSP12_P323L,Spike_D614G,N_P199L,Spike_S98F,NSP4_A307V,Spike_S1252F)</t>
  </si>
  <si>
    <t>hCoV-19/Belgium/ULG-11255/2021</t>
  </si>
  <si>
    <t>EPI_ISL_832228</t>
  </si>
  <si>
    <t>(NSP1_R24C,NS3_Q38R,NS3_G172R,NSP3_H295Y,NSP2_T223I,NSP3_I441V,Spike_A846V,NSP3_L330V,NS3_V202L,NSP12_P323L,NSP2_S494I,Spike_D614G,N_P199L,Spike_S98F,NSP3_P822S)</t>
  </si>
  <si>
    <t>hCoV-19/Belgium/ULG-11256/2021</t>
  </si>
  <si>
    <t>EPI_ISL_832229</t>
  </si>
  <si>
    <t>(NSP1_R24C,NS3_Q38R,NS3_G172R,NSP3_H295Y,NSP13_Y421H,M_L138I,NSP3_I441V,NS3_V202L,NSP12_P323L,NS3_V259A,NSP5_A191V,Spike_D614G,N_P199L,Spike_S98F,Spike_A222V)</t>
  </si>
  <si>
    <t>hCoV-19/Belgium/ULG-11257/2021</t>
  </si>
  <si>
    <t>EPI_ISL_832230</t>
  </si>
  <si>
    <t>B.1.177.62</t>
  </si>
  <si>
    <t>(Spike_L18F,Spike_T51I,Spike_D936Y,NS3_R134L,NS3_D155Y,NSP12_P323L,Spike_D614G,N_A220V,Spike_A222V)</t>
  </si>
  <si>
    <t>hCoV-19/Belgium/ULG-11259/2021</t>
  </si>
  <si>
    <t>EPI_ISL_832231</t>
  </si>
  <si>
    <t>(NSP15_I211V,N_P365S,NSP3_K1771R,NSP1_N9S,NSP3_K259N,NSP3_T725I,NSP7_N78S,NSP2_K554N,NSP15_S147I,Spike_A706V,NS8_S69P,NSP12_P323L,Spike_D614G,N_A220V,Spike_A222V)</t>
  </si>
  <si>
    <t>hCoV-19/Belgium/ULG-11265/2021</t>
  </si>
  <si>
    <t>EPI_ISL_832232</t>
  </si>
  <si>
    <t>(NSP14_R525K,N_M234I,NSP15_V236A,Spike_S477N,NSP8_T123I,NSP4_M324I,NSP1_D139G,NSP12_A185S,NS3_Q57H,Spike_Y28H,NSP13_E261D,NS7b_C41F,NSP12_P323L,Spike_D614G,N_A376T,NSP12_V776L,NSP13_K218R)</t>
  </si>
  <si>
    <t>hCoV-19/Belgium/ULG-11261/2021</t>
  </si>
  <si>
    <t>EPI_ISL_832233</t>
  </si>
  <si>
    <t>hCoV-19/Belgium/ULG-11262/2021</t>
  </si>
  <si>
    <t>EPI_ISL_832234</t>
  </si>
  <si>
    <t>hCoV-19/Belgium/ULG-11263/2021</t>
  </si>
  <si>
    <t>EPI_ISL_832235</t>
  </si>
  <si>
    <t>(NSP1_R24C,NS3_Q38R,NS3_G172R,NSP3_H295Y,NSP5_A234T,NS8_T87I,NSP3_I441V,NS3_V202L,NSP12_P323L,Spike_D614G,N_P199L,Spike_S98F,Spike_S1252F)</t>
  </si>
  <si>
    <t>hCoV-19/Belgium/ULG-11266/2021</t>
  </si>
  <si>
    <t>EPI_ISL_832236</t>
  </si>
  <si>
    <t>(NSP16_A116V,NS3_S166L,NSP8_P10S,Spike_T415N,NSP4_T143I,NSP12_P323L,Spike_D614G,N_A220V,Spike_A222V)</t>
  </si>
  <si>
    <t>hCoV-19/Belgium/ULG-11267/2021</t>
  </si>
  <si>
    <t>EPI_ISL_832237</t>
  </si>
  <si>
    <t>hCoV-19/Belgium/ULG-11268/2021</t>
  </si>
  <si>
    <t>EPI_ISL_832238</t>
  </si>
  <si>
    <t>(NSP1_R24C,NS3_Q38R,NS3_G172R,NSP3_H295Y,NSP16_D133N,NSP13_T351I,NSP2_T528I,NSP3_I441V,NSP4_P252S,NS3_V202L,NSP12_P323L,Spike_D614G,N_P199L,Spike_S98F,Spike_S1252F)</t>
  </si>
  <si>
    <t>hCoV-19/Belgium/ULG-11269/2021</t>
  </si>
  <si>
    <t>EPI_ISL_832239</t>
  </si>
  <si>
    <t>(NSP1_R24C,NS3_Q38R,NS3_G172R,NSP3_H295Y,NSP3_I441V,NS3_V202L,NSP12_P323L,Spike_D614G,N_P199L,Spike_S98F,Spike_S1252F,N_D144H)</t>
  </si>
  <si>
    <t>hCoV-19/Belgium/ULG-11271/2021</t>
  </si>
  <si>
    <t>EPI_ISL_832240</t>
  </si>
  <si>
    <t>hCoV-19/Belgium/ULG-11272/2021</t>
  </si>
  <si>
    <t>EPI_ISL_832241</t>
  </si>
  <si>
    <t>hCoV-19/Belgium/ULG-11273/2021</t>
  </si>
  <si>
    <t>EPI_ISL_832242</t>
  </si>
  <si>
    <t>hCoV-19/Belgium/UZA-UA-4877/2021</t>
  </si>
  <si>
    <t>EPI_ISL_833434</t>
  </si>
  <si>
    <t>(Spike_H69del,NS8_Q27stop,NSP3_T183I,Spike_T716I,NSP6_S106del,N_R203K,Spike_A570D,NSP5_L75F,NSP13_K460R,Spike_N501Y,NS3_D27N,NSP3_I1412T,NS8_R52I,Spike_P681H,Spike_Y144del,NSP6_G107del,NSP3_A890D,Spike_D1118H,NSP6_F108del,NS8_Y73C,N_G204R,Spike_V70del,NSP12_P323L,Spike_D614G,N_D3L,NSP16_K160R,Spike_S982A,N_S235F)</t>
  </si>
  <si>
    <t>hCoV-19/Belgium/UZA-UA-1128/2021</t>
  </si>
  <si>
    <t>EPI_ISL_833481</t>
  </si>
  <si>
    <t>(Spike_H69del,NS3_L15F,NS8_Q27stop,NSP3_T183I,Spike_T716I,NSP6_S106del,N_R203K,Spike_A570D,NSP13_K460R,NSP4_F17L,Spike_N501Y,NSP3_I1412T,NS8_R52I,Spike_P681H,Spike_Y144del,Spike_P9L,NSP6_G107del,NSP3_A890D,Spike_D1118H,NSP6_F108del,NS8_Y73C,N_G204R,Spike_V70del,NSP12_P323L,Spike_D614G,N_D3L,Spike_S982A,N_S235F)</t>
  </si>
  <si>
    <t>hCoV-19/Belgium/UZA-UA-4973/2021</t>
  </si>
  <si>
    <t>EPI_ISL_833483</t>
  </si>
  <si>
    <t>(Spike_H69del,NS8_Q27stop,NSP3_T183I,NSP3_V473F,Spike_T716I,NSP6_S106del,N_R203K,Spike_A570D,Spike_N501Y,NSP3_I1412T,NS8_R52I,Spike_P681H,Spike_Y144del,NSP2_L550F,NSP6_G107del,NSP3_A890D,Spike_D1118H,NSP6_F108del,NS8_Y73C,N_G204R,Spike_V70del,NSP14_T31I,NSP12_P323L,Spike_D614G,N_D3L,Spike_S982A,N_S235F)</t>
  </si>
  <si>
    <t>hCoV-19/Belgium/UZA-UA-8392/2021</t>
  </si>
  <si>
    <t>EPI_ISL_833484</t>
  </si>
  <si>
    <t>(Spike_H69del,NS8_Q27stop,NSP3_T183I,Spike_T716I,NSP6_S106del,N_R203K,Spike_A570D,NSP5_L75F,NSP13_K460R,Spike_N501Y,NSP3_I1412T,NS8_R52I,Spike_P681H,Spike_Y144del,NSP6_G107del,NSP3_A890D,Spike_D1118H,NSP6_F108del,NS8_Y73C,N_G204R,Spike_V70del,NSP12_P323L,Spike_D614G,N_D3L,NSP16_K160R,Spike_S982A,N_S235F)</t>
  </si>
  <si>
    <t>hCoV-19/Belgium/UZA-UA-7537/2021</t>
  </si>
  <si>
    <t>EPI_ISL_833486</t>
  </si>
  <si>
    <t>(Spike_H69del,NS8_Q27stop,NSP3_T183I,NSP14_P46S,Spike_T716I,NSP6_S106del,N_R203K,Spike_A570D,Spike_N501Y,NSP3_I1412T,NS8_R52I,Spike_P681H,Spike_Y144del,NSP6_G107del,NSP3_A890D,Spike_D1118H,NSP6_F108del,NS8_Y73C,NSP4_A446V,N_G204R,NSP6_S32C,Spike_V70del,NSP12_P323L,Spike_D614G,N_D3L,Spike_S982A,N_S235F)</t>
  </si>
  <si>
    <t>hCoV-19/Belgium/rega-1559/2021</t>
  </si>
  <si>
    <t>EPI_ISL_845566</t>
  </si>
  <si>
    <t>(Spike_H69del,NS8_Q27stop,NSP3_T183I,Spike_T716I,NSP6_S106del,N_R203K,Spike_A570D,Spike_N501Y,NSP3_I1412T,NS8_R52I,Spike_P681H,Spike_Y144del,NSP6_G107del,NSP3_A890D,Spike_D1118H,NSP6_F108del,NS8_Y73C,N_G204R,Spike_V70del,N_Q260H,NSP12_P323L,Spike_D614G,N_D3L,Spike_S982A,N_S235F)</t>
  </si>
  <si>
    <t>hCoV-19/Belgium/rega-1565/2021</t>
  </si>
  <si>
    <t>EPI_ISL_845567</t>
  </si>
  <si>
    <t>(Spike_H69del,NS8_Q27stop,NSP3_T183I,Spike_T716I,NSP6_S106del,N_R203K,Spike_A570D,Spike_N501Y,NSP3_I1412T,NS8_R52I,Spike_P681H,Spike_Y144del,NSP6_G107del,NSP3_A890D,Spike_D1118H,NSP6_F108del,NS8_Y73C,N_G204R,Spike_V70del,N_Q260H,NSP12_P323L,Spike_D614G,N_D3L,Spike_S982A)</t>
  </si>
  <si>
    <t>hCoV-19/Belgium/rega-1599/2021</t>
  </si>
  <si>
    <t>EPI_ISL_845571</t>
  </si>
  <si>
    <t>hCoV-19/Belgium/rega-1609/2021</t>
  </si>
  <si>
    <t>EPI_ISL_845573</t>
  </si>
  <si>
    <t>(NSP3_T183I,NSP6_G107del,NSP6_S106del,N_R203K,Spike_A570D,NSP6_F108del,N_G204R,NSP12_P323L,Spike_D614G,Spike_S982A,N_S235F)</t>
  </si>
  <si>
    <t>hCoV-19/Belgium/rega-1611/2021</t>
  </si>
  <si>
    <t>EPI_ISL_845574</t>
  </si>
  <si>
    <t>(Spike_H69del,NS8_Q27stop,NSP3_T183I,Spike_T716I,NSP6_S106del,N_R203K,Spike_A570D,Spike_N501Y,NSP3_I1412T,NS8_R52I,Spike_P681H,Spike_Y144del,NSP2_L550F,Spike_D138H,NSP6_G107del,NSP3_A890D,Spike_D1118H,NSP6_F108del,NS8_Y73C,N_G204R,Spike_V70del,NSP12_P323L,Spike_D614G,N_D3L,Spike_S982A,N_P383L,N_S235F)</t>
  </si>
  <si>
    <t>hCoV-19/Belgium/rega-1613/2021</t>
  </si>
  <si>
    <t>EPI_ISL_845575</t>
  </si>
  <si>
    <t>Europe / Belgium / Kapellen</t>
  </si>
  <si>
    <t>ZIP Code:2950</t>
  </si>
  <si>
    <t>(Spike_D215G,E_P71L,NSP3_K837N,Spike_K417N,Spike_L244del,NSP6_G107del,NSP6_S106del,Spike_E484K,N_T205I,NSP6_F108del,Spike_L242del,NS3_Q57H,Spike_A701V,NSP2_T85I,Spike_D80A,Spike_N501Y,NSP12_P323L,NSP5_K90R,Spike_D614G,Spike_A243del,NS3_S171L)</t>
  </si>
  <si>
    <t>hCoV-19/Belgium/rega-1616/2021</t>
  </si>
  <si>
    <t>EPI_ISL_845576</t>
  </si>
  <si>
    <t>Europe / Belgium / Eeklo</t>
  </si>
  <si>
    <t>ZIP Code:9900</t>
  </si>
  <si>
    <t>(Spike_H69del,NS3_L15F,NS8_Q27stop,NSP3_T183I,Spike_T716I,NSP6_S106del,N_R203K,Spike_A570D,NSP13_K460R,NSP3_E405G,NSP4_F17L,Spike_N501Y,NSP3_I1412T,NS8_R52I,Spike_P681H,Spike_Y144del,NSP6_G107del,NSP3_A890D,NSP3_Y1448H,Spike_D1118H,NSP6_F108del,NS8_Y73C,N_G204R,NSP14_S357I,Spike_V70del,NSP12_P323L,Spike_D614G,N_D3L,Spike_S982A,N_S235F)</t>
  </si>
  <si>
    <t>hCoV-19/Belgium/rega-1617/2021</t>
  </si>
  <si>
    <t>EPI_ISL_845577</t>
  </si>
  <si>
    <t>ZIP Code:1060</t>
  </si>
  <si>
    <t>hCoV-19/Belgium/rega-1623/2021</t>
  </si>
  <si>
    <t>EPI_ISL_845579</t>
  </si>
  <si>
    <t>Europe / Belgium / Vilvoorde</t>
  </si>
  <si>
    <t>ZIP Code:1800</t>
  </si>
  <si>
    <t>hCoV-19/Belgium/rega-1629/2021</t>
  </si>
  <si>
    <t>EPI_ISL_845581</t>
  </si>
  <si>
    <t>Europe / Belgium / Vieux-Genappe</t>
  </si>
  <si>
    <t>ZIP Code:1472</t>
  </si>
  <si>
    <t>(Spike_H69del,NS8_Q27stop,NSP3_T183I,Spike_T716I,NS8_K68stop,NSP6_S106del,N_R203K,Spike_A570D,Spike_N501Y,NSP3_I1412T,NS8_R52I,Spike_P681H,Spike_Y144del,NSP12_P227L,NSP6_P198L,NSP6_G107del,NSP3_A890D,Spike_D1118H,NSP6_F108del,NS8_Y73C,N_G204R,Spike_V70del,NSP12_P323L,NSP14_S450I,Spike_D614G,N_D3L,Spike_S982A,N_S235F)</t>
  </si>
  <si>
    <t>hCoV-19/Belgium/rega-1635/2021</t>
  </si>
  <si>
    <t>EPI_ISL_845582</t>
  </si>
  <si>
    <t>Europe / Belgium / Auderghem</t>
  </si>
  <si>
    <t>(Spike_H69del,NS8_Q27stop,NSP3_T183I,Spike_T716I,NS8_K68stop,NSP6_S106del,N_R203K,Spike_A570D,Spike_N501Y,NSP3_I1412T,NS8_R52I,Spike_P681H,Spike_Y144del,NSP6_G107del,NSP3_A890D,Spike_D1118H,NSP6_F108del,NS8_Y73C,N_G204P,Spike_V70del,NSP12_P323L,Spike_D614G,N_D3L,Spike_S982A,N_S235F)</t>
  </si>
  <si>
    <t>hCoV-19/Belgium/rega-1650/2021</t>
  </si>
  <si>
    <t>EPI_ISL_845584</t>
  </si>
  <si>
    <t>hCoV-19/Belgium/rega-1655/2021</t>
  </si>
  <si>
    <t>EPI_ISL_845586</t>
  </si>
  <si>
    <t>Europe / Belgium / Meldert</t>
  </si>
  <si>
    <t>(Spike_H69del,NS8_Q27stop,NSP3_T183I,NSP3_V473F,Spike_T716I,NSP6_S106del,N_R203K,Spike_A570D,Spike_N501Y,NSP3_I1412T,NS8_R52I,Spike_P681H,Spike_Y144del,NSP2_L550F,NSP6_G107del,NSP3_A890D,Spike_D1118H,NSP6_F108del,NS8_Y73C,N_G204R,Spike_V70del,NSP12_P323L,Spike_D614G,N_D3L,Spike_S982A,N_S235F)</t>
  </si>
  <si>
    <t>hCoV-19/Belgium/rega-1662/2020</t>
  </si>
  <si>
    <t>EPI_ISL_845588</t>
  </si>
  <si>
    <t>(Spike_H69del,NS8_Q27stop,NSP3_T183I,Spike_T716I,NS8_K68stop,NSP6_S106del,N_R203K,Spike_A570D,NSP14_A360S,Spike_N501Y,NSP3_I1412T,NS8_R52I,Spike_P681H,Spike_Y144del,NSP12_P227L,NSP6_G107del,NSP3_A890D,Spike_D1118H,NSP6_F108del,NS8_Y73C,N_G204R,Spike_V70del,NSP12_P323L,Spike_D614G,N_D3L,Spike_S982A,N_S235F)</t>
  </si>
  <si>
    <t>hCoV-19/Belgium/rega-1666/2020</t>
  </si>
  <si>
    <t>EPI_ISL_845590</t>
  </si>
  <si>
    <t>Europe / Belgium / Amay</t>
  </si>
  <si>
    <t>ZIP Code:4540</t>
  </si>
  <si>
    <t>(Spike_H69del,NS3_L15F,NS8_Q27stop,NSP3_T183I,NSP3_A890D,Spike_T716I,Spike_A570D,Spike_D1118H,NS8_Y73C,NSP13_K460R,NSP4_F17L,Spike_V70del,Spike_N501Y,NSP3_I1412T,NS8_R52I,NSP12_P323L,Spike_P681H,Spike_D614G,Spike_Y144del,NSP5_T243I)</t>
  </si>
  <si>
    <t>hCoV-19/Belgium/rega-1667/2021</t>
  </si>
  <si>
    <t>EPI_ISL_845591</t>
  </si>
  <si>
    <t>hCoV-19/Belgium/rega-1671/2020</t>
  </si>
  <si>
    <t>EPI_ISL_845592</t>
  </si>
  <si>
    <t>(Spike_H69del,NSP12_L280F,NSP2_A476V,NS8_Q27stop,NSP3_T183I,NSP3_A890D,Spike_T716I,N_R203K,Spike_A570D,Spike_D1118H,NS8_Y73C,N_G204R,Spike_V70del,Spike_N501Y,NSP3_I1412T,NS8_R52I,NSP12_P323L,Spike_P681H,Spike_D614G,Spike_Y144del,N_D3L,Spike_S982A,N_S235F)</t>
  </si>
  <si>
    <t>hCoV-19/Belgium/rega-1672/2020</t>
  </si>
  <si>
    <t>EPI_ISL_845593</t>
  </si>
  <si>
    <t>Europe / Belgium / Dhuy</t>
  </si>
  <si>
    <t>ZIP Code:5310</t>
  </si>
  <si>
    <t>(Spike_H69del,NS3_L15F,NS8_Q27stop,NSP3_T183I,Spike_T716I,NSP6_S106del,Spike_A570D,NSP13_K460R,NSP4_F17L,Spike_N501Y,NSP3_I1412T,NS8_R52I,Spike_P681H,Spike_Y144del,NSP5_T243I,NSP6_G107del,NSP3_A890D,Spike_D1118H,NSP6_F108del,NS8_Y73C,Spike_V70del,NSP12_P323L,Spike_D614G,Spike_S982A)</t>
  </si>
  <si>
    <t>hCoV-19/Belgium/rega-1676/2020</t>
  </si>
  <si>
    <t>EPI_ISL_845594</t>
  </si>
  <si>
    <t>(Spike_H69del,NS8_Q27stop,NSP3_T183I,Spike_T716I,NSP6_S106del,N_R203K,Spike_A570D,Spike_N501Y,NSP3_I1412T,NS8_R52I,Spike_P681H,Spike_Y144del,NSP12_L280F,NSP2_A476V,NSP6_G107del,NSP3_A890D,Spike_D1118H,NSP6_F108del,NS8_Y73C,N_G204R,Spike_V70del,NSP12_P323L,Spike_D614G,N_D3L,Spike_S982A,N_S235F)</t>
  </si>
  <si>
    <t>hCoV-19/Belgium/rega-1678/2021</t>
  </si>
  <si>
    <t>EPI_ISL_845595</t>
  </si>
  <si>
    <t>(Spike_H69del,NS8_Q27stop,NSP3_T183I,Spike_T716I,NSP6_S106del,N_R203K,Spike_A570D,Spike_N501Y,NSP3_I1412T,NS8_R52I,Spike_P681H,Spike_Y144del,NSP2_L550F,NSP6_G107del,NSP3_A890D,Spike_D1118H,NSP6_F108del,NS8_Y73C,N_G204R,Spike_V70del,NSP12_P323L,Spike_D614G,N_D3L,Spike_S982A,N_S235F)</t>
  </si>
  <si>
    <t>hCoV-19/Belgium/rega-1682/2020</t>
  </si>
  <si>
    <t>EPI_ISL_845596</t>
  </si>
  <si>
    <t>hCoV-19/Belgium/rega-1684/2021</t>
  </si>
  <si>
    <t>EPI_ISL_845597</t>
  </si>
  <si>
    <t>(Spike_H69del,NS8_Q27stop,NSP3_T183I,Spike_T716I,NSP6_S106del,N_R203K,Spike_A570D,NSP13_K460R,Spike_N501Y,NSP3_I1412T,NS8_R52I,Spike_P681H,Spike_Y144del,NSP6_G107del,NSP3_A890D,Spike_D1118H,NSP6_F108del,NS8_Y73C,NSP12_A382T,N_G204R,Spike_V70del,NSP12_P323L,Spike_D614G,N_D3L,Spike_S982A,N_S235F)</t>
  </si>
  <si>
    <t>hCoV-19/Belgium/rega-1688/2021</t>
  </si>
  <si>
    <t>EPI_ISL_845598</t>
  </si>
  <si>
    <t>hCoV-19/Belgium/rega-1690/2021</t>
  </si>
  <si>
    <t>EPI_ISL_845599</t>
  </si>
  <si>
    <t>hCoV-19/Belgium/55-2101-855/2021</t>
  </si>
  <si>
    <t>EPI_ISL_871820</t>
  </si>
  <si>
    <t>(NSP1_R24C,NS3_Q38R,NS3_S40L,NS3_G172R,NSP3_H295Y,NSP4_M426V,NSP3_I441V,NSP12_R173H,NSP12_V737I,NS3_V202L,NSP12_P323L,Spike_D614G,N_P199L,NSP3_P968S,Spike_S98F)</t>
  </si>
  <si>
    <t>hCoV-19/Belgium/55-2101-628/2021</t>
  </si>
  <si>
    <t>EPI_ISL_871821</t>
  </si>
  <si>
    <t>B.1.160.9</t>
  </si>
  <si>
    <t>(NSP6_C113F,N_M234I,Spike_S477N,NSP4_M324I,NSP12_A185S,NSP3_E324G,NS3_Q57H,NS3_L127F,NSP3_K384N,NSP3_T422I,NSP13_E261D,NS8_Y111F,NS8_A65S,NSP12_P323L,NSP5_A191V,Spike_D614G,NS3_I63T,NS8_H17Y,N_A376T,NSP12_V776L,NSP13_K218R,NSP3_A488T)</t>
  </si>
  <si>
    <t>hCoV-19/Belgium/55-2101-663/2021</t>
  </si>
  <si>
    <t>EPI_ISL_871822</t>
  </si>
  <si>
    <t>B.1.177.74</t>
  </si>
  <si>
    <t>(N_T141I,NSP12_P323L,Spike_D614G,NSP3_L1791F,N_A220V,NSP3_A602V,Spike_A222V)</t>
  </si>
  <si>
    <t>hCoV-19/Belgium/55-2101-500/2021</t>
  </si>
  <si>
    <t>EPI_ISL_871823</t>
  </si>
  <si>
    <t>(NS3_Q38R,NS3_G172R,NSP3_H295Y,NSP7_M62I,NS3_V202L,NSP12_P323L,Spike_D614G,N_P199L,Spike_S98F)</t>
  </si>
  <si>
    <t>hCoV-19/Belgium/55-2101-569/2021</t>
  </si>
  <si>
    <t>EPI_ISL_871824</t>
  </si>
  <si>
    <t>hCoV-19/Belgium/55-2101-570/2021</t>
  </si>
  <si>
    <t>EPI_ISL_871825</t>
  </si>
  <si>
    <t>(NSP1_R24C,NS3_Q38R,NS3_G172R,NSP3_H295Y,NSP4_M426V,NSP3_I441V,NSP12_R173H,NSP12_V737I,NS3_V202L,NSP12_P323L,Spike_D614G,N_P199L,NSP3_P968S,Spike_S98F)</t>
  </si>
  <si>
    <t>hCoV-19/Belgium/55-2101-00608/2021</t>
  </si>
  <si>
    <t>EPI_ISL_871826</t>
  </si>
  <si>
    <t>(NSP1_R24C,NS3_Q38R,NS8_A55V,NS3_G172R,NSP3_H295Y,NSP4_M426V,NSP3_I441V,NSP12_R173H,NSP12_V737I,NS3_V202L,NSP12_P323L,Spike_D614G,N_P199L,NSP3_P968S,Spike_S98F)</t>
  </si>
  <si>
    <t>hCoV-19/Belgium/55-2101-430/2021</t>
  </si>
  <si>
    <t>EPI_ISL_871827</t>
  </si>
  <si>
    <t>hCoV-19/Belgium/55-2101-362/2021</t>
  </si>
  <si>
    <t>EPI_ISL_871828</t>
  </si>
  <si>
    <t>Europe / Belgium / Lommel</t>
  </si>
  <si>
    <t>(NS3_Q38R,NS3_G172R,NSP3_H295Y,NS3_V202L,NSP12_P323L,Spike_D614G,N_P199L,Spike_S98F,NSP12_D893Y)</t>
  </si>
  <si>
    <t>hCoV-19/Belgium/55-2101-319/2021</t>
  </si>
  <si>
    <t>EPI_ISL_871829</t>
  </si>
  <si>
    <t>(NS3_Q38R,NS3_H78Y,NS3_G172R,NSP3_H295Y,M_L87F,NS3_V202L,NSP12_P323L,Spike_D614G,N_P199L,Spike_S98F)</t>
  </si>
  <si>
    <t>hCoV-19/Belgium/55-2101-349/2021</t>
  </si>
  <si>
    <t>EPI_ISL_871830</t>
  </si>
  <si>
    <t>hCoV-19/Belgium/55-2101-276/2021</t>
  </si>
  <si>
    <t>EPI_ISL_871831</t>
  </si>
  <si>
    <t>hCoV-19/Belgium/55-2153-117/2021</t>
  </si>
  <si>
    <t>EPI_ISL_871832</t>
  </si>
  <si>
    <t>(NS3_S165F,NSP2_G265V,NSP12_T26I,NSP12_P323L,Spike_D614G,N_A220V,NSP16_K160R,Spike_A222V)</t>
  </si>
  <si>
    <t>hCoV-19/Belgium/55-2153-154/2021</t>
  </si>
  <si>
    <t>EPI_ISL_871833</t>
  </si>
  <si>
    <t>(NS6_F7L,NS3_Q38R,NS3_G172R,NSP3_H295Y,NSP13_V98F,NS3_V202L,NSP12_P323L,Spike_D614G,N_P199L,Spike_S98F,NSP14_A281V)</t>
  </si>
  <si>
    <t>hCoV-19/Belgium/55-2153-192/2021</t>
  </si>
  <si>
    <t>EPI_ISL_871834</t>
  </si>
  <si>
    <t>(NS3_Q38R,NSP3_D729Y,NS3_G172R,NSP3_H295Y,NS3_V202L,NSP12_P323L,Spike_D614G,N_P199L,Spike_S98F,NSP4_T295I)</t>
  </si>
  <si>
    <t>hCoV-19/Belgium/55-2153-28/2021</t>
  </si>
  <si>
    <t>EPI_ISL_871835</t>
  </si>
  <si>
    <t>(NSP3_H682Y,NS3_Q38R,NSP8_T146I,NS3_G172R,NSP3_H295Y,NSP13_V570L,NS3_V202L,NSP12_T26I,NSP12_P323L,Spike_D614G,N_P199L,Spike_S98F)</t>
  </si>
  <si>
    <t>hCoV-19/Belgium/55-2153-8/2021</t>
  </si>
  <si>
    <t>EPI_ISL_871836</t>
  </si>
  <si>
    <t>B.1.177.40</t>
  </si>
  <si>
    <t>(N_P365S,NS3_A23V,N_H300Y,N_P13L,NSP3_L689F,NSP12_P323L,Spike_D614G,N_A220V,Spike_A222V)</t>
  </si>
  <si>
    <t>hCoV-19/Belgium/55-2153-9/2021</t>
  </si>
  <si>
    <t>EPI_ISL_871837</t>
  </si>
  <si>
    <t>hCoV-19/Belgium/55-2153-10/2021</t>
  </si>
  <si>
    <t>EPI_ISL_871838</t>
  </si>
  <si>
    <t>(N_P365S,NS3_A23V,NS7a_H47Y,N_H300Y,N_P13L,NSP3_L689F,NSP12_P323L,Spike_D614G,N_A220V,Spike_A222V)</t>
  </si>
  <si>
    <t>hCoV-19/Belgium/55-2153-16/2021</t>
  </si>
  <si>
    <t>EPI_ISL_871839</t>
  </si>
  <si>
    <t>hCoV-19/Belgium/UZA-UA-5251/2021</t>
  </si>
  <si>
    <t>EPI_ISL_888589</t>
  </si>
  <si>
    <t>(Spike_H69del,NS8_Q27stop,NSP3_T183I,Spike_T716I,NSP6_S106del,N_R203K,Spike_A570D,Spike_N501Y,NSP3_I1412T,NS8_R52I,NSP3_N854Y,NSP13_N220T,Spike_P681H,Spike_Y144del,NSP2_L550F,NSP3_D853R,NSP6_G107del,NSP3_A890D,Spike_D1118H,NSP6_F108del,NS8_Y73C,N_G204R,Spike_V70del,NSP12_P323L,Spike_D614G,N_D3L,Spike_S982A,N_S235F)</t>
  </si>
  <si>
    <t>hCoV-19/Belgium/UZA-UA-8210/2021</t>
  </si>
  <si>
    <t>EPI_ISL_888590</t>
  </si>
  <si>
    <t>(Spike_H69del,NS8_Q27stop,NSP3_T183I,NSP14_P46S,Spike_T716I,NS8_K68stop,NSP6_S106del,N_R203K,Spike_A570D,NSP3_A149S,Spike_N501Y,NSP3_I1412T,NS8_R52I,Spike_P681H,Spike_Y144del,NSP9_L42F,NSP12_P227L,NSP6_G107del,NSP3_A890D,Spike_D1118H,NSP6_F108del,NS8_Y73C,NSP4_A446V,N_G204R,Spike_V70del,NSP12_P323L,Spike_D614G,N_D3L,Spike_S982A,N_S235F)</t>
  </si>
  <si>
    <t>hCoV-19/Belgium/UZA-UA-1003/2021</t>
  </si>
  <si>
    <t>EPI_ISL_888592</t>
  </si>
  <si>
    <t>(Spike_H69del,NS3_L15F,NS8_Q27stop,NSP3_T183I,Spike_T716I,NSP6_S106del,N_R203K,Spike_A570D,NSP13_K460R,Spike_N501Y,NSP3_I1412T,NS8_R52I,Spike_P681H,NSP3_D160E,Spike_Y144del,NSP3_K1923N,NSP6_G107del,NSP3_A890D,Spike_D1118H,NSP6_F108del,NS8_Y73C,N_G204R,NS7b_E33K,Spike_V70del,NSP12_P323L,Spike_D614G,N_D3L,Spike_S982A,N_S235F)</t>
  </si>
  <si>
    <t>hCoV-19/Belgium/UZA-UA-9911/2021</t>
  </si>
  <si>
    <t>EPI_ISL_888595</t>
  </si>
  <si>
    <t>(Spike_H69del,NS8_Q27stop,NSP3_T183I,Spike_T716I,NSP6_S106del,N_R203K,Spike_A570D,NSP5_L75F,NSP13_K460R,Spike_N501Y,NSP3_I1412T,NS8_R52I,Spike_P681H,Spike_Y144del,NSP6_G107del,NSP3_A890D,Spike_D1118H,NSP6_F108del,Spike_P1162L,NS8_Y73C,N_G204R,Spike_V70del,NSP12_P323L,Spike_D614G,N_D3L,NSP16_K160R,Spike_S982A,N_S235F)</t>
  </si>
  <si>
    <t>hCoV-19/Belgium/rega-1790/2021</t>
  </si>
  <si>
    <t>EPI_ISL_894214</t>
  </si>
  <si>
    <t>ZIP Code:9550</t>
  </si>
  <si>
    <t>B.1.1.1</t>
  </si>
  <si>
    <t>(Spike_N679K,NS3_A54S,NSP5_G15S,NSP13_R392C,N_G34V,N_R203K,NSP3_T428I,N_G204R,NSP14_V167L,Spike_E132A,NSP13_T153I,NSP15_D282Y,NSP12_P323L,Spike_D614G)</t>
  </si>
  <si>
    <t>hCoV-19/Belgium/rega-1791/2021</t>
  </si>
  <si>
    <t>EPI_ISL_894215</t>
  </si>
  <si>
    <t>Europe / Belgium / Heppen</t>
  </si>
  <si>
    <t>ZIP Code:3971</t>
  </si>
  <si>
    <t>B.1.1.70</t>
  </si>
  <si>
    <t>(NSP15_T285I,NSP2_G228S,N_R203K,N_G204R,NS8_V62L,NSP13_D260Y,NSP15_T33I,NSP12_P323L,Spike_D614G,NSP2_G548C,NS3_W193R,NSP5_G71S,NSP16_T140I)</t>
  </si>
  <si>
    <t>hCoV-19/Belgium/rega-1792/2021</t>
  </si>
  <si>
    <t>EPI_ISL_894216</t>
  </si>
  <si>
    <t>Europe / Belgium / Kortenaken</t>
  </si>
  <si>
    <t>ZIP Code:3470</t>
  </si>
  <si>
    <t>(NS3_S165F,NSP12_T26I,NSP12_P323L,Spike_D614G,N_A220V,Spike_A222V)</t>
  </si>
  <si>
    <t>hCoV-19/Belgium/rega-1796/2021</t>
  </si>
  <si>
    <t>EPI_ISL_894217</t>
  </si>
  <si>
    <t>hCoV-19/Belgium/rega-1885/2021</t>
  </si>
  <si>
    <t>EPI_ISL_898020</t>
  </si>
  <si>
    <t>(NSP2_G220D,NSP13_H290Y,NS3_H78Y,NSP3_I1683T,Spike_N439K,N_Q7R,NSP13_A446S,NSP12_P323L,Spike_D614G,NS7a_V74I,NSP1_S142P)</t>
  </si>
  <si>
    <t>hCoV-19/Belgium/rega-1886/2021</t>
  </si>
  <si>
    <t>EPI_ISL_898021</t>
  </si>
  <si>
    <t>(Spike_D80N,NS3_Q38R,NS3_G172R,NSP3_H295Y,NS3_V202L,NSP15_T33I,NSP12_P323L,Spike_D614G,N_P199L,Spike_S98F)</t>
  </si>
  <si>
    <t>hCoV-19/Belgium/rega-1887/2021</t>
  </si>
  <si>
    <t>EPI_ISL_898022</t>
  </si>
  <si>
    <t>ZIP Code:2140</t>
  </si>
  <si>
    <t>(N_M234I,Spike_S477N,NSP4_M324I,NSP12_A185S,NS3_Q57H,NS3_G224C,NSP13_E261D,Spike_G181V,NSP6_L260F,NSP12_P323L,Spike_D614G,N_A376T,NSP12_V776L,NSP13_K218R)</t>
  </si>
  <si>
    <t>hCoV-19/Belgium/rega-1897/2021</t>
  </si>
  <si>
    <t>EPI_ISL_898023</t>
  </si>
  <si>
    <t>(NSP3_T1022I,NSP13_H290Y,NSP3_I1683T,Spike_N439K,NS7a_S83P,M_H155Y,NSP12_P323L,Spike_D614G)</t>
  </si>
  <si>
    <t>hCoV-19/Belgium/rega-1901/2021</t>
  </si>
  <si>
    <t>EPI_ISL_898024</t>
  </si>
  <si>
    <t>Europe / Belgium / Hoogstraten</t>
  </si>
  <si>
    <t>ZIP Code:2320</t>
  </si>
  <si>
    <t>(NSP6_M86I,N_D128Y,NSP13_H290Y,NSP3_I1683T,NSP3_D714V,NS3_R122I,Spike_N439K,NSP2_D409Y,N_G34W,NSP3_L1035F,NSP12_P323L,Spike_D614G)</t>
  </si>
  <si>
    <t>hCoV-19/Belgium/rega-1904/2020</t>
  </si>
  <si>
    <t>EPI_ISL_898025</t>
  </si>
  <si>
    <t>ZIP Code:2500</t>
  </si>
  <si>
    <t>hCoV-19/Belgium/rega-1905/2020</t>
  </si>
  <si>
    <t>EPI_ISL_898026</t>
  </si>
  <si>
    <t>hCoV-19/Belgium/rega-1906/2020</t>
  </si>
  <si>
    <t>EPI_ISL_898027</t>
  </si>
  <si>
    <t>hCoV-19/Belgium/rega-1907/2020</t>
  </si>
  <si>
    <t>EPI_ISL_898028</t>
  </si>
  <si>
    <t>hCoV-19/Belgium/rega-1908/2021</t>
  </si>
  <si>
    <t>EPI_ISL_898029</t>
  </si>
  <si>
    <t>(NSP14_A119V,N_S194L,NSP15_K334N,Spike_T723I,NS3_Q57H,NSP15_D335F,NSP12_P323L,NSP3_Q1884H,Spike_D614G,NS3_G100D)</t>
  </si>
  <si>
    <t>hCoV-19/Belgium/rega-1909/2021</t>
  </si>
  <si>
    <t>EPI_ISL_898030</t>
  </si>
  <si>
    <t>(NS3_D173G,N_R203K,NSP3_L216F,N_G204R,NSP12_P323L,Spike_P681H,Spike_D614G)</t>
  </si>
  <si>
    <t>hCoV-19/Belgium/rega-1911/2021</t>
  </si>
  <si>
    <t>EPI_ISL_898031</t>
  </si>
  <si>
    <t>(NS3_D173G,N_R203K,N_D348Y,N_G204R,NSP12_P323L,Spike_P681H,Spike_D614G,N_R191H)</t>
  </si>
  <si>
    <t>hCoV-19/Belgium/rega-1913/2021</t>
  </si>
  <si>
    <t>EPI_ISL_898032</t>
  </si>
  <si>
    <t>Europe / Belgium / Lille</t>
  </si>
  <si>
    <t>hCoV-19/Belgium/AZDelta2103161872021/2021</t>
  </si>
  <si>
    <t>EPI_ISL_910011</t>
  </si>
  <si>
    <t>Hospitalized</t>
  </si>
  <si>
    <t>(N_M234I,Spike_S477N,NSP3_I1683T,NSP4_M324I,NSP12_A185S,NS3_Q57H,NSP15_K289N,NSP13_E261D,NS7a_S83L,NSP12_P323L,Spike_D614G,NSP2_S122F,N_A376T,NSP12_V776L,NSP13_K218R)</t>
  </si>
  <si>
    <t>hCoV-19/Belgium/AZDelta2103164192021/2021</t>
  </si>
  <si>
    <t>EPI_ISL_910012</t>
  </si>
  <si>
    <t>Europe / Belgium / Kortemark</t>
  </si>
  <si>
    <t>(NS3_Q38R,N_T362I,NS3_G172R,NSP3_H295Y,Spike_T208S,NSP14_R135K,NS3_K21N,NS3_A110S,NS3_V202L,NSP12_P323L,Spike_D614G,NSP7_M75T,Spike_V1228L,N_P199L,Spike_S98F)</t>
  </si>
  <si>
    <t>hCoV-19/Belgium/AZDelta2103174322021/2021</t>
  </si>
  <si>
    <t>EPI_ISL_910013</t>
  </si>
  <si>
    <t>hCoV-19/Belgium/AZDelta2103177132021/2021</t>
  </si>
  <si>
    <t>EPI_ISL_910015</t>
  </si>
  <si>
    <t>Europe / Belgium / Ardooie</t>
  </si>
  <si>
    <t>(NS3_Q38R,NSP2_L536F,NS3_G172R,NSP3_H295Y,NSP5_P241L,NSP3_E206K,Spike_E554G,NSP4_ins356LLSFTPQ,NS3_V202L,NSP12_P323L,Spike_D614G,N_S327L,N_P199L,Spike_S98F)</t>
  </si>
  <si>
    <t>hCoV-19/Belgium/AZDelta2103-24150/2021</t>
  </si>
  <si>
    <t>EPI_ISL_911260</t>
  </si>
  <si>
    <t>2021-01</t>
  </si>
  <si>
    <t>Europe / Belgium / Menen</t>
  </si>
  <si>
    <t>(NSP3_S126L,NSP2_E272D,N_M234I,Spike_S477N,NSP4_M324I,NSP12_A185S,NS3_Q57H,NSP1_H110Y,NSP13_E261D,N_G44V,NSP3_T350I,NSP12_P323L,Spike_D614G,N_A376T,NSP12_V776L,NSP13_K218R)</t>
  </si>
  <si>
    <t>hCoV-19/Belgium/AZDelta2103-24241/2021</t>
  </si>
  <si>
    <t>EPI_ISL_911261</t>
  </si>
  <si>
    <t>(N_M234I,Spike_S477N,NSP4_M324I,NSP12_A185S,NSP4_S59F,NS3_Q57H,NSP13_E261D,NS8_W45L,NSP12_P323L,Spike_D614G,N_A376T,NSP12_V776L,NSP13_K218R)</t>
  </si>
  <si>
    <t>hCoV-19/Belgium/AZDelta2103-24276/2021</t>
  </si>
  <si>
    <t>EPI_ISL_911262</t>
  </si>
  <si>
    <t>Europe / Belgium / Houthulst</t>
  </si>
  <si>
    <t>hCoV-19/Belgium/AZDelta2103-24282/2021</t>
  </si>
  <si>
    <t>EPI_ISL_911263</t>
  </si>
  <si>
    <t>Europe / Belgium / Staden</t>
  </si>
  <si>
    <t>(NSP12_K718N,NS8_Q27stop,NSP3_T183I,NSP2_C143S,Spike_T716I,NSP14_A504V,N_R203K,NSP3_E426Q,Spike_A570D,NSP14_V466L,Spike_N501Y,NSP3_I1412T,NS8_R52I,Spike_P681H,NSP3_A890D,Spike_D1118H,NS8_Y73C,N_G204R,NSP3_P153L,NSP3_T217I,M_L120F,NSP4_ins356LLSFTPQ,NSP12_T26I,NSP12_P323L,Spike_D614G,N_D3L,Spike_S982A,N_S235F)</t>
  </si>
  <si>
    <t>hCoV-19/Belgium/AZDelta2103-24394/2021</t>
  </si>
  <si>
    <t>EPI_ISL_911264</t>
  </si>
  <si>
    <t>hCoV-19/Belgium/AZDelta2103-24397/2021</t>
  </si>
  <si>
    <t>EPI_ISL_911265</t>
  </si>
  <si>
    <t>(N_P365S,NSP3_V238L,NSP2_S473T,N_E136Q,NSP12_P323L,Spike_D614G,N_A252S,N_A220V,NSP12_L329I,Spike_A222V)</t>
  </si>
  <si>
    <t>hCoV-19/Belgium/AZDelta2103-24552/2021</t>
  </si>
  <si>
    <t>EPI_ISL_911266</t>
  </si>
  <si>
    <t>(NS8_Q27stop,NSP3_T183I,NSP3_A890D,Spike_T716I,N_R203K,NSP1_N160K,Spike_A570D,Spike_D1118H,NS8_Y73C,N_G204R,NSP3_P153L,Spike_N501Y,NSP3_I1412T,NSP12_T26I,NS8_R52I,NSP12_P323L,Spike_P681H,Spike_D614G,N_D3L,Spike_S982A,N_S235F)</t>
  </si>
  <si>
    <t>hCoV-19/Belgium/AZDelta2103-24556/2021</t>
  </si>
  <si>
    <t>EPI_ISL_911267</t>
  </si>
  <si>
    <t>(NS8_Q27stop,NSP3_T183I,Spike_G446V,NSP3_A890D,Spike_T716I,N_R203K,Spike_A570D,Spike_D1118H,NS8_Y73C,N_G204R,NSP3_P153L,Spike_N501Y,NSP3_I1412T,NSP12_T26I,NS8_R52I,NSP12_P323L,Spike_P681H,Spike_D614G,N_D3L,Spike_S982A,N_S235F)</t>
  </si>
  <si>
    <t>hCoV-19/Belgium/AZDelta2103-25177/2021</t>
  </si>
  <si>
    <t>EPI_ISL_911268</t>
  </si>
  <si>
    <t>(N_M234I,Spike_S477N,NSP4_M324I,NSP12_A185S,NS3_Q57H,NSP13_E261D,NS7a_S83L,NSP12_P323L,Spike_D614G,NSP2_S122F,N_A376T,NSP12_V776L,NSP14_V316F,NSP13_K218R)</t>
  </si>
  <si>
    <t>hCoV-19/Belgium/AZDelta2103-25218/2021</t>
  </si>
  <si>
    <t>EPI_ISL_911269</t>
  </si>
  <si>
    <t>(NSP7_T81I,N_M234I,Spike_S477N,NSP4_M324I,Spike_H49Y,NSP12_A185S,NS3_H93Y,NS3_Q57H,NSP13_T144I,NSP13_E261D,NSP12_P323L,Spike_D614G,NS7a_T14I,N_A376T,NSP12_V776L,NSP13_K218R)</t>
  </si>
  <si>
    <t>hCoV-19/Belgium/AZDelta2103-25270/2021</t>
  </si>
  <si>
    <t>EPI_ISL_911270</t>
  </si>
  <si>
    <t>Europe / Belgium / Diksmuide</t>
  </si>
  <si>
    <t>(NS8_Q27stop,NSP3_T183I,NSP3_A890D,Spike_T716I,N_R203K,Spike_A570D,Spike_D1118H,NS8_Y73C,N_G204R,NSP3_P153L,Spike_N501Y,NSP4_ins356LLSFTPQ,NSP3_I1412T,NSP12_T26I,NS8_R52I,NSP12_P323L,Spike_P681H,Spike_D614G,N_D3L,Spike_S982A,N_S235F)</t>
  </si>
  <si>
    <t>hCoV-19/Belgium/AZDelta2103-25421/2021</t>
  </si>
  <si>
    <t>EPI_ISL_911271</t>
  </si>
  <si>
    <t>hCoV-19/Belgium/AZDelta2103-25427/2021</t>
  </si>
  <si>
    <t>EPI_ISL_911272</t>
  </si>
  <si>
    <t>(NS3_Q38R,NS3_G172R,NSP3_H295Y,NSP15_L162F,NS3_V202L,NSP12_T26I,NSP12_P323L,Spike_D614G,N_P199L,Spike_S98F,NS7a_T120I)</t>
  </si>
  <si>
    <t>hCoV-19/Belgium/AZDelta2103-25445/2021</t>
  </si>
  <si>
    <t>EPI_ISL_911273</t>
  </si>
  <si>
    <t>Europe / Belgium / Meulebeke</t>
  </si>
  <si>
    <t>(NS3_Q38R,NS3_H78Y,NSP6_A46T,NS3_G172R,NSP3_H295Y,M_L87F,NS3_V202L,NSP12_P323L,Spike_D614G,N_P199L,Spike_S98F)</t>
  </si>
  <si>
    <t>hCoV-19/Belgium/AZDelta2103-25456/2021</t>
  </si>
  <si>
    <t>EPI_ISL_911274</t>
  </si>
  <si>
    <t>(NS3_Q38R,NS3_H78Y,NSP3_A1769V,NS3_G172R,NSP3_H295Y,M_L87F,NS3_V202L,NSP12_P323L,Spike_D614G,N_P199L,Spike_S98F)</t>
  </si>
  <si>
    <t>hCoV-19/Belgium/AZDelta2103-25488/2021</t>
  </si>
  <si>
    <t>EPI_ISL_911275</t>
  </si>
  <si>
    <t>hCoV-19/Belgium/AZDelta2103-25538/2021</t>
  </si>
  <si>
    <t>EPI_ISL_911276</t>
  </si>
  <si>
    <t>(N_M234I,Spike_S477N,NSP4_M324I,NSP12_A185S,NSP2_G339S,NS3_Q57H,NSP13_E261D,NS8_W45L,NSP12_P323L,Spike_D614G,N_A376T,NSP12_V776L,NSP13_K218R)</t>
  </si>
  <si>
    <t>hCoV-19/Belgium/AZDelta2103-25558/2021</t>
  </si>
  <si>
    <t>EPI_ISL_911277</t>
  </si>
  <si>
    <t>hCoV-19/Belgium/AZDelta2103-25664/2021</t>
  </si>
  <si>
    <t>EPI_ISL_911278</t>
  </si>
  <si>
    <t>(NS3_Q38R,N_T362I,NS3_G172R,NSP3_H295Y,Spike_T208S,NSP2_N414K,NSP3_P1292H,NS3_K21N,NS3_A110S,NS3_V202L,NSP12_P323L,Spike_D614G,Spike_V1228L,N_P199L,Spike_S98F)</t>
  </si>
  <si>
    <t>hCoV-19/Belgium/AZDelta2103-25669/2021</t>
  </si>
  <si>
    <t>EPI_ISL_911279</t>
  </si>
  <si>
    <t>(N_M234I,Spike_S477N,NSP4_M324I,NSP12_A185S,NS3_Q57H,NS7a_Q76H,NSP13_E261D,NSP3_S1212L,NS8_A65S,NSP12_P323L,Spike_D614G,N_P368S,N_A376T,NSP12_V776L,NSP13_K218R)</t>
  </si>
  <si>
    <t>hCoV-19/Belgium/AZDelta2103-25678/2021</t>
  </si>
  <si>
    <t>EPI_ISL_911280</t>
  </si>
  <si>
    <t>Europe / Belgium / Moorsele</t>
  </si>
  <si>
    <t>hCoV-19/Belgium/AZDelta2103-25701/2021</t>
  </si>
  <si>
    <t>EPI_ISL_911281</t>
  </si>
  <si>
    <t>(N_M234I,Spike_S477N,NSP4_M324I,NSP12_A185S,Spike_Y508H,NS3_Q57H,NS3_R68I,NSP2_T573I,NS8_S67F,NSP13_E261D,NSP12_P323L,NSP13_G439R,Spike_A262S,Spike_D614G,N_A376T,NSP12_V776L,NSP6_L98F,NSP13_K218R)</t>
  </si>
  <si>
    <t>hCoV-19/Belgium/AZDelta2103-25765/2021</t>
  </si>
  <si>
    <t>EPI_ISL_911282</t>
  </si>
  <si>
    <t>hCoV-19/Belgium/AZDelta2103-26072/2021</t>
  </si>
  <si>
    <t>EPI_ISL_911283</t>
  </si>
  <si>
    <t>hCoV-19/Belgium/AZDelta2102-15402/2021</t>
  </si>
  <si>
    <t>EPI_ISL_911386</t>
  </si>
  <si>
    <t>(Spike_ins214TDR,NS6_M58I,NSP10_T51I,Spike_Q218H,Spike_A713V,NSP12_P323L,NS3_I169F,NSP3_T1063I,NSP8_A74V,NSP12_R583G,Spike_A411T,N_S202I,NSP3_I580V,Spike_L611R)</t>
  </si>
  <si>
    <t>hCoV-19/Belgium/AZDelta2102-15416/2021</t>
  </si>
  <si>
    <t>EPI_ISL_911387</t>
  </si>
  <si>
    <t>(Spike_ins214TDR,NS6_M58I,NSP13_H290Y,NSP3_I1683T,NS3_A31V,NS7b_C12stop,Spike_A713V,Spike_W436stop,NS3_I169F,NSP12_R583G,NSP3_T1063I,N_S202I,Spike_L611R,NSP1_A138T,NSP10_T51I,Spike_Q1113H,NSP13_A598S,NSP9_M101I,Spike_Q218H,NSP12_V720I,NSP6_E195D,NSP12_P323L,Spike_A411T,NSP8_A74V,NSP3_I580V)</t>
  </si>
  <si>
    <t>hCoV-19/Belgium/AZDelta2103-07816/2021</t>
  </si>
  <si>
    <t>EPI_ISL_911388</t>
  </si>
  <si>
    <t>Europe / Belgium / Moen</t>
  </si>
  <si>
    <t>(NS8_Q27stop,NSP13_H290Y,NSP3_T183I,NSP3_I1683T,Spike_T716I,NSP3_F430S,N_R203K,Spike_A570D,NS3_D27H,Spike_N501Y,NSP3_I1412T,NS8_R52I,Spike_P681H,NS3_T34M,NSP1_A138T,NSP2_L520H,NS3_A72S,Spike_N439K,Spike_D1118H,NS8_Y73C,NSP13_A598S,N_G204R,NSP9_M101I,NSP12_V720I,NSP6_E195D,NSP16_T91M,NSP12_P323L,Spike_D614G,Spike_S982A,N_S235F)</t>
  </si>
  <si>
    <t>hCoV-19/Belgium/AZDelta2103-07818/2021</t>
  </si>
  <si>
    <t>EPI_ISL_911389</t>
  </si>
  <si>
    <t>(NS8_Q27stop,NSP3_T183I,NSP3_A890D,Spike_T716I,N_R203K,Spike_A570D,Spike_D1118H,NS8_Y73C,NSP13_K460R,N_G204R,Spike_N501Y,NSP3_I1412T,NSP16_T91M,NS8_R52I,NSP12_P323L,Spike_P681H,Spike_D614G,NSP2_V426F,N_D3L,Spike_S982A,N_S235F)</t>
  </si>
  <si>
    <t>hCoV-19/Belgium/AZDelta2103-09026/2021</t>
  </si>
  <si>
    <t>EPI_ISL_911390</t>
  </si>
  <si>
    <t>Europe / Belgium / Zarren</t>
  </si>
  <si>
    <t>(NS3_Q38R,NSP5_T45I,NS3_G172R,NSP3_H295Y,NSP15_L162F,NS3_V202L,NSP12_T26I,NSP14_A214V,NSP12_P323L,Spike_D614G,N_P199L,Spike_S98F,NS7a_T120I)</t>
  </si>
  <si>
    <t>hCoV-19/Belgium/AZDelta2103-09278/2021</t>
  </si>
  <si>
    <t>EPI_ISL_911391</t>
  </si>
  <si>
    <t>(NS3_Q38R,NS3_G172R,NSP3_H295Y,NSP7_S26F,N_T329M,NSP5_T45N,NSP15_L162F,NS3_V202L,NSP12_T26I,NSP12_P323L,Spike_D614G,N_P199L,Spike_S98F,NS7a_T120I)</t>
  </si>
  <si>
    <t>hCoV-19/Belgium/AZDelta2103-10718/2021</t>
  </si>
  <si>
    <t>EPI_ISL_911392</t>
  </si>
  <si>
    <t>(Spike_ins214TDR,NS6_M58I,NSP10_T51I,Spike_V171A,Spike_Q218H,Spike_A713V,NSP12_P323L,NS3_I169F,NSP3_T1063I,NSP8_A74V,NSP12_R583G,Spike_A411T,N_S202I,NSP3_I580V,NSP13_E201G,Spike_L611R)</t>
  </si>
  <si>
    <t>hCoV-19/Belgium/AZDelta2103-10986/2021</t>
  </si>
  <si>
    <t>EPI_ISL_911393</t>
  </si>
  <si>
    <t>(NS8_Q27stop,NSP3_T183I,NSP3_A890D,Spike_T716I,N_R203K,Spike_A570D,Spike_D1118H,NS8_Y73C,NSP3_A614T,N_G204R,NSP3_P153L,Spike_N501Y,NSP3_I1412T,NSP12_T26I,NS8_R52I,NSP12_P323L,Spike_P681H,Spike_D614G,N_D3L,Spike_S982A,N_S235F)</t>
  </si>
  <si>
    <t>hCoV-19/Belgium/AZDelta2103-11839/2021</t>
  </si>
  <si>
    <t>EPI_ISL_911394</t>
  </si>
  <si>
    <t>(N_P365S,NSP3_V238L,NSP2_P129S,N_E136Q,NSP12_P323L,Spike_D614G,N_A220V,Spike_A222V)</t>
  </si>
  <si>
    <t>hCoV-19/Belgium/AZDelta2103-11852/2021</t>
  </si>
  <si>
    <t>EPI_ISL_911395</t>
  </si>
  <si>
    <t>hCoV-19/Belgium/AZDelta2103-11853/2021</t>
  </si>
  <si>
    <t>EPI_ISL_911396</t>
  </si>
  <si>
    <t>hCoV-19/Belgium/AZDelta2103-12160/2021</t>
  </si>
  <si>
    <t>EPI_ISL_911397</t>
  </si>
  <si>
    <t>(NS3_Q38R,NS3_G172R,NSP3_H295Y,NSP15_L162F,NS3_V202L,NSP12_T26I,NSP12_P323L,M_E18A,Spike_D614G,N_P199L,Spike_S98F,NS7a_T120I)</t>
  </si>
  <si>
    <t>hCoV-19/Belgium/AZDelta2103-12224/2021</t>
  </si>
  <si>
    <t>EPI_ISL_911398</t>
  </si>
  <si>
    <t>hCoV-19/Belgium/AZDelta2103-12780/2021</t>
  </si>
  <si>
    <t>EPI_ISL_911399</t>
  </si>
  <si>
    <t>(NS3_S165F,NSP12_T26I,NSP12_P323L,Spike_D614G,N_A220V,Spike_C1235F,Spike_A222V,N_A90S)</t>
  </si>
  <si>
    <t>hCoV-19/Belgium/AZDelta2103-13035/2021</t>
  </si>
  <si>
    <t>EPI_ISL_911400</t>
  </si>
  <si>
    <t>(N_M234I,Spike_S477N,NSP4_M324I,NSP12_A185S,NS3_Q57H,NS7a_Q76H,NSP13_E261D,NSP3_S1212L,NS8_A65S,NSP3_T1830I,NSP12_P323L,Spike_D614G,N_A376T,NSP12_V776L,NSP13_K218R)</t>
  </si>
  <si>
    <t>hCoV-19/Belgium/AZDelta2103-13296/2021</t>
  </si>
  <si>
    <t>EPI_ISL_911401</t>
  </si>
  <si>
    <t>(NS3_Q38R,NS3_G172R,NSP3_H295Y,NSP15_L162F,NSP4_ins356LLSFTPQ,NS3_V202L,NSP12_T26I,NSP12_P323L,Spike_D614G,N_P199L,Spike_S98F,NS7a_T120I)</t>
  </si>
  <si>
    <t>hCoV-19/Belgium/AZDelta210303812-01_S8/2021</t>
  </si>
  <si>
    <t>EPI_ISL_911430</t>
  </si>
  <si>
    <t>Europe / Belgium / Langemark-Poelkapelle</t>
  </si>
  <si>
    <t>hCoV-19/Belgium/AZDelta210303879-01_S9/2021</t>
  </si>
  <si>
    <t>EPI_ISL_911431</t>
  </si>
  <si>
    <t>(NS8_Q27stop,NSP3_L651P,NSP3_T183I,NSP3_A890D,Spike_T716I,N_R203K,Spike_A570D,Spike_D1118H,NS8_Y73C,N_G204R,NSP3_P153L,Spike_N501Y,NSP3_I1412T,NS8_R52I,NSP12_P323L,Spike_P681H,Spike_D614G,NSP15_P262S,N_D3L,Spike_S982A,N_S235F)</t>
  </si>
  <si>
    <t>hCoV-19/Belgium/AZDelta210307050-01_S1/2021</t>
  </si>
  <si>
    <t>EPI_ISL_911432</t>
  </si>
  <si>
    <t>hCoV-19/Belgium/AZDelta210303396-01_S5/2021</t>
  </si>
  <si>
    <t>EPI_ISL_911433</t>
  </si>
  <si>
    <t>hCoV-19/Belgium/AZDelta210123405_S2/2021</t>
  </si>
  <si>
    <t>EPI_ISL_911434</t>
  </si>
  <si>
    <t>B.1.1.222</t>
  </si>
  <si>
    <t>(NSP14_K349N,NSP16_I290V,Spike_T732A,N_R203K,NS3_V13L,NS3_L127F,N_G204R,NSP2_N8D,NSP13_V496L,NSP12_P323L,NS7a_I110T,Spike_D614G,NSP6_V149F)</t>
  </si>
  <si>
    <t>hCoV-19/Belgium/AZDelta210303616-01_S6/2021</t>
  </si>
  <si>
    <t>EPI_ISL_911435</t>
  </si>
  <si>
    <t>(N_M234I,Spike_S477N,NSP4_M324I,NSP12_A185S,NS3_Q57H,NS3_G224C,NSP2_T497A,NSP13_E261D,NSP12_P323L,Spike_D614G,N_A376T,NSP12_V776L,NSP13_K218R)</t>
  </si>
  <si>
    <t>hCoV-19/Belgium/AZDelta210305602-01_S11/2021</t>
  </si>
  <si>
    <t>EPI_ISL_911436</t>
  </si>
  <si>
    <t>hCoV-19/Belgium/AZDelta210305712-01_S13/2021</t>
  </si>
  <si>
    <t>EPI_ISL_911437</t>
  </si>
  <si>
    <t>Europe / Belgium / Wervik</t>
  </si>
  <si>
    <t>(NSP6_T206I,N_M234I,Spike_S477N,NSP1_G179A,NSP4_M324I,NSP12_A185S,NS3_Q57H,NS7a_Q76H,NSP13_E261D,NSP4_ins356LLSFTPQ,NSP3_S1212L,NS8_A65S,NSP12_P323L,Spike_D614G,N_P368S,N_A376T,NSP12_V776L,NSP13_K218R)</t>
  </si>
  <si>
    <t>hCoV-19/Belgium/AZDelta210305803-01_S12/2021</t>
  </si>
  <si>
    <t>EPI_ISL_911438</t>
  </si>
  <si>
    <t>(N_M234I,Spike_S477N,NSP4_M324I,NSP12_A185S,Spike_Y508H,NS3_Q57H,NS3_R68I,NSP2_T573I,NSP13_E261D,NSP9_T21I,NSP12_P323L,NSP13_G439R,Spike_A262S,Spike_D614G,N_A376T,NSP12_V776L,NSP6_L98F,NSP13_K218R)</t>
  </si>
  <si>
    <t>hCoV-19/Belgium/AZDelta210221285-01_S3/2021</t>
  </si>
  <si>
    <t>EPI_ISL_911439</t>
  </si>
  <si>
    <t>(NS3_Q38R,NS3_G172R,NSP3_H295Y,NSP15_L162F,NS3_V202L,NSP12_P323L,Spike_D614G,N_P199L,Spike_S98F,NS7a_T120I)</t>
  </si>
  <si>
    <t>hCoV-19/Belgium/AZDelta210303668-01_S7/2021</t>
  </si>
  <si>
    <t>EPI_ISL_911440</t>
  </si>
  <si>
    <t>(NS3_Q38R,NS3_G172R,NSP3_H295Y,E_N48K,NSP15_L162F,NS3_V202L,NSP12_T26I,NSP12_P323L,Spike_D614G,N_P199L,Spike_S98F,NS7a_T120I)</t>
  </si>
  <si>
    <t>hCoV-19/Belgium/AZDelta210305154_S10/2021</t>
  </si>
  <si>
    <t>EPI_ISL_911441</t>
  </si>
  <si>
    <t>hCoV-19/Belgium/AZDelta210306779-01_S4/2021</t>
  </si>
  <si>
    <t>EPI_ISL_911442</t>
  </si>
  <si>
    <t>B.1.258.17</t>
  </si>
  <si>
    <t>(NSP6_I124T,NSP13_H290Y,N_M234I,NSP3_I1683T,Spike_L189F,Spike_N439K,Spike_V772I,NSP13_A598S,NSP14_P46L,NSP9_M101I,NSP12_V720I,NS8_E64stop,NSP13_P53L,NSP12_P323L,NS3_Q185H,NSP14_E453D,Spike_D614G)</t>
  </si>
  <si>
    <t>hCoV-19/Belgium/ULG-11644/2021</t>
  </si>
  <si>
    <t>EPI_ISL_930568</t>
  </si>
  <si>
    <t>(NSP2_H237Y,N_M234I,Spike_S477N,NS7a_I4T,NSP3_A1279V,NSP4_M324I,NSP12_A185S,Spike_K1073N,NSP9_T19I,NSP13_A110S,NS3_Q57H,NSP13_E261D,NSP12_P323L,Spike_D614G,NS6_D61N,NS7a_V93F,N_A376T,NSP12_V776L,NSP13_K218R)</t>
  </si>
  <si>
    <t>hCoV-19/Belgium/ULG-11557/2021</t>
  </si>
  <si>
    <t>EPI_ISL_930569</t>
  </si>
  <si>
    <t>(NSP6_C113F,N_M234I,Spike_S477N,NSP4_M324I,NSP12_A185S,NSP3_E324G,NS3_Q57H,NSP3_K384N,NSP13_E261D,NS8_Y111F,NS8_A65S,NSP12_P323L,NSP5_A191V,Spike_D614G,NS3_I63T,NS8_H17Y,N_A376T,NSP12_V776L,NSP13_K218R,NSP3_A488T)</t>
  </si>
  <si>
    <t>hCoV-19/Belgium/ULG-11559/2021</t>
  </si>
  <si>
    <t>EPI_ISL_930570</t>
  </si>
  <si>
    <t>ZIP Code 4030</t>
  </si>
  <si>
    <t>(N_M234I,Spike_S477N,NSP4_M324I,NSP2_G438S,NSP12_A185S,NSP14_K165N,NS3_Q57H,NSP3_P1403S,NSP13_E261D,NSP12_P323L,Spike_D614G,N_A376T,NSP12_V776L,NSP13_K218R)</t>
  </si>
  <si>
    <t>hCoV-19/Belgium/ULG-11565/2021</t>
  </si>
  <si>
    <t>EPI_ISL_930571</t>
  </si>
  <si>
    <t>ZIP Code 7500</t>
  </si>
  <si>
    <t>(NSP6_L75F,N_P199S,N_M234I,Spike_S477N,NSP4_M324I,NSP12_A185S,NS3_Q57H,NSP13_E261D,NSP13_T530I,NSP12_P323L,Spike_D614G,N_A376T,NSP12_V776L,NSP13_K218R)</t>
  </si>
  <si>
    <t>hCoV-19/Belgium/ULG-11642/2021</t>
  </si>
  <si>
    <t>EPI_ISL_930572</t>
  </si>
  <si>
    <t>ZIP Code 4960</t>
  </si>
  <si>
    <t>(NSP2_H237Y,N_M234I,Spike_S477N,NS7a_I4T,NSP3_A1279V,NSP4_M324I,NSP12_A185S,Spike_K1073N,NSP9_T19I,NSP13_A110S,NS3_Q57H,NSP13_E261D,NSP12_P323L,Spike_D614G,NS7a_V93F,N_A376T,NSP12_V776L,NSP13_K218R)</t>
  </si>
  <si>
    <t>hCoV-19/Belgium/ULG-11645/2021</t>
  </si>
  <si>
    <t>EPI_ISL_930573</t>
  </si>
  <si>
    <t>ZIP Code 6720</t>
  </si>
  <si>
    <t>hCoV-19/Belgium/ULG-11646/2021</t>
  </si>
  <si>
    <t>EPI_ISL_930574</t>
  </si>
  <si>
    <t>hCoV-19/Belgium/ULG-11560/2021</t>
  </si>
  <si>
    <t>EPI_ISL_930575</t>
  </si>
  <si>
    <t>ZIP Code 4000</t>
  </si>
  <si>
    <t>hCoV-19/Belgium/ULG-11643/2021</t>
  </si>
  <si>
    <t>EPI_ISL_930576</t>
  </si>
  <si>
    <t>(NSP2_H237Y,N_M234I,Spike_S477N,NS7a_I4T,NSP3_A1279V,NSP4_M324I,NSP12_A185S,Spike_K1073N,NSP9_T19I,NSP13_A110S,NS3_Q57H,NSP15_S154F,NSP13_E261D,NSP12_P323L,Spike_D614G,NS7a_V93F,N_A376T,NSP12_V776L,NSP13_K218R)</t>
  </si>
  <si>
    <t>hCoV-19/Belgium/ULG-11630/2021</t>
  </si>
  <si>
    <t>EPI_ISL_930577</t>
  </si>
  <si>
    <t>ZIP Code 4250</t>
  </si>
  <si>
    <t>(NS3_Q38R,NS3_G172R,NSP3_H295Y,Spike_R346K,NSP12_Q822H,NS3_V202L,NSP12_P323L,Spike_D614G,NSP3_D714G,N_P199L,NSP3_S1843F)</t>
  </si>
  <si>
    <t>hCoV-19/Belgium/ULG-11571/2021</t>
  </si>
  <si>
    <t>EPI_ISL_930578</t>
  </si>
  <si>
    <t>ZIP Code 4730</t>
  </si>
  <si>
    <t>B.1.1.170</t>
  </si>
  <si>
    <t>(NSP3_P822H,NSP3_T1335I,Spike_L244F,N_R203K,Spike_H245del,NS3_T89I,NS3_G224C,N_G204R,NS3_L129F,NS7a_A55S,NSP9_D47N,NSP3_T350I,NSP12_P323L,Spike_D614G,NSP3_S315I)</t>
  </si>
  <si>
    <t>hCoV-19/Belgium/ULG-11449/2021</t>
  </si>
  <si>
    <t>EPI_ISL_930579</t>
  </si>
  <si>
    <t>ZIP Code 1050</t>
  </si>
  <si>
    <t>B.1.258.20</t>
  </si>
  <si>
    <t>(Spike_H69del,NSP13_H290Y,NSP16_T35I,NSP3_I1683T,Spike_N439K,NSP3_L1328F,NSP13_A598S,NSP9_M101I,NSP12_V720I,Spike_V70del,NS3_K67N,NSP12_P323L,Spike_D614G,NS3_G172D)</t>
  </si>
  <si>
    <t>hCoV-19/Belgium/ULG-11574/2021</t>
  </si>
  <si>
    <t>EPI_ISL_930580</t>
  </si>
  <si>
    <t>ZIP Code 4780</t>
  </si>
  <si>
    <t>(NS3_Q38R,NS3_G172R,NSP3_H295Y,NS3_V202L,NSP7_M75I,NSP12_P323L,Spike_D614G,N_P199L,NSP6_L37F,Spike_S98F,Spike_A522V,NSP6_Q208R)</t>
  </si>
  <si>
    <t>hCoV-19/Belgium/ULG-11575/2021</t>
  </si>
  <si>
    <t>EPI_ISL_930581</t>
  </si>
  <si>
    <t>hCoV-19/Belgium/ULG-11576/2021</t>
  </si>
  <si>
    <t>EPI_ISL_930582</t>
  </si>
  <si>
    <t>hCoV-19/Belgium/ULG-11577/2021</t>
  </si>
  <si>
    <t>EPI_ISL_930583</t>
  </si>
  <si>
    <t>hCoV-19/Belgium/ULG-11578/2021</t>
  </si>
  <si>
    <t>EPI_ISL_930584</t>
  </si>
  <si>
    <t>(NSP3_A1502V,NS3_Q38R,NS3_G172R,NSP3_H295Y,NS3_V202L,NSP7_M75I,NSP12_P323L,Spike_D614G,N_P199L,NSP6_L37F,Spike_S98F,Spike_A522V,NSP6_Q208R)</t>
  </si>
  <si>
    <t>hCoV-19/Belgium/ULG-11434/2021</t>
  </si>
  <si>
    <t>EPI_ISL_930585</t>
  </si>
  <si>
    <t>ZIP Code 7100</t>
  </si>
  <si>
    <t>hCoV-19/Belgium/ULG-11436/2021</t>
  </si>
  <si>
    <t>EPI_ISL_930586</t>
  </si>
  <si>
    <t>ZIP Code 1083</t>
  </si>
  <si>
    <t>(Spike_H69del,NS8_Q27stop,NSP3_T183I,Spike_T716I,NSP6_S106del,N_R203K,Spike_A570D,Spike_N501Y,NSP3_I1412T,NS8_R52I,Spike_P681H,Spike_Y144del,NSP4_I132T,NS3_G44R,NSP2_L550F,Spike_D138H,NSP6_G107del,NSP3_A890D,Spike_D1118H,NSP6_F108del,NS8_Y73C,N_G204R,Spike_V70del,NSP12_P323L,Spike_D614G,N_D3L,Spike_S982A,N_S235F)</t>
  </si>
  <si>
    <t>hCoV-19/Belgium/ULG-11441/2021</t>
  </si>
  <si>
    <t>EPI_ISL_930587</t>
  </si>
  <si>
    <t>(Spike_H69del,NS8_Q27stop,NSP3_T183I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</si>
  <si>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hCoV-19/Belgium/ULG-11442/2021</t>
  </si>
  <si>
    <t>EPI_ISL_930588</t>
  </si>
  <si>
    <t>ZIP Code 1180</t>
  </si>
  <si>
    <t>(NSP3_A480V,Spike_H69del,NS8_Q27stop,NSP3_T183I,Spike_M740V,Spike_T716I,NSP6_S106del,N_R203K,Spike_A570D,Spike_N501Y,NSP3_I1412T,NS8_R52I,Spike_P681H,Spike_Y144del,NSP6_G107del,NSP3_A890D,Spike_D1118H,NSP6_F108del,NS8_Y73C,N_G204R,Spike_V70del,NSP12_P323L,Spike_D614G,N_D3L,Spike_S982A,N_S235F)</t>
  </si>
  <si>
    <t>hCoV-19/Belgium/ULG-11443/2021</t>
  </si>
  <si>
    <t>EPI_ISL_930589</t>
  </si>
  <si>
    <t>(Spike_H69del,NS8_Q27stop,NSP3_T183I,Spike_T716I,NSP6_S106del,N_R203K,Spike_A570D,Spike_N501Y,NSP3_I1412T,NS8_R52I,Spike_P681H,Spike_Y144del,NSP2_L550F,NSP6_G107del,NSP3_A890D,Spike_D1118H,NSP6_F108del,NS8_Y73C,N_G204R,Spike_I100V,Spike_V70del,NSP12_P323L,Spike_D614G,N_D3L,Spike_S982A,N_S235F)</t>
  </si>
  <si>
    <t>hCoV-19/Belgium/ULG-11444/2021</t>
  </si>
  <si>
    <t>EPI_ISL_930590</t>
  </si>
  <si>
    <t>ZIP Code 1428</t>
  </si>
  <si>
    <t>hCoV-19/Belgium/ULG-11446/2021</t>
  </si>
  <si>
    <t>EPI_ISL_930591</t>
  </si>
  <si>
    <t>ZIP Code 6010</t>
  </si>
  <si>
    <t>hCoV-19/Belgium/ULG-11447/2021</t>
  </si>
  <si>
    <t>EPI_ISL_930592</t>
  </si>
  <si>
    <t>(Spike_H69del,NS8_Q27stop,NSP3_T183I,Spike_T716I,NSP6_S106del,N_R203K,Spike_A570D,NSP13_K460R,NSP4_E310D,Spike_N501Y,NSP3_I1412T,NS8_R52I,Spike_P681H,Spike_Y144del,NSP6_G107del,NSP3_A890D,Spike_D1118H,NSP6_F108del,NS8_Y73C,N_G204R,Spike_V70del,NSP12_P323L,NSP3_T492I,Spike_D614G,N_D3L,Spike_S982A,N_S235F)</t>
  </si>
  <si>
    <t>hCoV-19/Belgium/ULG-11448/2021</t>
  </si>
  <si>
    <t>EPI_ISL_930593</t>
  </si>
  <si>
    <t>hCoV-19/Belgium/ULG-11567/2021</t>
  </si>
  <si>
    <t>EPI_ISL_930594</t>
  </si>
  <si>
    <t>hCoV-19/Belgium/ULG-11568/2021</t>
  </si>
  <si>
    <t>EPI_ISL_930595</t>
  </si>
  <si>
    <t>ZIP Code 6001</t>
  </si>
  <si>
    <t>(Spike_H69del,NS8_Q27stop,NSP3_T183I,Spike_T716I,NSP6_S106del,N_R203K,Spike_A570D,NSP5_L75F,NSP13_K460R,Spike_N501Y,NSP3_I1412T,NS8_R52I,Spike_P681H,Spike_Y144del,NSP6_G107del,NSP3_A890D,Spike_D1118H,NSP6_F108del,NS8_Y73C,N_G204R,Spike_V70del,NSP12_P323L,Spike_D614G,N_D3L,NSP16_K160R,Spike_S982A,N_S235F,N_D399G)</t>
  </si>
  <si>
    <t>hCoV-19/Belgium/ULG-11569/2021</t>
  </si>
  <si>
    <t>EPI_ISL_930596</t>
  </si>
  <si>
    <t>ZIP Code 6043</t>
  </si>
  <si>
    <t>(Spike_H69del,NS8_Q27stop,NSP3_T183I,Spike_S494P,Spike_T716I,NSP6_S106del,N_R203K,Spike_A570D,NSP8_Q24R,NSP3_P992S,NSP13_K460R,Spike_N501Y,NSP3_I1412T,NS8_R52I,Spike_P681H,Spike_Y144del,NSP6_G107del,NSP3_A890D,Spike_D1118H,NSP6_F108del,NS8_Y73C,N_G204R,NS3_T175I,Spike_V70del,NSP12_P323L,Spike_D614G,N_D3L,Spike_S982A,N_S235F)</t>
  </si>
  <si>
    <t>hCoV-19/Belgium/ULG-11435/2021</t>
  </si>
  <si>
    <t>EPI_ISL_930597</t>
  </si>
  <si>
    <t>(Spike_H69del,NS8_Q27stop,NSP3_T183I,Spike_T716I,NS8_K68stop,NSP6_S106del,N_R203K,Spike_A570D,NS3_W131C,Spike_N501Y,NSP3_I1412T,NS8_R52I,Spike_P681H,Spike_Y144del,NSP2_L217P,NSP6_G107del,NSP3_A890D,Spike_D1118H,NSP6_F108del,NS8_Y73C,N_G204R,Spike_V70del,NSP12_P323L,Spike_D614G,N_D3L,Spike_S982A,N_S235F)</t>
  </si>
  <si>
    <t>hCoV-19/Belgium/ULG-11437/2021</t>
  </si>
  <si>
    <t>EPI_ISL_930598</t>
  </si>
  <si>
    <t>hCoV-19/Belgium/ULG-11438/2021</t>
  </si>
  <si>
    <t>EPI_ISL_930599</t>
  </si>
  <si>
    <t>(Spike_H69del,NS8_Q27stop,NSP3_T183I,Spike_T716I,NS8_K68stop,NSP6_S106del,N_R203K,Spike_A570D,Spike_N501Y,NSP3_I1412T,NS8_R52I,Spike_P681H,Spike_Y144del,NSP12_P227L,NSP6_G107del,NSP3_A890D,Spike_D1118H,NSP6_F108del,NS8_Y73C,N_G204R,Spike_V70del,NSP12_P323L,NSP14_P451S,Spike_D614G,N_D3L,Spike_S982A,N_S235F)</t>
  </si>
  <si>
    <t>hCoV-19/Belgium/rega-2124/2021</t>
  </si>
  <si>
    <t>EPI_ISL_935220</t>
  </si>
  <si>
    <t>hCoV-19/Belgium/rega-2125/2021</t>
  </si>
  <si>
    <t>EPI_ISL_935221</t>
  </si>
  <si>
    <t>Europe / Belgium / Bredene</t>
  </si>
  <si>
    <t>ZIP Code:8450</t>
  </si>
  <si>
    <t>hCoV-19/Belgium/rega-2126/2021</t>
  </si>
  <si>
    <t>EPI_ISL_935222</t>
  </si>
  <si>
    <t>hCoV-19/Belgium/rega-2127/2021</t>
  </si>
  <si>
    <t>EPI_ISL_935223</t>
  </si>
  <si>
    <t>hCoV-19/Belgium/rega-2128/2021</t>
  </si>
  <si>
    <t>EPI_ISL_935224</t>
  </si>
  <si>
    <t>hCoV-19/Belgium/rega-2129/2021</t>
  </si>
  <si>
    <t>EPI_ISL_935225</t>
  </si>
  <si>
    <t>hCoV-19/Belgium/rega-2130/2021</t>
  </si>
  <si>
    <t>EPI_ISL_935226</t>
  </si>
  <si>
    <t>hCoV-19/Belgium/rega-2131/2021</t>
  </si>
  <si>
    <t>EPI_ISL_935227</t>
  </si>
  <si>
    <t>(Spike_H69del,NS8_Q27stop,NSP3_T183I,Spike_T716I,NS8_K68stop,NSP6_S106del,N_R203K,Spike_A570D,Spike_N501Y,NSP3_I1412T,NS8_R52I,Spike_P681H,Spike_Y144del,NSP9_L42F,NSP12_P227L,NSP6_G107del,NSP3_A890D,Spike_D1118H,NSP6_F108del,NS8_Y73C,N_G204R,Spike_V70del,NSP12_P323L,Spike_D614G,N_D3L,Spike_S982A,N_S235F)</t>
  </si>
  <si>
    <t>hCoV-19/Belgium/rega-2132/2021</t>
  </si>
  <si>
    <t>EPI_ISL_935228</t>
  </si>
  <si>
    <t>hCoV-19/Belgium/rega-2133/2021</t>
  </si>
  <si>
    <t>EPI_ISL_935229</t>
  </si>
  <si>
    <t>Europe / Belgium / Veltem-Beisem</t>
  </si>
  <si>
    <t>(Spike_H69del,NS3_A33S,NS8_Q27stop,NSP3_T183I,Spike_T716I,NSP6_S106del,N_R203K,NSP2_T223I,Spike_A570D,Spike_N501Y,NSP3_I1412T,NS8_R52I,Spike_P681H,NSP2_L550F,Spike_D138H,NSP6_G107del,NSP3_A890D,Spike_D1118H,NSP6_F108del,NS8_Y73C,N_G204R,Spike_V70del,NSP12_P323L,Spike_D614G,N_D3L,Spike_S982A,NSP3_P395L,NSP10_L75M,N_S235F)</t>
  </si>
  <si>
    <t>hCoV-19/Belgium/rega-2134/2021</t>
  </si>
  <si>
    <t>EPI_ISL_935230</t>
  </si>
  <si>
    <t>(Spike_H69del,NS8_Q27stop,NSP3_T183I,Spike_T716I,NSP6_S106del,N_R203K,Spike_A570D,Spike_N501Y,NSP3_I1412T,NS8_R52I,Spike_P681H,NSP2_L550F,Spike_D138H,NSP6_G107del,NSP3_A890D,Spike_D1118H,NSP6_F108del,NS8_Y73C,N_G204R,Spike_V70del,NSP12_P323L,Spike_D614G,N_D3L,Spike_S982A,NSP3_P395L,NSP10_L75M,N_S235F)</t>
  </si>
  <si>
    <t>hCoV-19/Belgium/rega-2135/2021</t>
  </si>
  <si>
    <t>EPI_ISL_935231</t>
  </si>
  <si>
    <t>ZIP Code:5020</t>
  </si>
  <si>
    <t>L.3</t>
  </si>
  <si>
    <t>(NSP2_L266F,NSP6_P198L,NSP12_T739I,N_R203K,NSP3_M560I,NSP4_Y300S,N_G204R,NSP3_P1921L,Spike_Y1155F,NSP12_P323L,Spike_D614G,Spike_V1228L,Spike_L452R)</t>
  </si>
  <si>
    <t>hCoV-19/Belgium/rega-2136/2021</t>
  </si>
  <si>
    <t>EPI_ISL_935232</t>
  </si>
  <si>
    <t>Europe / Belgium / Grobbendonk</t>
  </si>
  <si>
    <t>ZIP Code:2280</t>
  </si>
  <si>
    <t>hCoV-19/Belgium/rega-2137/2021</t>
  </si>
  <si>
    <t>EPI_ISL_935233</t>
  </si>
  <si>
    <t>Europe / Belgium / Fleron</t>
  </si>
  <si>
    <t>ZIP Code:4620</t>
  </si>
  <si>
    <t>(NSP2_L266F,NSP6_P198L,NSP12_T739I,N_R203K,NSP13_P47L,NSP3_M560I,NSP4_Y300S,N_G204R,NSP3_P1921L,Spike_Y1155F,NSP12_P323L,Spike_D614G,Spike_V1228L,Spike_L452R)</t>
  </si>
  <si>
    <t>hCoV-19/Belgium/rega-2138/2021</t>
  </si>
  <si>
    <t>EPI_ISL_935234</t>
  </si>
  <si>
    <t>Europe / Belgium / Sambreville</t>
  </si>
  <si>
    <t>ZIP Code:5060</t>
  </si>
  <si>
    <t>hCoV-19/Belgium/rega-2139/2021</t>
  </si>
  <si>
    <t>EPI_ISL_935235</t>
  </si>
  <si>
    <t>Europe / Belgium / Ermeton-sur-Biert</t>
  </si>
  <si>
    <t>ZIP Code:5644</t>
  </si>
  <si>
    <t>hCoV-19/Belgium/rega-2140/2021</t>
  </si>
  <si>
    <t>EPI_ISL_935236</t>
  </si>
  <si>
    <t>Europe / Belgium / Herstal</t>
  </si>
  <si>
    <t>ZIP Code:4040</t>
  </si>
  <si>
    <t>(NSP2_L266F,NSP6_P198L,NSP14_H26Y,NSP12_T739I,N_R203K,NSP3_M560I,NSP4_Y300S,N_G204R,NSP3_P1921L,Spike_Y1155F,NSP12_P323L,Spike_D614G,Spike_V1228L,Spike_L452R)</t>
  </si>
  <si>
    <t>hCoV-19/Belgium/rega-2141/2021</t>
  </si>
  <si>
    <t>EPI_ISL_935237</t>
  </si>
  <si>
    <t>B.1.597</t>
  </si>
  <si>
    <t>(N_M234I,NSP14_P412S,N_S186Y,NSP3_K711R,NSP2_R362H,NS3_Q57H,NSP2_T85I,Spike_N501Y,NSP15_V22L,Spike_I203V,NSP12_P323L,Spike_D614G,N_T391I)</t>
  </si>
  <si>
    <t>hCoV-19/Belgium/rega-2142/2021</t>
  </si>
  <si>
    <t>EPI_ISL_935238</t>
  </si>
  <si>
    <t>Europe / Belgium / Schaerbeek</t>
  </si>
  <si>
    <t>(Spike_H69del,NS8_Q27stop,NSP3_T183I,Spike_T716I,NSP6_S106del,N_R203K,Spike_A570D,NSP13_K460R,NS8_P38L,Spike_N501Y,NSP3_I1412T,NS8_R52I,Spike_P681H,Spike_Y144del,NSP6_G107del,NSP3_A890D,Spike_D1118H,NSP6_F108del,NS8_Y73C,N_G204R,Spike_V70del,NSP12_P323L,Spike_D614G,N_D3L,Spike_S982A,N_S235F)</t>
  </si>
  <si>
    <t>hCoV-19/Belgium/rega-2143/2021</t>
  </si>
  <si>
    <t>EPI_ISL_935239</t>
  </si>
  <si>
    <t>Europe / Belgium / Koekelberg</t>
  </si>
  <si>
    <t>ZIP Code:1081</t>
  </si>
  <si>
    <t>(NSP3_K1923R,NSP16_A258V,NS3_Q38R,N_T362I,NS3_G172R,NSP3_H295Y,Spike_T208S,NS3_K21N,NS3_A110S,NS3_V202L,NSP12_P323L,Spike_D614G,Spike_V1228L,N_P199L,Spike_S98F,NSP3_S1314G)</t>
  </si>
  <si>
    <t>hCoV-19/Belgium/rega-2148/2021</t>
  </si>
  <si>
    <t>EPI_ISL_935243</t>
  </si>
  <si>
    <t>Europe / Belgium / S√©lange</t>
  </si>
  <si>
    <t>ZIP Code:6781</t>
  </si>
  <si>
    <t>hCoV-19/Belgium/rega-2149/2021</t>
  </si>
  <si>
    <t>EPI_ISL_935244</t>
  </si>
  <si>
    <t>hCoV-19/Belgium/rega-2150/2021</t>
  </si>
  <si>
    <t>EPI_ISL_935245</t>
  </si>
  <si>
    <t>hCoV-19/Belgium/rega-2151/2021</t>
  </si>
  <si>
    <t>EPI_ISL_935246</t>
  </si>
  <si>
    <t>(NSP2_A127V,NS3_A54S,NSP13_S80G,N_R203K,NSP4_A380V,N_G204L,M_H155Y,NSP12_P323L,Spike_D614G,NSP13_S74P,NSP3_P723T,Spike_A222V)</t>
  </si>
  <si>
    <t>hCoV-19/Belgium/rega-2152/2021</t>
  </si>
  <si>
    <t>EPI_ISL_935247</t>
  </si>
  <si>
    <t>Europe / Belgium / Charleroi</t>
  </si>
  <si>
    <t>ZIP Code:6030</t>
  </si>
  <si>
    <t>hCoV-19/Belgium/rega-2153/2021</t>
  </si>
  <si>
    <t>EPI_ISL_935248</t>
  </si>
  <si>
    <t>Europe / Belgium / Marcinelle</t>
  </si>
  <si>
    <t>ZIP Code:6001</t>
  </si>
  <si>
    <t>hCoV-19/Belgium/rega-2154/2021</t>
  </si>
  <si>
    <t>EPI_ISL_935249</t>
  </si>
  <si>
    <t>Europe / Belgium / Laeken</t>
  </si>
  <si>
    <t>ZIP Code:1020</t>
  </si>
  <si>
    <t>(NSP6_Y153C,Spike_T95I,Spike_T716I,N_T205I,Spike_T478K,NSP12_P323L,NSP6_M183I,Spike_D614G,N_D3L,NSP3_T1063I,NSP8_A74V,NSP12_R583G,NSP3_I580V,N_A336V,NSP12_P227L)</t>
  </si>
  <si>
    <t>hCoV-19/Belgium/rega-2155/2021</t>
  </si>
  <si>
    <t>EPI_ISL_935250</t>
  </si>
  <si>
    <t>Europe / Belgium / Tervuren</t>
  </si>
  <si>
    <t>ZIP Code:3080</t>
  </si>
  <si>
    <t>hCoV-19/Belgium/rega-2156/2021</t>
  </si>
  <si>
    <t>EPI_ISL_935251</t>
  </si>
  <si>
    <t>Europe / Belgium / ch√¢telet</t>
  </si>
  <si>
    <t>hCoV-19/Belgium/rega-2157/2021</t>
  </si>
  <si>
    <t>EPI_ISL_935252</t>
  </si>
  <si>
    <t>ZIP Code:6000</t>
  </si>
  <si>
    <t>hCoV-19/Belgium/rega-2158/2021</t>
  </si>
  <si>
    <t>EPI_ISL_935253</t>
  </si>
  <si>
    <t>Europe / Belgium / Jumet</t>
  </si>
  <si>
    <t>ZIP Code:6040</t>
  </si>
  <si>
    <t>hCoV-19/Belgium/rega-2159/2021</t>
  </si>
  <si>
    <t>EPI_ISL_935254</t>
  </si>
  <si>
    <t>Europe / Belgium / Montigny-le-tileul</t>
  </si>
  <si>
    <t>ZIP Code:6110</t>
  </si>
  <si>
    <t>hCoV-19/Belgium/rega-2160/2021</t>
  </si>
  <si>
    <t>EPI_ISL_935255</t>
  </si>
  <si>
    <t>hCoV-19/Belgium/rega-2161/2021</t>
  </si>
  <si>
    <t>EPI_ISL_935256</t>
  </si>
  <si>
    <t>hCoV-19/Belgium/rega-2162/2021</t>
  </si>
  <si>
    <t>EPI_ISL_935257</t>
  </si>
  <si>
    <t>Europe / Belgium / Koksijde</t>
  </si>
  <si>
    <t>ZIP Code:8670</t>
  </si>
  <si>
    <t>hCoV-19/Belgium/rega-2163/2021</t>
  </si>
  <si>
    <t>EPI_ISL_935258</t>
  </si>
  <si>
    <t>(NSP3_S126L,N_M234I,Spike_S477N,NSP4_M324I,NSP12_A185S,NS7a_H47Y,NS3_Q57H,NSP4_A457V,NSP13_E261D,NS3_T151I,NSP3_T451I,NSP12_P323L,Spike_D614G,N_A376T,NSP12_V776L,NSP13_K218R)</t>
  </si>
  <si>
    <t>hCoV-19/Belgium/rega-2164/2021</t>
  </si>
  <si>
    <t>EPI_ISL_935259</t>
  </si>
  <si>
    <t>(NSP3_L75M,NSP3_T133I,N_R203K,N_G204L,NS3_T175I,NS3_D155Y,NSP12_P323L,Spike_D614G,NS8_A65G,NS7b_A15S)</t>
  </si>
  <si>
    <t>hCoV-19/Belgium/rega-2165/2021</t>
  </si>
  <si>
    <t>EPI_ISL_935260</t>
  </si>
  <si>
    <t>Europe / Belgium / Montigny-le-tilleul</t>
  </si>
  <si>
    <t>hCoV-19/Belgium/rega-2166/2021</t>
  </si>
  <si>
    <t>EPI_ISL_935261</t>
  </si>
  <si>
    <t>Europe / Belgium / Marchinne-au-Pont</t>
  </si>
  <si>
    <t>hCoV-19/Belgium/rega-2167/2021</t>
  </si>
  <si>
    <t>EPI_ISL_935262</t>
  </si>
  <si>
    <t>hCoV-19/Belgium/rega-2168/2021</t>
  </si>
  <si>
    <t>EPI_ISL_935263</t>
  </si>
  <si>
    <t>(NSP15_P205S,Spike_P272L,NSP12_P323L,Spike_S704L,Spike_A262S,Spike_D614G,N_A220V,Spike_A222V)</t>
  </si>
  <si>
    <t>hCoV-19/Belgium/rega-2169/2021</t>
  </si>
  <si>
    <t>EPI_ISL_935264</t>
  </si>
  <si>
    <t>hCoV-19/Belgium/rega-2170/2021</t>
  </si>
  <si>
    <t>EPI_ISL_935265</t>
  </si>
  <si>
    <t>(N_M234I,Spike_S477N,NSP4_M324I,NSP12_A185S,NS3_Q57H,NSP13_E261D,NSP3_L689F,NSP13_D260Y,NS8_A65S,NSP12_P323L,Spike_D614G,N_A376T,NSP12_V776L,NSP13_K218R)</t>
  </si>
  <si>
    <t>hCoV-19/Belgium/rega-2171/2021</t>
  </si>
  <si>
    <t>EPI_ISL_935266</t>
  </si>
  <si>
    <t>(NSP14_K349N,NSP1_R24C,NS3_Q38R,NS3_G172R,NSP3_H295Y,NSP3_I441V,NS3_V202L,NSP12_P323L,Spike_D614G,N_P199L,Spike_S98F,Spike_S1252F)</t>
  </si>
  <si>
    <t>hCoV-19/Belgium/rega-2172/2021</t>
  </si>
  <si>
    <t>EPI_ISL_935267</t>
  </si>
  <si>
    <t>(NSP3_T1384I,NSP16_G213C,NS3_Q38R,NS3_G172R,NSP3_H295Y,N_S193I,NSP3_H342Y,NS3_V202L,NSP12_P323L,N_Q9H,Spike_D614G,N_P199L,Spike_S98F)</t>
  </si>
  <si>
    <t>hCoV-19/Belgium/rega-2173/2021</t>
  </si>
  <si>
    <t>EPI_ISL_935268</t>
  </si>
  <si>
    <t>(N_K299R,Spike_H69del,NSP13_H290Y,NSP14_D324Y,NSP3_I1683T,NSP3_D695N,NS3_A72S,Spike_N439K,NSP3_K1497N,NSP4_A380V,NSP13_A598S,NS3_G224C,NSP9_M101I,NSP12_V720I,Spike_V70del,NSP6_E195D,NSP14_A23S,NSP12_P323L,Spike_D614G,Spike_G1246S)</t>
  </si>
  <si>
    <t>hCoV-19/Belgium/rega-2174/2021</t>
  </si>
  <si>
    <t>EPI_ISL_935269</t>
  </si>
  <si>
    <t>(NSP15_E228K,N_A55S,NSP3_P153L,NSP12_P323L,Spike_D614G,N_A220V,Spike_A222V)</t>
  </si>
  <si>
    <t>hCoV-19/Belgium/rega-2175/2021</t>
  </si>
  <si>
    <t>EPI_ISL_935270</t>
  </si>
  <si>
    <t>Europe / Belgium / Halen</t>
  </si>
  <si>
    <t>ZIP Code:3545</t>
  </si>
  <si>
    <t>(NS3_S166L,NSP8_P10S,NSP15_V35F,NSP12_P323L,NSP1_E55K,Spike_D614G,N_A220V,N_S2Y,Spike_A222V)</t>
  </si>
  <si>
    <t>hCoV-19/Belgium/rega-2176/2021</t>
  </si>
  <si>
    <t>EPI_ISL_935271</t>
  </si>
  <si>
    <t>Europe / Belgium / Neerlinter</t>
  </si>
  <si>
    <t>ZIP Code:3350</t>
  </si>
  <si>
    <t>(NSP16_G213C,NS3_Q38R,NS3_G172R,NSP3_H295Y,N_S193I,NSP3_H342Y,NS3_V202L,NSP12_P323L,N_Q9H,Spike_D614G,N_P199L,Spike_S98F)</t>
  </si>
  <si>
    <t>hCoV-19/Belgium/rega-2177/2021</t>
  </si>
  <si>
    <t>EPI_ISL_935272</t>
  </si>
  <si>
    <t>hCoV-19/Belgium/rega-2178/2021</t>
  </si>
  <si>
    <t>EPI_ISL_935273</t>
  </si>
  <si>
    <t>(NSP15_E228K,N_A55S,NSP3_P153L,Spike_P272L,NSP12_P323L,Spike_A262S,Spike_D614G,N_A220V,Spike_A222V)</t>
  </si>
  <si>
    <t>hCoV-19/Belgium/rega-2179/2021</t>
  </si>
  <si>
    <t>EPI_ISL_935274</t>
  </si>
  <si>
    <t>(NS3_S165F,NSP3_L1078V,NSP3_K1077T,NSP12_T26I,NSP12_P323L,Spike_D614G,N_A220V,NSP8_N140H,Spike_A222V)</t>
  </si>
  <si>
    <t>hCoV-19/Belgium/rega-2180/2021</t>
  </si>
  <si>
    <t>EPI_ISL_935275</t>
  </si>
  <si>
    <t>(NSP6_L105del,NSP6_Y153C,Spike_T95I,NSP15_V127A,NSP6_G107del,Spike_T716I,NSP6_S106del,N_T205I,NSP12_P323L,Spike_D614G,N_D3L,NSP3_T1063I,NSP8_A74V,NSP12_R583G,NSP3_I580V,Spike_Q613H)</t>
  </si>
  <si>
    <t>hCoV-19/Belgium/rega-2181/2021</t>
  </si>
  <si>
    <t>EPI_ISL_935276</t>
  </si>
  <si>
    <t>B.1.408</t>
  </si>
  <si>
    <t>(NSP3_T181I,Spike_D936V,NS3_D22Y,NS7b_S31L,NSP1_K120N,N_T393I,NSP12_H613Y,N_S194L,NSP4_E177D,NSP15_S273G,NSP12_P323L,Spike_D614G)</t>
  </si>
  <si>
    <t>hCoV-19/Belgium/rega-2182/2021</t>
  </si>
  <si>
    <t>EPI_ISL_935277</t>
  </si>
  <si>
    <t>(NS3_Q38R,NS3_G172R,NSP3_H295Y,NS3_V202L,N_G34W,NSP12_P323L,Spike_D614G,N_P199L,NSP15_G286V,Spike_S98F)</t>
  </si>
  <si>
    <t>hCoV-19/Belgium/rega-2183/2021</t>
  </si>
  <si>
    <t>EPI_ISL_935278</t>
  </si>
  <si>
    <t>Europe / Belgium / Tessenderlo</t>
  </si>
  <si>
    <t>(N_H145Y,NSP6_C215S,Spike_P272L,NSP2_E453D,NSP12_P323L,Spike_A262S,Spike_D614G,N_A220V,Spike_P330S,Spike_A222V)</t>
  </si>
  <si>
    <t>hCoV-19/Belgium/rega-2184/2021</t>
  </si>
  <si>
    <t>EPI_ISL_935279</t>
  </si>
  <si>
    <t>(NSP6_A54S,NSP2_H194Y,NSP2_R46K,N_A12S,NSP12_P323L,Spike_D614G,N_A220V,NS3_S171L,Spike_A222V)</t>
  </si>
  <si>
    <t>hCoV-19/Belgium/rega-2185/2021</t>
  </si>
  <si>
    <t>EPI_ISL_935280</t>
  </si>
  <si>
    <t>(M_D209Y,N_D377Y,NSP3_D1148N,NSP3_T1004I,NS3_Q38R,NS3_G172R,NSP3_H295Y,NS3_V202L,NSP12_P323L,NSP3_P992L,Spike_D614G,N_P199L,Spike_S98F)</t>
  </si>
  <si>
    <t>hCoV-19/Belgium/rega-2186/2021</t>
  </si>
  <si>
    <t>EPI_ISL_935281</t>
  </si>
  <si>
    <t>Europe / Belgium / De Haan</t>
  </si>
  <si>
    <t>ZIP Code:8420</t>
  </si>
  <si>
    <t>hCoV-19/Belgium/rega-2187/2021</t>
  </si>
  <si>
    <t>EPI_ISL_935282</t>
  </si>
  <si>
    <t>ZIP Code:8480</t>
  </si>
  <si>
    <t>hCoV-19/Belgium/rega-2188/2021</t>
  </si>
  <si>
    <t>EPI_ISL_935283</t>
  </si>
  <si>
    <t>Europe / Belgium / Oudenburg</t>
  </si>
  <si>
    <t>ZIP Code:8460</t>
  </si>
  <si>
    <t>hCoV-19/Belgium/rega-2189/2021</t>
  </si>
  <si>
    <t>EPI_ISL_935284</t>
  </si>
  <si>
    <t>ZIP Code:2018</t>
  </si>
  <si>
    <t>(Spike_H69del,NS8_Q27stop,NSP3_T183I,Spike_T716I,NS8_K68stop,NSP6_S106del,N_R203K,Spike_A570D,Spike_N501Y,NSP3_I1412T,NS8_R52I,Spike_P681H,NSP3_G301S,NSP6_G107del,NSP3_A890D,Spike_D1118H,NSP6_F108del,NS8_Y73C,N_G204R,Spike_V70del,NSP12_P323L,Spike_D614G,N_D3L,Spike_S982A,N_S235F)</t>
  </si>
  <si>
    <t>hCoV-19/Belgium/rega-2190/2021</t>
  </si>
  <si>
    <t>EPI_ISL_935285</t>
  </si>
  <si>
    <t>hCoV-19/Belgium/rega-2191/2021</t>
  </si>
  <si>
    <t>EPI_ISL_935286</t>
  </si>
  <si>
    <t>hCoV-19/Belgium/rega-2192/2021</t>
  </si>
  <si>
    <t>EPI_ISL_935287</t>
  </si>
  <si>
    <t>(Spike_H69del,NS8_Q27stop,NSP3_T183I,NSP14_P46S,Spike_T716I,NS8_K68stop,NSP6_S106del,N_R203K,Spike_A570D,Spike_N501Y,NSP3_I1412T,NS8_R52I,Spike_P681H,Spike_Y144del,NSP9_L42F,NSP12_P227L,NSP6_G107del,NSP3_A890D,Spike_D1118H,NSP6_F108del,NS8_Y73C,NSP4_A446V,N_G204R,Spike_V70del,NSP12_P323L,Spike_D614G,N_D3L,Spike_S982A,N_S235F)</t>
  </si>
  <si>
    <t>hCoV-19/Belgium/rega-2193/2021</t>
  </si>
  <si>
    <t>EPI_ISL_935288</t>
  </si>
  <si>
    <t>hCoV-19/Belgium/rega-2194/2021</t>
  </si>
  <si>
    <t>EPI_ISL_935289</t>
  </si>
  <si>
    <t>Europe / Belgium / Oelegem</t>
  </si>
  <si>
    <t>ZIP Code:2520</t>
  </si>
  <si>
    <t>hCoV-19/Belgium/rega-2195/2021</t>
  </si>
  <si>
    <t>EPI_ISL_935290</t>
  </si>
  <si>
    <t>(Spike_H69del,NS8_Q27stop,NSP3_T183I,Spike_T716I,NSP6_S106del,N_R203K,Spike_A570D,NSP13_K460R,Spike_N501Y,NSP3_I1412T,NS8_R52I,Spike_P681H,Spike_Y144del,NSP5_R217S,M_V70L,NSP6_G107del,NSP3_A890D,Spike_D1118H,NSP6_F108del,NS8_Y73C,Spike_T1117I,N_G204R,Spike_V70del,NSP12_P323L,Spike_D614G,N_D3L,Spike_S982A,N_S235F)</t>
  </si>
  <si>
    <t>hCoV-19/Belgium/rega-2196/2021</t>
  </si>
  <si>
    <t>EPI_ISL_935291</t>
  </si>
  <si>
    <t>hCoV-19/Belgium/rega-2197/2021</t>
  </si>
  <si>
    <t>EPI_ISL_935292</t>
  </si>
  <si>
    <t>hCoV-19/Belgium/rega-2198/2021</t>
  </si>
  <si>
    <t>EPI_ISL_935293</t>
  </si>
  <si>
    <t>hCoV-19/Belgium/rega-2199/2021</t>
  </si>
  <si>
    <t>EPI_ISL_935294</t>
  </si>
  <si>
    <t>(Spike_H69del,NS8_Q27stop,NSP3_T183I,Spike_T716I,NSP3_I759V,NSP6_S106del,N_R203K,Spike_A570D,NSP13_K460R,Spike_N501Y,NSP3_I1412T,NS8_R52I,Spike_P681H,Spike_Y144del,NSP6_G107del,NSP3_A890D,Spike_D1118H,NSP6_F108del,NS8_Y73C,NS8_S67F,N_G204R,Spike_V70del,NSP12_P323L,Spike_D614G,N_D3L,Spike_S982A,N_S235F)</t>
  </si>
  <si>
    <t>hCoV-19/Belgium/rega-2200/2021</t>
  </si>
  <si>
    <t>EPI_ISL_935295</t>
  </si>
  <si>
    <t>hCoV-19/Belgium/rega-2201/2021</t>
  </si>
  <si>
    <t>EPI_ISL_935296</t>
  </si>
  <si>
    <t>hCoV-19/Belgium/rega-2202/2021</t>
  </si>
  <si>
    <t>EPI_ISL_935297</t>
  </si>
  <si>
    <t>hCoV-19/Belgium/rega-2203/2021</t>
  </si>
  <si>
    <t>EPI_ISL_935298</t>
  </si>
  <si>
    <t>hCoV-19/Belgium/rega-2204/2021</t>
  </si>
  <si>
    <t>EPI_ISL_935299</t>
  </si>
  <si>
    <t>hCoV-19/Belgium/rega-2205/2021</t>
  </si>
  <si>
    <t>EPI_ISL_935300</t>
  </si>
  <si>
    <t>hCoV-19/Belgium/rega-2206/2021</t>
  </si>
  <si>
    <t>EPI_ISL_935301</t>
  </si>
  <si>
    <t>(NS7b_S31P,NSP2_G339S,NS3_T223N,Spike_Q1071L,NSP12_P323L,Spike_D614G,N_A220V,Spike_A222V)</t>
  </si>
  <si>
    <t>hCoV-19/Belgium/rega-2207/2021</t>
  </si>
  <si>
    <t>EPI_ISL_935302</t>
  </si>
  <si>
    <t>Europe / Belgium / Hulshout</t>
  </si>
  <si>
    <t>ZIP Code:2235</t>
  </si>
  <si>
    <t>(NSP12_C22Y,NS3_S165F,NSP15_L119I,NSP12_T26I,NSP12_P323L,Spike_D614G,N_A220V,Spike_A222V)</t>
  </si>
  <si>
    <t>hCoV-19/Belgium/rega-2211/2021</t>
  </si>
  <si>
    <t>EPI_ISL_935303</t>
  </si>
  <si>
    <t>ZIP Code:2860</t>
  </si>
  <si>
    <t>hCoV-19/Belgium/rega-2212/2021</t>
  </si>
  <si>
    <t>EPI_ISL_935304</t>
  </si>
  <si>
    <t>(NS3_K21del,NS3_R134C,NSP10_T51I,NS3_D22del,NS3_E19del,NSP6_G107del,NSP6_S106del,NS3_T24del,N_T205I,NSP6_F108del,NS3_D27del,NS3_I20del,NS3_P25del,NSP12_P323L,NS3_G172C,Spike_D614G,NS3_A23del,NS3_F28del,N_D3L,NSP8_A74V,NSP12_R583G,NS3_S26del)</t>
  </si>
  <si>
    <t>hCoV-19/Belgium/rega-2213/2021</t>
  </si>
  <si>
    <t>EPI_ISL_935305</t>
  </si>
  <si>
    <t>(Spike_T716I,NSP6_S106del,NS3_T24del,NS3_P25del,NS3_G172C,NSP12_R583G,NSP3_T1063I,NS3_K21del,NS3_R134C,NSP10_T51I,NS3_D22del,NS3_E19del,NSP6_G107del,N_T205I,NSP6_F108del,NS3_D27del,NS3_I20del,NSP12_P323L,Spike_D614G,NS3_A23del,NS3_F28del,N_D3L,NSP8_A74V,NS3_S26del,NSP3_I580V)</t>
  </si>
  <si>
    <t>hCoV-19/Belgium/rega-2214/2021</t>
  </si>
  <si>
    <t>EPI_ISL_935306</t>
  </si>
  <si>
    <t>ZIP Code:2970</t>
  </si>
  <si>
    <t>(N_P365S,NSP4_G309S,NS8_H40Y,NSP12_P323L,Spike_D614G,N_A220V,Spike_A222V)</t>
  </si>
  <si>
    <t>hCoV-19/Belgium/rega-2215/2021</t>
  </si>
  <si>
    <t>EPI_ISL_935307</t>
  </si>
  <si>
    <t>Europe / Belgium / Serskamp</t>
  </si>
  <si>
    <t>ZIP Code:9260</t>
  </si>
  <si>
    <t>hCoV-19/Belgium/rega-2216/2021</t>
  </si>
  <si>
    <t>EPI_ISL_935308</t>
  </si>
  <si>
    <t>Europe / Belgium / Sint-Niklaas</t>
  </si>
  <si>
    <t>ZIP Code:9100</t>
  </si>
  <si>
    <t>hCoV-19/Belgium/rega-2217/2021</t>
  </si>
  <si>
    <t>EPI_ISL_935309</t>
  </si>
  <si>
    <t>Europe / Belgium / Wichelen</t>
  </si>
  <si>
    <t>hCoV-19/Belgium/rega-2218/2021</t>
  </si>
  <si>
    <t>EPI_ISL_935310</t>
  </si>
  <si>
    <t>hCoV-19/Belgium/rega-2219/2021</t>
  </si>
  <si>
    <t>EPI_ISL_935311</t>
  </si>
  <si>
    <t>Europe / Belgium / Walhain</t>
  </si>
  <si>
    <t>ZIP Code:1457</t>
  </si>
  <si>
    <t>hCoV-19/Belgium/rega-2220/2021</t>
  </si>
  <si>
    <t>EPI_ISL_935312</t>
  </si>
  <si>
    <t>(NSP3_P822H,N_T141I,NS8_W45L,NSP9_D47N,NSP12_P323L,Spike_D614G)</t>
  </si>
  <si>
    <t>hCoV-19/Belgium/rega-2221/2021</t>
  </si>
  <si>
    <t>EPI_ISL_935313</t>
  </si>
  <si>
    <t>Europe / Belgium / Chaumont-gistoux</t>
  </si>
  <si>
    <t>ZIP Code:1325</t>
  </si>
  <si>
    <t>hCoV-19/Belgium/rega-2222/2021</t>
  </si>
  <si>
    <t>EPI_ISL_935314</t>
  </si>
  <si>
    <t>Europe / Belgium / Hotton</t>
  </si>
  <si>
    <t>ZIP Code:6990</t>
  </si>
  <si>
    <t>(NSP3_T1335I,NS8_P93T,NSP6_A54S,NSP2_R46K,N_A12S,NSP3_V766A,NSP12_P323L,Spike_D614G,N_A220V,NS3_S171L,Spike_A222V)</t>
  </si>
  <si>
    <t>hCoV-19/Belgium/rega-2223/2021</t>
  </si>
  <si>
    <t>EPI_ISL_935315</t>
  </si>
  <si>
    <t>Europe / Belgium / Soigmies</t>
  </si>
  <si>
    <t>ZIP Code:7060</t>
  </si>
  <si>
    <t>hCoV-19/Belgium/rega-2224/2021</t>
  </si>
  <si>
    <t>EPI_ISL_935316</t>
  </si>
  <si>
    <t>(Spike_H69del,NS8_Q27stop,NSP3_T183I,Spike_T716I,NS8_K68stop,NSP6_S106del,N_R203K,Spike_A570D,Spike_L5F,NSP5_N119D,Spike_N501Y,NSP3_I1412T,NS8_R52I,Spike_P681H,Spike_Y144del,NSP4_S163F,NSP6_G107del,NSP3_A890D,NSP13_A568S,Spike_D1118H,NSP6_F108del,NS8_Y73C,N_G204P,Spike_V70del,NSP12_P323L,Spike_D614G,N_D3L,Spike_S982A,N_A336V,N_S235F)</t>
  </si>
  <si>
    <t>hCoV-19/Belgium/rega-2225/2021</t>
  </si>
  <si>
    <t>EPI_ISL_935317</t>
  </si>
  <si>
    <t>Europe / Belgium / Bierbeek</t>
  </si>
  <si>
    <t>hCoV-19/Belgium/rega-2226/2021</t>
  </si>
  <si>
    <t>EPI_ISL_935318</t>
  </si>
  <si>
    <t>hCoV-19/Belgium/rega-2227/2021</t>
  </si>
  <si>
    <t>EPI_ISL_935319</t>
  </si>
  <si>
    <t>(NS3_Q38R,NS3_G172R,NSP3_H295Y,N_S193I,NSP3_H342Y,NS3_V202L,NSP12_P323L,Spike_D614G,N_P199L,Spike_S98F)</t>
  </si>
  <si>
    <t>hCoV-19/Belgium/rega-2228/2021</t>
  </si>
  <si>
    <t>EPI_ISL_935320</t>
  </si>
  <si>
    <t>Europe / Belgium / Sint-pieters-leeuw</t>
  </si>
  <si>
    <t>ZIP Code:1600</t>
  </si>
  <si>
    <t>(Spike_H69del,NS8_Q27stop,NSP3_T183I,Spike_T716I,NSP6_S106del,N_R203K,Spike_A570D,Spike_N501Y,NSP3_I1412T,NS8_R52I,Spike_P681H,Spike_Y144del,NSP6_G107del,NSP3_A890D,Spike_D1118H,NSP6_F108del,NS8_Y73C,N_G204R,NSP3_P153L,Spike_V70del,NSP12_P323L,Spike_D614G,N_D3L,Spike_S982A,N_S235F)</t>
  </si>
  <si>
    <t>hCoV-19/Belgium/rega-2229/2021</t>
  </si>
  <si>
    <t>EPI_ISL_935321</t>
  </si>
  <si>
    <t>Europe / Belgium / Oudsbergen</t>
  </si>
  <si>
    <t>hCoV-19/Belgium/rega-2230/2021</t>
  </si>
  <si>
    <t>EPI_ISL_935322</t>
  </si>
  <si>
    <t>ZIP Code:3500</t>
  </si>
  <si>
    <t>hCoV-19/Belgium/rega-2231/2021</t>
  </si>
  <si>
    <t>EPI_ISL_935323</t>
  </si>
  <si>
    <t>Europe / Belgium / Rummen</t>
  </si>
  <si>
    <t>ZIP Code:3454</t>
  </si>
  <si>
    <t>hCoV-19/Belgium/rega-2232/2021</t>
  </si>
  <si>
    <t>EPI_ISL_935324</t>
  </si>
  <si>
    <t>Europe / Belgium / Zoersel</t>
  </si>
  <si>
    <t>ZIP Code:2980</t>
  </si>
  <si>
    <t>(Spike_H69del,NS8_Q27stop,NSP3_T183I,Spike_T716I,NS8_K68stop,NSP6_S106del,N_R203K,Spike_A570D,Spike_N501Y,NSP3_I1412T,NS8_R52I,Spike_P681H,Spike_Y144del,NSP2_P181S,NSP6_G107del,NSP3_A890D,Spike_D1118H,NSP6_F108del,NS8_Y73C,N_G204R,Spike_V70del,NS7b_S5L,NSP12_P323L,Spike_D614G,N_D3L,Spike_S982A,N_S235F)</t>
  </si>
  <si>
    <t>hCoV-19/Belgium/rega-2233/2021</t>
  </si>
  <si>
    <t>EPI_ISL_935325</t>
  </si>
  <si>
    <t>(NSP3_T183I,NSP3_A890D,NSP6_G107del,Spike_T716I,NSP6_S106del,N_R203K,Spike_A570D,NSP6_F108del,NSP13_K460R,N_G204R,NSP3_I1412T,NS8_R52I,NSP12_P323L,Spike_P681H,Spike_D614G,N_D3L,N_S235F)</t>
  </si>
  <si>
    <t>hCoV-19/Belgium/rega-2234/2021</t>
  </si>
  <si>
    <t>EPI_ISL_935326</t>
  </si>
  <si>
    <t>(Spike_H69del,NS8_Q27stop,NSP3_T183I,NS8_Q91R,Spike_T716I,NSP6_S106del,N_R203K,Spike_A570D,NSP13_K460R,NSP3_S1367I,Spike_N501Y,NSP3_I1412T,NS8_R52I,Spike_P681H,Spike_Y144del,M_V70L,NSP6_G107del,NSP3_A890D,Spike_D1118H,NSP6_F108del,Spike_T299I,NS8_Y73C,N_G204R,Spike_V70del,NSP3_D622A,NSP12_P323L,Spike_D614G,N_D3L,Spike_S982A,N_S235F)</t>
  </si>
  <si>
    <t>hCoV-19/Belgium/rega-2235/2021</t>
  </si>
  <si>
    <t>EPI_ISL_935327</t>
  </si>
  <si>
    <t>hCoV-19/Belgium/rega-2236/2021</t>
  </si>
  <si>
    <t>EPI_ISL_935328</t>
  </si>
  <si>
    <t>ZIP Code:2600</t>
  </si>
  <si>
    <t>hCoV-19/Belgium/rega-2237/2021</t>
  </si>
  <si>
    <t>EPI_ISL_935329</t>
  </si>
  <si>
    <t>Europe / Belgium / Puurs-Sint-Amands</t>
  </si>
  <si>
    <t>ZIP Code:2870</t>
  </si>
  <si>
    <t>(Spike_H69del,NS3_L15F,NS8_Q27stop,NSP3_T183I,Spike_T716I,NSP6_S106del,N_R203K,Spike_A570D,NSP10_T111I,NSP13_K460R,NSP4_F17L,Spike_N501Y,NSP3_I1412T,NS8_R52I,Spike_P681H,Spike_Y144del,Spike_P9L,NSP6_G107del,NSP3_A890D,Spike_D1118H,NSP6_F108del,NS8_Y73C,N_G204R,Spike_V70del,NSP12_P323L,Spike_D614G,N_D3L,Spike_S982A,N_S235F)</t>
  </si>
  <si>
    <t>hCoV-19/Belgium/rega-2238/2021</t>
  </si>
  <si>
    <t>EPI_ISL_935330</t>
  </si>
  <si>
    <t>hCoV-19/Belgium/rega-2239/2021</t>
  </si>
  <si>
    <t>EPI_ISL_935331</t>
  </si>
  <si>
    <t>hCoV-19/Belgium/rega-2240/2021</t>
  </si>
  <si>
    <t>EPI_ISL_935332</t>
  </si>
  <si>
    <t>(Spike_H69del,NS8_Q27stop,NSP3_T183I,Spike_T716I,NSP6_S106del,N_R203K,Spike_A570D,Spike_L5F,Spike_N501Y,NSP3_I1412T,NS8_R52I,Spike_P681H,Spike_Y144del,Spike_D1118Y,NS7a_Q62stop,NSP6_G107del,NSP3_A890D,NSP6_F108del,NS8_Y73C,N_G204R,Spike_V70del,NS3_T151I,NSP12_P323L,Spike_D614G,N_D3L,Spike_S982A,NSP3_P822S,N_S235F)</t>
  </si>
  <si>
    <t>hCoV-19/Belgium/rega-2241/2021</t>
  </si>
  <si>
    <t>EPI_ISL_935333</t>
  </si>
  <si>
    <t>ZIP Code:3590</t>
  </si>
  <si>
    <t>(Spike_H69del,NS8_Q27stop,NSP3_T183I,Spike_T716I,NSP6_S106del,N_R203K,Spike_A570D,NSP12_D109Y,Spike_N501Y,NSP3_I1412T,NS8_R52I,Spike_P681H,Spike_Y144del,NSP6_G107del,NSP3_A890D,Spike_D1118H,NSP6_F108del,NS8_Y73C,N_G204R,Spike_V70del,NSP12_P323L,Spike_D614G,N_D3L,Spike_S982A,N_S235F)</t>
  </si>
  <si>
    <t>hCoV-19/Belgium/rega-2242/2021</t>
  </si>
  <si>
    <t>EPI_ISL_935334</t>
  </si>
  <si>
    <t>ZIP Code:2170</t>
  </si>
  <si>
    <t>(NSP2_N280Y,Spike_H69del,NS8_Q27stop,NSP3_T183I,Spike_T716I,NS8_K68stop,NS8_I121L,NSP6_S106del,N_R203K,Spike_A570D,NS8_F120L,Spike_N501Y,NSP3_I1412T,NS8_R52I,Spike_P681H,Spike_Y144del,NSP6_G107del,NSP3_A890D,Spike_D1118H,NSP6_F108del,NS8_Y73C,N_G204R,Spike_V70del,NSP12_P323L,Spike_D614G,N_D3L,Spike_S982A,N_S235F)</t>
  </si>
  <si>
    <t>hCoV-19/Belgium/rega-2243/2021</t>
  </si>
  <si>
    <t>EPI_ISL_935335</t>
  </si>
  <si>
    <t>hCoV-19/Belgium/rega-2244/2021</t>
  </si>
  <si>
    <t>EPI_ISL_935336</t>
  </si>
  <si>
    <t>hCoV-19/Belgium/rega-2245/2021</t>
  </si>
  <si>
    <t>EPI_ISL_935337</t>
  </si>
  <si>
    <t>Europe / Belgium / Kontich</t>
  </si>
  <si>
    <t>ZIP Code:2550</t>
  </si>
  <si>
    <t>hCoV-19/Belgium/rega-2246/2021</t>
  </si>
  <si>
    <t>EPI_ISL_935338</t>
  </si>
  <si>
    <t>hCoV-19/Belgium/rega-2247/2021</t>
  </si>
  <si>
    <t>EPI_ISL_935339</t>
  </si>
  <si>
    <t>hCoV-19/Belgium/rega-2248/2021</t>
  </si>
  <si>
    <t>EPI_ISL_935340</t>
  </si>
  <si>
    <t>hCoV-19/Belgium/rega-2249/2021</t>
  </si>
  <si>
    <t>EPI_ISL_935341</t>
  </si>
  <si>
    <t>ZIP Code:2100</t>
  </si>
  <si>
    <t>hCoV-19/Belgium/rega-2250/2021</t>
  </si>
  <si>
    <t>EPI_ISL_935342</t>
  </si>
  <si>
    <t>hCoV-19/Belgium/rega-2251/2021</t>
  </si>
  <si>
    <t>EPI_ISL_935343</t>
  </si>
  <si>
    <t>(N_P365S,NSP2_I251M,NSP13_T351I,Spike_V127F,NSP12_P323L,Spike_D614G,NSP3_P340S,N_A220V,Spike_A222V)</t>
  </si>
  <si>
    <t>hCoV-19/Belgium/rega-2252/2021</t>
  </si>
  <si>
    <t>EPI_ISL_935344</t>
  </si>
  <si>
    <t>(NS3_Q38R,NSP3_E1213D,NS3_G172R,N_S194L,NSP3_H295Y,NSP6_L142F,NSP12_Y149H,NS3_V202L,NS8_R52I,NSP12_P323L,Spike_D614G,N_P199L,Spike_S98F)</t>
  </si>
  <si>
    <t>hCoV-19/Belgium/rega-2253/2021</t>
  </si>
  <si>
    <t>EPI_ISL_935345</t>
  </si>
  <si>
    <t>(NSP6_L75F,Spike_H69del,NSP13_H290Y,NSP3_I1683T,Spike_N439K,NSP2_I468V,NSP13_A598S,NSP9_M101I,NS8_E92K,NSP12_V720I,Spike_V70del,NS8_R52I,NSP12_P323L,NSP3_N1080D,Spike_D614G,NS6_E55V)</t>
  </si>
  <si>
    <t>hCoV-19/Belgium/rega-2254/2021</t>
  </si>
  <si>
    <t>EPI_ISL_935346</t>
  </si>
  <si>
    <t>hCoV-19/Belgium/rega-2255/2021</t>
  </si>
  <si>
    <t>EPI_ISL_935347</t>
  </si>
  <si>
    <t>hCoV-19/Belgium/rega-2256/2021</t>
  </si>
  <si>
    <t>EPI_ISL_935348</t>
  </si>
  <si>
    <t>(Spike_H69del,NS8_Q27stop,NSP3_T183I,NS7a_T39I,Spike_T716I,NSP6_S106del,N_R203K,Spike_A570D,Spike_N501Y,NSP3_I1412T,NS8_R52I,Spike_P681H,Spike_Y144del,NSP3_A1766V,NSP3_G301S,NSP6_G107del,NSP3_A890D,Spike_D1118H,NSP6_F108del,NS8_Y73C,N_G204R,NSP3_E523D,Spike_V70del,NSP12_P323L,Spike_D614G,N_D3L,Spike_S982A,N_S235F)</t>
  </si>
  <si>
    <t>hCoV-19/Belgium/rega-2257/2021</t>
  </si>
  <si>
    <t>EPI_ISL_935349</t>
  </si>
  <si>
    <t>(Spike_H69del,NS8_Q27stop,NSP3_T183I,Spike_T716I,NSP6_S106del,N_R203K,Spike_A570D,Spike_N501Y,NSP3_I1412T,NS8_R52I,Spike_P681H,Spike_Y144del,NSP16_T151A,NSP6_G107del,NSP3_A890D,Spike_D1118H,NSP6_F108del,NS8_Y73C,N_G204R,Spike_V70del,NSP12_P323L,Spike_D614G,N_D3L,Spike_S982A,N_S235F)</t>
  </si>
  <si>
    <t>hCoV-19/Belgium/rega-2258/2021</t>
  </si>
  <si>
    <t>EPI_ISL_935350</t>
  </si>
  <si>
    <t>hCoV-19/Belgium/rega-2259/2021</t>
  </si>
  <si>
    <t>EPI_ISL_935351</t>
  </si>
  <si>
    <t>(NSP1_F143del,Spike_H69del,Spike_E96Q,NSP13_H290Y,NSP1_K141del,NSP3_I1683T,Spike_N439K,NSP1_S142del,NSP3_R649K,NSP13_A598S,NSP9_M101I,NSP12_V720I,Spike_V70del,NS8_E106stop,NSP12_P323L,Spike_D614G)</t>
  </si>
  <si>
    <t>hCoV-19/Belgium/rega-2260/2021</t>
  </si>
  <si>
    <t>EPI_ISL_935352</t>
  </si>
  <si>
    <t>Europe / Belgium / Fontaine-L'ev√™que</t>
  </si>
  <si>
    <t>(N_M234I,Spike_S477N,NSP4_M324I,NSP12_A185S,NS3_Q57H,NS3_G224C,NSP13_E261D,NSP12_P323L,Spike_D614G,N_A376T,NSP12_V776L,NSP13_K218R)</t>
  </si>
  <si>
    <t>hCoV-19/Belgium/rega-2261/2021</t>
  </si>
  <si>
    <t>EPI_ISL_935353</t>
  </si>
  <si>
    <t>(N_P365S,NS7a_P99L,NSP12_P323L,Spike_D614G,N_A220V,Spike_A222V)</t>
  </si>
  <si>
    <t>hCoV-19/Belgium/rega-2262/2021</t>
  </si>
  <si>
    <t>EPI_ISL_935354</t>
  </si>
  <si>
    <t>Europe / Belgium / Kappelen</t>
  </si>
  <si>
    <t>ZIP Code:3381</t>
  </si>
  <si>
    <t>(N_D377Y,M_V70A,NSP3_T1189I,N_S194L,N_P13S,NS3_Q57H,NS3_V13L,NS3_K21N,NS3_T175I,NSP3_K384N,NS3_V202I,NSP12_P323L,Spike_D614G,Spike_P174S,Spike_S12F,Spike_Q14H,NSP3_A333S)</t>
  </si>
  <si>
    <t>hCoV-19/Belgium/rega-2263/2021</t>
  </si>
  <si>
    <t>EPI_ISL_935355</t>
  </si>
  <si>
    <t>Europe / Belgium / Temse</t>
  </si>
  <si>
    <t>ZIP Code:9140</t>
  </si>
  <si>
    <t>(Spike_H69del,NS8_Q27stop,NSP2_A302V,NSP3_T183I,NSP3_V473F,Spike_T716I,NSP6_S106del,N_R203K,Spike_N501Y,NSP3_I1412T,NS8_R52I,Spike_P681H,Spike_Y144del,NSP2_L550F,NSP6_G107del,NSP3_A890D,Spike_D1118H,NSP6_F108del,NS8_Y73C,N_G204R,Spike_V70del,NSP12_P323L,Spike_D614G,N_D3L,Spike_S982A,N_S235F)</t>
  </si>
  <si>
    <t>hCoV-19/Belgium/rega-2264/2021</t>
  </si>
  <si>
    <t>EPI_ISL_935356</t>
  </si>
  <si>
    <t>hCoV-19/Belgium/rega-2265/2021</t>
  </si>
  <si>
    <t>EPI_ISL_935357</t>
  </si>
  <si>
    <t>hCoV-19/Belgium/rega-2266/2021</t>
  </si>
  <si>
    <t>EPI_ISL_935358</t>
  </si>
  <si>
    <t>hCoV-19/Belgium/Jessa_11-2105-003732/2021</t>
  </si>
  <si>
    <t>EPI_ISL_953376</t>
  </si>
  <si>
    <t>(NS6_F7L,NS3_Q38R,NS3_G172R,NSP3_H295Y,NSP13_V98F,NSP14_S218F,NSP13_T481M,NS3_V202L,NSP12_P323L,Spike_D614G,N_P199L,Spike_S98F)</t>
  </si>
  <si>
    <t>hCoV-19/Belgium/Jessa_21-2105-001206/2021</t>
  </si>
  <si>
    <t>EPI_ISL_953377</t>
  </si>
  <si>
    <t>Europe / Belgium / Niewerkerken</t>
  </si>
  <si>
    <t>(NS3_S166L,NSP5_T25I,NSP8_P10S,NSP12_P323L,Spike_D614G,N_A220V,NSP3_S1424F,N_R14H,Spike_A222V)</t>
  </si>
  <si>
    <t>hCoV-19/Belgium/Jessa_21-2105-001266/2021</t>
  </si>
  <si>
    <t>EPI_ISL_953378</t>
  </si>
  <si>
    <t>(Spike_L18F,Spike_D215G,E_P71L,NSP3_K837N,NS7b_H37L,Spike_K417N,Spike_E484K,N_T205I,NS3_Q57H,Spike_A701V,NSP2_T85I,Spike_D80A,Spike_N501Y,NSP12_P323L,NSP5_K90R,Spike_D614G,NS3_S171L)</t>
  </si>
  <si>
    <t>hCoV-19/Belgium/Jessa_55-2105-000762/2021</t>
  </si>
  <si>
    <t>EPI_ISL_953379</t>
  </si>
  <si>
    <t>(Spike_V143L,NS3_Q38R,N_T362I,NS3_G172R,NSP3_H295Y,Spike_T208S,NSP3_Q180H,NS3_K21N,NS3_A110S,NS3_V202L,NSP12_P323L,Spike_D614G,Spike_V1228L,N_P199L,Spike_S98F)</t>
  </si>
  <si>
    <t>hCoV-19/Belgium/Jessa_55-2105-000769/2021</t>
  </si>
  <si>
    <t>EPI_ISL_953380</t>
  </si>
  <si>
    <t>(NS8_Q27stop,NSP3_T183I,Spike_G1219V,NSP3_A890D,Spike_T716I,N_R203K,Spike_A570D,Spike_D1118H,NS8_Y73C,N_G204R,Spike_N501Y,NSP3_I1412T,NS8_R52I,NSP12_P323L,Spike_P681H,Spike_D614G,N_D3L,Spike_S982A,N_S235F)</t>
  </si>
  <si>
    <t>hCoV-19/Belgium/Jessa_55-2105-000780/2021</t>
  </si>
  <si>
    <t>EPI_ISL_953381</t>
  </si>
  <si>
    <t>(NSP6_Y153C,NSP14_K349N,Spike_T95I,NSP14_H26Y,NS7a_P84L,Spike_T716I,Spike_E484K,N_T205I,Spike_T478K,NSP12_P323L,NSP3_P654L,Spike_D614G,N_D3L,NSP3_T1063I,NSP8_A74V,NSP12_R583G,NSP3_I580V)</t>
  </si>
  <si>
    <t>hCoV-19/Belgium/Jessa_55-2105-000796/2021</t>
  </si>
  <si>
    <t>EPI_ISL_953382</t>
  </si>
  <si>
    <t>(NS3_T34M,NSP1_A138T,NSP13_H290Y,NSP3_I1683T,NS3_A72S,Spike_N439K,NSP13_A598S,NSP9_M101I,NS3_D27H,NSP12_V720I,NSP6_E195D,NSP12_P323L,Spike_D614G,NSP12_T644M)</t>
  </si>
  <si>
    <t>hCoV-19/Belgium/Jessa_55-2105-000860/2021</t>
  </si>
  <si>
    <t>EPI_ISL_953384</t>
  </si>
  <si>
    <t>(NS3_T34M,NSP1_A138T,NSP13_H290Y,NSP3_I1683T,NS3_A72S,Spike_N439K,NSP13_A598S,NSP9_M101I,NS3_D27H,NSP12_V720I,NSP6_E195D,NSP12_P323L,Spike_D614G)</t>
  </si>
  <si>
    <t>hCoV-19/Belgium/UZA-UA-7094/2021</t>
  </si>
  <si>
    <t>EPI_ISL_984265</t>
  </si>
  <si>
    <t>Europe / Belgium / mechelen</t>
  </si>
  <si>
    <t>(NS3_V255del,Spike_V320L,Spike_S325R,Spike_R319stop,NSP4_M324I,Spike_ins320stop,NSP16_W124C,NSP13_E261D,NSP14_R76H,NSP6_S1N,NSP13_K218R,NSP3_ins1332I,N_M234I,Spike_S477N,NSP2_K67N,Spike_E324N,Spike_Q321S,NS3_Q57H,NSP3_ins1411T,NS3_G224C,NS3_N257D,Spike_D614G,N_A376T,NSP6_S74del)</t>
  </si>
  <si>
    <t>hCoV-19/Belgium/UZA-UA-0878/2021</t>
  </si>
  <si>
    <t>EPI_ISL_984267</t>
  </si>
  <si>
    <t>ZIP code:2800</t>
  </si>
  <si>
    <t>hCoV-19/Belgium/UZA-UA-6090/2021</t>
  </si>
  <si>
    <t>EPI_ISL_984268</t>
  </si>
  <si>
    <t>(Spike_C361T,Spike_V171I,NS3_V255del,N_M234I,Spike_S477N,NSP2_K67N,NSP4_M324I,NSP3_K1596N,NSP12_A185S,NS3_Q57H,NSP3_C1594N,NS3_G224C,NSP13_E261D,NS3_N257D,NSP12_P323L,NSP14_W159R,Spike_D614G,NSP3_K1497stop,N_A376T,NSP12_V776L,NSP13_K218R)</t>
  </si>
  <si>
    <t>hCoV-19/Belgium/UZA-UA-5253/2021</t>
  </si>
  <si>
    <t>EPI_ISL_984269</t>
  </si>
  <si>
    <t>B.1.1.297</t>
  </si>
  <si>
    <t>(NSP16_Q28H,N_R203K,Spike_V785L,NSP2_L204F,N_G204R,NS8_I10T,NSP14_A138V,NSP12_P323L,Spike_D614G)</t>
  </si>
  <si>
    <t>hCoV-19/Belgium/UZA-UA-9817/2021</t>
  </si>
  <si>
    <t>EPI_ISL_984272</t>
  </si>
  <si>
    <t>(Spike_V171I,NS3_V255del,NSP12_S501Q,N_M234I,Spike_S477N,NSP14_F436L,NSP4_M324I,NSP12_A185S,NSP12_N496T,NS3_Q57H,NSP12_N497T,NS3_G224C,NSP13_E261D,NSP12_D499T,NS3_N257D,NSP12_P323L,Spike_D614G,NSP12_K500N,N_A376T,NSP12_A502P,NSP12_V776L,NSP13_K218R,NSP12_L498stop)</t>
  </si>
  <si>
    <t>hCoV-19/Belgium/UZA-UA-9451/2021</t>
  </si>
  <si>
    <t>EPI_ISL_984274</t>
  </si>
  <si>
    <t>(Spike_G1171A,NSP10_T58K,Spike_I1172L,Spike_D1165I,NSP4_V13L,NSP16_L54F,NSP3_R345G,Spike_S1175Q,Spike_V1177Y,NSP1_N178K,NSP4_F17S,NSP7_A42F,NSP7_L41S,Spike_A1174L,Spike_D1168T,NSP3_Y801N,NSP3_F800stop,Spike_T1160N,Spike_V1164L,NS3_A103D,Spike_V1176L,NSP4_V20L,Spike_I1169S,Spike_S605R,Spike_ins606KYFstop,N_M234I,NSP4_A22V,NSP1_G168V,Spike_V785L,NSP4_T14H,NSP4_L18F,NSP6_S32C,NSP10_D131E,NSP1_L173P,NSP4_D161N,Spike_N1173M,NSP10_C128G,NSP16_T48G,NS8_I88T,NSP1_V169L,NSP3_N1410D,N_A376T,NSP6_E39stop,NSP6_L33F,NSP4_I11L,Spike_G1167V,Spike_D1163M,Spike_P863H,NSP10_C46R,Spike_S1161H,NSP16_D108A,NSP16_Q49K,N_A12G,NSP4_A21S,NSP4_F19M,NSP4_V16C,NSP3_V1048D,NSP3_E378A,Spike_F797L,NSP3_S1402A,Spike_N1158K,NSP7_Q31stop,NSP3_S1333C,NSP1_S167R,Spike_L1166stop,Spike_P1162Q,Spike_S1170L,NS8_Y79H,NS7a_A13T,Spike_K795Q,NSP7_L40H,NSP7_D44N)</t>
  </si>
  <si>
    <t>hCoV-19/Belgium/UZA-UA-4578/2021</t>
  </si>
  <si>
    <t>EPI_ISL_984275</t>
  </si>
  <si>
    <t>(NSP12_A448del,NSP6_L260T,NSP12_I494A,NSP12_C487V,NSP12_I466L,NSP12_S434E,NSP12_D454del,NSP8_C114G,NSP12_ins491YYLstopLKLLISTLIVT,NSP1_K141T,NS3_A110P,NSP12_E436L,NSP12_D445del,NSP12_S433del,NSP6_S256F,NSP12_D484Q,NSP6_H64F,NSP12_Y453del,NSP12_A490D,NSP12_E370N,NSP12_C464S,NSP6_L69S,NSP8_I106M,NSP6_K63T,NSP12_A502S,NS7a_C23stop,NSP12_Q444del,NS3_L96I,NS3_E239D,NSP12_K438del,N_A376T,NSP12_Y456del,NS8_S54T,NS3_I232N,NSP12_ins502STTstopTNET,NSP12_L469V,NSP6_C68S,NSP12_F441del,NSP1_G98C,NSP8_I107S,NSP12_E474A,NSP6_N255E,NSP12_Y479I,NSP6_Q257T,NSP6_R252Q,NSP8_D112E,NSP12_A443del,NSP5_V303F,NS3_D238V,NSP12_R513I,NSP12_Y455del,NSP3_D110E,NSP8_V159L,NSP8_R111T,NSP12_Q492M,NSP12_N497M,NS8_T26A,NSP6_H62Y,NSP8_L98V,NSP12_D481I,NSP8_R96T,NSP6_L67S,NSP12_G446del,NSP12_D465L,NSP12_K478T,NSP12_K369R,NSP12_D477T,NSP12_K426Q,NSP8_L103Q,NSP12_F480V,NSP12_Y458del,NSP12_N496L,NSP1_V106D,NSP12_F368L,NSP6_Y253T,NSP12_P461N,NSP6_A65F,NSP12_H439del,NSP12_G432del,NSP12_G485Q,NSP7_E50L,NSP3_D112E,NS3_V228I,NSP12_V476M,NSP12_A449del,NSP12_A547D,NSP3_L632S,NSP6_F70V,N_M234I,NSP12_G486C,NSP3_Y634N,NSP12_F442del,NSP12_D499T,NSP6_F251V,NSP12_V475I,NSP12_S367V,NSP8_N108R,NSP8_A110P,NSP12_M463S,NSP8_N105D,NSP12_L460stop,NSP12_V473S,NSP6_Q249H,NSP12_S451del,NSP8_L95R,NSP6_M254Y,NSP12_L372P,NSP12_F471L,NSP3_Q867K,NSP6_L259T,NSP12_L371V,NSP1_Q96H,NS8_A51D,NSP12_N447del,NSP12_V472L,NSP8_N118I,NSP12_Q468M,NSP12_N489S,NSP12_R457del,NSP12_L470M,NSP12_I450del,NSP12_A512S,NSP3_M630K,NSP12_F440del,NS7a_C15stop,NSP12_D452del,NSP3_C118G,NSP6_E250D,NS3_V112A,NSP12_C482I)</t>
  </si>
  <si>
    <t>hCoV-19/Belgium/UZA-UA-4518/2021</t>
  </si>
  <si>
    <t>EPI_ISL_984278</t>
  </si>
  <si>
    <t>(Spike_V171I,NS3_V255del,N_M234I,Spike_S477N,NSP2_K67N,NSP4_M324I,NSP12_A185S,Spike_V785L,NS3_Q57H,NS3_G224C,NSP13_E261D,NS3_N257D,NSP12_P323L,Spike_D614G,N_A376T,NSP12_V776L,NSP13_K218R)</t>
  </si>
  <si>
    <t>hCoV-19/Belgium/UZA-UA-9790/2021</t>
  </si>
  <si>
    <t>EPI_ISL_984279</t>
  </si>
  <si>
    <t>ZIP code:2900</t>
  </si>
  <si>
    <t>hCoV-19/Belgium/UZA-UA-4427/2021</t>
  </si>
  <si>
    <t>EPI_ISL_984280</t>
  </si>
  <si>
    <t>Europe / Belgium / Nijlen</t>
  </si>
  <si>
    <t>ZIP code:2560</t>
  </si>
  <si>
    <t>(Spike_C361T,N_M234I,Spike_S477N,NSP4_M324I,NSP12_A185S,Spike_V785L,N_H300Y,NS3_Q57H,NSP13_E261D,NSP12_P323L,Spike_D614G,NS7a_T14I,N_A376T,NSP4_G100R,NSP12_V776L,NSP13_K218R)</t>
  </si>
  <si>
    <t>hCoV-19/Belgium/UZA-UA-0855/2021</t>
  </si>
  <si>
    <t>EPI_ISL_984281</t>
  </si>
  <si>
    <t>(NSP4_A307I,NSP4_S209T,M_A2P,NSP4_L347Q,NSP4_T354V,NSP4_D356I,NSP3_V253L,M_V23E,M_G6A,M_W20F,NSP4_S358L,NSP4_F317V,NSP6_W31Y,NSP6_M52Y,NSP15_L297I,NSP4_S312del,NSP3_G252del,NSP6_H64F,NSP3_V240L,NSP3_Y221T,NSP6_F59C,NSP6_L33M,NSP3_L247del,NSP12_F745L,NSP6_L69S,Spike_V785L,NSP3_T237M,NSP6_F34V,NSP3_ins233KNKKWLL,NSP15_I305Q,NSP6_K63T,NSP4_T332I,NSP3_V369A,NSP4_V315L,NSP6_A46C,NSP14_E453D,NSP13_S74P,NSP4_A361C,NSP4_V367M,NSP6_T29P,NSP3_D218stop,NSP3_L216T,NSP4_L119W,NSP4_F322stop,NSP3_N244E,NSP6_V60Q,NSP15_L298Y,NSP3_V239T,NSP4_L349T,NSP3_N219stop,NSP4_F304del,NSP6_C68S,NSP6_M47Y,NSP15_L142I,NSP3_G250del,M_N21K,NSP4_V328del,NSP12_N911K,NSP3_K248del,NSP4_F326del,M_V10I,NSP4_I363F,NSP3_I227L,NSP4_A316L,NSP6_H62Y,NSP4_ins361Tstop,NSP6_L67S,NSP4_L329del,NSP4_W365L,NSP3_E229K,NSP4_V314del,NSP15_E304W,NSP3_V238F,NSP4_L338C,NSP3_D226T,NSP4_V357L,NSP4_G309E,NSP12_P323L,NSP15_Y193H,M_W31S,Spike_D614G,NSP6_A56C,NSP4_G340S,NSP15_D301M,NSP4_T350H,NSP6_L43F,NSP4_Y348F,NSP6_M57N,NSP14_C452stop,NSP4_F337L,NSP16_K253N,NSP3_E230K,NSP4_F301L,NSP4_H313del,N_R203K,NSP6_Y38F,NSP6_P44T,NSP15_I295F,NSP6_I49Y,NSP4_M324P,NSP6_F42L,NSP3_H249del,NSP3_K233R,NSP14_V466I,NSP3_K215stop,NSP6_A41C,NSP6_A65F,NSP6_ins39Vstop,NSP4_P333L,NSP4_M302del,NSP4_I345stop,NSP2_H145Q,NSP4_I132R,NSP3_V228W,M_D3K,NS7a_K2T,NSP6_F70V,NSP3_Y246del,NSP4_V334Y,NSP6_M58V,NSP4_L360T,NSP3_Y600stop,NSP3_V220F,N_G204L,NSP4_L320V,NSP3_T217I,M_F28L,NSP3_A225Q,NSP4_C330del,NSP3_G251del,NSP4_S81R,NSP6_Q30E,NSP4_N355F,NSP4_R305del,NSP4_Y346H,NSP6_A54C,NSP6_E39F,NSP4_L321M,NSP4_P339H,NSP6_N40K,NSP3_I222L,NSP6_ins57D,NSP3_A243E,NSP4_T327del,NSP6_S53V,NSP4_Y311del,NSP3_K235Q,NSP3_A242M,NSP4_M366L,NSP4_F351S,NSP6_A51C,NSP15_V303S,NSP6_I50Y,M_K14T,NSP3_G255stop,NSP3_N224M,NSP3_A254Q,NSP4_F308L,NSP12_D910N,NSP4_R303del,NSP4_S325del,NSP3_V234M,NSP12_S904P,NSP4_F118S,NSP6_F36V,NSP4_Q364I,M_E12stop,NSP3_A231L,M_K15T,NSP15_D300del,NSP12_L749M,NSP4_V341L)</t>
  </si>
  <si>
    <t>hCoV-19/Belgium/UZA-UA-3725/2021</t>
  </si>
  <si>
    <t>EPI_ISL_984282</t>
  </si>
  <si>
    <t>ZIP code:2500</t>
  </si>
  <si>
    <t>hCoV-19/Belgium/UZA-UA-1110/2021</t>
  </si>
  <si>
    <t>EPI_ISL_984283</t>
  </si>
  <si>
    <t>hCoV-19/Belgium/UZA-UA-2202/2021</t>
  </si>
  <si>
    <t>EPI_ISL_984284</t>
  </si>
  <si>
    <t>Europe / Belgium / Stabroek</t>
  </si>
  <si>
    <t>ZIP code:2940</t>
  </si>
  <si>
    <t>(NSP3_T1275I,NS3_D173G,NSP3_V1229F,NS7a_I88V,N_R203K,N_G204R,NSP2_S196L,NSP2_D449Y,NSP12_P323L,Spike_P681H,Spike_D614G)</t>
  </si>
  <si>
    <t>hCoV-19/Belgium/UZA-UA-3842/2021</t>
  </si>
  <si>
    <t>EPI_ISL_984285</t>
  </si>
  <si>
    <t>ZIP code: 2980</t>
  </si>
  <si>
    <t>(NS3_D173G,NSP3_V1229F,NS7a_I88V,N_R203K,N_G204R,NSP2_S196L,NSP2_D449Y,NSP12_P323L,Spike_P681H,Spike_D614G)</t>
  </si>
  <si>
    <t>hCoV-19/Belgium/UZA-UA-9483/2021</t>
  </si>
  <si>
    <t>EPI_ISL_984286</t>
  </si>
  <si>
    <t>ZIP code:2040</t>
  </si>
  <si>
    <t>(NS3_S166L,NS7a_L116F,NSP5_T25I,NSP8_P10S,NSP12_P323L,Spike_D614G,N_A220V,NSP3_S1424F,Spike_A222V)</t>
  </si>
  <si>
    <t>hCoV-19/Belgium/UZA-UA-7275/2021</t>
  </si>
  <si>
    <t>EPI_ISL_984287</t>
  </si>
  <si>
    <t>Europe / Belgium / Brasschaat</t>
  </si>
  <si>
    <t>hCoV-19/Belgium/UZA-UA-2536/2021</t>
  </si>
  <si>
    <t>EPI_ISL_984288</t>
  </si>
  <si>
    <t>Europe / Belgium</t>
  </si>
  <si>
    <t>hCoV-19/Belgium/UZA-UA-2511/2021</t>
  </si>
  <si>
    <t>EPI_ISL_984290</t>
  </si>
  <si>
    <t>(Spike_H69del,NS8_Q27stop,NSP3_T183I,Spike_T716I,NSP6_S106del,N_R203K,Spike_A570D,NSP13_K460R,Spike_N501Y,NSP3_I1412T,NS8_R52I,Spike_P681H,Spike_Y144del,NS3_A103D,NSP6_G107del,NSP3_A890D,Spike_D1118H,NSP6_F108del,NS8_Y73C,N_G204R,Spike_V70del,NSP12_P323L,NSP3_T492I,Spike_D614G,N_D3L,Spike_S982A,N_S235F)</t>
  </si>
  <si>
    <t>hCoV-19/Belgium/UZA-UA-2529/2021</t>
  </si>
  <si>
    <t>EPI_ISL_984291</t>
  </si>
  <si>
    <t>ZIP code:2100</t>
  </si>
  <si>
    <t>(NSP14_R400I,Spike_H69del,Spike_V3L,Spike_Y144stop,NSP14_L107F,N_R203K,NS3_S177C,NS7b_D8T,Spike_D467I,NS3_A103D,NSP5_F305L,NSP6_Q30K,NSP3_E154K,NSP14_Q108H,NS3_S209P,Spike_V785L,NS8_Y73C,N_G204R,NSP6_S32C,NSP10_T115V,Spike_G769stop,N_D3L,NSP10_N114S,NSP6_E39stop,NSP3_A225V,NSP6_L33F,NSP15_Q208K,N_S235F,NS8_Q27stop,Spike_I468F,NSP3_K223F,NSP3_K401L,NSP3_E159G,N_T379I,NSP10_V116P,NSP3_Y221C,NSP14_F401Y,NS8_R52I,NSP3_S400G,NS7b_I7L,NSP10_C117S,NSP10_ins113TQ,NSP3_P402L,NSP3_A890D,E_N48I,NSP3_D226Y,Spike_N1074K,NSP10_T118A,Spike_V70del,NS3_V273G)</t>
  </si>
  <si>
    <t>hCoV-19/Belgium/UZA-UA-2520/2021</t>
  </si>
  <si>
    <t>EPI_ISL_984292</t>
  </si>
  <si>
    <t>ZIP code:2140</t>
  </si>
  <si>
    <t>(NSP7_L17F,N_M234I,Spike_S477N,NSP3_A1279V,NSP4_M324I,NSP12_A185S,NS3_Q57H,NSP13_E261D,N_S412N,NSP12_P323L,NSP14_E453D,Spike_D614G,N_A376T,NSP12_V776L,NSP13_K218R,NSP15_P270L)</t>
  </si>
  <si>
    <t>hCoV-19/Belgium/UZA-UA-2509/2021</t>
  </si>
  <si>
    <t>EPI_ISL_984293</t>
  </si>
  <si>
    <t>(NS6_S41F,N_M234I,Spike_S477N,NSP4_M324I,NSP15_M271K,NSP12_A185S,NSP9_T19I,NS3_Q57H,NS3_G224C,NSP13_E261D,NSP12_P323L,Spike_D614G,NSP15_I269C,N_A376T,NSP12_V776L,NSP13_K218R,NSP15_P270L)</t>
  </si>
  <si>
    <t>hCoV-19/Belgium/UZA-UA-2538/2021</t>
  </si>
  <si>
    <t>EPI_ISL_984294</t>
  </si>
  <si>
    <t>ZIP code: 2050</t>
  </si>
  <si>
    <t>(NSP3_K850stop,NSP6_N205stop,NSP2_A360L,NS8_N78K,NSP6_C221L,NSP12_L245del,Spike_L249F,Spike_A972E,NSP6_G218R,NSP2_R362V,Spike_N542K,NSP2_L536F,NS3_S209P,NSP6_I210Y,NSP6_I189Y,Spike_V785L,Spike_Y1047F,Spike_T124I,NSP6_Y219L,N_D3L,NS3_Y215stop,Spike_R273S,NSP2_V363C,NSP6_C215L,Spike_F541stop,Spike_A570D,Spike_R246C,NSP12_Y237H,NSP6_V194C,NSP6_M211N,NSP2_S358Q,Spike_F543L,NSP9_N27del,Spike_N540K,Spike_G971R,NSP6_M192Y,NS8_C83T,NSP2_A361L,Spike_G252C,NSP6_C197L,Spike_A1016T,NSP6_T206Y,NSP6_T222Y,NSP9_A28I,Spike_D614G,NS3_V225D,NS3_Y211stop,NSP6_Y214L,NSP9_D26A,Spike_N1108I,NSP12_L241I,NSP12_I244del,NSP6_C209V,Spike_G550C,N_R203K,N_T49S,NSP12_P243S,NSP15_K204E,NSP6_Y196V,NS8_F86V,Spike_E748G,Spike_Q239H,NS8_Y73S,NS3_A103D,Spike_D253A,NSP6_L212A,Spike_T547K,N_G204R,Spike_L1049H,NSP9_D25G,NSP6_I202H,N_S235F,NSP6_C223F,Spike_L546V,NS3_D210E,NS3_Y212stop,NS3_D222E,N_G34R,NSP6_G204W,N_A35T,NSP6_L207T,NSP6_V190C,NS3_T229L,NSP6_G107F,NSP9_T24S,NSP12_M242Y,NSP12_L240F,Spike_E1017Y,NSP6_F201L,N_E31D,Spike_I231L,NSP3_S1134stop,NSP6_I199Y,NSP6_T203N,NS3_H227N,NSP2_E359R,NSP2_L578F,NS3_G224Y,NSP6_G188R,NSP6_V213S,NSP10_A18F,NSP6_C193V,NSP6_E195stop,NSP6_Q208S)</t>
  </si>
  <si>
    <t>hCoV-19/Belgium/UZA-UA-2532/2021</t>
  </si>
  <si>
    <t>EPI_ISL_984295</t>
  </si>
  <si>
    <t>(NSP3_Y600del,NSP3_G518V,NSP3_L1416C,NSP3_G1440L,NSP3_N517R,NSP8_K40M,NSP4_Y134del,NSP3_Q594I,NSP14_G416A,NSP3_V573stop,NSP3_G1476K,NSP3_S543R,NSP3_S1424T,NSP3_I397N,NSP3_V1522del,NSP3_I385L,NSP3_T451del,NSP3_C1473L,NSP3_E545K,NSP3_L436A,NSP3_N506C,NSP3_A1502G,NSP3_I456del,NSP3_L435M,NSP3_G596del,NSP3_I591V,NSP4_A128S,NSP3_E522R,NSP3_A1512S,NSP3_ins1409stopSTQP,NSP3_I483L,NSP3_W1414F,NSP4_C133del,NSP3_S1534L,NSP3_F1900V,NSP3_S1437M,NSP3_P395Q,NSP3_H1539del,NSP3_I580N,NSP3_L1500I,NSP4_V125L,NSP3_G1451del,NSP3_A602del,NSP3_Q1360E,NS8_Q27stop,NSP3_P1469stop,NSP3_D349E,NSP3_S400N,NSP3_I593L,NSP3_C1362K,Spike_A570D,NSP3_L1418I,NSP3_L1515C,NSP3_S533V,NSP3_C1873stop,NSP3_C574F,NSP3_K578S,NSP3_T526Q,NSP3_L437I,NSP3_K530S,NSP12_I86M,NSP3_V1420A,NSP3_T611Q,NSP14_ins109YSstop,NSP14_L105V,NSP3_L425Q,NSP3_A480L,NSP14_G413D,NSP3_G515R,NSP3_T428C,NSP3_I388L,NSP3_Q585del,NSP3_Y365F,NSP3_Y1483F,NSP3_I1380F,NSP3_D455del,NSP3_E565N,NSP3_P484Y,NSP3_E420K,NSP14_L107I,NSP3_S454T,NSP3_T1517del,NSP3_F1496G,NSP3_D366Q,NSP3_T520M,NSP3_ins1500FFS,NSP3_T423S,NSP3_R603del,NSP3_E566S,NSP3_E433T,NSP3_N1890K,NSP3_V418W,NSP3_I584L,NSP3_D1481del,NSP3_G513L,NSP3_V1388I,NSP3_Q1490stop,NSP3_V469stop,NSP3_F1520del,NSP3_V527C,NSP3_D457del,NSP3_T422S,NSP3_T567V,N_S235F,NSP3_N1454del,NSP3_K1497F,Spike_T716I,NSP3_L1511Q,NSP3_T510I,NSP3_F1519del,NSP3_A1883G,NSP3_H1880D,NSP8_V167G,NSP3_C1464V,NSP3_I1409L,NSP3_G1423L,NSP3_G1447L,NSP3_E576L,Spike_D1118H,NSP6_F108del,NSP3_D440Q,NSP3_ins511stop,NSP3_D464K,NSP3_Q474F,NSP4_G130T,NSP3_T424S,NSP3_L1425V,NSP3_S554E,Spike_H69del,NSP3_K1887N,NSP3_ins1358LIFVLLLEVQI,NSP3_Q380F,NSP7_K51T,NSP3_Y1444V,NSP3_C1392I,NSP14_A425S,NSP3_T1456del,NSP3_V1385H,NSP3_T552I,NSP3_A450del,NSP3_K362T,NSP3_D1499H,NSP3_I1426L,NSP3_I1874M,NSP3_G590R,NSP3_T1384L,NSP3_K592W,NSP3_L1920E,NSP3_I508Q,NSP3_N1410L,NSP3_M1376V,NSP3_G490del,NSP3_L1531del,NSP4_H120E,NSP3_R1518del,NSP3_T1482P,NSP3_C531V,NSP3_T577Y,NSP3_N434L,NSP3_A1430K,NSP3_S1402del,NSP14_K423M,NSP3_V502L,NSP3_L368F,NSP3_K1401V,NSP3_L1400stop,NSP3_E419K,NSP3_V1472I,NSP3_K376R,NSP3_ins533PF,NSP3_L344R,NSP3_A488R,NSP3_L561K,NSP3_R1449del,NSP3_V613stop,NSP3_P539L,NSP3_N556C,NSP3_A890D,NSP3_V404I,NSP14_Y420stop,NSP3_A562K,NSP3_A465M,NSP3_E1394Q,NSP3_ins361ISM,NSP3_T432L,NSP3_F1364L,NSP3_R352Q,Spike_D614G,NSP3_N544S,NSP3_I1514N,NSP3_T1492L,NSP3_T583V,NSP3_D448del,NSP3_L1505M,NSP3_D1478Y,N_R203K,NSP3_I1881S,NSP3_F1415stop,NSP8_K165I,NSP3_L1408V,NSP3_Y607T,NSP3_S1475stop,NSP3_S1428T,NSP3_K463R,NSP3_A264S,NSP3_D411L,NSP3_L431I,NSP3_E1508D,NSP3_S1888G,NSP3_C1470T,NSP3_N1438S,NSP3_S1406A,NSP3_M1441Q,NSP3_Q383R,NSP3_E405R,NSP3_T1365C,NSP3_K486L,NSP3_N1369stop,NS8_Y73C,NSP3_D410V,NSP3_T1462V,NSP3_K462S,NSP3_L478F,NSP3_A386S,NSP3_Q1931K,NSP3_T353M,NSP3_N1457del,NSP3_I1411L,NSP3_E523R,NSP3_E426K,NSP3_E559M,NSP3_A496L,NSP3_Y605T,NSP3_H446del,Spike_P681H,NSP3_G1504S,NSP3_K367A,NSP3_T1363H,NSP3_E427T,NSP3_S582R,NSP3_E548L,NSP14_L419M,NSP3_A498C,NSP3_K379R,NSP3_Y507Q,NSP3_Y519stop,NSP3_ins350F,NSP3_I1413V,Spike_S982A,NSP3_Y1463L,NSP3_ins462stop,NSP3_Q514T,NSP3_P1377S,NSP3_I414L,NSP3_G601del,NSP3_T1368L,NSP14_Q108Y,NSP3_E1487N,NSP14_C414M,NSP3_F1532Y,NSP3_F460S,NSP4_R124Q,NSP4_I140Y,NSP3_K390L,NSP3_T1465V,NSP3_T350L,NSP3_A1461F,NSP3_A579V,NSP3_F1533I,NSP3_T398R,NSP3_S609V,NSP3_V575Q,NSP3_A1374L,NSP3_G476R,NSP3_V1506Y,NSP6_G107del,NSP3_R1879S,NSP3_S370K,Spike_V785L,NSP4_K138N,NSP4_S127T,NSP3_S1419stop,NSP3_S1902T,NSP3_G1433stop,NSP3_S1396G,NSP15_Q284H,NSP3_M494A,NSP3_L1453del,NSP3_I549F,NSP3_I1891C,N_D3L,NSP3_ins368WKstopR,NSP3_E493V,NSP3_K1382stop,NSP3_V421L,NSP3_I537H,NSP3_P1484H,NSP3_T491del,NSP3_F1540del,NSP3_P402del,NSP3_T1378V,NSP3_T485L,NSP3_P503stop,NSP3_I1468L,NSP3_ins1391LIFLNstopstop,NSP3_W555K,NSP3_S1494A,NSP3_E382K,NSP3_T1379N,NSP3_D1075E,NSP3_G1524del,NSP3_V359L,NSP3_T1488G,NSP3_C1876W,NSP3_Y1513C,NSP3_M375K,NSP3_S1471P,NSP4_S137Q,NSP3_S1904T,NSP3_Q547E,NSP3_V553C,NSP3_N354S,NSP3_Y1427V,NSP3_Q1884K,NSP3_A534T,NSP3_D505K,NSP8_N43Y,NSP3_E391K,NSP3_N444L,NSP3_L1523del,NSP3_M560Q,NSP3_M1436L,NSP3_K394L,NSP3_Y1452del,NSP3_Q409L,NSP3_M571K,NSP3_T608P,NSP14_S418C,NSP3_F396L,N_G204R,NSP3_F360I,NSP3_A358S,NSP3_E392V,NSP4_I132del,NSP3_F372K,NSP3_R407S,NSP3_S1455del,NSP3_T1446V,NSP3_A1395F,NSP3_L499stop,NSP6_F200L,NSP3_V598L,NSP3_ins546FL,NSP3_K1407stop,NSP3_A1381V,NSP3_G489del,Spike_Y144del,NSP3_E1450del,NSP3_V355T,NSP3_N442L,NSP3_I1412stop,NSP14_D415V,NSP3_S1370Q,NSP14_ins413M,NSP3_Y438F,NSP3_C417L,NSP3_F1510L,NSP3_Y511I,NSP4_F118Y,Spike_V70del,NSP3_G470W,NSP3_I1541del,NSP3_T492L,NSP3_Q406K,NSP3_L516V,NSP3_N1404del,NSP3_K1916R,NSP3_T183I,NSP3_K1386L,NSP3_D471V,NSP3_K415Q,Spike_I923T,NSP4_P123V,Spike_N501Y,NSP3_Q1906stop,NSP3_S1367L,NSP3_V482W,NSP3_F1536del,NSP3_L1432I,NSP4_P136H,NSP3_A614L,NSP3_K1373L,NSP3_S449del,NSP14_V421I,NSP3_D361K,NSP3_V1885E,NSP3_P389stop,NSP3_V1897I,NSP3_ins1494stopLQ,NSP3_V473L,NSP3_E595M,NSP3_I541L,NSP15_S293P,NSP3_P1921L,NSP3_K429Y,NSP3_L1525del,NS8_R52I,NSP3_G1466stop,NSP3_ins565stopCL,NSP3_T1459V,NSP3_Y356stop,NSP3_V472M,NSP3_P1403del,NSP3_V581I,NSP3_G1389stop,NSP3_E475K,NSP3_I542M,NSP3_E378L,NSP3_K525R,NSP3_V351A,NSP3_I1460V,NSP3_S1443T,NSP3_N1383R,NSP3_S615A,NSP3_C1445L,NSP3_S1467I,NSP4_F126V,NSP3_S1479K,NSP3_A1507L,NSP3_P447del,NSP10_L138F,NSP3_I458L,NSP3_A1537del,NSP3_T504E,NSP3_ins521TLstop,NSP3_V1434T,NSP3_E387H,NSP3_S1375R,NSP3_F1391H,NSP3_S1387I,NSP3_M1529L,NSP4_T135del,NSP3_V393N,NSP3_V1458L,NSP3_S403M,NSP3_V381L,NSP3_S1485L,NSP3_A524Q,NSP3_T612L,NSP3_I1491L,NSP4_E141G,NSP3_R568W,NSP3_V481L,NSP3_G443P,NSP14_G417V,NSP6_S106del,NSP3_Y467H,NSP3_V1538del,NSP3_A416Q,NSP3_Y1521del,NSP4_N131H,NSP3_E374N,NSP3_A1526S,NSP3_T1501L,NSP3_T479stop,NSP3_R558H,NSP8_L42M,NSP3_T1429E,NSP3_N1398Y,NSP3_I1493L,NSP3_K1390R,NSP3_R586del,NSP3_P466L,NSP14_F426T)</t>
  </si>
  <si>
    <t>hCoV-19/Belgium/UZA-UA-2516/2021</t>
  </si>
  <si>
    <t>EPI_ISL_984296</t>
  </si>
  <si>
    <t>(Spike_H69del,NS8_Q27stop,NSP14_G110S,NSP3_T183I,Spike_T716I,NSP6_S106del,N_R203K,Spike_A570D,NSP14_N410H,NSP14_G114R,NSP14_V101F,Spike_N501Y,NSP14_L109stop,NSP14_A100Q,NSP3_I1412T,NS8_R52I,Spike_P681H,NSP6_S21L,Spike_Y144del,NSP14_C94V,NSP14_L107Y,NSP14_L105Y,NSP14_G102A,NSP14_H95K,NS3_A103D,NSP4_T62I,NSP3_N1264K,NSP14_Y420H,NSP6_G107del,NSP3_A890D,NSP14_A96L,Spike_D1118H,NSP14_N104I,NSP6_F108del,NS8_Y73C,NSP14_T103P,N_G204R,Spike_V70del,NSP14_T97L,NSP14_V421G,NSP12_P323L,NSP3_T492I,Spike_D614G,N_D3L,Spike_S982A,NSP14_Q108S,N_S235F)</t>
  </si>
  <si>
    <t>hCoV-19/Belgium/UZA-UA-2482/2021</t>
  </si>
  <si>
    <t>EPI_ISL_984297</t>
  </si>
  <si>
    <t>ZIP code:1190</t>
  </si>
  <si>
    <t>(NS3_F114del,NS3_L115del,NS3_Q70C,NS3_A110C,NS3_S74stop,NS3_L111del,NS3_T89P,NSP12_S692N,NS3_L219S,N_R203K,NS3_L106S,NS3_Q218E,NS3_W69C,NS3_G76F,Spike_N501Y,NSP8_C142V,NS3_L96del,NS3_F87L,NS8_P36S,NS3_A99del,NS3_P104C,NS3_F79T,NS8_E59stop,NS3_Y113del,NS3_K67A,N_P142T,N_G147D,NS3_T208A,NS7b_L32I,NS8_Y73F,Spike_V785L,NS3_Y206H,NS3_E102T,NS3_V112del,NS3_A103S,N_G204R,NS3_V97del,NSP8_N140I,NS3_G100del,NSP8_T141R,NS3_A98del,NS3_V90L,NS3_N82S,NS3_K75Q,NS3_L95del,N_S235F,NSP1_F157S,NS8_C37F,NS7b_C41S,NS3_E239A,NS3_V77T,NS3_Y215D,NS3_H204D,Spike_V401L,NS3_L71C,NS3_K66F,M_N41H,NS3_H93del,NS3_N234M,M_Q36L,NS3_Y109T,NS3_D222Y,NS3_E242D,NS7b_F30stop,NSP1_G101S,NS3_E226Q,NS8_R52I,NS3_A72C,M_L35V,NS3_L94del,NS3_I236L,NSP8_Y138I,Spike_N1178K,NS3_V80F,NS7b_L34M,NS3_I62V,NS7b_F28L,M_W31C,NS3_V228S,NS3_Y91F,NS3_L214P,NS3_V88K,NS3_L86A,NS3_Y107L,M_A38D,NS3_T221Q,NS3_G224D,NS3_I63F,NSP8_D143H,NS3_K61R,NS3_R68T,NS3_V225A,NSP3_V1811F,NSP1_S100R)</t>
  </si>
  <si>
    <t>hCoV-19/Belgium/UZA-UA-1141/2021</t>
  </si>
  <si>
    <t>EPI_ISL_984315</t>
  </si>
  <si>
    <t>hCoV-19/Belgium/UZA-UA-1886/2021</t>
  </si>
  <si>
    <t>EPI_ISL_984316</t>
  </si>
  <si>
    <t>ZIP code:2020</t>
  </si>
  <si>
    <t>(N_M234I,Spike_S477N,NS3_H93Y,NS3_Q57H,NSP13_E261D,N_F307L,Spike_D614G,NS7a_T14I,N_A376T,NSP13_K218R)</t>
  </si>
  <si>
    <t>hCoV-19/Belgium/UZA-UA-1443/2021</t>
  </si>
  <si>
    <t>EPI_ISL_984317</t>
  </si>
  <si>
    <t>Europe / Belgium / Ekeren</t>
  </si>
  <si>
    <t>(NS3_Q38R,NS3_G172R,NSP3_H295Y,NSP3_H1684Q,NSP2_H194Y,NSP3_T626I,NSP5_T198I,NS3_V202L,NSP12_P323L,Spike_D614G,N_P199L)</t>
  </si>
  <si>
    <t>hCoV-19/Belgium/UZA-UA-8141/2021</t>
  </si>
  <si>
    <t>EPI_ISL_984363</t>
  </si>
  <si>
    <t>Europe / Belgium / Pulle</t>
  </si>
  <si>
    <t>ZIP code:2243</t>
  </si>
  <si>
    <t>(NSP3_A41V,NS3_S166L,NSP8_P10S,NSP3_E399G,NSP12_P323L,Spike_D614G,N_A220V)</t>
  </si>
  <si>
    <t>hCoV-19/Belgium/IPG-05/2021</t>
  </si>
  <si>
    <t>EPI_ISL_1007810</t>
  </si>
  <si>
    <t>(NS3_S165F,NSP3_A416V,NSP12_T26I,NSP12_P323L,Spike_D614G,N_A220V,NSP8_T141M,Spike_A222V)</t>
  </si>
  <si>
    <t>hCoV-19/Belgium/IPG-06/2021</t>
  </si>
  <si>
    <t>EPI_ISL_1007860</t>
  </si>
  <si>
    <t>(Spike_N603S,N_M234I,Spike_S477N,NS7b_H37L,NSP4_M324I,NSP12_A185S,NS3_Q57H,NSP13_E261D,NSP12_P323L,Spike_D614G,N_A376T,NSP12_V776L,NSP13_K218R)</t>
  </si>
  <si>
    <t>hCoV-19/Belgium/IPG-07/2021</t>
  </si>
  <si>
    <t>EPI_ISL_1013584</t>
  </si>
  <si>
    <t>(Spike_N603S,N_M234I,Spike_S477N,NS7b_H37L,NSP4_M324I,NSP12_A185S,NS3_Q57H,NSP13_E261D,NSP13_A520V,NSP12_P323L,Spike_D614G,N_A376T,NSP12_V776L,NSP13_K218R)</t>
  </si>
  <si>
    <t>hCoV-19/Belgium/IPG-08/2021</t>
  </si>
  <si>
    <t>EPI_ISL_1013585</t>
  </si>
  <si>
    <t>(N_M234I,Spike_S477N,NSP12_A185S,NS3_Q57H,NSP13_E261D,NSP12_P323L,Spike_D614G,NSP12_V776L,NSP13_K218R)</t>
  </si>
  <si>
    <t>hCoV-19/Belgium/IPG-09/2021</t>
  </si>
  <si>
    <t>EPI_ISL_1013586</t>
  </si>
  <si>
    <t>(N_M234I,Spike_S477N,NSP4_M324I,NSP12_A185S,NSP3_T428I,NS3_Q57H,NSP13_E261D,Spike_D138Y,NSP12_P323L,Spike_D614G,NS7a_T14I,N_A376T,NSP12_V776L,NSP13_K218R,NSP2_M117K)</t>
  </si>
  <si>
    <t>hCoV-19/Belgium/IPG-10/2021</t>
  </si>
  <si>
    <t>EPI_ISL_1013587</t>
  </si>
  <si>
    <t>(N_M234I,Spike_S477N,NSP4_M324I,NSP12_A185S,NS3_Q57H,NSP13_E261D,NSP12_P323L,Spike_D614G,N_A376T,NSP12_V776L,NSP3_S1038F,NSP13_K218R)</t>
  </si>
  <si>
    <t>hCoV-19/Belgium/IPG-11/2021</t>
  </si>
  <si>
    <t>EPI_ISL_1013588</t>
  </si>
  <si>
    <t>(N_M234I,Spike_S477N,NSP4_M324I,NSP12_A185S,NS3_Q57H,NS3_G224C,NSP13_E261D,NSP12_P323L,Spike_D614G,Spike_V1228L,N_A376T,NSP12_V776L,NSP13_K218R)</t>
  </si>
  <si>
    <t>hCoV-19/Belgium/IPG-12/2021</t>
  </si>
  <si>
    <t>EPI_ISL_1013589</t>
  </si>
  <si>
    <t>(N_M234I,Spike_S477N,NSP4_M324I,NSP12_A185S,NS3_V88L,NSP12_A526V,NSP13_E261D,NSP12_P323L,Spike_D614G,Spike_P384S,N_A376T,NSP12_V776L,NSP13_K218R)</t>
  </si>
  <si>
    <t>hCoV-19/Belgium/IPG-13/2021</t>
  </si>
  <si>
    <t>EPI_ISL_1013590</t>
  </si>
  <si>
    <t>(N_M234I,Spike_S477N,NSP3_A1279V,NSP4_M324I,NSP12_A185S,NS3_Q57H,NSP13_E261D,NSP12_P323L,Spike_D614G,NSP12_V776L,NSP13_K218R)</t>
  </si>
  <si>
    <t>hCoV-19/Belgium/IPG-14/2021</t>
  </si>
  <si>
    <t>EPI_ISL_1013591</t>
  </si>
  <si>
    <t>hCoV-19/Belgium/IPG-15/2021</t>
  </si>
  <si>
    <t>EPI_ISL_1013592</t>
  </si>
  <si>
    <t>hCoV-19/Belgium/IPG-16/2021</t>
  </si>
  <si>
    <t>EPI_ISL_1013593</t>
  </si>
  <si>
    <t>hCoV-19/Belgium/121020954/2021</t>
  </si>
  <si>
    <t>EPI_ISL_1013594</t>
  </si>
  <si>
    <t>(NS3_S165F,NSP3_G283D,NSP13_R155L,NSP12_T26I,NSP12_P323L,Spike_D614G,N_A220V,Spike_A222V)</t>
  </si>
  <si>
    <t>hCoV-19/Belgium/121020957/2021</t>
  </si>
  <si>
    <t>EPI_ISL_1013595</t>
  </si>
  <si>
    <t>hCoV-19/Belgium/Jessa_11-2106-005488/2021</t>
  </si>
  <si>
    <t>EPI_ISL_1014904</t>
  </si>
  <si>
    <t>(NS8_Q27stop,NSP3_T183I,NSP3_A890D,Spike_T716I,N_R203K,NSP2_T422I,Spike_A570D,Spike_D1118H,NS8_Y73C,N_G204R,Spike_N501Y,NSP3_I1412T,NS8_R52I,NSP12_P323L,Spike_P681H,Spike_D614G,N_D3L,Spike_S982A,N_S235F)</t>
  </si>
  <si>
    <t>hCoV-19/Belgium/Jessa_21-2106-001197/2021</t>
  </si>
  <si>
    <t>EPI_ISL_1014906</t>
  </si>
  <si>
    <t>B.1.1.37</t>
  </si>
  <si>
    <t>(NS7a_T39I,N_R203K,N_G204R,NSP12_A656S,Spike_S1252F)</t>
  </si>
  <si>
    <t>hCoV-19/Belgium/Jessa_55-2106-000044/2021</t>
  </si>
  <si>
    <t>EPI_ISL_1014907</t>
  </si>
  <si>
    <t>(Spike_D215G,E_P71L,NSP16_I290V,NSP16_A178V,NSP3_K837N,Spike_K417N,NSP5_T24I,NS8_I121L,Spike_E484K,N_T205I,NS3_Q57H,Spike_A701V,NSP2_T85I,Spike_D80A,Spike_N501Y,Spike_T19I,NSP12_P323L,NSP5_K90R,Spike_D614G,NSP13_T588I,NS3_S171L)</t>
  </si>
  <si>
    <t>hCoV-19/Belgium/Jessa_55-2106-000142/2021</t>
  </si>
  <si>
    <t>EPI_ISL_1014908</t>
  </si>
  <si>
    <t>(NSP2_L550F,NS8_Q27stop,NSP2_A302V,NSP3_T183I,NSP3_V473F,NSP3_A890D,Spike_T716I,N_R203K,Spike_A570D,Spike_D1118H,NS8_Y73C,N_G204R,Spike_N501Y,NSP3_I1412T,NS8_R52I,NSP12_P323L,Spike_P681H,Spike_D614G,N_D3L,Spike_S982A,N_S235F)</t>
  </si>
  <si>
    <t>hCoV-19/Belgium/Jessa_55-2106-000299/2021</t>
  </si>
  <si>
    <t>EPI_ISL_1014909</t>
  </si>
  <si>
    <t>(NS8_Q27stop,NSP3_T183I,NSP3_A890D,Spike_T716I,N_R203K,Spike_A570D,Spike_D1118H,NS8_Y73C,NSP13_K460R,N_G204R,Spike_N501Y,NSP3_I1412T,NS8_R52I,NSP12_P323L,NSP3_T492I,Spike_P681H,Spike_D614G,N_D3L,Spike_S982A,N_S235F)</t>
  </si>
  <si>
    <t>hCoV-19/Belgium/Jessa_55-2106-000578/2021</t>
  </si>
  <si>
    <t>EPI_ISL_1014910</t>
  </si>
  <si>
    <t>(NSP2_L550F,NS8_Q27stop,NSP3_T183I,NSP3_A890D,NSP3_P1103L,Spike_T716I,N_R203K,Spike_A570D,Spike_D1118H,NS8_Y73C,N_G204R,Spike_N501Y,NSP3_I1412T,NS8_R52I,NSP12_P323L,Spike_P681H,Spike_D614G,N_D3L,Spike_S982A,NS7a_Q62stop,N_S235F)</t>
  </si>
  <si>
    <t>hCoV-19/Belgium/Jessa_55-2106-000585/2021</t>
  </si>
  <si>
    <t>EPI_ISL_1014911</t>
  </si>
  <si>
    <t>(NS8_Q27stop,NSP3_T183I,NSP3_A890D,Spike_T716I,N_R203K,Spike_A570D,Spike_D1118H,NS8_Y73C,N_G204R,Spike_N501Y,NSP3_I1412T,NS8_R52I,NSP12_P323L,Spike_P681H,Spike_D614G,N_D3L,Spike_S982A,NSP3_S1843F,N_S235F)</t>
  </si>
  <si>
    <t>hCoV-19/Belgium/Jessa_11-2106-002806/2021</t>
  </si>
  <si>
    <t>EPI_ISL_1014913</t>
  </si>
  <si>
    <t>(NS3_Q38R,NS3_G172R,NSP3_H295Y,NSP8_L153V,NS3_V202L,NSP12_P323L,Spike_D614G,N_P199L,NSP13_G17S,Spike_S98F)</t>
  </si>
  <si>
    <t>hCoV-19/Belgium/Jessa_11-2106-002814/2021</t>
  </si>
  <si>
    <t>EPI_ISL_1014914</t>
  </si>
  <si>
    <t>(NS8_Q27stop,NSP3_T183I,NSP3_A890D,Spike_T716I,N_R203K,Spike_A570D,Spike_D1118H,NS8_Y73C,N_G204R,NSP6_L260F,NSP12_D109Y,Spike_N501Y,NSP3_I1412T,NS8_R52I,NSP12_P323L,Spike_P681H,Spike_D614G,N_D3L,Spike_S982A,N_S235F)</t>
  </si>
  <si>
    <t>hCoV-19/Belgium/Jessa_11-2106-002932lr0101810/2021</t>
  </si>
  <si>
    <t>EPI_ISL_1014915</t>
  </si>
  <si>
    <t>(NS8_Q27stop,NSP3_T183I,NSP14_K139T,NSP4_M324I,NSP3_A890D,Spike_T716I,N_R203K,Spike_A570D,NSP3_T3I,Spike_D1118H,NS8_Y73C,NSP13_K460R,N_G204R,Spike_N501Y,NSP3_I1412T,NS8_R52I,NSP12_P323L,Spike_P681H,Spike_D614G,N_D3L,Spike_S982A,NS3_V255A,N_S235F)</t>
  </si>
  <si>
    <t>hCoV-19/Belgium/Jessa_11-2106-003546121-011357/2021</t>
  </si>
  <si>
    <t>EPI_ISL_1014916</t>
  </si>
  <si>
    <t>hCoV-19/Belgium/Jessa_11-2106-004334/2021</t>
  </si>
  <si>
    <t>EPI_ISL_1014918</t>
  </si>
  <si>
    <t>(Spike_V1264L,N_M234I,Spike_S477N,NSP4_M324I,NSP12_A185S,NS3_Q57H,NSP13_E261D,NSP3_A564V,NSP12_P323L,NSP14_E453D,Spike_D614G,N_A376T,NSP12_V776L,NSP13_K218R,NSP12_V354L)</t>
  </si>
  <si>
    <t>hCoV-19/Belgium/Jessa_21-2106-000382/2021</t>
  </si>
  <si>
    <t>EPI_ISL_1014919</t>
  </si>
  <si>
    <t>hCoV-19/Belgium/Jessa_21-2106-000846/2021</t>
  </si>
  <si>
    <t>EPI_ISL_1014920</t>
  </si>
  <si>
    <t>hCoV-19/Belgium/Jessa_55-2106-000283/2021</t>
  </si>
  <si>
    <t>EPI_ISL_1014921</t>
  </si>
  <si>
    <t>hCoV-19/Belgium/Jessa_55-2106-000293/2021</t>
  </si>
  <si>
    <t>EPI_ISL_1014922</t>
  </si>
  <si>
    <t>Europe / Belgium / Laakdal</t>
  </si>
  <si>
    <t>(NSP2_L550F,NS8_Q27stop,NSP2_A302V,NSP3_T183I,NSP15_T285I,NSP3_V473F,NSP3_A890D,Spike_T716I,N_R203K,Spike_A570D,Spike_D1118H,NS8_Y73C,N_G204R,Spike_N501Y,NSP3_I1412T,NS8_R52I,NSP12_P323L,Spike_P681H,Spike_D614G,N_D3L,Spike_S982A,N_S235F)</t>
  </si>
  <si>
    <t>hCoV-19/Belgium/Jessa_55-2106-000300/2021</t>
  </si>
  <si>
    <t>EPI_ISL_1014923</t>
  </si>
  <si>
    <t>hCoV-19/Belgium/Jessa_55-2106-000390/2021</t>
  </si>
  <si>
    <t>EPI_ISL_1014925</t>
  </si>
  <si>
    <t>hCoV-19/Belgium/Jessa_55-2106-000392/2021</t>
  </si>
  <si>
    <t>EPI_ISL_1014926</t>
  </si>
  <si>
    <t>(NS8_Q27stop,NSP3_T1465I,NSP3_T183I,Spike_T716I,NS8_K68stop,N_R203K,Spike_A570D,Spike_N501Y,NSP3_I1412T,NS8_R52I,Spike_P681H,NSP12_P227L,NSP3_A890D,Spike_D1118H,NS8_Y73C,NSP12_Q822H,N_G204R,Spike_V16F,NSP12_P323L,Spike_D614G,N_D3L,Spike_S982A,N_S235F)</t>
  </si>
  <si>
    <t>hCoV-19/Belgium/Jessa_55-2106-000393/2021</t>
  </si>
  <si>
    <t>EPI_ISL_1014927</t>
  </si>
  <si>
    <t>hCoV-19/Belgium/Jessa_55-2106-000397/2021</t>
  </si>
  <si>
    <t>EPI_ISL_1014928</t>
  </si>
  <si>
    <t>(NS8_Q27stop,NSP3_T1465I,NSP3_T183I,Spike_T716I,NS8_K68stop,N_R203K,Spike_A570D,Spike_N501Y,NSP3_I1412T,NS8_R52I,Spike_P681H,NSP12_P227L,NSP3_A890D,NSP3_P109L,Spike_D1118H,NS8_Y73C,N_G204R,Spike_V16F,NSP12_P323L,Spike_D614G,N_D3L,Spike_S982A,N_S235F)</t>
  </si>
  <si>
    <t>hCoV-19/Belgium/Jessa_55-2106-000413/2021</t>
  </si>
  <si>
    <t>EPI_ISL_1014929</t>
  </si>
  <si>
    <t>(NS8_Q27stop,NS3_V97L,NSP3_T183I,Spike_T716I,N_R203K,Spike_A570D,NSP3_T3I,NSP13_K460R,Spike_N501Y,NSP3_I1412T,NS8_R52I,Spike_P681H,NS3_S60P,NSP14_K139T,NSP3_A890D,Spike_D1118H,NS8_Y73C,N_G204R,NSP12_P323L,Spike_D614G,N_D3L,Spike_S982A,NS3_V255A,N_S235F)</t>
  </si>
  <si>
    <t>hCoV-19/Belgium/Jessa_55-2106-000435/2021</t>
  </si>
  <si>
    <t>EPI_ISL_1014930</t>
  </si>
  <si>
    <t>hCoV-19/Belgium/Jessa_55-2106-000474/2021</t>
  </si>
  <si>
    <t>EPI_ISL_1014931</t>
  </si>
  <si>
    <t>hCoV-19/Belgium/Jessa_55-2106-000479/2021</t>
  </si>
  <si>
    <t>EPI_ISL_1014932</t>
  </si>
  <si>
    <t>(Spike_L18F,N_M234I,NSP15_I235V,Spike_S477N,NSP4_M324I,NSP12_A185S,NS3_Q57H,NSP13_E261D,NSP3_S1375F,NSP12_P323L,Spike_D614G,N_A376T,NSP12_V776L,NSP13_K218R)</t>
  </si>
  <si>
    <t>hCoV-19/Belgium/Jessa_11-2106-002020/2021</t>
  </si>
  <si>
    <t>EPI_ISL_1014935</t>
  </si>
  <si>
    <t>(NS6_F7L,NS3_Q38R,NS3_G172R,NSP13_V98F,NSP13_T481M,NS3_V202L,NSP12_P323L,Spike_D614G,N_P199L,Spike_S98F)</t>
  </si>
  <si>
    <t>hCoV-19/Belgium/rega-3157/2021</t>
  </si>
  <si>
    <t>EPI_ISL_1014940</t>
  </si>
  <si>
    <t>Europe / Belgium / Niel</t>
  </si>
  <si>
    <t>ZIP Code:2845</t>
  </si>
  <si>
    <t>hCoV-19/Belgium/ULG-12213/2021</t>
  </si>
  <si>
    <t>EPI_ISL_1059066</t>
  </si>
  <si>
    <t>hCoV-19/Belgium/ULG-12215/2021</t>
  </si>
  <si>
    <t>EPI_ISL_1059067</t>
  </si>
  <si>
    <t>Europe / Belgium / Li√®ge</t>
  </si>
  <si>
    <t>(Spike_ins214TDR,Spike_T716I,NSP6_S106del,NS3_T24del,NS3_P25del,NS3_G172C,NSP12_R583G,NSP3_T1063I,Spike_N450K,NS3_K21del,NS3_R134C,NSP10_T51I,NS3_D22del,NS3_E19del,NSP6_G107del,N_T205I,NSP6_F108del,NS3_D27del,NS3_I20del,NSP12_P323L,Spike_D614G,Spike_Q414K,NS3_A23del,NS3_F28del,N_D3L,NSP8_A74V,NS3_S26del,NSP3_I580V)</t>
  </si>
  <si>
    <t>hCoV-19/Belgium/ULG-12224/2021</t>
  </si>
  <si>
    <t>EPI_ISL_1059068</t>
  </si>
  <si>
    <t>Europe / Belgium / Brussels</t>
  </si>
  <si>
    <t>ZIP Code 1070</t>
  </si>
  <si>
    <t>(Spike_ins214TDR,NS3_A31S,NSP3_V1847F,Spike_T716I,NSP6_S106del,NS3_T24del,NS3_P25del,NS3_G172C,NSP12_R583G,NSP3_T1063I,Spike_N450K,NS3_K21del,NSP10_T51I,NSP3_T73I,NS3_D22del,NS3_E19del,NSP6_G107del,N_T205I,NSP6_F108del,NS3_D27del,NS3_I20del,NSP12_P323L,Spike_D614G,Spike_Q414K,NS3_A23del,NS3_F28del,N_D3L,NSP8_A74V,NS3_S26del,NSP3_I580V)</t>
  </si>
  <si>
    <t>hCoV-19/Belgium/ULG-12105/2021</t>
  </si>
  <si>
    <t>EPI_ISL_1059069</t>
  </si>
  <si>
    <t>ZIP Code 1081</t>
  </si>
  <si>
    <t>(Spike_ins214TDR,Spike_T716I,NS3_T24del,NS3_P25del,NSP3_S1729L,NSP12_R583G,NSP3_T1063I,Spike_N450K,NS7a_T120I,NS3_K21del,NS3_D22del,NSP3_P822L,NS3_E19del,NSP15_L119I,N_T205I,NS3_D27del,NS3_I20del,NSP12_P323L,NSP4_D217G,Spike_D614G,Spike_Q414K,NS3_A23del,NS3_F28del,N_D3L,NSP8_A74V,NS3_S26del,NSP13_E365D,NSP3_I580V)</t>
  </si>
  <si>
    <t>hCoV-19/Belgium/ULG-12346/2021</t>
  </si>
  <si>
    <t>EPI_ISL_1059070</t>
  </si>
  <si>
    <t>(Spike_H69del,NS8_Q27stop,NSP3_T183I,Spike_T716I,NSP6_S106del,N_R203K,Spike_A570D,Spike_N501Y,NSP3_I1412T,NS8_R52I,Spike_P681H,Spike_Y144del,NSP14_S374F,N_P168S,NSP6_G107del,NSP3_A890D,Spike_D1118H,NSP6_F108del,NS8_Y73C,N_G204R,Spike_V70del,NSP12_P323L,Spike_D614G,N_D3L,Spike_S982A,N_S235F)</t>
  </si>
  <si>
    <t>hCoV-19/Belgium/ULG-12350/2021</t>
  </si>
  <si>
    <t>EPI_ISL_1059071</t>
  </si>
  <si>
    <t>(NSP2_N280Y,Spike_H69del,NS8_Q27stop,NSP3_T183I,NSP5_P108S,Spike_T716I,NS8_K68stop,NSP6_S106del,N_R203K,Spike_A570D,Spike_N501Y,NSP3_I1412T,NS8_R52I,Spike_P681H,Spike_Y144del,NSP6_G107del,NSP3_A890D,Spike_D1118H,Spike_T941I,NSP6_F108del,NS8_Y73C,N_G204R,Spike_V70del,NSP12_P323L,Spike_D614G,N_D3L,Spike_S982A,N_S235F)</t>
  </si>
  <si>
    <t>hCoV-19/Belgium/ULG-12294/2021</t>
  </si>
  <si>
    <t>EPI_ISL_1059072</t>
  </si>
  <si>
    <t>(NSP6_L105del,NS3_S162G,Spike_T95I,NSP15_V127A,NSP6_G107del,Spike_T716I,NSP6_S106del,N_T205I,NSP12_P323L,Spike_D614G,N_D3L,NSP3_T1063I,NSP8_A74V,NSP12_R583G,NSP3_I580V,Spike_Q613H)</t>
  </si>
  <si>
    <t>hCoV-19/Belgium/IPG-19/2021</t>
  </si>
  <si>
    <t>EPI_ISL_1081842</t>
  </si>
  <si>
    <t>ZIP 7618</t>
  </si>
  <si>
    <t>(NSP6_Y153C,NSP3_P822L,Spike_T716I,NSP15_L119I,N_T205I,NSP3_S1729L,NSP12_P323L,NSP4_D217G,Spike_D614G,N_D3L,NSP3_T1063I,NSP8_A74V,NSP12_R583G,NSP3_I580V)</t>
  </si>
  <si>
    <t>hCoV-19/Belgium/UZA-UA-CV1006453913/2021</t>
  </si>
  <si>
    <t>EPI_ISL_1097308</t>
  </si>
  <si>
    <t>(N_P365S,NSP2_M609C,NSP2_I605L,NSP1_P19H,NSP2_V599L,NSP8_N105I,Spike_L1193stop,NSP2_L610C,NSP2_E617Q,Spike_A1190P,NSP2_G600V,NSP2_I613S,NSP2_A596L,NSP2_C604V,NSP2_P597H,NSP2_P602Q,NSP2_T601H,NSP1_H13N,N_A220V,NSP2_D615del,NSP2_E595K,NSP3_T182I,NSP2_L536F,NSP2_N606T,NSP2_E612K,Spike_S875Y,Spike_E1188Q,Spike_V785L,NS8_H40Y,NSP1_L21V,NSP15_Q284K,NSP15_S293C,NSP6_S32C,NSP1_P6T,NSP1_L16I,Spike_D614G,NSP1_R24Q,NSP2_L611S,NSP2_V603F,NSP2_L598W,NSP6_E39stop,NSP6_L33F)</t>
  </si>
  <si>
    <t>hCoV-19/Belgium/UZA-UA-CV1004514317/2021</t>
  </si>
  <si>
    <t>EPI_ISL_1097309</t>
  </si>
  <si>
    <t>ZIP code: 3520</t>
  </si>
  <si>
    <t>(NSP3_M1376del,NSP3_A1430del,NSP3_S1682Y,NSP3_T1368L,NSP12_L261P,NSP3_H295Y,NSP3_T1379del,NSP3_K1386R,NSP3_T1639K,NSP3_C1392L,NSP3_G1433del,NSP3_S1367L,NSP3_Y1399F,NSP3_Y1427del,NSP3_L1416N,Spike_L7F,NSP3_V1385C,NSP3_R1371Q,NSP3_T1384L,NSP3_S1424G,NSP6_L276stop,NSP3_K1373L,Spike_V785L,NSP3_R1366L,NSP3_W1414F,NSP3_ins1399VstopRLHstopI,NSP3_N1404stop,NS3_H78Y,Spike_L5S,NSP5_Q74P,NSP3_L1422F,NSP12_A253del,NSP3_F1659Y,NSP3_V1420R,NSP3_S1701Y,NSP3_S1402I,NSP3_L1425del,NS3_V202L,NSP3_K1401C,NSP3_ins1413TIKCLPR,NSP3_D1667N,NSP3_C1362del,NSP3_A1374E,NSP3_N1383H,NSP3_F1391I,NSP3_P1377del,NSP3_T1694A,NSP12_ins259R,NSP3_E1394R,NSP3_I1426del,NSP12_P323L,Spike_D614G,NS3_Q38R,NS3_G172R,NSP3_A1395V,NSP12_D258L,NSP3_ins1405FstopT,NSP3_L1400M,NSP3_S1387L,Spike_S98F,NSP3_L1408Y,NSP3_S1699Y,NSP3_A1431del,NSP3_L1432del,NSP3_S1406D,NSP3_S1428del,NSP3_F1397V,NSP15_S315Y,NSP4_A446V,NSP3_V1388L,NSP3_T1365V,NSP3_N1369E,NSP3_A1642G,NSP3_T1814P,N_P199L,NSP3_L1361del,NSP12_V257M,NSP3_I1411L,Spike_V6C,NSP3_G1389Q,NSP3_I1380del,NSP3_A1381L,NSP12_D260H,NSP3_T1429del,M_L87F,NSP3_A1803E,NSP3_Q1360del,NSP3_G1423S,NSP3_T1363I,NSP3_I1413F,NSP3_S1370V,NSP3_I1412V,NSP3_T1378del,NSP3_P1665T,Spike_P9A,NSP3_ins1388stop,Spike_L8I,NSP3_S1375del,NSP3_I1409Y,NSP3_V1434del,NSP3_K1390R,NSP5_T93P,NSP8_P133Q,NSP5_A94S,NSP3_S1419N)</t>
  </si>
  <si>
    <t>hCoV-19/Belgium/UZA-UA-CV0614677276/2021</t>
  </si>
  <si>
    <t>EPI_ISL_1097310</t>
  </si>
  <si>
    <t>ZIP code: 2940</t>
  </si>
  <si>
    <t>(NSP15_T274del,NSP3_N258K,NSP15_I235V,NSP15_N277del,NSP3_H295Y,NSP15_S243N,NSP4_H470Q,NSP2_K554R,NSP15_F268del,NSP12_C152Y,NSP3_M265H,NSP15_I280del,NSP3_A260G,NSP15_G247N,NSP12_G897E,NSP4_F17S,NSP3_K259stop,NSP3_A256S,NSP15_D282del,NSP15_D267del,Spike_C361T,Spike_I326L,NSP3_S269I,NSP4_V20L,NSP15_F279del,NSP15_A283K,NSP2_E264Q,NSP2_E563R,Spike_V785L,NSP4_T14H,NSP15_I252F,NSP15_V275del,NSP3_N263Q,NSP15_ins234MFMEILVIVSstop,NSP15_Q244H,NSP3_Q266A,NSP15_F263stop,NSP6_L33F,NSP15_L250I,NSP3_D270stop,NSP15_A255T,NSP2_E558R,NS8_Q27stop,NSP3_V267S,NSP15_H249K,NSP15_R257Q,NSP15_V294Y,NSP3_Y272L,NSP15_S241L,Spike_F797Y,NSP4_V16C,NSP15_E264Q,NS7b_L11V,NSP15_T285V,NSP15_ins237IYstopLDstop,NS3_V202L,NSP16_A178D,NSP3_S1402A,NSP3_D271C,NSP2_I560Y,NSP3_D1075N,NSP15_D239N,NSP9_N98H,NSP13_L92V,NSP15_P270del,NSP3_A264C,NSP12_C151Y,NSP15_G246L,NSP15_G286H,Spike_G1044V,NSP15_H242R,NSP12_P323L,Spike_D614G,NSP15_P262S,NSP15_C292L,NS3_Q38R,NSP3_E230K,NSP4_V13L,NSP15_K256V,NS3_G172R,NS7b_C12L,NSP15_E266R,NSP3_E268stop,NSP15_K276del,NSP15_I269del,NSP3_G255V,NSP15_F258L,NSP15_L265M,NSP15_M271del,N_S193I,NS7b_Y10F,NSP15_D272del,Spike_I358N,NSP4_L18F,NSP16_H174P,NSP6_S32C,NSP15_S287L,N_Q9H,NSP13_S148Y,N_P199L,NSP4_I11L,NSP15_Y278del,NSP15_L254W,NSP4_A21S,NSP15_F240V,NSP3_H342Y,NSP4_F19M,NSP15_G253L,NSP3_K235T,NSP3_T261Y,NSP15_L248stop,NSP15_E260T,NSP15_S293del,NSP16_G213C,NS7b_L14K,NSP16_E173stop,NSP2_I559N,NSP15_K289V,NSP2_A555S,NSP3_N262stop,NSP15_G238L,NSP4_T28I,NSP15_T281del,NSP15_S261I,NS7b_A15P,NSP15_S273del,NSP2_F561L,Spike_K825E)</t>
  </si>
  <si>
    <t>hCoV-19/Belgium/UZA-UA-CV0614875118/2021</t>
  </si>
  <si>
    <t>EPI_ISL_1097311</t>
  </si>
  <si>
    <t>(NSP2_F156V,NS3_L65F,NSP12_S78Y,NSP3_ins381stop,NSP5_D187E,M_E115Q,NSP14_C94S,NSP5_T190H,NSP2_T166A,NSP5_A194V,NSP12_F101C,NSP12_F77C,NS3_A103D,NS7b_L32F,NSP3_T1022I,NSP3_Q383K,NSP13_A564G,NSP5_G195R,NSP13_I565S,N_M234I,NSP2_L536F,NSP14_C340G,NSP3_V381D,NSP5_A193L,NSP2_Y179C,NS3_Q57H,NSP8_T84N,NSP13_S468A,NSP12_D62E,NS7a_T11I,N_A376T,NSP6_K4R,NSP6_L33F,NSP13_S166L,NS3_A23S,NSP16_M17I,NSP12_N79T,NSP12_S759Y,NSP2_C177G,NSP12_A185S,NSP8_E60A,NS7a_L9P,NSP2_W466stop,NSP2_C161G,NSP12_I86S,NS8_F108S,NSP12_N507I,NSP12_V71E,NSP2_L169W,NSP2_K312stop,NSP16_Q18K,NS7a_I10V,NSP5_A191K,NSP2_T531K,NSP8_A86S,NSP13_T566P,NSP5_ins187G,NSP8_S85K,NSP12_F102L,NSP5_R188K,NSP12_P323L,NSP12_F70C,NSP8_M90R,NSP12_V776L,NSP3_E382R)</t>
  </si>
  <si>
    <t>hCoV-19/Belgium/UZA-UA-CV1005260207/2021</t>
  </si>
  <si>
    <t>EPI_ISL_1097312</t>
  </si>
  <si>
    <t>ZIP code: 2660</t>
  </si>
  <si>
    <t>(NSP3_P1103T,NS3_S165F,NSP2_L204P,NSP16_L206F,NSP4_I91L,NSP7_L17stop,NSP3_F1141I,NSP4_C133F,NSP16_S276R,N_A220V,NSP4_K165T,NSP3_S823R,NSP3_Y828D,NSP6_V91L,NSP16_W190L,NSP2_H194Q,NSP7_C8Y,NSP4_D161A,NSP7_T46P,NSP3_F1107Y,NSP4_G164C,NSP4_K138T,NSP12_T26I,NSP7_D38N,NSP6_E39stop,NSP6_L33F,Spike_C361S,NSP2_C193stop,NSP1_P153S,NSP2_V185G,NSP3_N854K,Spike_F543Y,NSP3_T526I,NSP10_L112F,NSP2_A184E,NSP2_C161F,NSP16_Q266K,NSP3_S925F,N_S26R,NSP3_E815D,NSP2_P200T,NSP16_G165R,NSP3_Y817stop,NSP2_P191Q,NSP3_D782E,NSP16_A107V,NSP3_G777V,NSP2_V6L,NSP2_V186D,NSP4_G130C,NSP8_A54T,NSP3_W851R,Spike_D614G,NSP3_T799R,Spike_D294F,NSP4_V167L,NSP2_A205D,N_G25D,NSP16_M270R,NSP16_R232K)</t>
  </si>
  <si>
    <t>hCoV-19/Belgium/AZKLINA121-036488/2021</t>
  </si>
  <si>
    <t>EPI_ISL_1103560</t>
  </si>
  <si>
    <t>ZIP code 2040</t>
  </si>
  <si>
    <t>None</t>
  </si>
  <si>
    <t>(NSP3_G706V,N_R203K,NSP3_K487N,N_G204R,NSP13_E261D,NSP4_V167I,NSP12_P323L)</t>
  </si>
  <si>
    <t>hCoV-19/Belgium/AZKLINA121-037149/2021</t>
  </si>
  <si>
    <t>EPI_ISL_1103561</t>
  </si>
  <si>
    <t>ZIP code 2180</t>
  </si>
  <si>
    <t>(NSP1_L27F,NSP4_M324I,NSP12_A185S,NS3_G224C,NSP13_E261D,NSP12_P323L,NSP9_T62I,Spike_D614G,N_A376T,NSP13_K218R)</t>
  </si>
  <si>
    <t>hCoV-19/Belgium/UZA-UA-47788397/2021</t>
  </si>
  <si>
    <t>EPI_ISL_1103562</t>
  </si>
  <si>
    <t>(N_M234I,NSP14_K311N,Spike_S477N,NSP3_A1279V,NSP4_M324I,NSP12_A185S,NS3_Q57H,NSP13_E261D,N_S412N,NSP12_P323L,NSP14_E453D,Spike_D614G,N_A376T,NSP12_V776L,NSP13_K218R,NSP15_P270L)</t>
  </si>
  <si>
    <t>hCoV-19/Belgium/AZKLINA121-037801/2021</t>
  </si>
  <si>
    <t>EPI_ISL_1103563</t>
  </si>
  <si>
    <t>ZIP code 2910</t>
  </si>
  <si>
    <t>(NS6_S41F,N_M234I,Spike_S477N,NSP4_M324I,NSP12_A185S,NSP9_T19I,NS3_Q57H,NS3_G224C,NSP13_E261D,NSP12_P323L,Spike_D614G,N_A376T,NSP12_V776L,NSP13_K218R)</t>
  </si>
  <si>
    <t>hCoV-19/Belgium/UZA-UA-47128367/2021</t>
  </si>
  <si>
    <t>EPI_ISL_1103564</t>
  </si>
  <si>
    <t>Europe / Belgium / unknown</t>
  </si>
  <si>
    <t>(NSP7_L17F,NSP4_M324I,NSP12_A185S,NSP4_D459Y,NSP8_L91H,NSP13_E261D,NS3_V202L,N_S412N,NSP4_F454Y,NSP16_E142K,NSP13_K218R,N_M234I,Spike_S477N,NSP3_A1279V,Spike_V785L,NSP6_L167F,Spike_V620G,NS3_Q57H,NSP16_D130E,NSP4_V125F,NSP12_P323L,NSP14_E453D,Spike_D614G,NSP12_V776L,NSP15_P270L)</t>
  </si>
  <si>
    <t>hCoV-19/Belgium/UZA-UA-CV1004071955/2021</t>
  </si>
  <si>
    <t>EPI_ISL_1103565</t>
  </si>
  <si>
    <t>ZIP code:1000</t>
  </si>
  <si>
    <t>(NS3_Q38R,NSP14_D324Y,NS3_G172R,NSP3_H295Y,NS3_V202L,NSP12_N9K,NSP12_P323L,Spike_D614G,N_P199L,Spike_S98F,NSP12_L8F)</t>
  </si>
  <si>
    <t>hCoV-19/Belgium/UZA-UA-CV2012029974/2021</t>
  </si>
  <si>
    <t>EPI_ISL_1103567</t>
  </si>
  <si>
    <t>ZIP code:2050</t>
  </si>
  <si>
    <t>(NS3_A23S,NSP6_A54S,NSP2_T85I,NS6_W27L,NSP12_P323L,Spike_D614G,NSP8_K61T,N_A220V,Spike_Q613H,Spike_A222V)</t>
  </si>
  <si>
    <t>hCoV-19/Belgium/UZA-UA-CV1002883202/2021</t>
  </si>
  <si>
    <t>EPI_ISL_1103570</t>
  </si>
  <si>
    <t>ZIP code:2018</t>
  </si>
  <si>
    <t>hCoV-19/Belgium/UZA-UA-CV2010938524/2021</t>
  </si>
  <si>
    <t>EPI_ISL_1103572</t>
  </si>
  <si>
    <t>(Spike_H69del,NSP3_T183I,NSP3_A890D,NSP6_G107del,Spike_T716I,NSP6_S106del,Spike_A570D,Spike_D1118H,NSP6_F108del,NSP13_K460R,Spike_V70del,Spike_N501Y,NSP3_I1412T,NSP12_P323L,Spike_P681H,Spike_D614G,Spike_Y144del,N_D3L,NSP3_A274T,Spike_S982A,NSP14_S357N)</t>
  </si>
  <si>
    <t>hCoV-19/Belgium/AZKLINA121-038016/2021</t>
  </si>
  <si>
    <t>EPI_ISL_1103573</t>
  </si>
  <si>
    <t>ZIP Code 2930</t>
  </si>
  <si>
    <t>(NS3_D173G,N_R203K,N_G204R,NSP1_H110Y,NS8_D119Y,NS3_F28L,NS6_I37T,NSP12_P323L,Spike_P681H,Spike_D614G,NSP6_Q160K,NS7a_G42D,Spike_D138N)</t>
  </si>
  <si>
    <t>hCoV-19/Belgium/UZA-UA-CV2036691317/2021</t>
  </si>
  <si>
    <t>EPI_ISL_1103574</t>
  </si>
  <si>
    <t>(NS3_A23S,NSP6_A54S,NSP2_T85I,NSP12_P323L,Spike_D614G,NSP8_K61T,N_A220V,Spike_Q613H)</t>
  </si>
  <si>
    <t>hCoV-19/Belgium/AZKLINA121-038168/2021</t>
  </si>
  <si>
    <t>EPI_ISL_1103575</t>
  </si>
  <si>
    <t>ZIP Code 2910</t>
  </si>
  <si>
    <t>hCoV-19/Belgium/AZKLINA121-038422/2021</t>
  </si>
  <si>
    <t>EPI_ISL_1103577</t>
  </si>
  <si>
    <t>ZIP Code 2990</t>
  </si>
  <si>
    <t>(NSP7_T81I,NSP2_G339S,NSP16_L95F,NS3_T223N,Spike_Q1071L,NSP12_P323L,Spike_D614G,N_A220V,Spike_A222V)</t>
  </si>
  <si>
    <t>hCoV-19/Belgium/AZKLINA121-038730/2021</t>
  </si>
  <si>
    <t>EPI_ISL_1103578</t>
  </si>
  <si>
    <t>ZIP Code 2180</t>
  </si>
  <si>
    <t>hCoV-19/Belgium/AZKLINA121-038833/2021</t>
  </si>
  <si>
    <t>EPI_ISL_1103580</t>
  </si>
  <si>
    <t>(NSP2_N280Y,Spike_H69del,NS8_Q27stop,NSP3_T183I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</si>
  <si>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hCoV-19/Belgium/AZKLINA121-039036/2021</t>
  </si>
  <si>
    <t>EPI_ISL_1103581</t>
  </si>
  <si>
    <t>ZIP Code 2950</t>
  </si>
  <si>
    <t>(Spike_L18F,E_P71L,NSP3_K837N,Spike_K417N,Spike_L244del,NSP6_G107del,NSP6_S106del,NSP7_A30V,Spike_E484K,N_T205I,NSP6_F108del,Spike_L242del,NS3_Q57H,Spike_A701V,NSP2_T85I,Spike_D80A,Spike_N501Y,NSP12_P323L,NSP5_K90R,Spike_D614G,Spike_A243del,NS3_S171L)</t>
  </si>
  <si>
    <t>hCoV-19/Belgium/AZKLINA121-039254/2021</t>
  </si>
  <si>
    <t>EPI_ISL_1103583</t>
  </si>
  <si>
    <t>B.1.258.11</t>
  </si>
  <si>
    <t>(NSP2_P181S,NSP13_M429I,NSP13_H290Y,NSP3_T1356I,NSP3_I1683T,Spike_N439K,NSP3_Q474R,NS3_V48F,NSP12_P323L,Spike_D614G,Spike_D80Y)</t>
  </si>
  <si>
    <t>hCoV-19/Belgium/UZA-UA-CV0643201946/2021</t>
  </si>
  <si>
    <t>EPI_ISL_1103585</t>
  </si>
  <si>
    <t>hCoV-19/Belgium/UZA-UA-CV1002861475/2021</t>
  </si>
  <si>
    <t>EPI_ISL_1103587</t>
  </si>
  <si>
    <t>(NSP16_R232P,Spike_H69del,NS8_Q27stop,NSP16_E217Q,NSP3_T183I,NSP16_Q238H,NSP16_D220P,Spike_T716I,NSP6_S106del,N_R203K,Spike_A570D,NSP16_N233K,Spike_N501Y,NSP16_I237S,NSP14_V466I,NSP16_W231F,NSP3_I1412T,NS8_R52I,Spike_P681H,Spike_Y144del,NSP16_V223S,NS7a_Q62stop,NSP16_H225P,NSP2_L536F,NSP16_F230I,NSP6_G107del,NSP3_A890D,NSP16_K214N,Spike_V785L,Spike_D1118H,NSP6_F108del,NS8_Y73C,N_G204R,NSP16_N210K,Spike_V70del,NS3_T151I,NSP16_G213P,NSP12_P323L,Spike_D614G,N_D3L,Spike_S982A,Spike_A520S,NSP16_G221R,N_S235F)</t>
  </si>
  <si>
    <t>hCoV-19/Belgium/UZA-UA-CV1006364488/2021</t>
  </si>
  <si>
    <t>EPI_ISL_1103588</t>
  </si>
  <si>
    <t>(NS3_R134H,NSP16_E147D,NSP14_A320V,NSP12_P323L,Spike_A262S,Spike_D614G,N_A220V,Spike_A222V)</t>
  </si>
  <si>
    <t>hCoV-19/Belgium/UZA-UA-CV1001521259/2021</t>
  </si>
  <si>
    <t>EPI_ISL_1103589</t>
  </si>
  <si>
    <t>ZIP code:2590</t>
  </si>
  <si>
    <t>hCoV-19/Belgium/AZKLINA121-039796/2021</t>
  </si>
  <si>
    <t>EPI_ISL_1108503</t>
  </si>
  <si>
    <t>(Spike_H69del,NS8_Q27stop,NSP3_T183I,Spike_T716I,NSP6_S106del,N_R203K,Spike_A570D,Spike_L5F,NSP2_T62M,Spike_N501Y,NSP3_I1412T,NS8_R52I,Spike_P681H,Spike_Y144del,NS7a_Q62stop,NSP6_G107del,NSP3_A890D,Spike_D1118H,NSP6_F108del,NS8_Y73C,N_G204R,Spike_V70del,NS3_T151I,NSP12_P323L,Spike_D614G,N_D3L,Spike_S982A,N_S235F)</t>
  </si>
  <si>
    <t>hCoV-19/Belgium/UGent-1990/2021</t>
  </si>
  <si>
    <t>EPI_ISL_1109737</t>
  </si>
  <si>
    <t>(NSP3_H792Y,NS3_D27Y,NSP14_M49T,N_R209I,NS3_D173Y,NSP12_P323L,Spike_D614G,NSP3_A579V)</t>
  </si>
  <si>
    <t>hCoV-19/Belgium/UGent-1654/2021</t>
  </si>
  <si>
    <t>EPI_ISL_1109738</t>
  </si>
  <si>
    <t>hCoV-19/Belgium/UGent-1807/2021</t>
  </si>
  <si>
    <t>EPI_ISL_1109739</t>
  </si>
  <si>
    <t>(NS3_S165F,M_V70F,NSP12_P323L,Spike_D614G,N_A220V,Spike_A222V)</t>
  </si>
  <si>
    <t>hCoV-19/Belgium/UGent-1803/2021</t>
  </si>
  <si>
    <t>EPI_ISL_1109740</t>
  </si>
  <si>
    <t>(Spike_H69del,NS8_Q27stop,NSP3_T183I,NSP3_V473F,Spike_T716I,NSP6_S106del,N_R203K,Spike_A570D,NSP3_D1075Y,Spike_N501Y,NSP16_D179G,NS8_R52I,Spike_P681H,Spike_Y144del,NSP2_L550F,NSP6_G107del,NSP3_A890D,Spike_D1118H,NSP6_F108del,NS8_Y73C,NSP13_A598V,N_G204R,Spike_V70del,NSP12_P323L,Spike_D614G,N_D3L,Spike_S982A,N_S235F)</t>
  </si>
  <si>
    <t>hCoV-19/Belgium/UGent-1691/2021</t>
  </si>
  <si>
    <t>EPI_ISL_1109741</t>
  </si>
  <si>
    <t>(NSP3_T1022I,NSP13_S166L,NS7b_L32F,NS3_T14P,N_M234I,Spike_S477N,NSP4_M324I,NSP12_A185S,NS3_L65F,NS3_Q57H,NSP3_M1441I,NS8_F108S,NSP12_P323L,Spike_D614G,N_A376T,NSP12_V776L)</t>
  </si>
  <si>
    <t>hCoV-19/Belgium/UGent-2148/2021</t>
  </si>
  <si>
    <t>EPI_ISL_1109742</t>
  </si>
  <si>
    <t>(NSP10_A104V,NSP13_L176F,N_R203K,NS8_T11I,N_G204R,Spike_A845S,NSP3_A465V,NSP12_P323L,Spike_D614G,Spike_V6F,NSP4_L360F,Spike_D198G)</t>
  </si>
  <si>
    <t>hCoV-19/Belgium/UGent-1750/2021</t>
  </si>
  <si>
    <t>EPI_ISL_1109743</t>
  </si>
  <si>
    <t>(NSP6_Y196C,NS3_S165F,NSP12_T26I,NSP12_P323L,Spike_D614G,N_A220V)</t>
  </si>
  <si>
    <t>hCoV-19/Belgium/UGent-2216/2021</t>
  </si>
  <si>
    <t>EPI_ISL_1109744</t>
  </si>
  <si>
    <t>(Spike_H69del,NS8_Q27stop,NSP3_T183I,Spike_T716I,NSP6_S106del,N_R203K,NSP3_A1179V,Spike_A570D,NSP3_G307C,Spike_N501Y,NSP3_I1412T,NS8_R52I,Spike_P681H,Spike_Y144del,NSP6_G107del,NSP3_A890D,Spike_D1118H,NSP6_F108del,NS8_Y73C,N_G204R,Spike_V70del,NSP12_P323L,NSP6_P282S,Spike_D614G,N_D3L,Spike_S982A,N_S235F)</t>
  </si>
  <si>
    <t>hCoV-19/Belgium/UGent-1851/2021</t>
  </si>
  <si>
    <t>EPI_ISL_1109745</t>
  </si>
  <si>
    <t>(Spike_H69del,NS8_Q27stop,NSP3_T183I,Spike_T716I,NSP6_S106del,N_R203K,Spike_A570D,Spike_N501Y,NSP3_I1412T,NS8_R52I,Spike_P681H,Spike_Y144del,NSP13_K460G,NSP6_G107del,NSP3_A890D,Spike_D1118H,NSP6_F108del,NS8_Y73C,N_G204R,Spike_V70del,NSP12_P323L,Spike_D614G,N_D3L,Spike_S982A,N_S235F)</t>
  </si>
  <si>
    <t>hCoV-19/Belgium/UGent-2178/2021</t>
  </si>
  <si>
    <t>EPI_ISL_1109746</t>
  </si>
  <si>
    <t>(Spike_H69del,NS8_Q27stop,NSP3_T183I,Spike_T716I,NSP6_S106del,N_R203K,Spike_A570D,Spike_N501Y,NSP3_I1412T,NS8_R52I,Spike_P681H,Spike_Y144del,NSP2_L550F,NSP6_G107del,NSP3_A890D,Spike_D1118H,NSP6_F108del,NS8_Y73C,N_G204R,Spike_V70del,NSP12_P323L,Spike_D614G,N_D3L,Spike_S982A,NS3_S171L,NSP3_I273V,N_S235F)</t>
  </si>
  <si>
    <t>hCoV-19/Belgium/UGent-1632/2021</t>
  </si>
  <si>
    <t>EPI_ISL_1109747</t>
  </si>
  <si>
    <t>(NS3_Q38R,N_T362I,NS3_G172R,NSP3_H295Y,NSP2_A318V,Spike_T208S,NS3_K21N,NS3_A110S,NS3_V202L,NSP2_Q182K,NSP12_P323L,Spike_D614G,Spike_V1228L,N_P199L,Spike_S98F)</t>
  </si>
  <si>
    <t>hCoV-19/Belgium/UGent-1634/2021</t>
  </si>
  <si>
    <t>EPI_ISL_1109748</t>
  </si>
  <si>
    <t>(NSP3_T1335I,NSP6_A54S,NSP2_R46K,N_A12S,NSP3_V766A,NSP12_P323L,Spike_D614G,N_A220V,NS3_S171L,Spike_A222V)</t>
  </si>
  <si>
    <t>hCoV-19/Belgium/UGent-1699/2021</t>
  </si>
  <si>
    <t>EPI_ISL_1109749</t>
  </si>
  <si>
    <t>(Spike_V1065L,Spike_S221L,NS3_I62T,NS3_Q38R,NS3_G172R,NS3_V97F,NSP3_H295Y,NS8_A65V,NSP3_G337C,NS3_V202L,NSP12_P323L,NSP5_A191V,Spike_D614G,N_P199L,Spike_S98F)</t>
  </si>
  <si>
    <t>hCoV-19/Belgium/UGent-1703/2021</t>
  </si>
  <si>
    <t>EPI_ISL_1109750</t>
  </si>
  <si>
    <t>(Spike_H1101Y,NS3_S165F,NSP2_D114G,NSP16_S98L,NSP2_T85I,NSP6_L260F,NSP12_T26I,NSP12_P323L,Spike_D614G,N_A220V,Spike_A222V)</t>
  </si>
  <si>
    <t>hCoV-19/Belgium/UGent-1706/2021</t>
  </si>
  <si>
    <t>EPI_ISL_1109751</t>
  </si>
  <si>
    <t>(N_M234I,Spike_S477N,NSP4_M324I,NSP12_A185S,NS3_Q57H,Spike_S1097T,NS3_G224C,NSP13_E261D,NSP12_P323L,Spike_D614G,N_A376T,NSP12_V776L,NSP13_K218R)</t>
  </si>
  <si>
    <t>hCoV-19/Belgium/UGent-1813/2021</t>
  </si>
  <si>
    <t>EPI_ISL_1109752</t>
  </si>
  <si>
    <t>(N_M234I,Spike_S477N,NSP4_M324I,NSP12_A185S,NS3_Q57H,NS3_L140F,NS3_G224C,NSP13_E261D,NSP12_P323L,Spike_D614G,Spike_V1228L,N_A376T,NSP12_V776L,NSP13_K218R)</t>
  </si>
  <si>
    <t>hCoV-19/Belgium/UGent-2180/2021</t>
  </si>
  <si>
    <t>EPI_ISL_1109753</t>
  </si>
  <si>
    <t>(NSP12_A97V,N_D377Y,NSP3_T1004I,NS3_Q38R,NS3_G172R,NSP3_H295Y,NSP2_P13L,NSP13_T250I,NS3_V202L,Spike_E868G,NSP12_P323L,Spike_D614G,N_P199L,Spike_S98F)</t>
  </si>
  <si>
    <t>hCoV-19/Belgium/UGent-2181/2021</t>
  </si>
  <si>
    <t>EPI_ISL_1109754</t>
  </si>
  <si>
    <t>(NSP6_C113F,N_M234I,Spike_S477N,NSP4_M324I,NSP12_A185S,NSP3_E324G,NS3_Q57H,NSP3_K384N,NSP13_E261D,NS8_Y111F,NS8_A65S,NSP12_P323L,NSP5_A191V,Spike_D614G,NS3_I63T,NS8_H17Y,N_A376T,NSP12_V776L,NSP3_A975V,NSP13_K218R,NSP3_A488T)</t>
  </si>
  <si>
    <t>hCoV-19/Belgium/UGent-2202/2021</t>
  </si>
  <si>
    <t>EPI_ISL_1109755</t>
  </si>
  <si>
    <t>(NS3_Q38R,NSP8_T123I,NSP13_R392C,NSP2_L536F,NS3_G172R,NSP3_H295Y,NSP3_E206K,Spike_E554G,NS3_V202L,NSP12_P323L,Spike_D614G,N_P199L,Spike_S98F)</t>
  </si>
  <si>
    <t>hCoV-19/Belgium/UGent-2207/2021</t>
  </si>
  <si>
    <t>EPI_ISL_1109756</t>
  </si>
  <si>
    <t>(NSP6_Y196C,NSP9_V7I,M_D3N,NS3_S165F,NSP15_T325I,NSP12_T26I,NSP12_P323L,Spike_D614G,N_A220V,Spike_A222V)</t>
  </si>
  <si>
    <t>hCoV-19/Belgium/UGent-1643/2021</t>
  </si>
  <si>
    <t>EPI_ISL_1109757</t>
  </si>
  <si>
    <t>hCoV-19/Belgium/UGent-2019/2021</t>
  </si>
  <si>
    <t>EPI_ISL_1109758</t>
  </si>
  <si>
    <t>(NS8_Q27stop,NSP3_T183I,Spike_T716I,NS3_L95F,NSP6_S106del,N_R203K,Spike_A570D,NSP9_T19I,NSP3_I1412T,NS8_R52I,Spike_P681H,M_A2S,NSP6_G107del,NSP3_A890D,Spike_D1118H,NSP6_F108del,NS8_Y73C,N_G204R,NSP12_P323L,Spike_D614G,N_D3L,Spike_S982A,N_S235F)</t>
  </si>
  <si>
    <t>hCoV-19/Belgium/UGent-1822/2021</t>
  </si>
  <si>
    <t>EPI_ISL_1109759</t>
  </si>
  <si>
    <t>(NSP14_D324Y,N_S194L,NS3_Q57H,Spike_I210del,NSP12_D824Y,NSP14_A100S,NSP12_P323L,NSP5_K90R,Spike_D614G,Spike_Q675H,Spike_Q677H,NSP3_P822S)</t>
  </si>
  <si>
    <t>hCoV-19/Belgium/UGent-2160/2021</t>
  </si>
  <si>
    <t>EPI_ISL_1109760</t>
  </si>
  <si>
    <t>(E_P71L,NSP3_K837N,Spike_K417N,NSP6_S106del,Spike_E484K,Spike_A701V,Spike_N501Y,NSP2_A360V,Spike_A243del,Spike_L18F,Spike_D215G,Spike_L244del,NSP6_G107del,N_T205I,NSP6_F108del,Spike_L242del,NS3_Q57H,NS3_V29F,NSP2_T85I,Spike_D80A,NSP12_P323L,NSP16_V167M,NSP5_K90R,Spike_D614G,NS3_S171L)</t>
  </si>
  <si>
    <t>hCoV-19/Belgium/UGent-1709/2021</t>
  </si>
  <si>
    <t>EPI_ISL_1109761</t>
  </si>
  <si>
    <t>(Spike_H69del,Spike_P1263L,NSP13_H290Y,NSP3_I1683T,Spike_K1191N,NS3_A72S,Spike_N439K,NSP3_D366Y,NSP13_A598S,NSP9_M101I,NSP12_V720I,Spike_V70del,NSP6_E195D,NSP12_P323L,Spike_D614G,NSP2_P96S)</t>
  </si>
  <si>
    <t>hCoV-19/Belgium/UGent-1697/2021</t>
  </si>
  <si>
    <t>EPI_ISL_1109762</t>
  </si>
  <si>
    <t>(Spike_S1261P,N_R203K,NS3_Y156C,N_P13S,N_G204R,NSP15_T33I,NSP12_P323L,N_Q9H,Spike_P681H,Spike_D614G,NSP5_G71S)</t>
  </si>
  <si>
    <t>hCoV-19/Belgium/UGent-2044/2021</t>
  </si>
  <si>
    <t>EPI_ISL_1109763</t>
  </si>
  <si>
    <t>(N_P365S,NSP4_G309S,NS8_H40Y,NSP1_G49C,NSP12_P323L,Spike_D614G,N_A220V,Spike_A222V)</t>
  </si>
  <si>
    <t>hCoV-19/Belgium/UGent-1839/2021</t>
  </si>
  <si>
    <t>EPI_ISL_1109764</t>
  </si>
  <si>
    <t>(NSP12_A97V,N_D377Y,NSP3_T1004I,NS3_Q38R,NS3_G172R,NSP3_H295Y,NSP13_T250I,NS3_V202L,Spike_E868G,NSP12_P323L,Spike_D614G,N_P199L,Spike_S98F)</t>
  </si>
  <si>
    <t>hCoV-19/Belgium/UGent-2071/2021</t>
  </si>
  <si>
    <t>EPI_ISL_1109765</t>
  </si>
  <si>
    <t>hCoV-19/Belgium/UGent-2132/2021</t>
  </si>
  <si>
    <t>EPI_ISL_1109766</t>
  </si>
  <si>
    <t>B.1.177.50</t>
  </si>
  <si>
    <t>(NSP14_T516I,N_A359T,NSP8_P10S,NSP13_D56G,NSP12_P323L,Spike_D614G,N_A220V,NS3_V244A,Spike_A222V)</t>
  </si>
  <si>
    <t>hCoV-19/Belgium/UGent-1714/2021</t>
  </si>
  <si>
    <t>EPI_ISL_1109767</t>
  </si>
  <si>
    <t>hCoV-19/Belgium/UGent-2176/2021</t>
  </si>
  <si>
    <t>EPI_ISL_1109768</t>
  </si>
  <si>
    <t>(Spike_H69del,NS3_L15F,NS8_Q27stop,NSP3_T183I,NSP3_T1203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</si>
  <si>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hCoV-19/Belgium/UGent-1772/2021</t>
  </si>
  <si>
    <t>EPI_ISL_1109769</t>
  </si>
  <si>
    <t>(Spike_H69del,NS8_Q27stop,NSP3_T183I,Spike_T716I,NSP6_S106del,N_R203K,Spike_A570D,Spike_N501Y,NSP3_I1412T,NS8_R52I,NSP3_T350I,Spike_P681H,Spike_Y144del,NSP2_L550F,NSP6_G107del,NSP3_A890D,Spike_D1118H,NSP6_F108del,NS8_Y73C,N_G204R,Spike_V70del,NSP12_P323L,Spike_D614G,NSP3_P153S,N_D3L,Spike_S982A,N_S235F)</t>
  </si>
  <si>
    <t>hCoV-19/Belgium/UGent-1911/2021</t>
  </si>
  <si>
    <t>EPI_ISL_1109770</t>
  </si>
  <si>
    <t>hCoV-19/Belgium/UGent-1707/2021</t>
  </si>
  <si>
    <t>EPI_ISL_1109777</t>
  </si>
  <si>
    <t>hCoV-19/Belgium/UGent-1844/2021</t>
  </si>
  <si>
    <t>EPI_ISL_1109778</t>
  </si>
  <si>
    <t>hCoV-19/Belgium/UGent-1870/2021</t>
  </si>
  <si>
    <t>EPI_ISL_1109779</t>
  </si>
  <si>
    <t>C.16</t>
  </si>
  <si>
    <t>(NSP3_E195K,NSP5_G15S,N_E378A,NSP2_T388I,NSP3_P74S,N_R203K,NSP3_T428I,NSP4_A380V,NSP4_A446V,N_G204R,NSP3_M1788I,NSP9_T35I,NSP12_P323L,Spike_D614G,Spike_L452R)</t>
  </si>
  <si>
    <t>hCoV-19/Belgium/UGent-2163/2021</t>
  </si>
  <si>
    <t>EPI_ISL_1109800</t>
  </si>
  <si>
    <t>hCoV-19/Belgium/UGent-1664/2021</t>
  </si>
  <si>
    <t>EPI_ISL_1109801</t>
  </si>
  <si>
    <t>(Spike_T719I,NS3_A54S,N_R203K,NSP4_A380V,N_G204L,NS7a_F101del,NSP12_P323L,NS7a_I100del,Spike_D614G,NSP13_S74P,NS7a_P99del)</t>
  </si>
  <si>
    <t>hCoV-19/Belgium/UGent-1681/2021</t>
  </si>
  <si>
    <t>EPI_ISL_1109802</t>
  </si>
  <si>
    <t>(NSP15_I143V,NS3_S165F,NSP12_T26I,NSP12_P323L,Spike_D614G,N_A220V,Spike_A222V)</t>
  </si>
  <si>
    <t>hCoV-19/Belgium/UGent-1708/2021</t>
  </si>
  <si>
    <t>EPI_ISL_1109803</t>
  </si>
  <si>
    <t>(NS3_Q38R,N_T362I,NS3_G172R,NSP3_H295Y,Spike_T208S,NSP3_P1292H,NS3_K21N,NS3_A110S,NS3_V202L,NSP12_P323L,Spike_D614G,Spike_V1228L,N_P199L,Spike_S98F)</t>
  </si>
  <si>
    <t>hCoV-19/Belgium/UGent-1752/2021</t>
  </si>
  <si>
    <t>EPI_ISL_1109804</t>
  </si>
  <si>
    <t>(NSP4_V3A,NSP15_I143V,NS3_S165F,NSP2_L501F,NSP12_T26I,NSP12_P323L,Spike_D614G,N_R14G,Spike_R1107G,N_A220V,Spike_A222V)</t>
  </si>
  <si>
    <t>hCoV-19/Belgium/UGent-1847/2021</t>
  </si>
  <si>
    <t>EPI_ISL_1109805</t>
  </si>
  <si>
    <t>hCoV-19/Belgium/UGent-1858/2021</t>
  </si>
  <si>
    <t>EPI_ISL_1109806</t>
  </si>
  <si>
    <t>B.1.160.26</t>
  </si>
  <si>
    <t>(N_M234I,Spike_S477N,NSP4_M324I,NSP12_A185S,NS3_Q57H,NSP12_A656S,NSP13_E261D,NSP6_V24I,NS3_T151I,NS7b_C41F,NSP12_P323L,Spike_D614G,NSP13_E418K,N_A376T,NSP12_V776L,NSP13_K218R)</t>
  </si>
  <si>
    <t>hCoV-19/Belgium/UGent-1940/2021</t>
  </si>
  <si>
    <t>EPI_ISL_1109807</t>
  </si>
  <si>
    <t>(N_P365S,NSP2_D40G,NSP4_G309S,NS8_H40Y,N_A251V,NSP12_P323L,Spike_D614G,N_A220V,Spike_A222V)</t>
  </si>
  <si>
    <t>hCoV-19/Belgium/UGent-1956/2021</t>
  </si>
  <si>
    <t>EPI_ISL_1109808</t>
  </si>
  <si>
    <t>(NSP13_H290Y,NSP3_I1683T,NSP3_E324K,Spike_N439K,NSP3_E796K,NSP3_T725I,NS3_P104S,NSP12_P323L,Spike_D614G)</t>
  </si>
  <si>
    <t>hCoV-19/Belgium/UGent-2109/2021</t>
  </si>
  <si>
    <t>EPI_ISL_1109809</t>
  </si>
  <si>
    <t>(Spike_H69del,NS8_Q27stop,NSP3_T183I,Spike_T716I,NSP12_ins155D,NSP6_S106del,N_R203K,Spike_A570D,Spike_N501Y,NSP3_I1412T,NS8_R52I,Spike_P681H,Spike_Y144del,NSP6_G107del,NSP3_A890D,Spike_D1118H,NSP4_D161G,NSP6_F108del,NS8_Y73C,N_G204R,NSP3_P153L,Spike_V70del,NSP12_T26I,NSP12_P323L,Spike_D614G,N_D3L,Spike_S982A,N_S235F)</t>
  </si>
  <si>
    <t>hCoV-19/Belgium/UGent-1690/2021</t>
  </si>
  <si>
    <t>EPI_ISL_1109810</t>
  </si>
  <si>
    <t>hCoV-19/Belgium/UGent-1768/2021</t>
  </si>
  <si>
    <t>EPI_ISL_1109811</t>
  </si>
  <si>
    <t>(Spike_H69del,NS8_Q27stop,NSP3_T183I,Spike_T716I,NSP6_S106del,N_R203K,Spike_A570D,NSP13_K460R,Spike_N501Y,NSP3_I1412T,NS8_R52I,Spike_P681H,Spike_Y144del,NSP3_A274T,NSP10_T51I,NSP6_G107del,NSP3_A890D,Spike_D1118H,NSP6_F108del,Spike_T1006I,NS8_Y73C,N_G204R,Spike_V70del,NSP12_P323L,Spike_D614G,N_D3L,Spike_S982A,N_S235F)</t>
  </si>
  <si>
    <t>hCoV-19/Belgium/UGent-1769/2021</t>
  </si>
  <si>
    <t>EPI_ISL_1109812</t>
  </si>
  <si>
    <t>(Spike_H69del,NS8_Q27stop,NSP3_T183I,Spike_T716I,NSP6_S106del,N_R203K,Spike_A570D,Spike_N501Y,NSP3_I1412T,NS8_R52I,Spike_P681H,Spike_Y144del,NSP6_G107del,NSP3_A890D,Spike_D1118H,NSP6_F108del,NS8_Y73C,N_G204R,NSP3_P153L,NSP2_S32L,Spike_V70del,NSP12_T26I,NSP12_P323L,Spike_D614G,N_D3L,Spike_S982A,N_S235F)</t>
  </si>
  <si>
    <t>hCoV-19/Belgium/UGent-1777/2021</t>
  </si>
  <si>
    <t>EPI_ISL_1109813</t>
  </si>
  <si>
    <t>hCoV-19/Belgium/UGent-1782/2021</t>
  </si>
  <si>
    <t>EPI_ISL_1109814</t>
  </si>
  <si>
    <t>(Spike_H69del,NS8_Q27stop,NSP3_T183I,Spike_T716I,NSP6_S106del,N_R203K,Spike_A570D,Spike_N501Y,NSP3_I1412T,NS8_R52I,Spike_P681H,Spike_Y144del,Spike_P1263L,NSP6_G107del,NSP3_A890D,Spike_D1118H,NSP6_F108del,NS8_Y73C,N_G204R,NSP3_P153L,Spike_V70del,NSP12_T26I,NSP12_P323L,Spike_D614G,N_D3L,Spike_S982A,N_S235F)</t>
  </si>
  <si>
    <t>hCoV-19/Belgium/UGent-1783/2021</t>
  </si>
  <si>
    <t>EPI_ISL_1109815</t>
  </si>
  <si>
    <t>hCoV-19/Belgium/UGent-1786/2021</t>
  </si>
  <si>
    <t>EPI_ISL_1109816</t>
  </si>
  <si>
    <t>(Spike_H69del,NS8_Q27stop,NSP3_T183I,Spike_T716I,NSP6_S106del,N_R203K,Spike_A570D,NSP13_K460R,Spike_N501Y,NSP3_I1412T,NS8_R52I,Spike_P681H,Spike_Y144del,NSP3_A274T,NSP6_G107del,NSP3_A890D,Spike_D1118H,NSP6_F108del,NS8_Y73C,N_G204R,Spike_V70del,NSP12_P323L,Spike_D614G,N_D3L,Spike_S982A,NSP14_S357N,N_S235F)</t>
  </si>
  <si>
    <t>hCoV-19/Belgium/UGent-1798/2021</t>
  </si>
  <si>
    <t>EPI_ISL_1109817</t>
  </si>
  <si>
    <t>hCoV-19/Belgium/UGent-1802/2021</t>
  </si>
  <si>
    <t>EPI_ISL_1109818</t>
  </si>
  <si>
    <t>hCoV-19/Belgium/UGent-1817/2021</t>
  </si>
  <si>
    <t>EPI_ISL_1109819</t>
  </si>
  <si>
    <t>hCoV-19/Belgium/UGent-1840/2021</t>
  </si>
  <si>
    <t>EPI_ISL_1109820</t>
  </si>
  <si>
    <t>(Spike_H69del,NS8_Q27stop,NSP3_T183I,Spike_T716I,NSP6_S106del,N_R203K,Spike_A570D,Spike_N501Y,NSP3_I1412T,NS8_R52I,Spike_P681H,Spike_Y144del,NSP6_G107del,NSP3_A890D,Spike_D1118H,NSP6_F108del,NS8_Y73C,N_G204R,NSP3_P153L,Spike_V70del,NSP12_T26I,NSP12_P323L,Spike_D614G,N_D3L,Spike_S982A,NSP2_Q376K,N_S235F)</t>
  </si>
  <si>
    <t>hCoV-19/Belgium/UGent-1873/2021</t>
  </si>
  <si>
    <t>EPI_ISL_1109821</t>
  </si>
  <si>
    <t>(Spike_H69del,NS8_Q27stop,NSP3_T183I,Spike_T716I,NSP6_S106del,N_R203K,Spike_A570D,Spike_N501Y,NSP3_I1412T,NS8_R52I,Spike_P681H,Spike_Y144del,NSP1_V169F,NSP6_G107del,NSP3_A890D,Spike_D1118H,NSP6_F108del,NS8_Y73C,N_G204R,NSP3_P153L,Spike_V70del,NSP12_T26I,NSP12_P323L,Spike_D614G,N_D3L,Spike_S982A,N_S235F)</t>
  </si>
  <si>
    <t>hCoV-19/Belgium/UGent-1953/2021</t>
  </si>
  <si>
    <t>EPI_ISL_1109822</t>
  </si>
  <si>
    <t>(Spike_H69del,NS8_Q27stop,NSP3_T183I,Spike_T716I,NSP6_S106del,N_R203K,Spike_A570D,Spike_N501Y,NSP3_I1412T,NS8_R52I,Spike_P681H,Spike_Y144del,NSP2_L550F,NSP6_G107del,NSP3_A890D,Spike_D1118H,NSP6_F108del,NS8_Y73C,N_G204R,Spike_V70del,NSP12_P323L,Spike_D614G,NSP3_P153S,N_D3L,Spike_S982A,N_S235F)</t>
  </si>
  <si>
    <t>hCoV-19/Belgium/UGent-1963/2021</t>
  </si>
  <si>
    <t>EPI_ISL_1109823</t>
  </si>
  <si>
    <t>(Spike_H69del,NS8_Q27stop,NSP3_T183I,Spike_T716I,NSP6_S106del,N_R203K,Spike_A570D,NSP13_K460R,Spike_N501Y,NSP3_I1412T,NS8_R52I,Spike_P681H,Spike_Y144del,NSP3_A274T,NSP6_G107del,NSP3_A890D,Spike_D1118H,NSP6_F108del,Spike_T1006I,NS8_Y73C,N_G204R,Spike_V70del,NSP12_P323L,Spike_D614G,N_D3L,Spike_S982A,N_S235F)</t>
  </si>
  <si>
    <t>hCoV-19/Belgium/UGent-1965/2021</t>
  </si>
  <si>
    <t>EPI_ISL_1109824</t>
  </si>
  <si>
    <t>hCoV-19/Belgium/UGent-1980/2021</t>
  </si>
  <si>
    <t>EPI_ISL_1109825</t>
  </si>
  <si>
    <t>(Spike_H69del,NS8_Q27stop,NSP3_T183I,NSP2_T388I,Spike_T716I,NSP6_S106del,N_R203K,Spike_A570D,Spike_N501Y,NSP3_I1412T,NS8_R52I,Spike_P681H,Spike_Y144del,NSP6_G107del,NSP3_A890D,Spike_D1118H,NSP6_F108del,NS8_Y73C,N_G204R,NSP3_P153L,Spike_V70del,NSP12_T26I,NSP12_P323L,Spike_D614G,N_D3L,Spike_S982A,N_S235F)</t>
  </si>
  <si>
    <t>hCoV-19/Belgium/UGent-1997/2021</t>
  </si>
  <si>
    <t>EPI_ISL_1109826</t>
  </si>
  <si>
    <t>(Spike_H69del,NS8_Q27stop,NSP3_T183I,NSP3_V473F,Spike_T716I,NSP6_S106del,N_R203K,Spike_A570D,NSP3_D1075Y,Spike_N501Y,NSP16_D179G,NSP3_I1412T,NS8_R52I,Spike_P681H,Spike_Y144del,NSP2_L550F,NSP6_G107del,NSP3_A890D,Spike_G1124C,Spike_D1118H,NSP6_F108del,NS8_Y73C,N_G204R,Spike_V70del,NSP12_P323L,Spike_D614G,N_D3L,Spike_S982A,N_S235F)</t>
  </si>
  <si>
    <t>hCoV-19/Belgium/UGent-2018/2021</t>
  </si>
  <si>
    <t>EPI_ISL_1109827</t>
  </si>
  <si>
    <t>(Spike_H69del,NS3_L15F,N_A208V,NS8_Q27stop,NSP3_T183I,NSP3_A1105V,Spike_T716I,NSP6_S106del,N_R203K,Spike_A570D,NSP13_K460R,NSP14_L177F,NSP4_F17L,Spike_N501Y,NSP3_I1412T,NS8_R52I,Spike_P681H,Spike_Y144del,NSP3_A644T,NSP6_G107del,NSP3_A890D,Spike_D1118H,NSP6_F108del,NS8_Y73C,N_G204R,Spike_V70del,NSP12_P323L,Spike_D614G,N_D3L,NSP15_V291L,Spike_S982A,N_S235F)</t>
  </si>
  <si>
    <t>hCoV-19/Belgium/UGent-2073/2021</t>
  </si>
  <si>
    <t>EPI_ISL_1109828</t>
  </si>
  <si>
    <t>(Spike_H69del,NS8_Q27stop,NSP3_T183I,NSP3_A1105V,NSP3_V473F,Spike_T716I,NSP6_S106del,N_R203K,Spike_A570D,NSP3_D1075Y,Spike_N501Y,NSP16_D179G,NSP3_I1412T,NSP13_A4V,NS8_R52I,Spike_P681H,Spike_Y144del,NSP2_L550F,NSP6_G107del,NSP3_A890D,Spike_D1118H,NSP6_F108del,NS8_Y73C,N_G204R,Spike_V70del,NSP12_P323L,Spike_D614G,N_D3L,Spike_S982A,N_S235F)</t>
  </si>
  <si>
    <t>hCoV-19/Belgium/UGent-2074/2021</t>
  </si>
  <si>
    <t>EPI_ISL_1109829</t>
  </si>
  <si>
    <t>hCoV-19/Belgium/UGent-2076/2021</t>
  </si>
  <si>
    <t>EPI_ISL_1109830</t>
  </si>
  <si>
    <t>hCoV-19/Belgium/UGent-2080/2021</t>
  </si>
  <si>
    <t>EPI_ISL_1109831</t>
  </si>
  <si>
    <t>hCoV-19/Belgium/UGent-2087/2021</t>
  </si>
  <si>
    <t>EPI_ISL_1109832</t>
  </si>
  <si>
    <t>(Spike_H69del,NS8_Q27stop,NSP3_T183I,Spike_T716I,NSP6_S106del,N_R203K,Spike_A570D,NSP13_K460R,Spike_N501Y,NS8_R52I,Spike_P681H,Spike_Y144del,NSP6_G107del,NSP3_A890D,Spike_D1118H,NSP6_F108del,NS8_Y73C,N_G204R,Spike_V70del,NSP12_P323L,NSP3_T492I,Spike_D614G,N_D3L,Spike_S982A,N_S235F)</t>
  </si>
  <si>
    <t>hCoV-19/Belgium/UGent-2090/2021</t>
  </si>
  <si>
    <t>EPI_ISL_1109833</t>
  </si>
  <si>
    <t>(Spike_H69del,NS8_Q27stop,NSP3_T183I,NSP3_V473F,Spike_T716I,NSP6_S106del,N_R203K,Spike_A570D,NSP3_D1075Y,Spike_N501Y,NSP16_D179G,NSP3_I1412T,NS8_R52I,Spike_P681H,Spike_Y144del,NSP2_L550F,NSP6_G107del,NSP3_A890D,Spike_D1118H,NSP6_F108del,NS8_Y73C,NSP13_A598V,NS7a_S44L,N_G204R,Spike_V70del,NSP12_P323L,Spike_D614G,N_D3L,Spike_S982A,N_S235F)</t>
  </si>
  <si>
    <t>hCoV-19/Belgium/UGent-2093/2021</t>
  </si>
  <si>
    <t>EPI_ISL_1109834</t>
  </si>
  <si>
    <t>(Spike_H69del,NS8_Q27stop,NSP3_T183I,Spike_T716I,NSP6_S106del,N_R203K,Spike_A570D,Spike_N501Y,NSP3_I1412T,NS8_R52I,Spike_P681H,Spike_Y144del,Spike_T124S,NSP6_G107del,NSP3_A890D,Spike_D1118H,NSP6_F108del,NS8_Y73C,N_G204R,NSP3_P153L,Spike_V70del,NSP12_T26I,NSP12_P323L,Spike_D614G,N_D3L,Spike_S982A,N_S235F)</t>
  </si>
  <si>
    <t>hCoV-19/Belgium/UGent-2102/2021</t>
  </si>
  <si>
    <t>EPI_ISL_1109835</t>
  </si>
  <si>
    <t>(Spike_H69del,NS8_Q27stop,NSP3_T183I,Spike_T716I,NSP6_S106del,N_R203K,Spike_A570D,NSP8_Q24R,NSP13_K460R,Spike_N501Y,NSP3_I1412T,NS8_R52I,Spike_P681H,Spike_Y144del,NSP6_G107del,NSP3_A890D,Spike_D1118H,NSP6_F108del,NS8_Y73C,NSP3_P1469T,N_G204R,Spike_V70del,NSP12_P323L,Spike_D614G,N_D3L,Spike_S982A,N_S235F)</t>
  </si>
  <si>
    <t>hCoV-19/Belgium/UGent-2157/2021</t>
  </si>
  <si>
    <t>EPI_ISL_1109836</t>
  </si>
  <si>
    <t>hCoV-19/Belgium/UGent-2158/2021</t>
  </si>
  <si>
    <t>EPI_ISL_1109837</t>
  </si>
  <si>
    <t>(Spike_H69del,NS8_Q27stop,NSP3_T183I,Spike_T716I,NSP6_S106del,N_R203K,Spike_A570D,NSP13_K460R,Spike_N501Y,NSP3_I1412T,NS8_R52I,Spike_P681H,Spike_Y144del,NSP14_E347G,NS3_V90F,NSP6_G107del,NSP3_A890D,NS8_V62A,Spike_D1118H,NSP6_F108del,NS8_Y73C,N_G204R,Spike_V70del,NSP12_P323L,Spike_D614G,N_D3L,Spike_S982A,N_S235F)</t>
  </si>
  <si>
    <t>hCoV-19/Belgium/UGent-2164/2021</t>
  </si>
  <si>
    <t>EPI_ISL_1109838</t>
  </si>
  <si>
    <t>(Spike_H69del,NS8_Q27stop,NSP3_T183I,N_P151S,Spike_T716I,NSP6_S106del,NSP13_A52V,N_R203K,NSP3_N1398S,Spike_A570D,NSP13_K460R,Spike_N501Y,NSP3_I1412T,NS8_R52I,Spike_P681H,Spike_Y144del,N_P279Q,M_V70L,NSP6_G107del,NSP3_A890D,Spike_D1118H,NSP6_F108del,NS8_Y73C,N_G204R,Spike_V70del,NSP12_P323L,Spike_D614G,NSP12_L630F,NSP14_D132G,N_D3L,Spike_S982A,N_S235F)</t>
  </si>
  <si>
    <t>hCoV-19/Belgium/UGent-2210/2021</t>
  </si>
  <si>
    <t>EPI_ISL_1109839</t>
  </si>
  <si>
    <t>hCoV-19/Belgium/UGent-2217/2021</t>
  </si>
  <si>
    <t>EPI_ISL_1109840</t>
  </si>
  <si>
    <t>(Spike_H69del,NS8_Q27stop,NSP3_T183I,Spike_T716I,NSP6_S106del,NSP3_A1179V,Spike_A570D,NSP3_G307C,Spike_N501Y,NSP3_I1412T,NS8_R52I,Spike_P681H,Spike_Y144del,NSP6_G107del,NSP3_A890D,Spike_D1118H,NSP6_F108del,NS8_Y73C,Spike_V70del,NSP12_P323L,Spike_D614G,N_D3L,Spike_S982A)</t>
  </si>
  <si>
    <t>hCoV-19/Belgium/UGent-1970/2021</t>
  </si>
  <si>
    <t>EPI_ISL_1109841</t>
  </si>
  <si>
    <t>(Spike_H69del,NS8_Q27stop,NSP3_T183I,Spike_T716I,NS8_K68stop,NSP6_S106del,N_R203K,Spike_A570D,Spike_N501Y,NSP3_I1412T,NS8_R52I,Spike_P681H,Spike_Y144del,Spike_S640F,NSP6_G107del,NSP3_A890D,Spike_D1118H,NSP6_F108del,NS8_Y73C,N_G204P,Spike_V70del,NSP12_P323L,Spike_D614G,N_D3L,Spike_S982A,N_S235F)</t>
  </si>
  <si>
    <t>hCoV-19/Belgium/UGent-2070/2021</t>
  </si>
  <si>
    <t>EPI_ISL_1109842</t>
  </si>
  <si>
    <t>(Spike_H69del,NS8_Q27stop,NSP3_T183I,Spike_T716I,NS8_K68stop,NSP6_S106del,N_R203K,Spike_A570D,NS3_W131C,Spike_N501Y,NSP3_I1412T,NS8_R52I,Spike_P681H,Spike_Y144del,NSP6_G107del,NSP3_A890D,NSP14_I275T,Spike_D1118H,NSP6_F108del,NS8_Y73C,N_G204R,Spike_V70del,NSP12_P323L,Spike_D614G,N_D3L,Spike_S982A,N_S235F)</t>
  </si>
  <si>
    <t>hCoV-19/Belgium/UGent-2092/2021</t>
  </si>
  <si>
    <t>EPI_ISL_1109843</t>
  </si>
  <si>
    <t>hCoV-19/Belgium/UGent-1812/2021</t>
  </si>
  <si>
    <t>EPI_ISL_1109844</t>
  </si>
  <si>
    <t>(N_M234I,Spike_S477N,NSP12_A185S,NS3_Q57H,NSP13_E261D,NSP12_P323L,Spike_D614G,N_A376T,NSP12_V776L,NSP13_K218R)</t>
  </si>
  <si>
    <t>hCoV-19/Belgium/UGent-2146/2021</t>
  </si>
  <si>
    <t>EPI_ISL_1109845</t>
  </si>
  <si>
    <t>hCoV-19/Belgium/UGent-2045/2021</t>
  </si>
  <si>
    <t>EPI_ISL_1109846</t>
  </si>
  <si>
    <t>(N_P365S,NSP2_D40G,NS8_H40Y,NSP12_P323L,Spike_D614G,N_A220V)</t>
  </si>
  <si>
    <t>hCoV-19/Belgium/UGent-1670/2021</t>
  </si>
  <si>
    <t>EPI_ISL_1109847</t>
  </si>
  <si>
    <t>(NSP3_T1335I,NSP6_A54S,NSP2_R46K,N_A12S,NSP3_V766A,NSP12_P323L,Spike_D614G,N_A220V,NS3_S171L)</t>
  </si>
  <si>
    <t>hCoV-19/Belgium/UGent-1686/2021</t>
  </si>
  <si>
    <t>EPI_ISL_1109848</t>
  </si>
  <si>
    <t>(NS3_S165F,NSP14_A119V,M_V70F,NSP12_T26I,NSP12_P323L,Spike_D614G,N_A220V,Spike_A222V)</t>
  </si>
  <si>
    <t>hCoV-19/Belgium/UGent-1801/2021</t>
  </si>
  <si>
    <t>EPI_ISL_1109849</t>
  </si>
  <si>
    <t>(NSP7_T81I,N_M234I,Spike_S477N,NSP12_A185S,NS3_H93Y,NS3_Q57H,NSP13_T144I,NSP13_E261D,NSP12_P323L,Spike_D614G,NS7a_T14I,N_A376T,NSP12_V776L,NSP13_K218R)</t>
  </si>
  <si>
    <t>hCoV-19/Belgium/UGent-1799/2021</t>
  </si>
  <si>
    <t>EPI_ISL_1109850</t>
  </si>
  <si>
    <t>(Spike_H69del,NS8_Q27stop,NSP3_T183I,Spike_T716I,NSP6_S106del,N_R203K,Spike_A570D,NSP8_Q24R,NSP13_K460R,Spike_N501Y,NS8_R52I,Spike_P681H,Spike_Y144del,NSP6_G107del,NSP3_A890D,Spike_D1118H,NSP6_F108del,NS8_Y73C,N_G204R,Spike_V70del,NSP12_P323L,Spike_D614G,N_D3L,Spike_S982A,N_S235F)</t>
  </si>
  <si>
    <t>hCoV-19/Belgium/UGent-2015/2021</t>
  </si>
  <si>
    <t>EPI_ISL_1109851</t>
  </si>
  <si>
    <t>(N_M234I,NSP4_M324I,NSP12_A185S,NSP3_S1265N,NSP8_P10S,NSP3_V732I,NS3_Q57H,NSP13_E261D,NS7b_C41F,NSP12_P323L,Spike_D614G,N_A376T,NSP12_V776L,NSP13_K218R)</t>
  </si>
  <si>
    <t>hCoV-19/Belgium/UGent-1636/2021</t>
  </si>
  <si>
    <t>EPI_ISL_1109852</t>
  </si>
  <si>
    <t>(N_M234I,Spike_S477N,NSP12_A185S,NS3_Q57H,NS3_G224C,NSP13_E261D,NSP12_P323L,Spike_D614G,Spike_V1228L,N_A376T,NSP12_V776L,NSP13_K218R)</t>
  </si>
  <si>
    <t>hCoV-19/Belgium/UGent-1633/2021</t>
  </si>
  <si>
    <t>EPI_ISL_1109853</t>
  </si>
  <si>
    <t>(E_P71L,NSP3_K837N,Spike_K417N,NSP6_S106del,Spike_E484K,Spike_A701V,Spike_N501Y,Spike_A243del,Spike_L18F,Spike_D215G,Spike_L244del,NSP6_G107del,N_T205I,NSP6_F108del,Spike_L242del,NS3_Q57H,NS3_V29F,NSP2_T85I,Spike_D80A,NSP16_V167M,NSP5_K90R,Spike_D614G,NS3_S171L)</t>
  </si>
  <si>
    <t>hCoV-19/Belgium/UGent-2094/2021</t>
  </si>
  <si>
    <t>EPI_ISL_1109854</t>
  </si>
  <si>
    <t>(NS3_S165F,M_V70F,NSP12_P323L,Spike_D614G,N_A220V)</t>
  </si>
  <si>
    <t>hCoV-19/Belgium/UGent-1789/2021</t>
  </si>
  <si>
    <t>EPI_ISL_1109855</t>
  </si>
  <si>
    <t>(NS3_A23S,NSP6_A54S,NSP2_T85I,NSP12_P323L,Spike_D614G,NSP8_K61T,N_A220V,Spike_Q613H,Spike_A222V)</t>
  </si>
  <si>
    <t>hCoV-19/Belgium/UGent-1694/2021</t>
  </si>
  <si>
    <t>EPI_ISL_1109856</t>
  </si>
  <si>
    <t>(NS3_S165F,NSP2_T429I,NSP12_T26I,NSP12_P323L,Spike_D614G,N_A220V,NSP4_T295I)</t>
  </si>
  <si>
    <t>hCoV-19/Belgium/UGent-1628/2021</t>
  </si>
  <si>
    <t>EPI_ISL_1109857</t>
  </si>
  <si>
    <t>(Spike_H69del,NS8_Q27stop,NSP3_T183I,Spike_T716I,NSP6_S106del,N_R203K,Spike_A570D,NSP13_K460R,Spike_N501Y,NS8_R52I,Spike_P681H,Spike_Y144del,NSP3_A274T,NSP6_G107del,NSP3_A890D,Spike_D1118H,NSP6_F108del,NS8_Y73C,N_G204R,Spike_V70del,NSP12_P323L,Spike_D614G,N_D3L,Spike_S982A,N_S235F)</t>
  </si>
  <si>
    <t>hCoV-19/Belgium/UGent-2013/2021</t>
  </si>
  <si>
    <t>EPI_ISL_1109858</t>
  </si>
  <si>
    <t>(N_M234I,NSP4_M324I,NSP13_P77L,NSP12_A185S,NS3_Q57H,NSP8_T123A,NSP13_E261D,NS8_W45L,NSP12_P323L,Spike_D614G,N_A376T,NSP12_V776L,NSP13_K218R)</t>
  </si>
  <si>
    <t>hCoV-19/Belgium/UGent-2072/2021</t>
  </si>
  <si>
    <t>EPI_ISL_1109859</t>
  </si>
  <si>
    <t>hCoV-19/Belgium/UGent-1855/2021</t>
  </si>
  <si>
    <t>EPI_ISL_1109860</t>
  </si>
  <si>
    <t>hCoV-19/Belgium/UGent-1886/2021</t>
  </si>
  <si>
    <t>EPI_ISL_1109861</t>
  </si>
  <si>
    <t>hCoV-19/Belgium/UGent-1961/2021</t>
  </si>
  <si>
    <t>EPI_ISL_1109862</t>
  </si>
  <si>
    <t>hCoV-19/Belgium/UGent-2124/2021</t>
  </si>
  <si>
    <t>EPI_ISL_1109863</t>
  </si>
  <si>
    <t>hCoV-19/Belgium/UGent-1696/2021</t>
  </si>
  <si>
    <t>EPI_ISL_1109864</t>
  </si>
  <si>
    <t>hCoV-19/Belgium/UGent-1993/2021</t>
  </si>
  <si>
    <t>EPI_ISL_1109865</t>
  </si>
  <si>
    <t>hCoV-19/Belgium/UGent-1625/2021</t>
  </si>
  <si>
    <t>EPI_ISL_1109866</t>
  </si>
  <si>
    <t>(NSP3_S126L,Spike_S477N,NSP4_M324I,NSP12_A185S,NS7a_H47Y,NS3_Q57H,NSP4_A457V,NSP13_E261D,NS3_T151I,NSP3_T451I,NSP12_P323L,Spike_D614G,N_A376T,NSP12_V776L,NSP13_K218R)</t>
  </si>
  <si>
    <t>hCoV-19/Belgium/UGent-1678/2021</t>
  </si>
  <si>
    <t>EPI_ISL_1109867</t>
  </si>
  <si>
    <t>hCoV-19/Belgium/UGent-1684/2021</t>
  </si>
  <si>
    <t>EPI_ISL_1109868</t>
  </si>
  <si>
    <t>(N_M234I,Spike_S477N,NSP4_M324I,NSP12_A185S,NS3_Q57H,NSP13_E261D,NS8_W45L,NSP12_P323L,Spike_D614G,N_A376T,NSP12_V776L,NSP13_K218R)</t>
  </si>
  <si>
    <t>hCoV-19/Belgium/UGent-1700/2021</t>
  </si>
  <si>
    <t>EPI_ISL_1109869</t>
  </si>
  <si>
    <t>(M_V70A,N_M234I,Spike_S477N,NSP4_M324I,NSP12_A185S,NS8_C102R,NS3_Q57H,NS3_G224C,NSP13_E261D,NSP12_P323L,Spike_D614G,N_A376T,NSP12_V776L,NSP13_K218R)</t>
  </si>
  <si>
    <t>hCoV-19/Belgium/UGent-1715/2021</t>
  </si>
  <si>
    <t>EPI_ISL_1109870</t>
  </si>
  <si>
    <t>hCoV-19/Belgium/UGent-1716/2021</t>
  </si>
  <si>
    <t>EPI_ISL_1109871</t>
  </si>
  <si>
    <t>hCoV-19/Belgium/UGent-1722/2021</t>
  </si>
  <si>
    <t>EPI_ISL_1109872</t>
  </si>
  <si>
    <t>(N_M234I,Spike_S477N,NSP4_M324I,NSP12_A185S,NS3_Q57H,Spike_S1097T,NS3_G224C,N_G137R,NSP13_E261D,NSP12_P323L,Spike_D614G,N_A376T,NSP12_V776L,NSP13_K218R)</t>
  </si>
  <si>
    <t>hCoV-19/Belgium/UGent-1727/2021</t>
  </si>
  <si>
    <t>EPI_ISL_1109873</t>
  </si>
  <si>
    <t>hCoV-19/Belgium/UGent-1739/2021</t>
  </si>
  <si>
    <t>EPI_ISL_1109874</t>
  </si>
  <si>
    <t>(NS3_S165F,NSP2_R222L,NSP12_T26I,NSP12_P323L,Spike_D614G,N_A220V,NSP15_M209I,Spike_A222V)</t>
  </si>
  <si>
    <t>hCoV-19/Belgium/UGent-1742/2021</t>
  </si>
  <si>
    <t>EPI_ISL_1109875</t>
  </si>
  <si>
    <t>(NSP4_S137L,NSP8_T68A,NS3_S166L,Spike_T240I,NSP8_P10S,NSP12_P323L,Spike_D614G,N_A220V,NSP3_P822S,Spike_A222V)</t>
  </si>
  <si>
    <t>hCoV-19/Belgium/UGent-1744/2021</t>
  </si>
  <si>
    <t>EPI_ISL_1109876</t>
  </si>
  <si>
    <t>(N_M234I,Spike_S477N,NSP4_M324I,NSP12_A185S,NS3_Q57H,NS3_G224C,NSP13_E261D,NSP12_P323L,Spike_D614G,NSP16_K160R,N_A376T,NSP12_V776L,NSP13_K218R)</t>
  </si>
  <si>
    <t>hCoV-19/Belgium/UGent-1754/2021</t>
  </si>
  <si>
    <t>EPI_ISL_1109877</t>
  </si>
  <si>
    <t>(NSP3_T1335I,NSP6_A54S,NSP2_R46K,N_A12S,NSP3_V766A,NSP12_P323L,Spike_D614G,N_T271I,N_A220V,NS3_S171L,Spike_A222V)</t>
  </si>
  <si>
    <t>hCoV-19/Belgium/UGent-1776/2021</t>
  </si>
  <si>
    <t>EPI_ISL_1109878</t>
  </si>
  <si>
    <t>(NS3_S165F,NSP13_A598V,NSP12_T26I,NSP12_P323L,Spike_D614G,N_A220V,Spike_A222V)</t>
  </si>
  <si>
    <t>hCoV-19/Belgium/UGent-1778/2021</t>
  </si>
  <si>
    <t>EPI_ISL_1109879</t>
  </si>
  <si>
    <t>(N_M234I,Spike_S477N,NSP4_M324I,NSP12_A185S,NS3_Q57H,NSP13_V169F,NSP13_E261D,NSP3_S1054G,NSP12_P323L,Spike_D614G,NS7a_T14I,N_A376T,NSP12_V776L,NSP13_K218R)</t>
  </si>
  <si>
    <t>hCoV-19/Belgium/UGent-1821/2021</t>
  </si>
  <si>
    <t>EPI_ISL_1109880</t>
  </si>
  <si>
    <t>hCoV-19/Belgium/UGent-1846/2021</t>
  </si>
  <si>
    <t>EPI_ISL_1109881</t>
  </si>
  <si>
    <t>hCoV-19/Belgium/UGent-1849/2021</t>
  </si>
  <si>
    <t>EPI_ISL_1109882</t>
  </si>
  <si>
    <t>hCoV-19/Belgium/UGent-1852/2021</t>
  </si>
  <si>
    <t>EPI_ISL_1109883</t>
  </si>
  <si>
    <t>(N_M234I,Spike_S477N,NSP4_M324I,NSP13_P77L,NSP12_A185S,NS3_Q57H,NSP13_E261D,NS8_W45L,NSP8_T123V,NSP12_P323L,Spike_D614G,N_A376T,NSP12_V776L,NSP13_K218R)</t>
  </si>
  <si>
    <t>hCoV-19/Belgium/UGent-1866/2021</t>
  </si>
  <si>
    <t>EPI_ISL_1109884</t>
  </si>
  <si>
    <t>hCoV-19/Belgium/UGent-1875/2021</t>
  </si>
  <si>
    <t>EPI_ISL_1109885</t>
  </si>
  <si>
    <t>(Spike_I818V,NSP8_T68A,NS3_S166L,Spike_T240I,NSP8_P10S,NS8_T11I,NSP12_P323L,Spike_D614G,NSP2_S430L,N_A220V,NSP16_K160R,NSP3_P822S,Spike_A222V)</t>
  </si>
  <si>
    <t>hCoV-19/Belgium/UGent-1883/2021</t>
  </si>
  <si>
    <t>EPI_ISL_1109886</t>
  </si>
  <si>
    <t>hCoV-19/Belgium/UGent-1885/2021</t>
  </si>
  <si>
    <t>EPI_ISL_1109887</t>
  </si>
  <si>
    <t>(N_M234I,Spike_S477N,NSP4_M324I,NSP12_A185S,NSP13_A446S,NS3_Q57H,Spike_A1078S,NSP13_E261D,NSP12_P323L,Spike_D614G,NSP2_D286G,NS3_I232F,N_A376T,NSP12_V776L,NSP13_K218R)</t>
  </si>
  <si>
    <t>hCoV-19/Belgium/UGent-1964/2021</t>
  </si>
  <si>
    <t>EPI_ISL_1109888</t>
  </si>
  <si>
    <t>(N_R195I,NS3_Q38R,NSP13_S468L,NS3_G172R,NSP3_H295Y,NSP3_E189G,NSP15_L162F,NSP2_A31T,NS3_V202L,NSP12_E894D,NSP12_P323L,NSP14_R205C,Spike_D614G,N_P199L,Spike_S98F)</t>
  </si>
  <si>
    <t>hCoV-19/Belgium/UGent-2002/2021</t>
  </si>
  <si>
    <t>EPI_ISL_1109889</t>
  </si>
  <si>
    <t>(NSP13_M429I,NSP13_H290Y,N_T296I,NS7a_G38R,NSP3_T1356I,NSP3_I1683T,Spike_N439K,N_S187L,NS3_V48F,NSP12_P323L,Spike_D614G,Spike_D80Y)</t>
  </si>
  <si>
    <t>hCoV-19/Belgium/UGent-2021/2021</t>
  </si>
  <si>
    <t>EPI_ISL_1109890</t>
  </si>
  <si>
    <t>hCoV-19/Belgium/UGent-2022/2021</t>
  </si>
  <si>
    <t>EPI_ISL_1109891</t>
  </si>
  <si>
    <t>hCoV-19/Belgium/UGent-2038/2021</t>
  </si>
  <si>
    <t>EPI_ISL_1109892</t>
  </si>
  <si>
    <t>(N_P365S,NSP2_D40G,NSP4_G309S,NS8_H40Y,NSP12_P323L,Spike_D614G,N_A220V,Spike_A222V)</t>
  </si>
  <si>
    <t>hCoV-19/Belgium/UGent-2078/2021</t>
  </si>
  <si>
    <t>EPI_ISL_1109893</t>
  </si>
  <si>
    <t>(N_P365S,NS8_H40Y,NSP12_P323L,Spike_D614G,N_A220V,Spike_A222V)</t>
  </si>
  <si>
    <t>hCoV-19/Belgium/UGent-2085/2021</t>
  </si>
  <si>
    <t>EPI_ISL_1109894</t>
  </si>
  <si>
    <t>B.1.1.25</t>
  </si>
  <si>
    <t>(NSP16_T35I,NSP14_Q354R,N_R203K,NSP15_D132Y,Spike_N658D,N_G204R,NS3_T223I,NSP2_I120F,NSP12_P323L,N_Q9H,N_K38N,NSP5_K90R,Spike_D614G,NSP3_P841S)</t>
  </si>
  <si>
    <t>hCoV-19/Belgium/UGent-2097/2021</t>
  </si>
  <si>
    <t>EPI_ISL_1109895</t>
  </si>
  <si>
    <t>hCoV-19/Belgium/UGent-2100/2021</t>
  </si>
  <si>
    <t>EPI_ISL_1109896</t>
  </si>
  <si>
    <t>(N_M234I,Spike_S477N,NSP4_M324I,NSP3_A1321V,NSP12_A185S,NSP13_A446S,NS3_Q57H,Spike_A1078S,NSP13_E261D,NSP12_P323L,Spike_D614G,NSP2_D286G,NS3_I232F,N_A376T,NSP12_V776L,NSP13_K218R)</t>
  </si>
  <si>
    <t>hCoV-19/Belgium/UGent-2128/2021</t>
  </si>
  <si>
    <t>EPI_ISL_1109897</t>
  </si>
  <si>
    <t>(N_D377Y,NSP3_S1675I,NSP6_E195D,NSP12_P323L,Spike_D614G,N_A220V,N_A156S,Spike_A222V)</t>
  </si>
  <si>
    <t>hCoV-19/Belgium/UGent-2165/2021</t>
  </si>
  <si>
    <t>EPI_ISL_1109898</t>
  </si>
  <si>
    <t>(NSP3_H792Y,NS3_D27Y,NSP14_M49T,NSP12_D484N,NSP13_T481M,N_R209I,NS3_D173Y,NSP12_P323L,Spike_D614G,NSP3_A579V)</t>
  </si>
  <si>
    <t>hCoV-19/Belgium/UGent-2166/2021</t>
  </si>
  <si>
    <t>EPI_ISL_1109899</t>
  </si>
  <si>
    <t>hCoV-19/Belgium/ULG-12453/2021</t>
  </si>
  <si>
    <t>EPI_ISL_1113056</t>
  </si>
  <si>
    <t>ZIP Code 4120</t>
  </si>
  <si>
    <t>(E_P71L,NSP3_K837N,Spike_K417N,NS8_I121L,NSP6_S106del,Spike_E484K,Spike_A701V,Spike_N501Y,Spike_A243del,Spike_L18F,Spike_D215G,Spike_L244del,NSP6_G107del,N_T205I,NSP6_F108del,Spike_L242del,NS3_Q57H,NSP12_Q822H,NSP2_T85I,Spike_D80A,Spike_A899S,NSP12_P323L,NSP5_K90R,Spike_D614G,NSP2_V469F,NS3_S171L)</t>
  </si>
  <si>
    <t>hCoV-19/Belgium/ULG-12454/2021</t>
  </si>
  <si>
    <t>EPI_ISL_1113057</t>
  </si>
  <si>
    <t>ZIP Code 4577</t>
  </si>
  <si>
    <t>(NSP1_R24C,NS3_Q38R,NS3_G172R,NSP3_H295Y,NS3_I263T,NSP3_I441V,NSP13_A108T,NS3_V202L,NSP9_T67I,NSP12_P323L,Spike_D614G,N_P199L,NSP6_L37F,Spike_S98F)</t>
  </si>
  <si>
    <t>hCoV-19/Belgium/ULG-12455/2021</t>
  </si>
  <si>
    <t>EPI_ISL_1113058</t>
  </si>
  <si>
    <t>hCoV-19/Belgium/ULG-12456/2021</t>
  </si>
  <si>
    <t>EPI_ISL_1113059</t>
  </si>
  <si>
    <t>ZIP Code 4357</t>
  </si>
  <si>
    <t>(NSP16_G213C,NS7a_L116F,NS3_Q38R,NS3_G172R,NSP2_R362L,NSP3_H295Y,N_S193I,NSP3_T1465A,NS3_V202L,NSP12_P323L,N_Q9H,Spike_D614G,N_P199L,Spike_S98F)</t>
  </si>
  <si>
    <t>hCoV-19/Belgium/ULG-12457/2021</t>
  </si>
  <si>
    <t>EPI_ISL_1113060</t>
  </si>
  <si>
    <t>ZIP Code 4102</t>
  </si>
  <si>
    <t>hCoV-19/Belgium/ULG-12458/2021</t>
  </si>
  <si>
    <t>EPI_ISL_1113061</t>
  </si>
  <si>
    <t>ZIP Code 4682</t>
  </si>
  <si>
    <t>hCoV-19/Belgium/ULG-12459/2021</t>
  </si>
  <si>
    <t>EPI_ISL_1113062</t>
  </si>
  <si>
    <t>(NSP1_R24C,NS3_Q38R,NS3_G172R,NSP3_H295Y,NS3_I263T,NSP3_I441V,NSP13_A108T,NS3_V202L,NSP9_T67I,NSP12_P323L,Spike_D614G,N_P199L,NSP6_L37F,Spike_S98F,Spike_Y451H)</t>
  </si>
  <si>
    <t>hCoV-19/Belgium/ULG-12460/2021</t>
  </si>
  <si>
    <t>EPI_ISL_1113063</t>
  </si>
  <si>
    <t>hCoV-19/Belgium/ULG-12461/2021</t>
  </si>
  <si>
    <t>EPI_ISL_1113064</t>
  </si>
  <si>
    <t>ZIP Code 4460</t>
  </si>
  <si>
    <t>(NSP3_S692F,NSP6_A54S,NSP3_Q167R,NSP12_T26I,NSP12_P323L,Spike_D614G,Spike_Q675H,NS8_P30L,N_A220V,NSP3_E1835A,Spike_A222V)</t>
  </si>
  <si>
    <t>hCoV-19/Belgium/ULG-12462/2021</t>
  </si>
  <si>
    <t>EPI_ISL_1113065</t>
  </si>
  <si>
    <t>(NSP1_R24C,NS3_Q38R,NS3_G172R,NSP3_H295Y,NS3_I263T,NSP3_I441V,NSP13_A108T,NS3_V202L,NSP12_P323L,Spike_D614G,N_P199L,Spike_A892V,Spike_S98F)</t>
  </si>
  <si>
    <t>hCoV-19/Belgium/ULG-12463/2021</t>
  </si>
  <si>
    <t>EPI_ISL_1113066</t>
  </si>
  <si>
    <t>ZIP Code 6717</t>
  </si>
  <si>
    <t>(Spike_H69del,NSP13_H290Y,NSP3_I1683T,NS7a_S60N,Spike_N439K,NSP10_T102I,NSP13_A598S,NSP9_M101I,NSP12_V720I,Spike_V70del,NSP12_P323L,Spike_D614G,NSP6_L37F,NSP16_P236L)</t>
  </si>
  <si>
    <t>hCoV-19/Belgium/ULG-12464/2021</t>
  </si>
  <si>
    <t>EPI_ISL_1113067</t>
  </si>
  <si>
    <t>(Spike_H69del,NSP13_H290Y,NSP3_T1348I,NSP3_I1683T,NS7a_S60N,Spike_N439K,NSP10_T102I,NSP13_A598S,NSP9_M101I,NSP12_V720I,Spike_V70del,NSP12_P323L,Spike_D614G,NSP6_L37F,NSP16_P236L)</t>
  </si>
  <si>
    <t>hCoV-19/Belgium/ULG-12465/2021</t>
  </si>
  <si>
    <t>EPI_ISL_1113068</t>
  </si>
  <si>
    <t>(E_P71L,NSP3_K837N,Spike_K417N,NSP6_S106del,Spike_E484K,Spike_A701V,Spike_N501Y,Spike_A243del,Spike_L18F,Spike_D215G,NSP12_R118H,Spike_L244del,NSP6_G107del,N_T205I,NSP6_F108del,Spike_L242del,NS3_Q57H,NSP12_Q822H,NSP2_T85I,Spike_D80A,Spike_A899S,NSP12_P323L,NSP5_K90R,Spike_D614G,NSP2_V469F,NS3_S171L)</t>
  </si>
  <si>
    <t>hCoV-19/Belgium/ULG-12466/2021</t>
  </si>
  <si>
    <t>EPI_ISL_1113069</t>
  </si>
  <si>
    <t>ZIP Code 6740</t>
  </si>
  <si>
    <t>(NSP3_K837N,N_S194L,N_T379I,NS3_V13L,NS3_P240S,NS3_T175I,NS3_V202I,NS8_V62L,NSP12_R279S,NSP12_P323L,Spike_D614G,NSP1_G112D,NSP4_L438P)</t>
  </si>
  <si>
    <t>hCoV-19/Belgium/ULG-12467/2021</t>
  </si>
  <si>
    <t>EPI_ISL_1113070</t>
  </si>
  <si>
    <t>(NS3_S166L,Spike_T240I,NSP8_P10S,NSP3_T428I,NSP4_A380V,NSP12_P323L,Spike_D614G,M_A2V,N_A220V,Spike_A222V)</t>
  </si>
  <si>
    <t>hCoV-19/Belgium/ULG-12468/2021</t>
  </si>
  <si>
    <t>EPI_ISL_1113071</t>
  </si>
  <si>
    <t>(N_M234I,Spike_S477N,NSP4_M324I,NSP7_A30V,NSP12_A185S,NS3_Q57H,NSP13_E261D,NSP12_P323L,Spike_D614G,Spike_D936N,NS6_D61N,N_A376T,NSP12_V776L,NSP13_K218R)</t>
  </si>
  <si>
    <t>hCoV-19/Belgium/ULG-12469/2021</t>
  </si>
  <si>
    <t>EPI_ISL_1113072</t>
  </si>
  <si>
    <t>ZIP Code 6760</t>
  </si>
  <si>
    <t>(Spike_H69del,NS8_Q27stop,NSP3_T183I,Spike_T716I,NSP6_S106del,N_R203K,Spike_A570D,NSP3_M196I,NSP3_I1268N,Spike_N501Y,NSP9_T109I,NSP3_I1412T,NS8_R52I,Spike_P681H,Spike_Y144del,NSP3_H1307Q,NSP6_G107del,NSP3_A890D,Spike_D1118H,NS8_A51V,NSP6_F108del,NS8_Y73C,N_G204R,Spike_V70del,NSP12_P323L,Spike_D614G,M_A69V,N_D3L,Spike_S982A,N_S235F)</t>
  </si>
  <si>
    <t>hCoV-19/Belgium/ULG-12470/2021</t>
  </si>
  <si>
    <t>EPI_ISL_1113073</t>
  </si>
  <si>
    <t>ZIP Code 6724</t>
  </si>
  <si>
    <t>hCoV-19/Belgium/ULG-12471/2021</t>
  </si>
  <si>
    <t>EPI_ISL_1113074</t>
  </si>
  <si>
    <t>ZIP Code 6792</t>
  </si>
  <si>
    <t>(Spike_H69del,NS8_Q27stop,NSP3_T183I,Spike_T716I,NSP6_S106del,N_R203K,Spike_A570D,NSP3_M196I,NSP3_I1268N,Spike_N501Y,NSP9_T109I,NSP3_I1412T,NS8_R52I,Spike_P681H,Spike_Y144del,NSP3_H1307Q,NSP6_G107del,NSP3_A890D,Spike_D1118H,NSP6_F108del,NS8_Y73C,N_G204R,Spike_V70del,NSP12_P323L,Spike_D614G,M_A69V,N_D3L,Spike_S982A,N_S235F)</t>
  </si>
  <si>
    <t>hCoV-19/Belgium/ULG-12472/2021</t>
  </si>
  <si>
    <t>EPI_ISL_1113075</t>
  </si>
  <si>
    <t>hCoV-19/Belgium/ULG-12473/2021</t>
  </si>
  <si>
    <t>EPI_ISL_1113076</t>
  </si>
  <si>
    <t>(Spike_H69del,NS8_Q27stop,NSP3_T183I,Spike_T716I,NS8_K68stop,NSP6_S106del,N_R203K,Spike_A570D,Spike_N501Y,NSP3_I1412T,NS8_R52I,Spike_P681H,Spike_Y144del,NSP6_G107del,NSP3_A890D,Spike_D1118H,NSP6_F108del,NS8_Y73C,N_G204R,NSP1_S142L,Spike_V70del,NSP12_P323L,NSP5_K90R,Spike_D614G,N_D3L,Spike_S982A,N_S235F)</t>
  </si>
  <si>
    <t>hCoV-19/Belgium/ULG-12474/2021</t>
  </si>
  <si>
    <t>EPI_ISL_1113077</t>
  </si>
  <si>
    <t>ZIP Code 4100</t>
  </si>
  <si>
    <t>hCoV-19/Belgium/ULG-12475/2021</t>
  </si>
  <si>
    <t>EPI_ISL_1113078</t>
  </si>
  <si>
    <t>hCoV-19/Belgium/ULG-12476/2021</t>
  </si>
  <si>
    <t>EPI_ISL_1113079</t>
  </si>
  <si>
    <t>hCoV-19/Belgium/ULG-12477/2021</t>
  </si>
  <si>
    <t>EPI_ISL_1113080</t>
  </si>
  <si>
    <t>hCoV-19/Belgium/ULG-12478/2021</t>
  </si>
  <si>
    <t>EPI_ISL_1113081</t>
  </si>
  <si>
    <t>(Spike_H69del,NS8_Q27stop,NSP3_T183I,NSP12_H613Y,Spike_T716I,NS8_K68stop,NSP6_S106del,N_R203K,Spike_A570D,NSP3_I1891V,Spike_N501Y,NSP3_I1412T,NS8_R52I,Spike_P681H,Spike_Y144del,NSP6_G107del,NSP3_A890D,Spike_D1118H,NSP6_F108del,NS8_Y73C,N_G204R,Spike_V70del,NSP12_P323L,Spike_D614G,N_D3L,Spike_S982A,N_S235F)</t>
  </si>
  <si>
    <t>hCoV-19/Belgium/ULG-12479/2021</t>
  </si>
  <si>
    <t>EPI_ISL_1113082</t>
  </si>
  <si>
    <t>ZIP Code 4122</t>
  </si>
  <si>
    <t>(Spike_ins214TDR,Spike_T716I,NS3_T24del,NS3_S74F,NS3_P25del,NSP2_K112N,NSP12_R583G,NSP3_T1063I,Spike_N450K,NSP3_H682Y,NS3_K21del,NSP2_A127V,NS3_D22del,NSP3_P822L,NS3_E19del,NS7a_S60N,NSP15_L119I,N_T205I,NS3_D27del,NS3_I20del,NSP12_P323L,NSP4_D217G,Spike_D614G,Spike_Q414K,NS3_A23del,NS3_F28del,N_D3L,NSP8_A74V,NS3_S26del,NSP3_I580V)</t>
  </si>
  <si>
    <t>hCoV-19/Belgium/ULG-12480/2021</t>
  </si>
  <si>
    <t>EPI_ISL_1113083</t>
  </si>
  <si>
    <t>ZIP Code 4140</t>
  </si>
  <si>
    <t>hCoV-19/Belgium/ULG-12482/2021</t>
  </si>
  <si>
    <t>EPI_ISL_1113084</t>
  </si>
  <si>
    <t>ZIP Code 4450</t>
  </si>
  <si>
    <t>hCoV-19/Belgium/ULG-12483/2021</t>
  </si>
  <si>
    <t>EPI_ISL_1113085</t>
  </si>
  <si>
    <t>hCoV-19/Belgium/ULG-12485/2021</t>
  </si>
  <si>
    <t>EPI_ISL_1113086</t>
  </si>
  <si>
    <t>hCoV-19/Belgium/ULG-12486/2021</t>
  </si>
  <si>
    <t>EPI_ISL_1113087</t>
  </si>
  <si>
    <t>ZIP Code 4053</t>
  </si>
  <si>
    <t>(Spike_H69del,NS8_Q27stop,NSP3_T183I,Spike_T716I,NS8_K68stop,NSP6_S106del,N_R203K,NSP2_L448F,Spike_A570D,NSP2_A419V,Spike_N501Y,NSP3_I1412T,NS8_R52I,Spike_P681H,Spike_Y144del,NSP6_G107del,NSP3_A890D,Spike_D1118H,NSP6_F108del,NS8_Y73C,N_G204R,Spike_V70del,NSP12_P323L,Spike_D614G,N_D3L,Spike_S982A,N_S235F)</t>
  </si>
  <si>
    <t>hCoV-19/Belgium/ULG-12487/2021</t>
  </si>
  <si>
    <t>EPI_ISL_1113088</t>
  </si>
  <si>
    <t>hCoV-19/Belgium/ULG-12488/2021</t>
  </si>
  <si>
    <t>EPI_ISL_1113089</t>
  </si>
  <si>
    <t>hCoV-19/Belgium/ULG-12489/2021</t>
  </si>
  <si>
    <t>EPI_ISL_1113090</t>
  </si>
  <si>
    <t>hCoV-19/Belgium/ULG-12490/2021</t>
  </si>
  <si>
    <t>EPI_ISL_1113091</t>
  </si>
  <si>
    <t>hCoV-19/Belgium/ULG-12491/2021</t>
  </si>
  <si>
    <t>EPI_ISL_1113092</t>
  </si>
  <si>
    <t>hCoV-19/Belgium/ULG-12492/2021</t>
  </si>
  <si>
    <t>EPI_ISL_1113093</t>
  </si>
  <si>
    <t>hCoV-19/Belgium/ULG-12493/2021</t>
  </si>
  <si>
    <t>EPI_ISL_1113094</t>
  </si>
  <si>
    <t>hCoV-19/Belgium/ULG-12494/2021</t>
  </si>
  <si>
    <t>EPI_ISL_1113095</t>
  </si>
  <si>
    <t>hCoV-19/Belgium/ULG-12495/2021</t>
  </si>
  <si>
    <t>EPI_ISL_1113096</t>
  </si>
  <si>
    <t>ZIP Code 4601</t>
  </si>
  <si>
    <t>hCoV-19/Belgium/ULG-12496/2021</t>
  </si>
  <si>
    <t>EPI_ISL_1113097</t>
  </si>
  <si>
    <t>hCoV-19/Belgium/ULG-12497/2021</t>
  </si>
  <si>
    <t>EPI_ISL_1113098</t>
  </si>
  <si>
    <t>(Spike_H69del,NS8_Q27stop,NSP3_T183I,NSP2_L270F,NSP6_C221F,Spike_T716I,NS8_K68stop,NSP6_S106del,N_R203K,NSP2_L448F,Spike_A570D,NS3_T176I,Spike_N501Y,NSP3_I1412T,NS8_R52I,Spike_P681H,Spike_Y144del,NSP6_G107del,NSP3_A890D,Spike_D1118H,NSP6_F108del,NS8_Y73C,N_G204R,Spike_V70del,NSP12_P323L,Spike_D614G,N_D3L,Spike_S982A,N_S235F)</t>
  </si>
  <si>
    <t>hCoV-19/Belgium/ULG-12498/2021</t>
  </si>
  <si>
    <t>EPI_ISL_1113099</t>
  </si>
  <si>
    <t>ZIP Code 4041</t>
  </si>
  <si>
    <t>(Spike_H69del,NS8_Q27stop,NSP3_T183I,Spike_T716I,NS8_K68stop,NSP6_S106del,N_R203K,NSP2_L448F,Spike_A570D,Spike_N501Y,NSP3_I1412T,NS8_R52I,Spike_P681H,Spike_Y144del,NSP3_A85V,NSP6_G107del,NSP3_A890D,Spike_D1118H,NSP6_F108del,NS8_Y73C,N_G204R,Spike_V70del,NSP12_P323L,Spike_D614G,N_D3L,Spike_S982A,N_S235F)</t>
  </si>
  <si>
    <t>hCoV-19/Belgium/CHUNamur13157715/2021</t>
  </si>
  <si>
    <t>EPI_ISL_1163162</t>
  </si>
  <si>
    <t>ZIP code: 5000</t>
  </si>
  <si>
    <t>(NSP12_G25D,N_M234I,Spike_S477N,NSP4_M324I,NSP12_A185S,NS3_Q57H,NS3_G224C,NSP13_E261D,NSP12_P323L,Spike_D614G,N_A376T,NSP12_V776L,NSP13_K218R)</t>
  </si>
  <si>
    <t>hCoV-19/Belgium/CHUNamur13162572/2021</t>
  </si>
  <si>
    <t>EPI_ISL_1164596</t>
  </si>
  <si>
    <t>Zip code: 5300</t>
  </si>
  <si>
    <t>hCoV-19/Belgium/CHUNamur13159422/2021</t>
  </si>
  <si>
    <t>EPI_ISL_1164597</t>
  </si>
  <si>
    <t>Zip code: 1080</t>
  </si>
  <si>
    <t>C.36</t>
  </si>
  <si>
    <t>(NSP4_D459N,NS7b_A43S,NSP12_D153G,N_R203K,NSP13_A296S,Spike_S12F,NSP6_L122S,NSP1_E102K,Spike_Q677H,NSP14_M169I,NSP3_A41V,NSP3_D821N,NSP13_N503Y,NSP5_G15S,NSP12_D63Y,N_G200A,NSP8_T148I,NSP3_T428I,NSP3_P1469S,N_G204R,NSP12_P323L,Spike_D614G,Spike_L452R,N_G212V)</t>
  </si>
  <si>
    <t>hCoV-19/Belgium/CHUNamur13158373/2021</t>
  </si>
  <si>
    <t>EPI_ISL_1164598</t>
  </si>
  <si>
    <t>Zip code: 5000</t>
  </si>
  <si>
    <t>(Spike_S477N,NS3_Q57H,NSP12_P323L,Spike_D614G)</t>
  </si>
  <si>
    <t>hCoV-19/Belgium/CHUNamur13165583/2021</t>
  </si>
  <si>
    <t>EPI_ISL_1164599</t>
  </si>
  <si>
    <t>Zip code: 5001</t>
  </si>
  <si>
    <t>hCoV-19/Belgium/CHUNamur13184244/2021</t>
  </si>
  <si>
    <t>EPI_ISL_1164600</t>
  </si>
  <si>
    <t>Zip code: 5590</t>
  </si>
  <si>
    <t>(Spike_H69del,NS8_Q27stop,NSP3_T183I,Spike_T716I,NSP6_S106del,N_R203K,Spike_A570D,Spike_L5F,Spike_N501Y,NSP3_I1412T,NS8_R52I,Spike_P681H,Spike_Y144del,NS7a_Q62stop,NSP6_G107del,NSP3_A890D,Spike_D1118H,NSP6_F108del,NS8_Y73C,N_G204R,Spike_V70del,NS3_T151I,NSP12_P323L,Spike_D614G,Spike_T385N,N_D3L,Spike_S982A,N_S235F)</t>
  </si>
  <si>
    <t>hCoV-19/Belgium/CHUNamur13183394/2021</t>
  </si>
  <si>
    <t>EPI_ISL_1164601</t>
  </si>
  <si>
    <t>Zip code: 5100</t>
  </si>
  <si>
    <t>hCoV-19/Belgium/CHUNamur13182319/2021</t>
  </si>
  <si>
    <t>EPI_ISL_1164625</t>
  </si>
  <si>
    <t>Zip code: 5031</t>
  </si>
  <si>
    <t>hCoV-19/Belgium/CHUNamur13181738/2021</t>
  </si>
  <si>
    <t>EPI_ISL_1164655</t>
  </si>
  <si>
    <t>Zip code: 5150</t>
  </si>
  <si>
    <t>hCoV-19/Belgium/ULG-12619/2021</t>
  </si>
  <si>
    <t>EPI_ISL_1165811</t>
  </si>
  <si>
    <t>ZIP Code 6600</t>
  </si>
  <si>
    <t>hCoV-19/Belgium/ULG-12620/2021</t>
  </si>
  <si>
    <t>EPI_ISL_1165812</t>
  </si>
  <si>
    <t>ZIP Code 5580</t>
  </si>
  <si>
    <t>(Spike_H69del,NS8_Q27stop,NSP3_T183I,Spike_T716I,NSP6_S106del,NSP13_A52V,N_R203K,Spike_A570D,NSP13_K460R,NS3_P262S,Spike_N501Y,NSP3_I1412T,NS8_R52I,Spike_P681H,Spike_Y144del,N_P279Q,NSP3_R646W,M_V70L,NSP6_G107del,NSP3_A890D,Spike_D1118H,NSP6_F108del,NS8_Y73C,N_G204R,Spike_V70del,NS7a_P45L,NSP12_P323L,Spike_D614G,N_D3L,Spike_S982A,N_S235F)</t>
  </si>
  <si>
    <t>hCoV-19/Belgium/ULG-12621/2021</t>
  </si>
  <si>
    <t>EPI_ISL_1165813</t>
  </si>
  <si>
    <t>ZIP Code 6900</t>
  </si>
  <si>
    <t>hCoV-19/Belgium/ULG-12622/2021</t>
  </si>
  <si>
    <t>EPI_ISL_1165814</t>
  </si>
  <si>
    <t>ZIP Code 6980</t>
  </si>
  <si>
    <t>(E_P71L,NSP3_K837N,Spike_K417N,NSP6_S106del,Spike_E484K,Spike_A701V,Spike_N501Y,Spike_A243del,NSP3_P778S,Spike_L18F,Spike_D215G,Spike_L244del,NSP6_G107del,N_T205I,NSP6_F108del,Spike_L242del,NS3_Q57H,NSP12_Q822H,NSP2_T85I,Spike_D80A,Spike_A899S,NSP12_P323L,NSP5_K90R,Spike_D614G,NSP2_V469F,NS3_S171L)</t>
  </si>
  <si>
    <t>hCoV-19/Belgium/ULG-12623/2021</t>
  </si>
  <si>
    <t>EPI_ISL_1165815</t>
  </si>
  <si>
    <t>ZIP Code 6960</t>
  </si>
  <si>
    <t>hCoV-19/Belgium/ULG-12624/2021</t>
  </si>
  <si>
    <t>EPI_ISL_1165816</t>
  </si>
  <si>
    <t>(E_P71L,NSP3_K837N,Spike_K417N,NSP6_S106del,Spike_E484K,Spike_A701V,Spike_N501Y,Spike_A243del,Spike_L18F,Spike_D215G,Spike_L244del,NSP6_G107del,N_T205I,NSP6_F108del,Spike_L242del,NS3_Q57H,NSP12_Q822H,NSP2_T85I,Spike_D80A,Spike_A899S,NSP12_P323L,NSP5_K90R,Spike_D614G,NSP2_V469F,NS3_S171L)</t>
  </si>
  <si>
    <t>hCoV-19/Belgium/ULG-12625/2021</t>
  </si>
  <si>
    <t>EPI_ISL_1165817</t>
  </si>
  <si>
    <t>ZIP Code 6640</t>
  </si>
  <si>
    <t>(N_M234I,Spike_S477N,NSP4_M324I,NSP3_T1446I,NSP12_A185S,NS3_Q57H,NSP13_E261D,NSP12_P323L,Spike_D614G,NSP5_V212F,N_A376T,NSP12_V776L,Spike_Q677H,NSP13_K218R)</t>
  </si>
  <si>
    <t>hCoV-19/Belgium/ULG-12626/2021</t>
  </si>
  <si>
    <t>EPI_ISL_1165818</t>
  </si>
  <si>
    <t>hCoV-19/Belgium/ULG-12627/2021</t>
  </si>
  <si>
    <t>EPI_ISL_1165819</t>
  </si>
  <si>
    <t>hCoV-19/Belgium/ULG-12629/2021</t>
  </si>
  <si>
    <t>EPI_ISL_1165820</t>
  </si>
  <si>
    <t>(Spike_H69del,NS8_Q27stop,NSP3_T183I,Spike_T716I,NS8_K68stop,NSP6_S106del,N_R203K,Spike_A570D,Spike_N501Y,NSP3_I1412T,NS8_R52I,Spike_P681H,Spike_Y144del,Spike_F140del,NSP6_G107del,NSP3_A890D,Spike_D1118H,NSP6_F108del,NS8_Y73C,N_G204R,Spike_V70del,NSP12_P323L,Spike_D614G,N_D3L,Spike_S982A,N_S235F)</t>
  </si>
  <si>
    <t>hCoV-19/Belgium/ULG-12630/2021</t>
  </si>
  <si>
    <t>EPI_ISL_1165821</t>
  </si>
  <si>
    <t>ZIP Code 6674</t>
  </si>
  <si>
    <t>(Spike_H69del,NS8_Q27stop,NSP3_T183I,Spike_T716I,NS8_K68stop,NSP6_S106del,N_R203K,NSP2_L448F,Spike_A570D,Spike_N501Y,NSP3_I1412T,NS8_R52I,NSP3_G255R,Spike_P681H,Spike_Y144del,NSP6_G107del,NSP3_A890D,Spike_D1118H,NSP6_F108del,NS8_Y73C,N_G204R,Spike_V70del,NSP12_P323L,Spike_D614G,N_D3L,Spike_S982A,N_S235F)</t>
  </si>
  <si>
    <t>hCoV-19/Belgium/ULG-12631/2021</t>
  </si>
  <si>
    <t>EPI_ISL_1165822</t>
  </si>
  <si>
    <t>ZIP Code 6990</t>
  </si>
  <si>
    <t>(Spike_H69del,NS8_Q27stop,NSP3_T183I,Spike_T716I,NSP6_S106del,N_R203K,Spike_A570D,NSP15_E260K,Spike_N501Y,NSP3_I1412T,NS8_R52I,Spike_P681H,Spike_Y144del,NSP6_G107del,NSP3_A890D,Spike_D1118H,NSP6_F108del,NS8_Y73C,N_G204R,NSP3_P153L,Spike_V70del,NSP12_P323L,Spike_D614G,N_D3L,Spike_S982A,N_D402G,N_S235F)</t>
  </si>
  <si>
    <t>hCoV-19/Belgium/ULG-12632/2021</t>
  </si>
  <si>
    <t>EPI_ISL_1165823</t>
  </si>
  <si>
    <t>ZIP Code 6680</t>
  </si>
  <si>
    <t>(Spike_H69del,NS8_Q27stop,NSP3_T183I,NSP14_P443S,Spike_T716I,NS8_K68stop,NSP6_S106del,N_R203K,NSP5_P241L,Spike_A570D,Spike_N501Y,NSP3_I1412T,NS8_R52I,Spike_P681H,Spike_Y144del,NSP12_P227L,NSP6_G107del,NSP3_A890D,Spike_D1118H,NSP6_F108del,NS8_Y73C,NSP3_M1441I,N_G204R,Spike_V70del,NSP12_P323L,Spike_D614G,N_D3L,Spike_S982A,Spike_N148T,N_S235F)</t>
  </si>
  <si>
    <t>hCoV-19/Belgium/ULG-12633/2021</t>
  </si>
  <si>
    <t>EPI_ISL_1165824</t>
  </si>
  <si>
    <t>ZIP Code 6940</t>
  </si>
  <si>
    <t>(NSP1_R24C,NS3_Q38R,NS3_G172R,NSP3_H295Y,NS3_I263T,NSP3_I441V,NSP13_A108T,NS3_V202L,NSP9_T34I,NSP12_P323L,Spike_D614G,N_P199L,Spike_S98F)</t>
  </si>
  <si>
    <t>hCoV-19/Belgium/ULG-12634/2021</t>
  </si>
  <si>
    <t>EPI_ISL_1165825</t>
  </si>
  <si>
    <t>hCoV-19/Belgium/ULG-12635/2021</t>
  </si>
  <si>
    <t>EPI_ISL_1165826</t>
  </si>
  <si>
    <t>ZIP Code 6950</t>
  </si>
  <si>
    <t>(Spike_H69del,NS8_Q27stop,NSP3_T183I,Spike_T716I,NSP6_S106del,NSP13_A52V,N_R203K,Spike_A570D,NSP13_K460R,NS3_P262S,Spike_N501Y,NSP3_I1412T,NS8_R52I,Spike_P681H,Spike_Y144del,NS3_G18V,N_P279Q,M_V70L,NSP6_G107del,NSP3_A890D,Spike_D1118H,NSP6_F108del,NS8_Y73C,N_G204R,Spike_V70del,NS7a_P45L,NSP12_P323L,Spike_D614G,N_D3L,Spike_S982A,N_S235F)</t>
  </si>
  <si>
    <t>hCoV-19/Belgium/ULG-12636/2021</t>
  </si>
  <si>
    <t>EPI_ISL_1165827</t>
  </si>
  <si>
    <t>ZIP Code 6670</t>
  </si>
  <si>
    <t>(E_P71L,NSP3_K837N,Spike_K417N,NSP6_S106del,Spike_E484K,N_P13S,Spike_E406Q,Spike_A701V,Spike_N501Y,Spike_A243del,Spike_L18F,Spike_D215G,Spike_L244del,NSP6_G107del,N_T205I,NSP6_F108del,Spike_L242del,NS3_Q57H,NSP2_T85I,Spike_D80A,NSP12_P323L,NSP5_K90R,Spike_D614G,NS3_S171L)</t>
  </si>
  <si>
    <t>hCoV-19/Belgium/ULG-12637/2021</t>
  </si>
  <si>
    <t>EPI_ISL_1165828</t>
  </si>
  <si>
    <t>ZIP Code 4990</t>
  </si>
  <si>
    <t>hCoV-19/Belgium/ULG-12638/2021</t>
  </si>
  <si>
    <t>EPI_ISL_1165829</t>
  </si>
  <si>
    <t>ZIP Code 6672</t>
  </si>
  <si>
    <t>(Spike_H69del,NS3_L15F,NS8_Q27stop,NSP3_T183I,Spike_T716I,NSP6_S106del,N_R203K,Spike_A570D,N_V350F,Spike_R21T,NSP3_P1719S,NSP13_K460R,NSP4_F17L,Spike_N501Y,NSP3_I1412T,NS8_R52I,Spike_P681H,Spike_Y144del,NSP6_G107del,NSP3_A890D,Spike_D1118H,NSP6_F108del,NS8_Y73C,N_G204R,Spike_V70del,NSP12_P323L,NSP3_P389L,Spike_D614G,N_D3L,Spike_S982A,N_S235F)</t>
  </si>
  <si>
    <t>hCoV-19/Belgium/ULG-12639/2021</t>
  </si>
  <si>
    <t>EPI_ISL_1165830</t>
  </si>
  <si>
    <t>hCoV-19/Belgium/ULG-12640/2021</t>
  </si>
  <si>
    <t>EPI_ISL_1165831</t>
  </si>
  <si>
    <t>ZIP Code 6661</t>
  </si>
  <si>
    <t>hCoV-19/Belgium/ULG-12641/2021</t>
  </si>
  <si>
    <t>EPI_ISL_1165832</t>
  </si>
  <si>
    <t>ZIP Code 4560</t>
  </si>
  <si>
    <t>hCoV-19/Belgium/ULG-12642/2021</t>
  </si>
  <si>
    <t>EPI_ISL_1165833</t>
  </si>
  <si>
    <t>(Spike_ins214TDR,NSP3_L1525F,NS3_G172F,Spike_T716I,NSP6_S106del,NS3_T24del,NSP13_V348L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</si>
  <si>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hCoV-19/Belgium/ULG-12643/2021</t>
  </si>
  <si>
    <t>EPI_ISL_1165834</t>
  </si>
  <si>
    <t>ZIP Code 6880</t>
  </si>
  <si>
    <t>(Spike_H69del,NS8_Q27stop,NSP3_T183I,Spike_T716I,NSP6_S106del,NSP13_A52V,NSP16_V96F,N_R203K,Spike_A570D,NSP13_K460R,NS3_P262S,Spike_N501Y,NSP3_I1412T,NS8_R52I,Spike_P681H,Spike_Y144del,N_P279Q,M_V70L,NSP6_G107del,NSP3_A890D,Spike_D1118H,NSP6_F108del,NS8_Y73C,N_G204R,Spike_V70del,NS7a_P45L,NSP3_S1285F,NSP12_P323L,Spike_D614G,N_D3L,Spike_S982A,N_S235F)</t>
  </si>
  <si>
    <t>hCoV-19/Belgium/ULG-12644/2021</t>
  </si>
  <si>
    <t>EPI_ISL_1165835</t>
  </si>
  <si>
    <t>hCoV-19/Belgium/ULG-12645/2021</t>
  </si>
  <si>
    <t>EPI_ISL_1165836</t>
  </si>
  <si>
    <t>ZIP Code 4970</t>
  </si>
  <si>
    <t>hCoV-19/Belgium/ULG-12646/2021</t>
  </si>
  <si>
    <t>EPI_ISL_1165837</t>
  </si>
  <si>
    <t>hCoV-19/Belgium/ULG-12647/2021</t>
  </si>
  <si>
    <t>EPI_ISL_1165838</t>
  </si>
  <si>
    <t>hCoV-19/Belgium/ULG-12648/2021</t>
  </si>
  <si>
    <t>EPI_ISL_1165839</t>
  </si>
  <si>
    <t>ZIP Code 1330</t>
  </si>
  <si>
    <t>(Spike_ins214TDR,NSP6_Y153C,Spike_T716I,NSP14_D375Y,NS3_T24del,NS3_S74F,NS3_P25del,NSP2_K112N,NSP12_R583G,NSP3_T1063I,Spike_N450K,NS3_K21del,NSP2_A127V,NS3_D22del,NSP3_P822L,NS3_E19del,NS7a_S60N,NSP15_L119I,N_T205I,NS3_D27del,NS3_I20del,NSP12_P323L,NSP4_D217G,Spike_D614G,Spike_Q414K,NS3_A23del,NS3_F28del,N_D3L,NSP8_A74V,NS3_S26del,NSP3_I580V)</t>
  </si>
  <si>
    <t>hCoV-19/Belgium/ULG-12649/2021</t>
  </si>
  <si>
    <t>EPI_ISL_1165840</t>
  </si>
  <si>
    <t>(Spike_H69del,NS8_Q27stop,NSP3_T183I,Spike_T716I,NS8_K68stop,NSP6_S106del,N_R203K,Spike_A570D,NSP2_D286Y,NSP6_L142I,Spike_N501Y,NSP3_I1412T,NS8_R52I,Spike_P681H,Spike_Y144del,NSP6_G107del,NSP3_A890D,Spike_D1118H,NSP6_F108del,NS8_Y73C,Spike_V622F,N_G204R,Spike_V70del,NSP12_P323L,Spike_D614G,N_D3L,Spike_S982A,N_S235F)</t>
  </si>
  <si>
    <t>hCoV-19/Belgium/ULG-12650/2021</t>
  </si>
  <si>
    <t>EPI_ISL_1165841</t>
  </si>
  <si>
    <t>ZIP Code 6041</t>
  </si>
  <si>
    <t>(N_M234I,Spike_S477N,NSP4_M324I,NSP12_A185S,NS3_Q57H,Spike_S1097T,NSP13_E261D,NSP12_P323L,Spike_D614G,N_A376T,NSP12_V776L,NSP13_K218R,NSP4_T295I)</t>
  </si>
  <si>
    <t>hCoV-19/Belgium/ULG-12651/2021</t>
  </si>
  <si>
    <t>EPI_ISL_1165842</t>
  </si>
  <si>
    <t>ZIP Code 6238</t>
  </si>
  <si>
    <t>(N_P151S,N_M234I,Spike_S477N,NSP4_M324I,NSP12_A185S,NS3_Q57H,Spike_S1097T,NSP13_E261D,NSP12_P323L,Spike_D614G,N_A376T,NSP12_V776L,NSP13_K218R)</t>
  </si>
  <si>
    <t>hCoV-19/Belgium/ULG-12652/2021</t>
  </si>
  <si>
    <t>EPI_ISL_1165843</t>
  </si>
  <si>
    <t>ZIP Code 4721</t>
  </si>
  <si>
    <t>(NS3_S165F,Spike_L5F,NS3_P262S,NS7a_A50S,NSP12_T26I,NSP12_P323L,Spike_D614G,M_N207D,N_A220V,Spike_A222V)</t>
  </si>
  <si>
    <t>hCoV-19/Belgium/ULG-12653/2021</t>
  </si>
  <si>
    <t>EPI_ISL_1165844</t>
  </si>
  <si>
    <t>hCoV-19/Belgium/ULG-12654/2021</t>
  </si>
  <si>
    <t>EPI_ISL_1165845</t>
  </si>
  <si>
    <t>ZIP Code 4700</t>
  </si>
  <si>
    <t>(NSP3_S692F,NSP6_A54S,NSP3_Q167R,NSP12_T26I,NSP12_P323L,Spike_D614G,Spike_Q675H,NS8_P30L,N_A220V,NSP3_E1835A,NSP3_Y87H,Spike_A222V)</t>
  </si>
  <si>
    <t>hCoV-19/Belgium/ULG-12655/2021</t>
  </si>
  <si>
    <t>EPI_ISL_1165846</t>
  </si>
  <si>
    <t>ZIP Code 5576</t>
  </si>
  <si>
    <t>hCoV-19/Belgium/ULG-12656/2021</t>
  </si>
  <si>
    <t>EPI_ISL_1165847</t>
  </si>
  <si>
    <t>(Spike_H69del,NS8_Q27stop,NSP3_T183I,Spike_T716I,NS8_K68stop,NSP6_S106del,N_R203K,Spike_A570D,Spike_N501Y,NSP3_I1412T,NS8_R52I,Spike_P681H,NSP2_R218C,Spike_Y144del,NSP12_P227L,NSP6_G107del,NSP3_A890D,Spike_D1118H,NSP6_F108del,NS8_Y73C,N_G204R,Spike_V70del,NSP12_P323L,NSP14_P451S,NSP5_K90R,Spike_D614G,N_D3L,Spike_S982A,N_S235F)</t>
  </si>
  <si>
    <t>hCoV-19/Belgium/ULG-12657/2021</t>
  </si>
  <si>
    <t>EPI_ISL_1165848</t>
  </si>
  <si>
    <t>ZIP Code 6920</t>
  </si>
  <si>
    <t>hCoV-19/Belgium/ULG-12658/2021</t>
  </si>
  <si>
    <t>EPI_ISL_1165849</t>
  </si>
  <si>
    <t>ZIP Code 6890</t>
  </si>
  <si>
    <t>(Spike_H69del,NS8_Q27stop,NSP3_T183I,Spike_T716I,NSP6_S106del,NSP13_A52V,N_R203K,Spike_A570D,NSP13_K460R,NS3_P262S,NSP2_K142E,Spike_N501Y,NSP3_I1412T,NS8_R52I,Spike_P681H,Spike_Y144del,N_P279Q,M_V70L,NSP6_G107del,NSP3_A890D,Spike_D1118H,NSP6_F108del,NS8_Y73C,N_G204R,Spike_V70del,NS7a_P45L,NSP12_P323L,Spike_D614G,N_D3L,Spike_S982A,N_S235F)</t>
  </si>
  <si>
    <t>hCoV-19/Belgium/ULG-12659/2021</t>
  </si>
  <si>
    <t>EPI_ISL_1165850</t>
  </si>
  <si>
    <t>ZIP Code 6840</t>
  </si>
  <si>
    <t>(Spike_H69del,NS8_Q27stop,NSP3_T183I,Spike_T716I,NS8_K68stop,NSP6_S106del,N_R203K,Spike_A570D,NS3_W131C,Spike_N501Y,NSP3_I1412T,NS8_R52I,Spike_P681H,Spike_Y144del,NSP6_G107del,NSP3_A890D,Spike_D1118H,NSP6_F108del,NS8_Y73C,N_G204R,NSP3_E545G,NSP3_T864I,Spike_V70del,NSP12_P323L,Spike_D614G,N_D3L,Spike_S982A,N_S235F)</t>
  </si>
  <si>
    <t>hCoV-19/Belgium/ULG-12660/2021</t>
  </si>
  <si>
    <t>EPI_ISL_1165851</t>
  </si>
  <si>
    <t>hCoV-19/Belgium/ULG-12661/2021</t>
  </si>
  <si>
    <t>EPI_ISL_1165852</t>
  </si>
  <si>
    <t>hCoV-19/Belgium/ULG-12662/2021</t>
  </si>
  <si>
    <t>EPI_ISL_1165853</t>
  </si>
  <si>
    <t>hCoV-19/Belgium/ULG-12663/2021</t>
  </si>
  <si>
    <t>EPI_ISL_1165854</t>
  </si>
  <si>
    <t>ZIP Code 5530</t>
  </si>
  <si>
    <t>(Spike_H69del,NS8_Q27stop,NSP3_T183I,Spike_T716I,NSP6_S106del,N_R203K,Spike_A570D,NSP3_M196I,NSP3_I1268N,Spike_N501Y,NSP9_T109I,NSP3_I1412T,NS8_R52I,Spike_P681H,Spike_Y144del,NS7a_Q62stop,NSP3_H1307Q,NSP6_G107del,NSP3_A890D,Spike_D1118H,NSP6_F108del,NS8_Y73C,N_G204R,Spike_V70del,NSP12_P323L,Spike_D614G,M_A69V,N_D3L,Spike_S982A,N_S235F)</t>
  </si>
  <si>
    <t>hCoV-19/Belgium/ULG-12664/2021</t>
  </si>
  <si>
    <t>EPI_ISL_1165855</t>
  </si>
  <si>
    <t>ZIP Code 5555</t>
  </si>
  <si>
    <t>(Spike_H69del,NS8_Q27stop,NSP3_T183I,Spike_T716I,NSP6_S106del,NSP13_A52V,N_R203K,Spike_A570D,NSP13_K460R,NS3_P262S,Spike_N501Y,NSP3_I1412T,NS8_R52I,Spike_P681H,Spike_Y144del,N_P279Q,M_V70L,NSP6_G107del,NSP3_A890D,NSP5_P96L,Spike_D1118H,NSP6_F108del,NS8_Y73C,N_G204R,Spike_V70del,NS7a_P45L,NSP12_P323L,Spike_D614G,N_D3L,Spike_S982A,N_S235F)</t>
  </si>
  <si>
    <t>hCoV-19/Belgium/ULG-12665/2021</t>
  </si>
  <si>
    <t>EPI_ISL_1165856</t>
  </si>
  <si>
    <t>hCoV-19/Belgium/ULG-12666/2021</t>
  </si>
  <si>
    <t>EPI_ISL_1165857</t>
  </si>
  <si>
    <t>hCoV-19/Belgium/ULG-12668/2021</t>
  </si>
  <si>
    <t>EPI_ISL_1165858</t>
  </si>
  <si>
    <t>(Spike_H69del,NS8_Q27stop,NSP3_T183I,Spike_T716I,NSP6_S106del,N_R203K,Spike_A570D,Spike_N501Y,NSP3_P1228L,NSP3_I1412T,NS8_R52I,Spike_P681H,Spike_Y144del,NSP3_M1788T,NSP6_G107del,NSP3_A890D,Spike_D1118H,NSP6_F108del,NS8_Y73C,N_G204R,Spike_V70del,NSP3_F1110L,NSP12_P323L,Spike_D614G,N_D3L,Spike_S982A,N_S235F)</t>
  </si>
  <si>
    <t>hCoV-19/Belgium/ULG-12669/2021</t>
  </si>
  <si>
    <t>EPI_ISL_1165859</t>
  </si>
  <si>
    <t>(Spike_H69del,NS8_Q27stop,NSP3_T183I,Spike_T716I,NSP6_S106del,N_R203K,Spike_A570D,Spike_N501Y,NSP3_P1228L,NSP3_I1412T,NS8_R52I,Spike_P681H,Spike_Y144del,NSP6_G107del,NSP3_A890D,Spike_D1118H,NSP6_F108del,NS8_Y73C,N_G204R,Spike_V70del,NSP12_P323L,Spike_D614G,N_D3L,Spike_S982A,N_S235F)</t>
  </si>
  <si>
    <t>hCoV-19/Belgium/ULG-12670/2021</t>
  </si>
  <si>
    <t>EPI_ISL_1165860</t>
  </si>
  <si>
    <t>ZIP Code 4684</t>
  </si>
  <si>
    <t>(Spike_H69del,NS8_Q27stop,Spike_P809S,NSP3_T183I,Spike_T716I,NS8_K68stop,NSP6_S106del,N_R203K,Spike_A570D,Spike_N501Y,NSP3_I1412T,NS8_R52I,Spike_P681H,Spike_Y144del,NSP2_S358L,NSP6_G107del,NSP3_A890D,Spike_D1118H,NSP6_F108del,NS8_Y73C,N_G204R,Spike_V70del,NSP15_S287L,NSP12_P323L,Spike_D614G,N_D3L,Spike_S982A,N_S235F)</t>
  </si>
  <si>
    <t>hCoV-19/Belgium/ULG-12671/2021</t>
  </si>
  <si>
    <t>EPI_ISL_1165861</t>
  </si>
  <si>
    <t>ZIP Code 4121</t>
  </si>
  <si>
    <t>hCoV-19/Belgium/ULG-12672/2021</t>
  </si>
  <si>
    <t>EPI_ISL_1165862</t>
  </si>
  <si>
    <t>ZIP Code 6723</t>
  </si>
  <si>
    <t>(NS3_S166L,NSP5_P108S,NS3_A31T,NSP8_P10S,N_S193I,N_H145Y,NSP3_T6I,NSP12_P323L,Spike_D614G,NSP12_D421A,N_A220V,Spike_A222V)</t>
  </si>
  <si>
    <t>hCoV-19/Belgium/ULG-12673/2021</t>
  </si>
  <si>
    <t>EPI_ISL_1165863</t>
  </si>
  <si>
    <t>hCoV-19/Belgium/ULG-12674/2021</t>
  </si>
  <si>
    <t>EPI_ISL_1165864</t>
  </si>
  <si>
    <t>ZIP Code 4821</t>
  </si>
  <si>
    <t>hCoV-19/Belgium/ULG-12675/2021</t>
  </si>
  <si>
    <t>EPI_ISL_1165865</t>
  </si>
  <si>
    <t>(Spike_H69del,NS8_Q27stop,NSP3_T183I,Spike_T716I,NSP6_S106del,N_R203K,Spike_A570D,NSP13_K460R,NSP4_F17L,Spike_N501Y,NS8_P36L,NSP3_I1412T,NS8_R52I,NS8_P56L,Spike_P681H,Spike_Y144del,NSP6_G107del,NSP3_A890D,Spike_D1118H,NSP6_F108del,NS8_Y73C,N_G204R,Spike_V70del,NSP12_P323L,Spike_D614G,N_D3L,Spike_S982A,N_S235F)</t>
  </si>
  <si>
    <t>hCoV-19/Belgium/ULG-12676/2021</t>
  </si>
  <si>
    <t>EPI_ISL_1165866</t>
  </si>
  <si>
    <t>hCoV-19/Belgium/ULG-12677/2021</t>
  </si>
  <si>
    <t>EPI_ISL_1165867</t>
  </si>
  <si>
    <t>ZIP Code 4654</t>
  </si>
  <si>
    <t>hCoV-19/Belgium/ULG-12678/2021</t>
  </si>
  <si>
    <t>EPI_ISL_1165868</t>
  </si>
  <si>
    <t>ZIP Code 4845</t>
  </si>
  <si>
    <t>hCoV-19/Belgium/ULG-12679/2021</t>
  </si>
  <si>
    <t>EPI_ISL_1165869</t>
  </si>
  <si>
    <t>(NSP3_S692F,NSP6_A54S,NSP3_Q167R,NS3_L101F,NSP12_T26I,NSP12_P323L,Spike_D614G,Spike_Q675H,NS8_P30L,N_A220V,NSP3_E1835A,Spike_A222V)</t>
  </si>
  <si>
    <t>hCoV-19/Belgium/ULG-12680/2021</t>
  </si>
  <si>
    <t>EPI_ISL_1165870</t>
  </si>
  <si>
    <t>ZIP Code 4890</t>
  </si>
  <si>
    <t>(NSP3_S692F,NSP6_A54S,NSP3_K259N,NSP3_Q167R,NSP12_T26I,NSP12_P323L,Spike_D614G,Spike_Q675H,NS8_P30L,N_A220V,NSP3_E1835A,Spike_A222V)</t>
  </si>
  <si>
    <t>hCoV-19/Belgium/ULG-12681/2021</t>
  </si>
  <si>
    <t>EPI_ISL_1165871</t>
  </si>
  <si>
    <t>ZIP Code 4620</t>
  </si>
  <si>
    <t>hCoV-19/Belgium/ULG-12682/2021</t>
  </si>
  <si>
    <t>EPI_ISL_1165872</t>
  </si>
  <si>
    <t>hCoV-19/Belgium/ULG-12683/2021</t>
  </si>
  <si>
    <t>EPI_ISL_1165873</t>
  </si>
  <si>
    <t>hCoV-19/Belgium/ULG-12684/2021</t>
  </si>
  <si>
    <t>EPI_ISL_1165874</t>
  </si>
  <si>
    <t>hCoV-19/Belgium/ULG-12685/2021</t>
  </si>
  <si>
    <t>EPI_ISL_1165875</t>
  </si>
  <si>
    <t>ZIP Code 4877</t>
  </si>
  <si>
    <t>hCoV-19/Belgium/ULG-12686/2021</t>
  </si>
  <si>
    <t>EPI_ISL_1165876</t>
  </si>
  <si>
    <t>hCoV-19/Belgium/ULG-12687/2021</t>
  </si>
  <si>
    <t>EPI_ISL_1165877</t>
  </si>
  <si>
    <t>hCoV-19/Belgium/ULG-12688/2021</t>
  </si>
  <si>
    <t>EPI_ISL_1165878</t>
  </si>
  <si>
    <t>hCoV-19/Belgium/ULG-12689/2021</t>
  </si>
  <si>
    <t>EPI_ISL_1165879</t>
  </si>
  <si>
    <t>(Spike_H69del,NS8_Q27stop,NSP3_T183I,Spike_T716I,NS8_K68stop,NSP6_S106del,N_R203K,Spike_A570D,NSP3_Y1185C,Spike_N501Y,NSP3_I1412T,NS8_R52I,Spike_P681H,Spike_Y144del,NSP6_G107del,NSP3_A890D,Spike_D1118H,NSP6_F108del,NS8_Y73C,N_G204R,Spike_V70del,NSP12_P323L,Spike_D614G,N_D3L,Spike_S982A,N_S235F)</t>
  </si>
  <si>
    <t>hCoV-19/Belgium/ULG-12691/2021</t>
  </si>
  <si>
    <t>EPI_ISL_1165880</t>
  </si>
  <si>
    <t>ZIP Code 1420</t>
  </si>
  <si>
    <t>(NSP6_L105del,N_P364S,NSP6_Y153C,Spike_T95I,NSP6_G107del,Spike_T716I,NSP6_S106del,N_T205I,Spike_T478K,NSP6_L260F,NSP12_P323L,Spike_D614G,N_D3L,NSP3_T1063I,NSP8_A74V,NSP12_R583G,NSP3_I580V)</t>
  </si>
  <si>
    <t>hCoV-19/Belgium/ULG-12692/2021</t>
  </si>
  <si>
    <t>EPI_ISL_1165881</t>
  </si>
  <si>
    <t>ZIP Code 1200</t>
  </si>
  <si>
    <t>hCoV-19/Belgium/ULG-12693/2021</t>
  </si>
  <si>
    <t>EPI_ISL_1165882</t>
  </si>
  <si>
    <t>(NS3_S165F,NSP3_T1937A,NSP1_D33Y,Spike_D614G,N_A220V,Spike_A222V)</t>
  </si>
  <si>
    <t>hCoV-19/Belgium/ULG-12694/2021</t>
  </si>
  <si>
    <t>EPI_ISL_1165883</t>
  </si>
  <si>
    <t>ZIP Code 1315</t>
  </si>
  <si>
    <t>hCoV-19/Belgium/ULG-12695/2021</t>
  </si>
  <si>
    <t>EPI_ISL_1165884</t>
  </si>
  <si>
    <t>(Spike_H69del,NS8_Q27stop,NSP3_T183I,Spike_T716I,NSP6_S106del,N_R203K,NSP3_A1179V,Spike_A570D,NSP3_G307C,NSP14_L177F,Spike_N501Y,NSP3_I1412T,NS8_R52I,Spike_P681H,Spike_Y144del,NSP6_G107del,NSP3_A890D,Spike_D1118H,NSP6_F108del,NS8_Y73C,N_G204R,Spike_V70del,NSP12_P323L,Spike_D614G,N_D3L,Spike_S982A,N_S235F)</t>
  </si>
  <si>
    <t>hCoV-19/Belgium/ULG-12696/2021</t>
  </si>
  <si>
    <t>EPI_ISL_1165885</t>
  </si>
  <si>
    <t>(N_R203K,NSP2_P129L,NSP1_G132V,NSP5_A234V,N_G204R,NSP12_P323L,NS3_G172C,Spike_D614G,NS3_Q218R,NSP12_M633T)</t>
  </si>
  <si>
    <t>hCoV-19/Belgium/ULG-12697/2021</t>
  </si>
  <si>
    <t>EPI_ISL_1165886</t>
  </si>
  <si>
    <t>hCoV-19/Belgium/ULG-12698/2021</t>
  </si>
  <si>
    <t>EPI_ISL_1165887</t>
  </si>
  <si>
    <t>hCoV-19/Belgium/ULG-12700/2021</t>
  </si>
  <si>
    <t>EPI_ISL_1165888</t>
  </si>
  <si>
    <t>Europe / Belgium /</t>
  </si>
  <si>
    <t>hCoV-19/Belgium/ULG-12701/2021</t>
  </si>
  <si>
    <t>EPI_ISL_1165889</t>
  </si>
  <si>
    <t>ZIP Code 6182</t>
  </si>
  <si>
    <t>(E_P71L,NSP16_I290V,NSP16_A178V,NSP3_K837N,Spike_K417N,NSP5_T24I,NS8_I121L,NSP6_S106del,Spike_E484K,Spike_A701V,Spike_N501Y,Spike_T19I,NSP2_F356S,Spike_A243del,Spike_D215G,Spike_L244del,NSP6_G107del,N_T205I,NSP6_F108del,Spike_L242del,NS3_Q57H,NSP2_T85I,Spike_D80A,NSP12_P323L,NSP5_K90R,Spike_D614G,NSP13_T588I,NS3_S171L)</t>
  </si>
  <si>
    <t>hCoV-19/Belgium/ULG-12702/2021</t>
  </si>
  <si>
    <t>EPI_ISL_1165890</t>
  </si>
  <si>
    <t>ZIP Code 4910</t>
  </si>
  <si>
    <t>hCoV-19/Belgium/ULG-12703/2021</t>
  </si>
  <si>
    <t>EPI_ISL_1165891</t>
  </si>
  <si>
    <t>hCoV-19/Belgium/ULG-12704/2021</t>
  </si>
  <si>
    <t>EPI_ISL_1165892</t>
  </si>
  <si>
    <t>(Spike_H69del,NS8_Q27stop,NSP10_T12I,NSP3_T183I,NS3_D238G,Spike_T716I,NSP6_S106del,N_R203K,Spike_A570D,NSP3_G307C,Spike_N501Y,NSP3_I1412T,NS8_R52I,Spike_P681H,Spike_Y144del,NSP6_G107del,NSP3_A890D,Spike_D1118H,NSP6_F108del,NS8_Y73C,N_G204R,Spike_V70del,NSP12_P323L,Spike_D614G,N_D3L,NSP15_G286V,Spike_S982A,N_S235F)</t>
  </si>
  <si>
    <t>hCoV-19/Belgium/ULG-12705/2021</t>
  </si>
  <si>
    <t>EPI_ISL_1165893</t>
  </si>
  <si>
    <t>ZIP Code 1731</t>
  </si>
  <si>
    <t>(Spike_H69del,NS8_Q27stop,NSP3_T183I,Spike_T716I,NSP6_S106del,N_R203K,Spike_A570D,NSP13_K460R,NSP4_F17L,Spike_N501Y,NS8_P36L,NSP3_I1412T,NS8_R52I,Spike_P681H,Spike_Y144del,NSP6_G107del,NSP3_A890D,Spike_D1118H,NSP6_F108del,NS8_Y73C,N_G204R,Spike_V70del,NSP12_P323L,Spike_D614G,N_L331F,N_D3L,Spike_S982A,N_S235F)</t>
  </si>
  <si>
    <t>hCoV-19/Belgium/ULG-12706/2021</t>
  </si>
  <si>
    <t>EPI_ISL_1165894</t>
  </si>
  <si>
    <t>ZIP Code 7080</t>
  </si>
  <si>
    <t>(Spike_ins214TDR,NSP6_Y153C,NS3_S40L,Spike_T716I,NS3_T24del,NS3_P25del,NSP3_S1729L,NSP12_R583G,NSP3_T1063I,Spike_N450K,NS3_K21del,NS3_D22del,NSP3_P822L,NS3_E19del,NSP15_L119I,N_T205I,NSP3_H101Y,NS3_D27del,NS3_I20del,NSP12_P323L,NSP4_D217G,Spike_D614G,Spike_Q414K,NS3_A23del,NS3_F28del,N_D3L,NSP8_A74V,NS3_S26del,NSP13_E365D,NSP3_I580V)</t>
  </si>
  <si>
    <t>hCoV-19/Belgium/ULG-12707/2021</t>
  </si>
  <si>
    <t>EPI_ISL_1165895</t>
  </si>
  <si>
    <t>ZIP Code 6280</t>
  </si>
  <si>
    <t>(Spike_H69del,NS8_Q27stop,NSP3_T183I,NSP2_K142N,Spike_T716I,NSP6_S106del,N_R203K,Spike_A570D,NSP13_K460R,Spike_N501Y,NSP3_I1412T,Spike_V1264A,NS8_R52I,Spike_P681H,Spike_Y144del,NSP13_S74L,NSP6_G107del,NSP3_A890D,N_G97S,NSP2_G392E,Spike_D1118H,NSP6_F108del,NS8_Y73C,N_G204R,Spike_V70del,NSP12_P323L,Spike_D614G,N_D3L,Spike_S982A,N_S235F)</t>
  </si>
  <si>
    <t>hCoV-19/Belgium/ULG-12708/2021</t>
  </si>
  <si>
    <t>EPI_ISL_1165896</t>
  </si>
  <si>
    <t>ZIP Code 7022</t>
  </si>
  <si>
    <t>(NSP14_R525K,N_M234I,NSP3_G301S,NSP3_T73I,NSP16_A188S,Spike_S477N,NSP4_M324I,NSP12_A185S,N_P13S,NSP13_A568T,N_T379I,NS3_Q57H,NSP13_E261D,N_D22Y,NS7b_C41F,NSP12_P323L,Spike_D614G,N_A376T,NSP12_V776L,NSP13_K218R)</t>
  </si>
  <si>
    <t>hCoV-19/Belgium/ULG-12709/2021</t>
  </si>
  <si>
    <t>EPI_ISL_1165897</t>
  </si>
  <si>
    <t>ZIP Code 4260</t>
  </si>
  <si>
    <t>(Spike_H69del,NS8_Q27stop,NSP3_T183I,Spike_T716I,NSP6_S106del,N_R203K,Spike_A570D,NSP13_K460R,NSP4_F17L,Spike_N501Y,NSP3_I1412T,NS8_R52I,Spike_P681H,Spike_Y144del,NSP4_R186H,NSP6_G107del,NSP3_A890D,Spike_D1118H,NSP6_F108del,NS8_Y73C,N_G204R,Spike_V70del,NSP12_P323L,Spike_D614G,N_D3L,Spike_S982A,N_S235F)</t>
  </si>
  <si>
    <t>hCoV-19/Belgium/ULG-12710/2021</t>
  </si>
  <si>
    <t>EPI_ISL_1165898</t>
  </si>
  <si>
    <t>ZIP Code 4670</t>
  </si>
  <si>
    <t>B.1.177.86</t>
  </si>
  <si>
    <t>(NS7b_E39stop,Spike_L18F,NS3_L15F,E_A41V,NSP2_L400F,NSP2_K539Q,NSP14_V346I,NSP12_P323L,NSP14_H82Q,Spike_D614G,N_A220V,Spike_A222V)</t>
  </si>
  <si>
    <t>hCoV-19/Belgium/ULG-12842/2021</t>
  </si>
  <si>
    <t>EPI_ISL_1171600</t>
  </si>
  <si>
    <t>(Spike_ins214TDR,Spike_T716I,NS3_T24del,NS3_P25del,NSP3_S1729L,NSP12_R583G,NSP3_T1063I,Spike_N450K,NS3_K21del,NS3_D22del,NSP3_P822L,NS3_E19del,NS7a_S60N,NSP15_L119I,N_T205I,NSP3_H101Y,NS3_D27del,NS3_I20del,NSP12_P323L,NSP4_D217G,Spike_D614G,Spike_Q414K,NS3_A23del,NS3_F28del,N_D3L,NSP8_A74V,NS3_S26del,NSP13_E365D,NSP3_I580V)</t>
  </si>
  <si>
    <t>hCoV-19/Belgium/ULG-12844/2021</t>
  </si>
  <si>
    <t>EPI_ISL_1171601</t>
  </si>
  <si>
    <t>ZIP Code 1000</t>
  </si>
  <si>
    <t>hCoV-19/Belgium/ULG-12845/2021</t>
  </si>
  <si>
    <t>EPI_ISL_1171602</t>
  </si>
  <si>
    <t>ZIP Code 1060</t>
  </si>
  <si>
    <t>hCoV-19/Belgium/ULG-12846/2021</t>
  </si>
  <si>
    <t>EPI_ISL_1171603</t>
  </si>
  <si>
    <t>ZIP Code 1160</t>
  </si>
  <si>
    <t>hCoV-19/Belgium/ULG-12847/2021</t>
  </si>
  <si>
    <t>EPI_ISL_1171604</t>
  </si>
  <si>
    <t>hCoV-19/Belgium/ULG-12848/2021</t>
  </si>
  <si>
    <t>EPI_ISL_1171605</t>
  </si>
  <si>
    <t>ZIP Code 1020</t>
  </si>
  <si>
    <t>hCoV-19/Belgium/ULG-12849/2021</t>
  </si>
  <si>
    <t>EPI_ISL_1171606</t>
  </si>
  <si>
    <t>ZIP Code 6061</t>
  </si>
  <si>
    <t>(NSP3_E1789K,M_I82T,NSP3_A1305V,NSP6_G107del,NSP6_S106del,Spike_E484K,N_T205I,NSP6_F108del,Spike_T1027I,NSP14_D324E,N_P13L,N_S201I,Spike_S939F,Spike_I210T,NSP12_P323L,NSP6_M183I,Spike_D614G,Spike_N440K,Spike_D936N,NS7a_E22D)</t>
  </si>
  <si>
    <t>hCoV-19/Belgium/ULG-12850/2021</t>
  </si>
  <si>
    <t>EPI_ISL_1171607</t>
  </si>
  <si>
    <t>ZIP Code 1740</t>
  </si>
  <si>
    <t>hCoV-19/Belgium/ULG-12851/2021</t>
  </si>
  <si>
    <t>EPI_ISL_1171608</t>
  </si>
  <si>
    <t>ZIP Code 6952</t>
  </si>
  <si>
    <t>hCoV-19/Belgium/ULG-12852/2021</t>
  </si>
  <si>
    <t>EPI_ISL_1171609</t>
  </si>
  <si>
    <t>hCoV-19/Belgium/ULG-12853/2021</t>
  </si>
  <si>
    <t>EPI_ISL_1171610</t>
  </si>
  <si>
    <t>ZIP Code 1471</t>
  </si>
  <si>
    <t>hCoV-19/Belgium/ULG-12854/2021</t>
  </si>
  <si>
    <t>EPI_ISL_1171611</t>
  </si>
  <si>
    <t>ZIP Code 1380</t>
  </si>
  <si>
    <t>(Spike_H69del,NS8_Q27stop,NSP3_T183I,Spike_T716I,NS8_K68stop,NSP6_S106del,N_R203K,Spike_A570D,Spike_N501Y,NSP3_I1412T,NS8_R52I,Spike_P681H,Spike_Y144del,NSP2_E595G,NSP6_G107del,NSP3_A890D,Spike_D1118H,NSP6_F108del,NS8_Y73C,N_G204P,Spike_V70del,NSP12_P323L,Spike_D614G,NSP2_N133Y,N_D3L,Spike_S982A,N_S235F)</t>
  </si>
  <si>
    <t>hCoV-19/Belgium/ULG-12855/2021</t>
  </si>
  <si>
    <t>EPI_ISL_1171612</t>
  </si>
  <si>
    <t>hCoV-19/Belgium/ULG-12856/2021</t>
  </si>
  <si>
    <t>EPI_ISL_1171613</t>
  </si>
  <si>
    <t>(Spike_H69del,NS8_Q27stop,NSP3_T183I,Spike_T716I,NSP6_S106del,N_R203K,NSP3_A1179V,Spike_A570D,NSP3_G307C,Spike_N501Y,NSP3_I1412T,NS8_R52I,Spike_P681H,NSP6_G107del,NSP3_A890D,Spike_D1118H,NSP6_F108del,NS8_Y73C,Spike_H146del,N_G204R,Spike_V70del,NSP12_P323L,Spike_D614G,N_D3L,Spike_S982A,N_S235F)</t>
  </si>
  <si>
    <t>hCoV-19/Belgium/ULG-12857/2021</t>
  </si>
  <si>
    <t>EPI_ISL_1171614</t>
  </si>
  <si>
    <t>(Spike_H69del,NS8_Q27stop,NSP3_T183I,Spike_T716I,NSP6_S106del,N_R203K,Spike_A570D,NSP13_K460R,Spike_N501Y,NSP3_I1412T,NS8_R52I,Spike_P681H,Spike_Y144del,Spike_S640F,NSP6_G107del,NSP3_A890D,Spike_D1118H,NSP6_F108del,NS8_Y73C,N_G204R,Spike_V70del,NSP12_P323L,NSP3_T492I,Spike_D614G,N_D3L,Spike_S982A,N_S235F)</t>
  </si>
  <si>
    <t>hCoV-19/Belgium/ULG-12858/2021</t>
  </si>
  <si>
    <t>EPI_ISL_1171615</t>
  </si>
  <si>
    <t>hCoV-19/Belgium/ULG-12859/2021</t>
  </si>
  <si>
    <t>EPI_ISL_1171616</t>
  </si>
  <si>
    <t>ZIP Code 7140</t>
  </si>
  <si>
    <t>(Spike_H69del,NS8_Q27stop,NSP3_T183I,NSP2_K142N,Spike_T716I,NSP6_S106del,N_R203K,Spike_A570D,NSP13_K460R,Spike_N501Y,NSP3_I1412T,NS8_R52I,Spike_P681H,Spike_Y144del,NSP13_H164Q,NSP6_G107del,NSP3_A890D,NSP2_G392E,Spike_D1118H,NSP6_F108del,NS8_Y73C,N_G204R,Spike_V70del,NSP12_P323L,Spike_D614G,N_D3L,Spike_S982A,N_S235F)</t>
  </si>
  <si>
    <t>hCoV-19/Belgium/ULG-12860/2021</t>
  </si>
  <si>
    <t>EPI_ISL_1171617</t>
  </si>
  <si>
    <t>(Spike_H69del,NS8_Q27stop,NSP3_T183I,Spike_T716I,NSP6_S106del,N_R203K,Spike_A570D,Spike_N501Y,NSP3_L1244F,NSP3_I1412T,NS8_R52I,NS8_R48S,Spike_P681H,Spike_Y144del,NSP6_G107del,NSP3_A890D,Spike_D1118H,NSP6_F108del,NS8_Y73C,N_G204R,Spike_V70del,NSP12_P323L,Spike_D614G,N_D3L,Spike_S982A,N_S235F)</t>
  </si>
  <si>
    <t>hCoV-19/Belgium/ULG-12861/2021</t>
  </si>
  <si>
    <t>EPI_ISL_1171618</t>
  </si>
  <si>
    <t>(NSP13_H290Y,NSP3_I1683T,NSP3_D714V,NS3_R122I,Spike_N439K,NSP15_R257C,N_E253D,NSP2_F505S,NSP1_G112S,NSP15_V320L,NSP3_I1258T,NSP12_P323L,Spike_D614G,NSP2_N280S,NSP6_L37F,NS3_S171L)</t>
  </si>
  <si>
    <t>hCoV-19/Belgium/UZA-UA-00161862/2021</t>
  </si>
  <si>
    <t>EPI_ISL_1190842</t>
  </si>
  <si>
    <t>ZIP code: 1700</t>
  </si>
  <si>
    <t>(NSP1_R24C,NSP3_A231V,NS3_Q38R,NS3_G172R,NSP3_H295Y,NSP3_I441V,NS3_V202L,NSP12_P323L,NSP13_T413I,Spike_D614G,N_P199L,Spike_S98F,Spike_S1252F)</t>
  </si>
  <si>
    <t>hCoV-19/Belgium/UZA-UA-48918890/2021</t>
  </si>
  <si>
    <t>EPI_ISL_1190843</t>
  </si>
  <si>
    <t>hCoV-19/Belgium/UZA-UA-CV2007990532/2021</t>
  </si>
  <si>
    <t>EPI_ISL_1190844</t>
  </si>
  <si>
    <t>hCoV-19/Belgium/UZA-UA-CV2008882225/2021</t>
  </si>
  <si>
    <t>EPI_ISL_1190845</t>
  </si>
  <si>
    <t>(Spike_H69del,NS8_Q27stop,NSP3_T183I,Spike_T716I,NSP6_S106del,N_R203K,Spike_A570D,Spike_N501Y,NSP3_I1412T,NS8_R52I,Spike_P681H,Spike_Y144del,NSP4_T14I,NSP6_G107del,NSP3_A890D,Spike_D1118H,NSP6_F108del,NS8_Y73C,N_G204R,Spike_V70del,NSP12_P323L,Spike_D614G,N_D3L,Spike_S982A,NS7a_E22D,N_S235F)</t>
  </si>
  <si>
    <t>hCoV-19/Belgium/UZA-UA-CV2018763491/2021</t>
  </si>
  <si>
    <t>EPI_ISL_1190846</t>
  </si>
  <si>
    <t>ZIP code: 2390</t>
  </si>
  <si>
    <t>hCoV-19/Belgium/UZA-UA-CV2077585305/2021</t>
  </si>
  <si>
    <t>EPI_ISL_1190847</t>
  </si>
  <si>
    <t>hCoV-19/Belgium/UZA-UA-CV2013846096/2021</t>
  </si>
  <si>
    <t>EPI_ISL_1190848</t>
  </si>
  <si>
    <t>(Spike_H69del,NS8_Q27stop,NSP3_T183I,NSP3_K837N,Spike_T716I,NS8_K68stop,NSP6_S106del,N_R203K,Spike_A570D,Spike_N501Y,NSP3_I1412T,NS8_R52I,Spike_P681H,Spike_Y144del,NSP6_G107del,NSP3_A890D,Spike_D1118H,NSP6_F108del,NS8_Y73C,N_G204R,NSP13_G433C,Spike_V70del,NSP12_P323L,Spike_S205F,Spike_D614G,N_D3L,Spike_S982A,N_S235F)</t>
  </si>
  <si>
    <t>hCoV-19/Belgium/UZA-UA-CV0613104361/2021</t>
  </si>
  <si>
    <t>EPI_ISL_1190849</t>
  </si>
  <si>
    <t>ZIP code: 3800</t>
  </si>
  <si>
    <t>(Spike_H69del,NSP3_T183I,Spike_T716I,NS8_K68stop,NSP6_S106del,N_R203K,Spike_A570D,Spike_N501Y,NSP3_I1412T,NS8_R52I,Spike_P681H,Spike_Y144del,NSP6_G107del,NSP3_A890D,Spike_D1118H,NSP6_F108del,NS8_Y73C,N_G204R,NSP13_G433C,Spike_V70del,NSP15_S273I,NSP12_P323L,Spike_D614G,N_D3L,Spike_S982A,N_S235F)</t>
  </si>
  <si>
    <t>hCoV-19/Belgium/UZA-UA-MI21090212/2021</t>
  </si>
  <si>
    <t>EPI_ISL_1190850</t>
  </si>
  <si>
    <t>Europe / Belgium / Blaasveld</t>
  </si>
  <si>
    <t>ZIP code: 2830</t>
  </si>
  <si>
    <t>(Spike_H69del,Spike_T716I,NS8_K68stop,NSP6_S106del,N_R203K,Spike_A570D,Spike_N501Y,NSP3_I1412T,NS8_R52I,Spike_P681H,Spike_Y144del,NSP6_G107del,NSP3_A890D,Spike_D1118H,NSP6_F108del,NS8_Y73C,N_G204R,NSP13_G433C,Spike_V70del,NSP12_P323L,Spike_D614G,NSP3_P153S,N_D3L,Spike_S982A,N_S235F)</t>
  </si>
  <si>
    <t>hCoV-19/Belgium/UZA-UA-CV2012613893/2021</t>
  </si>
  <si>
    <t>EPI_ISL_1190851</t>
  </si>
  <si>
    <t>(NSP7_L17F,Spike_E554V,N_M234I,Spike_S477N,NSP3_A1279V,NSP4_M324I,NSP12_A185S,N_P13T,NS3_Q57H,NSP13_E261D,N_S412N,NSP12_P323L,NSP14_E453D,Spike_D614G,N_A376T,NSP12_V776L,NSP15_P270L)</t>
  </si>
  <si>
    <t>hCoV-19/Belgium/UZA-UA-47256704/2021</t>
  </si>
  <si>
    <t>EPI_ISL_1190852</t>
  </si>
  <si>
    <t>Europe / Belgium / Boom</t>
  </si>
  <si>
    <t>ZIP code: 2850</t>
  </si>
  <si>
    <t>hCoV-19/Belgium/UZA-UA-CV2008146136/2021</t>
  </si>
  <si>
    <t>EPI_ISL_1190853</t>
  </si>
  <si>
    <t>ZIP code: 2180</t>
  </si>
  <si>
    <t>Atypical PCR result</t>
  </si>
  <si>
    <t>hCoV-19/Belgium/UZA-UA-CV2076247210/2021</t>
  </si>
  <si>
    <t>EPI_ISL_1190854</t>
  </si>
  <si>
    <t>(Spike_H69del,NS8_Q27stop,NSP3_T183I,Spike_T716I,NS8_K68stop,NSP6_S106del,N_R203K,Spike_A570D,NSP3_G1389C,Spike_N501Y,NSP3_I1412T,NS8_R52I,Spike_P681H,NSP9_G17S,Spike_Y144del,N_T362I,NSP6_G107del,NSP3_A890D,Spike_D1118H,NSP6_F108del,NS8_Y73C,N_G204R,Spike_V70del,NSP2_G481S,NSP12_P323L,Spike_D614G,N_D3L,Spike_S982A,N_S235F)</t>
  </si>
  <si>
    <t>hCoV-19/Belgium/UZA-UA-CV2077753437/2021</t>
  </si>
  <si>
    <t>EPI_ISL_1190855</t>
  </si>
  <si>
    <t>(NSP7_L17F,N_M234I,Spike_S477N,NSP3_A1279V,NSP4_M324I,NSP12_A185S,NS3_Q57H,NSP13_E261D,N_S412N,NSP14_E453D,Spike_D614G,NSP3_P841L,N_A376T,NSP12_V776L,NSP13_K218R,NSP15_P270L)</t>
  </si>
  <si>
    <t>hCoV-19/Belgium/1315618401/2021</t>
  </si>
  <si>
    <t>EPI_ISL_1200628</t>
  </si>
  <si>
    <t>(Spike_H69del,NS8_Q27stop,NSP3_T183I,Spike_T716I,NSP6_S106del,N_R203K,Spike_A570D,NSP13_K460R,NSP2_S196L,Spike_N501Y,NS8_R52I,Spike_P681H,Spike_Y144del,NSP6_G107del,Spike_D1118H,NSP6_F108del,NS8_Y73C,N_G204R,Spike_V70del,NSP12_P323L,NSP3_T492I,Spike_D614G,N_D3L,Spike_S982A,N_S235F)</t>
  </si>
  <si>
    <t>hCoV-19/Belgium/1317354301/2021</t>
  </si>
  <si>
    <t>EPI_ISL_1200629</t>
  </si>
  <si>
    <t>(Spike_H69del,NS8_Q27stop,NSP3_A890D,NSP6_G107del,Spike_T716I,NSP6_S106del,N_R203K,Spike_A570D,Spike_D1118H,NSP6_F108del,NS8_Y73C,N_G204R,Spike_V70del,Spike_N501Y,NS8_R52I,NSP12_P323L,NS8_R48S,Spike_P681H,Spike_D614G,Spike_Y144del,N_D3L,Spike_S982A,N_S235F)</t>
  </si>
  <si>
    <t>hCoV-19/Belgium/1317413201/2021</t>
  </si>
  <si>
    <t>EPI_ISL_1200630</t>
  </si>
  <si>
    <t>(NSP1_R24C,NS3_Q38R,NS3_G172R,NSP3_H295Y,NSP2_L410F,NSP3_I441V,NSP14_A353V,NSP7_L71F,NS3_V202L,NSP12_P323L,Spike_D614G,NS8_P38S,N_P199L,Spike_S98F)</t>
  </si>
  <si>
    <t>hCoV-19/Belgium/1317011901/2021</t>
  </si>
  <si>
    <t>EPI_ISL_1200631</t>
  </si>
  <si>
    <t>hCoV-19/Belgium/1316120801/2021</t>
  </si>
  <si>
    <t>EPI_ISL_1200632</t>
  </si>
  <si>
    <t>(Spike_H69del,NS8_Q27stop,NSP3_T183I,Spike_T716I,NSP6_S106del,N_R203K,Spike_A570D,NSP13_K460R,Spike_N501Y,NS8_R52I,Spike_P681H,Spike_Y144del,M_V70L,NSP6_G107del,Spike_D1118H,NSP6_F108del,NS8_Y73C,N_G204R,Spike_V70del,NSP12_P323L,Spike_D614G,N_D3L,Spike_S982A,NSP12_D140Y,N_S235F)</t>
  </si>
  <si>
    <t>hCoV-19/Belgium/1316964401/2021</t>
  </si>
  <si>
    <t>EPI_ISL_1200633</t>
  </si>
  <si>
    <t>(Spike_H69del,NS8_Q27stop,NSP3_T183I,NSP6_G107del,Spike_T716I,NSP6_S106del,N_R203K,Spike_A570D,Spike_D1118H,NSP6_F108del,NS8_Y73C,N_G204R,Spike_V70del,Spike_N501Y,NS8_R52I,NSP12_P323L,NS8_R48S,Spike_P681H,Spike_D614G,Spike_Y144del,N_D3L,Spike_S982A,N_S235F)</t>
  </si>
  <si>
    <t>hCoV-19/Belgium/1316257201/2021</t>
  </si>
  <si>
    <t>EPI_ISL_1200634</t>
  </si>
  <si>
    <t>hCoV-19/Belgium/Jessa_11-2109-004825a/2021</t>
  </si>
  <si>
    <t>EPI_ISL_1223329</t>
  </si>
  <si>
    <t>Europe / Belgium / Pelt</t>
  </si>
  <si>
    <t>(NSP2_G339S,NS3_T223N,Spike_D614G,N_A220V,NSP15_S312F,Spike_A222V)</t>
  </si>
  <si>
    <t>hCoV-19/Belgium/Jessa_11-2109-004830a/2021</t>
  </si>
  <si>
    <t>EPI_ISL_1223332</t>
  </si>
  <si>
    <t>(NSP2_G339S,NS3_T223N,N_D22Y,Spike_Q1071L,NSP3_A465V,Spike_D614G,N_A220V,NSP15_S312F,Spike_A222V)</t>
  </si>
  <si>
    <t>hCoV-19/Belgium/Jessa_11-2109-004891a/2021</t>
  </si>
  <si>
    <t>EPI_ISL_1223335</t>
  </si>
  <si>
    <t>(NS8_Q27stop,NSP3_A890D,Spike_T716I,N_R203K,Spike_A570D,NS8_Y73C,N_G204R,Spike_N501Y,NSP3_I1412T,NS8_R52I,Spike_P681H,Spike_D614G,N_D3L,Spike_S982A,N_S235F)</t>
  </si>
  <si>
    <t>hCoV-19/Belgium/Jessa_11-2109-006244/2021</t>
  </si>
  <si>
    <t>EPI_ISL_1223338</t>
  </si>
  <si>
    <t>(NS8_Q27stop,NSP3_T183I,NSP2_K142N,NSP3_A890D,Spike_T716I,N_R203K,Spike_A570D,Spike_D1118H,NS8_Y73C,NSP13_K460R,N_G204R,Spike_N501Y,NSP3_I1412T,NS8_R52I,NSP12_P323L,Spike_P681H,Spike_D614G,N_D3L,Spike_S982A,N_S235F)</t>
  </si>
  <si>
    <t>hCoV-19/Belgium/Jessa_11-2109-007368/2021</t>
  </si>
  <si>
    <t>EPI_ISL_1223341</t>
  </si>
  <si>
    <t>hCoV-19/Belgium/Jessa_11-2109-007985/2021</t>
  </si>
  <si>
    <t>EPI_ISL_1223344</t>
  </si>
  <si>
    <t>(NSP2_N280Y,NS8_Q27stop,NS8_L118V,NSP3_T183I,Spike_T716I,NS8_K68stop,N_R203K,Spike_A570D,Spike_N501Y,NSP3_I1412T,NS8_R52I,NS8_V117L,Spike_P681H,NSP3_A496V,NSP3_A890D,Spike_D1118H,NS8_Y73C,N_G204R,NSP12_P323L,Spike_D614G,N_D3L,Spike_S982A,N_S235F)</t>
  </si>
  <si>
    <t>hCoV-19/Belgium/Jessa_11-2109-008042/2021</t>
  </si>
  <si>
    <t>EPI_ISL_1223347</t>
  </si>
  <si>
    <t>(NS8_Q27stop,NSP3_T183I,NSP3_A890D,Spike_T716I,NS8_K68stop,N_R203K,Spike_A570D,Spike_D1118H,NS8_Y73C,N_G204P,Spike_N501Y,NSP3_I1412T,NS8_R52I,NSP12_P323L,Spike_P681H,Spike_D614G,N_D3L,Spike_S982A,Spike_S98F,N_S235F)</t>
  </si>
  <si>
    <t>hCoV-19/Belgium/Jessa_11-2109-008578/2021</t>
  </si>
  <si>
    <t>EPI_ISL_1223349</t>
  </si>
  <si>
    <t>hCoV-19/Belgium/Jessa_11-2109-008742/2021</t>
  </si>
  <si>
    <t>EPI_ISL_1223352</t>
  </si>
  <si>
    <t>hCoV-19/Belgium/Jessa_11-2109-008782/2021</t>
  </si>
  <si>
    <t>EPI_ISL_1223355</t>
  </si>
  <si>
    <t>(NS8_Q27stop,NSP3_T183I,NSP3_A890D,Spike_T716I,N_R203K,Spike_A570D,Spike_D1118H,Spike_P1162L,NS8_Y73C,N_G204R,Spike_N501Y,NSP13_P53L,NSP3_I1412T,NS8_R52I,NSP12_P323L,Spike_P681H,Spike_D614G,N_D3L,Spike_S982A,Spike_P26L,N_S235F)</t>
  </si>
  <si>
    <t>hCoV-19/Belgium/Jessa_11-2110-000032/2021</t>
  </si>
  <si>
    <t>EPI_ISL_1223358</t>
  </si>
  <si>
    <t>(NS8_Q27stop,NSP3_T183I,NS3_A99V,NSP3_A890D,Spike_T716I,N_R203K,Spike_A570D,Spike_D1118H,NSP13_K460R,N_G204R,NS8_C102F,NSP3_H1156Y,Spike_N501Y,NSP3_I1412T,NS8_R52I,NSP12_P323L,Spike_P681H,Spike_D614G,N_D3L,Spike_S982A,N_A155S,N_S235F)</t>
  </si>
  <si>
    <t>hCoV-19/Belgium/Jessa_51-2109-000033/2021</t>
  </si>
  <si>
    <t>EPI_ISL_1223361</t>
  </si>
  <si>
    <t>(NSP3_T183I,NSP3_A890D,Spike_T716I,N_R203K,Spike_A570D,Spike_D1118H,NS8_Y73C,N_G204R,Spike_N501Y,NSP3_I1412T,NS7b_I2S,NS8_R52I,NSP12_P323L,Spike_P681H,Spike_D614G,N_D3L,Spike_S982A,N_S235F)</t>
  </si>
  <si>
    <t>hCoV-19/Belgium/Jessa_55-2109-000050a/2021</t>
  </si>
  <si>
    <t>EPI_ISL_1223364</t>
  </si>
  <si>
    <t>hCoV-19/Belgium/Jessa_55-2109-000088a/2021</t>
  </si>
  <si>
    <t>EPI_ISL_1223367</t>
  </si>
  <si>
    <t>(NS8_Q27stop,NSP3_T183I,NSP3_A890D,Spike_T716I,N_R203K,NSP3_A1179V,Spike_A570D,Spike_D1118H,NS8_Y73C,NSP3_G307C,N_G204R,Spike_N501Y,NSP3_I1412T,NS8_R52I,NSP12_P323L,Spike_P681H,Spike_D614G,N_D3L,Spike_S982A,N_S235F)</t>
  </si>
  <si>
    <t>hCoV-19/Belgium/Jessa_55-2109-000254a/2021</t>
  </si>
  <si>
    <t>EPI_ISL_1223370</t>
  </si>
  <si>
    <t>hCoV-19/Belgium/Jessa_55-2109-000333a/2021</t>
  </si>
  <si>
    <t>EPI_ISL_1223373</t>
  </si>
  <si>
    <t>B.1.575</t>
  </si>
  <si>
    <t>(NS8_Q27stop,NSP3_A890D,Spike_T716I,Spike_A570D,Spike_D1118H,NSP3_I1412T,NS8_R52I,Spike_P681H,Spike_D614G,N_D3L,Spike_S982A)</t>
  </si>
  <si>
    <t>hCoV-19/Belgium/Jessa_55-2109-000452/2021</t>
  </si>
  <si>
    <t>EPI_ISL_1223376</t>
  </si>
  <si>
    <t>(Spike_ins214TDR,NS3_G172F,Spike_T716I,NSP6_S106del,NS3_T24del,NS3_P25del,NSP12_R583G,NSP3_T1063I,Spike_N450K,NS3_K21del,NSP10_T51I,NS3_D22del,NS3_E19del,NSP6_G107del,N_T205I,NSP6_F108del,NSP15_I327L,Spike_M153I,NS3_D27del,NS3_I20del,NSP12_P323L,Spike_D614G,Spike_Q414K,NS3_A23del,NS3_F28del,N_D3L,NSP8_A74V,NS3_S26del,NSP3_I580V)</t>
  </si>
  <si>
    <t>hCoV-19/Belgium/Jessa_55-2109-000471/2021</t>
  </si>
  <si>
    <t>EPI_ISL_1223378</t>
  </si>
  <si>
    <t>hCoV-19/Belgium/Jessa_55-2109-000491/2021</t>
  </si>
  <si>
    <t>EPI_ISL_1223381</t>
  </si>
  <si>
    <t>(NS8_Q27stop,NSP3_T183I,N_G236C,NSP3_A890D,Spike_T716I,N_R203K,Spike_A570D,Spike_D1118H,NS8_Y73C,N_G204R,Spike_N501Y,NSP3_I1412T,NS7b_I2S,NS8_R52I,NSP12_P323L,Spike_P681H,Spike_D614G,N_D3L,Spike_S982A,N_S235F)</t>
  </si>
  <si>
    <t>hCoV-19/Belgium/Jessa_55-2109-000504/2021</t>
  </si>
  <si>
    <t>EPI_ISL_1223384</t>
  </si>
  <si>
    <t>hCoV-19/Belgium/Jessa_55-2109-000550/2021</t>
  </si>
  <si>
    <t>EPI_ISL_1223387</t>
  </si>
  <si>
    <t>hCoV-19/Belgium/Jessa_55-2109-000614/2021</t>
  </si>
  <si>
    <t>EPI_ISL_1223390</t>
  </si>
  <si>
    <t>hCoV-19/Belgium/Jessa_55-2109-000706/2021</t>
  </si>
  <si>
    <t>EPI_ISL_1223393</t>
  </si>
  <si>
    <t>hCoV-19/Belgium/Jessa_55-2109-000764/2021</t>
  </si>
  <si>
    <t>EPI_ISL_1223396</t>
  </si>
  <si>
    <t>hCoV-19/Belgium/Jessa_55-2109-000836/2021</t>
  </si>
  <si>
    <t>EPI_ISL_1223399</t>
  </si>
  <si>
    <t>Europe / Belgium / Knokke-Heist</t>
  </si>
  <si>
    <t>(NSP3_A1878V,NS8_Q27stop,NSP3_T183I,NSP3_G301S,NSP3_A890D,Spike_T716I,NS8_K68stop,N_R203K,Spike_A570D,NSP4_L111S,Spike_D1118H,NS8_Y73C,N_G204R,Spike_N501Y,NSP3_I1412T,NS8_R52I,NSP12_P323L,Spike_P681H,Spike_D614G,N_D3L,Spike_S982A,N_S235F)</t>
  </si>
  <si>
    <t>hCoV-19/Belgium/ZNA_75019869/2021</t>
  </si>
  <si>
    <t>EPI_ISL_1259313</t>
  </si>
  <si>
    <t>(NS7a_C67F,Spike_H69del,NS3_L15F,NS8_Q27stop,NSP3_T183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</si>
  <si>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hCoV-19/Belgium/SJ4239663/2021</t>
  </si>
  <si>
    <t>EPI_ISL_1265143</t>
  </si>
  <si>
    <t>ZIP:8200</t>
  </si>
  <si>
    <t>Non-sentinel-surveillance (GP network)</t>
  </si>
  <si>
    <t>Ambulatory</t>
  </si>
  <si>
    <t>not yet</t>
  </si>
  <si>
    <t>ILI, diarrhea</t>
  </si>
  <si>
    <t>hCoV-19/Belgium/SJ4215465/2021</t>
  </si>
  <si>
    <t>EPI_ISL_1265144</t>
  </si>
  <si>
    <t>ZIP:8460</t>
  </si>
  <si>
    <t>Longitudinal sampling on same patient</t>
  </si>
  <si>
    <t>1 vaccine on 4/2/2021, Moderna</t>
  </si>
  <si>
    <t>Asymptomatic, nurse in outbreak HSZ</t>
  </si>
  <si>
    <t>hCoV-19/Belgium/SJ4234563/2021</t>
  </si>
  <si>
    <t>EPI_ISL_1265145</t>
  </si>
  <si>
    <t>ZIP:8000</t>
  </si>
  <si>
    <t>Non-sentinel-surveillance (hospital)</t>
  </si>
  <si>
    <t>ARDS, viral pneumonia, ICU/intubation</t>
  </si>
  <si>
    <t>(Spike_L18F,Spike_D215G,E_P71L,Spike_K417N,Spike_L244del,NSP6_G107del,NSP6_S106del,Spike_E484K,N_T205I,NSP6_F108del,Spike_L242del,NS3_Q57H,Spike_A701V,NSP2_T85I,Spike_D80A,Spike_N501Y,NSP12_P323L,NSP5_K90R,Spike_D614G,NSP6_L37F,Spike_A243del,NS3_S171L)</t>
  </si>
  <si>
    <t>hCoV-19/Belgium/SJ4235035/2021</t>
  </si>
  <si>
    <t>EPI_ISL_1265146</t>
  </si>
  <si>
    <t>ILI in nurse, after HR contact with patient</t>
  </si>
  <si>
    <t>(E_P71L,Spike_K417N,NS8_I121L,NSP6_S106del,Spike_E484K,Spike_A701V,Spike_N501Y,Spike_A243del,Spike_L18F,Spike_D215G,NS8_F120V,Spike_L244del,NSP6_G107del,N_T205I,NSP6_F108del,Spike_L242del,NS3_Q57H,NSP2_T85I,Spike_D80A,NSP12_P323L,NSP5_K90R,Spike_D614G,NS3_S171L)</t>
  </si>
  <si>
    <t>hCoV-19/Belgium/SJ4235215/2021</t>
  </si>
  <si>
    <t>EPI_ISL_1265147</t>
  </si>
  <si>
    <t>ZIP:8400</t>
  </si>
  <si>
    <t>ILI</t>
  </si>
  <si>
    <t>hCoV-19/Belgium/SJ4236423/2021</t>
  </si>
  <si>
    <t>EPI_ISL_1265148</t>
  </si>
  <si>
    <t>Pneumonia, dyspnea, cough</t>
  </si>
  <si>
    <t>(Spike_L18F,Spike_D215G,E_P71L,NSP3_K837N,Spike_K417N,Spike_L244del,NSP6_G107del,NSP6_S106del,Spike_E484K,N_T205I,Spike_M1229V,NSP6_F108del,Spike_L242del,NS3_Q57H,Spike_A701V,NSP2_T85I,Spike_D80A,Spike_N501Y,NSP12_P323L,NSP5_K90R,Spike_D614G,Spike_A243del,NS3_S171L)</t>
  </si>
  <si>
    <t>hCoV-19/Belgium/SJ4236542/2021</t>
  </si>
  <si>
    <t>EPI_ISL_1265149</t>
  </si>
  <si>
    <t>asthenia after HR contact other students with COVID</t>
  </si>
  <si>
    <t>(Spike_L18F,Spike_D215G,E_P71L,Spike_K417N,Spike_L244del,NSP6_G107del,NSP6_S106del,Spike_E484K,N_T205I,NSP6_F108del,Spike_L242del,NS3_Q57H,Spike_A701V,NSP2_T85I,Spike_D80A,Spike_N501Y,NSP12_P323L,NSP16_V167M,NSP5_K90R,Spike_D614G,Spike_A243del,NS3_S171L)</t>
  </si>
  <si>
    <t>hCoV-19/Belgium/SJ4236544/2021</t>
  </si>
  <si>
    <t>EPI_ISL_1265150</t>
  </si>
  <si>
    <t>ZIP:8301</t>
  </si>
  <si>
    <t>Pneumonia, hypoxia, ICU/intubation</t>
  </si>
  <si>
    <t>(E_P71L,NSP3_K837N,Spike_K417N,NSP6_S106del,Spike_E484K,Spike_A701V,Spike_N501Y,Spike_A243del,Spike_L18F,Spike_D215G,NSP15_P205S,Spike_L244del,NSP6_G107del,N_T205I,NSP6_F108del,Spike_L242del,NS3_Q57H,NSP2_T85I,Spike_D80A,NSP12_P323L,NSP5_K90R,Spike_D614G,NS3_S171L)</t>
  </si>
  <si>
    <t>hCoV-19/Belgium/SJ4236554/2021</t>
  </si>
  <si>
    <t>EPI_ISL_1265151</t>
  </si>
  <si>
    <t>Europe / Belgium / Zeebrugge</t>
  </si>
  <si>
    <t>ZIP:8380</t>
  </si>
  <si>
    <t>ILI after HR contact</t>
  </si>
  <si>
    <t>(E_P71L,N_E253del,NSP3_K837N,Spike_K417N,NSP6_S106del,Spike_E484K,Spike_A701V,Spike_N501Y,Spike_A243del,N_A252del,Spike_L18F,Spike_D215G,NSP15_P205S,Spike_L244del,NSP6_G107del,N_T205I,NSP6_F108del,Spike_L242del,NS3_Q57H,NSP2_T85I,Spike_D80A,NSP12_P323L,NSP5_K90R,Spike_D614G,NS3_S171L)</t>
  </si>
  <si>
    <t>hCoV-19/Belgium/SJ4236743/2021</t>
  </si>
  <si>
    <t>EPI_ISL_1265152</t>
  </si>
  <si>
    <t>not yet (vaccination postponed in BZIO due to persisting outbreak January-Febr)</t>
  </si>
  <si>
    <t>Asymptomatic, nurse in day-care center with huge outbreak</t>
  </si>
  <si>
    <t>hCoV-19/Belgium/SJ4236745/2021</t>
  </si>
  <si>
    <t>EPI_ISL_1265153</t>
  </si>
  <si>
    <t>ILI, asthma patient</t>
  </si>
  <si>
    <t>(E_P71L,Spike_K417N,NSP6_S106del,Spike_E484K,Spike_A701V,Spike_N501Y,Spike_A243del,Spike_L18F,Spike_D215G,Spike_L244del,NSP6_G107del,N_T205I,NSP6_F108del,Spike_L242del,NS3_Q57H,NS3_V29F,NSP2_T85I,Spike_D80A,NSP12_P323L,NSP16_V167M,NSP5_K90R,Spike_D614G,NS3_S171L)</t>
  </si>
  <si>
    <t>hCoV-19/Belgium/SJ4238164/2021</t>
  </si>
  <si>
    <t>EPI_ISL_1265154</t>
  </si>
  <si>
    <t>ILI with cough and fever</t>
  </si>
  <si>
    <t>(Spike_H69del,NS8_Q27stop,NSP3_T183I,Spike_T716I,NS8_K68stop,NSP6_S106del,N_R203K,Spike_A570D,Spike_N501Y,NSP3_I1412T,NS8_R52I,Spike_P681H,Spike_Y144del,NSP6_G107del,NSP3_A890D,Spike_D1118H,NSP6_F108del,NS8_Y73C,N_G204P,Spike_V70del,NSP12_P323L,Spike_D614G,N_D3L,Spike_S982A,NSP8_T141M,N_S235F)</t>
  </si>
  <si>
    <t>hCoV-19/Belgium/SJ4238166/2021</t>
  </si>
  <si>
    <t>EPI_ISL_1265155</t>
  </si>
  <si>
    <t>Pneumonia, obesity, hypoxia, ICU/intubation</t>
  </si>
  <si>
    <t>hCoV-19/Belgium/SJ4238381/2021</t>
  </si>
  <si>
    <t>EPI_ISL_1265156</t>
  </si>
  <si>
    <t>Europe / Belgium / Sint-Kruis</t>
  </si>
  <si>
    <t>ZIP:8310</t>
  </si>
  <si>
    <t>(E_P71L,NSP3_K837N,Spike_K417N,NSP6_S106del,Spike_E484K,Spike_A701V,Spike_N501Y,NSP5_H246Y,Spike_A243del,Spike_L18F,Spike_D215G,Spike_L244del,NSP6_G107del,N_T205I,NSP6_F108del,Spike_L242del,NS3_Q57H,NSP2_T85I,Spike_D80A,NSP12_P323L,NSP5_K90R,Spike_D614G,NS3_S171L)</t>
  </si>
  <si>
    <t>hCoV-19/Belgium/SJ4238388/2021</t>
  </si>
  <si>
    <t>EPI_ISL_1265157</t>
  </si>
  <si>
    <t>ZIP:8211</t>
  </si>
  <si>
    <t>Asymptomatic, just father for 2 days, but grandfather with COVID (+ 5d ago)</t>
  </si>
  <si>
    <t>hCoV-19/Belgium/SJ4239582/2021</t>
  </si>
  <si>
    <t>EPI_ISL_1265158</t>
  </si>
  <si>
    <t>hCoV-19/Belgium/SJ4239583/2021</t>
  </si>
  <si>
    <t>EPI_ISL_1265159</t>
  </si>
  <si>
    <t>hCoV-19/Belgium/SJ4239662/2021</t>
  </si>
  <si>
    <t>EPI_ISL_1265160</t>
  </si>
  <si>
    <t>Europe / Belgium / Damme</t>
  </si>
  <si>
    <t>ZIP:8340</t>
  </si>
  <si>
    <t>hCoV-19/Belgium/Briant-121037513/2021</t>
  </si>
  <si>
    <t>EPI_ISL_1265163</t>
  </si>
  <si>
    <t>ZIP CODE 2530</t>
  </si>
  <si>
    <t>(NSP3_T1036K,NSP6_L105del,N_P364S,NSP6_Y153C,Spike_T95I,NSP6_G107del,Spike_T716I,NSP6_S106del,N_T205I,Spike_T478K,Spike_P272L,NSP2_P129S,NSP6_L260F,NSP12_P323L,Spike_D614G,N_D3L,NSP3_T1063I,NSP8_A74V,NSP12_R583G,NSP3_I580V)</t>
  </si>
  <si>
    <t>hCoV-19/Belgium/Briant-121042273/2021</t>
  </si>
  <si>
    <t>EPI_ISL_1265166</t>
  </si>
  <si>
    <t>ZIP CODE 2570</t>
  </si>
  <si>
    <t>Nasophayngeal swab</t>
  </si>
  <si>
    <t>hCoV-19/Belgium/Briant-121038594/2021</t>
  </si>
  <si>
    <t>EPI_ISL_1265169</t>
  </si>
  <si>
    <t>ZIP CODE 2820</t>
  </si>
  <si>
    <t>(NS3_Q38R,NS3_G172R,N_S193I,NSP13_P53S,NS3_V202L,NSP2_R222C,NSP12_P323L,N_Q9H,Spike_D614G,N_P199L,Spike_S98F)</t>
  </si>
  <si>
    <t>hCoV-19/Belgium/Briant-121041834/2021</t>
  </si>
  <si>
    <t>EPI_ISL_1265170</t>
  </si>
  <si>
    <t>hCoV-19/Belgium/Briant-121041835/2021</t>
  </si>
  <si>
    <t>EPI_ISL_1265172</t>
  </si>
  <si>
    <t>ZIP CODE 2830</t>
  </si>
  <si>
    <t>(NSP6_Y153C,Spike_T716I,NS3_T24del,NS3_P25del,NSP12_R583G,NSP3_T1063I,NS3_K21del,NS3_D22del,NSP3_P822L,NS3_E19del,NSP15_L119I,N_T205I,NS3_D27del,NS3_I20del,NSP12_P323L,NSP4_D217G,Spike_D614G,NS3_A23del,NS3_F28del,N_D3L,NSP8_A74V,NS3_S26del,NSP3_I580V)</t>
  </si>
  <si>
    <t>hCoV-19/Belgium/rega-3544/2021</t>
  </si>
  <si>
    <t>EPI_ISL_1312064</t>
  </si>
  <si>
    <t>Europe / Belgium / Sint-Genesius-Rode</t>
  </si>
  <si>
    <t>ZIP Code:1640</t>
  </si>
  <si>
    <t>(NS7a_F63del,NS7a_Q62H,Spike_G257D,NSP12_P323L,N_P365L,Spike_D614G,NSP13_L428F,Spike_A222V)</t>
  </si>
  <si>
    <t>hCoV-19/Belgium/rega-3545/2021</t>
  </si>
  <si>
    <t>EPI_ISL_1312065</t>
  </si>
  <si>
    <t>(NSP3_E195K,NSP5_G15S,N_E378A,NSP2_T388I,NSP2_R362L,N_R203K,NSP3_T428I,NSP4_A380V,N_G204R,Spike_P1162S,NS8_V62L,NSP9_T35I,NSP12_P323L,Spike_D614G,Spike_L452R,NSP5_F8L)</t>
  </si>
  <si>
    <t>hCoV-19/Belgium/rega-3546/2021</t>
  </si>
  <si>
    <t>EPI_ISL_1312066</t>
  </si>
  <si>
    <t>(NSP13_V193L,NSP13_E319D,NSP2_L24F,NS3_Q57H,NS3_V112F,NS8_V62L,NSP15_V22L,NS8_E64stop,NSP12_P323L,Spike_D614G,NSP2_G212C,NSP13_L428F,NSP14_A96V)</t>
  </si>
  <si>
    <t>hCoV-19/Belgium/rega-3547/2021</t>
  </si>
  <si>
    <t>EPI_ISL_1312067</t>
  </si>
  <si>
    <t>Europe / Belgium / Molenbeek-Saint-Jean</t>
  </si>
  <si>
    <t>ZIP Code:1080</t>
  </si>
  <si>
    <t>(NS7a_F63del,NS7a_Q62H,Spike_G257D,NSP12_P323L,N_P365L,Spike_D614G,N_A220V,NSP13_L428F,Spike_A222V)</t>
  </si>
  <si>
    <t>hCoV-19/Belgium/rega-3548/2021</t>
  </si>
  <si>
    <t>EPI_ISL_1312068</t>
  </si>
  <si>
    <t>Europe / Belgium / Sint-Agatha-Berchem</t>
  </si>
  <si>
    <t>hCoV-19/Belgium/rega-3549/2021</t>
  </si>
  <si>
    <t>EPI_ISL_1312069</t>
  </si>
  <si>
    <t>hCoV-19/Belgium/rega-3550/2021</t>
  </si>
  <si>
    <t>EPI_ISL_1312070</t>
  </si>
  <si>
    <t>hCoV-19/Belgium/rega-3551/2021</t>
  </si>
  <si>
    <t>EPI_ISL_1312071</t>
  </si>
  <si>
    <t>hCoV-19/Belgium/rega-3552/2021</t>
  </si>
  <si>
    <t>EPI_ISL_1312072</t>
  </si>
  <si>
    <t>hCoV-19/Belgium/rega-3553/2021</t>
  </si>
  <si>
    <t>EPI_ISL_1312073</t>
  </si>
  <si>
    <t>hCoV-19/Belgium/rega-3554/2021</t>
  </si>
  <si>
    <t>EPI_ISL_1312074</t>
  </si>
  <si>
    <t>hCoV-19/Belgium/rega-3555/2021</t>
  </si>
  <si>
    <t>EPI_ISL_1312075</t>
  </si>
  <si>
    <t>hCoV-19/Belgium/rega-3556/2021</t>
  </si>
  <si>
    <t>EPI_ISL_1312076</t>
  </si>
  <si>
    <t>Europe / Belgium / Relegem</t>
  </si>
  <si>
    <t>ZIP Code:1731</t>
  </si>
  <si>
    <t>hCoV-19/Belgium/rega-3557/2021</t>
  </si>
  <si>
    <t>EPI_ISL_1312077</t>
  </si>
  <si>
    <t>(Spike_S477N,NSP4_M324I,NSP13_P77L,NSP12_A185S,N_P13T,NS3_Q57H,NSP13_E261D,NS8_W45L,NSP12_P323L,Spike_D614G,N_A376T,NSP12_V776L,NSP13_K218R)</t>
  </si>
  <si>
    <t>hCoV-19/Belgium/rega-3558/2021</t>
  </si>
  <si>
    <t>EPI_ISL_1312078</t>
  </si>
  <si>
    <t>hCoV-19/Belgium/rega-3559/2021</t>
  </si>
  <si>
    <t>EPI_ISL_1312079</t>
  </si>
  <si>
    <t>Europe / Belgium / Zwijndrecht</t>
  </si>
  <si>
    <t>ZIP Code:2070</t>
  </si>
  <si>
    <t>hCoV-19/Belgium/rega-3560/2021</t>
  </si>
  <si>
    <t>EPI_ISL_1312080</t>
  </si>
  <si>
    <t>Europe / Belgium / Rumst</t>
  </si>
  <si>
    <t>ZIP Code:2840</t>
  </si>
  <si>
    <t>(Spike_ins214TDR,Spike_T716I,NSP6_S106del,NS3_T24del,NSP6_A119V,NS3_P25del,NS3_G172C,NSP12_R583G,NSP3_T1063I,Spike_N450K,NS3_K21del,NS3_R134C,NSP10_T51I,NS3_D22del,NS3_E19del,NSP6_G107del,N_T205I,NSP6_F108del,NS3_D27del,NS3_I20del,NSP12_P323L,Spike_D614G,Spike_Q414K,NS3_A23del,NS3_F28del,N_D3L,NSP8_A74V,NS3_S26del,NSP3_I580V)</t>
  </si>
  <si>
    <t>hCoV-19/Belgium/rega-3561/2021</t>
  </si>
  <si>
    <t>EPI_ISL_1312081</t>
  </si>
  <si>
    <t>(Spike_H69del,NS8_Q27stop,NSP3_T183I,Spike_T716I,NS8_K68stop,NSP6_S106del,N_R203K,NSP5_P241L,Spike_A570D,Spike_N501Y,NSP3_I1412T,NS8_R52I,Spike_P681H,Spike_Y144del,NSP6_G107del,NSP3_A890D,Spike_D1118H,NSP6_F108del,NS8_Y73C,N_G204R,Spike_V70del,NSP12_P323L,Spike_D614G,N_D3L,Spike_S982A,N_S235F)</t>
  </si>
  <si>
    <t>hCoV-19/Belgium/rega-3562/2021</t>
  </si>
  <si>
    <t>EPI_ISL_1312082</t>
  </si>
  <si>
    <t>(NSP2_N280Y,Spike_H69del,NS8_Q27stop,NSP3_T183I,Spike_T716I,NS8_K68stop,NS8_I121L,NSP6_S106del,N_R203K,NSP5_P241L,Spike_A570D,NS8_F120L,Spike_N501Y,NSP3_I1412T,NS8_R52I,Spike_P681H,Spike_Y144del,NSP2_A360T,NSP6_G107del,NSP3_A890D,Spike_D1118H,NSP6_F108del,NS8_Y73C,N_G204R,Spike_V70del,NSP12_P323L,Spike_S704L,Spike_D614G,N_D3L,Spike_S982A,N_S235F)</t>
  </si>
  <si>
    <t>hCoV-19/Belgium/rega-3563/2021</t>
  </si>
  <si>
    <t>EPI_ISL_1312083</t>
  </si>
  <si>
    <t>(Spike_H69del,NS8_Q27stop,NSP3_T183I,Spike_T716I,NSP6_S106del,N_R203K,Spike_A570D,NSP13_K460R,Spike_N501Y,NSP3_I1412T,NS8_R52I,Spike_P681H,Spike_Y144del,M_V70L,NSP6_G107del,NSP3_A890D,Spike_D1118H,NSP6_F108del,NS3_T24I,NS8_Y73C,N_G204R,Spike_V70del,NSP12_P323L,Spike_D614G,N_D3L,Spike_S982A,N_S235F)</t>
  </si>
  <si>
    <t>hCoV-19/Belgium/rega-3564/2021</t>
  </si>
  <si>
    <t>EPI_ISL_1312084</t>
  </si>
  <si>
    <t>Europe / Belgium / Kalmthout</t>
  </si>
  <si>
    <t>ZIP Code:2920</t>
  </si>
  <si>
    <t>(NSP13_H290Y,NSP2_A411V,NSP3_I1683T,Spike_N439K,NSP3_D411Y,NSP12_P323L,NSP5_K90R,Spike_D614G,Spike_V1176F)</t>
  </si>
  <si>
    <t>hCoV-19/Belgium/rega-3565/2021</t>
  </si>
  <si>
    <t>EPI_ISL_1312085</t>
  </si>
  <si>
    <t>Europe / Belgium / Ravels</t>
  </si>
  <si>
    <t>ZIP Code:2380</t>
  </si>
  <si>
    <t>hCoV-19/Belgium/rega-3566/2021</t>
  </si>
  <si>
    <t>EPI_ISL_1312086</t>
  </si>
  <si>
    <t>(Spike_ins214TDR,NSP6_Y153C,Spike_T716I,NS3_T24del,NS3_S74F,NS3_P25del,NSP2_K112N,NSP3_P968S,NSP12_R583G,NSP3_T1063I,Spike_N450K,NS3_K21del,NSP2_A127V,NS3_D22del,NSP3_P822L,NS3_E19del,NS7a_S60N,NSP15_L119I,N_T205I,NS3_D27del,NS3_I20del,NSP12_P323L,NSP4_D217G,Spike_D614G,Spike_Q414K,NS3_A23del,NS3_F28del,N_D3L,NSP8_A74V,NS3_S26del,NSP3_I580V)</t>
  </si>
  <si>
    <t>hCoV-19/Belgium/rega-3567/2021</t>
  </si>
  <si>
    <t>EPI_ISL_1312087</t>
  </si>
  <si>
    <t>hCoV-19/Belgium/rega-3568/2021</t>
  </si>
  <si>
    <t>EPI_ISL_1312088</t>
  </si>
  <si>
    <t>(Spike_H69del,NS8_Q27stop,NSP3_T183I,E_V58F,Spike_T716I,NSP6_S106del,N_R203K,Spike_A570D,NSP13_K460R,Spike_N501Y,NSP3_I1412T,NS8_R52I,Spike_P681H,Spike_Y144del,M_V70L,NSP6_G107del,NSP3_A890D,Spike_D1118H,NSP6_F108del,NSP14_T250I,NS8_Y73C,N_G204R,Spike_V70del,NSP12_P323L,Spike_D614G,N_D3L,Spike_S982A,N_S235F)</t>
  </si>
  <si>
    <t>hCoV-19/Belgium/rega-3569/2021</t>
  </si>
  <si>
    <t>EPI_ISL_1312089</t>
  </si>
  <si>
    <t>(NSP5_G71D,NSP16_L126F,NS3_S166L,NSP6_K263N,NSP3_T199I,NSP8_P10S,NSP12_P323L,Spike_D614G,N_A220V,NSP4_K35R,Spike_A222V)</t>
  </si>
  <si>
    <t>hCoV-19/Belgium/rega-3570/2021</t>
  </si>
  <si>
    <t>EPI_ISL_1312090</t>
  </si>
  <si>
    <t>Europe / Belgium / Weelde</t>
  </si>
  <si>
    <t>ZIP Code:2381</t>
  </si>
  <si>
    <t>(Spike_H69del,NS8_Q27stop,NSP3_T183I,Spike_T716I,NSP6_S106del,N_R203K,Spike_A570D,Spike_N501Y,NSP3_I1412T,NS8_R52I,Spike_P681H,Spike_Y144del,NSP2_L550F,NSP6_G107del,NSP3_A890D,Spike_D1118H,NSP6_F108del,NS8_Y73C,N_G204R,NSP12_A449T,Spike_V70del,NSP12_P323L,Spike_D614G,NSP15_G286S,N_D3L,Spike_S982A,N_S235F)</t>
  </si>
  <si>
    <t>hCoV-19/Belgium/rega-3571/2021</t>
  </si>
  <si>
    <t>EPI_ISL_1312091</t>
  </si>
  <si>
    <t>(NS3_Q38R,NS3_G172R,NSP3_H295Y,NSP2_A318V,NSP13_Y253H,NS3_V202L,NSP12_P323L,Spike_D614G,N_P199L,NSP6_L37F,Spike_S98F)</t>
  </si>
  <si>
    <t>hCoV-19/Belgium/rega-3572/2021</t>
  </si>
  <si>
    <t>EPI_ISL_1312092</t>
  </si>
  <si>
    <t>(Spike_H69del,NS8_Q27stop,NSP3_T183I,Spike_T716I,NS8_K68stop,NSP6_S106del,N_R203K,Spike_A570D,NS6_T21I,N_H300Y,Spike_N501Y,NSP3_I1412T,NS8_R52I,Spike_P681H,Spike_Y144del,NSP6_G107del,NSP3_A890D,Spike_D1118H,NSP6_F108del,NS8_Y73C,N_G204R,NSP13_G433C,Spike_V70del,NSP12_P323L,Spike_D614G,NSP3_P153S,N_D3L,Spike_S982A,N_S235F)</t>
  </si>
  <si>
    <t>hCoV-19/Belgium/rega-3573/2021</t>
  </si>
  <si>
    <t>EPI_ISL_1312093</t>
  </si>
  <si>
    <t>(Spike_H69del,NS8_Q27stop,NSP3_T183I,Spike_T716I,NS8_K68stop,NSP6_S106del,N_R203K,Spike_A570D,NSP2_T528I,Spike_N501Y,NSP3_I1412T,NS8_R52I,Spike_P681H,Spike_Y144del,NSP6_G107del,NSP3_A890D,Spike_D1118H,NSP3_T636I,NSP6_F108del,NS8_Y73C,N_G204R,NSP13_G433C,Spike_V70del,NSP12_P323L,Spike_D614G,NSP3_P153S,N_D3L,Spike_S982A,N_S235F)</t>
  </si>
  <si>
    <t>hCoV-19/Belgium/rega-3574/2021</t>
  </si>
  <si>
    <t>EPI_ISL_1312094</t>
  </si>
  <si>
    <t>Europe / Belgium / Kortenberg</t>
  </si>
  <si>
    <t>ZIP Code:3070</t>
  </si>
  <si>
    <t>hCoV-19/Belgium/rega-3575/2021</t>
  </si>
  <si>
    <t>EPI_ISL_1312095</t>
  </si>
  <si>
    <t>Europe / Belgium / Meerle</t>
  </si>
  <si>
    <t>ZIP Code:2328</t>
  </si>
  <si>
    <t>hCoV-19/Belgium/rega-3576/2021</t>
  </si>
  <si>
    <t>EPI_ISL_1312096</t>
  </si>
  <si>
    <t>Europe / Belgium / arendonk</t>
  </si>
  <si>
    <t>(NS3_T34M,NSP1_A138T,Spike_H69del,NSP13_H290Y,NSP3_V597L,Spike_N679K,NSP3_I1683T,NSP3_P1228S,Spike_S494P,NS3_A72S,Spike_N439K,NS3_L53F,NSP13_A598S,NSP9_M101I,NSP12_V720I,Spike_V70del,NSP6_E195D,NSP12_L829F,NSP12_P323L,Spike_D614G,NS8_F104S)</t>
  </si>
  <si>
    <t>hCoV-19/Belgium/rega-3577/2021</t>
  </si>
  <si>
    <t>EPI_ISL_1312097</t>
  </si>
  <si>
    <t>hCoV-19/Belgium/rega-3578/2021</t>
  </si>
  <si>
    <t>EPI_ISL_1312098</t>
  </si>
  <si>
    <t>hCoV-19/Belgium/rega-3579/2021</t>
  </si>
  <si>
    <t>EPI_ISL_1312099</t>
  </si>
  <si>
    <t>Europe / Belgium / Manage</t>
  </si>
  <si>
    <t>ZIP Code:7170</t>
  </si>
  <si>
    <t>hCoV-19/Belgium/rega-3602/2021</t>
  </si>
  <si>
    <t>EPI_ISL_1312122</t>
  </si>
  <si>
    <t>ZIP Code:8340</t>
  </si>
  <si>
    <t>(E_P71L,NSP3_K837N,Spike_K417N,NSP6_S106del,Spike_E484K,NSP14_L117I,Spike_A701V,Spike_N501Y,Spike_A243del,Spike_L18F,Spike_D215G,Spike_L244del,NSP6_G107del,N_T205I,NSP6_F108del,Spike_L242del,NS3_Q57H,NSP2_T85I,Spike_D80A,NSP12_P323L,NSP5_K90R,Spike_D614G,NS3_S171L)</t>
  </si>
  <si>
    <t>hCoV-19/Belgium/rega-3604/2021</t>
  </si>
  <si>
    <t>EPI_ISL_1312124</t>
  </si>
  <si>
    <t>(N_M234I,Spike_S477N,NSP4_M324I,NSP12_A185S,Spike_Y508H,NSP4_S395G,NS3_Q57H,NS3_R68I,NSP13_E261D,NSP12_P323L,NSP13_G439R,Spike_A262S,Spike_D614G,N_A376T,NSP12_V776L,NSP13_K218R)</t>
  </si>
  <si>
    <t>hCoV-19/Belgium/rega-3605/2021</t>
  </si>
  <si>
    <t>EPI_ISL_1312125</t>
  </si>
  <si>
    <t>(Spike_H69del,NS8_Q27stop,NSP3_T183I,Spike_T716I,NSP6_S106del,N_R203K,Spike_A570D,NSP13_K460R,Spike_N501Y,NSP3_I1412T,NS8_R52I,Spike_P681H,NSP14_E347G,Spike_Y144del,NS3_V90F,NSP6_G107del,NSP3_A890D,NS8_V62A,Spike_D1118H,NSP6_F108del,NS8_Y73C,N_G204R,Spike_V70del,NSP12_P323L,Spike_D614G,N_D3L,Spike_S982A,N_S235F)</t>
  </si>
  <si>
    <t>hCoV-19/Belgium/ULG-13038/2021</t>
  </si>
  <si>
    <t>EPI_ISL_1318100</t>
  </si>
  <si>
    <t>ZIP Code 4470</t>
  </si>
  <si>
    <t>(Spike_ins214TDR,NSP3_L1525F,NS3_G172F,Spike_T716I,NSP6_S106del,NS3_T24del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</si>
  <si>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hCoV-19/Belgium/ULG-13081/2021</t>
  </si>
  <si>
    <t>EPI_ISL_1318101</t>
  </si>
  <si>
    <t>ZIP Code 4190</t>
  </si>
  <si>
    <t>hCoV-19/Belgium/ULG-13114/2021</t>
  </si>
  <si>
    <t>EPI_ISL_1318102</t>
  </si>
  <si>
    <t>hCoV-19/Belgium/ULG-13110/2021</t>
  </si>
  <si>
    <t>EPI_ISL_1318103</t>
  </si>
  <si>
    <t>(NSP3_E1789K,M_I82T,NSP3_A1305V,NSP3_A1431V,NSP6_G107del,NSP6_S106del,Spike_E484K,N_T205I,NSP6_F108del,Spike_T1027I,N_P13L,N_S201I,Spike_S939F,Spike_I210T,NSP12_P323L,NSP12_T85I,NSP6_M183I,Spike_D614G,Spike_N440K,Spike_D936N,NS7a_E22D)</t>
  </si>
  <si>
    <t>hCoV-19/Belgium/ULG-13100/2021</t>
  </si>
  <si>
    <t>EPI_ISL_1318104</t>
  </si>
  <si>
    <t>(Spike_H69del,NS8_Q27stop,NSP3_T183I,Spike_T716I,NSP6_S106del,N_R203K,Spike_A570D,Spike_N501Y,NS8_R52I,Spike_P681H,Spike_Y144del,NSP6_G107del,Spike_D1118H,NSP6_F108del,NS8_Y73C,N_G204R,Spike_V70del,NSP12_P323L,Spike_D614G,N_D3L,Spike_S982A,N_A156S,N_S235F)</t>
  </si>
  <si>
    <t>hCoV-19/Belgium/ULG-13108/2021</t>
  </si>
  <si>
    <t>EPI_ISL_1318105</t>
  </si>
  <si>
    <t>(NS8_Q27stop,NSP3_T183I,Spike_T716I,NSP6_S106del,N_R203K,NSP3_A1179V,Spike_A570D,NSP3_G307C,Spike_N501Y,NSP3_I1412T,NS8_R52I,Spike_P681H,NSP6_G107del,NSP3_A890D,Spike_R346K,Spike_D1118H,NSP6_F108del,NS8_Y73C,N_G204R,NSP12_P323L,Spike_D614G,N_D3L,Spike_S982A,N_S235F)</t>
  </si>
  <si>
    <t>hCoV-19/Belgium/ULG-13095/2021</t>
  </si>
  <si>
    <t>EPI_ISL_1318106</t>
  </si>
  <si>
    <t>ZIP Code 7540</t>
  </si>
  <si>
    <t>hCoV-19/Belgium/ULG-13033/2021</t>
  </si>
  <si>
    <t>EPI_ISL_1318107</t>
  </si>
  <si>
    <t>(Spike_H69del,NS8_Q27stop,NSP3_T183I,Spike_T716I,NSP6_S106del,NSP13_A52V,N_R203K,Spike_A570D,NSP13_K460R,Spike_N501Y,NSP3_I1412T,NS8_R52I,Spike_P681H,Spike_Y144del,N_P279Q,M_V70L,NSP6_G107del,NSP3_A890D,Spike_D1118H,NSP6_F108del,NS8_Y73C,Spike_T1117I,N_G204R,Spike_V70del,NSP12_P323L,Spike_D614G,N_D3L,Spike_S982A,N_S235F)</t>
  </si>
  <si>
    <t>hCoV-19/Belgium/ULG-13037/2021</t>
  </si>
  <si>
    <t>EPI_ISL_1318108</t>
  </si>
  <si>
    <t>(Spike_H69del,NS8_Q27stop,NSP3_T183I,Spike_T716I,NSP6_S106del,N_R203K,Spike_A570D,NSP13_K460R,NSP4_F17L,Spike_N501Y,NS8_P36L,NSP3_I1412T,NS8_R52I,Spike_P681H,Spike_Y144del,NSP6_G107del,NSP3_A890D,Spike_D1118H,NSP6_F108del,NS8_Y73C,N_G204R,Spike_V70del,NSP12_P323L,Spike_D614G,N_D3L,Spike_S982A,N_S235F)</t>
  </si>
  <si>
    <t>hCoV-19/Belgium/ULG-13041/2021</t>
  </si>
  <si>
    <t>EPI_ISL_1318109</t>
  </si>
  <si>
    <t>ZIP Code 4607</t>
  </si>
  <si>
    <t>(Spike_H69del,NS8_Q27stop,NSP3_P778L,NSP3_T183I,NSP2_K142N,Spike_T716I,NSP6_S106del,N_R203K,Spike_A570D,NSP10_T58I,NSP13_K460R,Spike_N501Y,NSP3_I1412T,NS8_R52I,Spike_P681H,Spike_Y144del,NSP6_G107del,NSP3_A890D,NSP2_G392E,Spike_D1118H,NSP6_F108del,NS8_Y73C,N_G204R,Spike_V70del,NSP12_P323L,Spike_D614G,N_D3L,Spike_S982A,N_S235F)</t>
  </si>
  <si>
    <t>hCoV-19/Belgium/ULG-13042/2021</t>
  </si>
  <si>
    <t>EPI_ISL_1318110</t>
  </si>
  <si>
    <t>ZIP Code 4347</t>
  </si>
  <si>
    <t>hCoV-19/Belgium/ULG-13052/2021</t>
  </si>
  <si>
    <t>EPI_ISL_1318111</t>
  </si>
  <si>
    <t>(Spike_H69del,NS8_Q27stop,NSP3_T183I,Spike_T716I,NSP6_S106del,N_R203K,Spike_A570D,NSP16_G113C,NSP13_K460R,NSP4_F17L,Spike_N501Y,NS8_P36L,NSP3_I1412T,NS8_R52I,Spike_P681H,Spike_Y144del,NSP6_G107del,NSP3_A890D,Spike_D1118H,NSP6_F108del,NS8_Y73C,N_G204R,Spike_V70del,NSP12_P323L,Spike_D614G,N_D3L,Spike_S982A,N_S235F)</t>
  </si>
  <si>
    <t>hCoV-19/Belgium/ULG-13064/2021</t>
  </si>
  <si>
    <t>EPI_ISL_1318112</t>
  </si>
  <si>
    <t>hCoV-19/Belgium/ULG-13066/2021</t>
  </si>
  <si>
    <t>EPI_ISL_1318113</t>
  </si>
  <si>
    <t>ZIP Code 4690</t>
  </si>
  <si>
    <t>hCoV-19/Belgium/ULG-13067/2021</t>
  </si>
  <si>
    <t>EPI_ISL_1318114</t>
  </si>
  <si>
    <t>hCoV-19/Belgium/ULG-13070/2021</t>
  </si>
  <si>
    <t>EPI_ISL_1318115</t>
  </si>
  <si>
    <t>ZIP Code 4480</t>
  </si>
  <si>
    <t>(Spike_H69del,NS8_Q27stop,NSP3_T183I,Spike_T716I,NSP6_S106del,N_R203K,Spike_A570D,Spike_N501Y,NSP3_I1412T,NS8_R52I,Spike_P681H,Spike_Y144del,NSP6_G107del,NSP3_A890D,NSP2_K171I,Spike_D1118H,NSP6_F108del,NS8_Y73C,N_G204R,Spike_V70del,M_K15R,NSP12_P323L,Spike_D614G,N_D3L,Spike_S982A,N_S235F)</t>
  </si>
  <si>
    <t>hCoV-19/Belgium/ULG-13073/2021</t>
  </si>
  <si>
    <t>EPI_ISL_1318116</t>
  </si>
  <si>
    <t>ZIP Code 4032</t>
  </si>
  <si>
    <t>(Spike_H69del,NS8_Q27stop,Spike_S60F,NSP3_T183I,Spike_T716I,NSP6_S106del,N_R203K,Spike_A570D,NSP13_K460R,NSP4_F17L,Spike_N501Y,NS8_P36L,NSP3_I1412T,NS8_R52I,NS8_P56L,Spike_P681H,Spike_Y144del,NSP6_G107del,NSP3_A890D,Spike_D1118H,NSP6_F108del,NS8_Y73C,N_G204R,Spike_V70del,NSP12_P323L,Spike_D614G,N_D3L,Spike_S982A,N_S235F)</t>
  </si>
  <si>
    <t>hCoV-19/Belgium/ULG-13080/2021</t>
  </si>
  <si>
    <t>EPI_ISL_1318117</t>
  </si>
  <si>
    <t>hCoV-19/Belgium/ULG-13084/2021</t>
  </si>
  <si>
    <t>EPI_ISL_1318118</t>
  </si>
  <si>
    <t>ZIP Code 5300</t>
  </si>
  <si>
    <t>hCoV-19/Belgium/ULG-13092/2021</t>
  </si>
  <si>
    <t>EPI_ISL_1318119</t>
  </si>
  <si>
    <t>(Spike_H69del,NS8_Q27stop,NSP3_T183I,Spike_T716I,NSP6_S106del,N_R203K,NSP3_A1179V,Spike_A570D,NS3_S26L,NSP3_G307C,NSP14_L177F,Spike_N501Y,NSP3_I1412T,NS8_R52I,Spike_P681H,Spike_Y144del,NSP6_G107del,NSP3_A890D,Spike_D1118H,NSP6_F108del,NS8_Y73C,N_G204R,Spike_V70del,NSP12_P323L,Spike_D614G,N_D3L,Spike_S982A,N_S235F)</t>
  </si>
  <si>
    <t>hCoV-19/Belgium/ULG-13094/2021</t>
  </si>
  <si>
    <t>EPI_ISL_1318120</t>
  </si>
  <si>
    <t>(Spike_H69del,NS3_L15F,NS8_Q27stop,NSP3_T183I,Spike_T716I,NSP6_S106del,N_R203K,Spike_A570D,NSP13_K460R,NSP4_F17L,Spike_N501Y,NSP3_I1412T,NS8_R52I,Spike_P681H,Spike_Y144del,NSP6_G107del,NSP3_A890D,Spike_D1118H,NSP6_F108del,NS8_Y73C,N_G204R,NSP3_V765F,Spike_V70del,NSP12_P323L,Spike_D614G,N_D3L,Spike_S982A,N_S235F)</t>
  </si>
  <si>
    <t>hCoV-19/Belgium/ULG-13099/2021</t>
  </si>
  <si>
    <t>EPI_ISL_1318121</t>
  </si>
  <si>
    <t>ZIP Code 1341</t>
  </si>
  <si>
    <t>hCoV-19/Belgium/ULG-13102/2021</t>
  </si>
  <si>
    <t>EPI_ISL_1318122</t>
  </si>
  <si>
    <t>Post Vaccine</t>
  </si>
  <si>
    <t>hCoV-19/Belgium/ULG-13106/2021</t>
  </si>
  <si>
    <t>EPI_ISL_1318123</t>
  </si>
  <si>
    <t>ZIP Code 7120</t>
  </si>
  <si>
    <t>(Spike_H69del,NS8_Q27stop,NSP3_T183I,NSP2_K142N,Spike_T716I,NSP6_S106del,N_R203K,Spike_A570D,NSP13_K460R,Spike_N501Y,NSP3_I1412T,NS8_R52I,Spike_P681H,Spike_Y144del,NSP6_G107del,NSP3_A890D,NSP2_G392E,Spike_D1118H,NSP6_F108del,NS8_Y73C,N_G204R,NSP3_S1443F,Spike_V70del,NSP12_P323L,Spike_D614G,N_D3L,Spike_S982A,N_S235F)</t>
  </si>
  <si>
    <t>hCoV-19/Belgium/ULG-13111/2021</t>
  </si>
  <si>
    <t>EPI_ISL_1318124</t>
  </si>
  <si>
    <t>(NSP3_T629A,Spike_H69del,NS8_Q27stop,NSP3_T183I,NSP2_K142N,Spike_T716I,NSP6_S106del,N_R203K,Spike_A570D,NSP13_K460R,Spike_N501Y,NSP3_I1412T,NS8_R52I,Spike_P681H,Spike_Y144del,NSP13_H164Q,NSP6_G107del,NSP3_A890D,NSP2_G392E,Spike_D1118H,NSP6_F108del,NS8_Y73C,N_G204R,Spike_V70del,M_A81S,NSP12_P323L,Spike_D614G,N_D3L,Spike_S982A,N_S235F)</t>
  </si>
  <si>
    <t>hCoV-19/Belgium/ULG-13113/2021</t>
  </si>
  <si>
    <t>EPI_ISL_1318125</t>
  </si>
  <si>
    <t>hCoV-19/Belgium/ULG-13116/2021</t>
  </si>
  <si>
    <t>EPI_ISL_1318126</t>
  </si>
  <si>
    <t>hCoV-19/Belgium/ULG-13122/2021</t>
  </si>
  <si>
    <t>EPI_ISL_1318127</t>
  </si>
  <si>
    <t>ZIP Code 7000</t>
  </si>
  <si>
    <t>hCoV-19/Belgium/ULG-13124/2021</t>
  </si>
  <si>
    <t>EPI_ISL_1318128</t>
  </si>
  <si>
    <t>ZIP Code 7331</t>
  </si>
  <si>
    <t>hCoV-19/Belgium/ULG-13127/2021</t>
  </si>
  <si>
    <t>EPI_ISL_1318129</t>
  </si>
  <si>
    <t>(NSP3_A1527V,Spike_H69del,NS8_Q27stop,NSP3_T183I,NSP2_K142N,Spike_T716I,NSP6_S106del,N_R203K,Spike_A570D,NSP13_K460R,Spike_N501Y,NSP3_I1412T,NS8_R52I,Spike_P681H,Spike_Y144del,NSP3_T1288I,NSP6_G107del,NSP3_A890D,Spike_D1118H,NSP6_F108del,NS8_Y73C,N_G204R,Spike_V70del,NSP12_P323L,Spike_D614G,N_D3L,Spike_S982A,N_S235F)</t>
  </si>
  <si>
    <t>hCoV-19/Belgium/ULG-13128/2021</t>
  </si>
  <si>
    <t>EPI_ISL_1318130</t>
  </si>
  <si>
    <t>hCoV-19/Belgium/ULG-13130/2021</t>
  </si>
  <si>
    <t>EPI_ISL_1318131</t>
  </si>
  <si>
    <t>ZIP Code 4219</t>
  </si>
  <si>
    <t>(Spike_H69del,NS8_Q27stop,NSP3_T183I,Spike_T716I,NSP6_S106del,N_R203K,Spike_A570D,NSP10_T58I,NSP13_K460R,NSP4_F17L,Spike_N501Y,NSP3_I1412T,NS8_R52I,Spike_P681H,Spike_Y144del,NSP4_R186H,NSP6_G107del,NSP3_A890D,Spike_D1118H,NSP6_F108del,NS8_Y73C,N_G204R,Spike_V70del,NSP6_V286I,NSP12_P323L,Spike_D614G,N_D3L,Spike_S982A,N_S235F)</t>
  </si>
  <si>
    <t>hCoV-19/Belgium/ULG-13138/2021</t>
  </si>
  <si>
    <t>EPI_ISL_1318132</t>
  </si>
  <si>
    <t>ZIP Code 4031</t>
  </si>
  <si>
    <t>hCoV-19/Belgium/ULG-13139/2021</t>
  </si>
  <si>
    <t>EPI_ISL_1318133</t>
  </si>
  <si>
    <t>ZIP Code 5340</t>
  </si>
  <si>
    <t>(Spike_H69del,NS8_Q27stop,NSP3_T183I,Spike_T716I,NSP6_S106del,N_R203K,Spike_A570D,NSP13_K460R,NSP2_S196L,Spike_N501Y,NSP3_I1412T,NS8_R52I,Spike_P681H,Spike_Y144del,NS7a_Y97H,NSP2_S248G,NSP6_G107del,NSP3_A890D,Spike_D1118H,NSP6_F108del,NS8_Y73C,N_G204R,Spike_V70del,NSP12_P323L,NSP3_T492I,Spike_D614G,N_D3L,Spike_S982A,N_S235F)</t>
  </si>
  <si>
    <t>hCoV-19/Belgium/ULG-13141/2021</t>
  </si>
  <si>
    <t>EPI_ISL_1318134</t>
  </si>
  <si>
    <t>ZIP Code 4287</t>
  </si>
  <si>
    <t>(Spike_H69del,NS8_Q27stop,NSP3_T183I,Spike_T716I,NSP6_S106del,N_R203K,NSP3_A1179V,Spike_A570D,NSP3_G307C,Spike_N501Y,NSP3_I1412T,NS8_R52I,Spike_P681H,Spike_Y144del,NSP9_P71S,NSP6_G107del,NSP3_A890D,Spike_D1118H,NSP6_F108del,NS8_Y73C,N_G204R,Spike_V70del,NSP12_P323L,Spike_D614G,N_D3L,NSP16_V167L,Spike_S982A,N_S235F)</t>
  </si>
  <si>
    <t>hCoV-19/Belgium/ULG-13044/2021</t>
  </si>
  <si>
    <t>EPI_ISL_1318135</t>
  </si>
  <si>
    <t>ZIP Code 4430</t>
  </si>
  <si>
    <t>(Spike_H69del,NS8_Q27stop,NSP3_T183I,Spike_T716I,NS8_K68stop,NSP6_S106del,N_R203K,Spike_A570D,Spike_N501Y,NSP3_I1412T,NS8_R52I,Spike_P681H,Spike_Y144del,NSP6_G107del,NSP3_A890D,Spike_D1118H,NSP6_F108del,NS8_Y73C,NS8_C102del,N_G204R,Spike_V70del,NSP12_P323L,Spike_D614G,N_D3L,Spike_S982A,N_S235F)</t>
  </si>
  <si>
    <t>hCoV-19/Belgium/ULG-13049/2021</t>
  </si>
  <si>
    <t>EPI_ISL_1318136</t>
  </si>
  <si>
    <t>hCoV-19/Belgium/ULG-13032/2021</t>
  </si>
  <si>
    <t>EPI_ISL_1318137</t>
  </si>
  <si>
    <t>hCoV-19/Belgium/ULG-13034/2021</t>
  </si>
  <si>
    <t>EPI_ISL_1318138</t>
  </si>
  <si>
    <t>ZIP Code 4101</t>
  </si>
  <si>
    <t>hCoV-19/Belgium/ULG-13039/2021</t>
  </si>
  <si>
    <t>EPI_ISL_1318139</t>
  </si>
  <si>
    <t>(Spike_H69del,NS8_Q27stop,NSP3_T183I,Spike_T716I,NS8_K68stop,NSP6_S106del,N_R203K,Spike_A570D,Spike_N501Y,NSP3_I1412T,NS8_R52I,Spike_P681H,Spike_Y144del,NSP3_V1385A,NSP6_G107del,NSP3_A890D,Spike_D1118H,NSP6_F108del,NS8_Y73C,N_G204R,Spike_V70del,NSP12_P323L,Spike_D614G,N_D3L,Spike_S982A,N_S235F)</t>
  </si>
  <si>
    <t>hCoV-19/Belgium/ULG-13040/2021</t>
  </si>
  <si>
    <t>EPI_ISL_1318140</t>
  </si>
  <si>
    <t>(Spike_H69del,NS8_Q27stop,NSP3_T183I,Spike_T716I,NS8_K68stop,NSP6_S106del,N_R203K,NSP2_L448F,Spike_A570D,Spike_N501Y,NSP3_I1412T,NS8_R52I,Spike_P681H,Spike_Y144del,NSP9_P71S,NSP6_G107del,NSP3_A890D,Spike_D1118H,NSP6_F108del,NS8_Y73C,N_G204R,Spike_V70del,NSP12_P323L,Spike_D614G,N_D3L,Spike_S982A,N_S235F)</t>
  </si>
  <si>
    <t>hCoV-19/Belgium/ULG-13047/2021</t>
  </si>
  <si>
    <t>EPI_ISL_1318141</t>
  </si>
  <si>
    <t>hCoV-19/Belgium/ULG-13050/2021</t>
  </si>
  <si>
    <t>EPI_ISL_1318142</t>
  </si>
  <si>
    <t>hCoV-19/Belgium/ULG-13056/2021</t>
  </si>
  <si>
    <t>EPI_ISL_1318143</t>
  </si>
  <si>
    <t>(Spike_H69del,NS8_Q27stop,NSP3_T183I,Spike_T716I,NS8_K68stop,NSP6_S106del,N_R203K,Spike_A570D,NSP3_S1375F,Spike_N501Y,NSP3_I1412T,NS8_R52I,Spike_P681H,Spike_Y144del,NSP6_G107del,NSP3_A890D,Spike_D1118H,NSP6_F108del,NS8_Y73C,N_G204P,Spike_V70del,NSP12_P323L,Spike_D614G,N_D3L,Spike_S982A,NSP8_T141M,N_S235F)</t>
  </si>
  <si>
    <t>hCoV-19/Belgium/ULG-13058/2021</t>
  </si>
  <si>
    <t>EPI_ISL_1318144</t>
  </si>
  <si>
    <t>(Spike_H69del,NS8_Q27stop,NSP3_T183I,Spike_T716I,NS8_K68stop,NSP6_S106del,N_R203K,NSP2_L448F,Spike_A570D,NSP2_A419V,Spike_N501Y,NSP3_I1412T,NS8_R52I,Spike_P681H,Spike_Y144del,NSP2_A476V,NSP6_G107del,NSP3_A890D,Spike_D1118H,NSP6_F108del,NS8_Y73C,N_G204R,Spike_V70del,NSP12_P323L,Spike_D614G,N_D3L,Spike_S982A,N_S235F)</t>
  </si>
  <si>
    <t>hCoV-19/Belgium/ULG-13059/2021</t>
  </si>
  <si>
    <t>EPI_ISL_1318145</t>
  </si>
  <si>
    <t>(Spike_H69del,NS8_Q27stop,NSP3_T183I,N_T165I,Spike_T716I,NS8_K68stop,NSP6_S106del,N_R203K,Spike_A570D,E_L37F,Spike_N501Y,NSP3_I1412T,NS8_R52I,Spike_P681H,Spike_Y144del,NSP3_V1385A,NSP6_G107del,NSP3_A890D,Spike_D1118H,NSP6_F108del,NS8_Y73C,N_G204R,Spike_V70del,NSP12_P323L,Spike_D614G,N_D3L,Spike_S982A,N_S235F)</t>
  </si>
  <si>
    <t>hCoV-19/Belgium/ULG-13060/2021</t>
  </si>
  <si>
    <t>EPI_ISL_1318146</t>
  </si>
  <si>
    <t>hCoV-19/Belgium/ULG-13061/2021</t>
  </si>
  <si>
    <t>EPI_ISL_1318147</t>
  </si>
  <si>
    <t>(Spike_H69del,NS8_Q27stop,NSP3_T183I,N_T165I,Spike_T716I,NS8_K68stop,NSP6_S106del,N_R203K,Spike_A570D,Spike_N501Y,NSP3_I1412T,NS8_R52I,Spike_P681H,Spike_Y144del,NSP3_V1385A,NSP6_G107del,NSP3_A890D,Spike_D1118H,NSP6_F108del,NS8_Y73C,N_G204R,Spike_V70del,NSP12_P323L,Spike_D614G,N_D3L,Spike_S982A,N_S235F)</t>
  </si>
  <si>
    <t>hCoV-19/Belgium/ULG-13072/2021</t>
  </si>
  <si>
    <t>EPI_ISL_1318148</t>
  </si>
  <si>
    <t>(Spike_H69del,NS8_Q27stop,NSP3_T183I,Spike_T716I,NS8_K68stop,NSP6_S106del,N_R203K,NSP2_L448F,Spike_A570D,NS7a_D69Y,Spike_N501Y,NSP3_I1412T,NS8_R52I,Spike_P681H,Spike_Y144del,NSP6_G107del,NSP3_A890D,Spike_D1118H,NSP6_F108del,NS8_Y73C,N_G204R,Spike_V70del,NSP12_P323L,Spike_D614G,N_D3L,Spike_S982A,N_S235F)</t>
  </si>
  <si>
    <t>hCoV-19/Belgium/ULG-13075/2021</t>
  </si>
  <si>
    <t>EPI_ISL_1318149</t>
  </si>
  <si>
    <t>hCoV-19/Belgium/ULG-13077/2021</t>
  </si>
  <si>
    <t>EPI_ISL_1318150</t>
  </si>
  <si>
    <t>hCoV-19/Belgium/ULG-13078/2021</t>
  </si>
  <si>
    <t>EPI_ISL_1318151</t>
  </si>
  <si>
    <t>hCoV-19/Belgium/ULG-13086/2021</t>
  </si>
  <si>
    <t>EPI_ISL_1318152</t>
  </si>
  <si>
    <t>(Spike_H69del,NS8_Q27stop,NSP3_T183I,Spike_T716I,NS8_K68stop,NSP6_S106del,N_R203K,NSP2_L448F,Spike_A570D,Spike_N501Y,NSP3_I1412T,NS8_R52I,Spike_P681H,Spike_Y144del,NSP2_V502I,NSP6_G107del,NSP3_A890D,Spike_D1118H,NSP6_F108del,NS8_Y73C,N_G204R,Spike_V70del,NSP12_P323L,Spike_D614G,N_D3L,Spike_S982A,N_S235F)</t>
  </si>
  <si>
    <t>hCoV-19/Belgium/ULG-13088/2021</t>
  </si>
  <si>
    <t>EPI_ISL_1318153</t>
  </si>
  <si>
    <t>ZIP Code 1850</t>
  </si>
  <si>
    <t>(Spike_H69del,NS8_Q27stop,NSP3_T1465I,NSP3_T183I,Spike_T716I,NS8_K68stop,NSP6_S106del,N_R203K,Spike_A570D,Spike_N501Y,NSP3_I1412T,NS8_R52I,Spike_P681H,Spike_Y144del,NSP12_P227L,NSP6_G107del,NSP3_A890D,Spike_D1118H,NSP6_F108del,NS8_Y73C,N_G204R,Spike_V70del,NSP3_G116C,Spike_V16F,NSP12_P323L,Spike_D614G,N_D3L,Spike_S982A,N_S235F)</t>
  </si>
  <si>
    <t>hCoV-19/Belgium/ULG-13097/2021</t>
  </si>
  <si>
    <t>EPI_ISL_1318154</t>
  </si>
  <si>
    <t>hCoV-19/Belgium/ULG-13103/2021</t>
  </si>
  <si>
    <t>EPI_ISL_1318155</t>
  </si>
  <si>
    <t>(Spike_H69del,NS8_Q27stop,NSP3_T183I,NSP3_P1228S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</si>
  <si>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hCoV-19/Belgium/ULG-13117/2021</t>
  </si>
  <si>
    <t>EPI_ISL_1318156</t>
  </si>
  <si>
    <t>(Spike_H69del,NS8_Q27stop,NSP3_T183I,Spike_T716I,NS8_K68stop,NSP6_S106del,N_R203K,NSP2_L448F,Spike_A570D,Spike_N501Y,NSP9_T109I,NSP3_I1412T,NS8_R52I,Spike_P681H,Spike_Y144del,NSP6_G107del,NSP3_A890D,Spike_D1118H,NSP6_F108del,NS8_Y73C,N_G204R,Spike_V70del,NSP12_P323L,Spike_D614G,N_D3L,Spike_S982A,N_S235F)</t>
  </si>
  <si>
    <t>hCoV-19/Belgium/ULG-13125/2021</t>
  </si>
  <si>
    <t>EPI_ISL_1318157</t>
  </si>
  <si>
    <t>(Spike_H69del,NS8_Q27stop,NSP3_T183I,Spike_T716I,NS8_K68stop,NSP6_S106del,N_G178D,N_R203K,NSP2_L448F,Spike_A570D,Spike_N501Y,NSP3_I1412T,NS8_R52I,Spike_P681H,Spike_Y144del,NSP6_G107del,NSP3_A890D,Spike_D1118H,NSP6_F108del,NS8_Y73C,N_G204R,Spike_V70del,NSP12_P323L,Spike_D614G,N_D3L,Spike_S982A,N_S235F)</t>
  </si>
  <si>
    <t>hCoV-19/Belgium/ULG-13132/2021</t>
  </si>
  <si>
    <t>EPI_ISL_1318158</t>
  </si>
  <si>
    <t>ZIP Code 4280</t>
  </si>
  <si>
    <t>hCoV-19/Belgium/ULG-13133/2021</t>
  </si>
  <si>
    <t>EPI_ISL_1318159</t>
  </si>
  <si>
    <t>hCoV-19/Belgium/ULG-13136/2021</t>
  </si>
  <si>
    <t>EPI_ISL_1318160</t>
  </si>
  <si>
    <t>hCoV-19/Belgium/ULG-13043/2021</t>
  </si>
  <si>
    <t>EPI_ISL_1318161</t>
  </si>
  <si>
    <t>hCoV-19/Belgium/ULG-13045/2021</t>
  </si>
  <si>
    <t>EPI_ISL_1318162</t>
  </si>
  <si>
    <t>(N_T135I,Spike_H69del,NS8_Q27stop,NSP3_T183I,Spike_T716I,NSP6_S106del,N_R203K,Spike_A570D,Spike_L5F,Spike_N501Y,NSP3_I1412T,NS8_R52I,Spike_P681H,Spike_Y144del,NS7a_Q62stop,NSP6_G107del,NSP3_A890D,Spike_D1118H,NSP6_F108del,NS8_Y73C,N_G204R,Spike_V70del,NS3_T151I,NSP12_P323L,Spike_D614G,N_D3L,Spike_S982A,N_S235F)</t>
  </si>
  <si>
    <t>hCoV-19/Belgium/ULG-13048/2021</t>
  </si>
  <si>
    <t>EPI_ISL_1318163</t>
  </si>
  <si>
    <t>hCoV-19/Belgium/ULG-13063/2021</t>
  </si>
  <si>
    <t>EPI_ISL_1318164</t>
  </si>
  <si>
    <t>hCoV-19/Belgium/ULG-13129/2021</t>
  </si>
  <si>
    <t>EPI_ISL_1318165</t>
  </si>
  <si>
    <t>(Spike_H69del,NS8_Q27stop,NSP3_T183I,Spike_T716I,NSP6_S106del,N_R203K,Spike_A570D,NSP13_K460R,Spike_N501Y,NS8_R52I,Spike_P681H,Spike_Y144del,NSP3_E37D,NSP6_G107del,NSP3_A890D,Spike_D1118H,NSP6_F108del,NS8_Y73C,N_G204R,Spike_V70del,NSP12_P323L,Spike_D614G,N_D3L,Spike_S982A,N_S235F)</t>
  </si>
  <si>
    <t>hCoV-19/Belgium/ULG-13109/2021</t>
  </si>
  <si>
    <t>EPI_ISL_1318166</t>
  </si>
  <si>
    <t>(NS8_Q27stop,NSP3_T183I,Spike_T716I,NSP6_S106del,N_R203K,Spike_A570D,NSP13_K460R,Spike_N501Y,NSP3_I1412T,NS8_R52I,Spike_P681H,NSP6_G107del,NSP3_A890D,Spike_R346K,Spike_D1118H,NSP6_F108del,NS8_Y73C,N_G204R,NSP12_P323L,Spike_D614G,N_D3L,Spike_S982A,N_S235F)</t>
  </si>
  <si>
    <t>hCoV-19/Belgium/ULG-13121/2021</t>
  </si>
  <si>
    <t>EPI_ISL_1318167</t>
  </si>
  <si>
    <t>hCoV-19/Belgium/ULG-13098/2021</t>
  </si>
  <si>
    <t>EPI_ISL_1318168</t>
  </si>
  <si>
    <t>ZIP Code 4831</t>
  </si>
  <si>
    <t>(E_P71L,NSP16_I290V,NSP16_A178V,NSP3_K837N,Spike_K417N,NSP5_T24I,NS8_I121L,NSP6_S106del,Spike_E484K,Spike_A701V,Spike_N501Y,Spike_T19I,Spike_A243del,Spike_D215G,Spike_L244del,NSP6_G107del,N_T205I,NSP6_F108del,Spike_L242del,NS3_Q57H,NSP2_T85I,Spike_D80A,NSP12_P323L,NSP5_K90R,Spike_D614G,N_S413I,NSP13_T588I,NS3_S171L)</t>
  </si>
  <si>
    <t>hCoV-19/Belgium/ULG-13071/2021</t>
  </si>
  <si>
    <t>EPI_ISL_1318169</t>
  </si>
  <si>
    <t>ZIP Code 4432</t>
  </si>
  <si>
    <t>(Spike_H69del,NS8_Q27stop,NSP3_T183I,Spike_T716I,NSP6_S106del,N_R203K,Spike_A570D,NSP13_K460R,NSP2_S196L,Spike_N501Y,NSP3_I1412T,NS8_R52I,Spike_P681H,Spike_Y144del,NSP2_S248G,NSP6_G107del,NSP3_A890D,Spike_D1118H,NSP6_F108del,NS8_Y73C,N_G204R,Spike_V70del,NSP12_P323L,NSP3_T492I,Spike_D614G,N_D3L,Spike_S982A,N_S235F)</t>
  </si>
  <si>
    <t>hCoV-19/Belgium/ULG-13074/2021</t>
  </si>
  <si>
    <t>EPI_ISL_1318170</t>
  </si>
  <si>
    <t>hCoV-19/Belgium/ULG-13087/2021</t>
  </si>
  <si>
    <t>EPI_ISL_1318171</t>
  </si>
  <si>
    <t>ZIP Code 4632</t>
  </si>
  <si>
    <t>(Spike_H69del,NS3_L15F,NS8_Q27stop,NSP3_T183I,Spike_T716I,NSP6_S106del,N_R203K,Spike_A570D,NSP13_K460R,NSP4_F17L,Spike_N501Y,NSP3_I1412T,NS8_R52I,Spike_P681H,Spike_Y144del,NSP6_G107del,NSP3_A890D,Spike_D1118H,NSP6_F108del,NS8_Y73C,N_G204R,NSP3_V765F,Spike_V70del,NSP7_E73D,NSP12_P323L,Spike_D614G,N_D3L,Spike_S982A,Spike_G181R,N_S235F)</t>
  </si>
  <si>
    <t>hCoV-19/Belgium/ULG-13090/2021</t>
  </si>
  <si>
    <t>EPI_ISL_1318172</t>
  </si>
  <si>
    <t>hCoV-19/Belgium/ULG-13093/2021</t>
  </si>
  <si>
    <t>EPI_ISL_1318173</t>
  </si>
  <si>
    <t>(Spike_H69del,NS8_Q27stop,NSP3_T183I,Spike_T716I,NSP6_S106del,NSP13_A52V,N_R203K,Spike_A570D,NSP13_K460R,NS3_P262S,Spike_N501Y,NSP3_I1412T,NS8_R52I,Spike_P681H,Spike_Y144del,N_P279Q,M_V70L,NSP6_G107del,NSP3_A890D,Spike_D1118H,NSP6_F108del,NS8_Y73C,N_G204R,NSP3_T864I,NSP3_S1485F,Spike_V70del,NS7a_P45L,NSP12_P323L,Spike_D614G,N_D3L,Spike_S982A,N_S235F)</t>
  </si>
  <si>
    <t>hCoV-19/Belgium/ULG-13096/2021</t>
  </si>
  <si>
    <t>EPI_ISL_1318174</t>
  </si>
  <si>
    <t>(NS7a_C23F,Spike_H69del,NS3_L15F,NS8_Q27stop,NSP3_T183I,Spike_T716I,NSP6_S106del,N_R203K,Spike_A570D,NSP13_K460R,NSP4_F17L,Spike_N501Y,NSP3_I1412T,NS8_R52I,Spike_P681H,Spike_Y144del,NSP6_G107del,NSP3_A890D,Spike_D1118H,NSP6_F108del,NS8_Y73C,N_G204R,Spike_V70del,NSP12_P323L,Spike_D614G,N_D3L,Spike_S982A,NSP3_P822S,N_S235F)</t>
  </si>
  <si>
    <t>hCoV-19/Belgium/ULG-13105/2021</t>
  </si>
  <si>
    <t>EPI_ISL_1318175</t>
  </si>
  <si>
    <t>ZIP Code 6142</t>
  </si>
  <si>
    <t>hCoV-19/Belgium/ULG-13107/2021</t>
  </si>
  <si>
    <t>EPI_ISL_1318176</t>
  </si>
  <si>
    <t>(Spike_H69del,NS8_Q27stop,NSP3_P778L,NSP3_T183I,NSP2_K142N,Spike_T716I,NSP6_S106del,N_R203K,Spike_A570D,NSP13_K460R,Spike_N501Y,NSP3_I1412T,NS8_R52I,Spike_P681H,Spike_Y144del,NSP6_G107del,NSP3_A890D,NSP2_G392E,Spike_D1118H,NSP6_F108del,NS8_Y73C,N_G204R,Spike_V70del,NSP12_P323L,Spike_D614G,N_D3L,Spike_S982A,N_S235F)</t>
  </si>
  <si>
    <t>hCoV-19/Belgium/ULG-13115/2021</t>
  </si>
  <si>
    <t>EPI_ISL_1318177</t>
  </si>
  <si>
    <t>hCoV-19/Belgium/ULG-13118/2021</t>
  </si>
  <si>
    <t>EPI_ISL_1318178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</si>
  <si>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SP3_T43I,N_D3L,Spike_S982A,N_S235F)</t>
  </si>
  <si>
    <t>hCoV-19/Belgium/ULG-13119/2021</t>
  </si>
  <si>
    <t>EPI_ISL_1318179</t>
  </si>
  <si>
    <t>hCoV-19/Belgium/ULG-13120/2021</t>
  </si>
  <si>
    <t>EPI_ISL_1318180</t>
  </si>
  <si>
    <t>hCoV-19/Belgium/ULG-13126/2021</t>
  </si>
  <si>
    <t>EPI_ISL_1318181</t>
  </si>
  <si>
    <t>(Spike_H69del,NS8_Q27stop,NSP3_T183I,Spike_T716I,NSP6_S106del,NSP13_A52V,N_R203K,Spike_A570D,NSP13_K460R,Spike_N501Y,NSP3_I1412T,NS8_R52I,Spike_P681H,Spike_Y144del,NS7a_L96F,N_P279Q,M_V70L,NSP6_G107del,NSP3_A890D,Spike_D1118H,NSP6_F108del,NS8_Y73C,N_G204R,Spike_V70del,NSP12_P323L,Spike_D614G,N_D3L,Spike_S982A,N_S235F)</t>
  </si>
  <si>
    <t>hCoV-19/Belgium/ULG-13131/2021</t>
  </si>
  <si>
    <t>EPI_ISL_1318182</t>
  </si>
  <si>
    <t>hCoV-19/Belgium/ULG-13134/2021</t>
  </si>
  <si>
    <t>EPI_ISL_1318183</t>
  </si>
  <si>
    <t>hCoV-19/Belgium/ULG-13135/2021</t>
  </si>
  <si>
    <t>EPI_ISL_1318184</t>
  </si>
  <si>
    <t>ZIP Code 4630</t>
  </si>
  <si>
    <t>hCoV-19/Belgium/ULG-13051/2021</t>
  </si>
  <si>
    <t>EPI_ISL_1318185</t>
  </si>
  <si>
    <t>hCoV-19/Belgium/ULG-13036/2021</t>
  </si>
  <si>
    <t>EPI_ISL_1318186</t>
  </si>
  <si>
    <t>(Spike_H69del,NS8_Q27stop,NSP3_T183I,Spike_T716I,NS8_K68stop,NSP6_S106del,N_R203K,NSP2_L448F,Spike_A570D,NS3_L108F,Spike_N501Y,NSP3_I1412T,NS8_R52I,Spike_P681H,Spike_Y144del,NSP9_P71S,NSP6_G107del,NSP3_A890D,Spike_D1118H,NSP6_F108del,NS8_Y73C,N_G204R,Spike_V70del,NSP12_P323L,Spike_D614G,N_D3L,Spike_S982A,N_S235F)</t>
  </si>
  <si>
    <t>hCoV-19/Belgium/ULG-13046/2021</t>
  </si>
  <si>
    <t>EPI_ISL_1318187</t>
  </si>
  <si>
    <t>hCoV-19/Belgium/ULG-13065/2021</t>
  </si>
  <si>
    <t>EPI_ISL_1318188</t>
  </si>
  <si>
    <t>hCoV-19/Belgium/ULG-13076/2021</t>
  </si>
  <si>
    <t>EPI_ISL_1318189</t>
  </si>
  <si>
    <t>hCoV-19/Belgium/ULG-13082/2021</t>
  </si>
  <si>
    <t>EPI_ISL_1318190</t>
  </si>
  <si>
    <t>hCoV-19/Belgium/ULG-13089/2021</t>
  </si>
  <si>
    <t>EPI_ISL_1318191</t>
  </si>
  <si>
    <t>ZIP Code 1040</t>
  </si>
  <si>
    <t>(Spike_H69del,NS8_Q27stop,NSP3_T1465I,NSP3_T183I,Spike_T716I,NS8_K68stop,NSP6_S106del,N_R203K,Spike_A570D,Spike_N501Y,Spike_S939F,NSP3_I1412T,NS8_R52I,Spike_P681H,Spike_Y144del,NSP12_P227L,NSP6_G107del,NSP3_A890D,Spike_D1118H,NSP6_F108del,NS8_Y73C,N_G204R,Spike_V70del,Spike_V16F,NSP12_P323L,Spike_D614G,N_D3L,Spike_S982A,N_S235F)</t>
  </si>
  <si>
    <t>hCoV-19/Belgium/ULG-13112/2021</t>
  </si>
  <si>
    <t>EPI_ISL_1318192</t>
  </si>
  <si>
    <t>ZIP Code 4651</t>
  </si>
  <si>
    <t>hCoV-19/Belgium/ULG-13140/2021</t>
  </si>
  <si>
    <t>EPI_ISL_1318193</t>
  </si>
  <si>
    <t>hCoV-19/Belgium/ULG-13101/2021</t>
  </si>
  <si>
    <t>EPI_ISL_1318194</t>
  </si>
  <si>
    <t>ZIP Code 1780</t>
  </si>
  <si>
    <t>hCoV-19/Belgium/ULG-13031/2021</t>
  </si>
  <si>
    <t>EPI_ISL_1318195</t>
  </si>
  <si>
    <t>(Spike_G769V,NSP5_P99S,NSP14_P412H,Spike_R357I,NSP6_M47T,Spike_E484K,N_R203K,N_G204R,M_F28L,Spike_W152L,N_S187L,NSP12_P323L,NSP13_G439R,Spike_D614G,N_Q418H)</t>
  </si>
  <si>
    <t>hCoV-19/Belgium/ULG-13035/2021</t>
  </si>
  <si>
    <t>EPI_ISL_1318196</t>
  </si>
  <si>
    <t>ZIP Code 4530</t>
  </si>
  <si>
    <t>hCoV-19/Belgium/ULG-13104/2021</t>
  </si>
  <si>
    <t>EPI_ISL_1318197</t>
  </si>
  <si>
    <t>(NS3_Q38R,NSP3_I1258V,NS3_G172R,N_S194L,NSP3_H295Y,NSP6_L142F,NSP12_Y149H,NSP1_S166G,NS3_V202L,NSP12_P323L,NS3_I35V,Spike_D614G,N_P199L,Spike_S98F)</t>
  </si>
  <si>
    <t>hCoV-19/Belgium/ULG-13054/2021</t>
  </si>
  <si>
    <t>EPI_ISL_1318198</t>
  </si>
  <si>
    <t>ZIP Code 4801</t>
  </si>
  <si>
    <t>(N_P365S,Spike_W64L,N_T379I,NSP2_I251M,NSP13_T351I,NSP3_K248R,NSP4_M33T,NSP12_P323L,Spike_D614G,NSP2_V425F,N_A220V,Spike_A222V)</t>
  </si>
  <si>
    <t>hCoV-19/Belgium/ULG-13057/2021</t>
  </si>
  <si>
    <t>EPI_ISL_1318199</t>
  </si>
  <si>
    <t>(NSP3_A231V,NSP3_T1036I,NSP3_K1679N,Spike_E484K,N_T205I,NSP10_M122T,NSP1_G150S,NS3_Q57H,N_D3Y,NSP15_Q19H,NSP2_T528I,NSP2_T85I,NSP3_S1682F,NSP12_P323L,NSP12_T276M,Spike_D614G,NSP2_V469F,NSP5_R279C,NS3_S171L,NS8_E106D,Spike_N501T)</t>
  </si>
  <si>
    <t>hCoV-19/Belgium/ULG-13079/2021</t>
  </si>
  <si>
    <t>EPI_ISL_1318200</t>
  </si>
  <si>
    <t>hCoV-19/Belgium/ULG-13085/2021</t>
  </si>
  <si>
    <t>EPI_ISL_1318201</t>
  </si>
  <si>
    <t>ZIP Code 4570</t>
  </si>
  <si>
    <t>(Spike_G769V,NSP5_P99S,NSP14_P412H,NSP6_M47T,Spike_E484K,N_R203K,N_G204R,M_F28L,NSP5_A260T,Spike_W152L,N_S187L,NSP12_P323L,NSP13_G439R,NSP14_Y494H,Spike_D614G,N_Q418H)</t>
  </si>
  <si>
    <t>hCoV-19/Belgium/rega-1694/2021</t>
  </si>
  <si>
    <t>EPI_ISL_845600</t>
  </si>
  <si>
    <t>(Spike_H69del,NS8_Q27stop,NSP2_T580I,NSP3_T183I,Spike_T716I,NS8_K68stop,NSP6_S106del,N_R203K,Spike_A570D,Spike_N501Y,NSP3_I1412T,NS8_R52I,Spike_P681H,Spike_Y144del,NSP9_L42F,NSP12_P227L,NSP6_G107del,NSP3_A890D,Spike_D1118H,NSP6_F108del,NS8_Y73C,N_G204R,M_F28L,Spike_V70del,NSP12_P323L,Spike_D614G,N_D3L,Spike_S982A,N_S235F)</t>
  </si>
  <si>
    <t>hCoV-19/Belgium/rega-1695/2021</t>
  </si>
  <si>
    <t>EPI_ISL_845601</t>
  </si>
  <si>
    <t>hCoV-19/Belgium/rega-1700/2021</t>
  </si>
  <si>
    <t>EPI_ISL_845603</t>
  </si>
  <si>
    <t>hCoV-19/Belgium/rega-1708/2020</t>
  </si>
  <si>
    <t>EPI_ISL_845604</t>
  </si>
  <si>
    <t>(Spike_H69del,NS8_Q27stop,NSP3_T183I,Spike_T716I,NS8_K68stop,NSP6_S106del,N_R203K,Spike_A570D,NS3_W131C,Spike_N501Y,NSP3_I1412T,NS8_R52I,Spike_P681H,Spike_Y144del,NSP6_G107del,NSP3_A890D,Spike_D1118H,NSP6_F108del,NS8_Y73C,N_G204R,Spike_V70del,NSP12_P323L,Spike_D614G,N_D3L,Spike_S982A,N_S235F)</t>
  </si>
  <si>
    <t>hCoV-19/Belgium/rega-1709/2021</t>
  </si>
  <si>
    <t>EPI_ISL_845605</t>
  </si>
  <si>
    <t>Europe / Belgium / Lasne</t>
  </si>
  <si>
    <t>ZIP Code:1380</t>
  </si>
  <si>
    <t>hCoV-19/Belgium/rega-1714/2020</t>
  </si>
  <si>
    <t>EPI_ISL_845606</t>
  </si>
  <si>
    <t>(Spike_H69del,NS3_L15F,NS8_Q27stop,NSP3_T183I,Spike_T716I,NSP6_S106del,N_R203K,Spike_A570D,NSP13_K460R,NSP4_F17L,Spike_N501Y,NSP3_I1412T,NS8_R52I,Spike_P681H,Spike_Y144del,NSP5_T243I,NSP6_G107del,NSP3_A890D,Spike_D1118H,NSP6_F108del,NS8_Y73C,N_G204R,Spike_V70del,NSP12_Y175H,NSP12_P323L,Spike_D614G,N_D3L,Spike_S982A,N_S235F)</t>
  </si>
  <si>
    <t>hCoV-19/Belgium/rega-1715/2021</t>
  </si>
  <si>
    <t>EPI_ISL_845607</t>
  </si>
  <si>
    <t>hCoV-19/Belgium/rega-1720/2020</t>
  </si>
  <si>
    <t>EPI_ISL_845608</t>
  </si>
  <si>
    <t>hCoV-19/Belgium/rega-1721/2021</t>
  </si>
  <si>
    <t>EPI_ISL_845609</t>
  </si>
  <si>
    <t>hCoV-19/Belgium/rega-1726/2020</t>
  </si>
  <si>
    <t>EPI_ISL_845610</t>
  </si>
  <si>
    <t>hCoV-19/Belgium/rega-1732/2020</t>
  </si>
  <si>
    <t>EPI_ISL_845611</t>
  </si>
  <si>
    <t>Europe / Belgium / Sint-Stevens-Woluwe</t>
  </si>
  <si>
    <t>ZIP Code:1932</t>
  </si>
  <si>
    <t>hCoV-19/Belgium/rega-1733/2021</t>
  </si>
  <si>
    <t>EPI_ISL_845612</t>
  </si>
  <si>
    <t>hCoV-19/Belgium/rega-1734/2021</t>
  </si>
  <si>
    <t>EPI_ISL_845613</t>
  </si>
  <si>
    <t>(Spike_H69del,NS8_Q27stop,NSP3_T183I,Spike_T716I,NSP6_S106del,N_R203K,Spike_A570D,Spike_N501Y,NSP3_I1412T,NS8_R52I,NSP2_E563D,Spike_P681H,Spike_Y144del,NSP2_L550F,NSP6_G107del,NSP3_A890D,Spike_D1118H,NSP6_F108del,NS8_Y73C,N_G204R,Spike_V70del,NSP12_P323L,Spike_D614G,N_D3L,Spike_S982A,N_S235F)</t>
  </si>
  <si>
    <t>hCoV-19/Belgium/rega-1738/2020</t>
  </si>
  <si>
    <t>EPI_ISL_845614</t>
  </si>
  <si>
    <t>hCoV-19/Belgium/rega-1744/2020</t>
  </si>
  <si>
    <t>EPI_ISL_845615</t>
  </si>
  <si>
    <t>(Spike_H69del,NS8_Q27stop,NSP3_T183I,Spike_T716I,NS8_K68stop,NSP6_S106del,N_R203K,Spike_A570D,Spike_Q271R,Spike_N501Y,NSP3_I1412T,NS8_R52I,Spike_P681H,Spike_Y144del,NSP3_E130D,NSP6_G107del,NSP3_A890D,Spike_D1118H,NSP6_F108del,NS8_Y73C,N_G204R,Spike_V70del,NSP12_P323L,Spike_D614G,N_D3L,Spike_S982A,N_S235F)</t>
  </si>
  <si>
    <t>hCoV-19/Belgium/rega-1745/2021</t>
  </si>
  <si>
    <t>EPI_ISL_845616</t>
  </si>
  <si>
    <t>hCoV-19/Belgium/rega-1750/2021</t>
  </si>
  <si>
    <t>EPI_ISL_845617</t>
  </si>
  <si>
    <t>Europe / Belgium / Oostkamp</t>
  </si>
  <si>
    <t>ZIP Code:8020</t>
  </si>
  <si>
    <t>hCoV-19/Belgium/UZA-UA-8410/2021</t>
  </si>
  <si>
    <t>EPI_ISL_888623</t>
  </si>
  <si>
    <t>(Spike_H69del,NS8_Q27stop,NSP3_T183I,Spike_T716I,NS8_K68stop,NSP6_S106del,N_R203K,Spike_A570D,NSP12_P227S,Spike_N501Y,NSP3_I1412T,NS8_R52I,Spike_P681H,Spike_Y144del,NSP6_G107del,NSP3_A890D,Spike_D1118H,NSP6_F108del,NS8_Y73C,N_G204R,Spike_V70del,NSP12_P323L,Spike_D614G,N_D3L,Spike_S982A,N_S235F)</t>
  </si>
  <si>
    <t>hCoV-19/Belgium/UZA-UA-9041/2021</t>
  </si>
  <si>
    <t>EPI_ISL_888626</t>
  </si>
  <si>
    <t>hCoV-19/Belgium/UZA-UA-1462/2021</t>
  </si>
  <si>
    <t>EPI_ISL_888627</t>
  </si>
  <si>
    <t>(Spike_H69del,NS8_Q27stop,NSP3_T183I,NSP14_P46S,Spike_T716I,NSP6_S106del,N_R203K,Spike_A570D,NSP13_K460R,Spike_N501Y,NSP3_I1412T,NS8_R52I,Spike_P681H,Spike_Y144del,NSP9_L42F,NSP12_P227L,NSP6_G107del,NSP3_A890D,Spike_D1118H,NSP6_F108del,NS8_Y73C,NS8_S67F,N_G204R,NSP6_S32C,Spike_V70del,NSP12_P323L,Spike_D614G,N_D3L,Spike_S982A,NSP6_E39stop,NSP6_L33F,N_S235F)</t>
  </si>
  <si>
    <t>hCoV-19/Belgium/rega-1547/2020</t>
  </si>
  <si>
    <t>EPI_ISL_888785</t>
  </si>
  <si>
    <t>Europe / Belgium / La Hulpe</t>
  </si>
  <si>
    <t>ZIP Code:1310</t>
  </si>
  <si>
    <t>(NSP12_P323L,Spike_D614G)</t>
  </si>
  <si>
    <t>hCoV-19/Belgium/rega-1550/2020</t>
  </si>
  <si>
    <t>EPI_ISL_888786</t>
  </si>
  <si>
    <t>Europe / Belgium / Genappe</t>
  </si>
  <si>
    <t>ZIP Code:1470</t>
  </si>
  <si>
    <t>hCoV-19/Belgium/rega-1553/2020</t>
  </si>
  <si>
    <t>EPI_ISL_888789</t>
  </si>
  <si>
    <t>Europe / Belgium / Gembloux</t>
  </si>
  <si>
    <t>ZIP Code:5030</t>
  </si>
  <si>
    <t>hCoV-19/Belgium/rega-1557/2020</t>
  </si>
  <si>
    <t>EPI_ISL_888790</t>
  </si>
  <si>
    <t>Europe / Belgium / Beauvechain</t>
  </si>
  <si>
    <t>ZIP Code:1320</t>
  </si>
  <si>
    <t>(NS3_Q38R,NS3_G172R,NSP3_H295Y,NSP2_I322V,NSP6_L142F,NSP12_Y149H,NS3_V202L,NSP12_P323L,Spike_D614G,N_P199L,Spike_S98F)</t>
  </si>
  <si>
    <t>hCoV-19/Belgium/rega-1894/2021</t>
  </si>
  <si>
    <t>EPI_ISL_898000</t>
  </si>
  <si>
    <t>Europe / Belgium / Lint</t>
  </si>
  <si>
    <t>ZIP Code:2547</t>
  </si>
  <si>
    <t>hCoV-19/Belgium/rega-1895/2021</t>
  </si>
  <si>
    <t>EPI_ISL_898001</t>
  </si>
  <si>
    <t>(Spike_H69del,NS8_Q27stop,NSP3_T183I,NSP3_A1321V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</si>
  <si>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hCoV-19/Belgium/rega-1898/2021</t>
  </si>
  <si>
    <t>EPI_ISL_898002</t>
  </si>
  <si>
    <t>hCoV-19/Belgium/rega-1903/2021</t>
  </si>
  <si>
    <t>EPI_ISL_898003</t>
  </si>
  <si>
    <t>hCoV-19/Belgium/rega-1915/2021</t>
  </si>
  <si>
    <t>EPI_ISL_898004</t>
  </si>
  <si>
    <t>Europe / Belgium / Gelmen</t>
  </si>
  <si>
    <t>ZIP Code:3870</t>
  </si>
  <si>
    <t>(Spike_H69del,NS8_Q27stop,NSP3_T183I,Spike_T716I,NS8_K68stop,NSP6_S106del,N_R203K,Spike_A570D,Spike_N501Y,NSP3_I1412T,NS8_R52I,Spike_P681H,Spike_Y144del,N_P168S,NSP6_G107del,NSP3_A890D,Spike_D1118H,NSP6_F108del,NS8_Y73C,N_G204R,NSP13_G433C,Spike_V70del,NSP12_P323L,Spike_D614G,N_D3L,Spike_S982A,N_S235F)</t>
  </si>
  <si>
    <t>hCoV-19/Belgium/rega-1917/2021</t>
  </si>
  <si>
    <t>EPI_ISL_898005</t>
  </si>
  <si>
    <t>hCoV-19/Belgium/rega-1882/2021</t>
  </si>
  <si>
    <t>EPI_ISL_898006</t>
  </si>
  <si>
    <t>(Spike_H69del,NSP3_T819I,NSP13_H290Y,NSP3_I1683T,Spike_L189F,Spike_N439K,Spike_V772I,Spike_D1127A,NSP13_A598S,NSP14_P46L,NSP9_M101I,NSP12_V720I,Spike_V70del,NS8_E64stop,NSP13_P53L,NSP12_P323L,NS3_Q185H,NSP14_E453D,Spike_D614G,NS3_D238Y)</t>
  </si>
  <si>
    <t>hCoV-19/Belgium/rega-1889/2021</t>
  </si>
  <si>
    <t>EPI_ISL_898007</t>
  </si>
  <si>
    <t>hCoV-19/Belgium/rega-1912/2021</t>
  </si>
  <si>
    <t>EPI_ISL_898008</t>
  </si>
  <si>
    <t>(NS3_A54S,NSP13_A505V,N_R203K,NSP2_T223I,NSP4_A380V,N_G204L,NSP3_P1228L,NSP12_P323L,Spike_D614G,NSP13_S74P)</t>
  </si>
  <si>
    <t>hCoV-19/Belgium/rega-1870/2021</t>
  </si>
  <si>
    <t>EPI_ISL_898009</t>
  </si>
  <si>
    <t>(NSP16_A258V,N_M210I,Spike_Q690H,N_T393I,N_S194L,NSP14_I502V,NS3_T223N,NSP14_A353S,NSP2_V577F,NSP12_P323L,Spike_D614G)</t>
  </si>
  <si>
    <t>hCoV-19/Belgium/rega-1871/2020</t>
  </si>
  <si>
    <t>EPI_ISL_898010</t>
  </si>
  <si>
    <t>Europe / Belgium / Kwadeburg</t>
  </si>
  <si>
    <t>ZIP Code:8510</t>
  </si>
  <si>
    <t>hCoV-19/Belgium/rega-1872/2020</t>
  </si>
  <si>
    <t>EPI_ISL_898011</t>
  </si>
  <si>
    <t>ZIP Code:8501</t>
  </si>
  <si>
    <t>hCoV-19/Belgium/rega-1876/2021</t>
  </si>
  <si>
    <t>EPI_ISL_898015</t>
  </si>
  <si>
    <t>(N_D377Y,NSP8_T123I,NSP3_S1675I,NSP12_P323L,Spike_D614G,N_A220V,NSP16_K160R,Spike_A222V)</t>
  </si>
  <si>
    <t>hCoV-19/Belgium/rega-1877/2021</t>
  </si>
  <si>
    <t>EPI_ISL_898016</t>
  </si>
  <si>
    <t>B.1.177.44</t>
  </si>
  <si>
    <t>(N_P365S,NSP16_M270I,NSP3_T976I,NSP5_M17I,NSP12_P323L,Spike_D614G,N_A220V,Spike_A222V)</t>
  </si>
  <si>
    <t>hCoV-19/Belgium/rega-1878/2021</t>
  </si>
  <si>
    <t>EPI_ISL_898017</t>
  </si>
  <si>
    <t>S</t>
  </si>
  <si>
    <t>(NSP6_M86I,N_R203K,NSP14_M241V,NSP12_T248I,NS8_E92K,Spike_P681R,Spike_V367F,N_S202N,NSP6_M183I,NSP8_T89I,NS8_L84S,NSP2_T170N,NSP4_T83I,Spike_P812S,NSP6_L98F,N_S2Y,Spike_Q613H,Spike_F157L)</t>
  </si>
  <si>
    <t>hCoV-19/Belgium/rega-1880/2021</t>
  </si>
  <si>
    <t>EPI_ISL_898018</t>
  </si>
  <si>
    <t>(NSP1_R24C,NS3_Q38R,NS3_G172R,NSP3_H295Y,NSP3_T204I,NSP5_S81F,NSP3_I441V,Spike_C1250Y,NS3_V202L,NSP12_P323L,Spike_D614G,N_P199L,N_P364L,Spike_S98F)</t>
  </si>
  <si>
    <t>hCoV-19/Belgium/rega-1881/2021</t>
  </si>
  <si>
    <t>EPI_ISL_898019</t>
  </si>
  <si>
    <t>B.1.1.374</t>
  </si>
  <si>
    <t>(NSP4_T14I,NSP4_S432G,N_R203K,NS3_L219V,NSP3_K412N,N_G204R,Spike_M740I,NSP1_L27I,NSP12_P323L,Spike_D614G,Spike_L452Q,NSP3_P778S,NSP6_V84F)</t>
  </si>
  <si>
    <t>hCoV-19/Belgium/ULG-11439/2021</t>
  </si>
  <si>
    <t>EPI_ISL_930600</t>
  </si>
  <si>
    <t>hCoV-19/Belgium/ULG-11440/2021</t>
  </si>
  <si>
    <t>EPI_ISL_930601</t>
  </si>
  <si>
    <t>hCoV-19/Belgium/ULG-11445/2021</t>
  </si>
  <si>
    <t>EPI_ISL_930602</t>
  </si>
  <si>
    <t>hCoV-19/Belgium/ULG-11564/2021</t>
  </si>
  <si>
    <t>EPI_ISL_930603</t>
  </si>
  <si>
    <t>hCoV-19/Belgium/ULG-11572/2021</t>
  </si>
  <si>
    <t>EPI_ISL_930604</t>
  </si>
  <si>
    <t>hCoV-19/Belgium/ULG-11628/2021</t>
  </si>
  <si>
    <t>EPI_ISL_930605</t>
  </si>
  <si>
    <t>hCoV-19/Belgium/ULG-11639/2021</t>
  </si>
  <si>
    <t>EPI_ISL_930606</t>
  </si>
  <si>
    <t>hCoV-19/Belgium/ULG-11640/2021</t>
  </si>
  <si>
    <t>EPI_ISL_930607</t>
  </si>
  <si>
    <t>hCoV-19/Belgium/ULG-11641/2021</t>
  </si>
  <si>
    <t>EPI_ISL_930608</t>
  </si>
  <si>
    <t>hCoV-19/Belgium/ULG-11554/2021</t>
  </si>
  <si>
    <t>EPI_ISL_930609</t>
  </si>
  <si>
    <t>(NSP13_S166L,NSP3_L198F,N_M234I,Spike_S477N,NSP12_A185S,NSP13_A446S,NSP3_K1077R,NS3_Q57H,M_L87F,NSP13_E261D,NSP12_P323L,Spike_D614G,N_A376T,NSP12_V776L,NSP13_K218R)</t>
  </si>
  <si>
    <t>hCoV-19/Belgium/ULG-11563/2021</t>
  </si>
  <si>
    <t>EPI_ISL_930610</t>
  </si>
  <si>
    <t>ZIP Code 4920</t>
  </si>
  <si>
    <t>(NSP2_N280Y,Spike_H69del,NSP1_D144Y,NS8_Q27stop,NS8_L118V,NSP3_T183I,Spike_T716I,NS8_K68stop,NSP6_S106del,N_R203K,Spike_A570D,Spike_N501Y,NSP3_I1412T,NS8_R52I,Spike_P681H,Spike_Y144del,NSP3_A1766V,NSP6_G107del,NSP3_A890D,Spike_D1118H,NSP6_F108del,NS8_Y73C,N_G204R,Spike_M153I,Spike_V70del,NSP12_P323L,NSP15_A255V,Spike_D614G,N_D3L,Spike_S982A,N_S235F)</t>
  </si>
  <si>
    <t>hCoV-19/Belgium/ULG-11626/2021</t>
  </si>
  <si>
    <t>EPI_ISL_930611</t>
  </si>
  <si>
    <t>(Spike_ins214TDR,Spike_T716I,NS3_T24del,NSP3_I341T,NS3_P25del,NSP12_R583G,NSP3_T1063I,Spike_N450K,NS3_K21del,NS3_D22del,NSP3_P822L,NS3_E19del,NSP15_L119I,N_T205I,NS3_D27del,NS3_I20del,NSP12_P323L,NSP4_D217G,Spike_D614G,Spike_Q414K,NS3_A23del,NS3_F28del,N_D3L,NSP8_A74V,NS3_S26del,NSP3_I580V,NSP5_G109R,NSP15_E41G)</t>
  </si>
  <si>
    <t>hCoV-19/Belgium/ULG-11629/2021</t>
  </si>
  <si>
    <t>EPI_ISL_930612</t>
  </si>
  <si>
    <t>(Spike_ins214TDR,NSP6_Y153C,Spike_T716I,NS3_T24del,NSP4_A457V,NSP3_I341T,NS3_P25del,NSP12_R583G,NSP3_T1063I,Spike_N450K,NS3_K21del,NS3_D22del,NSP3_P822L,NS3_E19del,NSP15_L119I,N_T205I,NS3_D27del,NS3_I20del,NSP12_P323L,NSP4_D217G,Spike_D614G,Spike_Q414K,NS3_A23del,NS3_F28del,N_D3L,NSP8_A74V,NS3_S26del,NSP3_I580V,NSP5_G109R,NSP15_E41G)</t>
  </si>
  <si>
    <t>hCoV-19/Belgium/ULG-11631/2021</t>
  </si>
  <si>
    <t>EPI_ISL_930613</t>
  </si>
  <si>
    <t>ZIP Code 4367</t>
  </si>
  <si>
    <t>(NSP6_L105del,NSP6_Y153C,Spike_T95I,NSP15_V127A,NSP6_G107del,Spike_T716I,NSP6_S106del,N_T205I,NS3_T151I,NS8_C25Y,NSP12_P323L,Spike_D614G,N_D3L,NSP3_T1063I,NSP8_A74V,NSP12_R583G,NSP3_I580V,NSP13_P82S,Spike_Q613H)</t>
  </si>
  <si>
    <t>hCoV-19/Belgium/ULG-11632/2021</t>
  </si>
  <si>
    <t>EPI_ISL_930614</t>
  </si>
  <si>
    <t>(Spike_G769V,NSP14_P412H,NSP6_M47T,Spike_E484K,N_R203K,N_G204R,M_F28L,Spike_W152L,N_S187L,NSP12_P323L,NSP13_G439R,Spike_D614G,N_Q418H)</t>
  </si>
  <si>
    <t>hCoV-19/Belgium/ULG-11562/2021</t>
  </si>
  <si>
    <t>EPI_ISL_930615</t>
  </si>
  <si>
    <t>ZIP Code 4728</t>
  </si>
  <si>
    <t>(NSP3_T1335I,NSP3_A260T,NSP6_A54S,NSP2_R46K,N_A12S,NSP12_P323L,Spike_D614G,N_A220V,NS3_S171L,Spike_A222V)</t>
  </si>
  <si>
    <t>hCoV-19/Belgium/ULG-11553/2021</t>
  </si>
  <si>
    <t>EPI_ISL_930616</t>
  </si>
  <si>
    <t>ZIP Code 4520</t>
  </si>
  <si>
    <t>hCoV-19/Belgium/ULG-11555/2021</t>
  </si>
  <si>
    <t>EPI_ISL_930617</t>
  </si>
  <si>
    <t>ZIP Code 4130</t>
  </si>
  <si>
    <t>B.1.177.52</t>
  </si>
  <si>
    <t>(NSP16_A168V,Spike_P1162R,NSP3_P340L,NSP12_L829F,NSP12_P323L,NSP3_M768I,Spike_D614G,N_A220V,Spike_A222V)</t>
  </si>
  <si>
    <t>hCoV-19/Belgium/ULG-11556/2021</t>
  </si>
  <si>
    <t>EPI_ISL_930618</t>
  </si>
  <si>
    <t>hCoV-19/Belgium/ULG-11558/2021</t>
  </si>
  <si>
    <t>EPI_ISL_930619</t>
  </si>
  <si>
    <t>hCoV-19/Belgium/ULG-11561/2021</t>
  </si>
  <si>
    <t>EPI_ISL_930620</t>
  </si>
  <si>
    <t>(NSP1_R24C,NS3_Q38R,NS3_G172R,NSP3_H295Y,NSP3_I441V,NS3_V202L,NSP12_P323L,Spike_D614G,N_P199L,Spike_S98F,Spike_S1252F,Spike_S940F)</t>
  </si>
  <si>
    <t>hCoV-19/Belgium/ULG-11566/2021</t>
  </si>
  <si>
    <t>EPI_ISL_930621</t>
  </si>
  <si>
    <t>(NSP6_K263N,NS3_Q38R,NSP1_T170I,NS3_G172R,NSP3_H295Y,NSP3_R352C,NSP13_A379V,NS3_V202L,NSP12_P323L,Spike_D614G,N_P199L,Spike_S98F)</t>
  </si>
  <si>
    <t>hCoV-19/Belgium/ULG-11570/2021</t>
  </si>
  <si>
    <t>EPI_ISL_930622</t>
  </si>
  <si>
    <t>ZIP Code 4500</t>
  </si>
  <si>
    <t>hCoV-19/Belgium/ULG-11573/2021</t>
  </si>
  <si>
    <t>EPI_ISL_930623</t>
  </si>
  <si>
    <t>hCoV-19/Belgium/ULG-11623/2021</t>
  </si>
  <si>
    <t>EPI_ISL_930624</t>
  </si>
  <si>
    <t>(NS3_Q38R,NSP3_I1258V,NS3_G172R,N_S194L,NSP3_H295Y,NSP6_L142F,NSP12_Y149H,NS3_V202L,NSP12_P323L,Spike_D614G,N_P199L,Spike_S98F)</t>
  </si>
  <si>
    <t>hCoV-19/Belgium/ULG-11624/2021</t>
  </si>
  <si>
    <t>EPI_ISL_930625</t>
  </si>
  <si>
    <t>hCoV-19/Belgium/ULG-11625/2021</t>
  </si>
  <si>
    <t>EPI_ISL_930626</t>
  </si>
  <si>
    <t>(NSP3_K429N,NSP6_A54S,NSP12_P323L,Spike_D614G,Spike_Q675H,N_A220V,Spike_A222V,N_Y298H)</t>
  </si>
  <si>
    <t>hCoV-19/Belgium/ULG-11627/2021</t>
  </si>
  <si>
    <t>EPI_ISL_930627</t>
  </si>
  <si>
    <t>B.1.177.15</t>
  </si>
  <si>
    <t>(NSP6_A54S,NS8_A65S,NSP12_P323L,Spike_D614G,N_A220V,NSP6_V149F,Spike_A222V)</t>
  </si>
  <si>
    <t>hCoV-19/Belgium/ULG-11633/2021</t>
  </si>
  <si>
    <t>EPI_ISL_930628</t>
  </si>
  <si>
    <t>hCoV-19/Belgium/ULG-11634/2021</t>
  </si>
  <si>
    <t>EPI_ISL_930629</t>
  </si>
  <si>
    <t>(N_P365S,NSP6_T203I,NSP1_N9S,NSP3_T725I,NSP7_N78S,NSP2_K554N,NSP15_S147I,NS8_S69P,NSP12_P323L,Spike_D614G,N_A220V,NSP3_D270A,Spike_A222V)</t>
  </si>
  <si>
    <t>hCoV-19/Belgium/ULG-11635/2021</t>
  </si>
  <si>
    <t>EPI_ISL_930630</t>
  </si>
  <si>
    <t>hCoV-19/Belgium/ULG-11636/2021</t>
  </si>
  <si>
    <t>EPI_ISL_930631</t>
  </si>
  <si>
    <t>hCoV-19/Belgium/ULG-11637/2021</t>
  </si>
  <si>
    <t>EPI_ISL_930632</t>
  </si>
  <si>
    <t>(NSP1_R24C,NS3_Q38R,NS3_G172R,NSP3_H295Y,NSP3_I441V,Spike_A846V,NSP3_L330V,NS3_V202L,NSP12_P323L,Spike_D614G,N_P199L,NSP6_I7T,Spike_S98F,NSP3_P822S,N_I130V)</t>
  </si>
  <si>
    <t>hCoV-19/Belgium/ULG-11638/2021</t>
  </si>
  <si>
    <t>EPI_ISL_930633</t>
  </si>
  <si>
    <t>hCoV-19/Belgium/ULG-11647/2021</t>
  </si>
  <si>
    <t>EPI_ISL_935654</t>
  </si>
  <si>
    <t>hCoV-19/Belgium/ULG-11648/2021</t>
  </si>
  <si>
    <t>EPI_ISL_935655</t>
  </si>
  <si>
    <t>ZIP Code 4050</t>
  </si>
  <si>
    <t>(NSP1_R24C,NS3_Q38R,NS3_G172R,NSP3_H295Y,NSP3_I441V,Spike_A846V,NSP3_L330V,NS3_V202L,NSP12_P323L,Spike_D614G,N_P199L,Spike_S98F,NSP3_P822S)</t>
  </si>
  <si>
    <t>hCoV-19/Belgium/ULG-11649/2021</t>
  </si>
  <si>
    <t>EPI_ISL_935656</t>
  </si>
  <si>
    <t>hCoV-19/Belgium/ULG-11650/2021</t>
  </si>
  <si>
    <t>EPI_ISL_935657</t>
  </si>
  <si>
    <t>ZIP Code 4983</t>
  </si>
  <si>
    <t>hCoV-19/Belgium/ULG-11651/2021</t>
  </si>
  <si>
    <t>EPI_ISL_935658</t>
  </si>
  <si>
    <t>hCoV-19/Belgium/ULG-11652/2021</t>
  </si>
  <si>
    <t>EPI_ISL_935659</t>
  </si>
  <si>
    <t>(NSP1_R24C,NS3_Q38R,NSP3_K963E,NS3_G172R,NSP3_H295Y,NSP2_L410F,NSP3_I441V,NSP14_A353V,NS3_V202L,NSP12_T26I,NSP12_P323L,Spike_D614G,N_P199L,Spike_S98F,N_Q418H,NS7a_T120I)</t>
  </si>
  <si>
    <t>hCoV-19/Belgium/ULG-11653/2021</t>
  </si>
  <si>
    <t>EPI_ISL_935660</t>
  </si>
  <si>
    <t>hCoV-19/Belgium/ULG-11654/2021</t>
  </si>
  <si>
    <t>EPI_ISL_935661</t>
  </si>
  <si>
    <t>hCoV-19/Belgium/ULG-11655/2021</t>
  </si>
  <si>
    <t>EPI_ISL_935662</t>
  </si>
  <si>
    <t>(NSP1_R24C,NS3_Q38R,NS3_G172R,NSP3_H295Y,NS3_I263T,NSP3_I441V,NSP13_A108T,NS3_V202L,NSP12_P323L,Spike_D614G,NSP16_I128V,N_P199L,Spike_S98F)</t>
  </si>
  <si>
    <t>hCoV-19/Belgium/ULG-11656/2021</t>
  </si>
  <si>
    <t>EPI_ISL_935663</t>
  </si>
  <si>
    <t>ZIP Code 4052</t>
  </si>
  <si>
    <t>(NSP13_A509S,N_M234I,Spike_S477N,NSP4_M324I,NSP12_A185S,NS3_Q57H,NSP13_E261D,NSP12_P323L,Spike_D614G,NSP4_T60I,N_A376T,NSP12_V776L,NSP13_K218R,NSP12_P227L)</t>
  </si>
  <si>
    <t>hCoV-19/Belgium/ULG-11657/2021</t>
  </si>
  <si>
    <t>EPI_ISL_935664</t>
  </si>
  <si>
    <t>(NS3_L65F,N_R203K,Spike_E309Q,N_G204R,NSP13_E261D,NSP12_P323L,Spike_D614G)</t>
  </si>
  <si>
    <t>hCoV-19/Belgium/ULG-11658/2021</t>
  </si>
  <si>
    <t>EPI_ISL_935665</t>
  </si>
  <si>
    <t>(NS7a_G38V,NS3_L65F,N_R203K,Spike_E309Q,N_G204R,NSP13_E261D,NSP12_P323L,Spike_D614G,Spike_Y144del)</t>
  </si>
  <si>
    <t>hCoV-19/Belgium/ULG-11659/2021</t>
  </si>
  <si>
    <t>EPI_ISL_935666</t>
  </si>
  <si>
    <t>hCoV-19/Belgium/ULG-11660/2021</t>
  </si>
  <si>
    <t>EPI_ISL_935667</t>
  </si>
  <si>
    <t>hCoV-19/Belgium/ULG-11661/2021</t>
  </si>
  <si>
    <t>EPI_ISL_935668</t>
  </si>
  <si>
    <t>(Spike_H69del,NS8_Q27stop,NSP3_T1465I,NSP5_P132L,NSP3_T183I,Spike_T716I,NSP6_S106del,N_R203K,Spike_A570D,Spike_N501Y,NSP3_I1412T,NS8_R52I,Spike_P681H,Spike_Y144del,NSP6_A136V,NSP6_G107del,NSP3_A890D,Spike_D1118H,NSP6_F108del,NS8_Y73C,N_G204R,Spike_V70del,NSP12_P323L,Spike_D614G,N_D3L,Spike_S982A,N_S235F)</t>
  </si>
  <si>
    <t>hCoV-19/Belgium/ULG-11662/2021</t>
  </si>
  <si>
    <t>EPI_ISL_935669</t>
  </si>
  <si>
    <t>hCoV-19/Belgium/ULG-11663/2021</t>
  </si>
  <si>
    <t>EPI_ISL_935670</t>
  </si>
  <si>
    <t>(NS8_A51V,NSP12_F165L,NSP12_P323L,Spike_D614G,NSP13_M576I,N_A220V,Spike_A222V)</t>
  </si>
  <si>
    <t>hCoV-19/Belgium/ULG-11664/2021</t>
  </si>
  <si>
    <t>EPI_ISL_935671</t>
  </si>
  <si>
    <t>(N_M234I,Spike_S477N,NSP4_M324I,NSP12_A185S,N_D144Y,NS3_Q57H,NSP13_E261D,Spike_L611F,NSP12_P323L,Spike_D614G,N_G212V,NSP16_K160R,N_A376T,NSP12_V776L,NSP13_K218R)</t>
  </si>
  <si>
    <t>hCoV-19/Belgium/ULG-11665/2021</t>
  </si>
  <si>
    <t>EPI_ISL_935672</t>
  </si>
  <si>
    <t>hCoV-19/Belgium/ULG-11666/2021</t>
  </si>
  <si>
    <t>EPI_ISL_935673</t>
  </si>
  <si>
    <t>hCoV-19/Belgium/ULG-11667/2021</t>
  </si>
  <si>
    <t>EPI_ISL_935674</t>
  </si>
  <si>
    <t>hCoV-19/Belgium/ULG-11668/2021</t>
  </si>
  <si>
    <t>EPI_ISL_935675</t>
  </si>
  <si>
    <t>ZIP Code 4451</t>
  </si>
  <si>
    <t>hCoV-19/Belgium/ULG-11669/2021</t>
  </si>
  <si>
    <t>EPI_ISL_935676</t>
  </si>
  <si>
    <t>hCoV-19/Belgium/ULG-11670/2021</t>
  </si>
  <si>
    <t>EPI_ISL_935677</t>
  </si>
  <si>
    <t>(NSP1_R24C,NS3_Q38R,NSP3_H295Y,NSP3_I441V,NSP13_A108T,NSP12_P323L,Spike_D614G,N_P199L,Spike_S98F)</t>
  </si>
  <si>
    <t>hCoV-19/Belgium/ULG-11671/2021</t>
  </si>
  <si>
    <t>EPI_ISL_935678</t>
  </si>
  <si>
    <t>hCoV-19/Belgium/ULG-11672/2021</t>
  </si>
  <si>
    <t>EPI_ISL_935679</t>
  </si>
  <si>
    <t>hCoV-19/Belgium/ULG-11673/2021</t>
  </si>
  <si>
    <t>EPI_ISL_935680</t>
  </si>
  <si>
    <t>hCoV-19/Belgium/ULG-11674/2021</t>
  </si>
  <si>
    <t>EPI_ISL_935681</t>
  </si>
  <si>
    <t>(Spike_H69del,NSP13_H290Y,N_M234I,NSP3_I1683T,NSP12_A185S,Spike_N439K,N_H145Y,NSP3_E796G,Spike_V70del,NSP14_M315V,NSP12_P323L,Spike_D614G)</t>
  </si>
  <si>
    <t>hCoV-19/Belgium/ULG-11675/2021</t>
  </si>
  <si>
    <t>EPI_ISL_935682</t>
  </si>
  <si>
    <t>(Spike_H69del,NS8_Q27stop,NSP3_T183I,Spike_T716I,NS8_K68stop,NSP6_S106del,N_R203K,Spike_A570D,NS3_W131C,Spike_N501Y,NSP3_I1412T,NS8_R52I,Spike_P681H,Spike_Y144del,Spike_D843N,NSP6_G107del,NSP3_A890D,Spike_D1118H,NSP6_F108del,NS8_Y73C,N_G204R,Spike_V70del,NSP12_P323L,Spike_D614G,N_D3L,Spike_S982A,N_S235F)</t>
  </si>
  <si>
    <t>hCoV-19/Belgium/ULG-11676/2021</t>
  </si>
  <si>
    <t>EPI_ISL_935683</t>
  </si>
  <si>
    <t>hCoV-19/Belgium/ULG-11677/2021</t>
  </si>
  <si>
    <t>EPI_ISL_935684</t>
  </si>
  <si>
    <t>hCoV-19/Belgium/ULG-11678/2021</t>
  </si>
  <si>
    <t>EPI_ISL_935685</t>
  </si>
  <si>
    <t>hCoV-19/Belgium/ULG-11679/2021</t>
  </si>
  <si>
    <t>EPI_ISL_935686</t>
  </si>
  <si>
    <t>hCoV-19/Belgium/ULG-11680/2021</t>
  </si>
  <si>
    <t>EPI_ISL_935687</t>
  </si>
  <si>
    <t>hCoV-19/Belgium/ULG-11682/2021</t>
  </si>
  <si>
    <t>EPI_ISL_935688</t>
  </si>
  <si>
    <t>ZIP Code 4431</t>
  </si>
  <si>
    <t>hCoV-19/Belgium/ULG-11683/2021</t>
  </si>
  <si>
    <t>EPI_ISL_935689</t>
  </si>
  <si>
    <t>(Spike_H69del,NS8_Q27stop,NSP3_T183I,Spike_T716I,NS8_K68stop,NSP6_S106del,N_R203K,NSP2_L448F,Spike_A570D,Spike_N501Y,NSP3_I1412T,NS8_R52I,Spike_P681H,Spike_Y144del,NSP6_G107del,NSP3_A890D,Spike_D1118H,NSP6_F108del,NS8_Y73C,N_G204R,Spike_V70del,NSP12_P323L,Spike_D614G,NSP4_V254I,N_D3L,Spike_S982A,N_S235F)</t>
  </si>
  <si>
    <t>hCoV-19/Belgium/ULG-11684/2021</t>
  </si>
  <si>
    <t>EPI_ISL_935690</t>
  </si>
  <si>
    <t>hCoV-19/Belgium/ULG-11685/2021</t>
  </si>
  <si>
    <t>EPI_ISL_935691</t>
  </si>
  <si>
    <t>hCoV-19/Belgium/ULG-11686/2021</t>
  </si>
  <si>
    <t>EPI_ISL_935692</t>
  </si>
  <si>
    <t>hCoV-19/Belgium/ULG-11687/2021</t>
  </si>
  <si>
    <t>EPI_ISL_935693</t>
  </si>
  <si>
    <t>hCoV-19/Belgium/ULG-11689/2021</t>
  </si>
  <si>
    <t>EPI_ISL_935694</t>
  </si>
  <si>
    <t>hCoV-19/Belgium/ULG-11690/2021</t>
  </si>
  <si>
    <t>EPI_ISL_935695</t>
  </si>
  <si>
    <t>hCoV-19/Belgium/Jessa_11-2103-000681/2021</t>
  </si>
  <si>
    <t>EPI_ISL_948973</t>
  </si>
  <si>
    <t>(NSP16_G213C,NS3_Q38R,N_T141I,NS3_G172R,NSP3_H295Y,N_S193I,NSP2_T44I,NS3_D2N,NSP3_H342Y,NS3_V202L,NSP12_P323L,N_Q9H,Spike_D614G,N_P199L,Spike_S98F)</t>
  </si>
  <si>
    <t>hCoV-19/Belgium/Jessa_11-2103-001165/2021</t>
  </si>
  <si>
    <t>EPI_ISL_948975</t>
  </si>
  <si>
    <t>(NS3_Q38R,NS3_G172R,NSP3_H295Y,NSP2_K278Q,NS3_V202L,NSP12_P323L,Spike_D614G,N_P199L,NSP6_L37F,Spike_S98F)</t>
  </si>
  <si>
    <t>hCoV-19/Belgium/Jessa_11-2103-001422/2021</t>
  </si>
  <si>
    <t>EPI_ISL_948978</t>
  </si>
  <si>
    <t>(NSP6_A54S,NSP12_P323L,Spike_D614G,Spike_Q675H,NS8_P30L,N_A220V,Spike_A222V)</t>
  </si>
  <si>
    <t>hCoV-19/Belgium/Jessa_11-2103-001574/2021</t>
  </si>
  <si>
    <t>EPI_ISL_948981</t>
  </si>
  <si>
    <t>hCoV-19/Belgium/Jessa_11-2103-001731/2021</t>
  </si>
  <si>
    <t>EPI_ISL_948984</t>
  </si>
  <si>
    <t>hCoV-19/Belgium/Jessa_55-2102-000755/2021</t>
  </si>
  <si>
    <t>EPI_ISL_948986</t>
  </si>
  <si>
    <t>(NSP16_G213C,NSP3_L72F,NS3_Q38R,NS3_G172R,NSP3_H295Y,N_S193I,NSP3_H342Y,NSP14_S357I,NS3_V202L,NSP12_P323L,N_Q9H,Spike_D614G,N_P199L,Spike_S98F)</t>
  </si>
  <si>
    <t>hCoV-19/Belgium/Jessa_55-2103-000055/2021</t>
  </si>
  <si>
    <t>EPI_ISL_948989</t>
  </si>
  <si>
    <t>(NSP6_A54S,NSP12_P323L,Spike_D614G,NSP2_L169S,Spike_Q675H,NS8_P30L,N_A220V,Spike_A222V)</t>
  </si>
  <si>
    <t>hCoV-19/Belgium/Jessa_55-2103-000063/2021</t>
  </si>
  <si>
    <t>EPI_ISL_948991</t>
  </si>
  <si>
    <t>hCoV-19/Belgium/Jessa_55-2103-000078/2021</t>
  </si>
  <si>
    <t>EPI_ISL_948994</t>
  </si>
  <si>
    <t>(Spike_V1264L,N_M234I,Spike_S477N,NSP4_M324I,NSP12_A185S,NS3_Q57H,NSP13_E261D,NSP3_A564V,NSP12_P323L,NSP14_E453D,Spike_D614G,N_A376T,NSP12_V776L,NSP13_K218R)</t>
  </si>
  <si>
    <t>hCoV-19/Belgium/Jessa_55-2103-000103/2021</t>
  </si>
  <si>
    <t>EPI_ISL_948997</t>
  </si>
  <si>
    <t>(NS3_S165F,Spike_E484K,NSP2_G265V,NSP12_T26I,NSP12_P323L,Spike_D614G,N_A220V,NSP16_K160R,Spike_A222V)</t>
  </si>
  <si>
    <t>hCoV-19/Belgium/Jessa_11-2105-002042/2021</t>
  </si>
  <si>
    <t>EPI_ISL_953428</t>
  </si>
  <si>
    <t>(NS8_Q27stop,NSP3_T183I,NSP3_A890D,NSP3_P1787S,Spike_T716I,N_R203K,Spike_A570D,Spike_D1118H,NS8_Y73C,N_G204R,Spike_N501Y,NSP3_I1412T,NS8_R52I,NSP12_P323L,Spike_P681H,Spike_D614G,NSP13_V154I,N_D3L,Spike_S982A,N_S235F)</t>
  </si>
  <si>
    <t>hCoV-19/Belgium/Jessa_55-2105-000317/2021</t>
  </si>
  <si>
    <t>EPI_ISL_953429</t>
  </si>
  <si>
    <t>hCoV-19/Belgium/Jessa_11-2105-000695/2021</t>
  </si>
  <si>
    <t>EPI_ISL_953431</t>
  </si>
  <si>
    <t>(NS8_Q27stop,NSP3_T183I,NSP3_A890D,Spike_T716I,NS8_K68stop,N_R203K,Spike_A570D,Spike_D1118H,NS8_Y73C,N_G204R,NSP13_G433C,Spike_N501Y,NSP3_I1412T,NS8_R52I,NSP12_P323L,Spike_P681H,Spike_D614G,Spike_S982A,N_S235F)</t>
  </si>
  <si>
    <t>hCoV-19/Belgium/Jessa_11-2105-001326/2021</t>
  </si>
  <si>
    <t>EPI_ISL_953432</t>
  </si>
  <si>
    <t>hCoV-19/Belgium/Jessa_11-2105-001969/2021</t>
  </si>
  <si>
    <t>EPI_ISL_953433</t>
  </si>
  <si>
    <t>hCoV-19/Belgium/Jessa_55-2105-000204/2021</t>
  </si>
  <si>
    <t>EPI_ISL_953434</t>
  </si>
  <si>
    <t>(NS8_Q27stop,NSP3_T183I,NSP3_A890D,Spike_T716I,NS8_K68stop,N_R203K,Spike_A570D,Spike_D1118H,NS8_Y73C,NS6_L29P,N_G204R,NSP13_G433C,Spike_N501Y,NSP3_I1412T,NS8_R52I,NSP12_P323L,Spike_P681H,Spike_D614G,N_D3L,Spike_S982A,N_S235F)</t>
  </si>
  <si>
    <t>hCoV-19/Belgium/Jessa_55-2105-000419/2021</t>
  </si>
  <si>
    <t>EPI_ISL_953435</t>
  </si>
  <si>
    <t>(NS7b_E39stop,NSP3_S794L,Spike_D215G,E_P71L,NSP3_K837N,Spike_K417N,N_T362I,Spike_E484K,N_T205I,NS3_Q57H,Spike_A701V,NSP2_T85I,Spike_D80A,Spike_N501Y,NSP12_P323L,NSP5_K90R,Spike_D614G,NS3_S171L)</t>
  </si>
  <si>
    <t>hCoV-19/Belgium/Jessa_11-2104-006478/2021</t>
  </si>
  <si>
    <t>EPI_ISL_953437</t>
  </si>
  <si>
    <t>hCoV-19/Belgium/Jessa_11-2105-000692/2021</t>
  </si>
  <si>
    <t>EPI_ISL_953439</t>
  </si>
  <si>
    <t>hCoV-19/Belgium/Jessa_11-2105-000694/2021</t>
  </si>
  <si>
    <t>EPI_ISL_953440</t>
  </si>
  <si>
    <t>(E_L73F,NS3_S165F,NSP2_G265V,NSP12_T26I,NSP12_P323L,Spike_D614G,N_A220V,NS8_Q91K,Spike_A222V)</t>
  </si>
  <si>
    <t>hCoV-19/Belgium/Jessa_11-2105-001378/2021</t>
  </si>
  <si>
    <t>EPI_ISL_953441</t>
  </si>
  <si>
    <t>(Spike_L18F,Spike_D215G,E_P71L,NSP3_K837N,Spike_K417N,Spike_E484K,NS3_L140I,N_T205I,NS3_Q57H,Spike_A701V,NSP2_T85I,Spike_D80A,Spike_N501Y,NSP12_P323L,NSP5_K90R,Spike_D614G,NS3_S171L)</t>
  </si>
  <si>
    <t>hCoV-19/Belgium/Jessa_11-2105-001473/2021</t>
  </si>
  <si>
    <t>EPI_ISL_953442</t>
  </si>
  <si>
    <t>hCoV-19/Belgium/Jessa_11-2105-001921/2021</t>
  </si>
  <si>
    <t>EPI_ISL_953443</t>
  </si>
  <si>
    <t>(NSP3_A85V,NSP3_A1711V,NSP14_P203L,NSP12_P323L,Spike_D614G,N_A220V,Spike_A222V)</t>
  </si>
  <si>
    <t>hCoV-19/Belgium/Jessa_11-2105-002964/2021</t>
  </si>
  <si>
    <t>EPI_ISL_953444</t>
  </si>
  <si>
    <t>hCoV-19/Belgium/Jessa_55-2104-001409/2021</t>
  </si>
  <si>
    <t>EPI_ISL_953445</t>
  </si>
  <si>
    <t>(NSP2_A476V,NS3_S166L,NSP8_P10S,NSP15_V35F,NSP2_T304I,NSP12_P323L,NSP1_E55K,Spike_D614G,N_A220V,N_S2Y,Spike_A222V)</t>
  </si>
  <si>
    <t>hCoV-19/Belgium/Jessa_55-2105-000186/2021</t>
  </si>
  <si>
    <t>EPI_ISL_953446</t>
  </si>
  <si>
    <t>hCoV-19/Belgium/Jessa_55-2105-000205/2021</t>
  </si>
  <si>
    <t>EPI_ISL_953447</t>
  </si>
  <si>
    <t>(NSP6_M86I,N_R203K,NSP14_M241V,NSP3_P278Q,NSP12_T248I,NS8_E92K,Spike_P681R,Spike_V367F,N_S202N,NSP2_T170N,NSP6_M183I,NS8_L84S,NSP4_T83I,Spike_P812S,NSP6_L98F,N_S2Y,Spike_Q613H,Spike_F157L)</t>
  </si>
  <si>
    <t>hCoV-19/Belgium/Jessa_55-2105-000321/2021</t>
  </si>
  <si>
    <t>EPI_ISL_953448</t>
  </si>
  <si>
    <t>(N_P142S,NSP2_V381A,N_S194L,NS3_Y107H,NS3_Q57H,NSP12_M463I,NS3_T151I,NSP12_P323L,Spike_D614G)</t>
  </si>
  <si>
    <t>hCoV-19/Belgium/Jessa_11-2104-005974/2021</t>
  </si>
  <si>
    <t>EPI_ISL_953449</t>
  </si>
  <si>
    <t>(NS3_Q38R,NS3_G172R,NSP3_H295Y,NSP5_N142S,NS3_V202L,NSP12_P323L,Spike_D614G,N_P199L,Spike_S98F)</t>
  </si>
  <si>
    <t>hCoV-19/Belgium/Jessa_11-2104-006370/2021</t>
  </si>
  <si>
    <t>EPI_ISL_953451</t>
  </si>
  <si>
    <t>hCoV-19/Belgium/Jessa_55-2104-000833/2021</t>
  </si>
  <si>
    <t>EPI_ISL_953452</t>
  </si>
  <si>
    <t>(NS8_Q27stop,NSP3_T183I,NS7a_T39I,NSP3_A890D,Spike_T716I,N_R203K,Spike_A570D,Spike_D1118H,NS8_Y73C,N_G204R,Spike_N501Y,NSP3_I1412T,NSP6_L19F,NS8_R52I,NSP12_P323L,Spike_P681H,Spike_D614G,N_D3L,NSP3_Y996F,Spike_S982A,N_S235F)</t>
  </si>
  <si>
    <t>hCoV-19/Belgium/Jessa_55-2104-001014/2021</t>
  </si>
  <si>
    <t>EPI_ISL_953453</t>
  </si>
  <si>
    <t>hCoV-19/Belgium/Jessa_55-2104-001019/2021</t>
  </si>
  <si>
    <t>EPI_ISL_953454</t>
  </si>
  <si>
    <t>hCoV-19/Belgium/Jessa_55-2104-001041/2021</t>
  </si>
  <si>
    <t>EPI_ISL_953455</t>
  </si>
  <si>
    <t>(N_M234I,Spike_S477N,NSP3_S1571L,NSP4_M324I,NSP12_A185S,NS3_Q57H,NSP13_E261D,Spike_A879V,NSP15_D39Y,NSP12_P323L,Spike_A264T,Spike_D614G,N_A376T,NSP12_V776L,NSP13_K218R,N_G25C)</t>
  </si>
  <si>
    <t>hCoV-19/Belgium/Jessa_55-2104-001105/2021</t>
  </si>
  <si>
    <t>EPI_ISL_953456</t>
  </si>
  <si>
    <t>(NSP6_A51V,NS3_S166L,NSP3_A231V,NSP8_P10S,NSP15_V35F,N_P67L,NSP12_P323L,Spike_D614G,N_A220V,N_S2Y,Spike_A222V)</t>
  </si>
  <si>
    <t>hCoV-19/Belgium/Jessa_55-2104-001128/2021</t>
  </si>
  <si>
    <t>EPI_ISL_953457</t>
  </si>
  <si>
    <t>(Spike_L18F,N_M234I,NSP15_I235V,Spike_S477N,NSP4_M324I,NSP12_A185S,NS3_Q57H,NSP13_E261D,NSP12_P323L,Spike_D614G,N_A376T,NSP12_V776L,NSP13_K218R)</t>
  </si>
  <si>
    <t>hCoV-19/Belgium/Jessa_55-2104-001292/2021</t>
  </si>
  <si>
    <t>EPI_ISL_953458</t>
  </si>
  <si>
    <t>hCoV-19/Belgium/Jessa_55-2104-001331/2021</t>
  </si>
  <si>
    <t>EPI_ISL_953459</t>
  </si>
  <si>
    <t>hCoV-19/Belgium/Jessa_55-2104-001350/2021</t>
  </si>
  <si>
    <t>EPI_ISL_953460</t>
  </si>
  <si>
    <t>hCoV-19/Belgium/Jessa_55-2104-001381/2021</t>
  </si>
  <si>
    <t>EPI_ISL_953461</t>
  </si>
  <si>
    <t>hCoV-19/Belgium/Jessa_55-2104-001620/2021</t>
  </si>
  <si>
    <t>EPI_ISL_953462</t>
  </si>
  <si>
    <t>(NS3_Q38R,Spike_L368I,NSP3_P1132H,NS3_G172R,NSP3_H295Y,NS3_V202L,NSP12_P323L,Spike_D614G,N_P199L,NSP3_V281L,Spike_S98F)</t>
  </si>
  <si>
    <t>hCoV-19/Belgium/Jessa_11-2104-005935/2021</t>
  </si>
  <si>
    <t>EPI_ISL_953463</t>
  </si>
  <si>
    <t>hCoV-19/Belgium/Jessa_11-2104-006472/2021</t>
  </si>
  <si>
    <t>EPI_ISL_953464</t>
  </si>
  <si>
    <t>(Spike_V1264L,N_M234I,Spike_S477N,NSP4_M324I,NSP12_A185S,NS3_Q57H,M_V66L,NSP13_E261D,NSP3_A564V,NSP12_P323L,NSP14_E453D,Spike_D614G,N_A376T,NSP12_V776L,NSP13_K218R,NSP12_V354L)</t>
  </si>
  <si>
    <t>hCoV-19/Belgium/Jessa_11-2104-006562/2021</t>
  </si>
  <si>
    <t>EPI_ISL_953465</t>
  </si>
  <si>
    <t>hCoV-19/Belgium/Jessa_11-2104-007525/2021</t>
  </si>
  <si>
    <t>EPI_ISL_953466</t>
  </si>
  <si>
    <t>hCoV-19/Belgium/Jessa_11-2104-007806/2021</t>
  </si>
  <si>
    <t>EPI_ISL_953467</t>
  </si>
  <si>
    <t>(NS8_Q27stop,NSP3_T183I,NSP3_A890D,Spike_T716I,NS8_K68stop,N_R203K,Spike_A570D,Spike_D1118H,Spike_D574Y,NS8_Y73C,N_G204R,NSP13_G433C,Spike_N501Y,NSP3_I1412T,NS8_R52I,NSP12_P323L,Spike_P681H,Spike_D614G,N_D3L,Spike_S982A,N_S235F)</t>
  </si>
  <si>
    <t>hCoV-19/Belgium/Jessa_11-2104-007890/2021</t>
  </si>
  <si>
    <t>EPI_ISL_953468</t>
  </si>
  <si>
    <t>(NS8_Q27stop,NSP4_F359L,NSP3_T183I,E_V58F,Spike_T716I,N_R203K,Spike_A570D,NSP13_K460R,NSP4_T157I,Spike_N501Y,NSP3_I1412T,NS8_R52I,Spike_P681H,Spike_S929N,M_V70L,NSP3_A890D,NSP3_A1033S,Spike_D1118H,NS8_Y73C,NSP13_A469V,N_G204R,NSP12_P323L,Spike_D614G,N_D3L,Spike_S982A,N_S235F)</t>
  </si>
  <si>
    <t>hCoV-19/Belgium/Jessa_11-2104-008375/2021</t>
  </si>
  <si>
    <t>EPI_ISL_953469</t>
  </si>
  <si>
    <t>hCoV-19/Belgium/Jessa_11-2104-008433/2021</t>
  </si>
  <si>
    <t>EPI_ISL_953470</t>
  </si>
  <si>
    <t>(NSP16_G213C,NS3_Q38R,N_T141I,NS3_G172R,NSP3_H295Y,N_S193I,NSP2_T44I,NS3_D2N,NSP3_H342Y,NS3_V202L,NSP12_P323L,N_Q9H,Spike_D614G,N_Q289H,N_P199L,Spike_S98F)</t>
  </si>
  <si>
    <t>hCoV-19/Belgium/Jessa_11-2104-008634/2021</t>
  </si>
  <si>
    <t>EPI_ISL_953471</t>
  </si>
  <si>
    <t>hCoV-19/Belgium/Jessa_11-2104-008731/2021</t>
  </si>
  <si>
    <t>EPI_ISL_953472</t>
  </si>
  <si>
    <t>hCoV-19/Belgium/Jessa_11-2104-009166/2021</t>
  </si>
  <si>
    <t>EPI_ISL_953473</t>
  </si>
  <si>
    <t>hCoV-19/Belgium/Jessa_11-2105-001231/2021</t>
  </si>
  <si>
    <t>EPI_ISL_953474</t>
  </si>
  <si>
    <t>(NS3_Q38R,NS3_G172R,NSP3_H295Y,NS7a_K117I,NSP14_T250I,NSP13_V169F,NS3_T223I,NS3_V202L,NSP12_P323L,Spike_D614G,N_P199L,Spike_S98F,Spike_A222V)</t>
  </si>
  <si>
    <t>hCoV-19/Belgium/Jessa_55-2104-001036/2021</t>
  </si>
  <si>
    <t>EPI_ISL_953475</t>
  </si>
  <si>
    <t>hCoV-19/Belgium/Jessa_55-2104-001391/2021</t>
  </si>
  <si>
    <t>EPI_ISL_953476</t>
  </si>
  <si>
    <t>(NS8_Q27stop,NSP3_T183I,NSP3_A890D,Spike_T716I,NS8_K68stop,N_R203K,Spike_A570D,Spike_D1118H,NS8_Y73C,N_G204R,NSP13_G433C,Spike_N501Y,NSP3_I1412T,NS8_R52I,Spike_S45A,NSP12_P323L,Spike_P681H,Spike_D614G,N_D3L,Spike_S982A,N_S235F)</t>
  </si>
  <si>
    <t>hCoV-19/Belgium/Jessa_55-2104-001410/2021</t>
  </si>
  <si>
    <t>EPI_ISL_953477</t>
  </si>
  <si>
    <t>hCoV-19/Belgium/Jessa_55-2104-001432/2021</t>
  </si>
  <si>
    <t>EPI_ISL_953478</t>
  </si>
  <si>
    <t>B.1.398</t>
  </si>
  <si>
    <t>(Spike_T95I,NSP3_V473I,NSP13_I575V,N_S194L,NSP3_R1449K,NSP13_I151V,NSP2_R362C,NSP14_A344V,Spike_T572I,NSP12_P323L,Spike_D614G,N_T391I,NSP3_S1717L,NSP12_G823S)</t>
  </si>
  <si>
    <t>hCoV-19/Belgium/Jessa_55-2104-001628/2021</t>
  </si>
  <si>
    <t>EPI_ISL_953479</t>
  </si>
  <si>
    <t>hCoV-19/Belgium/Jessa_55-2104-001644/2021</t>
  </si>
  <si>
    <t>EPI_ISL_953480</t>
  </si>
  <si>
    <t>(NS3_T34M,NSP1_A138T,NSP13_H290Y,NSP3_I1683T,NSP5_L50F,NS3_A72S,Spike_N439K,NSP13_A598S,NSP9_M101I,NS3_D27H,NSP12_V720I,NSP13_F24L,NSP6_E195D,NSP12_P323L,Spike_D614G,NSP5_G258R)</t>
  </si>
  <si>
    <t>hCoV-19/Belgium/Jessa_55-2104-001703/2021</t>
  </si>
  <si>
    <t>EPI_ISL_953481</t>
  </si>
  <si>
    <t>(NS8_Q27stop,NSP3_T1465I,NSP3_T183I,Spike_T716I,NS8_K68stop,N_R203K,Spike_A570D,NS7a_H73Y,Spike_N501Y,NSP3_I1412T,NS8_R52I,Spike_P681H,NSP12_P227L,NSP3_A890D,Spike_D1118H,NS8_Y73C,N_G204R,Spike_V16F,NSP12_P323L,Spike_D614G,N_D3L,Spike_S982A,N_S235F)</t>
  </si>
  <si>
    <t>hCoV-19/Belgium/Jessa_55-2104-001873/2021</t>
  </si>
  <si>
    <t>EPI_ISL_953482</t>
  </si>
  <si>
    <t>hCoV-19/Belgium/Jessa_55-2104-001877/2021</t>
  </si>
  <si>
    <t>EPI_ISL_953483</t>
  </si>
  <si>
    <t>hCoV-19/Belgium/Jessa_55-2104-001891/2021</t>
  </si>
  <si>
    <t>EPI_ISL_953484</t>
  </si>
  <si>
    <t>hCoV-19/Belgium/Jessa_55-2105-000028/2021</t>
  </si>
  <si>
    <t>EPI_ISL_953485</t>
  </si>
  <si>
    <t>hCoV-19/Belgium/Jessa_55-2105-000065/2021</t>
  </si>
  <si>
    <t>EPI_ISL_953486</t>
  </si>
  <si>
    <t>(NS8_Q27stop,NSP2_L451F,NSP3_T183I,NSP3_A890D,NSP3_P1787S,Spike_T716I,N_R203K,Spike_A570D,Spike_D1118H,NS8_Y73C,N_G204R,Spike_N501Y,NSP3_I1412T,NS8_R52I,NSP12_P323L,Spike_P681H,Spike_D614G,N_D3L,Spike_S982A,N_S235F)</t>
  </si>
  <si>
    <t>hCoV-19/Belgium/Jessa_55-2105-000088/2021</t>
  </si>
  <si>
    <t>EPI_ISL_953487</t>
  </si>
  <si>
    <t>hCoV-19/Belgium/Jessa_55-2105-000093/2021</t>
  </si>
  <si>
    <t>EPI_ISL_953488</t>
  </si>
  <si>
    <t>hCoV-19/Belgium/AZDelta02210-2105R/2021</t>
  </si>
  <si>
    <t>EPI_ISL_954755</t>
  </si>
  <si>
    <t>unbiased surveillance</t>
  </si>
  <si>
    <t>hCoV-19/Belgium/AZDelta01468-2105R/2021</t>
  </si>
  <si>
    <t>EPI_ISL_954756</t>
  </si>
  <si>
    <t>hCoV-19/Belgium/AZDelta02227-2105R/2021</t>
  </si>
  <si>
    <t>EPI_ISL_954757</t>
  </si>
  <si>
    <t>(NS8_Q27stop,NSP3_T183I,NSP3_A890D,Spike_T716I,N_R203K,Spike_A570D,Spike_D1118H,NS8_Y73C,N_G204R,Spike_N501Y,NSP3_S1285F,NSP3_I1412T,NS8_R52I,NSP12_P323L,Spike_S704L,Spike_P681H,Spike_D614G,NSP4_D50G,N_D3L,Spike_S982A,N_S235F)</t>
  </si>
  <si>
    <t>hCoV-19/Belgium/AZDelta03251-2105R/2021</t>
  </si>
  <si>
    <t>EPI_ISL_954758</t>
  </si>
  <si>
    <t>(NS8_Q27stop,NSP3_T183I,NSP3_A890D,Spike_T716I,N_R203K,Spike_A570D,Spike_D1118H,NS3_P25L,NS8_Y73C,N_G204R,NSP3_P153L,Spike_N501Y,NSP3_I1412T,NSP12_T26I,NS8_R52I,NSP12_P323L,Spike_P681H,Spike_D614G,N_D3L,Spike_S982A,N_S235F)</t>
  </si>
  <si>
    <t>hCoV-19/Belgium/AZDelta03503-2105R/2021</t>
  </si>
  <si>
    <t>EPI_ISL_954759</t>
  </si>
  <si>
    <t>hCoV-19/Belgium/AZDelta03740-2105R/2021</t>
  </si>
  <si>
    <t>EPI_ISL_954760</t>
  </si>
  <si>
    <t>hCoV-19/Belgium/AZDelta04004-2105L/2021</t>
  </si>
  <si>
    <t>EPI_ISL_954761</t>
  </si>
  <si>
    <t>(NS8_Q27stop,NSP3_T183I,NSP2_K142N,Spike_T716I,N_R203K,Spike_A570D,Spike_N501Y,NSP3_I1412T,NS8_R52I,Spike_P681H,NSP3_A579V,NSP2_L550F,NSP3_A890D,Spike_D1118H,NS8_Y73C,N_G204R,NSP12_P323L,NSP3_E1008A,Spike_Q1113K,Spike_D614G,NSP15_G286S,N_D3L,Spike_S982A,N_S235F)</t>
  </si>
  <si>
    <t>hCoV-19/Belgium/AZDelta25706-2104R/2021</t>
  </si>
  <si>
    <t>EPI_ISL_954762</t>
  </si>
  <si>
    <t>(NS8_Q27stop,NSP3_T183I,NSP3_A890D,Spike_T716I,N_R203K,Spike_A570D,Spike_D1118H,NS8_Y73C,N_G204R,NSP3_P153L,Spike_N501Y,NSP3_I1412T,NSP12_T26I,NS8_R52I,NSP12_P323L,Spike_P681H,Spike_D614G,N_D3L,NSP3_G255V,Spike_S982A,N_S235F)</t>
  </si>
  <si>
    <t>hCoV-19/Belgium/AZDelta02730-2105R/2021</t>
  </si>
  <si>
    <t>EPI_ISL_954763</t>
  </si>
  <si>
    <t>(NSP6_I124T,NSP13_H290Y,N_M234I,NSP3_I1683T,NSP6_T103N,Spike_L189F,Spike_N439K,Spike_V772I,NSP13_A598S,NSP14_P46L,NSP9_M101I,NSP12_V720I,NS8_E64stop,NSP13_P53L,NSP12_P323L,NS3_Q185H,NSP14_E453D,Spike_D614G)</t>
  </si>
  <si>
    <t>hCoV-19/Belgium/AZDelta01562-2105R/2021</t>
  </si>
  <si>
    <t>EPI_ISL_954764</t>
  </si>
  <si>
    <t>(N_P365S,NSP3_I77F,NSP3_V238L,NSP8_T148I,NSP5_P96L,NSP2_N269S,NSP2_G221S,N_E136Q,NSP12_P323L,Spike_D614G,N_A220V,Spike_A222V)</t>
  </si>
  <si>
    <t>hCoV-19/Belgium/AZDelta01759-2105R/2021</t>
  </si>
  <si>
    <t>EPI_ISL_954765</t>
  </si>
  <si>
    <t>(NSP10_A104V,NSP5_D263N,NS3_Q38R,NS3_G172R,NSP3_H295Y,NSP15_L162F,NS3_V202L,NSP12_P323L,Spike_D614G,N_P199L,Spike_S98F,NS7a_T120I)</t>
  </si>
  <si>
    <t>hCoV-19/Belgium/AZDelta02023-2105T/2021</t>
  </si>
  <si>
    <t>EPI_ISL_954766</t>
  </si>
  <si>
    <t>(Spike_D215G,NSP3_K837N,Spike_K417N,Spike_E484K,N_T205I,NS3_Q57H,NSP2_T85I,Spike_D80A,NSP5_K90R,Spike_D614G)</t>
  </si>
  <si>
    <t>hCoV-19/Belgium/AZDelta02057-2105R/2021</t>
  </si>
  <si>
    <t>EPI_ISL_954767</t>
  </si>
  <si>
    <t>hCoV-19/Belgium/AZDelta02296-2105R/2021</t>
  </si>
  <si>
    <t>EPI_ISL_954768</t>
  </si>
  <si>
    <t>(NSP3_H295Q,NSP6_T206I,N_M234I,Spike_S477N,NSP4_M324I,NSP12_A185S,NS3_Q57H,NS7a_Q76H,NSP13_E261D,NSP3_S1212L,NS8_A65S,NSP12_P323L,Spike_D614G,N_P368S,N_A376T,NSP12_V776L,NSP13_K218R)</t>
  </si>
  <si>
    <t>hCoV-19/Belgium/AZDelta02416-2105R/2021</t>
  </si>
  <si>
    <t>EPI_ISL_954769</t>
  </si>
  <si>
    <t>(N_M234I,Spike_S477N,NSP4_M324I,NSP13_P77L,NS7a_G38V,NSP12_A185S,NS3_Q57H,NSP8_T123A,NSP13_E261D,NS8_W45L,NSP12_P323L,Spike_D614G,NSP14_K339N,N_A376T,NSP12_V776L,NSP13_K218R)</t>
  </si>
  <si>
    <t>hCoV-19/Belgium/AZDelta02833-2105R/2021</t>
  </si>
  <si>
    <t>EPI_ISL_954770</t>
  </si>
  <si>
    <t>Unknown</t>
  </si>
  <si>
    <t>hCoV-19/Belgium/AZDelta03623-2105R/2021</t>
  </si>
  <si>
    <t>EPI_ISL_954771</t>
  </si>
  <si>
    <t>hCoV-19/Belgium/AZDelta04118-2105R/2021</t>
  </si>
  <si>
    <t>EPI_ISL_954772</t>
  </si>
  <si>
    <t>(NS3_Q38R,N_T362I,NS3_G172R,NSP3_H295Y,Spike_T208S,NS3_K21N,NS3_V225I,NS6_V5I,NS3_A110S,Spike_D1165Y,NS3_V202L,NSP12_P323L,Spike_D614G,Spike_V1228L,N_P199L,Spike_S98F)</t>
  </si>
  <si>
    <t>hCoV-19/Belgium/AZDelta05850-2105R/2021</t>
  </si>
  <si>
    <t>EPI_ISL_954773</t>
  </si>
  <si>
    <t>(NSP15_V127F,NSP15_I143V,NS3_S165F,NSP12_T26I,NSP12_P323L,Spike_D614G,N_A220V,Spike_A222V)</t>
  </si>
  <si>
    <t>hCoV-19/Belgium/AZDelta10463-2102M/2021</t>
  </si>
  <si>
    <t>EPI_ISL_954774</t>
  </si>
  <si>
    <t>Europe / Belgium / Warneton</t>
  </si>
  <si>
    <t>hCoV-19/Belgium/AZDelta23807-2104R/2021</t>
  </si>
  <si>
    <t>EPI_ISL_954775</t>
  </si>
  <si>
    <t>(NS3_S165F,NSP14_A119V,M_V70F,NSP12_T26I,NSP12_P323L,Spike_D614G,NSP6_L37F,N_A220V,Spike_A222V)</t>
  </si>
  <si>
    <t>hCoV-19/Belgium/AZDelta-10422088/2021</t>
  </si>
  <si>
    <t>EPI_ISL_954777</t>
  </si>
  <si>
    <t>hCoV-19/Belgium/AZDelta-23022/2021</t>
  </si>
  <si>
    <t>EPI_ISL_954778</t>
  </si>
  <si>
    <t>Europe / Belgium / Ieper</t>
  </si>
  <si>
    <t>(N_M234I,Spike_S477N,NSP4_M324I,NSP13_P77L,NSP12_A185S,NSP2_T166I,NS3_Q57H,NSP8_T123A,NSP13_E261D,NS8_W45L,NSP12_P323L,Spike_D614G,N_A376T,NSP12_V776L,Spike_Q677H,NSP13_K218R,Spike_S255F)</t>
  </si>
  <si>
    <t>hCoV-19/Belgium/AZDelta-23523/2021</t>
  </si>
  <si>
    <t>EPI_ISL_954779</t>
  </si>
  <si>
    <t>(Spike_L18F,Spike_D215G,E_P71L,NSP3_K837N,Spike_K417N,Spike_E484K,N_T205I,NSP14_L117I,NS3_Q57H,Spike_A701V,NSP2_T85I,Spike_D80A,Spike_N501Y,NSP3_P1228L,NSP12_P323L,NSP5_K90R,Spike_D614G,NS3_S171L)</t>
  </si>
  <si>
    <t>hCoV-19/Belgium/ULG-11380/2021</t>
  </si>
  <si>
    <t>EPI_ISL_959547</t>
  </si>
  <si>
    <t>(NSP6_L75F,N_P199S,NSP3_S794L,NS3_Q17R,N_M234I,Spike_S477N,NSP4_M324I,NSP12_A185S,NS3_Q57H,NSP13_E261D,NSP12_P323L,Spike_D614G,NSP6_L37F,N_A376T,NSP12_V776L,NSP13_K218R)</t>
  </si>
  <si>
    <t>hCoV-19/Belgium/ULG-11381/2021</t>
  </si>
  <si>
    <t>EPI_ISL_959548</t>
  </si>
  <si>
    <t>(Spike_N603S,N_M234I,Spike_S477N,NS7b_H37L,NSP4_M324I,NSP12_A185S,NS3_Q57H,NSP14_L493F,NSP13_E261D,N_G30V,NSP12_P323L,Spike_D614G,N_A376T,NSP12_V776L,NSP13_K218R)</t>
  </si>
  <si>
    <t>hCoV-19/Belgium/ULG-11382/2021</t>
  </si>
  <si>
    <t>EPI_ISL_959549</t>
  </si>
  <si>
    <t>(Spike_N603S,N_M234I,Spike_S477N,NS7b_H37L,NSP4_M324I,NSP12_A185S,NS3_Q57H,NSP14_L493F,NSP13_E261D,NSP12_P323L,Spike_D614G,N_A376T,NSP12_V776L,NSP13_K218R)</t>
  </si>
  <si>
    <t>hCoV-19/Belgium/ULG-11372/2021</t>
  </si>
  <si>
    <t>EPI_ISL_959550</t>
  </si>
  <si>
    <t>hCoV-19/Belgium/ULG-11313/2021</t>
  </si>
  <si>
    <t>EPI_ISL_959551</t>
  </si>
  <si>
    <t>hCoV-19/Belgium/ULG-11316/2021</t>
  </si>
  <si>
    <t>EPI_ISL_959552</t>
  </si>
  <si>
    <t>(NSP1_R24C,NS3_Q38R,NS3_G172R,NSP3_H295Y,NS3_I263T,Spike_L5F,NSP3_I441V,NSP13_A108T,NS3_V202L,NSP12_P323L,Spike_D614G,NSP16_I128V,N_P199L,Spike_S98F)</t>
  </si>
  <si>
    <t>hCoV-19/Belgium/ULG-11312/2021</t>
  </si>
  <si>
    <t>EPI_ISL_959553</t>
  </si>
  <si>
    <t>ZIP Code 5002</t>
  </si>
  <si>
    <t>(NS7a_K53del,NS7a_Q76del,NS7a_L56del,NS7a_G42del,NS7a_P48del,N_R203K,NS7a_T61del,NS7a_Y75del,NS7a_A55del,NS8_L84S,NSP4_T83I,NS7a_C58del,NS7a_K72del,Spike_F157L,NSP6_M86I,NS7a_F63del,NS7a_P45del,NS7a_A66del,NS7a_R78del,NS7a_C67del,NS7a_F46del,NS8_E92K,NS7a_Y97del,NSP6_M183I,Spike_P812S,NS7a_R80del,NSP3_G47D,NS7a_S44del,NS7a_D69del,NS7a_L77del,NSP14_M241V,NS7a_N43del,Spike_P681R,NS7a_T57del,NS7a_L49del,N_S202N,NS7a_V71del,NS7a_H47del,NS7a_D51del,NS7a_S81A,NS7a_F54del,NSP6_L98F,Spike_Q613H,NS7a_G70del,NS7a_N52del,NS7a_P68del,NS7a_H73del,NS7a_S60del,NS7a_A64del,NS7a_F65del,NSP12_T248I,Spike_V367F,NS7a_Q62del,NSP2_T170N,NS7a_A79del,NS7a_F59del,NS7a_V74del,NS7a_A50del,N_S2Y)</t>
  </si>
  <si>
    <t>hCoV-19/Belgium/ULG-11621/2021</t>
  </si>
  <si>
    <t>EPI_ISL_959554</t>
  </si>
  <si>
    <t>ZIP Code 6810</t>
  </si>
  <si>
    <t>(NS3_Q38R,N_P383S,NS3_G172R,NSP3_H295Y,NSP2_A28D,NS3_T24I,NS3_T151I,NS3_V202L,NSP12_P323L,Spike_D614G,N_P199L,Spike_S98F)</t>
  </si>
  <si>
    <t>hCoV-19/Belgium/ULG-11378/2021</t>
  </si>
  <si>
    <t>EPI_ISL_959555</t>
  </si>
  <si>
    <t>(NSP12_S325I,NS3_Q38R,NS3_G172R,NSP3_H295Y,NS3_V202L,NSP8_I107V,NSP12_P323L,Spike_D614G,N_P199L,Spike_S98F)</t>
  </si>
  <si>
    <t>hCoV-19/Belgium/ULG-11379/2021</t>
  </si>
  <si>
    <t>EPI_ISL_959556</t>
  </si>
  <si>
    <t>(NSP12_S325I,NS3_Q38R,NS3_G172R,NSP3_H295Y,NS3_V202L,NSP12_P323L,Spike_D614G,N_P199L,Spike_S98F)</t>
  </si>
  <si>
    <t>hCoV-19/Belgium/ULG-11373/2021</t>
  </si>
  <si>
    <t>EPI_ISL_959557</t>
  </si>
  <si>
    <t>hCoV-19/Belgium/ULG-11374/2021</t>
  </si>
  <si>
    <t>EPI_ISL_959558</t>
  </si>
  <si>
    <t>hCoV-19/Belgium/ULG-11620/2021</t>
  </si>
  <si>
    <t>EPI_ISL_959559</t>
  </si>
  <si>
    <t>hCoV-19/Belgium/ULG-11619/2021</t>
  </si>
  <si>
    <t>EPI_ISL_959560</t>
  </si>
  <si>
    <t>(Spike_H69del,NS8_Q27stop,NSP3_T183I,Spike_T716I,NSP6_S106del,N_R203K,Spike_A570D,NSP3_M196I,NSP3_I1268N,Spike_N501Y,NSP9_T109I,NSP3_I1412T,NS8_R52I,Spike_P681H,Spike_Y144del,NSP3_H1307Q,NSP6_G107del,NSP3_A890D,Spike_D1118H,NSP6_F108del,NS8_Y73C,N_G204R,Spike_V70del,NSP2_R4C,NSP12_P323L,Spike_D614G,N_D3L,Spike_S982A,N_S235F)</t>
  </si>
  <si>
    <t>hCoV-19/Belgium/ULG-11375/2021</t>
  </si>
  <si>
    <t>EPI_ISL_959561</t>
  </si>
  <si>
    <t>hCoV-19/Belgium/ULG-11618/2021</t>
  </si>
  <si>
    <t>EPI_ISL_959562</t>
  </si>
  <si>
    <t>hCoV-19/Belgium/ULG-11377/2021</t>
  </si>
  <si>
    <t>EPI_ISL_959563</t>
  </si>
  <si>
    <t>ZIP Code 4340</t>
  </si>
  <si>
    <t>(NSP3_P822H,NSP3_T1335I,N_R203K,NS3_T89I,NS3_G224C,N_G204R,NS3_L129F,NS7a_A55S,NSP9_D47N,NSP3_T350I,NSP12_P323L,Spike_D614G,NSP13_M576I)</t>
  </si>
  <si>
    <t>hCoV-19/Belgium/ULG-11615/2021</t>
  </si>
  <si>
    <t>EPI_ISL_959564</t>
  </si>
  <si>
    <t>ZIP Code 6750</t>
  </si>
  <si>
    <t>(NSP2_H237Y,N_M234I,Spike_S477N,NS7a_I4T,NSP3_A1279V,NSP4_M324I,NSP12_A185S,Spike_K1073N,NSP9_T19I,NSP13_A110S,NS3_Q57H,NSP13_E261D,NSP12_P323L,Spike_D614G,NS7a_V93F,N_A376T,NSP12_V776L,NSP13_K218R,NSP13_T127I)</t>
  </si>
  <si>
    <t>hCoV-19/Belgium/ULG-11616/2021</t>
  </si>
  <si>
    <t>EPI_ISL_959565</t>
  </si>
  <si>
    <t>ZIP Code 6860</t>
  </si>
  <si>
    <t>hCoV-19/Belgium/ULG-11376/2021</t>
  </si>
  <si>
    <t>EPI_ISL_959566</t>
  </si>
  <si>
    <t>hCoV-19/Belgium/ULG-11614/2021</t>
  </si>
  <si>
    <t>EPI_ISL_959567</t>
  </si>
  <si>
    <t>hCoV-19/Belgium/ULG-11617/2021</t>
  </si>
  <si>
    <t>EPI_ISL_959568</t>
  </si>
  <si>
    <t>(NS8_G8E,N_M234I,Spike_P807T,Spike_S477N,NSP4_M324I,NSP12_A185S,NS3_Q57H,NSP13_E261D,NS3_V121I,NSP12_P323L,Spike_D614G,N_A376T,NSP12_V776L,NSP13_K218R)</t>
  </si>
  <si>
    <t>hCoV-19/Belgium/ULG-11580/2021</t>
  </si>
  <si>
    <t>EPI_ISL_959569</t>
  </si>
  <si>
    <t>ZIP Code 2845</t>
  </si>
  <si>
    <t>(Spike_H69del,NSP12_P323F,M_I82T,Spike_A67V,N_A12G,NSP3_T1189I,NSP6_G107del,E_L21F,NSP6_S106del,Spike_E484K,NS3_T14I,N_T205I,NSP6_F108del,Spike_Q52R,Spike_V70del,Spike_D614G,Spike_Y144del,Spike_F888L,NSP16_A116S,Spike_Q677H)</t>
  </si>
  <si>
    <t>hCoV-19/Belgium/ULG-11581/2021</t>
  </si>
  <si>
    <t>EPI_ISL_959570</t>
  </si>
  <si>
    <t>ZIP Code 9190</t>
  </si>
  <si>
    <t>(Spike_H69del,NSP13_H290Y,NSP2_L271F,N_T362I,NSP3_I1683T,Spike_N439K,NSP12_E744D,NSP13_A598S,NSP9_M101I,NSP12_V720I,Spike_V70del,NSP12_P323L,Spike_D614G,NSP6_L37F,NSP12_T226M)</t>
  </si>
  <si>
    <t>hCoV-19/Belgium/ULG-11582/2021</t>
  </si>
  <si>
    <t>EPI_ISL_959571</t>
  </si>
  <si>
    <t>ZIP Code 2140</t>
  </si>
  <si>
    <t>hCoV-19/Belgium/ULG-11583/2021</t>
  </si>
  <si>
    <t>EPI_ISL_959572</t>
  </si>
  <si>
    <t>ZIP Code 1310</t>
  </si>
  <si>
    <t>(Spike_H69del,NS8_Q27stop,E_L73F,NSP3_T183I,Spike_T716I,NSP6_S106del,NSP13_A52V,N_R203K,Spike_A570D,NSP13_K460R,Spike_N501Y,NSP3_I1412T,NS8_R52I,Spike_P681H,Spike_Y144del,N_P279Q,M_V70L,NSP6_G107del,NSP3_A890D,Spike_D1118H,NSP6_F108del,NS8_Y73C,N_G204R,Spike_V70del,NSP12_P323L,Spike_D614G,N_D3L,Spike_S982A,N_S235F)</t>
  </si>
  <si>
    <t>hCoV-19/Belgium/ULG-11584/2021</t>
  </si>
  <si>
    <t>EPI_ISL_959573</t>
  </si>
  <si>
    <t>ZIP Code 2801</t>
  </si>
  <si>
    <t>hCoV-19/Belgium/ULG-11585/2021</t>
  </si>
  <si>
    <t>EPI_ISL_959574</t>
  </si>
  <si>
    <t>ZIP Code 2020</t>
  </si>
  <si>
    <t>hCoV-19/Belgium/ULG-11586/2021</t>
  </si>
  <si>
    <t>EPI_ISL_959575</t>
  </si>
  <si>
    <t>hCoV-19/Belgium/ULG-11587/2021</t>
  </si>
  <si>
    <t>EPI_ISL_959576</t>
  </si>
  <si>
    <t>hCoV-19/Belgium/ULG-11588/2021</t>
  </si>
  <si>
    <t>EPI_ISL_959577</t>
  </si>
  <si>
    <t>ZIP Code 2860</t>
  </si>
  <si>
    <t>hCoV-19/Belgium/ULG-11589/2021</t>
  </si>
  <si>
    <t>EPI_ISL_959578</t>
  </si>
  <si>
    <t>ZIP Code 5353</t>
  </si>
  <si>
    <t>hCoV-19/Belgium/ULG-11590/2021</t>
  </si>
  <si>
    <t>EPI_ISL_959579</t>
  </si>
  <si>
    <t>ZIP Code 6791</t>
  </si>
  <si>
    <t>(Spike_H69del,NS8_Q27stop,NSP3_T183I,Spike_T716I,NSP6_S106del,N_R203K,Spike_A570D,NSP3_M196I,NSP3_I1268N,Spike_N501Y,NSP9_T109I,NSP3_I1412T,NS8_R52I,Spike_P681H,Spike_Y144del,NSP3_H1307Q,NSP6_G107del,NSP3_A890D,Spike_D1118H,NSP6_F108del,NS8_Y73C,N_G204R,Spike_V70del,NSP12_P323L,Spike_D614G,N_D3L,Spike_S982A,N_S235F)</t>
  </si>
  <si>
    <t>hCoV-19/Belgium/ULG-11591/2021</t>
  </si>
  <si>
    <t>EPI_ISL_959580</t>
  </si>
  <si>
    <t>ZIP Code 6921</t>
  </si>
  <si>
    <t>hCoV-19/Belgium/ULG-11592/2021</t>
  </si>
  <si>
    <t>EPI_ISL_959581</t>
  </si>
  <si>
    <t>hCoV-19/Belgium/ULG-11593/2021</t>
  </si>
  <si>
    <t>EPI_ISL_959582</t>
  </si>
  <si>
    <t>hCoV-19/Belgium/ULG-11594/2021</t>
  </si>
  <si>
    <t>EPI_ISL_959583</t>
  </si>
  <si>
    <t>ZIP Code 7090</t>
  </si>
  <si>
    <t>(Spike_G769V,NSP12_D107G,N_R203K,N_N8T,N_G204R,NSP14_T472M,NSP3_E1008V,NSP3_T350I,NSP12_P323L,Spike_D614G,NSP14_P297S)</t>
  </si>
  <si>
    <t>hCoV-19/Belgium/ULG-11595/2021</t>
  </si>
  <si>
    <t>EPI_ISL_959584</t>
  </si>
  <si>
    <t>hCoV-19/Belgium/ULG-11596/2021</t>
  </si>
  <si>
    <t>EPI_ISL_959585</t>
  </si>
  <si>
    <t>ZIP Code 2800</t>
  </si>
  <si>
    <t>(NSP3_A85V,NS3_Q38R,NS3_G172R,NSP3_H295Y,NSP14_T250I,NSP3_L1328F,NSP13_V169F,NSP3_S1485F,NS7a_P34L,NS3_V202L,NSP12_P323L,Spike_D614G,N_P199L,Spike_S98F)</t>
  </si>
  <si>
    <t>hCoV-19/Belgium/ULG-11597/2021</t>
  </si>
  <si>
    <t>EPI_ISL_959586</t>
  </si>
  <si>
    <t>ZIP Code 2840</t>
  </si>
  <si>
    <t>(NSP3_H792Y,NSP3_G145C,NSP3_H295Y,NSP12_P323L,Spike_D614G,N_P199L,Spike_S98F)</t>
  </si>
  <si>
    <t>hCoV-19/Belgium/ULG-11598/2021</t>
  </si>
  <si>
    <t>EPI_ISL_959587</t>
  </si>
  <si>
    <t>(N_M234I,Spike_S477N,NSP10_I55V,NSP3_A1279V,NSP4_M324I,NSP12_A185S,NSP13_A110S,NSP3_P1921S,NS3_Q57H,NSP13_E261D,M_H148Y,NSP12_P323L,Spike_D614G,N_A376T,NSP12_V776L,NSP13_K218R)</t>
  </si>
  <si>
    <t>hCoV-19/Belgium/ULG-11599/2021</t>
  </si>
  <si>
    <t>EPI_ISL_959588</t>
  </si>
  <si>
    <t>ZIP Code 2000</t>
  </si>
  <si>
    <t>hCoV-19/Belgium/ULG-11622/2021</t>
  </si>
  <si>
    <t>EPI_ISL_959589</t>
  </si>
  <si>
    <t>ZIP Code 6780</t>
  </si>
  <si>
    <t>hCoV-19/Belgium/ULG-11609/2021</t>
  </si>
  <si>
    <t>EPI_ISL_959590</t>
  </si>
  <si>
    <t>hCoV-19/Belgium/ULG-11605/2021</t>
  </si>
  <si>
    <t>EPI_ISL_959591</t>
  </si>
  <si>
    <t>ZIP Code 6782</t>
  </si>
  <si>
    <t>hCoV-19/Belgium/ULG-11606/2021</t>
  </si>
  <si>
    <t>EPI_ISL_959592</t>
  </si>
  <si>
    <t>hCoV-19/Belgium/ULG-11607/2021</t>
  </si>
  <si>
    <t>EPI_ISL_959593</t>
  </si>
  <si>
    <t>hCoV-19/Belgium/ULG-11610/2021</t>
  </si>
  <si>
    <t>EPI_ISL_959594</t>
  </si>
  <si>
    <t>hCoV-19/Belgium/ULG-11611/2021</t>
  </si>
  <si>
    <t>EPI_ISL_959595</t>
  </si>
  <si>
    <t>hCoV-19/Belgium/ULG-11612/2021</t>
  </si>
  <si>
    <t>EPI_ISL_959596</t>
  </si>
  <si>
    <t>(N_P365S,Spike_Q779R,NSP16_M270I,NSP12_P323L,Spike_D614G,NSP3_L1791F,N_A220V,Spike_A222V)</t>
  </si>
  <si>
    <t>hCoV-19/Belgium/ULG-11613/2021</t>
  </si>
  <si>
    <t>EPI_ISL_959597</t>
  </si>
  <si>
    <t>(E_P71L,NSP3_K837N,Spike_K417N,NSP6_S106del,Spike_E484K,Spike_A701V,Spike_N501Y,Spike_A243del,Spike_L18F,Spike_D215G,Spike_L244del,NSP6_G107del,N_T205I,NSP6_F108del,Spike_L242del,NS3_Q57H,NSP12_Q822H,NSP2_T85I,Spike_D80A,NSP12_P323L,NSP5_K90R,Spike_D614G,NSP2_V469F,NS3_S171L)</t>
  </si>
  <si>
    <t>hCoV-19/Belgium/ULG-11608/2021</t>
  </si>
  <si>
    <t>EPI_ISL_959598</t>
  </si>
  <si>
    <t>ZIP Code 6781</t>
  </si>
  <si>
    <t>hCoV-19/Belgium/ULG-11600/2021</t>
  </si>
  <si>
    <t>EPI_ISL_959599</t>
  </si>
  <si>
    <t>ZIP Code 1360</t>
  </si>
  <si>
    <t>hCoV-19/Belgium/ULG-11601/2021</t>
  </si>
  <si>
    <t>EPI_ISL_959600</t>
  </si>
  <si>
    <t>hCoV-19/Belgium/ULG-11602/2021</t>
  </si>
  <si>
    <t>EPI_ISL_959601</t>
  </si>
  <si>
    <t>hCoV-19/Belgium/ULG-11603/2021</t>
  </si>
  <si>
    <t>EPI_ISL_959602</t>
  </si>
  <si>
    <t>hCoV-19/Belgium/ULG-11604/2021</t>
  </si>
  <si>
    <t>EPI_ISL_959603</t>
  </si>
  <si>
    <t>(Spike_H69del,NS8_Q27stop,NSP3_T183I,Spike_T716I,NS8_K68stop,NSP6_S106del,N_R203K,Spike_A570D,NS3_W131C,Spike_A701V,Spike_N501Y,NSP3_I1412T,NS8_R52I,Spike_P681H,Spike_Y144del,NSP6_G107del,NSP3_A890D,Spike_D1118H,NSP6_F108del,NS8_Y73C,N_G204R,Spike_V70del,NSP12_P323L,Spike_D614G,N_D3L,Spike_S982A,N_S235F)</t>
  </si>
  <si>
    <t>hCoV-19/Belgium/UZA-UA-8757/2021</t>
  </si>
  <si>
    <t>EPI_ISL_960441</t>
  </si>
  <si>
    <t>ZIP code:2570</t>
  </si>
  <si>
    <t>(NSP3_A1766V,NS3_Q38R,NSP5_T45I,NS3_G172R,NSP3_H295Y,NSP5_T21I,NSP3_R586C,NS3_V202L,NSP12_P323L,Spike_D614G,N_P199L,Spike_S98F)</t>
  </si>
  <si>
    <t>hCoV-19/Belgium/ULG-11737/2021</t>
  </si>
  <si>
    <t>EPI_ISL_965304</t>
  </si>
  <si>
    <t>ZIP Code 6040</t>
  </si>
  <si>
    <t>(N_M234I,Spike_S477N,NSP4_M324I,NSP12_A185S,NS3_Q57H,Spike_S1097T,NSP13_E261D,NSP12_P323L,Spike_D614G,N_A376T,NSP12_V776L,NSP13_K218R)</t>
  </si>
  <si>
    <t>hCoV-19/Belgium/ULG-11716/2021</t>
  </si>
  <si>
    <t>EPI_ISL_965305</t>
  </si>
  <si>
    <t>ZIP Code 7740</t>
  </si>
  <si>
    <t>(NS8_I71del,NS8_E64del,NS8_R48del,NS8_V49del,NSP4_M324I,NS8_P70del,NS8_S67del,NS8_K68del,NSP13_K218R,NS8_C61del,NS8_Y46del,N_M234I,NS8_S54del,NS3_Q57H,NS8_K53del,NS8_W45del,NS8_G50del,NS8_D75del,NS8_I76del,NS8_S43del,N_A376T,NS8_F41del,NS8_A55del,NS8_A65del,NSP12_A185S,NS8_D63del,NS8_Q72del,NSP13_E261D,NS8_I58del,NS8_A51del,NS8_Y42del,NS8_S69del,NS8_R52del,NS8_H40del,NS8_I47del,NSP16_L126F,NS8_Y73del,NS8_I74del,Spike_S477N,NSP3_A1279V,NS8_E59del,NS8_P56del,NS8_G66del,NS8_V62del,NS8_L60del,NSP12_P323L,Spike_D614G,NSP12_V776L,NS8_L57del,NS8_K44del)</t>
  </si>
  <si>
    <t>hCoV-19/Belgium/ULG-11808/2021</t>
  </si>
  <si>
    <t>EPI_ISL_965306</t>
  </si>
  <si>
    <t>(N_M234I,Spike_S477N,NSP4_M324I,NSP12_A185S,NS3_Q57H,NSP13_E261D,NSP12_P323L,Spike_D614G,NS7a_T14I,N_A376T,NSP12_V776L,NSP13_K218R)</t>
  </si>
  <si>
    <t>hCoV-19/Belgium/ULG-11812/2021</t>
  </si>
  <si>
    <t>EPI_ISL_965307</t>
  </si>
  <si>
    <t>(Spike_V171I,N_M234I,Spike_S477N,NSP2_K67N,NSP4_M324I,NSP12_A185S,NS3_Q57H,NSP13_E261D,NSP12_P323L,Spike_D614G,N_A376T,NSP12_V776L,NSP13_K218R)</t>
  </si>
  <si>
    <t>hCoV-19/Belgium/ULG-11816/2021</t>
  </si>
  <si>
    <t>EPI_ISL_965308</t>
  </si>
  <si>
    <t>ZIP Code 2170</t>
  </si>
  <si>
    <t>(N_M234I,Spike_S477N,NSP4_M324I,NSP12_A185S,NS3_Q57H,NSP13_E261D,NSP6_V278I,NSP12_P323L,Spike_D614G,N_A376T,NSP12_V776L,NSP13_T115I,NSP13_K218R)</t>
  </si>
  <si>
    <t>hCoV-19/Belgium/ULG-11722/2021</t>
  </si>
  <si>
    <t>EPI_ISL_965309</t>
  </si>
  <si>
    <t>ZIP Code 1090</t>
  </si>
  <si>
    <t>(N_M234I,Spike_S477N,NSP4_M324I,NSP8_T148I,NSP12_A185S,NS3_Q57H,Spike_S1097T,NSP13_E261D,NSP12_P323L,Spike_D614G,N_A376T,NSP12_V776L,NSP13_K218R)</t>
  </si>
  <si>
    <t>hCoV-19/Belgium/ULG-11725/2021</t>
  </si>
  <si>
    <t>EPI_ISL_965310</t>
  </si>
  <si>
    <t>ZIP Code 6032</t>
  </si>
  <si>
    <t>hCoV-19/Belgium/ULG-11759/2021</t>
  </si>
  <si>
    <t>EPI_ISL_965311</t>
  </si>
  <si>
    <t>hCoV-19/Belgium/ULG-11756/2021</t>
  </si>
  <si>
    <t>EPI_ISL_965312</t>
  </si>
  <si>
    <t>ZIP Code 7912</t>
  </si>
  <si>
    <t>(N_M234I,Spike_S477N,NSP4_M324I,NSP12_A185S,NS3_Q57H,NSP13_E261D,NSP12_P323L,Spike_D614G,N_A376T,NSP12_V776L,NSP13_K218R,Spike_S255F)</t>
  </si>
  <si>
    <t>hCoV-19/Belgium/ULG-11834/2021</t>
  </si>
  <si>
    <t>EPI_ISL_965313</t>
  </si>
  <si>
    <t>(N_M234I,Spike_S477N,NSP4_M324I,NSP12_A185S,NS3_Q57H,NSP13_E261D,NSP3_S1230F,NSP12_P323L,Spike_D614G,N_A376T,NSP12_V776L,NSP13_K218R)</t>
  </si>
  <si>
    <t>hCoV-19/Belgium/ULG-11841/2021</t>
  </si>
  <si>
    <t>EPI_ISL_965314</t>
  </si>
  <si>
    <t>hCoV-19/Belgium/ULG-11736/2021</t>
  </si>
  <si>
    <t>EPI_ISL_965315</t>
  </si>
  <si>
    <t>(N_M234I,Spike_S477N,NSP4_M324I,NS7a_G38V,NSP12_A185S,NSP2_A318V,NS3_Q57H,NSP13_E261D,NSP12_P323L,Spike_D614G,N_A376T,NSP12_V776L,NSP13_K218R)</t>
  </si>
  <si>
    <t>hCoV-19/Belgium/ULG-11830/2021</t>
  </si>
  <si>
    <t>EPI_ISL_965316</t>
  </si>
  <si>
    <t>(NSP1_R24C,N_M234I,Spike_S477N,NSP3_T1356I,NSP4_M324I,NSP12_A185S,NS3_Q57H,NSP13_P402S,NSP13_E261D,NSP12_P323L,Spike_D614G,N_A376T,NSP12_V776L,NSP13_K218R)</t>
  </si>
  <si>
    <t>hCoV-19/Belgium/ULG-11860/2021</t>
  </si>
  <si>
    <t>EPI_ISL_965317</t>
  </si>
  <si>
    <t>ZIP Code 4452</t>
  </si>
  <si>
    <t>(NSP16_E217Q,N_M234I,Spike_S477N,NSP4_M324I,Spike_T716I,NSP12_A185S,NSP4_L360V,NS3_Q57H,NSP13_E261D,NSP12_P323L,Spike_D614G,NS3_C81F,NSP6_L37F,N_A376T,NSP12_V776L,NSP13_K218R)</t>
  </si>
  <si>
    <t>hCoV-19/Belgium/ULG-11794/2021</t>
  </si>
  <si>
    <t>EPI_ISL_965318</t>
  </si>
  <si>
    <t>(NSP3_S650F,N_M234I,Spike_S477N,NSP4_M324I,NSP12_A185S,Spike_H69Y,NS3_Q57H,NSP13_E261D,NSP15_S287L,NSP12_P323L,NSP9_T62I,Spike_D614G,NSP3_S148F,N_A376T,NSP12_V776L,NSP13_K218R)</t>
  </si>
  <si>
    <t>hCoV-19/Belgium/ULG-11817/2021</t>
  </si>
  <si>
    <t>EPI_ISL_965319</t>
  </si>
  <si>
    <t>ZIP Code 2600</t>
  </si>
  <si>
    <t>(NS6_S41F,N_M234I,Spike_S477N,NSP4_M324I,NSP12_A185S,NSP9_T19I,NS3_Q57H,NSP13_E261D,NSP12_P323L,Spike_D614G,N_A376T,NSP12_V776L,NSP13_K218R)</t>
  </si>
  <si>
    <t>hCoV-19/Belgium/ULG-11837/2021</t>
  </si>
  <si>
    <t>EPI_ISL_965320</t>
  </si>
  <si>
    <t>(NSP2_F41I,N_M234I,Spike_S477N,NSP4_M324I,NSP12_A185S,NSP2_A419V,NS3_Q57H,NSP13_E261D,NSP12_P323L,Spike_D614G,N_A376T,NSP12_V776L,NSP13_K218R)</t>
  </si>
  <si>
    <t>hCoV-19/Belgium/ULG-11710/2021</t>
  </si>
  <si>
    <t>EPI_ISL_965321</t>
  </si>
  <si>
    <t>ZIP Code 6220</t>
  </si>
  <si>
    <t>hCoV-19/Belgium/ULG-11726/2021</t>
  </si>
  <si>
    <t>EPI_ISL_965322</t>
  </si>
  <si>
    <t>(NSP14_T215I,N_M234I,Spike_S477N,NS3_I118V,NSP4_M324I,NSP12_A185S,NS3_Q57H,NSP13_E261D,NSP12_P323L,Spike_D614G,N_A376T,NSP12_V776L,NSP13_K218R)</t>
  </si>
  <si>
    <t>hCoV-19/Belgium/ULG-11730/2021</t>
  </si>
  <si>
    <t>EPI_ISL_965323</t>
  </si>
  <si>
    <t>ZIP Code 7321</t>
  </si>
  <si>
    <t>(N_M234I,Spike_S477N,NSP10_I55V,NSP3_A1279V,NSP4_M324I,NSP12_A185S,NSP13_A110S,NS3_Q57H,NSP13_E261D,M_H148Y,NSP12_P323L,Spike_D614G,N_A376T,NSP12_V776L,NSP13_K218R)</t>
  </si>
  <si>
    <t>hCoV-19/Belgium/ULG-11709/2021</t>
  </si>
  <si>
    <t>EPI_ISL_965324</t>
  </si>
  <si>
    <t>ZIP Code 7904</t>
  </si>
  <si>
    <t>(N_M234I,Spike_S477N,NSP4_M324I,NSP12_A185S,NS3_T14I,NSP8_V159A,NS3_Q57H,NSP13_E261D,NSP12_P323L,Spike_D614G,N_A376T,NSP12_V776L,NSP13_K218R)</t>
  </si>
  <si>
    <t>hCoV-19/Belgium/ULG-11836/2021</t>
  </si>
  <si>
    <t>EPI_ISL_965325</t>
  </si>
  <si>
    <t>(N_M234I,Spike_S477N,NSP4_M324I,NSP12_A185S,NS8_C102R,NS3_Q57H,NSP13_E261D,NSP12_P323L,Spike_D614G,N_A376T,NSP12_V776L,NSP13_K218R)</t>
  </si>
  <si>
    <t>hCoV-19/Belgium/ULG-11733/2021</t>
  </si>
  <si>
    <t>EPI_ISL_965326</t>
  </si>
  <si>
    <t>hCoV-19/Belgium/ULG-11859/2021</t>
  </si>
  <si>
    <t>EPI_ISL_965327</t>
  </si>
  <si>
    <t>(NSP3_A85V,N_M234I,Spike_S477N,NSP4_M324I,NSP12_A185S,NS3_Q57H,NSP13_E261D,Spike_P26S,NSP12_P323L,Spike_A672V,Spike_D614G,N_A376T,NSP12_V776L,NSP13_K218R)</t>
  </si>
  <si>
    <t>hCoV-19/Belgium/ULG-11862/2021</t>
  </si>
  <si>
    <t>EPI_ISL_965328</t>
  </si>
  <si>
    <t>(Spike_V171I,N_M234I,Spike_S477N,NSP2_K67N,NSP4_M324I,NSP12_A185S,NS3_Q57H,NSP13_E261D,N_Q289L,NSP12_P323L,Spike_D614G,N_A376T,NSP12_V776L,NSP13_K218R)</t>
  </si>
  <si>
    <t>hCoV-19/Belgium/ULG-11787/2021</t>
  </si>
  <si>
    <t>EPI_ISL_965330</t>
  </si>
  <si>
    <t>(Spike_H69del,NS8_Q27stop,NSP3_T183I,Spike_T716I,NSP6_S106del,N_R203K,Spike_A570D,Spike_N501Y,NS8_R52I,Spike_P681H,M_A2S,Spike_Y144del,NS3_S166L,NSP15_D91Y,NSP6_G107del,Spike_D1118H,NSP6_F108del,NS8_Y73C,N_G204R,Spike_V70del,NSP12_P323L,Spike_D614G,N_D3L,Spike_S982A,N_S235F)</t>
  </si>
  <si>
    <t>hCoV-19/Belgium/ULG-11775/2021</t>
  </si>
  <si>
    <t>EPI_ISL_965331</t>
  </si>
  <si>
    <t>hCoV-19/Belgium/ULG-11713/2021</t>
  </si>
  <si>
    <t>EPI_ISL_965332</t>
  </si>
  <si>
    <t>(N_S194L,NS3_V13L,Spike_L5F,NS3_T175I,NS3_V202I,NSP3_S1087F,NS3_W131L,NSP12_P323L,Spike_D614G,Spike_S12F,NSP2_G115C,NSP16_K160R,NSP2_D155N,NSP3_A333S)</t>
  </si>
  <si>
    <t>hCoV-19/Belgium/ULG-11757/2021</t>
  </si>
  <si>
    <t>EPI_ISL_965333</t>
  </si>
  <si>
    <t>ZIP Code 4860</t>
  </si>
  <si>
    <t>hCoV-19/Belgium/ULG-11754/2021</t>
  </si>
  <si>
    <t>EPI_ISL_965334</t>
  </si>
  <si>
    <t>hCoV-19/Belgium/ULG-11712/2021</t>
  </si>
  <si>
    <t>EPI_ISL_965335</t>
  </si>
  <si>
    <t>hCoV-19/Belgium/ULG-11765/2021</t>
  </si>
  <si>
    <t>EPI_ISL_965336</t>
  </si>
  <si>
    <t>(NS3_S58N,NSP13_H290Y,N_I157V,NSP1_I114T,NSP3_I1683T,Spike_N439K,NSP13_P47S,NSP12_P323L,NSP16_V167M,Spike_D614G)</t>
  </si>
  <si>
    <t>hCoV-19/Belgium/ULG-11861/2021</t>
  </si>
  <si>
    <t>EPI_ISL_965337</t>
  </si>
  <si>
    <t>(Spike_H69del,NSP13_H290Y,Spike_H1101Y,Spike_Q784L,NSP3_I1683T,Spike_N439K,NSP3_T237I,NSP13_A598S,NSP9_M101I,NSP12_V720I,Spike_V70del,NSP6_Q27H,NSP12_P323L,Spike_D614G)</t>
  </si>
  <si>
    <t>hCoV-19/Belgium/ULG-11705/2021</t>
  </si>
  <si>
    <t>EPI_ISL_965338</t>
  </si>
  <si>
    <t>(NSP4_I2L,NS7b_A15V,NSP7_M3I,NSP6_L25S,N_R203K,N_G204R,NSP15_T33I,NSP12_P323L,NSP3_S1765C,Spike_D614G,NSP5_G71S,NSP16_T140I)</t>
  </si>
  <si>
    <t>hCoV-19/Belgium/ULG-11777/2021</t>
  </si>
  <si>
    <t>EPI_ISL_965343</t>
  </si>
  <si>
    <t>ZIP Code 1450</t>
  </si>
  <si>
    <t>(Spike_H69del,NS3_S216T,NSP13_H290Y,NSP3_I1683T,Spike_N439K,Spike_L216F,NSP7_L59F,NSP13_A598S,NSP9_M101I,NSP12_V720I,Spike_V70del,NS3_A143S,NSP3_L1287F,NSP6_E195D,NSP12_P323L,Spike_D614G,NSP4_M324V,Spike_A222V)</t>
  </si>
  <si>
    <t>hCoV-19/Belgium/ULG-11734/2021</t>
  </si>
  <si>
    <t>EPI_ISL_965392</t>
  </si>
  <si>
    <t>ZIP Code 4631</t>
  </si>
  <si>
    <t>(NS3_Q38R,NS3_G172R,NSP3_H295Y,NS3_I263T,NSP3_I441V,NSP13_A108T,NS3_V202L,NSP12_P323L,Spike_D614G,NSP16_I128V,N_P199L,Spike_S98F)</t>
  </si>
  <si>
    <t>hCoV-19/Belgium/ULG-11784/2021</t>
  </si>
  <si>
    <t>EPI_ISL_965393</t>
  </si>
  <si>
    <t>ZIP Code 6230</t>
  </si>
  <si>
    <t>(Spike_H69del,NS8_Q27stop,NSP3_T183I,NSP2_K142N,Spike_T716I,NSP6_S106del,N_R203K,Spike_A570D,NSP13_K460R,Spike_N501Y,NSP3_I1412T,NS8_R52I,Spike_P681H,Spike_Y144del,NSP1_F143del,NSP1_K141del,NSP6_G107del,NSP3_A890D,NSP1_S142del,Spike_D1118H,NSP6_F108del,NS8_Y73C,N_G204R,Spike_V70del,NSP12_P323L,Spike_D614G,N_D3L,Spike_S982A,N_S235F)</t>
  </si>
  <si>
    <t>hCoV-19/Belgium/ULG-11788/2021</t>
  </si>
  <si>
    <t>EPI_ISL_965394</t>
  </si>
  <si>
    <t>hCoV-19/Belgium/ULG-11791/2021</t>
  </si>
  <si>
    <t>EPI_ISL_965395</t>
  </si>
  <si>
    <t>hCoV-19/Belgium/ULG-11793/2021</t>
  </si>
  <si>
    <t>EPI_ISL_965396</t>
  </si>
  <si>
    <t>hCoV-19/Belgium/ULG-11780/2021</t>
  </si>
  <si>
    <t>EPI_ISL_965397</t>
  </si>
  <si>
    <t>hCoV-19/Belgium/ULG-11741/2021</t>
  </si>
  <si>
    <t>EPI_ISL_965398</t>
  </si>
  <si>
    <t>(Spike_H69del,NS8_Q27stop,NSP3_T183I,NSP10_S129G,Spike_T716I,NSP6_S106del,N_R203K,Spike_A570D,NSP8_Q24R,NSP8_S177L,NSP13_K460R,Spike_N501Y,NSP3_I1412T,NS8_R52I,Spike_P681H,Spike_Y144del,NSP6_G107del,NSP3_A890D,Spike_D1118H,NSP6_F108del,NS8_Y73C,N_G204R,Spike_V70del,NSP3_I31V,NSP12_P323L,Spike_D614G,N_D3L,Spike_S982A,N_S235F)</t>
  </si>
  <si>
    <t>hCoV-19/Belgium/ULG-11790/2021</t>
  </si>
  <si>
    <t>EPI_ISL_965399</t>
  </si>
  <si>
    <t>hCoV-19/Belgium/ULG-11696/2021</t>
  </si>
  <si>
    <t>EPI_ISL_965400</t>
  </si>
  <si>
    <t>(Spike_H69del,NS8_Q27stop,NSP3_T183I,Spike_T716I,NSP6_S106del,N_R203K,Spike_A570D,Spike_N501Y,Spike_G476A,NSP3_I1412T,NS8_R52I,Spike_P681H,Spike_Y144del,NSP6_G107del,NSP3_A890D,Spike_D1118H,NSP6_F108del,NS8_Y73C,N_G204R,Spike_V70del,NSP12_P323L,Spike_D614G,N_D3L,Spike_S982A,N_S235F)</t>
  </si>
  <si>
    <t>hCoV-19/Belgium/ULG-11739/2021</t>
  </si>
  <si>
    <t>EPI_ISL_965401</t>
  </si>
  <si>
    <t>(Spike_H69del,NS8_Q27stop,NSP3_T183I,Spike_T716I,NSP6_S106del,N_R203K,Spike_A570D,Spike_N501Y,NSP3_I1412T,NS8_R52I,Spike_P681H,Spike_Y144del,NSP1_I114L,NSP6_G107del,NSP3_A890D,Spike_D1118H,NSP6_F108del,NS8_Y73C,NSP3_E643G,N_G204R,Spike_V70del,NSP12_P323L,Spike_D614G,N_D3L,Spike_S982A,N_S235F)</t>
  </si>
  <si>
    <t>hCoV-19/Belgium/ULG-11821/2021</t>
  </si>
  <si>
    <t>EPI_ISL_965402</t>
  </si>
  <si>
    <t>ZIP Code 6120</t>
  </si>
  <si>
    <t>hCoV-19/Belgium/ULG-11850/2021</t>
  </si>
  <si>
    <t>EPI_ISL_965403</t>
  </si>
  <si>
    <t>(Spike_H69del,NS8_Q27stop,NSP3_T183I,Spike_T716I,NSP6_S106del,N_R203K,Spike_A570D,Spike_N501Y,Spike_G476A,NSP3_I1412T,NS8_R52I,Spike_P681H,Spike_Y144del,NSP6_I202T,NSP6_G107del,NSP3_A890D,Spike_D1118H,NSP6_F108del,NS8_Y73C,N_G204R,Spike_V70del,NSP12_P323L,Spike_D614G,N_D3L,Spike_S982A,N_S235F)</t>
  </si>
  <si>
    <t>hCoV-19/Belgium/ULG-11855/2021</t>
  </si>
  <si>
    <t>EPI_ISL_965404</t>
  </si>
  <si>
    <t>hCoV-19/Belgium/ULG-11743/2021</t>
  </si>
  <si>
    <t>EPI_ISL_965405</t>
  </si>
  <si>
    <t>hCoV-19/Belgium/ULG-11778/2021</t>
  </si>
  <si>
    <t>EPI_ISL_965406</t>
  </si>
  <si>
    <t>(Spike_H69del,NS8_Q27stop,NSP3_T183I,Spike_T716I,NSP6_S106del,N_R203K,NSP3_K19T,Spike_A570D,NS7a_L5F,Spike_N501Y,NSP3_I1412T,NS8_R52I,Spike_P681H,Spike_Y144del,NSP8_T148I,NSP6_G107del,NSP3_A890D,Spike_D1118H,NSP6_F108del,NS8_Y73C,N_G204R,Spike_V70del,NSP12_P323L,Spike_D614G,N_D3L,Spike_S982A,N_S235F)</t>
  </si>
  <si>
    <t>hCoV-19/Belgium/ULG-11785/2021</t>
  </si>
  <si>
    <t>EPI_ISL_965407</t>
  </si>
  <si>
    <t>(Spike_H69del,NS8_Q27stop,NSP3_T183I,Spike_T716I,NSP6_S106del,N_R203K,Spike_A570D,NSP13_K460R,Spike_N501Y,NSP3_I1412T,NS8_R52I,Spike_P681H,Spike_Y144del,NSP14_E347G,NSP6_G107del,NSP3_A890D,Spike_D1118H,NSP6_F108del,NS8_Y73C,N_G204R,Spike_V70del,NSP12_P323L,Spike_D614G,N_D3L,Spike_S982A,Spike_V6A,N_S235F)</t>
  </si>
  <si>
    <t>hCoV-19/Belgium/ULG-11746/2021</t>
  </si>
  <si>
    <t>EPI_ISL_965408</t>
  </si>
  <si>
    <t>hCoV-19/Belgium/ULG-11774/2021</t>
  </si>
  <si>
    <t>EPI_ISL_965409</t>
  </si>
  <si>
    <t>ZIP Code 6060</t>
  </si>
  <si>
    <t>hCoV-19/Belgium/ULG-11742/2021</t>
  </si>
  <si>
    <t>EPI_ISL_965410</t>
  </si>
  <si>
    <t>hCoV-19/Belgium/ULG-11776/2021</t>
  </si>
  <si>
    <t>EPI_ISL_965411</t>
  </si>
  <si>
    <t>ZIP Code 1340</t>
  </si>
  <si>
    <t>hCoV-19/Belgium/ULG-11811/2021</t>
  </si>
  <si>
    <t>EPI_ISL_965412</t>
  </si>
  <si>
    <t>hCoV-19/Belgium/ULG-11814/2021</t>
  </si>
  <si>
    <t>EPI_ISL_965413</t>
  </si>
  <si>
    <t>hCoV-19/Belgium/ULG-11786/2021</t>
  </si>
  <si>
    <t>EPI_ISL_965414</t>
  </si>
  <si>
    <t>(Spike_H69del,NS8_Q27stop,NSP1_M85del,NSP3_T183I,Spike_T716I,NS8_K68stop,NSP6_S106del,N_R203K,NSP2_L448F,Spike_A570D,NSP1_H83del,Spike_N501Y,NSP3_I1412T,NS8_R52I,Spike_P681H,Spike_Y144del,NSP1_G82del,NSP6_G107del,NSP3_A890D,NSP1_V86del,NSP1_V84del,Spike_D1118H,NSP6_F108del,NS8_Y73C,N_G204R,Spike_V70del,NSP12_P323L,Spike_D614G,N_D3L,Spike_S982A,N_S235F)</t>
  </si>
  <si>
    <t>hCoV-19/Belgium/ULG-11818/2021</t>
  </si>
  <si>
    <t>EPI_ISL_965415</t>
  </si>
  <si>
    <t>(Spike_H69del,NS8_Q27stop,NSP3_T183I,Spike_T716I,NS8_K68stop,NSP6_S106del,N_R203K,NSP2_L448F,Spike_A570D,Spike_N501Y,NSP3_I1412T,NS8_R52I,Spike_P681H,Spike_Y144del,NSP1_F143del,NSP1_K141del,NSP6_G107del,NSP3_A890D,NSP1_S142del,Spike_D1118H,NSP6_F108del,NS8_Y73C,N_G204R,Spike_V70del,NSP12_P323L,Spike_D614G,N_D3L,Spike_S982A,N_S235F)</t>
  </si>
  <si>
    <t>hCoV-19/Belgium/ULG-11738/2021</t>
  </si>
  <si>
    <t>EPI_ISL_965416</t>
  </si>
  <si>
    <t>ZIP Code 1150</t>
  </si>
  <si>
    <t>hCoV-19/Belgium/ULG-11694/2021</t>
  </si>
  <si>
    <t>EPI_ISL_965417</t>
  </si>
  <si>
    <t>hCoV-19/Belgium/ULG-11747/2021</t>
  </si>
  <si>
    <t>EPI_ISL_965418</t>
  </si>
  <si>
    <t>ZIP Code 4681</t>
  </si>
  <si>
    <t>hCoV-19/Belgium/ULG-11779/2021</t>
  </si>
  <si>
    <t>EPI_ISL_965419</t>
  </si>
  <si>
    <t>hCoV-19/Belgium/ULG-11783/2021</t>
  </si>
  <si>
    <t>EPI_ISL_965420</t>
  </si>
  <si>
    <t>ZIP Code 4263</t>
  </si>
  <si>
    <t>hCoV-19/Belgium/ULG-11789/2021</t>
  </si>
  <si>
    <t>EPI_ISL_965421</t>
  </si>
  <si>
    <t>hCoV-19/Belgium/ULG-11797/2021</t>
  </si>
  <si>
    <t>EPI_ISL_965422</t>
  </si>
  <si>
    <t>hCoV-19/Belgium/ULG-11798/2021</t>
  </si>
  <si>
    <t>EPI_ISL_965423</t>
  </si>
  <si>
    <t>hCoV-19/Belgium/ULG-11801/2021</t>
  </si>
  <si>
    <t>EPI_ISL_965424</t>
  </si>
  <si>
    <t>hCoV-19/Belgium/ULG-11820/2021</t>
  </si>
  <si>
    <t>EPI_ISL_965425</t>
  </si>
  <si>
    <t>hCoV-19/Belgium/ULG-11822/2021</t>
  </si>
  <si>
    <t>EPI_ISL_965426</t>
  </si>
  <si>
    <t>hCoV-19/Belgium/ULG-11823/2021</t>
  </si>
  <si>
    <t>EPI_ISL_965427</t>
  </si>
  <si>
    <t>hCoV-19/Belgium/ULG-11825/2021</t>
  </si>
  <si>
    <t>EPI_ISL_965428</t>
  </si>
  <si>
    <t>ZIP Code 4621</t>
  </si>
  <si>
    <t>hCoV-19/Belgium/ULG-11826/2021</t>
  </si>
  <si>
    <t>EPI_ISL_965429</t>
  </si>
  <si>
    <t>hCoV-19/Belgium/ULG-11827/2021</t>
  </si>
  <si>
    <t>EPI_ISL_965430</t>
  </si>
  <si>
    <t>hCoV-19/Belgium/ULG-11832/2021</t>
  </si>
  <si>
    <t>EPI_ISL_965431</t>
  </si>
  <si>
    <t>hCoV-19/Belgium/ULG-11842/2021</t>
  </si>
  <si>
    <t>EPI_ISL_965432</t>
  </si>
  <si>
    <t>hCoV-19/Belgium/ULG-11840/2021</t>
  </si>
  <si>
    <t>EPI_ISL_965433</t>
  </si>
  <si>
    <t>hCoV-19/Belgium/ULG-11744/2021</t>
  </si>
  <si>
    <t>EPI_ISL_965434</t>
  </si>
  <si>
    <t>hCoV-19/Belgium/ULG-11745/2021</t>
  </si>
  <si>
    <t>EPI_ISL_965435</t>
  </si>
  <si>
    <t>hCoV-19/Belgium/ULG-11748/2021</t>
  </si>
  <si>
    <t>EPI_ISL_965436</t>
  </si>
  <si>
    <t>hCoV-19/Belgium/ULG-11781/2021</t>
  </si>
  <si>
    <t>EPI_ISL_965437</t>
  </si>
  <si>
    <t>hCoV-19/Belgium/ULG-11792/2021</t>
  </si>
  <si>
    <t>EPI_ISL_965438</t>
  </si>
  <si>
    <t>hCoV-19/Belgium/ULG-11795/2021</t>
  </si>
  <si>
    <t>EPI_ISL_965439</t>
  </si>
  <si>
    <t>hCoV-19/Belgium/ULG-11800/2021</t>
  </si>
  <si>
    <t>EPI_ISL_965440</t>
  </si>
  <si>
    <t>hCoV-19/Belgium/ULG-11803/2021</t>
  </si>
  <si>
    <t>EPI_ISL_965441</t>
  </si>
  <si>
    <t>hCoV-19/Belgium/ULG-11804/2021</t>
  </si>
  <si>
    <t>EPI_ISL_965442</t>
  </si>
  <si>
    <t>hCoV-19/Belgium/ULG-11806/2021</t>
  </si>
  <si>
    <t>EPI_ISL_965443</t>
  </si>
  <si>
    <t>hCoV-19/Belgium/ULG-11807/2021</t>
  </si>
  <si>
    <t>EPI_ISL_965444</t>
  </si>
  <si>
    <t>hCoV-19/Belgium/ULG-11809/2021</t>
  </si>
  <si>
    <t>EPI_ISL_965445</t>
  </si>
  <si>
    <t>hCoV-19/Belgium/ULG-11810/2021</t>
  </si>
  <si>
    <t>EPI_ISL_965446</t>
  </si>
  <si>
    <t>hCoV-19/Belgium/ULG-11813/2021</t>
  </si>
  <si>
    <t>EPI_ISL_965447</t>
  </si>
  <si>
    <t>hCoV-19/Belgium/ULG-11824/2021</t>
  </si>
  <si>
    <t>EPI_ISL_965448</t>
  </si>
  <si>
    <t>hCoV-19/Belgium/ULG-11829/2021</t>
  </si>
  <si>
    <t>EPI_ISL_965449</t>
  </si>
  <si>
    <t>hCoV-19/Belgium/ULG-11831/2021</t>
  </si>
  <si>
    <t>EPI_ISL_965450</t>
  </si>
  <si>
    <t>hCoV-19/Belgium/ULG-11782/2021</t>
  </si>
  <si>
    <t>EPI_ISL_965451</t>
  </si>
  <si>
    <t>ZIP Code 6211</t>
  </si>
  <si>
    <t>(Spike_H69del,NS8_Q27stop,NSP3_T183I,NSP2_K142N,Spike_T716I,NSP6_S106del,N_R203K,Spike_A570D,NSP13_K460R,Spike_N501Y,NS8_R52I,Spike_P681H,Spike_Y144del,NSP1_F143del,NSP1_K141del,NSP6_G107del,NSP3_A890D,NSP1_S142del,Spike_D1118H,NSP6_F108del,NS8_Y73C,N_G204R,Spike_V70del,NSP12_P323L,Spike_D614G,N_D3L,Spike_S982A,N_S235F)</t>
  </si>
  <si>
    <t>hCoV-19/Belgium/ULG-11838/2021</t>
  </si>
  <si>
    <t>EPI_ISL_965452</t>
  </si>
  <si>
    <t>ZIP Code 4861</t>
  </si>
  <si>
    <t>(N_M234I,Spike_S477N,NSP4_M324I,NSP12_A185S,NS3_Q57H,NSP13_E261D,NS8_R52I,NSP12_P323L,Spike_D614G,N_A376T,NSP12_V776L,NSP13_K218R,N_G25C)</t>
  </si>
  <si>
    <t>hCoV-19/Belgium/ULG-11856/2021</t>
  </si>
  <si>
    <t>EPI_ISL_965453</t>
  </si>
  <si>
    <t>ZIP Code 6560</t>
  </si>
  <si>
    <t>(NSP14_R525K,N_M234I,NSP3_G301S,NSP16_A188S,Spike_S477N,NSP4_M324I,NSP12_A185S,N_P13S,NSP13_A568T,NSP14_L157F,NS3_Q57H,NSP13_E261D,N_D22Y,NS7b_C41F,NSP12_P323L,Spike_D614G,N_A376T,NSP12_V776L,NSP13_K218R)</t>
  </si>
  <si>
    <t>hCoV-19/Belgium/ULG-11839/2021</t>
  </si>
  <si>
    <t>EPI_ISL_965454</t>
  </si>
  <si>
    <t>ZIP Code 7130</t>
  </si>
  <si>
    <t>hCoV-19/Belgium/ULG-11715/2021</t>
  </si>
  <si>
    <t>EPI_ISL_965455</t>
  </si>
  <si>
    <t>(NSP3_A85V,N_M234I,Spike_S477N,NSP4_M324I,NSP12_A185S,NS3_Q57H,NSP13_E261D,NSP6_A186T,Spike_P26S,NSP12_P323L,Spike_A672V,Spike_D614G,N_A376T,NSP12_V776L,NSP13_K218R)</t>
  </si>
  <si>
    <t>hCoV-19/Belgium/ULG-11753/2021</t>
  </si>
  <si>
    <t>EPI_ISL_965456</t>
  </si>
  <si>
    <t>(N_M234I,Spike_S477N,NSP2_A488T,NSP4_M324I,NSP12_A185S,Spike_P1162L,NS3_Q57H,NSP13_E261D,NSP12_P323L,Spike_D614G,N_A376T,NSP12_V776L,NSP13_K218R)</t>
  </si>
  <si>
    <t>hCoV-19/Belgium/ULG-11691/2021</t>
  </si>
  <si>
    <t>EPI_ISL_965460</t>
  </si>
  <si>
    <t>B.1.117.2</t>
  </si>
  <si>
    <t>(NS3_F43V,NSP2_E558K,NS3_S40L,NSP12_P323L,N_A220V)</t>
  </si>
  <si>
    <t>hCoV-19/Belgium/ULG-11700/2021</t>
  </si>
  <si>
    <t>EPI_ISL_965466</t>
  </si>
  <si>
    <t>ZIP Code 4701</t>
  </si>
  <si>
    <t>(NSP5_G251R,NSP3_T73I,NSP14_A1S,N_R203K,N_G204R,NSP3_S915G,NS8_P36L,NSP12_P323L,Spike_D614G,NSP9_K36N)</t>
  </si>
  <si>
    <t>hCoV-19/Belgium/ULG-11695/2021</t>
  </si>
  <si>
    <t>EPI_ISL_965467</t>
  </si>
  <si>
    <t>ZIP Code 1460</t>
  </si>
  <si>
    <t>hCoV-19/Belgium/ULG-11729/2021</t>
  </si>
  <si>
    <t>EPI_ISL_965468</t>
  </si>
  <si>
    <t>(Spike_ins214TDR,NS7a_L30I,NS7a_V29I,Spike_T716I,NS3_T24del,NS3_P25del,NSP12_R583G,NSP3_T1063I,Spike_N450K,NS3_K21del,NS3_D22del,NSP3_P822L,NS3_E19del,NSP15_L119I,N_T205I,NS3_D27del,NS3_I20del,NSP12_P323L,NSP4_D217G,Spike_D614G,Spike_Q414K,NS3_A23del,NS3_F28del,N_D3L,NSP8_A74V,NS3_S26del,NSP3_I580V)</t>
  </si>
  <si>
    <t>hCoV-19/Belgium/ULG-11819/2021</t>
  </si>
  <si>
    <t>EPI_ISL_965469</t>
  </si>
  <si>
    <t>(E_P71L,NSP3_K837N,Spike_K417N,NSP4_A87S,NSP6_S106del,Spike_E484K,Spike_A701V,Spike_N501Y,NS8_V62L,Spike_A243del,Spike_D215G,Spike_L244del,NSP6_G107del,NSP3_F1503V,N_T205I,NSP6_F108del,Spike_L242del,NS3_Q57H,NS8_T87I,NSP2_T85I,Spike_D80A,NSP12_P323L,NSP5_K90R,Spike_D614G,NS3_S171L)</t>
  </si>
  <si>
    <t>hCoV-19/Belgium/ULG-11847/2021</t>
  </si>
  <si>
    <t>EPI_ISL_965470</t>
  </si>
  <si>
    <t>(NSP14_R525K,N_M234I,NSP3_G301S,NSP16_A188S,Spike_S477N,NSP4_M324I,NSP12_A185S,N_P13S,NSP13_A568T,NS3_Q57H,NSP13_E261D,N_D22Y,NS7b_C41F,NSP3_H1156Y,NSP12_P323L,Spike_D614G,N_A376T,NSP12_V776L,NSP13_K218R)</t>
  </si>
  <si>
    <t>hCoV-19/Belgium/ULG-11727/2021</t>
  </si>
  <si>
    <t>EPI_ISL_965471</t>
  </si>
  <si>
    <t>hCoV-19/Belgium/ULG-11749/2021</t>
  </si>
  <si>
    <t>EPI_ISL_965472</t>
  </si>
  <si>
    <t>hCoV-19/Belgium/ULG-11767/2021</t>
  </si>
  <si>
    <t>EPI_ISL_965473</t>
  </si>
  <si>
    <t>hCoV-19/Belgium/ULG-11799/2021</t>
  </si>
  <si>
    <t>EPI_ISL_965474</t>
  </si>
  <si>
    <t>ZIP Code 9100</t>
  </si>
  <si>
    <t>(Spike_ins214TDR,NSP6_Y153C,Spike_T716I,NS3_T24del,NS3_P25del,NSP3_S1729L,NSP12_R583G,NSP3_T1063I,Spike_N450K,NS3_K21del,NS3_D22del,NSP3_P822L,NS3_E19del,NSP15_L119I,N_T205I,NSP3_H101Y,NS3_D27del,NS3_I20del,NSP12_P323L,NSP4_D217G,Spike_D614G,Spike_Q414K,NS3_A23del,NS3_F28del,N_D3L,NSP8_A74V,NS3_S26del,NSP13_E365D,NSP3_I580V)</t>
  </si>
  <si>
    <t>hCoV-19/Belgium/ULG-11717/2021</t>
  </si>
  <si>
    <t>EPI_ISL_965475</t>
  </si>
  <si>
    <t>ZIP Code 7864</t>
  </si>
  <si>
    <t>(Spike_ins214TDR,Spike_T716I,NS3_T24del,NS3_P25del,NSP3_S1729L,NSP12_R583G,NSP3_T1063I,Spike_N450K,NS3_K21del,NS3_D22del,NSP3_P822L,NS3_E19del,NSP15_L119I,NS8_A65V,N_T205I,NS3_D27del,NS3_I20del,NSP12_P323L,NSP4_D217G,Spike_D614G,Spike_Q414K,NS3_A23del,NS3_F28del,N_D3L,NSP8_A74V,NS3_S26del,NSP3_I580V)</t>
  </si>
  <si>
    <t>hCoV-19/Belgium/ULG-11796/2021</t>
  </si>
  <si>
    <t>EPI_ISL_965476</t>
  </si>
  <si>
    <t>(NSP13_M429I,NSP13_H290Y,NSP3_A1215V,NSP3_T1356I,NSP3_I1683T,Spike_N439K,NSP3_Q474R,NS3_V48F,NSP12_P323L,Spike_D614G,Spike_D80Y,NSP8_T17I)</t>
  </si>
  <si>
    <t>hCoV-19/Belgium/ULG-11805/2021</t>
  </si>
  <si>
    <t>EPI_ISL_965477</t>
  </si>
  <si>
    <t>hCoV-19/Belgium/ULG-11815/2021</t>
  </si>
  <si>
    <t>EPI_ISL_965478</t>
  </si>
  <si>
    <t>ZIP Code 2610</t>
  </si>
  <si>
    <t>hCoV-19/Belgium/ULG-11751/2021</t>
  </si>
  <si>
    <t>EPI_ISL_965479</t>
  </si>
  <si>
    <t>(NSP2_G220D,NS3_G254R,NS3_A23S,NSP13_H290Y,NSP3_I1683T,NS3_I124T,NSP12_T739I,Spike_N439K,NS8_A51V,NSP3_V1312I,NSP12_A529V,NSP12_P323L,Spike_D614G,Spike_A688V,NS3_V237F,NS7a_T120I,NSP3_S1843F)</t>
  </si>
  <si>
    <t>hCoV-19/Belgium/ULG-11752/2021</t>
  </si>
  <si>
    <t>EPI_ISL_965480</t>
  </si>
  <si>
    <t>(NS3_Q38R,NS3_G172R,NSP3_H295Y,Spike_A626S,NS3_V202L,NSP12_P323L,Spike_D614G,N_P199L,NSP2_D315N,Spike_S98F)</t>
  </si>
  <si>
    <t>hCoV-19/Belgium/ULG-11724/2021</t>
  </si>
  <si>
    <t>EPI_ISL_965481</t>
  </si>
  <si>
    <t>ZIP Code 6044</t>
  </si>
  <si>
    <t>(Spike_L18F,N_K102R,NSP12_P323L,NSP5_K90R,Spike_D614G,N_A220V,NSP3_S1424F,NSP3_A358T,Spike_A222V)</t>
  </si>
  <si>
    <t>hCoV-19/Belgium/ULG-11760/2021</t>
  </si>
  <si>
    <t>EPI_ISL_965482</t>
  </si>
  <si>
    <t>(Spike_R765C,NS3_S165F,NSP12_T26I,NSP12_P323L,Spike_D614G,N_A220V,NSP8_T141M,Spike_A222V)</t>
  </si>
  <si>
    <t>hCoV-19/Belgium/ULG-11763/2021</t>
  </si>
  <si>
    <t>EPI_ISL_965483</t>
  </si>
  <si>
    <t>hCoV-19/Belgium/ULG-11714/2021</t>
  </si>
  <si>
    <t>EPI_ISL_965484</t>
  </si>
  <si>
    <t>(NS3_Q38R,NS3_G172R,NSP3_H295Y,NSP3_I441V,NS3_V202L,NSP12_P323L,NSP16_L163F,Spike_D614G,N_P199L,Spike_S98F)</t>
  </si>
  <si>
    <t>hCoV-19/Belgium/ULG-11701/2021</t>
  </si>
  <si>
    <t>EPI_ISL_965485</t>
  </si>
  <si>
    <t>(NSP4_I2L,NS7b_A15V,NSP7_M3I,NSP6_L25S,N_R203K,N_G204R,NS8_V62L,NSP15_T33I,NSP12_P323L,NSP3_S1765C,Spike_D614G,NSP5_G71S,NSP16_T140I)</t>
  </si>
  <si>
    <t>hCoV-19/Belgium/ULG-11702/2021</t>
  </si>
  <si>
    <t>EPI_ISL_965486</t>
  </si>
  <si>
    <t>(NSP1_R24C,NS3_Q38R,NS3_G172R,NSP3_H295Y,NSP3_P236S,NSP3_I441V,NS3_V202L,NSP12_P323L,Spike_D614G,N_P199L,Spike_S98F,Spike_S1252F,Spike_S940F)</t>
  </si>
  <si>
    <t>hCoV-19/Belgium/ULG-11704/2021</t>
  </si>
  <si>
    <t>EPI_ISL_965487</t>
  </si>
  <si>
    <t>(NS3_F43V,NSP2_E558K,NS3_S40L,NSP12_P323L,Spike_D614G,N_A220V,Spike_A222V)</t>
  </si>
  <si>
    <t>hCoV-19/Belgium/ULG-11772/2021</t>
  </si>
  <si>
    <t>EPI_ISL_965488</t>
  </si>
  <si>
    <t>(NS3_Q38R,NS3_G172R,NSP3_H295Y,NSP3_I441V,NS3_V202L,NSP12_T26I,NSP12_P323L,NSP16_L163F,Spike_D614G,N_P199L,Spike_S98F)</t>
  </si>
  <si>
    <t>hCoV-19/Belgium/ULG-11698/2021</t>
  </si>
  <si>
    <t>EPI_ISL_965489</t>
  </si>
  <si>
    <t>hCoV-19/Belgium/ULG-11773/2021</t>
  </si>
  <si>
    <t>EPI_ISL_965490</t>
  </si>
  <si>
    <t>hCoV-19/Belgium/ULG-11770/2021</t>
  </si>
  <si>
    <t>EPI_ISL_965491</t>
  </si>
  <si>
    <t>ZIP Code 4710</t>
  </si>
  <si>
    <t>hCoV-19/Belgium/ULG-11771/2021</t>
  </si>
  <si>
    <t>EPI_ISL_965492</t>
  </si>
  <si>
    <t>ZIP Code 4830</t>
  </si>
  <si>
    <t>hCoV-19/Belgium/ULG-11719/2021</t>
  </si>
  <si>
    <t>EPI_ISL_965493</t>
  </si>
  <si>
    <t>ZIP Code 4840</t>
  </si>
  <si>
    <t>hCoV-19/Belgium/ULG-11750/2021</t>
  </si>
  <si>
    <t>EPI_ISL_965494</t>
  </si>
  <si>
    <t>ZIP Code 4841</t>
  </si>
  <si>
    <t>hCoV-19/Belgium/ULG-11728/2021</t>
  </si>
  <si>
    <t>EPI_ISL_965495</t>
  </si>
  <si>
    <t>hCoV-19/Belgium/ULG-11732/2021</t>
  </si>
  <si>
    <t>EPI_ISL_965496</t>
  </si>
  <si>
    <t>hCoV-19/Belgium/ULG-11833/2021</t>
  </si>
  <si>
    <t>EPI_ISL_965497</t>
  </si>
  <si>
    <t>(NS3_Q38R,NS3_H78Y,NS3_G172R,NSP3_H295Y,NSP3_V325F,NS3_V202L,NSP12_P323L,Spike_D614G,N_P199L,Spike_S98F)</t>
  </si>
  <si>
    <t>hCoV-19/Belgium/ULG-11845/2021</t>
  </si>
  <si>
    <t>EPI_ISL_965498</t>
  </si>
  <si>
    <t>(NSP1_R24C,NS3_Q38R,NS3_G172R,NSP3_H295Y,NSP13_A598S,NSP3_I441V,NS3_V202L,NSP12_P323L,Spike_D614G,NSP16_I237V,N_P199L,Spike_S98F,Spike_S1252F)</t>
  </si>
  <si>
    <t>hCoV-19/Belgium/ULG-11846/2021</t>
  </si>
  <si>
    <t>EPI_ISL_965499</t>
  </si>
  <si>
    <t>hCoV-19/Belgium/UGent-1283/2021</t>
  </si>
  <si>
    <t>EPI_ISL_977491</t>
  </si>
  <si>
    <t>hCoV-19/Belgium/UGent-1330/2021</t>
  </si>
  <si>
    <t>EPI_ISL_977492</t>
  </si>
  <si>
    <t>(N_P365S,NSP3_I77F,NSP3_V238L,NSP8_T148I,NSP5_P96L,Spike_L5F,N_E136Q,NSP4_I345T,NSP12_P323L,Spike_D614G,N_A220V,Spike_A222V)</t>
  </si>
  <si>
    <t>hCoV-19/Belgium/UGent-1381/2021</t>
  </si>
  <si>
    <t>EPI_ISL_977493</t>
  </si>
  <si>
    <t>(NSP2_V157I,Spike_H69del,NS8_Q27stop,NSP3_T183I,NSP13_A509V,Spike_T716I,NSP6_S106del,N_R203K,Spike_A570D,NSP9_P80S,Spike_N501Y,NSP3_I1412T,NS8_R52I,Spike_P681H,Spike_Y144del,NSP2_L550F,NSP6_G107del,NSP3_A890D,Spike_D1118H,NSP6_F108del,NSP3_T725I,NS8_Y73C,N_G204R,Spike_V70del,NS7a_T61I,NSP12_P323L,Spike_D614G,N_D3L,Spike_S982A,N_S235F)</t>
  </si>
  <si>
    <t>hCoV-19/Belgium/AZDelta19653-2105R/2021</t>
  </si>
  <si>
    <t>EPI_ISL_978788</t>
  </si>
  <si>
    <t>(NSP12_A97V,NS3_Q38R,NSP2_L536F,NS3_G172R,NSP3_H295Y,NSP3_E206K,Spike_E554G,NS3_V202L,NSP12_P323L,Spike_D614G,N_S327L,N_P199L,Spike_S98F)</t>
  </si>
  <si>
    <t>hCoV-19/Belgium/AZDelta19662-2105R/2021</t>
  </si>
  <si>
    <t>EPI_ISL_978789</t>
  </si>
  <si>
    <t>(N_M234I,Spike_S477N,NSP4_M324I,NSP12_A185S,NSP3_S1265N,NSP8_P10S,NSP3_V732I,NS3_Q57H,NSP13_E261D,NS7b_C41F,NSP12_P323L,Spike_D614G,N_A376T,NSP12_V776L,NSP13_K218R)</t>
  </si>
  <si>
    <t>hCoV-19/Belgium/AZDelta20479-2105R/2021</t>
  </si>
  <si>
    <t>EPI_ISL_978790</t>
  </si>
  <si>
    <t>Europe / Belgium / Kuurne</t>
  </si>
  <si>
    <t>(NS3_Q38R,N_R385G,NSP8_T123I,NSP2_L536F,Spike_E554G,NS3_V202L,Spike_D614G,N_P199L,Spike_S98F,N_P279Q)</t>
  </si>
  <si>
    <t>hCoV-19/Belgium/AZDelta20612-2105R/2021</t>
  </si>
  <si>
    <t>EPI_ISL_978791</t>
  </si>
  <si>
    <t>Europe / Belgium / Moorslede</t>
  </si>
  <si>
    <t>(NS8_Q27stop,NSP3_T183I,NSP3_A890D,Spike_T716I,N_R203K,Spike_A570D,NS7b_H42Y,Spike_D1118H,NS8_Y73C,N_G204R,NSP3_P153L,Spike_N501Y,NSP3_I1412T,NS8_R52I,NSP12_P323L,Spike_P681H,Spike_D614G,N_D3L,Spike_S982A,N_S235F)</t>
  </si>
  <si>
    <t>hCoV-19/Belgium/AZDelta20613-2105R/2021</t>
  </si>
  <si>
    <t>EPI_ISL_978792</t>
  </si>
  <si>
    <t>hCoV-19/Belgium/AZDelta20725-2105R/2021</t>
  </si>
  <si>
    <t>EPI_ISL_978793</t>
  </si>
  <si>
    <t>hCoV-19/Belgium/AZDelta20935-2105R/2021</t>
  </si>
  <si>
    <t>EPI_ISL_978794</t>
  </si>
  <si>
    <t>(Spike_L18F,Spike_D215G,E_P71L,NSP3_K837N,Spike_K417N,Spike_E484K,NS3_Q57H,N_G204stop,Spike_A701V,NSP2_T85I,Spike_D80A,Spike_N501Y,NSP12_P323L,NSP5_K90R,Spike_D614G,NS3_S171L)</t>
  </si>
  <si>
    <t>hCoV-19/Belgium/AZDelta20943-2105R/2021</t>
  </si>
  <si>
    <t>EPI_ISL_978795</t>
  </si>
  <si>
    <t>Europe / Belgium / Aalter</t>
  </si>
  <si>
    <t>hCoV-19/Belgium/AZDelta21186-2105R/2021</t>
  </si>
  <si>
    <t>EPI_ISL_978796</t>
  </si>
  <si>
    <t>Europe / Belgium / Komen-Waasten</t>
  </si>
  <si>
    <t>hCoV-19/Belgium/AZDelta21268-2105R/2021</t>
  </si>
  <si>
    <t>EPI_ISL_978797</t>
  </si>
  <si>
    <t>hCoV-19/Belgium/AZDelta21818-2105R/2021</t>
  </si>
  <si>
    <t>EPI_ISL_978798</t>
  </si>
  <si>
    <t>(NS8_Q27stop,NSP3_A890D,Spike_T716I,N_R203K,Spike_A570D,Spike_D1118H,NS8_Y73C,N_G204R,NSP3_P153L,Spike_N501Y,NSP3_I1412T,NS8_R52I,NSP12_P323L,Spike_P681H,Spike_D614G,M_A2S,N_D3L,Spike_S982A,N_S235F)</t>
  </si>
  <si>
    <t>hCoV-19/Belgium/AZDelta21903-2105R/2021</t>
  </si>
  <si>
    <t>EPI_ISL_978799</t>
  </si>
  <si>
    <t>(NS8_Q27stop,NSP3_T183I,NSP3_P74S,NSP3_A890D,Spike_T716I,N_R203K,Spike_A570D,Spike_D1118H,NS8_Y73C,N_G204R,NSP3_P153L,Spike_N501Y,NSP3_I1412T,NSP12_T26I,NS8_R52I,NSP12_P323L,Spike_P681H,Spike_D614G,N_D3L,Spike_S982A,N_S235F)</t>
  </si>
  <si>
    <t>hCoV-19/Belgium/ULG-11997/2021</t>
  </si>
  <si>
    <t>EPI_ISL_1000012</t>
  </si>
  <si>
    <t>ZIP Code 5330</t>
  </si>
  <si>
    <t>(N_M234I,Spike_S477N,NSP4_M324I,NSP2_K443R,NSP12_A185S,NS3_Q57H,NSP13_E261D,NSP12_P323L,Spike_D614G,NSP6_L37F,N_A376T,NSP12_V776L,NSP13_K218R)</t>
  </si>
  <si>
    <t>hCoV-19/Belgium/ULG-12006/2021</t>
  </si>
  <si>
    <t>EPI_ISL_1000014</t>
  </si>
  <si>
    <t>hCoV-19/Belgium/ULG-11994/2021</t>
  </si>
  <si>
    <t>EPI_ISL_1000016</t>
  </si>
  <si>
    <t>(N_M234I,Spike_S477N,NSP4_M324I,NSP12_A185S,NS3_Q57H,NS3_L46F,NSP13_E261D,NSP12_P323L,Spike_D614G,N_A376T,NSP12_V776L,NSP8_A21V,NSP13_K218R)</t>
  </si>
  <si>
    <t>hCoV-19/Belgium/ULG-11999/2021</t>
  </si>
  <si>
    <t>EPI_ISL_1000018</t>
  </si>
  <si>
    <t>ZIP Code 5310</t>
  </si>
  <si>
    <t>(NSP3_T1482I,N_M234I,Spike_S477N,NSP4_M324I,NSP12_A185S,NSP2_T256I,NS3_Q57H,NSP13_E261D,NSP4_L438F,NSP12_P323L,Spike_D614G,N_A376T,NSP12_V776L,NSP13_K218R)</t>
  </si>
  <si>
    <t>hCoV-19/Belgium/ULG-11991/2021</t>
  </si>
  <si>
    <t>EPI_ISL_1000020</t>
  </si>
  <si>
    <t>ZIP Code 5024</t>
  </si>
  <si>
    <t>hCoV-19/Belgium/ULG-12002/2021</t>
  </si>
  <si>
    <t>EPI_ISL_1000022</t>
  </si>
  <si>
    <t>hCoV-19/Belgium/ULG-12013/2021</t>
  </si>
  <si>
    <t>EPI_ISL_1000024</t>
  </si>
  <si>
    <t>ZIP Code 5640</t>
  </si>
  <si>
    <t>hCoV-19/Belgium/ULG-11990/2021</t>
  </si>
  <si>
    <t>EPI_ISL_1000026</t>
  </si>
  <si>
    <t>ZIP Code 5080</t>
  </si>
  <si>
    <t>hCoV-19/Belgium/ULG-11988/2021</t>
  </si>
  <si>
    <t>EPI_ISL_1000027</t>
  </si>
  <si>
    <t>hCoV-19/Belgium/ULG-12014/2021</t>
  </si>
  <si>
    <t>EPI_ISL_1000029</t>
  </si>
  <si>
    <t>hCoV-19/Belgium/ULG-12029/2021</t>
  </si>
  <si>
    <t>EPI_ISL_1000031</t>
  </si>
  <si>
    <t>ZIP Code 7910</t>
  </si>
  <si>
    <t>(NSP3_T1482I,N_M234I,Spike_S477N,NSP4_M324I,NSP12_A185S,NSP2_T256I,NS3_Q57H,NSP13_E261D,NSP12_P323L,Spike_D614G,NSP13_T599I,N_A376T,NSP12_V776L,NSP13_K218R)</t>
  </si>
  <si>
    <t>hCoV-19/Belgium/ULG-12031/2021</t>
  </si>
  <si>
    <t>EPI_ISL_1000033</t>
  </si>
  <si>
    <t>ZIP Code 5660</t>
  </si>
  <si>
    <t>(NSP3_T1482I,N_M234I,Spike_S477N,NSP4_M324I,NSP12_A185S,NSP2_T256I,NS3_Q57H,NSP13_E261D,NSP12_P323L,Spike_D614G,N_A376T,NSP12_V776L,NSP13_K218R)</t>
  </si>
  <si>
    <t>hCoV-19/Belgium/ULG-12030/2021</t>
  </si>
  <si>
    <t>EPI_ISL_1000034</t>
  </si>
  <si>
    <t>hCoV-19/Belgium/ULG-12007/2021</t>
  </si>
  <si>
    <t>EPI_ISL_1000036</t>
  </si>
  <si>
    <t>ZIP Code 5600</t>
  </si>
  <si>
    <t>hCoV-19/Belgium/ULG-12003/2021</t>
  </si>
  <si>
    <t>EPI_ISL_1000038</t>
  </si>
  <si>
    <t>(Spike_H69del,NS8_Q27stop,NSP3_T183I,Spike_T716I,NSP6_S106del,N_R203K,Spike_A570D,Spike_N501Y,NSP3_I1412T,NS8_R52I,Spike_P681H,Spike_Y144del,NSP2_L140F,NSP6_G107del,NSP3_A890D,Spike_D1118H,NSP6_F108del,NS8_Y73C,N_G204R,Spike_V70del,NSP12_P323L,Spike_D614G,N_D3L,Spike_S982A,N_S235F)</t>
  </si>
  <si>
    <t>hCoV-19/Belgium/ULG-12009/2021</t>
  </si>
  <si>
    <t>EPI_ISL_1000040</t>
  </si>
  <si>
    <t>ZIP Code 5020</t>
  </si>
  <si>
    <t>hCoV-19/Belgium/ULG-11993/2021</t>
  </si>
  <si>
    <t>EPI_ISL_1000042</t>
  </si>
  <si>
    <t>ZIP Code 5000</t>
  </si>
  <si>
    <t>hCoV-19/Belgium/ULG-12008/2021</t>
  </si>
  <si>
    <t>EPI_ISL_1000044</t>
  </si>
  <si>
    <t>ZIP Code 5100</t>
  </si>
  <si>
    <t>hCoV-19/Belgium/ULG-12019/2021</t>
  </si>
  <si>
    <t>EPI_ISL_1000045</t>
  </si>
  <si>
    <t>(Spike_H69del,Spike_S256L,NS8_Q27stop,NSP3_T183I,Spike_T716I,NSP6_S106del,N_R203K,Spike_A570D,NSP14_L157F,Spike_N501Y,NSP3_I1412T,NS8_R52I,Spike_P681H,Spike_Y144del,NSP6_G107del,NSP3_A890D,Spike_D1118H,NSP6_F108del,NS8_Y73C,N_G204R,Spike_V70del,NSP12_P323L,Spike_D614G,N_D3L,Spike_S982A,NSP3_S1467F,N_S235F)</t>
  </si>
  <si>
    <t>hCoV-19/Belgium/ULG-12011/2021</t>
  </si>
  <si>
    <t>EPI_ISL_1000046</t>
  </si>
  <si>
    <t>hCoV-19/Belgium/ULG-12026/2021</t>
  </si>
  <si>
    <t>EPI_ISL_1000047</t>
  </si>
  <si>
    <t>hCoV-19/Belgium/ULG-12012/2021</t>
  </si>
  <si>
    <t>EPI_ISL_1000048</t>
  </si>
  <si>
    <t>hCoV-19/Belgium/ULG-12010/2021</t>
  </si>
  <si>
    <t>EPI_ISL_1000050</t>
  </si>
  <si>
    <t>ZIP Code 5004</t>
  </si>
  <si>
    <t>hCoV-19/Belgium/ULG-12021/2021</t>
  </si>
  <si>
    <t>EPI_ISL_1000052</t>
  </si>
  <si>
    <t>B.1.236</t>
  </si>
  <si>
    <t>(NS7b_L20F,NS8_C61stop,N_S194L,NSP14_A85S,NS8_V62M,NSP12_P323L,Spike_D614G,NSP2_S138L,NSP9_D25G)</t>
  </si>
  <si>
    <t>hCoV-19/Belgium/ULG-12020/2021</t>
  </si>
  <si>
    <t>EPI_ISL_1000054</t>
  </si>
  <si>
    <t>hCoV-19/Belgium/ULG-11992/2021</t>
  </si>
  <si>
    <t>EPI_ISL_1000056</t>
  </si>
  <si>
    <t>B.1.1.198</t>
  </si>
  <si>
    <t>(NSP3_T181I,NSP2_M609I,N_R203K,N_G204R,NSP12_P323L,Spike_D614G,NSP12_P227L)</t>
  </si>
  <si>
    <t>hCoV-19/Belgium/ULG-12024/2021</t>
  </si>
  <si>
    <t>EPI_ISL_1000058</t>
  </si>
  <si>
    <t>(NS3_S165F,Spike_T676I,NSP12_T26I,NSP12_P323L,Spike_D614G,N_A220V,N_Q418H,Spike_A222V)</t>
  </si>
  <si>
    <t>hCoV-19/Belgium/ULG-12025/2021</t>
  </si>
  <si>
    <t>EPI_ISL_1000059</t>
  </si>
  <si>
    <t>hCoV-19/Belgium/ULG-11987/2021</t>
  </si>
  <si>
    <t>EPI_ISL_1000061</t>
  </si>
  <si>
    <t>ZIP Code 1440</t>
  </si>
  <si>
    <t>B.1.1.429</t>
  </si>
  <si>
    <t>(N_R203K,NSP13_L297F,Spike_E1202Q,N_G204R,Spike_E96D,NSP2_T547I,NSP5_A94V,NSP12_P323L,Spike_D614G,M_A2V)</t>
  </si>
  <si>
    <t>hCoV-19/Belgium/ULG-12022/2021</t>
  </si>
  <si>
    <t>EPI_ISL_1000063</t>
  </si>
  <si>
    <t>ZIP Code 6000</t>
  </si>
  <si>
    <t>(N_P365S,NSP2_T388I,NSP2_A318V,NSP2_I251M,NSP3_T724I,NSP13_T351I,NS3_P240S,NSP12_A449V,NSP12_P323L,Spike_D614G,NSP2_V469F,N_A220V,Spike_A222V)</t>
  </si>
  <si>
    <t>hCoV-19/Belgium/ULG-12023/2021</t>
  </si>
  <si>
    <t>EPI_ISL_1000065</t>
  </si>
  <si>
    <t>ZIP Code 1745</t>
  </si>
  <si>
    <t>B.1.170</t>
  </si>
  <si>
    <t>(NSP3_T1022I,NSP3_G1447S,NSP3_P1044S,NS3_D173G,NSP3_H295Y,NS3_I158V,NS7b_L25F,NS3_Q57H,Spike_D80H,NS7a_A13V,NSP2_E467G,NSP12_P323L,Spike_D614G,NSP6_V149F,N_S235F)</t>
  </si>
  <si>
    <t>hCoV-19/Belgium/ULG-12027/2021</t>
  </si>
  <si>
    <t>EPI_ISL_1000067</t>
  </si>
  <si>
    <t>hCoV-19/Belgium/ULG-12004/2021</t>
  </si>
  <si>
    <t>EPI_ISL_1000069</t>
  </si>
  <si>
    <t>ZIP Code 5190</t>
  </si>
  <si>
    <t>hCoV-19/Belgium/ULG-12001/2021</t>
  </si>
  <si>
    <t>EPI_ISL_1000071</t>
  </si>
  <si>
    <t>(NS3_Q38R,NS3_G172R,NSP3_H295Y,Spike_T676I,NS3_V202L,NSP12_N9K,NSP12_P323L,Spike_D614G,N_P199L,Spike_S98F,NSP12_L8F)</t>
  </si>
  <si>
    <t>hCoV-19/Belgium/ULG-12028/2021</t>
  </si>
  <si>
    <t>EPI_ISL_1000073</t>
  </si>
  <si>
    <t>hCoV-19/Belgium/ULG-12000/2021</t>
  </si>
  <si>
    <t>EPI_ISL_1000074</t>
  </si>
  <si>
    <t>(NSP8_T145I,NSP16_R216C,NS3_P104S,NSP12_P323L,N_P365L,Spike_D614G,N_A220V,Spike_A222V)</t>
  </si>
  <si>
    <t>hCoV-19/Belgium/ULG-11996/2021</t>
  </si>
  <si>
    <t>EPI_ISL_1000076</t>
  </si>
  <si>
    <t>(N_S206A,NS3_S166L,M_I82V,NS3_D27G,NSP12_P323L,Spike_D614G,Spike_Q675H)</t>
  </si>
  <si>
    <t>hCoV-19/Belgium/UZA-UA-00162461/2021</t>
  </si>
  <si>
    <t>EPI_ISL_1039948</t>
  </si>
  <si>
    <t>ZIP code:1070</t>
  </si>
  <si>
    <t>(NS3_Q38R,NS3_G172R,NSP3_H295Y,NS3_V202L,NSP12_N9K,NSP12_P323L,Spike_D614G,N_P199L,Spike_S98F,NSP12_L8F)</t>
  </si>
  <si>
    <t>hCoV-19/Belgium/UZA-UA-00162460/2021</t>
  </si>
  <si>
    <t>EPI_ISL_1039949</t>
  </si>
  <si>
    <t>(Spike_H69del,NS8_Q27stop,NSP3_T183I,Spike_T716I,NS8_K68stop,NSP6_S106del,N_R203K,Spike_A570D,Spike_N501Y,NSP3_I1412T,NS8_R52I,Spike_P681H,Spike_Y144del,Spike_T719I,NSP6_G107del,NSP3_A890D,Spike_D1118H,NSP6_F108del,NS8_Y73C,N_G204R,Spike_V70del,NSP2_T634I,NSP12_P323L,Spike_D614G,N_D3L,Spike_S982A,N_S235F,NSP16_D106E)</t>
  </si>
  <si>
    <t>hCoV-19/Belgium/UZA-UA-00162478/2021</t>
  </si>
  <si>
    <t>EPI_ISL_1039950</t>
  </si>
  <si>
    <t>Europe / Belgium / Asse</t>
  </si>
  <si>
    <t>ZIP code:1731</t>
  </si>
  <si>
    <t>(NSP3_K1923R,NSP16_A258V,NS3_Q38R,N_T362I,NS3_G172R,NSP3_H295Y,Spike_T208S,NS3_K21N,NS3_A110S,NS3_V202L,NS8_I76V,NSP12_P323L,Spike_D614G,Spike_V1228L,N_P199L,Spike_S98F,NSP3_S1314G)</t>
  </si>
  <si>
    <t>hCoV-19/Belgium/UZA-UA-00162471/2021</t>
  </si>
  <si>
    <t>EPI_ISL_1039951</t>
  </si>
  <si>
    <t>ZIP code:1090</t>
  </si>
  <si>
    <t>(NSP12_T908I,NSP15_E228K,Spike_P272L,NSP12_P323L,Spike_A262S,Spike_D614G,N_A220V,Spike_A222V)</t>
  </si>
  <si>
    <t>hCoV-19/Belgium/UZA-UA-CV0610800916/2021</t>
  </si>
  <si>
    <t>EPI_ISL_1039952</t>
  </si>
  <si>
    <t>ZIP code:2440</t>
  </si>
  <si>
    <t>(NS3_Q38R,NS3_G172R,NSP3_H295Y,N_P13T,Spike_A1078S,NS3_V202L,NSP12_P323L,Spike_D614G,N_P199L,Spike_S98F)</t>
  </si>
  <si>
    <t>hCoV-19/Belgium/UZA-UA-CV1005076715/2021</t>
  </si>
  <si>
    <t>EPI_ISL_1039953</t>
  </si>
  <si>
    <t>hCoV-19/Belgium/UZA-UA-CV2011134948/2021</t>
  </si>
  <si>
    <t>EPI_ISL_1039956</t>
  </si>
  <si>
    <t>hCoV-19/Belgium/Jessa_55-2107-000330/2021</t>
  </si>
  <si>
    <t>EPI_ISL_1042000</t>
  </si>
  <si>
    <t>hCoV-19/Belgium/rega-2311/2021</t>
  </si>
  <si>
    <t>EPI_ISL_1049101</t>
  </si>
  <si>
    <t>ZIP Code:2900</t>
  </si>
  <si>
    <t>Returning traveller with S-gene dropout</t>
  </si>
  <si>
    <t>(Spike_H69del,NS8_Q27stop,NSP3_T183I,Spike_T716I,NS8_K68stop,NSP6_S106del,N_R203K,Spike_A570D,NSP3_K1241N,Spike_N501Y,NSP3_I1412T,NS8_R52I,Spike_P681H,Spike_Y144del,NSP3_G301S,NSP6_G107del,NSP3_A890D,Spike_D1118H,NSP6_F108del,NS8_Y73C,N_G204R,Spike_V70del,NSP12_P323L,Spike_D614G,N_D3L,Spike_S982A,N_S235F)</t>
  </si>
  <si>
    <t>hCoV-19/Belgium/rega-2313/2021</t>
  </si>
  <si>
    <t>EPI_ISL_1049102</t>
  </si>
  <si>
    <t>(Spike_H69del,NS8_Q27stop,NSP3_T183I,NSP14_P46S,Spike_T716I,NS8_K68stop,NSP6_S106del,N_R203K,Spike_A570D,Spike_P1162S,Spike_N501Y,NSP3_I1412T,NS8_R52I,Spike_P681H,Spike_Y144del,NSP9_L42F,NSP12_P227L,NSP6_G107del,NSP3_A890D,Spike_D1118H,NSP6_F108del,NS8_Y73C,NSP4_A446V,N_G204R,Spike_V70del,NSP12_P323L,Spike_D614G,N_D3L,Spike_S982A,N_S235F)</t>
  </si>
  <si>
    <t>hCoV-19/Belgium/rega-2491/2021</t>
  </si>
  <si>
    <t>EPI_ISL_1049105</t>
  </si>
  <si>
    <t>(Spike_H69del,NSP3_T819I,NSP13_H290Y,NSP3_I1683T,Spike_L189F,Spike_N439K,Spike_V772I,NSP13_A598S,NSP14_P46L,NSP9_M101I,NSP12_V720I,Spike_V70del,NS8_E64stop,NSP13_P53L,NSP12_P323L,NS3_Q185H,NSP14_E453D,Spike_D614G)</t>
  </si>
  <si>
    <t>hCoV-19/Belgium/rega-2415/2021</t>
  </si>
  <si>
    <t>EPI_ISL_1049106</t>
  </si>
  <si>
    <t>hCoV-19/Belgium/rega-2595/2021</t>
  </si>
  <si>
    <t>EPI_ISL_1049107</t>
  </si>
  <si>
    <t>(N_M234I,Spike_S477N,NSP4_M324I,NSP12_A185S,NS3_H93Y,NS3_Q57H,NSP13_E261D,NSP12_P323L,Spike_D614G,NS7a_T14I,N_A376T,NSP13_K218R)</t>
  </si>
  <si>
    <t>hCoV-19/Belgium/rega-2583/2021</t>
  </si>
  <si>
    <t>EPI_ISL_1049108</t>
  </si>
  <si>
    <t>hCoV-19/Belgium/rega-2320/2021</t>
  </si>
  <si>
    <t>EPI_ISL_1049110</t>
  </si>
  <si>
    <t>hCoV-19/Belgium/rega-2321/2021</t>
  </si>
  <si>
    <t>EPI_ISL_1049111</t>
  </si>
  <si>
    <t>hCoV-19/Belgium/rega-2571/2021</t>
  </si>
  <si>
    <t>EPI_ISL_1049113</t>
  </si>
  <si>
    <t>(NS3_T34M,NSP1_A138T,Spike_H69del,NSP13_H290Y,NSP3_I1683T,NS3_A72S,Spike_N439K,NSP13_A598S,NSP9_M101I,NS3_D27H,NSP12_V720I,Spike_V70del,NSP6_E195D,NSP12_P323L,Spike_D614G)</t>
  </si>
  <si>
    <t>hCoV-19/Belgium/rega-2580/2021</t>
  </si>
  <si>
    <t>EPI_ISL_1049114</t>
  </si>
  <si>
    <t>(Spike_T95I,NSP3_V473I,NSP13_I575V,N_S194L,NSP3_R1449K,NSP13_I151V,NSP2_R362C,NSP3_E1270del,NSP14_A344V,Spike_T572I,NSP3_T1269del,NSP12_P323L,Spike_D614G,N_T391I,NSP3_S1717L,NSP12_G823S)</t>
  </si>
  <si>
    <t>hCoV-19/Belgium/rega-2338/2021</t>
  </si>
  <si>
    <t>EPI_ISL_1049115</t>
  </si>
  <si>
    <t>(Spike_H69del,NSP13_H290Y,NS3_D183G,NSP3_I1683T,NSP14_D375Y,Spike_N439K,NSP13_A598S,NSP9_M101I,NSP2_S32L,NSP12_V720I,Spike_V70del,NSP12_H75N,NSP12_P323L,Spike_D614G)</t>
  </si>
  <si>
    <t>hCoV-19/Belgium/rega-2295/2021</t>
  </si>
  <si>
    <t>EPI_ISL_1049116</t>
  </si>
  <si>
    <t>(Spike_H69del,NSP13_H290Y,NSP4_D259H,NSP3_I1683T,NS3_A72S,Spike_N439K,NSP13_A598S,NSP9_M101I,NSP12_V720I,Spike_V70del,NSP6_E195D,NSP12_P323L,NSP2_K82Q,Spike_D614G,N_S235F)</t>
  </si>
  <si>
    <t>hCoV-19/Belgium/rega-2296/2021</t>
  </si>
  <si>
    <t>EPI_ISL_1049117</t>
  </si>
  <si>
    <t>(Spike_H69del,NSP13_H290Y,NSP3_I1683T,NSP3_D695N,NS3_A72S,Spike_N439K,NSP4_A380V,NSP13_A598S,Spike_L822F,NSP9_M101I,NSP12_V720I,Spike_V70del,NSP6_E195D,NSP12_P323L,Spike_D614G)</t>
  </si>
  <si>
    <t>hCoV-19/Belgium/rega-2623/2021</t>
  </si>
  <si>
    <t>EPI_ISL_1049118</t>
  </si>
  <si>
    <t>(Spike_H69del,NSP13_H290Y,NSP3_I1683T,Spike_N439K,N_R203K,N_G204R,Spike_V70del,NS8_V62L,NSP12_P323L,Spike_D614G,NSP14_L27F,Spike_A871S,N_S235F)</t>
  </si>
  <si>
    <t>hCoV-19/Belgium/rega-2286/2021</t>
  </si>
  <si>
    <t>EPI_ISL_1049119</t>
  </si>
  <si>
    <t>(Spike_H69del,NSP3_P1200S,NSP13_H290Y,NSP5_P108S,N_T245N,NSP3_I1683T,NS3_A72S,Spike_N439K,NSP13_A598S,NSP9_M101I,NSP12_V720I,Spike_V70del,NSP6_E195D,Spike_P26S,NSP12_P323L,Spike_D614G,N_G120V)</t>
  </si>
  <si>
    <t>hCoV-19/Belgium/rega-2294/2021</t>
  </si>
  <si>
    <t>EPI_ISL_1049120</t>
  </si>
  <si>
    <t>(Spike_H69del,NSP13_H290Y,NSP4_D259H,NSP3_I1683T,NS3_A72S,Spike_N439K,NSP13_A598S,NSP9_M101I,NSP12_V720I,Spike_V70del,NSP6_E195D,NSP12_P323L,Spike_D614G,NSP2_K82Q)</t>
  </si>
  <si>
    <t>hCoV-19/Belgium/rega-2600/2021</t>
  </si>
  <si>
    <t>EPI_ISL_1049121</t>
  </si>
  <si>
    <t>B.1.36.33</t>
  </si>
  <si>
    <t>(NSP14_P327S,NSP10_A24T,N_D144N,N_S194L,NSP3_E391D,Spike_K1073N,N_Q83R,NS3_Q57H,Spike_I210del,NSP13_K460R,NSP4_A128T,NSP13_A296T,NSP5_T196M,NSP12_A399T,NSP12_P323L,Spike_D614G)</t>
  </si>
  <si>
    <t>hCoV-19/Belgium/rega-2618/2021</t>
  </si>
  <si>
    <t>EPI_ISL_1049122</t>
  </si>
  <si>
    <t>Returning traveller Libanon</t>
  </si>
  <si>
    <t>(Spike_H69del,NSP12_P323F,M_I82T,Spike_A67V,N_A12G,NSP3_T1189I,NSP6_G107del,NSP6_S106del,Spike_E484K,NS3_T14I,N_T205I,NSP6_F108del,Spike_Q52R,Spike_V70del,Spike_D614G,Spike_Y144del,Spike_F888L,NSP16_A116S,Spike_Q677H)</t>
  </si>
  <si>
    <t>hCoV-19/Belgium/rega-2281/2021</t>
  </si>
  <si>
    <t>EPI_ISL_1049123</t>
  </si>
  <si>
    <t>(E_P71L,NSP3_K837N,Spike_K417N,NSP6_S106del,Spike_E484K,Spike_A701V,NS6_D53G,Spike_N501Y,Spike_A243del,Spike_L18F,Spike_D215G,Spike_L244del,NSP6_G107del,NSP6_F108del,Spike_L242del,NS3_Q57H,NSP2_T85I,Spike_D80A,NSP12_P323L,NSP5_K90R,Spike_D614G,NS3_S171L,N_S235F)</t>
  </si>
  <si>
    <t>hCoV-19/Belgium/rega-2282/2021</t>
  </si>
  <si>
    <t>EPI_ISL_1049124</t>
  </si>
  <si>
    <t>hCoV-19/Belgium/rega-2283/2021</t>
  </si>
  <si>
    <t>EPI_ISL_1049125</t>
  </si>
  <si>
    <t>hCoV-19/Belgium/rega-2431/2021</t>
  </si>
  <si>
    <t>EPI_ISL_1049126</t>
  </si>
  <si>
    <t>hCoV-19/Belgium/rega-2513/2021</t>
  </si>
  <si>
    <t>EPI_ISL_1049128</t>
  </si>
  <si>
    <t>Europe / Belgium / Hemiksem</t>
  </si>
  <si>
    <t>ZIP Code:2620</t>
  </si>
  <si>
    <t>(Spike_H69del,NSP1_M85del,NSP13_H290Y,NSP3_I1683T,NSP1_V86del,Spike_N439K,NS8_S67F,Spike_V70del,Spike_A879S,NSP12_P323L,Spike_D614G)</t>
  </si>
  <si>
    <t>hCoV-19/Belgium/rega-2323/2021</t>
  </si>
  <si>
    <t>EPI_ISL_1049129</t>
  </si>
  <si>
    <t>hCoV-19/Belgium/rega-2343/2021</t>
  </si>
  <si>
    <t>EPI_ISL_1049130</t>
  </si>
  <si>
    <t>hCoV-19/Belgium/rega-2656/2021</t>
  </si>
  <si>
    <t>EPI_ISL_1049131</t>
  </si>
  <si>
    <t>Europe / Belgium / Testelt</t>
  </si>
  <si>
    <t>ZIP Code:3272</t>
  </si>
  <si>
    <t>(N_M234I,Spike_S477N,NSP4_M324I,NSP12_A185S,NS3_Q57H,NSP13_E261D,NSP3_E95D,NSP12_P323L,Spike_D614G,N_A376T,NSP12_V776L,NSP13_K218R)</t>
  </si>
  <si>
    <t>hCoV-19/Belgium/rega-2661/2021</t>
  </si>
  <si>
    <t>EPI_ISL_1049132</t>
  </si>
  <si>
    <t>(NS3_S165F,NSP15_S261L,NSP12_T26I,NSP12_P323L,Spike_D614G,N_A220V,NSP8_N140H,Spike_A222V)</t>
  </si>
  <si>
    <t>hCoV-19/Belgium/rega-2425/2021</t>
  </si>
  <si>
    <t>EPI_ISL_1049166</t>
  </si>
  <si>
    <t>Europe / Belgium / Erps-Kwerps</t>
  </si>
  <si>
    <t>ZIP Code:3071</t>
  </si>
  <si>
    <t>(Spike_E484Q,NSP6_L75F,NS3_Q38R,NS3_G172R,NSP3_H295Y,Spike_G142D,NSP3_K412N,NS3_V202L,NSP12_P323L,NSP12_I548V,NSP5_S46F,Spike_D614G,N_P199L,NSP13_V157L,Spike_S98F)</t>
  </si>
  <si>
    <t>hCoV-19/Belgium/rega-2428/2021</t>
  </si>
  <si>
    <t>EPI_ISL_1049167</t>
  </si>
  <si>
    <t>(NS3_S165F,Spike_L5F,NSP12_T26I,NSP3_I1845M,NSP12_P323L,Spike_D614G,N_A220V,NS3_G174C,Spike_A222V)</t>
  </si>
  <si>
    <t>hCoV-19/Belgium/rega-2430/2021</t>
  </si>
  <si>
    <t>EPI_ISL_1049168</t>
  </si>
  <si>
    <t>Europe / Belgium / Strombeek-Bever</t>
  </si>
  <si>
    <t>ZIP Code:1853</t>
  </si>
  <si>
    <t>hCoV-19/Belgium/rega-2434/2021</t>
  </si>
  <si>
    <t>EPI_ISL_1049169</t>
  </si>
  <si>
    <t>Europe / Belgium / Achel</t>
  </si>
  <si>
    <t>(NSP15_F263L,NS3_Q38R,NS3_G172R,NSP3_H295Y,N_P13T,Spike_Q183R,NSP2_P13L,NS3_V202L,Spike_V127F,NSP12_P323L,Spike_D614G,N_P199L,NSP14_T16I,Spike_S98F)</t>
  </si>
  <si>
    <t>hCoV-19/Belgium/rega-2475/2021</t>
  </si>
  <si>
    <t>EPI_ISL_1049170</t>
  </si>
  <si>
    <t>(NS3_Q38R,NS3_G172R,NSP3_H295Y,NSP14_T250I,NSP13_V169F,NS7a_P34L,NS3_V202L,NSP12_P323L,Spike_D614G,N_P199L,Spike_S98F)</t>
  </si>
  <si>
    <t>hCoV-19/Belgium/rega-2476/2021</t>
  </si>
  <si>
    <t>EPI_ISL_1049171</t>
  </si>
  <si>
    <t>Europe / Belgium / Chastre</t>
  </si>
  <si>
    <t>ZIP Code:1450</t>
  </si>
  <si>
    <t>hCoV-19/Belgium/rega-2568/2021</t>
  </si>
  <si>
    <t>EPI_ISL_1049172</t>
  </si>
  <si>
    <t>(NSP1_R24C,NS3_Q38R,NS3_G172R,NSP3_H295Y,NSP3_I441V,NS3_V202L,NSP12_P323L,Spike_D614G,M_M109I,N_P199L,Spike_S98F,Spike_S1252F)</t>
  </si>
  <si>
    <t>hCoV-19/Belgium/rega-2569/2021</t>
  </si>
  <si>
    <t>EPI_ISL_1049173</t>
  </si>
  <si>
    <t>(NS3_P258L,N_M234I,Spike_S477N,NSP4_M324I,NSP12_A185S,NS3_Q57H,NSP13_P402S,NSP13_E261D,NSP12_P323L,Spike_D614G,NSP3_V1795F,N_A376T,NSP12_V776L,NSP13_K218R)</t>
  </si>
  <si>
    <t>hCoV-19/Belgium/rega-2577/2021</t>
  </si>
  <si>
    <t>EPI_ISL_1049174</t>
  </si>
  <si>
    <t>hCoV-19/Belgium/rega-2578/2021</t>
  </si>
  <si>
    <t>EPI_ISL_1049175</t>
  </si>
  <si>
    <t>ZIP Code:3631</t>
  </si>
  <si>
    <t>hCoV-19/Belgium/rega-2579/2021</t>
  </si>
  <si>
    <t>EPI_ISL_1049176</t>
  </si>
  <si>
    <t>hCoV-19/Belgium/rega-2584/2021</t>
  </si>
  <si>
    <t>EPI_ISL_1049177</t>
  </si>
  <si>
    <t>hCoV-19/Belgium/rega-2585/2021</t>
  </si>
  <si>
    <t>EPI_ISL_1049178</t>
  </si>
  <si>
    <t>(NSP6_M86I,N_R203K,NSP14_M241V,NSP3_P278Q,NSP12_T248I,NS8_E92K,Spike_P681R,Spike_V367F,N_S202N,NSP6_M183I,NS8_L84S,NSP2_T170N,NSP4_T83I,Spike_P812S,NSP6_L98F,N_S2Y,Spike_Q613H,Spike_F157L)</t>
  </si>
  <si>
    <t>hCoV-19/Belgium/rega-2586/2021</t>
  </si>
  <si>
    <t>EPI_ISL_1049179</t>
  </si>
  <si>
    <t>Europe / Belgium / Dilsen-Stokken</t>
  </si>
  <si>
    <t>(NSP3_A1527V,NS3_Q38R,NS3_H78Y,NS3_G172R,NSP3_H295Y,M_L87F,NS3_V202L,NSP12_P323L,Spike_D614G,N_P199L,Spike_S98F)</t>
  </si>
  <si>
    <t>hCoV-19/Belgium/rega-2588/2021</t>
  </si>
  <si>
    <t>EPI_ISL_1049180</t>
  </si>
  <si>
    <t>hCoV-19/Belgium/rega-2589/2021</t>
  </si>
  <si>
    <t>EPI_ISL_1049181</t>
  </si>
  <si>
    <t>(NSP6_A54S,NS3_T271I,NSP12_P323L,Spike_D614G,Spike_Q675H,NS8_P30L,N_A220V,Spike_A222V)</t>
  </si>
  <si>
    <t>hCoV-19/Belgium/rega-2591/2021</t>
  </si>
  <si>
    <t>EPI_ISL_1049182</t>
  </si>
  <si>
    <t>(NSP1_R24C,NS3_Q38R,N_Q281R,NS3_G172R,NSP3_H295Y,NSP5_A234T,NSP3_I441V,NS3_V202L,NSP12_P323L,Spike_D614G,N_P199L,Spike_S98F,Spike_S1252F)</t>
  </si>
  <si>
    <t>hCoV-19/Belgium/rega-2592/2021</t>
  </si>
  <si>
    <t>EPI_ISL_1049183</t>
  </si>
  <si>
    <t>(NS3_K16E,NSP15_P65S,NSP6_A54S,NSP12_P323L,NSP3_L431F,Spike_D614G,Spike_Q675H,NS8_P30L,N_A220V,Spike_A222V)</t>
  </si>
  <si>
    <t>hCoV-19/Belgium/rega-2593/2021</t>
  </si>
  <si>
    <t>EPI_ISL_1049184</t>
  </si>
  <si>
    <t>hCoV-19/Belgium/rega-2594/2021</t>
  </si>
  <si>
    <t>EPI_ISL_1049185</t>
  </si>
  <si>
    <t>(Spike_V1264L,N_M234I,Spike_S477N,NSP4_M324I,NSP3_T936I,NSP12_A185S,NS3_Q57H,NSP13_E261D,NSP12_P323L,NSP14_E453D,Spike_D614G,N_A376T,NSP12_V776L,NSP13_K218R,NSP12_V354L)</t>
  </si>
  <si>
    <t>hCoV-19/Belgium/rega-2597/2021</t>
  </si>
  <si>
    <t>EPI_ISL_1049186</t>
  </si>
  <si>
    <t>(N_M234I,Spike_S477N,NSP4_M324I,NSP12_A185S,NS3_H93Y,NSP14_L157F,NS3_Q57H,NSP13_E261D,NSP12_P323L,Spike_D614G,NS7a_T14I,N_A376T,NSP12_V776L,NSP13_K218R,NSP3_A534V)</t>
  </si>
  <si>
    <t>hCoV-19/Belgium/rega-2599/2021</t>
  </si>
  <si>
    <t>EPI_ISL_1049187</t>
  </si>
  <si>
    <t>(NSP15_P205S,Spike_H49Y,Spike_P272L,NSP12_P323L,Spike_A262S,Spike_D614G,N_A220V,Spike_A222V)</t>
  </si>
  <si>
    <t>hCoV-19/Belgium/rega-2602/2021</t>
  </si>
  <si>
    <t>EPI_ISL_1049188</t>
  </si>
  <si>
    <t>(N_M234I,Spike_S477N,NSP4_M324I,NSP12_A185S,NS3_Q57H,NS3_G224C,NSP13_E261D,NSP15_S287L,NSP12_P323L,NSP9_T62I,Spike_D614G,N_A376T,NSP12_V776L,NSP13_K218R)</t>
  </si>
  <si>
    <t>hCoV-19/Belgium/rega-2603/2021</t>
  </si>
  <si>
    <t>EPI_ISL_1049189</t>
  </si>
  <si>
    <t>(NS3_S165F,NSP12_S913L,NS6_T21I,NSP1_Y136H,NSP12_T26I,NSP12_P323L,Spike_D614G,N_A220V,Spike_A222V)</t>
  </si>
  <si>
    <t>hCoV-19/Belgium/rega-2604/2021</t>
  </si>
  <si>
    <t>EPI_ISL_1049190</t>
  </si>
  <si>
    <t>(NS3_S165F,NSP12_T26I,NSP12_P323L,Spike_D614G,N_A220V,Spike_S640F,NSP8_N140H,Spike_A222V)</t>
  </si>
  <si>
    <t>hCoV-19/Belgium/rega-2605/2021</t>
  </si>
  <si>
    <t>EPI_ISL_1049191</t>
  </si>
  <si>
    <t>(N_M234I,Spike_S477N,NS8_H28L,NSP4_M324I,NSP12_A185S,NS3_Q57H,NS3_G224C,NSP13_E261D,NSP15_S287L,NSP12_P323L,NSP9_T62I,Spike_D614G,N_A376T,NSP12_V776L,NSP13_K218R)</t>
  </si>
  <si>
    <t>hCoV-19/Belgium/rega-2606/2021</t>
  </si>
  <si>
    <t>EPI_ISL_1049192</t>
  </si>
  <si>
    <t>Europe / Belgium / Dessel</t>
  </si>
  <si>
    <t>ZIP Code:2480</t>
  </si>
  <si>
    <t>(NSP13_H290Y,NSP3_I1683T,Spike_N439K,NSP12_K780R,Spike_A1020S,M_H155Y,NSP12_P323L,NSP14_R205C,NSP3_K140R,Spike_D614G,N_R191H)</t>
  </si>
  <si>
    <t>hCoV-19/Belgium/rega-2667/2021</t>
  </si>
  <si>
    <t>EPI_ISL_1049193</t>
  </si>
  <si>
    <t>(NS6_S41F,N_M234I,Spike_S477N,NSP4_M324I,NSP12_A185S,NSP9_T19I,NS3_Q57H,NS8_S67F,NS3_G224C,NSP13_E261D,NSP12_P323L,Spike_D614G,N_A376T,NSP12_V776L,NSP13_K218R)</t>
  </si>
  <si>
    <t>hCoV-19/Belgium/rega-2668/2021</t>
  </si>
  <si>
    <t>EPI_ISL_1049194</t>
  </si>
  <si>
    <t>(NS3_A23S,NS3_Q38R,NS3_H78Y,NS3_G172R,NSP3_H295Y,NS3_V202L,NSP12_P323L,Spike_D614G,N_P199L,Spike_S98F)</t>
  </si>
  <si>
    <t>hCoV-19/Belgium/rega-2566/2021</t>
  </si>
  <si>
    <t>EPI_ISL_1049195</t>
  </si>
  <si>
    <t>Europe / Belgium / Waasmunster</t>
  </si>
  <si>
    <t>ZIP Code:9250</t>
  </si>
  <si>
    <t>Reinfection</t>
  </si>
  <si>
    <t>(N_P365S,NSP4_G309S,NS8_H40Y,NSP12_P323L,Spike_D614G,NSP13_T588I,N_A220V,Spike_A222V)</t>
  </si>
  <si>
    <t>hCoV-19/Belgium/rega-2267/2021</t>
  </si>
  <si>
    <t>EPI_ISL_1049196</t>
  </si>
  <si>
    <t>Europe / Belgium / Wuustwezel</t>
  </si>
  <si>
    <t>ZIP Code:2990</t>
  </si>
  <si>
    <t>Returning traveller</t>
  </si>
  <si>
    <t>(NS3_Q38R,NS3_G172R,NSP3_H295Y,NSP3_H1684Q,NSP2_H194Y,NSP5_T198I,NS3_V202L,NSP12_P323L,Spike_D614G,Spike_S98F,N_S235F)</t>
  </si>
  <si>
    <t>hCoV-19/Belgium/rega-2280/2021</t>
  </si>
  <si>
    <t>EPI_ISL_1049197</t>
  </si>
  <si>
    <t>(NSP3_E195K,NSP5_G15S,N_E378A,NSP2_T388I,N_R203K,NSP3_T428I,NSP4_A380V,N_G204R,NSP9_T35I,NSP3_T64I,NSP12_P323L,Spike_D614G,M_A2V,Spike_L452R)</t>
  </si>
  <si>
    <t>hCoV-19/Belgium/rega-2432/2021</t>
  </si>
  <si>
    <t>EPI_ISL_1049198</t>
  </si>
  <si>
    <t>returning traveller</t>
  </si>
  <si>
    <t>(NSP15_F263L,NS3_Q38R,NS3_G172R,NSP3_H295Y,N_P13T,Spike_Q183R,NSP2_P13L,NS3_V202L,NSP12_P323L,Spike_D614G,N_P199L,NSP10_P37S,NSP14_T16I,Spike_S98F)</t>
  </si>
  <si>
    <t>hCoV-19/Belgium/rega-2565/2021</t>
  </si>
  <si>
    <t>EPI_ISL_1049199</t>
  </si>
  <si>
    <t>Returning traveller - Dubai</t>
  </si>
  <si>
    <t>(NS3_Q38R,NSP14_M72I,NS3_G172R,NSP3_H295Y,NSP2_A318V,NSP13_Y253H,NS3_V202L,NSP12_P323L,Spike_D614G,N_P199L,Spike_S98F)</t>
  </si>
  <si>
    <t>hCoV-19/Belgium/rega-2891/2021</t>
  </si>
  <si>
    <t>EPI_ISL_1050358</t>
  </si>
  <si>
    <t>S-gene dropout</t>
  </si>
  <si>
    <t>(Spike_H69del,NS8_Q27stop,NSP3_T183I,Spike_T716I,NS8_I121L,NSP6_S106del,N_R203K,Spike_A570D,Spike_N501Y,NSP3_I1412T,NS8_R52I,Spike_P681H,Spike_Y144del,NSP3_P723L,NS8_F120V,NSP6_G107del,NSP3_A890D,Spike_D1118H,NSP6_F108del,NS8_Y73C,N_G204R,Spike_V70del,NSP12_P323L,Spike_D614G,N_D3L,Spike_S982A,N_S235F)</t>
  </si>
  <si>
    <t>hCoV-19/Belgium/rega-2902/2021</t>
  </si>
  <si>
    <t>EPI_ISL_1050359</t>
  </si>
  <si>
    <t>(NS3_Q38R,NS3_G172R,NSP3_H295Y,NSP2_K278Q,NS3_V202L,NSP12_P323L,Spike_D614G,NSP6_L37F,Spike_S98F)</t>
  </si>
  <si>
    <t>hCoV-19/Belgium/rega-2895/2021</t>
  </si>
  <si>
    <t>EPI_ISL_1050360</t>
  </si>
  <si>
    <t>(NSP3_E195K,N_G238C,NS7a_T28I,NSP5_G15S,N_R203K,NSP3_T428I,NSP4_A380V,N_G204R,NSP8_I107V,NSP9_T35I,NSP12_P323L,Spike_D614G,Spike_L452R)</t>
  </si>
  <si>
    <t>hCoV-19/Belgium/rega-2892/2021</t>
  </si>
  <si>
    <t>EPI_ISL_1050361</t>
  </si>
  <si>
    <t>hCoV-19/Belgium/rega-2894/2021</t>
  </si>
  <si>
    <t>EPI_ISL_1050362</t>
  </si>
  <si>
    <t>ZIP Code:3450</t>
  </si>
  <si>
    <t>(Spike_S247del,NS3_L15F,NSP13_S38P,Spike_Y248del,NSP3_S454G,N_G5R,NSP2_A411V,NSP3_I549V,N_R203K,N_G204R,NS7a_F6L,NSP2_F499L,NSP15_T120N,NSP2_S366L,NSP12_P323L,Spike_D614G,NSP3_I896A,Spike_R246del,NSP12_T262K,NSP6_Q208R)</t>
  </si>
  <si>
    <t>hCoV-19/Belgium/rega-2930/2021</t>
  </si>
  <si>
    <t>EPI_ISL_1050363</t>
  </si>
  <si>
    <t>(NSP1_F143del,Spike_V1264L,N_M234I,Spike_S477N,NSP1_K141del,NSP4_M324I,NSP12_A185S,NSP1_S142del,NS3_Q57H,NSP13_E261D,NSP3_A564V,NSP12_P323L,NSP14_E453D,Spike_D614G,N_A376T,NSP12_V776L,NSP13_K218R,NSP12_V354L)</t>
  </si>
  <si>
    <t>hCoV-19/Belgium/rega-2906/2021</t>
  </si>
  <si>
    <t>EPI_ISL_1050364</t>
  </si>
  <si>
    <t>hCoV-19/Belgium/rega-2898/2021</t>
  </si>
  <si>
    <t>EPI_ISL_1050365</t>
  </si>
  <si>
    <t>(NS3_Q38R,NSP6_A136V,NS3_G172R,NSP3_H295Y,NSP14_P70L,NS3_V202L,NSP12_P323L,Spike_D614G,N_P199L,Spike_S98F)</t>
  </si>
  <si>
    <t>hCoV-19/Belgium/rega-2909/2021</t>
  </si>
  <si>
    <t>EPI_ISL_1050366</t>
  </si>
  <si>
    <t>hCoV-19/Belgium/rega-2927/2021</t>
  </si>
  <si>
    <t>EPI_ISL_1050367</t>
  </si>
  <si>
    <t>(NSP3_K19R,NSP6_G9S,NSP13_H290Y,NSP2_G262D,NSP3_I1683T,Spike_N439K,NSP14_V182L,NSP14_A320V,NSP12_P323L,Spike_D614G,NSP16_I267V)</t>
  </si>
  <si>
    <t>hCoV-19/Belgium/rega-2928/2021</t>
  </si>
  <si>
    <t>EPI_ISL_1050368</t>
  </si>
  <si>
    <t>hCoV-19/Belgium/rega-2924/2021</t>
  </si>
  <si>
    <t>EPI_ISL_1050370</t>
  </si>
  <si>
    <t>ZIP Code:2321</t>
  </si>
  <si>
    <t>(Spike_H69del,NSP13_H290Y,N_M234I,NSP3_I1683T,NSP7_C72S,Spike_N439K,NS3_G254V,Spike_A701V,N_E378V,Spike_V70del,NSP12_P323L,NSP2_V426I,Spike_D614G,NSP6_L37F,NSP6_I7T,NSP3_V1234L)</t>
  </si>
  <si>
    <t>hCoV-19/Belgium/rega-2931/2021</t>
  </si>
  <si>
    <t>EPI_ISL_1050371</t>
  </si>
  <si>
    <t>ZIP Code:2180</t>
  </si>
  <si>
    <t>hCoV-19/Belgium/rega-2907/2021</t>
  </si>
  <si>
    <t>EPI_ISL_1050372</t>
  </si>
  <si>
    <t>hCoV-19/Belgium/rega-2918/2021</t>
  </si>
  <si>
    <t>EPI_ISL_1050373</t>
  </si>
  <si>
    <t>(Spike_H69del,NS8_Q27stop,NSP3_T183I,Spike_T716I,NSP6_S106del,N_R203K,Spike_A570D,Spike_N501Y,E_S68F,NSP3_I1412T,NS8_R52I,Spike_P681H,Spike_Y144del,NSP6_G107del,NSP3_A890D,Spike_D1118H,NSP6_F108del,NS8_Y73C,N_G204R,Spike_V70del,NSP12_P323L,Spike_D614G,N_D3L,Spike_S982A,N_S235F)</t>
  </si>
  <si>
    <t>hCoV-19/Belgium/rega-2932/2021</t>
  </si>
  <si>
    <t>EPI_ISL_1050374</t>
  </si>
  <si>
    <t>ZIP Code:2930</t>
  </si>
  <si>
    <t>hCoV-19/Belgium/rega-2896/2021</t>
  </si>
  <si>
    <t>EPI_ISL_1050375</t>
  </si>
  <si>
    <t>hCoV-19/Belgium/rega-2920/2021</t>
  </si>
  <si>
    <t>EPI_ISL_1050376</t>
  </si>
  <si>
    <t>(Spike_H69del,NS3_L15F,NSP3_P1044S,NS8_Q27stop,NSP3_T183I,Spike_T716I,NSP6_S106del,N_R203K,Spike_A570D,NSP13_K460R,NSP4_F17L,Spike_N501Y,NSP3_I1412T,NS8_R52I,Spike_P681H,Spike_Y144del,NSP6_G107del,NSP3_A890D,NSP3_T1319I,Spike_D1118H,NSP6_F108del,NS8_Y73C,NSP3_E81G,N_G204R,Spike_V70del,NSP12_P323L,Spike_D614G,NSP3_P1171S,N_D3L,Spike_S982A,NSP3_E1231V,N_S235F)</t>
  </si>
  <si>
    <t>hCoV-19/Belgium/rega-2933/2021</t>
  </si>
  <si>
    <t>EPI_ISL_1050377</t>
  </si>
  <si>
    <t>Europe / Belgium / Welle</t>
  </si>
  <si>
    <t>ZIP Code:9473</t>
  </si>
  <si>
    <t>hCoV-19/Belgium/rega-2901/2021</t>
  </si>
  <si>
    <t>EPI_ISL_1050378</t>
  </si>
  <si>
    <t>(Spike_H69del,NS8_Q27stop,NSP3_T183I,Spike_T716I,NSP6_S106del,N_R203K,Spike_A570D,Spike_N501Y,NSP3_I1412T,NS8_R52I,NSP12_Y732F,Spike_P681H,Spike_Y144del,NSP2_L550F,NSP6_G107del,NSP3_A890D,Spike_D1118H,NSP6_F108del,NS8_Y73C,N_G204R,Spike_V70del,NSP12_P323L,Spike_D614G,NSP15_G286S,N_D3L,Spike_S982A,N_S235F)</t>
  </si>
  <si>
    <t>hCoV-19/Belgium/rega-2926/2021</t>
  </si>
  <si>
    <t>EPI_ISL_1050379</t>
  </si>
  <si>
    <t>hCoV-19/Belgium/rega-2889/2021</t>
  </si>
  <si>
    <t>EPI_ISL_1050380</t>
  </si>
  <si>
    <t>Europe / Belgium / Moha</t>
  </si>
  <si>
    <t>ZIP Code:4520</t>
  </si>
  <si>
    <t>hCoV-19/Belgium/rega-2890/2021</t>
  </si>
  <si>
    <t>EPI_ISL_1050381</t>
  </si>
  <si>
    <t>hCoV-19/Belgium/rega-2882/2021</t>
  </si>
  <si>
    <t>EPI_ISL_1050382</t>
  </si>
  <si>
    <t>(NSP2_N280Y,Spike_H69del,NS8_Q27stop,NS8_L118V,NSP3_T183I,Spike_T716I,NS8_I121L,NSP6_S106del,N_R203K,Spike_A570D,NS8_F120L,Spike_N501Y,NSP3_I1412T,NS8_R52I,Spike_P681H,Spike_Y144del,NSP6_G107del,NSP3_A890D,Spike_D1118H,NSP6_F108del,NS8_Y73C,N_G204R,Spike_V70del,NSP12_P323L,Spike_D614G,N_D3L,Spike_S982A,N_S235F)</t>
  </si>
  <si>
    <t>hCoV-19/Belgium/rega-2886/2021</t>
  </si>
  <si>
    <t>EPI_ISL_1050383</t>
  </si>
  <si>
    <t>hCoV-19/Belgium/rega-2905/2021</t>
  </si>
  <si>
    <t>EPI_ISL_1050384</t>
  </si>
  <si>
    <t>hCoV-19/Belgium/rega-2914/2021</t>
  </si>
  <si>
    <t>EPI_ISL_1050385</t>
  </si>
  <si>
    <t>(Spike_H69del,NS8_Q27stop,NSP3_T183I,Spike_T716I,NS8_K68stop,NSP6_S106del,N_R203K,Spike_A570D,NSP3_M560I,Spike_N501Y,NSP3_I1412T,NS8_R52I,Spike_P681H,Spike_Y144del,N_R385K,NSP6_G107del,NSP3_A890D,NSP2_T632I,Spike_D1118H,NSP6_F108del,NS8_Y73C,N_G204P,Spike_V70del,NSP1_V111L,NSP12_P323L,Spike_D614G,N_D3L,Spike_S982A,NSP8_T141M,N_S235F)</t>
  </si>
  <si>
    <t>hCoV-19/Belgium/rega-2937/2021</t>
  </si>
  <si>
    <t>EPI_ISL_1050386</t>
  </si>
  <si>
    <t>hCoV-19/Belgium/rega-2904/2021</t>
  </si>
  <si>
    <t>EPI_ISL_1050387</t>
  </si>
  <si>
    <t>(Spike_H69del,NS8_Q27stop,NSP3_T183I,Spike_T716I,NS8_K68stop,NSP6_S106del,N_R203K,Spike_A570D,Spike_N501Y,NSP3_I1412T,NS8_R52I,Spike_P681H,Spike_Y144del,N_R385K,NSP6_G107del,NSP3_A890D,Spike_D1118H,NSP6_F108del,NS8_Y73C,N_G204P,Spike_V70del,NSP1_V111L,NSP12_P323L,Spike_D614G,N_D3L,Spike_S982A,NSP8_T141M,N_S235F)</t>
  </si>
  <si>
    <t>hCoV-19/Belgium/rega-2912/2021</t>
  </si>
  <si>
    <t>EPI_ISL_1050388</t>
  </si>
  <si>
    <t>Europe / Belgium / Oevel</t>
  </si>
  <si>
    <t>hCoV-19/Belgium/rega-2915/2021</t>
  </si>
  <si>
    <t>EPI_ISL_1050389</t>
  </si>
  <si>
    <t>(Spike_H69del,NS8_Q27stop,NSP3_T183I,Spike_T716I,NS8_K68stop,NSP6_S106del,N_R203K,Spike_A570D,NSP3_M560I,Spike_L752F,Spike_N501Y,NSP3_I1412T,NS8_R52I,Spike_P681H,Spike_Y144del,N_R385K,NSP6_G107del,NSP3_A890D,NSP2_T632I,Spike_D1118H,NSP6_F108del,NS8_Y73C,N_G204P,Spike_V70del,NSP1_V111L,NSP12_P323L,Spike_D614G,N_D3L,Spike_S982A,NSP8_T141M,N_S235F)</t>
  </si>
  <si>
    <t>hCoV-19/Belgium/rega-2919/2021</t>
  </si>
  <si>
    <t>EPI_ISL_1050390</t>
  </si>
  <si>
    <t>(NSP2_N280Y,Spike_H69del,NS8_Q27stop,NSP3_T183I,Spike_T716I,NS8_K68stop,NS8_I121L,NSP6_S106del,N_R203K,Spike_A570D,NS8_F120L,Spike_N501Y,NSP3_I1412T,NS8_R52I,Spike_P681H,Spike_Y144del,NSP6_G107del,NSP3_A890D,NSP2_R370H,Spike_D1118H,NSP6_F108del,NS8_Y73C,N_G204R,Spike_V70del,NSP12_P323L,Spike_S704L,Spike_D614G,N_D3L,Spike_S982A,N_S235F)</t>
  </si>
  <si>
    <t>hCoV-19/Belgium/rega-2935/2021</t>
  </si>
  <si>
    <t>EPI_ISL_1050391</t>
  </si>
  <si>
    <t>Europe / Belgium / Baarle-Hertog</t>
  </si>
  <si>
    <t>ZIP Code:2387</t>
  </si>
  <si>
    <t>(NSP2_N280Y,Spike_H69del,NS8_Q27stop,NSP3_T183I,Spike_T716I,NS8_K68stop,NS8_I121L,NSP6_S106del,N_R203K,Spike_A570D,NS8_F120L,Spike_N501Y,NSP3_I1412T,NS8_R52I,Spike_P681H,Spike_Y144del,NSP6_G107del,NSP3_A890D,Spike_D1118H,NSP6_F108del,NS8_Y73C,N_G204R,Spike_V70del,NSP12_P323L,Spike_S704L,Spike_D614G,N_D3L,Spike_S982A,N_S235F)</t>
  </si>
  <si>
    <t>hCoV-19/Belgium/rega-2883/2021</t>
  </si>
  <si>
    <t>EPI_ISL_1050393</t>
  </si>
  <si>
    <t>Europe / Belgium / Olmen</t>
  </si>
  <si>
    <t>ZIP Code:2491</t>
  </si>
  <si>
    <t>hCoV-19/Belgium/rega-2884/2021</t>
  </si>
  <si>
    <t>EPI_ISL_1050394</t>
  </si>
  <si>
    <t>Europe / Belgium / Noorderwijk</t>
  </si>
  <si>
    <t>hCoV-19/Belgium/rega-2887/2021</t>
  </si>
  <si>
    <t>EPI_ISL_1050395</t>
  </si>
  <si>
    <t>hCoV-19/Belgium/rega-2903/2021</t>
  </si>
  <si>
    <t>EPI_ISL_1050396</t>
  </si>
  <si>
    <t>(NS7b_E39stop,E_P71L,NSP3_K837N,Spike_K417N,NSP6_S106del,Spike_E484K,Spike_A701V,Spike_N501Y,Spike_A243del,Spike_D215G,NSP3_S794L,N_T362I,Spike_L244del,NSP6_G107del,N_T205I,NSP6_F108del,Spike_L242del,NS3_Q57H,NSP2_T85I,Spike_D80A,N_R68P,NSP12_P323L,NSP5_K90R,Spike_D614G,NS3_S171L)</t>
  </si>
  <si>
    <t>hCoV-19/Belgium/rega-2900/2021</t>
  </si>
  <si>
    <t>EPI_ISL_1050397</t>
  </si>
  <si>
    <t>(NS7b_E39stop,E_P71L,NSP3_K837N,Spike_K417N,NSP6_S106del,Spike_E484K,Spike_A701V,Spike_N501Y,Spike_A243del,Spike_D215G,NSP3_S794L,N_T362I,Spike_L244del,NSP6_G107del,N_T205I,NSP6_F108del,Spike_L242del,NS3_Q57H,NSP2_T85I,Spike_D80A,N_R68P,NSP2_K618N,NSP12_P323L,NSP5_K90R,Spike_D614G,NS3_S171L)</t>
  </si>
  <si>
    <t>hCoV-19/Belgium/rega-2929/2021</t>
  </si>
  <si>
    <t>EPI_ISL_1050398</t>
  </si>
  <si>
    <t>(Spike_H69del,NS8_Q27stop,NSP3_T183I,Spike_T716I,NSP6_S106del,N_R203K,Spike_A570D,Spike_L5F,Spike_C1248F,Spike_N501Y,NSP3_I1412T,NS8_R52I,Spike_P681H,Spike_Y144del,Spike_D1118Y,NS7a_Q62stop,NSP13_H164Y,NSP6_G107del,NSP3_A890D,NSP6_F108del,NS8_Y73C,N_G204R,NS7a_A13S,Spike_V70del,NS3_T151I,NSP12_P323L,Spike_D614G,N_D3L,Spike_S982A,N_S235F)</t>
  </si>
  <si>
    <t>hCoV-19/Belgium/rega-2922/2021</t>
  </si>
  <si>
    <t>EPI_ISL_1050399</t>
  </si>
  <si>
    <t>hCoV-19/Belgium/rega-2893/2021</t>
  </si>
  <si>
    <t>EPI_ISL_1050400</t>
  </si>
  <si>
    <t>(Spike_H69del,NS8_Q27stop,NSP2_K142N,Spike_T716I,NSP6_S106del,N_R203K,Spike_A570D,NSP13_K460R,Spike_N501Y,NSP3_I1412T,NS8_R52I,Spike_P681H,NSP6_G107del,Spike_D1118H,NSP6_F108del,NS8_Y73C,N_G204R,Spike_V70del,NSP12_P323L,Spike_D614G,N_D3L,Spike_S982A,N_S235F)</t>
  </si>
  <si>
    <t>hCoV-19/Belgium/rega-2936/2021</t>
  </si>
  <si>
    <t>EPI_ISL_1050401</t>
  </si>
  <si>
    <t>(NS3_S165F,NSP15_S261L,NSP12_S795F,NSP12_T26I,NSP12_P323L,Spike_D614G,N_A220V,NSP8_N140H,Spike_A222V)</t>
  </si>
  <si>
    <t>hCoV-19/Belgium/rega-2908/2021</t>
  </si>
  <si>
    <t>EPI_ISL_1050402</t>
  </si>
  <si>
    <t>Europe / Belgium / Merksplas</t>
  </si>
  <si>
    <t>(NSP3_A41V,NS3_S166L,Spike_T240I,NSP8_P10S,NSP12_P323L,Spike_D614G,N_A220V,NSP14_P151S,Spike_A222V)</t>
  </si>
  <si>
    <t>hCoV-19/Belgium/rega-2910/2021</t>
  </si>
  <si>
    <t>EPI_ISL_1050403</t>
  </si>
  <si>
    <t>hCoV-19/Belgium/rega-2911/2021</t>
  </si>
  <si>
    <t>EPI_ISL_1050404</t>
  </si>
  <si>
    <t>(NSP3_S126L,N_L400F,NS3_Q38R,NS3_G172R,NSP3_H295Y,NS3_V202L,NSP12_P323L,Spike_D614G,N_P199L,Spike_S98F,NSP3_N1264D)</t>
  </si>
  <si>
    <t>hCoV-19/Belgium/rega-2913/2021</t>
  </si>
  <si>
    <t>EPI_ISL_1050405</t>
  </si>
  <si>
    <t>(NSP3_A58V,NSP2_T434I,NSP2_G339S,NS3_T271I,NSP2_T474I,NSP2_P13L,NS3_T223N,Spike_Q1071L,NSP12_P323L,Spike_D614G,N_A220V,Spike_A222V)</t>
  </si>
  <si>
    <t>hCoV-19/Belgium/rega-2916/2021</t>
  </si>
  <si>
    <t>EPI_ISL_1050406</t>
  </si>
  <si>
    <t>Europe / Belgium / Gierle</t>
  </si>
  <si>
    <t>(NSP3_A58V,NSP2_T434I,NSP2_G339S,NSP2_T474I,NSP2_P13L,NS3_T223N,Spike_Q1071L,NSP12_P323L,Spike_D614G,N_A220V,Spike_A222V)</t>
  </si>
  <si>
    <t>hCoV-19/Belgium/rega-2917/2021</t>
  </si>
  <si>
    <t>EPI_ISL_1050407</t>
  </si>
  <si>
    <t>hCoV-19/Belgium/rega-2934/2021</t>
  </si>
  <si>
    <t>EPI_ISL_1050408</t>
  </si>
  <si>
    <t>hCoV-19/Belgium/rega-2897/2021</t>
  </si>
  <si>
    <t>EPI_ISL_1050409</t>
  </si>
  <si>
    <t>hCoV-19/Belgium/rega-2921/2021</t>
  </si>
  <si>
    <t>EPI_ISL_1050410</t>
  </si>
  <si>
    <t>(NSP16_L126F,NS3_S165F,NSP12_S913L,NS6_T21I,NSP1_Y136H,N_D402Y,NSP12_T26I,NSP12_P323L,Spike_D614G,N_A220V,Spike_A222V)</t>
  </si>
  <si>
    <t>hCoV-19/Belgium/rega-2923/2021</t>
  </si>
  <si>
    <t>EPI_ISL_1050411</t>
  </si>
  <si>
    <t>(NSP3_H323Y,N_M234I,Spike_S477N,NSP4_M324I,NSP12_A185S,NS3_Q57H,NS3_G224C,NSP13_E261D,N_T24N,NSP15_S287L,NSP12_P323L,NSP9_T62I,Spike_D614G,N_A376T,NSP12_V776L,NSP13_K218R)</t>
  </si>
  <si>
    <t>hCoV-19/Belgium/rega-2925/2021</t>
  </si>
  <si>
    <t>EPI_ISL_1050412</t>
  </si>
  <si>
    <t>(NS8_S103L,NS3_Q38R,NSP5_T45I,NS3_G172R,NSP3_H295Y,NSP5_T21I,NSP3_R586C,NS3_V202L,NSP12_P323L,Spike_D614G,N_P199L,Spike_S98F)</t>
  </si>
  <si>
    <t>hCoV-19/Belgium/rega-2881/2021</t>
  </si>
  <si>
    <t>EPI_ISL_1050413</t>
  </si>
  <si>
    <t>(NSP7_T81I,NS3_A54S,NSP3_E1232K,NSP4_A380V,NSP12_P323L,Spike_D614G,NSP13_S74P,N_S235F)</t>
  </si>
  <si>
    <t>hCoV-19/Belgium/rega-2885/2021</t>
  </si>
  <si>
    <t>EPI_ISL_1050414</t>
  </si>
  <si>
    <t>hCoV-19/Belgium/rega-2888/2021</t>
  </si>
  <si>
    <t>EPI_ISL_1050415</t>
  </si>
  <si>
    <t>(NSP14_K349N,NSP13_H290Y,Spike_N439K,N_S193I,NSP14_G59S,NSP1_E37D,Spike_E156D,NSP6_S163A,NSP12_P323L,Spike_D614G,Spike_L54F,NSP6_L37F,NSP13_M274I)</t>
  </si>
  <si>
    <t>hCoV-19/Belgium/rega-2899/2021</t>
  </si>
  <si>
    <t>EPI_ISL_1050416</t>
  </si>
  <si>
    <t>hCoV-19/Belgium/UZA-UA-CV2012688463/2021</t>
  </si>
  <si>
    <t>EPI_ISL_1073000</t>
  </si>
  <si>
    <t>(N_P365S,NSP3_T779I,NSP12_L819I,NSP2_Y420H,NSP12_P323L,Spike_D614G,N_A220V,NSP3_V1243I,Spike_A222V)</t>
  </si>
  <si>
    <t>hCoV-19/Belgium/UZA-UA-47200620/2021</t>
  </si>
  <si>
    <t>EPI_ISL_1073008</t>
  </si>
  <si>
    <t>(NS3_G172R,NSP3_H295Y,NSP12_V720F,NS3_V202L,NSP12_P323L,Spike_D614G,N_P199L,Spike_S98F)</t>
  </si>
  <si>
    <t>hCoV-19/Belgium/UZA-UA-47788506/2021</t>
  </si>
  <si>
    <t>EPI_ISL_1073029</t>
  </si>
  <si>
    <t>Europe / Belgium / Bonheiden</t>
  </si>
  <si>
    <t>ZIP code:2820</t>
  </si>
  <si>
    <t>hCoV-19/Belgium/UZA-UA-CV0616075288/2021</t>
  </si>
  <si>
    <t>EPI_ISL_1073035</t>
  </si>
  <si>
    <t>ZIP code:2400</t>
  </si>
  <si>
    <t>(Spike_H69del,NS8_Q27stop,NSP3_T183I,Spike_T716I,NS8_K68stop,NSP6_S106del,N_R203K,Spike_A570D,Spike_N501Y,NSP3_I1412T,NS8_R52I,Spike_P681H,Spike_Y144del,NSP12_P227L,NSP6_G107del,NSP3_A890D,Spike_D1118H,NSP6_F108del,NS8_Y73C,N_G204R,Spike_V70del,Spike_D614G,N_D3L,Spike_S982A,N_S235F)</t>
  </si>
  <si>
    <t>hCoV-19/Belgium/UZA-UA-CV0638117732/2021</t>
  </si>
  <si>
    <t>EPI_ISL_1073036</t>
  </si>
  <si>
    <t>(Spike_H69del,NS8_Q27stop,NSP3_T183I,Spike_T716I,NSP6_S106del,N_R203K,Spike_A570D,Spike_N501Y,NSP3_I1412T,NS8_R52I,Spike_P681H,Spike_Y144del,NS7a_Q62stop,NSP6_G107del,NSP3_A890D,Spike_D1118H,NSP6_F108del,NS8_Y73C,N_G204R,Spike_V70del,NS3_T151I,NSP12_P323L,Spike_D614G,N_D3L,Spike_S982A,Spike_A520S,N_S235F)</t>
  </si>
  <si>
    <t>hCoV-19/Belgium/UZA-UA-CV2007022653/2021</t>
  </si>
  <si>
    <t>EPI_ISL_1073038</t>
  </si>
  <si>
    <t>ZIP code:2660</t>
  </si>
  <si>
    <t>(NSP6_K109del,NSP6_K111del,NS8_Q27stop,NSP3_A890D,Spike_T716I,NS8_K68stop,NSP6_L110del,N_R203K,Spike_A570D,NS8_Y73C,N_G204R,Spike_N501Y,NS8_R52I,Spike_P681H,Spike_D614G,N_D3L,N_S235F)</t>
  </si>
  <si>
    <t>hCoV-19/Belgium/UZA-UA-CV2036486102/2021</t>
  </si>
  <si>
    <t>EPI_ISL_1073039</t>
  </si>
  <si>
    <t>(NS8_Q27stop,NSP3_A890D,NSP6_G107del,NS8_K68stop,NSP6_S106del,N_R203E,NSP6_F108del,NS8_Y73C,N_G204P,Spike_N501Y,NS8_R52I,N_D3L,N_S235F)</t>
  </si>
  <si>
    <t>hCoV-19/Belgium/UZA-UA-CV2006704068/2021</t>
  </si>
  <si>
    <t>EPI_ISL_1073040</t>
  </si>
  <si>
    <t>ZIP code:2520</t>
  </si>
  <si>
    <t>(NS8_Q27stop,NSP3_T183I,Spike_T716I,NSP6_S106del,N_R203K,Spike_A570D,NSP13_K460R,NSP6_T180I,Spike_N501Y,NSP3_I1412T,NS8_R52I,Spike_P681H,Spike_Y144del,M_V70L,NSP6_G107del,NSP3_A890D,Spike_D1118H,NSP6_F108del,NS8_Y73C,N_G204R,NSP12_P323L,Spike_D614G,N_D3L,Spike_S982A,N_S235F)</t>
  </si>
  <si>
    <t>hCoV-19/Belgium/UZA-UA-CV0633277533/2021</t>
  </si>
  <si>
    <t>EPI_ISL_1073134</t>
  </si>
  <si>
    <t>hCoV-19/Belgium/UZA-UA-CV2036875920/2021</t>
  </si>
  <si>
    <t>EPI_ISL_1073136</t>
  </si>
  <si>
    <t>ZIP code:2030</t>
  </si>
  <si>
    <t>(NSP3_S126L,NS8_Q27stop,NSP2_L451F,NS3_P104L,NSP1_L27F,NSP12_P323L,Spike_D614G,N_A220V)</t>
  </si>
  <si>
    <t>hCoV-19/Belgium/rega-3324/2021</t>
  </si>
  <si>
    <t>EPI_ISL_1093200</t>
  </si>
  <si>
    <t>(NSP2_N280Y,Spike_H69del,NS8_Q27stop,NS8_L118V,NSP3_T183I,Spike_T716I,NS8_K68stop,NS8_I121L,NSP6_S106del,N_R203K,Spike_A570D,NSP3_T3I,NS8_F120L,Spike_N501Y,NSP3_I1412T,NS8_R52I,Spike_P681H,NSP3_L710I,Spike_Y144del,NSP6_G107del,NSP3_A890D,Spike_D1118H,NSP6_F108del,NSP6_G188S,NS8_Y73C,N_G204R,Spike_V70del,NSP12_P323L,Spike_D614G,N_D3L,Spike_S982A,N_S235F)</t>
  </si>
  <si>
    <t>hCoV-19/Belgium/rega-3325/2021</t>
  </si>
  <si>
    <t>EPI_ISL_1093201</t>
  </si>
  <si>
    <t>hCoV-19/Belgium/rega-3326/2021</t>
  </si>
  <si>
    <t>EPI_ISL_1093202</t>
  </si>
  <si>
    <t>Europe / Belgium / Koersel</t>
  </si>
  <si>
    <t>ZIP Code:3582</t>
  </si>
  <si>
    <t>hCoV-19/Belgium/rega-3327/2021</t>
  </si>
  <si>
    <t>EPI_ISL_1093203</t>
  </si>
  <si>
    <t>hCoV-19/Belgium/rega-3328/2021</t>
  </si>
  <si>
    <t>EPI_ISL_1093204</t>
  </si>
  <si>
    <t>hCoV-19/Belgium/rega-3376/2021</t>
  </si>
  <si>
    <t>EPI_ISL_1093249</t>
  </si>
  <si>
    <t>(Spike_H69del,NS8_Q27stop,NSP3_T183I,Spike_T716I,NSP6_S106del,Spike_A570D,Spike_N501Y,NSP3_I1412T,NS8_R52I,Spike_P681H,Spike_Y144del,M_S211P,NSP15_S288Y,NSP6_G107del,NSP3_A890D,NSP7_V58G,Spike_D1118H,NSP6_F108del,NS8_Y73C,Spike_V70del,NS3_F56L,NSP12_P323L,Spike_D614G,N_D3L,Spike_S982A)</t>
  </si>
  <si>
    <t>hCoV-19/Belgium/rega-3377/2021</t>
  </si>
  <si>
    <t>EPI_ISL_1093250</t>
  </si>
  <si>
    <t>hCoV-19/Belgium/rega-3378/2021</t>
  </si>
  <si>
    <t>EPI_ISL_1093251</t>
  </si>
  <si>
    <t>hCoV-19/Belgium/rega-3379/2021</t>
  </si>
  <si>
    <t>EPI_ISL_1093252</t>
  </si>
  <si>
    <t>(Spike_ins214TDR,NSP6_Y153C,Spike_T716I,NS3_T24del,NS3_S74F,NS3_P25del,NSP2_K112N,NSP12_R583G,NSP3_T1063I,Spike_N450K,NS3_K21del,NSP2_A127V,NS3_D22del,NSP3_P822L,NS3_E19del,NS7a_S60N,NSP15_L119I,N_T205I,NS3_D27del,NS3_I20del,NSP12_P323L,NSP4_D217G,Spike_D614G,Spike_Q414K,NS3_A23del,NS3_F28del,N_D3L,NSP8_A74V,NS3_S26del,NSP3_I580V,NS3_A59S)</t>
  </si>
  <si>
    <t>hCoV-19/Belgium/rega-3380/2021</t>
  </si>
  <si>
    <t>EPI_ISL_1093253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</si>
  <si>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S7a_Y20N,N_D3L,Spike_S982A,N_S235F)</t>
  </si>
  <si>
    <t>hCoV-19/Belgium/rega-3383/2021</t>
  </si>
  <si>
    <t>EPI_ISL_1093254</t>
  </si>
  <si>
    <t>(Spike_ins214TDR,NSP6_Y153C,Spike_T716I,NS3_T24del,NS3_S74F,NS3_P25del,NSP2_K112N,NSP12_R583G,NSP3_T1063I,Spike_N450K,NS3_K21del,NSP2_A127V,NS3_D22del,NSP3_P822L,NS3_E19del,NSP15_L119I,N_T205I,NS3_D27del,NS3_I20del,NSP12_P323L,NSP4_D217G,Spike_D614G,Spike_Q414K,NS3_A23del,NS3_F28del,N_D3L,NSP8_A74V,NS3_S26del,NSP3_I580V)</t>
  </si>
  <si>
    <t>hCoV-19/Belgium/rega-3384/2021</t>
  </si>
  <si>
    <t>EPI_ISL_1093255</t>
  </si>
  <si>
    <t>hCoV-19/Belgium/rega-3385/2021</t>
  </si>
  <si>
    <t>EPI_ISL_1093256</t>
  </si>
  <si>
    <t>hCoV-19/Belgium/rega-3386/2021</t>
  </si>
  <si>
    <t>EPI_ISL_1093257</t>
  </si>
  <si>
    <t>Europe / Belgium / Sint-Pieters-Woluwe</t>
  </si>
  <si>
    <t>ZIP Code:1150</t>
  </si>
  <si>
    <t>hCoV-19/Belgium/rega-3387/2021</t>
  </si>
  <si>
    <t>EPI_ISL_1093258</t>
  </si>
  <si>
    <t>ZIP Code:1090</t>
  </si>
  <si>
    <t>(NSP16_T120I,NS3_Q38R,NS3_G172R,N_S194L,NSP3_H295Y,NSP6_L142F,NS3_P42S,E_V52I,NSP12_Y149H,NS3_V202L,NSP12_P323L,Spike_D614G,N_P199L,Spike_S98F)</t>
  </si>
  <si>
    <t>hCoV-19/Belgium/rega-3388/2021</t>
  </si>
  <si>
    <t>EPI_ISL_1093259</t>
  </si>
  <si>
    <t>(Spike_ins214TDR,NSP6_Y153C,Spike_T716I,NS3_T24del,NSP3_I341T,NS3_P25del,NSP12_R583G,NSP3_T1063I,Spike_N450K,NS3_K21del,NS3_D22del,NS7a_T28I,N_D3Q,NSP3_P822L,NS3_E19del,NSP15_L119I,N_T205I,NS3_D27del,NS3_I20del,NSP12_P323L,NSP4_D217G,Spike_D614G,Spike_Q414K,NS3_A23del,NS3_F28del,NSP8_A74V,NS3_S26del,NSP3_I580V,NSP5_G109R,NSP15_E41G)</t>
  </si>
  <si>
    <t>hCoV-19/Belgium/rega-3393/2021</t>
  </si>
  <si>
    <t>EPI_ISL_1093263</t>
  </si>
  <si>
    <t>Europe / Belgium / Sint-joost-ten-Node</t>
  </si>
  <si>
    <t>(Spike_H69del,NS8_Q27stop,NSP3_T183I,NSP8_E155K,Spike_T716I,NSP6_S106del,N_R203K,Spike_A570D,Spike_N501Y,NSP3_I1412T,NS8_R52I,Spike_P681H,Spike_Y144del,NS7a_T120I,Spike_S943I,NSP6_G107del,NSP3_A890D,NSP2_G118S,Spike_D1118H,NSP6_F108del,NS8_Y73C,N_G204R,NSP3_P153L,Spike_V70del,NS7a_P99L,NSP12_P323L,Spike_D614G,N_D3L,Spike_S982A,N_S235F)</t>
  </si>
  <si>
    <t>hCoV-19/Belgium/rega-3396/2021</t>
  </si>
  <si>
    <t>EPI_ISL_1093264</t>
  </si>
  <si>
    <t>(Spike_H69del,NS8_Q27stop,NSP3_T183I,Spike_T716I,NSP6_S106del,N_R203K,Spike_A570D,NSP5_L75F,NSP13_K460R,Spike_N501Y,NSP3_I1412T,NS8_R52I,Spike_P681H,Spike_Y144del,NSP6_G107del,NSP3_A890D,Spike_D1118H,NSP6_F108del,NS8_Y73C,N_G204R,Spike_V70del,NSP1_P80L,NSP12_M196I,NSP12_P323L,Spike_D614G,N_D3L,NSP16_K160R,Spike_S982A,N_S235F)</t>
  </si>
  <si>
    <t>hCoV-19/Belgium/rega-3397/2021</t>
  </si>
  <si>
    <t>EPI_ISL_1093265</t>
  </si>
  <si>
    <t>(NS3_S166L,NSP8_P10S,NSP14_D144Y,NSP15_V35F,NSP12_P323L,NSP1_E55K,Spike_D614G,N_A220V,N_S2Y,Spike_A222V)</t>
  </si>
  <si>
    <t>hCoV-19/Belgium/rega-3398/2021</t>
  </si>
  <si>
    <t>EPI_ISL_1093266</t>
  </si>
  <si>
    <t>hCoV-19/Belgium/rega-3399/2021</t>
  </si>
  <si>
    <t>EPI_ISL_1093267</t>
  </si>
  <si>
    <t>hCoV-19/Belgium/rega-3400/2021</t>
  </si>
  <si>
    <t>EPI_ISL_1093268</t>
  </si>
  <si>
    <t>hCoV-19/Belgium/rega-3402/2021</t>
  </si>
  <si>
    <t>EPI_ISL_1093270</t>
  </si>
  <si>
    <t>(Spike_H69del,NS8_Q27stop,NSP8_V34A,NSP3_T183I,Spike_T716I,NSP6_S106del,NSP13_S259L,N_R203K,Spike_A570D,Spike_N501Y,NSP3_I1412T,NS8_R52I,Spike_P681H,Spike_Y144del,NSP6_G107del,NSP3_A890D,Spike_D1118H,NSP6_F108del,NS8_Y73C,N_G204R,Spike_V70del,NSP12_P323L,Spike_D614G,N_D3L,Spike_S982A,N_S235F)</t>
  </si>
  <si>
    <t>hCoV-19/Belgium/rega-3403/2021</t>
  </si>
  <si>
    <t>EPI_ISL_1093271</t>
  </si>
  <si>
    <t>hCoV-19/Belgium/rega-3404/2021</t>
  </si>
  <si>
    <t>EPI_ISL_1093272</t>
  </si>
  <si>
    <t>hCoV-19/Belgium/rega-3405/2021</t>
  </si>
  <si>
    <t>EPI_ISL_1093273</t>
  </si>
  <si>
    <t>hCoV-19/Belgium/rega-3406/2021</t>
  </si>
  <si>
    <t>EPI_ISL_1093274</t>
  </si>
  <si>
    <t>Europe / Belgium / Neerpelt</t>
  </si>
  <si>
    <t>ZIP Code:3910</t>
  </si>
  <si>
    <t>hCoV-19/Belgium/rega-3407/2021</t>
  </si>
  <si>
    <t>EPI_ISL_1093275</t>
  </si>
  <si>
    <t>hCoV-19/Belgium/rega-3408/2021</t>
  </si>
  <si>
    <t>EPI_ISL_1093276</t>
  </si>
  <si>
    <t>(N_P365S,NSP3_D28N,NSP12_P323L,NSP3_G1716S,Spike_D614G,N_A220V,NSP2_Q383H,Spike_A222V)</t>
  </si>
  <si>
    <t>hCoV-19/Belgium/rega-3409/2021</t>
  </si>
  <si>
    <t>EPI_ISL_1093277</t>
  </si>
  <si>
    <t>hCoV-19/Belgium/rega-3410/2021</t>
  </si>
  <si>
    <t>EPI_ISL_1093278</t>
  </si>
  <si>
    <t>hCoV-19/Belgium/rega-3411/2021</t>
  </si>
  <si>
    <t>EPI_ISL_1093279</t>
  </si>
  <si>
    <t>ZIP Code:3700</t>
  </si>
  <si>
    <t>hCoV-19/Belgium/rega-3412/2021</t>
  </si>
  <si>
    <t>EPI_ISL_1093280</t>
  </si>
  <si>
    <t>hCoV-19/Belgium/rega-3413/2021</t>
  </si>
  <si>
    <t>EPI_ISL_1093281</t>
  </si>
  <si>
    <t>(NSP2_N280Y,Spike_H69del,NS8_Q27stop,NSP3_T183I,Spike_T716I,NS8_K68stop,NS8_I121L,NSP6_S106del,N_R203K,Spike_A570D,NS8_F120L,Spike_N501Y,NSP3_I1412T,NS8_R52I,Spike_P681H,Spike_Y144del,NS8_W45C,NSP6_G107del,NSP3_A890D,NSP5_P252L,Spike_D1118H,NSP6_F108del,NS8_Y73C,N_G204R,Spike_V70del,NSP12_P323L,Spike_D614G,N_D3L,Spike_S982A,N_S235F)</t>
  </si>
  <si>
    <t>hCoV-19/Belgium/rega-3414/2021</t>
  </si>
  <si>
    <t>EPI_ISL_1093282</t>
  </si>
  <si>
    <t>hCoV-19/Belgium/rega-3415/2021</t>
  </si>
  <si>
    <t>EPI_ISL_1093283</t>
  </si>
  <si>
    <t>(NS6_F7L,NS3_Q38R,NS3_G172R,NSP2_L549I,NSP3_H295Y,NSP13_V98F,NSP8_N136S,NSP2_S32L,NS3_V202L,NSP12_P323L,NSP16_R216N,Spike_D614G,N_P199L,Spike_S98F,NS8_H112R)</t>
  </si>
  <si>
    <t>hCoV-19/Belgium/rega-3416/2021</t>
  </si>
  <si>
    <t>EPI_ISL_1093284</t>
  </si>
  <si>
    <t>hCoV-19/Belgium/rega-3417/2021</t>
  </si>
  <si>
    <t>EPI_ISL_1093285</t>
  </si>
  <si>
    <t>hCoV-19/Belgium/rega-3418/2021</t>
  </si>
  <si>
    <t>EPI_ISL_1093286</t>
  </si>
  <si>
    <t>(Spike_H69del,NS8_Q27stop,NSP3_T183I,Spike_T716I,NSP6_S106del,N_R203K,Spike_A570D,NSP13_K460R,Spike_N501Y,NSP3_I1412T,NS8_R52I,Spike_P681H,Spike_Y144del,M_V70L,NSP6_G107del,NSP3_A890D,Spike_D1118H,NSP6_F108del,NS8_Y73C,N_G204R,Spike_V70del,NSP12_P323L,Spike_D614G,N_D3L,Spike_S982A,Spike_S940F,N_S235F)</t>
  </si>
  <si>
    <t>hCoV-19/Belgium/rega-3419/2021</t>
  </si>
  <si>
    <t>EPI_ISL_1093287</t>
  </si>
  <si>
    <t>hCoV-19/Belgium/rega-3420/2021</t>
  </si>
  <si>
    <t>EPI_ISL_1093288</t>
  </si>
  <si>
    <t>hCoV-19/Belgium/rega-3421/2021</t>
  </si>
  <si>
    <t>EPI_ISL_1093289</t>
  </si>
  <si>
    <t>(Spike_H69del,NS8_Q27stop,NSP3_T183I,NS7a_P84L,Spike_T716I,NSP6_S106del,N_R203K,Spike_A570D,NS3_L140F,Spike_N501Y,NSP3_I1412T,NS8_R52I,Spike_P681H,Spike_Y144del,NSP2_L550F,Spike_D138H,NSP6_G107del,NSP3_A890D,Spike_D1118H,NSP6_F108del,NS8_Y73C,N_G204R,Spike_V70del,NSP12_P323L,Spike_D614G,N_D3L,Spike_S982A,N_S235F)</t>
  </si>
  <si>
    <t>hCoV-19/Belgium/rega-3422/2021</t>
  </si>
  <si>
    <t>EPI_ISL_1093290</t>
  </si>
  <si>
    <t>Europe / Belgium / Varsenare</t>
  </si>
  <si>
    <t>ZIP Code:8490</t>
  </si>
  <si>
    <t>(E_P71L,NSP3_K837N,Spike_K417N,NSP6_S106del,Spike_E484K,Spike_A701V,Spike_N501Y,Spike_S12F,Spike_A243del,Spike_L18F,Spike_D215G,Spike_L244del,NSP6_G107del,N_T205I,NSP6_F108del,Spike_L242del,NS3_Q57H,NS3_V29F,NSP2_T85I,Spike_D80A,NSP12_P323L,NSP16_V167M,NSP5_K90R,Spike_D614G,NS3_S171L)</t>
  </si>
  <si>
    <t>hCoV-19/Belgium/rega-3423/2021</t>
  </si>
  <si>
    <t>EPI_ISL_1093291</t>
  </si>
  <si>
    <t>ZIP Code:8310</t>
  </si>
  <si>
    <t>hCoV-19/Belgium/rega-3424/2021</t>
  </si>
  <si>
    <t>EPI_ISL_1093292</t>
  </si>
  <si>
    <t>(E_P71L,NSP3_K837N,Spike_K417N,NSP6_S106del,Spike_E484K,Spike_A701V,Spike_N501Y,Spike_A243del,NSP13_L428F,Spike_L18F,Spike_D215G,Spike_L244del,NSP6_G107del,N_T205I,NSP6_F108del,Spike_L242del,NS3_Q57H,NSP2_T85I,Spike_D80A,NSP12_P323L,NSP5_K90R,Spike_D614G,NS3_S171L)</t>
  </si>
  <si>
    <t>hCoV-19/Belgium/rega-3425/2021</t>
  </si>
  <si>
    <t>EPI_ISL_1093293</t>
  </si>
  <si>
    <t>hCoV-19/Belgium/rega-3426/2021</t>
  </si>
  <si>
    <t>EPI_ISL_1093294</t>
  </si>
  <si>
    <t>hCoV-19/Belgium/rega-3427/2021</t>
  </si>
  <si>
    <t>EPI_ISL_1093295</t>
  </si>
  <si>
    <t>hCoV-19/Belgium/rega-3428/2021</t>
  </si>
  <si>
    <t>EPI_ISL_1093296</t>
  </si>
  <si>
    <t>hCoV-19/Belgium/rega-3429/2021</t>
  </si>
  <si>
    <t>EPI_ISL_1093297</t>
  </si>
  <si>
    <t>hCoV-19/Belgium/rega-3430/2021</t>
  </si>
  <si>
    <t>EPI_ISL_1093298</t>
  </si>
  <si>
    <t>hCoV-19/Belgium/rega-3431/2021</t>
  </si>
  <si>
    <t>EPI_ISL_1093299</t>
  </si>
  <si>
    <t>(Spike_H69del,NS8_Q27stop,NSP3_T183I,Spike_T716I,NS8_K68stop,NS8_I121L,NSP6_S106del,N_R203K,Spike_A570D,NS8_F120L,Spike_N501Y,NSP3_I1412T,NS8_R52I,Spike_P681H,Spike_Y144del,NSP12_P227L,NSP6_G107del,NSP3_A890D,Spike_D1118H,NSP6_F108del,NS8_Y73C,N_G204R,Spike_V70del,NSP12_P323L,NS8_Q72H,NSP14_P451S,Spike_D614G,N_D3L,Spike_S982A,N_S235F)</t>
  </si>
  <si>
    <t>hCoV-19/Belgium/UZA-UA-CV0617672354/2021</t>
  </si>
  <si>
    <t>EPI_ISL_1104555</t>
  </si>
  <si>
    <t>Europe / belgium / Tellin</t>
  </si>
  <si>
    <t>ZIP code:6927</t>
  </si>
  <si>
    <t>hCoV-19/Belgium/AZKLINA121-039432/2021</t>
  </si>
  <si>
    <t>EPI_ISL_1108017</t>
  </si>
  <si>
    <t>hCoV-19/Belgium/AZKLINA121-039563/2021</t>
  </si>
  <si>
    <t>EPI_ISL_1108255</t>
  </si>
  <si>
    <t>ZIP Code 2960</t>
  </si>
  <si>
    <t>(Spike_H69del,NS8_Q27stop,NSP3_T183I,Spike_T716I,NS8_K68stop,NSP6_S106del,N_R203K,Spike_A570D,NSP3_E746G,Spike_N501Y,NSP3_S1212L,NSP3_I1412T,NS8_R52I,Spike_P681H,Spike_Y144del,NSP6_G107del,NSP3_A890D,Spike_D1118H,NSP6_F108del,NS8_Y73C,N_G204P,Spike_V70del,NSP12_P323L,Spike_D614G,N_D3L,Spike_S982A,N_S235F)</t>
  </si>
  <si>
    <t>hCoV-19/Belgium/AZKLINA121-041116/2021</t>
  </si>
  <si>
    <t>EPI_ISL_1109392</t>
  </si>
  <si>
    <t>ZIP Code 2920</t>
  </si>
  <si>
    <t>hCoV-19/Belgium/AZKLINA121-041169/2021</t>
  </si>
  <si>
    <t>EPI_ISL_1109393</t>
  </si>
  <si>
    <t>(Spike_H69del,NS8_Q27stop,NSP3_T183I,E_P71H,Spike_T716I,NSP6_S106del,N_R203K,Spike_A570D,Spike_L5F,Spike_N501Y,NSP3_I1412T,NS8_R52I,Spike_P681H,Spike_Y144del,Spike_D1118Y,NS7a_Q62stop,NSP13_H164Y,NSP6_G107del,NSP3_A890D,NSP6_F108del,NS8_Y73C,N_G204R,NS7a_A13S,Spike_V70del,NS3_T151I,NSP12_P323L,Spike_D614G,N_D3L,Spike_S982A,NSP2_C253Y,N_S235F)</t>
  </si>
  <si>
    <t>hCoV-19/Belgium/AZKLINA121-041287/2021</t>
  </si>
  <si>
    <t>EPI_ISL_1109483</t>
  </si>
  <si>
    <t>ZIP Code 2940</t>
  </si>
  <si>
    <t>(E_P71L,NSP3_K837N,Spike_K417N,NSP6_S106del,Spike_E484K,Spike_A701V,Spike_N501Y,Spike_A243del,Spike_L18F,Spike_D215G,NSP3_S126L,Spike_L244del,NSP6_G107del,NSP7_A30V,N_T205I,NSP6_F108del,Spike_L242del,NS3_Q57H,NSP2_T85I,Spike_D80A,NSP12_P323L,NSP5_K90R,Spike_D614G,NS3_S171L)</t>
  </si>
  <si>
    <t>hCoV-19/Belgium/AZKLINA121-041557/2021</t>
  </si>
  <si>
    <t>EPI_ISL_1109631</t>
  </si>
  <si>
    <t>hCoV-19/Belgium/UGent-1934/2021</t>
  </si>
  <si>
    <t>EPI_ISL_1109771</t>
  </si>
  <si>
    <t>hCoV-19/Belgium/UGent-2110/2021</t>
  </si>
  <si>
    <t>EPI_ISL_1109772</t>
  </si>
  <si>
    <t>hCoV-19/Belgium/UGent-2204/2021</t>
  </si>
  <si>
    <t>EPI_ISL_1109773</t>
  </si>
  <si>
    <t>hCoV-19/Belgium/UGent-1751/2021</t>
  </si>
  <si>
    <t>EPI_ISL_1109774</t>
  </si>
  <si>
    <t>(NSP3_A1527V,NSP14_M315I,NSP1_R24C,NS3_Q38R,NS3_G254stop,NS3_G172R,NSP3_H295Y,NSP3_I441V,NSP3_S1285F,NS3_V202L,NSP12_P323L,Spike_D614G,N_P199L,Spike_S98F)</t>
  </si>
  <si>
    <t>hCoV-19/Belgium/UGent-1630/2021</t>
  </si>
  <si>
    <t>EPI_ISL_1109775</t>
  </si>
  <si>
    <t>(N_M234I,Spike_S477N,NSP4_M324I,NSP3_R352C,NSP12_A185S,NS3_Q57H,NS3_G224C,NSP13_E261D,NSP3_H290Y,NSP12_P323L,Spike_D614G,N_A376T,NSP12_V776L,NSP13_K218R)</t>
  </si>
  <si>
    <t>hCoV-19/Belgium/UGent-1656/2021</t>
  </si>
  <si>
    <t>EPI_ISL_1109776</t>
  </si>
  <si>
    <t>(NS3_Q38R,N_T362I,NS3_G172R,NSP3_H295Y,Spike_T208S,NS3_K21N,NS3_A110S,NS3_V202L,NSP2_Q182K,NSP12_P323L,Spike_D614G,Spike_V1228L,N_P199L,Spike_S98F)</t>
  </si>
  <si>
    <t>hCoV-19/Belgium/ULG-12551/2021</t>
  </si>
  <si>
    <t>EPI_ISL_1121146</t>
  </si>
  <si>
    <t>ZIP Code 7600</t>
  </si>
  <si>
    <t>(N_M234I,Spike_S477N,NSP4_M324I,NSP12_A185S,NS3_Q57H,NSP13_E261D,Spike_D936H,NSP12_P323L,NSP5_K90R,Spike_D614G,N_A376T,NSP12_V776L,NSP13_K218R)</t>
  </si>
  <si>
    <t>hCoV-19/Belgium/ULG-12597/2021</t>
  </si>
  <si>
    <t>EPI_ISL_1121147</t>
  </si>
  <si>
    <t>ZIP Code 7900</t>
  </si>
  <si>
    <t>(N_M234I,Spike_S477N,NSP4_M324I,NSP12_A185S,NS3_T14I,NS3_Q57H,NSP13_E261D,NSP12_P323L,Spike_D614G,N_A376T,NSP12_V776L,NSP13_K218R)</t>
  </si>
  <si>
    <t>hCoV-19/Belgium/ULG-12561/2021</t>
  </si>
  <si>
    <t>EPI_ISL_1121148</t>
  </si>
  <si>
    <t>hCoV-19/Belgium/ULG-12596/2021</t>
  </si>
  <si>
    <t>EPI_ISL_1121149</t>
  </si>
  <si>
    <t>ZIP Code 6183</t>
  </si>
  <si>
    <t>(N_M234I,Spike_S477N,NSP3_L1685F,NSP14_P412S,NSP4_M324I,NSP12_A185S,NSP2_G339S,NS3_Q57H,NSP13_E261D,NSP12_P323L,Spike_D614G,N_A376T,NSP12_V776L,NSP13_K218R)</t>
  </si>
  <si>
    <t>hCoV-19/Belgium/ULG-12572/2021</t>
  </si>
  <si>
    <t>EPI_ISL_1121150</t>
  </si>
  <si>
    <t>hCoV-19/Belgium/ULG-12546/2021</t>
  </si>
  <si>
    <t>EPI_ISL_1121151</t>
  </si>
  <si>
    <t>hCoV-19/Belgium/ULG-12570/2021</t>
  </si>
  <si>
    <t>EPI_ISL_1121152</t>
  </si>
  <si>
    <t>hCoV-19/Belgium/ULG-12585/2021</t>
  </si>
  <si>
    <t>EPI_ISL_1121153</t>
  </si>
  <si>
    <t>(NSP13_H290Y,NSP3_I1683T,NSP3_D714V,NS3_R122I,Spike_N439K,NSP15_R257C,N_E253D,NSP2_F505S,NSP3_I1258T,NSP12_P323L,Spike_D614G,NSP2_N280S,NSP6_L37F,NS3_S171L)</t>
  </si>
  <si>
    <t>hCoV-19/Belgium/ULG-12563/2021</t>
  </si>
  <si>
    <t>EPI_ISL_1121154</t>
  </si>
  <si>
    <t>hCoV-19/Belgium/ULG-12566/2021</t>
  </si>
  <si>
    <t>EPI_ISL_1121155</t>
  </si>
  <si>
    <t>hCoV-19/Belgium/ULG-12562/2021</t>
  </si>
  <si>
    <t>EPI_ISL_1121156</t>
  </si>
  <si>
    <t>ZIP Code 1190</t>
  </si>
  <si>
    <t>hCoV-19/Belgium/ULG-12575/2021</t>
  </si>
  <si>
    <t>EPI_ISL_1121157</t>
  </si>
  <si>
    <t>hCoV-19/Belgium/ULG-12578/2021</t>
  </si>
  <si>
    <t>EPI_ISL_1121158</t>
  </si>
  <si>
    <t>(Spike_H69del,NS8_Q27stop,NSP3_T183I,Spike_T716I,NSP6_S106del,N_R203K,NSP3_A1179V,Spike_A570D,NSP6_G204S,NSP3_G307C,Spike_N501Y,NSP3_I1412T,NS8_R52I,Spike_P681H,Spike_Y144del,NSP6_G107del,NSP3_A890D,Spike_D1118H,NSP6_F108del,NS8_Y73C,N_G204R,Spike_V70del,NSP12_P323L,Spike_D614G,N_D3L,Spike_S982A,N_S235F)</t>
  </si>
  <si>
    <t>hCoV-19/Belgium/ULG-12590/2021</t>
  </si>
  <si>
    <t>EPI_ISL_1121159</t>
  </si>
  <si>
    <t>hCoV-19/Belgium/ULG-12593/2021</t>
  </si>
  <si>
    <t>EPI_ISL_1121160</t>
  </si>
  <si>
    <t>hCoV-19/Belgium/ULG-12595/2021</t>
  </si>
  <si>
    <t>EPI_ISL_1121161</t>
  </si>
  <si>
    <t>hCoV-19/Belgium/ULG-12547/2021</t>
  </si>
  <si>
    <t>EPI_ISL_1121162</t>
  </si>
  <si>
    <t>(Spike_H69del,NS8_Q27stop,NSP3_T183I,Spike_T716I,NS8_I121L,NSP6_S106del,N_R203K,Spike_A570D,Spike_N501Y,NSP3_I1412T,NS8_R52I,Spike_P681H,Spike_Y144del,NSP6_G107del,NSP3_A890D,Spike_D1118H,NSP6_F108del,NS8_Y73C,N_G204R,Spike_V70del,NSP12_P323L,Spike_D614G,N_D3L,Spike_S982A,N_S235F)</t>
  </si>
  <si>
    <t>hCoV-19/Belgium/ULG-12549/2021</t>
  </si>
  <si>
    <t>EPI_ISL_1121163</t>
  </si>
  <si>
    <t>hCoV-19/Belgium/ULG-12592/2021</t>
  </si>
  <si>
    <t>EPI_ISL_1121164</t>
  </si>
  <si>
    <t>ZIP Code 1650</t>
  </si>
  <si>
    <t>(Spike_S349P,Spike_H69del,NS8_Q27stop,NSP3_T183I,Spike_T716I,NSP6_S106del,N_R203K,Spike_A570D,Spike_N501Y,NSP5_C160F,NSP3_I1412T,NS8_R52I,Spike_P681H,Spike_Y144del,NSP6_G107del,NSP3_A890D,NSP15_T114M,Spike_D1118H,NSP6_F108del,NS8_Y73C,N_G204R,Spike_V70del,NSP12_P323L,Spike_D614G,NSP3_T43I,N_D3L,Spike_S982A,N_S235F)</t>
  </si>
  <si>
    <t>hCoV-19/Belgium/ULG-12574/2021</t>
  </si>
  <si>
    <t>EPI_ISL_1121165</t>
  </si>
  <si>
    <t>ZIP Code 7640</t>
  </si>
  <si>
    <t>hCoV-19/Belgium/ULG-12576/2021</t>
  </si>
  <si>
    <t>EPI_ISL_1121166</t>
  </si>
  <si>
    <t>(Spike_H69del,NS8_Q27stop,NSP3_T183I,NSP2_K142N,Spike_T716I,NSP6_S106del,N_R203K,Spike_A570D,NSP13_K460R,Spike_N501Y,NSP3_I1412T,NS8_R52I,Spike_P681H,Spike_Y144del,NSP15_I115V,NSP6_G107del,NSP3_A890D,Spike_D1118H,NSP6_F108del,NS8_Y73C,N_G204R,Spike_V70del,NSP12_P323L,Spike_D614G,N_D3L,Spike_S982A,N_S235F)</t>
  </si>
  <si>
    <t>hCoV-19/Belgium/ULG-12581/2021</t>
  </si>
  <si>
    <t>EPI_ISL_1121167</t>
  </si>
  <si>
    <t>hCoV-19/Belgium/ULG-12569/2021</t>
  </si>
  <si>
    <t>EPI_ISL_1121168</t>
  </si>
  <si>
    <t>ZIP Code 7141</t>
  </si>
  <si>
    <t>hCoV-19/Belgium/ULG-12558/2021</t>
  </si>
  <si>
    <t>EPI_ISL_1121169</t>
  </si>
  <si>
    <t>ZIP Code 6140</t>
  </si>
  <si>
    <t>(Spike_H69del,NS8_Q27stop,NSP3_T183I,Spike_T716I,NSP6_S106del,N_R203K,Spike_A570D,NSP5_L75F,NSP13_K460R,Spike_N501Y,NSP3_I1412T,NS8_R52I,Spike_P681H,Spike_A222S,Spike_Y144del,NSP3_S126L,NSP6_G107del,NSP3_A890D,Spike_D1118H,NSP6_F108del,NS8_Y73C,N_G204R,Spike_V70del,NSP12_P323L,Spike_D614G,N_D3L,NSP16_K160R,Spike_S982A,N_S235F)</t>
  </si>
  <si>
    <t>hCoV-19/Belgium/ULG-12607/2021</t>
  </si>
  <si>
    <t>EPI_ISL_1121170</t>
  </si>
  <si>
    <t>hCoV-19/Belgium/ULG-12609/2021</t>
  </si>
  <si>
    <t>EPI_ISL_1121171</t>
  </si>
  <si>
    <t>hCoV-19/Belgium/ULG-12599/2021</t>
  </si>
  <si>
    <t>EPI_ISL_1121172</t>
  </si>
  <si>
    <t>(Spike_H69del,NS8_Q27stop,NSP3_T183I,NSP3_V473F,Spike_T716I,NSP6_S106del,N_R203K,Spike_A570D,Spike_N501Y,NSP3_I1412T,NS8_R52I,Spike_P681H,NS3_G174D,Spike_Y144del,Spike_S98F,NS7b_S31P,NSP6_G107del,NSP3_A890D,NS3_L86F,Spike_D1118H,NSP6_F108del,NS8_Y73C,N_G204R,Spike_V70del,NSP3_T353I,NSP12_P323L,Spike_D614G,N_D3L,Spike_S982A,N_S235F)</t>
  </si>
  <si>
    <t>hCoV-19/Belgium/ULG-12542/2021</t>
  </si>
  <si>
    <t>EPI_ISL_1121173</t>
  </si>
  <si>
    <t>hCoV-19/Belgium/ULG-12594/2021</t>
  </si>
  <si>
    <t>EPI_ISL_1121174</t>
  </si>
  <si>
    <t>(Spike_H69del,NS8_Q27stop,NSP3_T183I,Spike_T716I,NSP6_S106del,N_R203K,Spike_A570D,Spike_N501Y,NSP3_I1412T,NS8_R52I,Spike_P681H,Spike_Y144del,NSP6_G107del,NSP3_A890D,Spike_D1118H,NSP6_F108del,NS8_Y73C,N_G204R,Spike_V70del,NSP12_P323L,Spike_D614G,N_D3L,Spike_S982A,NSP16_A34V,N_S235F)</t>
  </si>
  <si>
    <t>hCoV-19/Belgium/ULG-12557/2021</t>
  </si>
  <si>
    <t>EPI_ISL_1121175</t>
  </si>
  <si>
    <t>(Spike_H69del,NS8_Q27stop,NSP3_T183I,NSP2_K142N,Spike_T716I,NSP6_S106del,N_R203K,Spike_A570D,NSP13_K460R,Spike_N501Y,NSP3_I1412T,NS8_R52I,Spike_P681H,Spike_Y144del,NSP6_T203I,NSP6_G107del,NSP3_A890D,Spike_D1118H,NSP6_F108del,NS8_Y73C,N_G204R,Spike_V70del,NSP12_P323L,Spike_D614G,N_D3L,Spike_S982A,N_S235F)</t>
  </si>
  <si>
    <t>hCoV-19/Belgium/ULG-12584/2021</t>
  </si>
  <si>
    <t>EPI_ISL_1121176</t>
  </si>
  <si>
    <t>hCoV-19/Belgium/ULG-12565/2021</t>
  </si>
  <si>
    <t>EPI_ISL_1121177</t>
  </si>
  <si>
    <t>(Spike_H69del,NS8_Q27stop,NSP3_T183I,Spike_T716I,NS8_K68stop,NSP6_S106del,N_R203K,NSP2_L448F,Spike_A570D,Spike_N501Y,NSP3_I1412T,NS8_R52I,Spike_P681H,Spike_Y144del,NSP6_G107del,NSP3_A890D,Spike_D1118H,NSP6_F108del,NS8_Y73C,N_G204R,NSP3_I13V,Spike_V70del,NSP12_P323L,Spike_D614G,N_D3L,Spike_S982A,N_S235F)</t>
  </si>
  <si>
    <t>hCoV-19/Belgium/ULG-12603/2021</t>
  </si>
  <si>
    <t>EPI_ISL_1121178</t>
  </si>
  <si>
    <t>hCoV-19/Belgium/ULG-12606/2021</t>
  </si>
  <si>
    <t>EPI_ISL_1121179</t>
  </si>
  <si>
    <t>hCoV-19/Belgium/ULG-12600/2021</t>
  </si>
  <si>
    <t>EPI_ISL_1121180</t>
  </si>
  <si>
    <t>hCoV-19/Belgium/ULG-12602/2021</t>
  </si>
  <si>
    <t>EPI_ISL_1121181</t>
  </si>
  <si>
    <t>hCoV-19/Belgium/ULG-12604/2021</t>
  </si>
  <si>
    <t>EPI_ISL_1121183</t>
  </si>
  <si>
    <t>hCoV-19/Belgium/ULG-12544/2021</t>
  </si>
  <si>
    <t>EPI_ISL_1121184</t>
  </si>
  <si>
    <t>hCoV-19/Belgium/ULG-12559/2021</t>
  </si>
  <si>
    <t>EPI_ISL_1121185</t>
  </si>
  <si>
    <t>hCoV-19/Belgium/ULG-12568/2021</t>
  </si>
  <si>
    <t>EPI_ISL_1121186</t>
  </si>
  <si>
    <t>(Spike_H69del,NS8_Q27stop,NSP3_T183I,NS3_A31T,Spike_T716I,NS8_K68stop,NSP6_S106del,N_R203K,NSP2_L448F,Spike_A570D,Spike_N501Y,NSP3_I1412T,NS8_R52I,Spike_P681H,Spike_Y144del,NSP6_G107del,NSP3_A890D,Spike_D1118H,NSP6_F108del,NS8_Y73C,NSP3_E119G,N_G204R,Spike_V70del,NSP12_P323L,Spike_D614G,N_D3L,Spike_S982A,N_S235F)</t>
  </si>
  <si>
    <t>hCoV-19/Belgium/ULG-12573/2021</t>
  </si>
  <si>
    <t>EPI_ISL_1121187</t>
  </si>
  <si>
    <t>ZIP Code 4987</t>
  </si>
  <si>
    <t>hCoV-19/Belgium/ULG-12579/2021</t>
  </si>
  <si>
    <t>EPI_ISL_1121188</t>
  </si>
  <si>
    <t>ZIP Code 4650</t>
  </si>
  <si>
    <t>hCoV-19/Belgium/ULG-12583/2021</t>
  </si>
  <si>
    <t>EPI_ISL_1121189</t>
  </si>
  <si>
    <t>hCoV-19/Belgium/ULG-12539/2021</t>
  </si>
  <si>
    <t>EPI_ISL_1121190</t>
  </si>
  <si>
    <t>hCoV-19/Belgium/ULG-12564/2021</t>
  </si>
  <si>
    <t>EPI_ISL_1121191</t>
  </si>
  <si>
    <t>(Spike_H69del,NS8_Q27stop,NSP3_T183I,NS3_A31T,Spike_T716I,NS8_K68stop,NSP6_S106del,N_R203K,NSP2_L448F,Spike_A570D,Spike_N501Y,NSP3_I1412T,NS8_R52I,Spike_P681H,Spike_Y144del,NSP6_G107del,NSP3_A890D,Spike_D1118H,NSP6_F108del,NS8_Y73C,N_G204R,Spike_V70del,NSP12_P323L,Spike_D614G,N_D3L,Spike_S982A,N_S235F)</t>
  </si>
  <si>
    <t>hCoV-19/Belgium/ULG-12545/2021</t>
  </si>
  <si>
    <t>EPI_ISL_1121192</t>
  </si>
  <si>
    <t>hCoV-19/Belgium/ULG-12550/2021</t>
  </si>
  <si>
    <t>EPI_ISL_1121193</t>
  </si>
  <si>
    <t>(Spike_H69del,NS8_Q27stop,NSP3_T183I,Spike_T716I,NS8_K68stop,NSP6_S106del,N_R203K,NSP2_L448F,Spike_A570D,Spike_N501Y,NSP3_I1412T,NS8_R52I,Spike_P681H,Spike_Y144del,NSP3_R646W,NS3_L52F,NSP6_G107del,NSP3_A890D,Spike_D1118H,NSP6_F108del,NS8_Y73C,N_G204R,Spike_V70del,NSP12_P323L,Spike_D614G,N_D3L,Spike_S982A,N_S235F)</t>
  </si>
  <si>
    <t>hCoV-19/Belgium/ULG-12554/2021</t>
  </si>
  <si>
    <t>EPI_ISL_1121194</t>
  </si>
  <si>
    <t>(Spike_H69del,NS8_Q27stop,NSP3_T183I,Spike_T716I,NS8_K68stop,NSP6_S106del,N_R203K,NSP2_L448F,Spike_A570D,Spike_N501Y,NSP3_I1412T,NS8_R52I,Spike_P681H,Spike_Y144del,NSP6_G107del,NSP3_A890D,Spike_D1118H,NSP6_F108del,NS8_Y73C,N_G204R,Spike_V70del,NS3_K75N,NSP12_P323L,Spike_D614G,N_D3L,Spike_S982A,N_S235F)</t>
  </si>
  <si>
    <t>hCoV-19/Belgium/ULG-12560/2021</t>
  </si>
  <si>
    <t>EPI_ISL_1121195</t>
  </si>
  <si>
    <t>(Spike_H69del,NS8_Q27stop,NSP3_T183I,Spike_T716I,NS8_K68stop,NSP6_S106del,N_R203K,NSP2_L448F,Spike_A570D,NSP14_P203L,Spike_N501Y,NSP3_I1412T,NS8_R52I,Spike_P681H,Spike_Y144del,NSP6_G107del,NSP3_A890D,Spike_D1118H,NSP6_F108del,NS8_Y73C,N_G204R,Spike_V70del,NSP12_P323L,Spike_D614G,N_D3L,Spike_S982A,NSP4_S218F,N_S235F)</t>
  </si>
  <si>
    <t>hCoV-19/Belgium/ULG-12589/2021</t>
  </si>
  <si>
    <t>EPI_ISL_1121196</t>
  </si>
  <si>
    <t>hCoV-19/Belgium/ULG-12541/2021</t>
  </si>
  <si>
    <t>EPI_ISL_1121197</t>
  </si>
  <si>
    <t>ZIP Code 5352</t>
  </si>
  <si>
    <t>hCoV-19/Belgium/ULG-12567/2021</t>
  </si>
  <si>
    <t>EPI_ISL_1121198</t>
  </si>
  <si>
    <t>hCoV-19/Belgium/ULG-12587/2021</t>
  </si>
  <si>
    <t>EPI_ISL_1121199</t>
  </si>
  <si>
    <t>(NSP12_P21L,NSP6_K263N,NS3_Q38R,NSP1_T170I,NS3_G172R,NSP3_H295Y,NSP3_R352C,NSP13_A379V,NS3_V202L,NSP12_P323L,Spike_D614G,N_P199L)</t>
  </si>
  <si>
    <t>hCoV-19/Belgium/ULG-12580/2021</t>
  </si>
  <si>
    <t>EPI_ISL_1121200</t>
  </si>
  <si>
    <t>hCoV-19/Belgium/ULG-12548/2021</t>
  </si>
  <si>
    <t>EPI_ISL_1121201</t>
  </si>
  <si>
    <t>(E_P71L,NSP16_I290V,NSP16_A178V,NSP3_K837N,Spike_K417N,NSP5_T24I,NS8_I121L,NSP6_S106del,Spike_E484K,Spike_A701V,Spike_N501Y,Spike_T19I,Spike_A243del,Spike_D215G,NS8_F120V,Spike_L244del,NSP6_G107del,N_T205I,NSP6_F108del,Spike_L242del,NS3_Q57H,NSP2_T85I,Spike_D80A,NSP12_P323L,NSP5_K90R,Spike_D614G,NSP13_T588I,NS3_S171L)</t>
  </si>
  <si>
    <t>hCoV-19/Belgium/ULG-12598/2021</t>
  </si>
  <si>
    <t>EPI_ISL_1121202</t>
  </si>
  <si>
    <t>(NSP1_R24C,NSP1_M85del,NS3_Q38R,NS3_G172R,NSP1_V86del,NSP3_H295Y,NSP1_V84del,NSP3_I441V,NSP1_H83del,NS3_V202L,NSP12_P323L,NS3_Q185H,Spike_D614G,N_P199L,NSP1_G82del,Spike_S98F,Spike_S1252F)</t>
  </si>
  <si>
    <t>hCoV-19/Belgium/ULG-12538/2021</t>
  </si>
  <si>
    <t>EPI_ISL_1121203</t>
  </si>
  <si>
    <t>(Spike_G142del,N_M234I,Spike_S477N,NSP4_M324I,M_V70L,NSP12_A185S,NS3_Q57H,NSP13_E261D,NSP15_D39Y,NSP4_T492A,Spike_V143del,NSP12_P323L,Spike_D614G,Spike_Y144del,N_A376T,NSP12_V776L,NSP13_K218R,Spike_L141del,N_G25C,Spike_G482V)</t>
  </si>
  <si>
    <t>hCoV-19/Belgium/ULG-12615/2021</t>
  </si>
  <si>
    <t>EPI_ISL_1121204</t>
  </si>
  <si>
    <t>(NSP3_S692F,NSP6_A54S,NSP3_Q167R,Spike_T430I,NSP12_T26I,NSP12_P323L,Spike_D614G,Spike_Q675H,NS8_P30L,N_A220V,NSP3_E1835A,Spike_A222V)</t>
  </si>
  <si>
    <t>hCoV-19/Belgium/ULG-12571/2021</t>
  </si>
  <si>
    <t>EPI_ISL_1121205</t>
  </si>
  <si>
    <t>ZIP Code 6224</t>
  </si>
  <si>
    <t>hCoV-19/Belgium/ULG-12582/2021</t>
  </si>
  <si>
    <t>EPI_ISL_1121206</t>
  </si>
  <si>
    <t>hCoV-19/Belgium/ULG-12608/2021</t>
  </si>
  <si>
    <t>EPI_ISL_1121207</t>
  </si>
  <si>
    <t>ZIP Code 4171</t>
  </si>
  <si>
    <t>(NSP12_A97V,N_D377Y,NSP3_A231V,NSP3_T1004I,NS3_Q38R,NS3_G172R,NSP3_H295Y,Spike_L5F,NS3_V202L,NSP12_P323L,Spike_D614G,N_P199L,Spike_S98F)</t>
  </si>
  <si>
    <t>hCoV-19/Belgium/ULG-12601/2021</t>
  </si>
  <si>
    <t>EPI_ISL_1121208</t>
  </si>
  <si>
    <t>(NS3_R134H,NSP14_A320V,NSP12_P323L,Spike_A262S,Spike_D614G,N_A220V,Spike_A222V)</t>
  </si>
  <si>
    <t>hCoV-19/Belgium/ULG-12605/2021</t>
  </si>
  <si>
    <t>EPI_ISL_1121209</t>
  </si>
  <si>
    <t>(NSP12_A97V,N_D377Y,NSP3_T1004I,NS3_Q38R,NS3_G172R,NSP3_H295Y,Spike_L5F,NS3_V202L,NSP12_P323L,Spike_D614G,N_P199L,Spike_S98F)</t>
  </si>
  <si>
    <t>hCoV-19/Belgium/ULG-12610/2021</t>
  </si>
  <si>
    <t>EPI_ISL_1121210</t>
  </si>
  <si>
    <t>hCoV-19/Belgium/ULG-12612/2021</t>
  </si>
  <si>
    <t>EPI_ISL_1121211</t>
  </si>
  <si>
    <t>ZIP Code 4802</t>
  </si>
  <si>
    <t>hCoV-19/Belgium/ULG-12613/2021</t>
  </si>
  <si>
    <t>EPI_ISL_1121212</t>
  </si>
  <si>
    <t>hCoV-19/Belgium/ULG-12614/2021</t>
  </si>
  <si>
    <t>EPI_ISL_1121213</t>
  </si>
  <si>
    <t>hCoV-19/Belgium/ULG-12616/2021</t>
  </si>
  <si>
    <t>EPI_ISL_1121214</t>
  </si>
  <si>
    <t>hCoV-19/Belgium/ULG-12617/2021</t>
  </si>
  <si>
    <t>EPI_ISL_1121215</t>
  </si>
  <si>
    <t>ZIP Code 4837</t>
  </si>
  <si>
    <t>(NSP3_S692F,NSP6_A54S,NSP3_Q167R,Spike_A879T,NS8_G66S,NSP12_T26I,NSP12_P323L,Spike_D614G,Spike_Q675H,NS8_P30L,N_A220V,NSP3_E1835A,Spike_A222V)</t>
  </si>
  <si>
    <t>hCoV-19/Belgium/ULG-12618/2021</t>
  </si>
  <si>
    <t>EPI_ISL_1121216</t>
  </si>
  <si>
    <t>hCoV-19/Belgium/ULG-12540/2021</t>
  </si>
  <si>
    <t>EPI_ISL_1121217</t>
  </si>
  <si>
    <t>(NSP3_I441V,NSP12_P323L,Spike_D614G,Spike_S98F)</t>
  </si>
  <si>
    <t>hCoV-19/Belgium/ULG-12591/2021</t>
  </si>
  <si>
    <t>EPI_ISL_1121218</t>
  </si>
  <si>
    <t>hCoV-19/Belgium/ULG-12556/2021</t>
  </si>
  <si>
    <t>EPI_ISL_1121219</t>
  </si>
  <si>
    <t>(NSP3_S692F,Spike_T95I,NSP6_A54S,NSP3_Q167R,NSP12_T26I,NSP12_P323L,Spike_D614G,Spike_Q675H,NS8_P30L,N_A220V,NSP3_E1835A,N_D63Y,Spike_A222V)</t>
  </si>
  <si>
    <t>hCoV-19/Belgium/ULG-12588/2021</t>
  </si>
  <si>
    <t>EPI_ISL_1121220</t>
  </si>
  <si>
    <t>(NSP1_R24C,NS3_Q38R,NS3_G172R,NSP3_H295Y,NSP3_I441V,NS3_V202L,NSP12_P323L,Spike_D614G,N_P199L,Spike_S98F,Spike_S1252F,N_T16M,Spike_S940F)</t>
  </si>
  <si>
    <t>hCoV-19/Belgium/CHUNamur13148491/2021</t>
  </si>
  <si>
    <t>EPI_ISL_1153690</t>
  </si>
  <si>
    <t>hCoV-19/Belgium/CHUNamur13191624/2021</t>
  </si>
  <si>
    <t>EPI_ISL_1158547</t>
  </si>
  <si>
    <t>Zip code: 6791</t>
  </si>
  <si>
    <t>hCoV-19/Belgium/CHUNamur13191626/2021</t>
  </si>
  <si>
    <t>EPI_ISL_1158548</t>
  </si>
  <si>
    <t>Zip code: 6740</t>
  </si>
  <si>
    <t>hCoV-19/Belgium/CHUNamur13192521/2021</t>
  </si>
  <si>
    <t>EPI_ISL_1158578</t>
  </si>
  <si>
    <t>Zip code: 6700</t>
  </si>
  <si>
    <t>(E_P71L,NSP3_K837N,Spike_K417N,NSP6_S106del,Spike_E484K,Spike_A701V,Spike_N501Y,Spike_E619D,Spike_A243del,Spike_L18F,Spike_D215G,Spike_L244del,NSP6_G107del,N_T205I,NSP6_F108del,Spike_L242del,NS3_Q57H,NSP12_Q822H,NSP2_T85I,Spike_D80A,NSP12_P323L,NSP5_K90R,Spike_D614G,NSP2_V469F,NS3_S171L)</t>
  </si>
  <si>
    <t>hCoV-19/Belgium/CHUNamur13191638/2021</t>
  </si>
  <si>
    <t>EPI_ISL_1158579</t>
  </si>
  <si>
    <t>Zip code: 6767</t>
  </si>
  <si>
    <t>(Spike_H69del,NS8_Q27stop,NSP3_T183I,Spike_T716I,NSP6_S106del,NSP13_A52V,N_R203K,Spike_A570D,NSP13_K460R,NS3_P262S,NSP13_V348L,Spike_N501Y,NSP3_I1412T,NS8_R52I,Spike_P681H,Spike_Y144del,N_P279Q,NSP3_R646W,M_V70L,NSP6_G107del,NSP3_A890D,Spike_D1118H,NSP6_F108del,NS8_Y73C,N_G204R,Spike_V70del,NSP12_P323L,Spike_D614G,N_D3L,Spike_S982A,N_S235F)</t>
  </si>
  <si>
    <t>hCoV-19/Belgium/CHUNamur13191650/2021</t>
  </si>
  <si>
    <t>EPI_ISL_1158580</t>
  </si>
  <si>
    <t>Europe / Belgium / Luxemburg</t>
  </si>
  <si>
    <t>(Spike_H69del,NS3_L15F,NS8_Q27stop,NSP3_T183I,Spike_T716I,NSP6_S106del,N_R203K,Spike_A570D,NSP13_K460R,M_H125Y,NSP4_F17L,Spike_N501Y,NSP3_I1412T,NS8_R52I,Spike_P681H,Spike_Q1201L,NSP6_G107del,NSP3_A890D,Spike_D1118H,NSP6_F108del,NS8_Y73C,N_G204R,NSP13_A520V,Spike_V70del,NSP12_P323L,Spike_D614G,N_D3L,Spike_S982A,N_S235F)</t>
  </si>
  <si>
    <t>hCoV-19/Belgium/CHUNamur13145696/2021</t>
  </si>
  <si>
    <t>EPI_ISL_1159884</t>
  </si>
  <si>
    <t>Europe / Belgium / Emines</t>
  </si>
  <si>
    <t>ZIP code: 5080</t>
  </si>
  <si>
    <t>hCoV-19/Belgium/Jessa_11-2108-003772/2021</t>
  </si>
  <si>
    <t>EPI_ISL_1164439</t>
  </si>
  <si>
    <t>(NS8_Q27stop,NSP3_T183I,NSP3_A890D,Spike_T716I,N_R203K,Spike_A570D,Spike_D1118H,N_G204R,Spike_N501Y,NSP3_I1412T,NS8_R52I,NSP12_P323L,Spike_P681H,Spike_D614G,N_D3L,Spike_S982A,N_S235F)</t>
  </si>
  <si>
    <t>hCoV-19/Belgium/Jessa_11-2108-003773/2021</t>
  </si>
  <si>
    <t>EPI_ISL_1164440</t>
  </si>
  <si>
    <t>hCoV-19/Belgium/Jessa_11-2108-004371-121-016434/2021</t>
  </si>
  <si>
    <t>EPI_ISL_1164441</t>
  </si>
  <si>
    <t>(NS8_Q27stop,NSP3_T183I,NSP3_A890D,Spike_T716I,NS8_K68stop,N_R203K,Spike_A570D,Spike_D1118H,NS8_Y73C,N_G204R,Spike_N501Y,NSP3_I1412T,NS8_R52I,NSP12_P323L,Spike_P681H,Spike_D614G,N_D3L,Spike_S982A,N_S235F)</t>
  </si>
  <si>
    <t>hCoV-19/Belgium/Jessa_11-2108-004376-121-016325/2021</t>
  </si>
  <si>
    <t>EPI_ISL_1164442</t>
  </si>
  <si>
    <t>hCoV-19/Belgium/Jessa_11-2108-005124/2021</t>
  </si>
  <si>
    <t>EPI_ISL_1164443</t>
  </si>
  <si>
    <t>hCoV-19/Belgium/Jessa_11-2108-005546/2021</t>
  </si>
  <si>
    <t>EPI_ISL_1164444</t>
  </si>
  <si>
    <t>hCoV-19/Belgium/Jessa_11-2108-005890/2021</t>
  </si>
  <si>
    <t>EPI_ISL_1164445</t>
  </si>
  <si>
    <t>hCoV-19/Belgium/Jessa_11-2108-006292/2021</t>
  </si>
  <si>
    <t>EPI_ISL_1164446</t>
  </si>
  <si>
    <t>(NS8_Q27stop,NSP3_T183I,NSP3_A890D,NSP3_P1787S,Spike_T716I,N_R203K,Spike_A570D,Spike_D1118H,NS8_Y73C,N_G204R,Spike_N501Y,NSP3_I1412T,NS8_R52I,NSP12_P323L,N_A273S,Spike_P681H,Spike_D614G,N_D3L,NSP2_A174V,Spike_S982A,N_S235F)</t>
  </si>
  <si>
    <t>hCoV-19/Belgium/Jessa_11-2108-007353/2021</t>
  </si>
  <si>
    <t>EPI_ISL_1164447</t>
  </si>
  <si>
    <t>(NS8_Q27stop,NSP3_T183I,NSP3_A890D,Spike_T716I,NS8_K68stop,N_R203K,Spike_A570D,Spike_D1118H,NS6_P57L,NS8_Y73C,N_G204R,NSP13_G433C,NSP3_I1412T,NS8_R52I,NSP12_P323L,Spike_P681H,Spike_D614G,N_D3L,Spike_S982A,N_S235F)</t>
  </si>
  <si>
    <t>hCoV-19/Belgium/Jessa_11-2108-007356/2021</t>
  </si>
  <si>
    <t>EPI_ISL_1164448</t>
  </si>
  <si>
    <t>(NS8_Q27stop,NSP3_T183I,NSP3_A890D,Spike_T716I,N_R203K,Spike_A570D,Spike_D1118H,NSP12_K91R,NS8_Y73C,N_G204R,Spike_N501Y,NSP3_I1412T,NS8_R52I,NSP12_P323L,NSP5_K90R,Spike_P681H,Spike_D614G,N_D3L,Spike_S982A,N_S235F)</t>
  </si>
  <si>
    <t>hCoV-19/Belgium/Jessa_55-2107-000605/2021</t>
  </si>
  <si>
    <t>EPI_ISL_1164449</t>
  </si>
  <si>
    <t>hCoV-19/Belgium/Jessa_55-2107-000708/2021</t>
  </si>
  <si>
    <t>EPI_ISL_1164450</t>
  </si>
  <si>
    <t>(NSP3_A1878V,NS8_Q27stop,NSP3_G301S,NSP3_A890D,Spike_T716I,N_R203K,Spike_A570D,Spike_D1118H,N_G204R,Spike_N501Y,NSP3_I1412T,NS8_R52I,Spike_P681H,Spike_D614G,N_D3L,Spike_S982A,N_S235F)</t>
  </si>
  <si>
    <t>hCoV-19/Belgium/Jessa_55-2108-000366/2021</t>
  </si>
  <si>
    <t>EPI_ISL_1164451</t>
  </si>
  <si>
    <t>hCoV-19/Belgium/Jessa_55-2108-000379/2021</t>
  </si>
  <si>
    <t>EPI_ISL_1164452</t>
  </si>
  <si>
    <t>(NS8_Q27stop,NSP3_T183I,NSP3_A890D,Spike_T716I,N_R203K,NSP5_P241L,Spike_A570D,Spike_D1118H,NS8_Y73C,N_G204R,Spike_N501Y,NSP3_I1412T,NS8_R52I,NSP12_P323L,Spike_P681H,Spike_D614G,N_D3L,Spike_S982A,N_S235F)</t>
  </si>
  <si>
    <t>hCoV-19/Belgium/Jessa_55-2108-000401/2021</t>
  </si>
  <si>
    <t>EPI_ISL_1164453</t>
  </si>
  <si>
    <t>hCoV-19/Belgium/Jessa_55-2108-000406/2021</t>
  </si>
  <si>
    <t>EPI_ISL_1164454</t>
  </si>
  <si>
    <t>(NSP2_N280Y,NS8_Q27stop,NS8_W45C,NSP3_T183I,NSP3_A890D,Spike_T716I,NS8_K68stop,N_R203K,Spike_A570D,NSP5_P252L,Spike_D1118H,NS8_Y73C,N_G204R,Spike_N501Y,NSP3_I1412T,NS8_R52I,NSP12_P323L,Spike_P681H,Spike_D614G,N_D3L,Spike_S982A,N_S235F)</t>
  </si>
  <si>
    <t>hCoV-19/Belgium/Jessa_55-2108-000458/2021</t>
  </si>
  <si>
    <t>EPI_ISL_1164455</t>
  </si>
  <si>
    <t>hCoV-19/Belgium/Jessa_55-2108-000467/2021</t>
  </si>
  <si>
    <t>EPI_ISL_1164456</t>
  </si>
  <si>
    <t>hCoV-19/Belgium/Jessa_55-2108-000482/2021</t>
  </si>
  <si>
    <t>EPI_ISL_1164457</t>
  </si>
  <si>
    <t>(NS8_Q27stop,NSP10_T51I,NSP3_T183I,NSP3_A890D,Spike_T716I,NS8_K68stop,N_R203K,Spike_A570D,Spike_D1118H,NS6_P57L,NS8_Y73C,N_G204R,NSP13_G433C,Spike_N501Y,NSP3_I1412T,NS8_R52I,NSP12_P323L,Spike_P681H,Spike_D614G,N_D3L,Spike_S982A,N_S235F)</t>
  </si>
  <si>
    <t>hCoV-19/Belgium/Jessa_55-2108-000491/2021</t>
  </si>
  <si>
    <t>EPI_ISL_1164458</t>
  </si>
  <si>
    <t>hCoV-19/Belgium/Jessa_55-2108-000530/2021</t>
  </si>
  <si>
    <t>EPI_ISL_1164459</t>
  </si>
  <si>
    <t>hCoV-19/Belgium/Jessa_55-2108-000564/2021</t>
  </si>
  <si>
    <t>EPI_ISL_1164460</t>
  </si>
  <si>
    <t>hCoV-19/Belgium/Jessa_55-2108-000632/2021</t>
  </si>
  <si>
    <t>EPI_ISL_1164461</t>
  </si>
  <si>
    <t>hCoV-19/Belgium/Jessa_55-2108-000649/2021</t>
  </si>
  <si>
    <t>EPI_ISL_1164462</t>
  </si>
  <si>
    <t>hCoV-19/Belgium/Jessa_55-2108-000674/2021</t>
  </si>
  <si>
    <t>EPI_ISL_1164463</t>
  </si>
  <si>
    <t>hCoV-19/Belgium/Jessa_55-2108-000688/2021</t>
  </si>
  <si>
    <t>EPI_ISL_1164464</t>
  </si>
  <si>
    <t>(NS8_Q27stop,NSP3_T183I,NSP3_A890D,Spike_T716I,NS8_K68stop,N_R203K,Spike_A570D,Spike_D1118H,NS8_Y73C,Spike_L5F,N_G204R,NSP13_G433C,Spike_N501Y,NSP3_I1412T,NS8_R52I,NSP12_P323L,Spike_P681H,Spike_D614G,N_D3L,NSP3_G255V,Spike_S982A,N_S235F)</t>
  </si>
  <si>
    <t>hCoV-19/Belgium/Jessa_55-2108-000753/2021</t>
  </si>
  <si>
    <t>EPI_ISL_1164465</t>
  </si>
  <si>
    <t>(NS8_Q27stop,NSP3_T183I,NSP3_A890D,NSP3_P1787S,Spike_T716I,N_R203K,Spike_A570D,Spike_D1118H,NS8_Y73C,N_G204R,Spike_N501Y,NSP3_I1412T,NS8_R52I,NSP12_P323L,Spike_P681H,Spike_D614G,N_S327L,N_D3L,Spike_S982A,N_S235F)</t>
  </si>
  <si>
    <t>hCoV-19/Belgium/UZA-UA-47885238/2021</t>
  </si>
  <si>
    <t>EPI_ISL_1171465</t>
  </si>
  <si>
    <t>(Spike_H69del,NS8_Q27stop,NSP3_T183I,Spike_T716I,NSP6_S106del,N_R203K,Spike_A570D,NSP5_L75F,NSP13_K460R,Spike_N501Y,NSP3_S1204P,NSP3_I1412T,NS8_R52I,Spike_P681H,Spike_Y144del,NSP6_G107del,NSP3_A890D,Spike_D1118H,NSP6_F108del,NS8_Y73C,N_G204R,Spike_V70del,NSP12_P323L,Spike_D614G,N_D3L,NSP16_K160R,Spike_S982A,N_S235F)</t>
  </si>
  <si>
    <t>hCoV-19/Belgium/UZA-UA-47756324/2021</t>
  </si>
  <si>
    <t>EPI_ISL_1171466</t>
  </si>
  <si>
    <t>(Spike_H69del,NS3_L15F,NS8_Q27stop,NSP3_T183I,Spike_T716I,NSP6_S106del,N_R203K,Spike_A570D,NSP13_K460R,Spike_N501Y,NSP3_I1412T,NS8_R52I,Spike_P681H,Spike_Y144del,NSP6_G107del,NSP3_A890D,Spike_D1118H,NSP6_F108del,NS8_Y73C,N_G204R,Spike_V70del,NSP12_P323L,Spike_D614G,Spike_S982A,N_S235F)</t>
  </si>
  <si>
    <t>hCoV-19/Belgium/UZA-UA-47436647/2021</t>
  </si>
  <si>
    <t>EPI_ISL_1171467</t>
  </si>
  <si>
    <t>hCoV-19/Belgium/UZA-UA-46894958/2021</t>
  </si>
  <si>
    <t>EPI_ISL_1171468</t>
  </si>
  <si>
    <t>ZIP code: 2000</t>
  </si>
  <si>
    <t>(Spike_H69del,NS8_Q27stop,NSP3_T183I,Spike_T716I,NSP6_S106del,Spike_A570D,Spike_L5F,Spike_N501Y,NSP3_I1412T,NS8_R52I,Spike_P681H,Spike_Y144del,Spike_D1118Y,NS7a_Q62stop,NSP13_H164Y,NSP6_G107del,NSP3_A890D,NSP6_F108del,NS8_Y73C,NS7a_A13S,Spike_V70del,NS3_T151I,NSP12_P323L,Spike_D614G,N_D3L,Spike_S982A)</t>
  </si>
  <si>
    <t>hCoV-19/Belgium/UZA-UA-47788513/2021</t>
  </si>
  <si>
    <t>EPI_ISL_1171469</t>
  </si>
  <si>
    <t>hCoV-19/Belgium/UZA-UA-47255913/2021</t>
  </si>
  <si>
    <t>EPI_ISL_1171470</t>
  </si>
  <si>
    <t>(N_M234I,Spike_S477N,NSP4_M324I,NSP12_A185S,NS3_Q57H,Spike_L5F,NSP13_E261D,Spike_D1260N,NSP12_P323L,Spike_D614G,N_T391I,N_A376T,NSP12_V776L,NSP13_K218R,Spike_A222V)</t>
  </si>
  <si>
    <t>hCoV-19/Belgium/UZA-UA-47899406/2021</t>
  </si>
  <si>
    <t>EPI_ISL_1171471</t>
  </si>
  <si>
    <t>hCoV-19/Belgium/UZA-UA-46728771/2021</t>
  </si>
  <si>
    <t>EPI_ISL_1171472</t>
  </si>
  <si>
    <t>ZIP code: 2930</t>
  </si>
  <si>
    <t>(NSP1_R24C,NS3_Q38R,NSP3_A1305V,NS3_G172R,NSP3_H295Y,M_V66L,NSP3_I441V,NSP2_T601I,NS3_V202L,NSP12_P323L,Spike_D614G,N_P199L,Spike_Q675H,Spike_S98F,Spike_S1252F)</t>
  </si>
  <si>
    <t>hCoV-19/Belgium/UZA-UA-47899413/2021</t>
  </si>
  <si>
    <t>EPI_ISL_1171473</t>
  </si>
  <si>
    <t>(N_D377Y,NSP6_Y196C,NS3_S165F,NSP12_T26I,NSP12_P323L,Spike_D614G,N_A220V,Spike_A222V)</t>
  </si>
  <si>
    <t>hCoV-19/Belgium/ULG-12711/2021</t>
  </si>
  <si>
    <t>EPI_ISL_1171474</t>
  </si>
  <si>
    <t>hCoV-19/Belgium/ULG-12712/2021</t>
  </si>
  <si>
    <t>EPI_ISL_1171475</t>
  </si>
  <si>
    <t>hCoV-19/Belgium/ULG-12713/2021</t>
  </si>
  <si>
    <t>EPI_ISL_1171476</t>
  </si>
  <si>
    <t>(N_M234I,Spike_S477N,NSP3_A1279V,NSP4_M324I,NSP12_A185S,NS3_Q57H,NSP2_G165S,Spike_L5F,NSP13_E261D,NSP12_P323L,Spike_D614G,N_A376T,NSP12_V776L,NSP13_K218R)</t>
  </si>
  <si>
    <t>hCoV-19/Belgium/ULG-12714/2021</t>
  </si>
  <si>
    <t>EPI_ISL_1171477</t>
  </si>
  <si>
    <t>hCoV-19/Belgium/ULG-12715/2021</t>
  </si>
  <si>
    <t>EPI_ISL_1171478</t>
  </si>
  <si>
    <t>hCoV-19/Belgium/ULG-12716/2021</t>
  </si>
  <si>
    <t>EPI_ISL_1171479</t>
  </si>
  <si>
    <t>hCoV-19/Belgium/ULG-12717/2021</t>
  </si>
  <si>
    <t>EPI_ISL_1171480</t>
  </si>
  <si>
    <t>hCoV-19/Belgium/ULG-12718/2021</t>
  </si>
  <si>
    <t>EPI_ISL_1171481</t>
  </si>
  <si>
    <t>ZIP Code 4170</t>
  </si>
  <si>
    <t>hCoV-19/Belgium/ULG-12719/2021</t>
  </si>
  <si>
    <t>EPI_ISL_1171482</t>
  </si>
  <si>
    <t>ZIP Code 4590</t>
  </si>
  <si>
    <t>hCoV-19/Belgium/ULG-12720/2021</t>
  </si>
  <si>
    <t>EPI_ISL_1171483</t>
  </si>
  <si>
    <t>ZIP Code 5797</t>
  </si>
  <si>
    <t>(Spike_H69del,NS8_Q27stop,NSP3_T183I,Spike_T716I,NSP6_S106del,N_R203K,Spike_A570D,NSP13_K460R,Spike_N501Y,NSP3_I1412T,NS8_R52I,Spike_P681H,NSP14_E347G,Spike_Y144del,NSP6_G107del,NSP3_A890D,Spike_D1118H,NSP6_F108del,NS8_Y73C,N_G204R,Spike_V70del,NSP12_P323L,N_A152S,Spike_D614G,NSP2_V126F,N_D3L,Spike_S982A,Spike_V6A,N_S235F)</t>
  </si>
  <si>
    <t>hCoV-19/Belgium/ULG-12721/2021</t>
  </si>
  <si>
    <t>EPI_ISL_1171484</t>
  </si>
  <si>
    <t>hCoV-19/Belgium/ULG-12723/2021</t>
  </si>
  <si>
    <t>EPI_ISL_1171485</t>
  </si>
  <si>
    <t>hCoV-19/Belgium/ULG-12724/2021</t>
  </si>
  <si>
    <t>EPI_ISL_1171486</t>
  </si>
  <si>
    <t>(NS8_E19K,NS3_G44V,NSP1_R24C,NS3_Q38R,NS3_G172R,NSP3_H295Y,Spike_E484K,Spike_L242del,NSP13_Y421H,NSP4_A446V,NS3_P274T,NSP3_I441V,NS3_V202L,NSP9_T67I,NSP12_P323L,Spike_D614G,N_D81Y,N_P199L,NSP6_L37F,Spike_S98F,N_T24I)</t>
  </si>
  <si>
    <t>hCoV-19/Belgium/ULG-12725/2021</t>
  </si>
  <si>
    <t>EPI_ISL_1171487</t>
  </si>
  <si>
    <t>(Spike_H69del,NS8_Q27stop,NSP3_T183I,Spike_T716I,NSP6_S106del,N_R203K,Spike_A570D,Spike_N501Y,NSP3_I1412T,NS8_R52I,Spike_P681H,Spike_Y144del,NSP2_L372F,NSP6_G107del,NSP3_A890D,Spike_D1118H,NSP6_F108del,NS8_Y73C,N_G204R,Spike_V70del,NSP12_P323L,Spike_D614G,NSP3_S1437F,N_D3L,Spike_S982A,N_S235F)</t>
  </si>
  <si>
    <t>hCoV-19/Belgium/ULG-12726/2021</t>
  </si>
  <si>
    <t>EPI_ISL_1171488</t>
  </si>
  <si>
    <t>(E_P71L,NSP3_K837N,NSP6_G107del,NSP6_S106del,N_T205I,NSP6_F108del,NS3_Q57H,NSP12_Q822H,Spike_A701V,NSP2_T85I,NSP12_P323L,NSP5_K90R,NSP2_V469F,NSP14_P140S,NS3_S171L)</t>
  </si>
  <si>
    <t>hCoV-19/Belgium/ULG-12727/2021</t>
  </si>
  <si>
    <t>EPI_ISL_1171489</t>
  </si>
  <si>
    <t>hCoV-19/Belgium/ULG-12728/2021</t>
  </si>
  <si>
    <t>EPI_ISL_1171490</t>
  </si>
  <si>
    <t>hCoV-19/Belgium/ULG-12729/2021</t>
  </si>
  <si>
    <t>EPI_ISL_1171491</t>
  </si>
  <si>
    <t>hCoV-19/Belgium/ULG-12730/2021</t>
  </si>
  <si>
    <t>EPI_ISL_1171492</t>
  </si>
  <si>
    <t>(NSP3_S1375Y,NS8_E64D,NSP3_K1679N,NSP8_N28S,NS3_G224V,NSP12_A185V,NSP6_M83V,NSP12_Q822H,NS3_G172V,N_G34W,NSP12_P323L,NSP2_S263F,Spike_D614G,NSP6_L37F)</t>
  </si>
  <si>
    <t>hCoV-19/Belgium/ULG-12731/2021</t>
  </si>
  <si>
    <t>EPI_ISL_1171493</t>
  </si>
  <si>
    <t>(Spike_H69del,NS8_Q27stop,NSP3_T183I,Spike_T716I,NSP6_S106del,NSP13_A52V,N_R203K,Spike_A570D,NSP13_K460R,Spike_N501Y,NSP3_I1412T,NS8_R52I,Spike_P681H,Spike_Y144del,N_P279Q,M_V70L,NSP6_G107del,NSP3_A890D,Spike_D1118H,NSP6_F108del,NSP12_Q444H,NS8_Y73C,N_G204R,Spike_V70del,NSP12_P323L,Spike_D614G,N_D3L,Spike_S982A,N_S235F)</t>
  </si>
  <si>
    <t>hCoV-19/Belgium/ULG-12732/2021</t>
  </si>
  <si>
    <t>EPI_ISL_1171494</t>
  </si>
  <si>
    <t>(E_P71L,NSP3_K837N,Spike_K417N,NS8_I121L,NSP6_S106del,Spike_E484K,NS3_L140I,Spike_A701V,Spike_N501Y,Spike_S98F,Spike_A243del,Spike_L18F,Spike_D215G,Spike_L244del,NSP6_G107del,N_T205I,NSP6_F108del,Spike_L242del,NS3_Q57H,NSP2_T85I,Spike_D80A,NSP12_P323L,NSP5_K90R,Spike_D614G,NS3_S171L)</t>
  </si>
  <si>
    <t>hCoV-19/Belgium/ULG-12733/2021</t>
  </si>
  <si>
    <t>EPI_ISL_1171495</t>
  </si>
  <si>
    <t>hCoV-19/Belgium/ULG-12734/2021</t>
  </si>
  <si>
    <t>EPI_ISL_1171496</t>
  </si>
  <si>
    <t>(Spike_ins214TDR,NSP6_Y153C,Spike_T716I,NS3_T24del,NSP3_I341T,NS3_P25del,NSP12_R583G,NSP3_T1063I,Spike_N450K,NS3_K21del,NS3_D22del,NS7a_T28I,NSP3_P822L,NS3_E19del,NSP15_L119I,N_T205I,NS3_D27del,NS3_I20del,NSP12_P323L,NSP4_D217G,Spike_D614G,Spike_Q414K,NS3_A23del,NS3_F28del,N_D3L,NSP8_A74V,NS3_S26del,NSP3_I580V,NSP5_G109R,NSP15_E41G)</t>
  </si>
  <si>
    <t>hCoV-19/Belgium/ULG-12735/2021</t>
  </si>
  <si>
    <t>EPI_ISL_1171497</t>
  </si>
  <si>
    <t>hCoV-19/Belgium/ULG-12736/2021</t>
  </si>
  <si>
    <t>EPI_ISL_1171498</t>
  </si>
  <si>
    <t>hCoV-19/Belgium/ULG-12737/2021</t>
  </si>
  <si>
    <t>EPI_ISL_1171499</t>
  </si>
  <si>
    <t>hCoV-19/Belgium/ULG-12739/2021</t>
  </si>
  <si>
    <t>EPI_ISL_1171500</t>
  </si>
  <si>
    <t>hCoV-19/Belgium/ULG-12740/2021</t>
  </si>
  <si>
    <t>EPI_ISL_1171501</t>
  </si>
  <si>
    <t>hCoV-19/Belgium/ULG-12741/2021</t>
  </si>
  <si>
    <t>EPI_ISL_1171502</t>
  </si>
  <si>
    <t>(Spike_ins214TDR,Spike_T716I,NS3_T24del,NS3_S74F,NS3_P25del,NSP2_K112N,NSP12_R583G,NSP3_T1063I,Spike_N450K,NS3_K21del,NSP2_A127V,NS3_D22del,NSP3_P822L,NS3_E19del,NS7a_S60N,NSP15_L119I,N_T205I,NS3_D27del,NS3_I20del,NSP12_P323L,NSP4_D217G,Spike_D614G,Spike_Q414K,NS3_A23del,NS3_F28del,N_D3L,NSP8_A74V,NS3_S26del,NSP3_I580V)</t>
  </si>
  <si>
    <t>hCoV-19/Belgium/ULG-12742/2021</t>
  </si>
  <si>
    <t>EPI_ISL_1171503</t>
  </si>
  <si>
    <t>(Spike_H69del,NS8_Q27stop,NSP3_T183I,Spike_T716I,NSP6_S106del,N_R203K,NSP3_A1179V,Spike_A570D,NSP3_G307C,Spike_N501Y,NSP3_I1412T,NS8_R52I,Spike_P681H,Spike_Y144del,Spike_A243del,Spike_L244del,NSP6_G107del,NSP3_A890D,Spike_D1118H,NSP6_F108del,NS8_Y73C,N_G204R,Spike_V70del,NSP12_P323L,Spike_D614G,N_D3L,Spike_S982A,N_S235F)</t>
  </si>
  <si>
    <t>hCoV-19/Belgium/ULG-12743/2021</t>
  </si>
  <si>
    <t>EPI_ISL_1171504</t>
  </si>
  <si>
    <t>hCoV-19/Belgium/ULG-12744/2021</t>
  </si>
  <si>
    <t>EPI_ISL_1171505</t>
  </si>
  <si>
    <t>ZIP Code 4624</t>
  </si>
  <si>
    <t>(Spike_H69del,NS8_Q27stop,NSP3_T183I,Spike_T716I,NS8_K68stop,NSP6_S106del,N_R203K,NSP2_L448F,Spike_A570D,Spike_N501Y,NSP3_I1412T,NS8_R52I,Spike_P681H,Spike_Y144del,NSP6_G107del,NSP3_A890D,Spike_D1118H,NSP6_F108del,NS8_Y73C,N_G204R,Spike_V70del,NSP3_T1830I,NSP12_P323L,Spike_D614G,N_D3L,Spike_S982A,N_S235F)</t>
  </si>
  <si>
    <t>hCoV-19/Belgium/ULG-12745/2021</t>
  </si>
  <si>
    <t>EPI_ISL_1171506</t>
  </si>
  <si>
    <t>(NSP16_E217Q,N_M234I,Spike_S477N,NSP4_M324I,Spike_T716I,NSP12_A185S,NSP4_L360V,NS3_Q57H,NSP13_E261D,NSP12_K267N,NSP12_P323L,Spike_D614G,NS3_C81F,NSP6_L37F,N_A376T,NSP12_V776L,NSP13_K218R)</t>
  </si>
  <si>
    <t>hCoV-19/Belgium/ULG-12746/2021</t>
  </si>
  <si>
    <t>EPI_ISL_1171507</t>
  </si>
  <si>
    <t>hCoV-19/Belgium/ULG-12747/2021</t>
  </si>
  <si>
    <t>EPI_ISL_1171508</t>
  </si>
  <si>
    <t>(Spike_H69del,NS8_Q27stop,NSP3_T183I,NSP2_K142N,NSP13_P238S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</si>
  <si>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hCoV-19/Belgium/ULG-12748/2021</t>
  </si>
  <si>
    <t>EPI_ISL_1171509</t>
  </si>
  <si>
    <t>hCoV-19/Belgium/ULG-12749/2021</t>
  </si>
  <si>
    <t>EPI_ISL_1171510</t>
  </si>
  <si>
    <t>hCoV-19/Belgium/ULG-12750/2021</t>
  </si>
  <si>
    <t>EPI_ISL_1171511</t>
  </si>
  <si>
    <t>(Spike_H69del,NS8_Q27stop,Spike_G447V,NSP3_T183I,NSP2_K142N,Spike_T716I,NSP6_S106del,N_R203K,Spike_A570D,NSP13_K460R,Spike_N501Y,NSP3_I1412T,NS8_R52I,Spike_P681H,Spike_Y144del,NSP6_G107del,NSP3_A890D,NSP2_G392E,Spike_D1118H,NSP6_F108del,NS8_Y73C,N_G204R,Spike_V70del,NSP12_P323L,Spike_D614G,N_D3L,Spike_S982A,N_S235F)</t>
  </si>
  <si>
    <t>hCoV-19/Belgium/ULG-12751/2021</t>
  </si>
  <si>
    <t>EPI_ISL_1171512</t>
  </si>
  <si>
    <t>hCoV-19/Belgium/ULG-12752/2021</t>
  </si>
  <si>
    <t>EPI_ISL_1171513</t>
  </si>
  <si>
    <t>ZIP Code 6767</t>
  </si>
  <si>
    <t>hCoV-19/Belgium/ULG-12753/2021</t>
  </si>
  <si>
    <t>EPI_ISL_1171514</t>
  </si>
  <si>
    <t>hCoV-19/Belgium/ULG-12754/2021</t>
  </si>
  <si>
    <t>EPI_ISL_1171515</t>
  </si>
  <si>
    <t>hCoV-19/Belgium/ULG-12755/2021</t>
  </si>
  <si>
    <t>EPI_ISL_1171516</t>
  </si>
  <si>
    <t>B.1.177.59</t>
  </si>
  <si>
    <t>(Spike_L18F,NSP3_N737S,Spike_L5F,NS8_T11I,NSP12_P323L,Spike_D614G,N_A220V,Spike_A222V)</t>
  </si>
  <si>
    <t>hCoV-19/Belgium/ULG-12756/2021</t>
  </si>
  <si>
    <t>EPI_ISL_1171517</t>
  </si>
  <si>
    <t>(NS3_Q38R,N_P383S,NS3_G172R,NSP3_H295Y,NSP2_A318V,NSP2_A28D,NS3_T24I,NS3_T151I,NS3_V202L,NSP12_P323L,Spike_D614G,N_P199L,Spike_S98F)</t>
  </si>
  <si>
    <t>hCoV-19/Belgium/ULG-12757/2021</t>
  </si>
  <si>
    <t>EPI_ISL_1171518</t>
  </si>
  <si>
    <t>ZIP Code 6747</t>
  </si>
  <si>
    <t>hCoV-19/Belgium/ULG-12758/2021</t>
  </si>
  <si>
    <t>EPI_ISL_1171519</t>
  </si>
  <si>
    <t>(NSP2_V157I,Spike_H69del,NS8_Q27stop,NSP3_T183I,Spike_T716I,NSP6_S106del,N_R203K,Spike_A570D,Spike_N501Y,NSP3_I1412T,NS8_R52I,Spike_P681H,Spike_Y144del,NSP2_L550F,NSP6_G107del,NSP3_A890D,Spike_D1118H,NSP6_F108del,NSP3_T725I,NS8_Y73C,N_G204R,Spike_V70del,NS7a_T61I,NSP12_P323L,Spike_D614G,N_D3L,Spike_S982A,N_S235F)</t>
  </si>
  <si>
    <t>hCoV-19/Belgium/ULG-12759/2021</t>
  </si>
  <si>
    <t>EPI_ISL_1171520</t>
  </si>
  <si>
    <t>(Spike_H69del,NS8_Q27stop,NSP3_T183I,Spike_T716I,NSP6_S106del,N_R203K,Spike_A570D,NSP3_M196I,NSP3_I1268N,Spike_N501Y,NSP9_T109I,NSP3_I1412T,NS8_R52I,Spike_P681H,Spike_Y144del,M_I24T,NSP3_H1307Q,NSP6_G107del,NSP3_A890D,Spike_D1118H,NSP6_F108del,NS8_Y73C,N_G204R,Spike_V70del,NSP12_P323L,Spike_D614G,M_A69V,N_D3L,Spike_S982A,N_S235F)</t>
  </si>
  <si>
    <t>hCoV-19/Belgium/ULG-12760/2021</t>
  </si>
  <si>
    <t>EPI_ISL_1171521</t>
  </si>
  <si>
    <t>(NSP15_P205S,N_M234I,Spike_S477N,NSP4_M324I,NSP2_K443R,NSP12_A185S,NSP13_I480T,NS3_Q57H,NSP13_E261D,NSP16_T91M,NSP12_P323L,Spike_D614G,N_A376T,NSP12_V776L,NSP13_K218R,NSP13_V510F)</t>
  </si>
  <si>
    <t>hCoV-19/Belgium/ULG-12761/2021</t>
  </si>
  <si>
    <t>EPI_ISL_1171522</t>
  </si>
  <si>
    <t>(Spike_H69del,NS8_Q27stop,NSP3_T183I,Spike_T716I,NSP6_S106del,N_R203K,Spike_A570D,Spike_N501Y,NSP3_I1412T,NS8_R52I,Spike_P681H,Spike_Y144del,NSP6_G107del,NSP3_A890D,Spike_D1118H,NSP6_F108del,NS8_Y73C,N_G204R,Spike_V70del,NSP8_A3V,NSP12_P323L,Spike_D614G,N_D3L,Spike_S982A,N_S235F)</t>
  </si>
  <si>
    <t>hCoV-19/Belgium/ULG-12762/2021</t>
  </si>
  <si>
    <t>EPI_ISL_1171523</t>
  </si>
  <si>
    <t>hCoV-19/Belgium/ULG-12763/2021</t>
  </si>
  <si>
    <t>EPI_ISL_1171524</t>
  </si>
  <si>
    <t>hCoV-19/Belgium/ULG-12764/2021</t>
  </si>
  <si>
    <t>EPI_ISL_1171525</t>
  </si>
  <si>
    <t>(N_M234I,Spike_S477N,NSP4_M324I,NSP12_A185S,Spike_P1162L,NS3_Q57H,NSP13_E261D,NSP12_P323L,Spike_D614G,N_A376T,NSP12_V776L,NSP13_K218R)</t>
  </si>
  <si>
    <t>hCoV-19/Belgium/ULG-12765/2021</t>
  </si>
  <si>
    <t>EPI_ISL_1171526</t>
  </si>
  <si>
    <t>(Spike_H69del,NS8_Q27stop,NSP3_T183I,Spike_T716I,NSP6_S106del,N_R203K,Spike_A570D,NSP15_E260K,Spike_N501Y,NSP3_I1412T,NS8_R52I,Spike_P681H,Spike_Y144del,NSP6_G107del,NSP3_A890D,Spike_D1118H,NSP6_F108del,NS8_Y73C,N_G204R,Spike_V70del,NSP12_P323L,Spike_D614G,N_D3L,Spike_S982A,N_D402G,N_S235F)</t>
  </si>
  <si>
    <t>hCoV-19/Belgium/ULG-12766/2021</t>
  </si>
  <si>
    <t>EPI_ISL_1171527</t>
  </si>
  <si>
    <t>hCoV-19/Belgium/ULG-12767/2021</t>
  </si>
  <si>
    <t>EPI_ISL_1171528</t>
  </si>
  <si>
    <t>(Spike_H69del,NSP12_P323F,M_I82T,Spike_A67V,N_A12G,NSP3_T1189I,NSP6_G107del,E_L21F,NSP6_S106del,Spike_E484K,N_T205I,NSP6_F108del,Spike_Q52R,Spike_V70del,NS3_S92L,NSP3_P141S,Spike_D614G,Spike_Y144del,NS8_P30L,NSP2_A360V,Spike_F888L,Spike_Q677H)</t>
  </si>
  <si>
    <t>hCoV-19/Belgium/ULG-12769/2021</t>
  </si>
  <si>
    <t>EPI_ISL_1171529</t>
  </si>
  <si>
    <t>(Spike_H69del,NS8_Q27stop,NSP3_T183I,Spike_T716I,NS8_K68stop,NSP6_S106del,N_R203K,Spike_A570D,Spike_N501Y,NSP3_I1412T,NS8_R52I,Spike_P681H,NSP2_R218C,Spike_Y144del,NSP12_P227L,NSP6_G107del,NSP3_A890D,Spike_D1118H,NSP6_F108del,NS8_Y73C,N_G204R,Spike_V70del,NSP12_P323L,NSP14_P451S,Spike_D614G,N_D3L,Spike_S982A,N_S235F)</t>
  </si>
  <si>
    <t>hCoV-19/Belgium/ULG-12770/2021</t>
  </si>
  <si>
    <t>EPI_ISL_1171530</t>
  </si>
  <si>
    <t>hCoV-19/Belgium/ULG-12771/2021</t>
  </si>
  <si>
    <t>EPI_ISL_1171531</t>
  </si>
  <si>
    <t>(Spike_H69del,NS8_Q27stop,NSP3_T183I,Spike_T716I,NSP6_S106del,N_R203K,Spike_A570D,NSP5_L75F,NSP13_K460R,Spike_N501Y,NSP3_I1412T,NS8_R52I,Spike_P681H,Spike_Y144del,NSP3_S126L,NSP6_G107del,NSP3_A890D,Spike_D1118H,NSP6_F108del,NS8_Y73C,N_G204R,Spike_V70del,NSP12_P323L,Spike_D614G,N_D3L,NSP16_K160R,Spike_S982A,N_S235F)</t>
  </si>
  <si>
    <t>hCoV-19/Belgium/ULG-12772/2021</t>
  </si>
  <si>
    <t>EPI_ISL_1171532</t>
  </si>
  <si>
    <t>(Spike_A846G,N_M234I,Spike_S477N,NSP4_M324I,NSP12_A185S,NS3_Q57H,NSP5_L89F,NSP13_E261D,NSP12_P323L,NSP14_E453D,Spike_D614G,N_A376T,NSP12_V776L,NSP13_K218R,NSP12_V354L)</t>
  </si>
  <si>
    <t>hCoV-19/Belgium/ULG-12773/2021</t>
  </si>
  <si>
    <t>EPI_ISL_1171533</t>
  </si>
  <si>
    <t>hCoV-19/Belgium/ULG-12774/2021</t>
  </si>
  <si>
    <t>EPI_ISL_1171534</t>
  </si>
  <si>
    <t>(Spike_ins214TDR,Spike_T716I,NS3_T24del,NS3_P25del,NSP3_S1729L,NSP12_R583G,NSP3_T1063I,Spike_N450K,NS3_K21del,NS3_D22del,NSP3_P822L,NS3_E19del,NSP15_L119I,N_T205I,NS3_D27del,NS3_I20del,NSP12_P323L,NSP4_D217G,Spike_D614G,Spike_Q414K,NS3_A23del,NS3_F28del,N_D3L,NSP8_A74V,NS3_S26del,NSP3_I580V)</t>
  </si>
  <si>
    <t>hCoV-19/Belgium/ULG-12775/2021</t>
  </si>
  <si>
    <t>EPI_ISL_1171535</t>
  </si>
  <si>
    <t>hCoV-19/Belgium/ULG-12776/2021</t>
  </si>
  <si>
    <t>EPI_ISL_1171536</t>
  </si>
  <si>
    <t>hCoV-19/Belgium/ULG-12777/2021</t>
  </si>
  <si>
    <t>EPI_ISL_1171537</t>
  </si>
  <si>
    <t>hCoV-19/Belgium/ULG-12778/2021</t>
  </si>
  <si>
    <t>EPI_ISL_1171538</t>
  </si>
  <si>
    <t>(E_P71L,NSP3_K837N,Spike_K417N,NS8_I121L,NSP6_S106del,Spike_E484K,NS3_L140I,Spike_A701V,Spike_N501Y,Spike_A243del,Spike_L18F,Spike_D215G,Spike_L244del,NSP6_G107del,N_T205I,NSP6_F108del,Spike_L242del,NS3_Q57H,NSP2_T85I,Spike_D80A,NSP12_P323L,NSP5_K90R,Spike_D614G,NS3_S171L)</t>
  </si>
  <si>
    <t>hCoV-19/Belgium/ULG-12779/2021</t>
  </si>
  <si>
    <t>EPI_ISL_1171539</t>
  </si>
  <si>
    <t>hCoV-19/Belgium/ULG-12780/2021</t>
  </si>
  <si>
    <t>EPI_ISL_1171540</t>
  </si>
  <si>
    <t>hCoV-19/Belgium/ULG-12781/2021</t>
  </si>
  <si>
    <t>EPI_ISL_1171541</t>
  </si>
  <si>
    <t>hCoV-19/Belgium/ULG-12782/2021</t>
  </si>
  <si>
    <t>EPI_ISL_1171542</t>
  </si>
  <si>
    <t>hCoV-19/Belgium/ULG-12783/2021</t>
  </si>
  <si>
    <t>EPI_ISL_1171543</t>
  </si>
  <si>
    <t>(Spike_H69del,NS8_Q27stop,NSP3_T183I,Spike_T716I,NSP6_S106del,N_R203K,Spike_A570D,NSP13_K460R,NSP4_F17L,Spike_N501Y,NS8_P36L,NSP3_I1412T,NS8_R52I,Spike_P681H,N_T271I,Spike_Y144del,NSP6_G107del,NSP3_A890D,Spike_D1118H,NSP6_F108del,NS8_Y73C,N_G204R,Spike_V70del,NSP12_P323L,Spike_D614G,N_D3L,Spike_S982A,N_S235F)</t>
  </si>
  <si>
    <t>hCoV-19/Belgium/ULG-12784/2021</t>
  </si>
  <si>
    <t>EPI_ISL_1171544</t>
  </si>
  <si>
    <t>(NS7b_E39stop,Spike_L18F,NS3_L15F,E_A41V,NSP2_L400F,NSP2_K539Q,NSP14_V346I,NSP12_P323L,Spike_D614G,N_A220V,NSP14_V316F,Spike_A222V)</t>
  </si>
  <si>
    <t>hCoV-19/Belgium/ULG-12785/2021</t>
  </si>
  <si>
    <t>EPI_ISL_1171545</t>
  </si>
  <si>
    <t>hCoV-19/Belgium/ULG-12786/2021</t>
  </si>
  <si>
    <t>EPI_ISL_1171546</t>
  </si>
  <si>
    <t>(NSP13_S350L,Spike_H69del,NS8_Q27stop,NSP3_T183I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</si>
  <si>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hCoV-19/Belgium/ULG-12787/2021</t>
  </si>
  <si>
    <t>EPI_ISL_1171547</t>
  </si>
  <si>
    <t>ZIP Code 1700</t>
  </si>
  <si>
    <t>A.27</t>
  </si>
  <si>
    <t>(Spike_L18F,NSP15_A92V,Spike_G1219V,NSP13_P77L,Spike_H655Y,NS3_V50A,NSP6_N82S,NSP3_T1356A,Spike_D796Y,NSP3_V418I,Spike_N501Y,N_S202N,NSP4_D217G,NS8_L84S,Spike_L452R,Spike_A653V)</t>
  </si>
  <si>
    <t>hCoV-19/Belgium/ULG-12788/2021</t>
  </si>
  <si>
    <t>EPI_ISL_1171548</t>
  </si>
  <si>
    <t>hCoV-19/Belgium/ULG-12789/2021</t>
  </si>
  <si>
    <t>EPI_ISL_1171549</t>
  </si>
  <si>
    <t>hCoV-19/Belgium/ULG-12790/2021</t>
  </si>
  <si>
    <t>EPI_ISL_1171550</t>
  </si>
  <si>
    <t>(NSP6_L75F,NSP8_T145I,NSP3_L312F,NSP12_P323L,N_P365L,Spike_D614G,N_A220V,Spike_A222V)</t>
  </si>
  <si>
    <t>hCoV-19/Belgium/ULG-12791/2021</t>
  </si>
  <si>
    <t>EPI_ISL_1171551</t>
  </si>
  <si>
    <t>(Spike_H69del,NS3_L15F,NS8_Q27stop,NSP3_T183I,Spike_T716I,NSP6_S106del,N_R203K,Spike_A570D,NSP13_K460R,NSP4_F17L,Spike_N501Y,NSP3_I1412T,NS8_R52I,Spike_P681H,Spike_Y144del,NSP6_G107del,NSP3_A890D,Spike_D1118H,NSP6_F108del,NS8_Y73C,N_G204R,NSP13_A520V,Spike_V70del,NSP12_P323L,Spike_D614G,N_D3L,Spike_S982A,N_S235F)</t>
  </si>
  <si>
    <t>hCoV-19/Belgium/ULG-12792/2021</t>
  </si>
  <si>
    <t>EPI_ISL_1171552</t>
  </si>
  <si>
    <t>hCoV-19/Belgium/ULG-12793/2021</t>
  </si>
  <si>
    <t>EPI_ISL_1171553</t>
  </si>
  <si>
    <t>hCoV-19/Belgium/ULG-12794/2021</t>
  </si>
  <si>
    <t>EPI_ISL_1171554</t>
  </si>
  <si>
    <t>hCoV-19/Belgium/ULG-12795/2021</t>
  </si>
  <si>
    <t>EPI_ISL_1171555</t>
  </si>
  <si>
    <t>hCoV-19/Belgium/ULG-12796/2021</t>
  </si>
  <si>
    <t>EPI_ISL_1171556</t>
  </si>
  <si>
    <t>(Spike_H69del,NS8_Q27stop,NSP3_T183I,NSP16_P134S,Spike_T716I,NSP6_S106del,N_R203K,Spike_A570D,NSP13_V348L,Spike_N501Y,NS8_R52I,Spike_P681H,Spike_Y144del,NSP6_G107del,Spike_D1118H,NSP6_F108del,NS3_T24I,NS8_Y73C,N_G204R,Spike_V70del,NSP12_P323L,Spike_D614G,N_D3L,Spike_S982A,N_A156S,N_S235F)</t>
  </si>
  <si>
    <t>hCoV-19/Belgium/ULG-12797/2021</t>
  </si>
  <si>
    <t>EPI_ISL_1171557</t>
  </si>
  <si>
    <t>ZIP Code 7301</t>
  </si>
  <si>
    <t>hCoV-19/Belgium/ULG-12798/2021</t>
  </si>
  <si>
    <t>EPI_ISL_1171558</t>
  </si>
  <si>
    <t>ZIP Code 6030</t>
  </si>
  <si>
    <t>(NS7a_L86P,NSP13_S350L,Spike_H69del,NS8_Q27stop,NSP3_T183I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</si>
  <si>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hCoV-19/Belgium/ULG-12799/2021</t>
  </si>
  <si>
    <t>EPI_ISL_1171559</t>
  </si>
  <si>
    <t>(Spike_H69del,NS8_Q27stop,NSP3_T183I,Spike_T716I,NS8_K68stop,NSP6_S106del,N_R203K,Spike_A570D,Spike_N501Y,NSP3_I1412T,NS8_R52I,Spike_P681H,Spike_Y144del,NS7a_E41stop,NSP6_G107del,NSP3_A890D,Spike_D1118H,NSP6_F108del,NS8_Y73C,N_G204R,Spike_V70del,NSP12_P323L,Spike_D614G,N_D3L,Spike_S982A,N_S235F)</t>
  </si>
  <si>
    <t>hCoV-19/Belgium/ULG-12800/2021</t>
  </si>
  <si>
    <t>EPI_ISL_1171560</t>
  </si>
  <si>
    <t>ZIP Code 1831</t>
  </si>
  <si>
    <t>(NSP7_T81I,N_M234I,Spike_S477N,NSP4_M324I,NSP12_A185S,NSP13_L165F,NS3_H93Y,NS3_Q57H,NSP5_T93I,NSP13_T144I,N_G137R,NSP13_E261D,NSP12_P323L,Spike_D614G,NS7a_T14I,N_A376T,NSP12_V776L,NSP13_K218R)</t>
  </si>
  <si>
    <t>hCoV-19/Belgium/ULG-12803/2021</t>
  </si>
  <si>
    <t>EPI_ISL_1171561</t>
  </si>
  <si>
    <t>(Spike_H69del,NS8_Q27stop,NSP3_T183I,NSP2_K142N,Spike_T716I,NSP6_S106del,N_R203K,Spike_A570D,NSP13_K460R,Spike_N501Y,NS8_W45S,NSP3_I1412T,NS8_R52I,Spike_P681H,Spike_Y144del,NSP6_G107del,NSP3_A890D,Spike_D1118H,NSP6_F108del,NS8_Y73C,N_G204R,Spike_V70del,NSP12_P323L,Spike_D614G,N_D3L,Spike_S982A,N_S235F)</t>
  </si>
  <si>
    <t>hCoV-19/Belgium/ULG-12804/2021</t>
  </si>
  <si>
    <t>EPI_ISL_1171562</t>
  </si>
  <si>
    <t>hCoV-19/Belgium/ULG-12805/2021</t>
  </si>
  <si>
    <t>EPI_ISL_1171563</t>
  </si>
  <si>
    <t>hCoV-19/Belgium/ULG-12806/2021</t>
  </si>
  <si>
    <t>EPI_ISL_1171564</t>
  </si>
  <si>
    <t>hCoV-19/Belgium/ULG-12807/2021</t>
  </si>
  <si>
    <t>EPI_ISL_1171565</t>
  </si>
  <si>
    <t>hCoV-19/Belgium/ULG-12808/2021</t>
  </si>
  <si>
    <t>EPI_ISL_1171566</t>
  </si>
  <si>
    <t>hCoV-19/Belgium/ULG-12809/2021</t>
  </si>
  <si>
    <t>EPI_ISL_1171567</t>
  </si>
  <si>
    <t>hCoV-19/Belgium/ULG-12810/2021</t>
  </si>
  <si>
    <t>EPI_ISL_1171568</t>
  </si>
  <si>
    <t>(NSP3_S692F,Spike_P1263L,NSP6_A54S,NSP3_Q167R,NSP12_T26I,NSP3_T1714del,NSP12_P323L,Spike_D614G,Spike_Q675H,NS8_P30L,N_A220V,NSP12_I847V,NSP3_E1835A,Spike_A222V)</t>
  </si>
  <si>
    <t>hCoV-19/Belgium/ULG-12811/2021</t>
  </si>
  <si>
    <t>EPI_ISL_1171569</t>
  </si>
  <si>
    <t>(Spike_H69del,NS8_Q27stop,NSP3_T183I,Spike_T716I,NSP6_S106del,N_R203K,Spike_A570D,Spike_N501Y,NSP3_I1412T,NS8_R52I,Spike_P681H,Spike_Y144del,NSP6_G107del,NSP3_A890D,Spike_D1118H,NSP6_F108del,NS8_Y73C,N_G204R,Spike_V70del,NSP12_P323L,Spike_D614G,NSP3_S1437F,N_D3L,Spike_S982A,N_S235F)</t>
  </si>
  <si>
    <t>hCoV-19/Belgium/ULG-12812/2021</t>
  </si>
  <si>
    <t>EPI_ISL_1171570</t>
  </si>
  <si>
    <t>hCoV-19/Belgium/ULG-12813/2021</t>
  </si>
  <si>
    <t>EPI_ISL_1171571</t>
  </si>
  <si>
    <t>ZIP Code 6953</t>
  </si>
  <si>
    <t>(Spike_R190S,NSP6_S106del,Spike_H655Y,Spike_E484K,N_R203K,Spike_K417T,Spike_T1027I,NS6_P57L,Spike_D138Y,Spike_N501Y,NS3_S253P,Spike_L18F,N_P80R,Spike_T20N,NSP3_K977Q,NSP6_G107del,NSP6_F108del,NSP3_S370L,N_G204R,NS8_E92K,Spike_P26S,NSP12_P323L,Spike_D614G,Spike_V1176F,NSP2_P91L,NS3_I118M,NSP13_E341D)</t>
  </si>
  <si>
    <t>hCoV-19/Belgium/ULG-12814/2021</t>
  </si>
  <si>
    <t>EPI_ISL_1171572</t>
  </si>
  <si>
    <t>ZIP Code 6927</t>
  </si>
  <si>
    <t>(Spike_H69del,E_P71L,NS8_Q27stop,NSP3_T183I,Spike_T716I,NSP6_S106del,NSP13_A52V,N_R203K,Spike_A570D,NSP13_K460R,NS3_P262S,Spike_N501Y,NSP3_I1412T,NS8_R52I,Spike_P681H,Spike_Y144del,N_P279Q,M_V70L,NSP6_G107del,NSP3_A890D,Spike_D1118H,NSP6_F108del,NS8_Y73C,N_G204R,Spike_V70del,NS7a_P45L,NSP12_P323L,Spike_D614G,N_D3L,Spike_S982A,N_S235F)</t>
  </si>
  <si>
    <t>hCoV-19/Belgium/ULG-12815/2021</t>
  </si>
  <si>
    <t>EPI_ISL_1171573</t>
  </si>
  <si>
    <t>(E_P71L,NSP3_K837N,Spike_K417N,NSP6_S106del,Spike_E484K,Spike_A701V,Spike_N501Y,NSP3_P778S,Spike_A243del,NSP3_D110E,Spike_L18F,Spike_D215G,Spike_L244del,NSP6_G107del,N_T205I,NSP6_F108del,Spike_L242del,NS3_Q57H,NSP12_Q822H,NSP2_T85I,Spike_D80A,Spike_A899S,NSP12_P323L,NSP5_K90R,Spike_D614G,NSP2_V469F,NS3_S171L)</t>
  </si>
  <si>
    <t>hCoV-19/Belgium/ULG-12816/2021</t>
  </si>
  <si>
    <t>EPI_ISL_1171574</t>
  </si>
  <si>
    <t>hCoV-19/Belgium/ULG-12817/2021</t>
  </si>
  <si>
    <t>EPI_ISL_1171575</t>
  </si>
  <si>
    <t>hCoV-19/Belgium/ULG-12818/2021</t>
  </si>
  <si>
    <t>EPI_ISL_1171576</t>
  </si>
  <si>
    <t>hCoV-19/Belgium/ULG-12819/2021</t>
  </si>
  <si>
    <t>EPI_ISL_1171577</t>
  </si>
  <si>
    <t>hCoV-19/Belgium/ULG-12820/2021</t>
  </si>
  <si>
    <t>EPI_ISL_1171578</t>
  </si>
  <si>
    <t>hCoV-19/Belgium/ULG-12821/2021</t>
  </si>
  <si>
    <t>EPI_ISL_1171579</t>
  </si>
  <si>
    <t>hCoV-19/Belgium/ULG-12822/2021</t>
  </si>
  <si>
    <t>EPI_ISL_1171580</t>
  </si>
  <si>
    <t>hCoV-19/Belgium/ULG-12823/2021</t>
  </si>
  <si>
    <t>EPI_ISL_1171581</t>
  </si>
  <si>
    <t>hCoV-19/Belgium/ULG-12824/2021</t>
  </si>
  <si>
    <t>EPI_ISL_1171582</t>
  </si>
  <si>
    <t>ZIP Code 6687</t>
  </si>
  <si>
    <t>(NSP3_S692F,NSP6_A54S,NSP3_Q167R,NSP12_T26I,NSP3_T1714del,NSP12_P323L,Spike_D614G,Spike_Q675H,NS8_P30L,N_A220V,NSP3_E1835A,Spike_A222V)</t>
  </si>
  <si>
    <t>hCoV-19/Belgium/ULG-12825/2021</t>
  </si>
  <si>
    <t>EPI_ISL_1171583</t>
  </si>
  <si>
    <t>hCoV-19/Belgium/ULG-12826/2021</t>
  </si>
  <si>
    <t>EPI_ISL_1171584</t>
  </si>
  <si>
    <t>(Spike_R190S,NSP6_S106del,Spike_H655Y,Spike_E484K,N_R203K,Spike_K417T,Spike_D138Y,Spike_N501Y,NS3_S253P,Spike_L18F,N_P80R,Spike_T20N,NSP3_K977Q,NSP6_G107del,NSP6_F108del,NSP3_S370L,N_G204R,NS8_E92K,Spike_P26S,NSP12_P323L,Spike_D614G,Spike_V1176F,NS3_I118M,NSP13_E341D)</t>
  </si>
  <si>
    <t>hCoV-19/Belgium/ULG-12827/2021</t>
  </si>
  <si>
    <t>EPI_ISL_1171585</t>
  </si>
  <si>
    <t>hCoV-19/Belgium/ULG-12828/2021</t>
  </si>
  <si>
    <t>EPI_ISL_1171586</t>
  </si>
  <si>
    <t>(Spike_H69del,NS8_Q27stop,NSP3_T183I,Spike_T716I,NS8_K68stop,NSP6_S106del,N_R203K,NSP2_L448F,Spike_A570D,NS7a_D69Y,Spike_N501Y,NSP3_I1412T,NS8_R52I,Spike_P681H,Spike_Y144del,NSP6_G107del,NSP3_A890D,Spike_D1118H,NSP6_F108del,NS8_Y73C,N_G204R,Spike_V70del,NSP12_P323L,Spike_D614G,N_D3L,Spike_S982A,NSP3_A534V,N_S235F)</t>
  </si>
  <si>
    <t>hCoV-19/Belgium/ULG-12829/2021</t>
  </si>
  <si>
    <t>EPI_ISL_1171587</t>
  </si>
  <si>
    <t>(N_M234I,Spike_S477N,NSP4_M324I,NSP12_A185S,NS3_T14I,NS3_Q57H,NSP13_E261D,NSP12_P323L,NSP15_C290F,Spike_D614G,N_A376T,NSP12_V776L,NS6_A12V,NSP13_K218R)</t>
  </si>
  <si>
    <t>hCoV-19/Belgium/ULG-12830/2021</t>
  </si>
  <si>
    <t>EPI_ISL_1171588</t>
  </si>
  <si>
    <t>hCoV-19/Belgium/ULG-12831/2021</t>
  </si>
  <si>
    <t>EPI_ISL_1171589</t>
  </si>
  <si>
    <t>ZIP Code 7812</t>
  </si>
  <si>
    <t>(Spike_N603S,N_M234I,Spike_S477N,NS7b_H37L,NSP4_M324I,NSP12_A185S,Spike_W152R,NS3_Q57H,NSP14_L493F,NSP13_E261D,NSP13_A520V,NSP12_P323L,Spike_D614G,N_A376T,NSP12_V776L,NSP13_K218R)</t>
  </si>
  <si>
    <t>hCoV-19/Belgium/ULG-12832/2021</t>
  </si>
  <si>
    <t>EPI_ISL_1171590</t>
  </si>
  <si>
    <t>hCoV-19/Belgium/ULG-12833/2021</t>
  </si>
  <si>
    <t>EPI_ISL_1171591</t>
  </si>
  <si>
    <t>(Spike_H69del,NS8_Q27stop,Spike_T716I,NSP6_S106del,N_R203K,Spike_N501Y,NSP3_I1412T,NS8_R52I,Spike_P681H,Spike_Y144del,N_M234I,NSP6_G107del,NSP3_A890D,Spike_D1118H,NSP6_F108del,NS8_Y73C,N_G204R,Spike_V70del,NSP12_P323L,Spike_D614G,N_D3L,Spike_S982A,N_S235F)</t>
  </si>
  <si>
    <t>hCoV-19/Belgium/ULG-12834/2021</t>
  </si>
  <si>
    <t>EPI_ISL_1171592</t>
  </si>
  <si>
    <t>(Spike_L18F,N_P80R,Spike_T20N,Spike_R190S,NSP6_G107del,NSP6_S106del,Spike_H655Y,Spike_E484K,N_R203K,NSP6_F108del,Spike_K417T,NSP3_S370L,N_G204R,NS8_E92K,Spike_D138Y,Spike_N501Y,NSP12_P323L,Spike_D614G,Spike_V1176F,NS3_S253P,NS3_I118M,NSP13_E341D)</t>
  </si>
  <si>
    <t>hCoV-19/Belgium/ULG-12835/2021</t>
  </si>
  <si>
    <t>EPI_ISL_1171593</t>
  </si>
  <si>
    <t>hCoV-19/Belgium/ULG-12836/2021</t>
  </si>
  <si>
    <t>EPI_ISL_1171594</t>
  </si>
  <si>
    <t>ZIP Code 9400</t>
  </si>
  <si>
    <t>hCoV-19/Belgium/ULG-12837/2021</t>
  </si>
  <si>
    <t>EPI_ISL_1171595</t>
  </si>
  <si>
    <t>(NSP16_E217Q,N_M234I,NSP2_L71F,Spike_S477N,NSP4_M324I,Spike_T716I,NSP12_A185S,NSP4_L360V,NS3_Q57H,NSP13_E261D,NSP12_K267N,NSP12_P323L,Spike_D614G,NS3_C81F,NSP6_L37F,N_A376T,NSP12_V776L,NSP13_K218R)</t>
  </si>
  <si>
    <t>hCoV-19/Belgium/ULG-12838/2021</t>
  </si>
  <si>
    <t>EPI_ISL_1171596</t>
  </si>
  <si>
    <t>hCoV-19/Belgium/ULG-12839/2021</t>
  </si>
  <si>
    <t>EPI_ISL_1171597</t>
  </si>
  <si>
    <t>ZIP Code 1600</t>
  </si>
  <si>
    <t>hCoV-19/Belgium/ULG-12840/2021</t>
  </si>
  <si>
    <t>EPI_ISL_1171598</t>
  </si>
  <si>
    <t>hCoV-19/Belgium/ULG-12841/2021</t>
  </si>
  <si>
    <t>EPI_ISL_1171599</t>
  </si>
  <si>
    <t>(Spike_H69del,NS8_Q27stop,NSP3_T183I,Spike_T716I,NSP6_S106del,N_R203K,NSP3_A1179V,Spike_A570D,NSP3_G307C,Spike_N501Y,NSP3_I1412T,NS8_R52I,Spike_P681H,Spike_Y144del,Spike_S735L,NSP6_G107del,NSP3_A890D,Spike_D1118H,NSP6_F108del,NS8_Y73C,N_G204R,Spike_V70del,NSP12_P323L,Spike_D614G,N_D3L,Spike_S982A,N_S235F)</t>
  </si>
  <si>
    <t>hCoV-19/Belgium/Briant-12103141201/2021</t>
  </si>
  <si>
    <t>EPI_ISL_1176298</t>
  </si>
  <si>
    <t>ZIP CODE 2580</t>
  </si>
  <si>
    <t>(Spike_H69del,NS8_Q27stop,NSP3_T183I,Spike_T716I,NSP6_S106del,N_R203K,Spike_A570D,NSP12_D60N,Spike_N501Y,NSP3_I1412T,NS8_R52I,Spike_P681H,M_A2S,Spike_Y144del,NSP6_G107del,NSP3_A890D,Spike_D1118H,NSP6_F108del,NS8_Y73C,N_G204R,Spike_V70del,N_N154D,NSP12_P323L,Spike_D614G,N_D3L,Spike_S982A,N_S235F)</t>
  </si>
  <si>
    <t>hCoV-19/Belgium/Briant-12103243201/2021</t>
  </si>
  <si>
    <t>EPI_ISL_1176300</t>
  </si>
  <si>
    <t>hCoV-19/Belgium/AZKLINA121-041703/2021</t>
  </si>
  <si>
    <t>EPI_ISL_1176301</t>
  </si>
  <si>
    <t>hCoV-19/Belgium/AZKLINA121-041752/2021</t>
  </si>
  <si>
    <t>EPI_ISL_1176302</t>
  </si>
  <si>
    <t>hCoV-19/Belgium/Briant-12103297401/2021</t>
  </si>
  <si>
    <t>EPI_ISL_1176303</t>
  </si>
  <si>
    <t>ZIP CODE 2220</t>
  </si>
  <si>
    <t>(Spike_H69del,NS8_Q27stop,NSP3_T183I,Spike_T716I,NSP6_S106del,N_R203K,Spike_A570D,Spike_L5F,Spike_N501Y,NSP3_I1412T,NS8_R52I,Spike_P681H,Spike_Y144del,Spike_D1118Y,NSP13_H164Y,NSP6_G107del,NSP3_A890D,NSP6_F108del,NS8_Y73C,N_G204R,NS7a_A13S,Spike_V70del,NS3_T151I,NSP12_P323L,Spike_D614G,N_D3L,Spike_S982A,N_S235F)</t>
  </si>
  <si>
    <t>hCoV-19/Belgium/AZKLINA121-042086/2021</t>
  </si>
  <si>
    <t>EPI_ISL_1176304</t>
  </si>
  <si>
    <t>(NSP13_G206V,Spike_R190S,NSP6_S106del,Spike_H655Y,Spike_E484K,N_R203K,Spike_K417T,Spike_T1027I,Spike_D138Y,NSP10_P84S,Spike_N501Y,NSP3_M768K,NS3_S253P,Spike_L18F,N_P80R,Spike_T20N,NSP3_K977Q,NSP6_G107del,NSP6_F108del,NSP3_S370L,N_G204R,NS8_E92K,Spike_P26S,NSP12_P323L,Spike_D614G,Spike_V1176F,NSP13_E341D)</t>
  </si>
  <si>
    <t>hCoV-19/Belgium/AZKLINA121-042206/2021</t>
  </si>
  <si>
    <t>EPI_ISL_1176306</t>
  </si>
  <si>
    <t>hCoV-19/Belgium/AZKLINA121-042296/2021</t>
  </si>
  <si>
    <t>EPI_ISL_1176308</t>
  </si>
  <si>
    <t>hCoV-19/Belgium/AZKLINA121-042599/2021</t>
  </si>
  <si>
    <t>EPI_ISL_1176309</t>
  </si>
  <si>
    <t>(NS7b_E39stop,E_P71L,NSP3_K837N,Spike_K417N,NSP6_S106del,Spike_E484K,Spike_A701V,Spike_N501Y,Spike_A243del,Spike_D215G,NSP3_S794L,N_T362I,Spike_L244del,NSP6_G107del,N_T205I,NSP6_F108del,Spike_L242del,NS3_Q57H,NSP2_T85I,Spike_D80A,NSP12_P323L,NSP5_K90R,Spike_D614G,NSP16_K160R,NS3_S171L)</t>
  </si>
  <si>
    <t>hCoV-19/Belgium/AZKLINA121-042965/2021</t>
  </si>
  <si>
    <t>EPI_ISL_1176310</t>
  </si>
  <si>
    <t>(E_P71L,NSP3_K837N,Spike_K417N,NSP12_E922D,NSP6_S106del,Spike_E484K,NS3_L140F,Spike_A701V,Spike_N501Y,Spike_A243del,Spike_L18F,Spike_D215G,Spike_L244del,NSP6_G107del,N_T205I,NSP6_F108del,Spike_L242del,NS3_Q57H,NSP4_I383V,NSP2_T85I,Spike_D80A,NSP12_P323L,NSP5_K90R,Spike_D614G,NS3_S171L)</t>
  </si>
  <si>
    <t>hCoV-19/Belgium/Briant-12103229401/2021</t>
  </si>
  <si>
    <t>EPI_ISL_1176311</t>
  </si>
  <si>
    <t>ZIP CODE 2500</t>
  </si>
  <si>
    <t>(NSP7_L17F,N_T334I,N_M234I,Spike_S477N,NSP3_A1279V,NSP4_M324I,NSP12_A185S,NS3_H93Y,NS3_Q57H,NSP13_E261D,N_S412N,NSP12_P323L,Spike_D614G,N_A376T,NSP12_V776L,NSP13_K218R,NSP15_P270L)</t>
  </si>
  <si>
    <t>hCoV-19/Belgium/AZKLINA121-043144/2021</t>
  </si>
  <si>
    <t>EPI_ISL_1176312</t>
  </si>
  <si>
    <t>hCoV-19/Belgium/Briant-12103229601/2021</t>
  </si>
  <si>
    <t>EPI_ISL_1176313</t>
  </si>
  <si>
    <t>ZIP CODE 2240</t>
  </si>
  <si>
    <t>hCoV-19/Belgium/AZKLINA121-043783/2021</t>
  </si>
  <si>
    <t>EPI_ISL_1176314</t>
  </si>
  <si>
    <t>hCoV-19/Belgium/AZKLINA121-043939/2021</t>
  </si>
  <si>
    <t>EPI_ISL_1176315</t>
  </si>
  <si>
    <t>(Spike_H69del,NS8_Q27stop,NSP3_T183I,Spike_T716I,NS8_K68stop,NSP6_S106del,N_R203K,Spike_A570D,NSP3_G1389C,Spike_N501Y,NS8_V62L,NSP3_I1412T,NS8_R52I,Spike_P681H,NSP9_G17S,Spike_Y144del,NSP6_G107del,NSP3_A890D,Spike_D1118H,NSP6_F108del,NS8_Y73C,N_G204R,Spike_V70del,NSP2_G481S,NSP12_P323L,Spike_D614G,N_D3L,Spike_S982A,N_S235F)</t>
  </si>
  <si>
    <t>hCoV-19/Belgium/Briant-12103229801/2021</t>
  </si>
  <si>
    <t>EPI_ISL_1176316</t>
  </si>
  <si>
    <t>hCoV-19/Belgium/AZKLINA121-044192/2021</t>
  </si>
  <si>
    <t>EPI_ISL_1176317</t>
  </si>
  <si>
    <t>hCoV-19/Belgium/Briant-12103229901/2021</t>
  </si>
  <si>
    <t>EPI_ISL_1176318</t>
  </si>
  <si>
    <t>hCoV-19/Belgium/AZKLINA121-044305/2021</t>
  </si>
  <si>
    <t>EPI_ISL_1176319</t>
  </si>
  <si>
    <t>(NSP3_P968L,NSP16_K182N,NSP4_H470Y,NSP8_V186I,NS3_Q38R,NSP3_K945R,NS3_G172R,NSP3_H295Y,NS8_S67F,NSP4_V367F,NS3_K21N,NSP14_M57I,N_S79N,NS3_V202L,NSP12_P323L,Spike_D614G,N_P199L,NSP6_L37F,Spike_S98F,Spike_A520S,NSP4_T295I,N_T24I)</t>
  </si>
  <si>
    <t>hCoV-19/Belgium/Briant-12103230101/2021</t>
  </si>
  <si>
    <t>EPI_ISL_1176320</t>
  </si>
  <si>
    <t>ZIP Code 2590</t>
  </si>
  <si>
    <t>(NSP16_G213C,NS8_Q27stop,NS3_Q38R,NS3_G172R,NSP3_H295Y,N_S193I,NSP3_H342Y,NSP3_G337C,NS3_V202L,NSP12_P323L,N_Q9H,Spike_D614G,N_P199L,NSP3_D1075N,Spike_S98F)</t>
  </si>
  <si>
    <t>hCoV-19/Belgium/AZKLINA121-044522/2021</t>
  </si>
  <si>
    <t>EPI_ISL_1176321</t>
  </si>
  <si>
    <t>(Spike_H69del,NS8_Q27stop,NSP3_T183I,NS7a_Q94stop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</si>
  <si>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hCoV-19/Belgium/AZKLINA121-044673/2021</t>
  </si>
  <si>
    <t>EPI_ISL_1176322</t>
  </si>
  <si>
    <t>(N_M210I,N_M234I,Spike_S477N,NSP4_M324I,NS8_Q18stop,NSP12_A185S,NS3_V88L,NS3_Q57H,NSP12_A526V,NSP13_E261D,NSP12_P323L,Spike_D614G,N_A376T,NSP12_V776L,NSP13_K218R)</t>
  </si>
  <si>
    <t>hCoV-19/Belgium/AZKLINA121-044738/2021</t>
  </si>
  <si>
    <t>EPI_ISL_1176323</t>
  </si>
  <si>
    <t>Zip Code 2960</t>
  </si>
  <si>
    <t>(Spike_H69del,NS8_Q27stop,NSP3_T183I,Spike_T716I,NSP6_S106del,N_R203K,Spike_A570D,Spike_L5F,Spike_N501Y,NSP3_R1820Q,NSP3_I1412T,NS8_R52I,Spike_P681H,Spike_Y144del,Spike_D1118Y,NS7a_Q62stop,NSP13_H164Y,NSP6_G107del,NSP3_A890D,NSP6_F108del,NS8_Y73C,N_G204R,NS7a_A13S,Spike_V70del,NS3_T151I,NSP12_P323L,Spike_D614G,N_D3L,Spike_S982A,N_S235F)</t>
  </si>
  <si>
    <t>hCoV-19/Belgium/AZKLINA121-045004/2021</t>
  </si>
  <si>
    <t>EPI_ISL_1176324</t>
  </si>
  <si>
    <t>(Spike_H69del,NS8_Q27stop,NSP3_T183I,Spike_T716I,NSP6_S106del,N_R203K,Spike_A570D,Spike_N501Y,NSP3_I1412T,NS8_R52I,Spike_P681H,Spike_Y144del,NSP6_G107del,NSP3_A890D,NSP7_V58G,Spike_D1118H,NSP6_F108del,NS8_Y73C,N_G204R,Spike_V70del,NS3_F56L,NSP12_P323L,Spike_D614G,N_D3L,Spike_S982A,N_S235F)</t>
  </si>
  <si>
    <t>hCoV-19/Belgium/AZKLINA121-045095/2021</t>
  </si>
  <si>
    <t>EPI_ISL_1176325</t>
  </si>
  <si>
    <t>hCoV-19/Belgium/AZKLINA121-045257/2021</t>
  </si>
  <si>
    <t>EPI_ISL_1176326</t>
  </si>
  <si>
    <t>(E_P71L,NSP3_K837N,Spike_K417N,NSP6_S106del,Spike_E484K,Spike_A701V,Spike_N501Y,NS3_M1L,Spike_A243del,Spike_L18F,Spike_D215G,NS7a_T28I,Spike_L244del,NSP6_G107del,N_T205I,NSP6_F108del,Spike_L242del,NS3_Q57H,NS3_V29F,NSP2_T85I,Spike_D80A,NSP12_P323L,NSP16_V167M,NSP5_K90R,Spike_D614G,NS3_S171L)</t>
  </si>
  <si>
    <t>hCoV-19/Belgium/AZKLINA121-045700/2021</t>
  </si>
  <si>
    <t>EPI_ISL_1176327</t>
  </si>
  <si>
    <t>hCoV-19/Belgium/AZKLINA121-045874/2021</t>
  </si>
  <si>
    <t>EPI_ISL_1176328</t>
  </si>
  <si>
    <t>hCoV-19/Belgium/AZKLINA121-046038/2021</t>
  </si>
  <si>
    <t>EPI_ISL_1176329</t>
  </si>
  <si>
    <t>(Spike_ins214TDR,NSP6_Y153C,Spike_T716I,NS3_T24del,NS3_P25del,NSP12_R583G,NSP3_T1063I,Spike_N450K,NS3_K21del,NS3_D22del,NSP3_P822L,NS3_E19del,NSP15_L119I,N_T205I,NS3_D27del,NS3_I20del,NSP12_P323L,NSP4_D217G,Spike_D614G,Spike_Q414K,NS3_A23del,NS3_F28del,N_D3L,NSP8_A74V,NS3_S26del,NSP3_I580V,NSP1_E87D)</t>
  </si>
  <si>
    <t>hCoV-19/Belgium/AZKLINA121-046148/2021</t>
  </si>
  <si>
    <t>EPI_ISL_1176330</t>
  </si>
  <si>
    <t>(Spike_H69del,NS8_Q27stop,NSP3_T183I,E_P71H,Spike_T716I,NSP6_S106del,N_R203K,Spike_A570D,Spike_L5F,Spike_N501Y,NSP3_I1412T,NS8_R52I,Spike_P681H,Spike_Y144del,Spike_D1118Y,NS7a_Q62stop,NSP13_H164Y,NSP6_G107del,NSP3_A890D,NSP6_F108del,NS8_Y73C,N_G204R,NS7a_A13S,Spike_V70del,NS3_T151I,NSP12_P323L,Spike_D614G,N_D3L,Spike_S982A,N_S235F)</t>
  </si>
  <si>
    <t>hCoV-19/Belgium/AZKLINA121-046568/2021</t>
  </si>
  <si>
    <t>EPI_ISL_1176331</t>
  </si>
  <si>
    <t>hCoV-19/Belgium/AZKLINA121-046905/2021</t>
  </si>
  <si>
    <t>EPI_ISL_1176332</t>
  </si>
  <si>
    <t>hCoV-19/Belgium/CHUNamur1317077601/2021</t>
  </si>
  <si>
    <t>EPI_ISL_1190738</t>
  </si>
  <si>
    <t>(Spike_S477N,NSP4_M324I,N_S180I,NSP12_A185S,NS3_Q57H,NSP14_S221A,NSP13_E261D,NSP12_P323L,NSP14_E453D,Spike_D614G,N_A376T,NSP12_V776L,NSP12_V354L)</t>
  </si>
  <si>
    <t>hCoV-19/Belgium/IPG-35/2021</t>
  </si>
  <si>
    <t>EPI_ISL_1191732</t>
  </si>
  <si>
    <t>ZIP 7540</t>
  </si>
  <si>
    <t>hCoV-19/Belgium/IPG-36/2021</t>
  </si>
  <si>
    <t>EPI_ISL_1191733</t>
  </si>
  <si>
    <t>(N_M234I,Spike_S477N,NSP4_M324I,NSP12_A185S,NS3_Q57H,NS3_G224C,NSP13_E261D,NSP12_P323L,Spike_D614G,Spike_V1228L,N_A376T,NSP12_V776L,NSP4_L353F,NSP13_K218R)</t>
  </si>
  <si>
    <t>hCoV-19/Belgium/IPG-37/2021</t>
  </si>
  <si>
    <t>EPI_ISL_1191734</t>
  </si>
  <si>
    <t>ZIP 7620</t>
  </si>
  <si>
    <t>(NSP12_C464Y,NSP14_D324Y,N_S194L,Spike_L216F,NS3_Q57H,Spike_I210del,NS3_D222Y,NSP12_V763F,NSP14_A100S,NSP12_P323L,NSP5_K90R,Spike_D614G,Spike_Q675H,Spike_Q677H,NSP3_P822S)</t>
  </si>
  <si>
    <t>hCoV-19/Belgium/IPG-39/2021</t>
  </si>
  <si>
    <t>EPI_ISL_1191735</t>
  </si>
  <si>
    <t>ZIP 7531</t>
  </si>
  <si>
    <t>(NSP3_E195K,Spike_G769V,NSP5_G15S,NSP4_V13F,N_R203K,NSP3_T428I,NSP4_A380V,N_G204R,NS3_T223I,NSP2_K618T,NSP9_T35I,NSP12_P323L,NS3_G172C,Spike_D614G,NSP3_D1674G,NSP10_G35R,Spike_L452R)</t>
  </si>
  <si>
    <t>hCoV-19/Belgium/IPG-45/2021</t>
  </si>
  <si>
    <t>EPI_ISL_1229169</t>
  </si>
  <si>
    <t>(NSP6_Y153C,NSP3_V1312del,NSP3_P822L,Spike_T716I,NSP15_L119I,NS8_A65V,N_T205I,NSP3_N1313D,NSP3_S1729L,NSP12_P323L,NSP4_D217G,Spike_D614G,N_D3L,NSP3_T1063I,NSP8_A74V,NSP12_R583G,NSP3_I580V)</t>
  </si>
  <si>
    <t>hCoV-19/Belgium/IPG-46/2021</t>
  </si>
  <si>
    <t>EPI_ISL_1229170</t>
  </si>
  <si>
    <t>(NSP6_Y153C,NSP3_V1312del,NSP3_P822L,Spike_T716I,NSP15_L119I,NS8_A65V,N_T205I,NSP3_N1313D,NSP3_S1729L,NSP12_P323L,NSP4_D217G,Spike_D614G,NSP13_M233I,N_D3L,NSP3_T1063I,NSP8_A74V,NSP12_R583G,NSP3_I580V)</t>
  </si>
  <si>
    <t>hCoV-19/Belgium/UZA-UA-CV2065234676/2021</t>
  </si>
  <si>
    <t>EPI_ISL_1259214</t>
  </si>
  <si>
    <t>hCoV-19/Belgium/UZA-UA-CV2100846612/2021</t>
  </si>
  <si>
    <t>EPI_ISL_1259218</t>
  </si>
  <si>
    <t>(NS8_Q27stop,NSP3_H295Y,N_S193I,NSP3_H342Y,N_Q9H,Spike_D614G,N_P199L,NSP3_D1075N)</t>
  </si>
  <si>
    <t>hCoV-19/Belgium/UZA-UA-CV2052812717/2021</t>
  </si>
  <si>
    <t>EPI_ISL_1259219</t>
  </si>
  <si>
    <t>Europe / Belgium / Zoerle-Parwijs</t>
  </si>
  <si>
    <t>ZIP code: 2260</t>
  </si>
  <si>
    <t>(NS8_Q27stop,NSP3_T183I,NSP3_A890D,N_R203K,Spike_A570D,Spike_D1118H,NS8_Y73C,N_G204R,Spike_N501Y,NSP12_T26I,NS8_R52I,Spike_D614G,N_D3L,N_S235F)</t>
  </si>
  <si>
    <t>hCoV-19/Belgium/UZA-UA-CV2074187978/2021</t>
  </si>
  <si>
    <t>EPI_ISL_1259220</t>
  </si>
  <si>
    <t>(NS8_Q27stop,NSP3_T183I,Spike_T716I,NS8_K68stop,NSP6_S106del,N_R203K,Spike_A570D,Spike_N501Y,NSP3_I1412T,NS8_R52I,Spike_P681H,NSP6_G107del,NSP3_A890D,Spike_D1118H,NSP6_F108del,NS8_Y73C,N_G204R,NSP13_G433C,NSP12_P323L,Spike_D614G,NSP3_P153S,N_D3L,Spike_S982A,N_S235F)</t>
  </si>
  <si>
    <t>hCoV-19/Belgium/UZA-UA-CV1005065395/2021</t>
  </si>
  <si>
    <t>EPI_ISL_1259221</t>
  </si>
  <si>
    <t>hCoV-19/Belgium/UZA-UA-CV2065086651/2021</t>
  </si>
  <si>
    <t>EPI_ISL_1259222</t>
  </si>
  <si>
    <t>(Spike_H69del,NS8_Q27stop,NSP3_T183I,NSP6_S106del,N_R203K,Spike_A570D,Spike_N501Y,NSP3_I1412T,NS8_R52I,Spike_P681H,Spike_Y144del,NSP3_A890D,NSP6_G107del,Spike_D1118H,NSP6_F108del,NS8_Y73C,N_G204R,NSP3_P153L,Spike_V70del,NSP12_T26I,NSP12_P323L,Spike_D614G,N_D3L,Spike_S982A,N_S235F)</t>
  </si>
  <si>
    <t>hCoV-19/Belgium/UZA-UA-CV2066835176/2021</t>
  </si>
  <si>
    <t>EPI_ISL_1259223</t>
  </si>
  <si>
    <t>(NS8_Q27stop,NSP3_T183I,NSP3_A890D,NSP6_G107del,NS8_K68stop,NSP6_S106del,NS7a_P34S,N_R203K,Spike_A570D,Spike_D1118H,NSP6_F108del,NS8_Y73C,N_G204R,NSP13_G433C,Spike_N501Y,NS8_R52I,NSP12_P323L,Spike_D614G,N_D3L,Spike_S982A,N_L161F,N_S235F)</t>
  </si>
  <si>
    <t>hCoV-19/Belgium/UZA-UA-CV2099876208/2021</t>
  </si>
  <si>
    <t>EPI_ISL_1259224</t>
  </si>
  <si>
    <t>hCoV-19/Belgium/UZA-UA-CV1006333065/2021</t>
  </si>
  <si>
    <t>EPI_ISL_1259225</t>
  </si>
  <si>
    <t>(NS8_Q27stop,NSP3_T183I,Spike_T716I,NS8_K68stop,NSP6_S106del,N_R203K,Spike_A570D,Spike_N501Y,NS8_R52I,Spike_P681H,Spike_Y144del,NSP6_G107del,NSP3_A890D,Spike_D1118H,NSP6_F108del,NS8_Y73C,N_G204R,NSP13_G433C,NSP12_P323L,Spike_D614G,N_D3L,Spike_S982A,N_S235F)</t>
  </si>
  <si>
    <t>hCoV-19/Belgium/UZA-UA-CV2068189439/2021</t>
  </si>
  <si>
    <t>EPI_ISL_1259226</t>
  </si>
  <si>
    <t>hCoV-19/Belgium/UZA-UA-CV2029393782/2021</t>
  </si>
  <si>
    <t>EPI_ISL_1259227</t>
  </si>
  <si>
    <t>hCoV-19/Belgium/UZA-UA-CV2052702882/2021</t>
  </si>
  <si>
    <t>EPI_ISL_1259228</t>
  </si>
  <si>
    <t>ZIP code: 2400</t>
  </si>
  <si>
    <t>(NS7b_E39stop,E_P71L,NSP3_K837N,Spike_K417N,NS8_I121L,NSP6_S106del,Spike_E484K,Spike_A701V,Spike_N501Y,Spike_D215G,NSP3_S794L,NS8_F120V,N_T362I,NSP6_G107del,N_T205I,NSP6_F108del,NS3_Q57H,NSP2_T85I,Spike_D80A,NSP12_P323L,NSP5_K90R,Spike_D614G,NSP16_K160R,NS3_S171L)</t>
  </si>
  <si>
    <t>hCoV-19/Belgium/UZA-UA-CV2066589949/2021</t>
  </si>
  <si>
    <t>EPI_ISL_1259229</t>
  </si>
  <si>
    <t>B.1.1.318</t>
  </si>
  <si>
    <t>(NSP3_M560V,Spike_T95I,NSP2_E172K,NSP6_S106del,Spike_E484K,N_R203K,NSP3_K1693N,NS8_E106stop,Spike_P681H,Spike_Y144del,NSP4_T173I,Spike_D796H,M_I82T,NSP6_G107del,NS8_F3Y,NSP5_T21I,N_R209del,NSP6_F108del,NSP4_A446V,N_A208G,N_G204R,NSP15_V320M,NSP12_P323L,Spike_D614G,NSP3_E378V,NSP14_V316F)</t>
  </si>
  <si>
    <t>hCoV-19/Belgium/UZA-UA-CV2065140609/2021</t>
  </si>
  <si>
    <t>EPI_ISL_1259230</t>
  </si>
  <si>
    <t>(Spike_H69del,NS3_L15F,NS8_Q27stop,N_R41W,NSP3_T183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</si>
  <si>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hCoV-19/Belgium/UZA-UA-CV2054391490/2021</t>
  </si>
  <si>
    <t>EPI_ISL_1259231</t>
  </si>
  <si>
    <t>(Spike_H69del,NS8_Q27stop,NSP3_T183I,Spike_T716I,NSP6_S106del,N_R203K,Spike_A570D,NSP2_L35F,NSP13_K460R,NSP13_P78S,Spike_N501Y,NSP3_I1412T,NS8_R52I,Spike_P681H,Spike_Y144del,NS8_R115C,NSP3_S126L,NSP6_G107del,NSP3_A890D,Spike_D1118H,NSP6_F108del,NS8_Y73C,N_G204R,Spike_V70del,NSP12_P323L,Spike_D614G,N_D3L,Spike_S982A,N_S235F)</t>
  </si>
  <si>
    <t>hCoV-19/Belgium/UZA-UA-CV2029435919/2021</t>
  </si>
  <si>
    <t>EPI_ISL_1259232</t>
  </si>
  <si>
    <t>(Spike_L18F,E_P71L,NSP3_K837N,NSP6_G107del,NSP6_S106del,N_T205I,NSP6_F108del,NSP12_P323L,Spike_D614G,NS3_S171L)</t>
  </si>
  <si>
    <t>hCoV-19/Belgium/UZA-UA-CV2054289945/2021</t>
  </si>
  <si>
    <t>EPI_ISL_1259233</t>
  </si>
  <si>
    <t>hCoV-19/Belgium/UZA-UA-CV2055273281/2021</t>
  </si>
  <si>
    <t>EPI_ISL_1259234</t>
  </si>
  <si>
    <t>ZIP code: 2440</t>
  </si>
  <si>
    <t>hCoV-19/Belgium/UZA-UA-CV2074176864/2021</t>
  </si>
  <si>
    <t>EPI_ISL_1259235</t>
  </si>
  <si>
    <t>hCoV-19/Belgium/UZA-UA-CV2008722072/2021</t>
  </si>
  <si>
    <t>EPI_ISL_1259236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</si>
  <si>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_D3L,N_S235F)</t>
  </si>
  <si>
    <t>hCoV-19/Belgium/UZA-UA-55904770/2021</t>
  </si>
  <si>
    <t>EPI_ISL_1259237</t>
  </si>
  <si>
    <t>Europe / Belgium / Zevekote</t>
  </si>
  <si>
    <t>ZIP code: 8470</t>
  </si>
  <si>
    <t>(E_P71L,NSP3_K837N,NSP10_A32T,NSP6_G107del,NSP6_S106del,N_T205I,NSP6_F108del,NSP2_T85I,NSP1_P80H,NSP12_P323L,Spike_D614G,NS3_S171L)</t>
  </si>
  <si>
    <t>hCoV-19/Belgium/UZA-UA-CV2010302364/2021</t>
  </si>
  <si>
    <t>EPI_ISL_1259238</t>
  </si>
  <si>
    <t>(NSP3_S688L,NS8_Q27stop,NSP3_T183I,NSP3_A890D,NSP6_G107del,NSP6_S106del,N_R203K,Spike_A570D,Spike_D1118H,NSP6_F108del,NS8_Y73C,NSP13_K460R,N_G204R,Spike_N501Y,NSP3_I1412T,NS8_R52I,NSP2_S263F,Spike_P681H,Spike_D614G,N_D3L,Spike_S982A,N_S235F)</t>
  </si>
  <si>
    <t>hCoV-19/Belgium/UZA-UA-CV2075269833/2021</t>
  </si>
  <si>
    <t>EPI_ISL_1259239</t>
  </si>
  <si>
    <t>ZIP code: 2110</t>
  </si>
  <si>
    <t>(NSP2_N280Y,Spike_H69del,NS8_Q27stop,NSP3_T183I,Spike_T716I,NS8_K68stop,NSP6_S106del,N_R203K,NSP5_P241L,Spike_A570D,Spike_N501Y,NSP3_I1412T,NS8_R52I,Spike_P681H,Spike_Y144del,NSP6_G107del,NSP3_A890D,Spike_D1118H,NSP6_F108del,NS8_Y73C,N_G204R,Spike_V70del,NSP12_P323L,Spike_S704L,Spike_D614G,N_D3L,Spike_S982A,N_S235F)</t>
  </si>
  <si>
    <t>hCoV-19/Belgium/UZA-UA-47493957/2021</t>
  </si>
  <si>
    <t>EPI_ISL_1259240</t>
  </si>
  <si>
    <t>(Spike_T95I,NSP2_E172K,NSP6_S106del,Spike_E484K,N_R203K,NSP3_K1693N,NS8_E106stop,Spike_P681H,Spike_Y144del,NSP4_T173I,Spike_D796H,M_I82T,NSP6_G107del,NS8_F3Y,NSP5_T21I,N_R209del,NSP6_F108del,NSP4_A446V,N_A208G,N_G204R,NSP4_ins132RED,NSP15_V320M,NSP12_P323L,Spike_D614G,NSP3_E378V,NSP14_V316F)</t>
  </si>
  <si>
    <t>hCoV-19/Belgium/UZA-UA-CV2097903973/2021</t>
  </si>
  <si>
    <t>EPI_ISL_1259241</t>
  </si>
  <si>
    <t>hCoV-19/Belgium/UZA-UA-00161878/2021</t>
  </si>
  <si>
    <t>EPI_ISL_1259242</t>
  </si>
  <si>
    <t>hCoV-19/Belgium/UZA-UA-00161881/2021</t>
  </si>
  <si>
    <t>EPI_ISL_1259243</t>
  </si>
  <si>
    <t>ZIP code: 1180</t>
  </si>
  <si>
    <t>hCoV-19/Belgium/UZA-UA-00161893/2021</t>
  </si>
  <si>
    <t>EPI_ISL_1259244</t>
  </si>
  <si>
    <t>(NSP2_G339S,NS3_T223N,N_D22Y,Spike_Q1071L,NSP3_A465V,NSP12_P323L,Spike_D614G,Spike_A222V)</t>
  </si>
  <si>
    <t>hCoV-19/Belgium/UZA-UA-00161884/2021</t>
  </si>
  <si>
    <t>EPI_ISL_1259245</t>
  </si>
  <si>
    <t>Europe / Belgium / Sint-Jans-Molenbeek</t>
  </si>
  <si>
    <t>ZIP code: 1080</t>
  </si>
  <si>
    <t>(NSP12_P323L)</t>
  </si>
  <si>
    <t>hCoV-19/Belgium/UZA-UA-00161856/2021</t>
  </si>
  <si>
    <t>EPI_ISL_1259246</t>
  </si>
  <si>
    <t>ZIP code: 1853</t>
  </si>
  <si>
    <t>hCoV-19/Belgium/UZA-UA-00161872/2021</t>
  </si>
  <si>
    <t>EPI_ISL_1259247</t>
  </si>
  <si>
    <t>ZIP code: 1082</t>
  </si>
  <si>
    <t>(Spike_H69del,NS8_Q27stop,NSP3_T183I,Spike_T716I,NSP6_S106del,N_R203K,Spike_A570D,Spike_N501Y,NSP3_I1412T,NS8_R52I,Spike_P681H,Spike_Y144del,NSP6_G107del,NSP3_A890D,Spike_D1118H,NSP6_F108del,NS8_Y73C,Spike_V622F,N_G204R,Spike_V70del,NSP12_P323L,Spike_D614G,N_D3L,Spike_S982A,N_S235F)</t>
  </si>
  <si>
    <t>hCoV-19/Belgium/UZA-UA-00161858/2021</t>
  </si>
  <si>
    <t>EPI_ISL_1259248</t>
  </si>
  <si>
    <t>Europe / Belgium / Halle</t>
  </si>
  <si>
    <t>ZIP code: 1500</t>
  </si>
  <si>
    <t>(Spike_H69del,NS8_Q27stop,NSP3_T183I,Spike_T716I,NS8_K68stop,NSP6_S106del,N_R203K,Spike_A570D,NSP2_T429I,Spike_N501Y,NSP3_I1412T,NS8_R52I,Spike_P681H,Spike_Y144del,NSP12_P227L,NSP14_D132N,NSP6_G107del,NSP3_A890D,Spike_D1118H,NSP6_F108del,NS8_Y73C,N_G204R,Spike_V70del,NSP12_P323L,Spike_D614G,NSP6_L37F,N_D3L,Spike_S982A,N_S235F)</t>
  </si>
  <si>
    <t>hCoV-19/Belgium/UZA-UA-00161863/2021</t>
  </si>
  <si>
    <t>EPI_ISL_1259249</t>
  </si>
  <si>
    <t>hCoV-19/Belgium/UZA-UA-00161890/2021</t>
  </si>
  <si>
    <t>EPI_ISL_1259250</t>
  </si>
  <si>
    <t>hCoV-19/Belgium/UZA-UA-00161876/2021</t>
  </si>
  <si>
    <t>EPI_ISL_1259251</t>
  </si>
  <si>
    <t>Europe / Belgium / Laken</t>
  </si>
  <si>
    <t>(NS3_Q38R,NS3_G172R,NSP8_S177L,NS3_V202L,NSP12_N9K,NSP12_P323L,Spike_D614G,NSP12_L8F)</t>
  </si>
  <si>
    <t>hCoV-19/Belgium/UZA-UA-00161861/2021</t>
  </si>
  <si>
    <t>EPI_ISL_1259252</t>
  </si>
  <si>
    <t>hCoV-19/Belgium/UZA-UA-00161904/2021</t>
  </si>
  <si>
    <t>EPI_ISL_1259253</t>
  </si>
  <si>
    <t>ZIP code: 1640</t>
  </si>
  <si>
    <t>(NS3_S166L,NSP14_V161L,NS8_V32A,NSP8_P10S,NSP12_P323L,Spike_D614G)</t>
  </si>
  <si>
    <t>hCoV-19/Belgium/UZA-UA-00161883/2021</t>
  </si>
  <si>
    <t>EPI_ISL_1259254</t>
  </si>
  <si>
    <t>ZIP code: 1050</t>
  </si>
  <si>
    <t>hCoV-19/Belgium/UZA-UA-00161868/2021</t>
  </si>
  <si>
    <t>EPI_ISL_1259255</t>
  </si>
  <si>
    <t>hCoV-19/Belgium/UZA-UA-00161894/2021</t>
  </si>
  <si>
    <t>EPI_ISL_1259256</t>
  </si>
  <si>
    <t>hCoV-19/Belgium/UZA-UA-00161880/2021</t>
  </si>
  <si>
    <t>EPI_ISL_1259257</t>
  </si>
  <si>
    <t>(NSP13_M429I,NSP13_H290Y,NSP3_A1215V,NSP3_T1356I,NSP3_I1683T,Spike_N439K,NSP3_Q474R,NS3_V48F,NSP12_P323L,Spike_D614G)</t>
  </si>
  <si>
    <t>hCoV-19/Belgium/UZA-UA-00161864/2021</t>
  </si>
  <si>
    <t>EPI_ISL_1259258</t>
  </si>
  <si>
    <t>hCoV-19/Belgium/UZA-UA-00161870/2021</t>
  </si>
  <si>
    <t>EPI_ISL_1259260</t>
  </si>
  <si>
    <t>Europe / Belgium / Grimbergen</t>
  </si>
  <si>
    <t>ZIP code: 1850</t>
  </si>
  <si>
    <t>(NSP3_P968L,NSP13_V193L,NSP4_N266S,NS3_Q57H,NS8_V62L,NSP2_R4C,Spike_D614G,NSP13_L428F)</t>
  </si>
  <si>
    <t>hCoV-19/Belgium/UZA-UA-00161885/2021</t>
  </si>
  <si>
    <t>EPI_ISL_1259261</t>
  </si>
  <si>
    <t>Europe / Belgium / Meise</t>
  </si>
  <si>
    <t>ZIP code: 1860</t>
  </si>
  <si>
    <t>(N_R203K,N_G204R,NSP12_P323L,N_D3L)</t>
  </si>
  <si>
    <t>hCoV-19/Belgium/UZA-UA-00161855/2021</t>
  </si>
  <si>
    <t>EPI_ISL_1259262</t>
  </si>
  <si>
    <t>hCoV-19/Belgium/UZA-UA-32575858/2021</t>
  </si>
  <si>
    <t>EPI_ISL_1259266</t>
  </si>
  <si>
    <t>hCoV-19/Belgium/UZA-UA-31099571/2021</t>
  </si>
  <si>
    <t>EPI_ISL_1259267</t>
  </si>
  <si>
    <t>Europe / Belgium / Qui√©vrain</t>
  </si>
  <si>
    <t>ZIP code: 7380</t>
  </si>
  <si>
    <t>(Spike_H69del,NS8_Q27stop,NSP3_T183I,NS8_K68stop,NSP6_S106del,N_R203K,Spike_A570D,NS3_W131C,Spike_N501Y,NS8_R52I,Spike_Y144del,NSP6_G107del,Spike_D1118H,NSP6_F108del,NS8_Y73C,N_G204R,NSP3_E545G,Spike_V70del,NSP12_P323L,Spike_D614G,N_D3L,Spike_S982A,N_S235F)</t>
  </si>
  <si>
    <t>hCoV-19/Belgium/UZA-UA-81534349/2021</t>
  </si>
  <si>
    <t>EPI_ISL_1259268</t>
  </si>
  <si>
    <t>hCoV-19/Belgium/UZA-UA-24892750/2021</t>
  </si>
  <si>
    <t>EPI_ISL_1259269</t>
  </si>
  <si>
    <t>(NSP6_L105del,NSP6_Y153C,Spike_T95I,NSP6_G107del,Spike_T716I,NSP6_S106del,N_T205I,NSP3_T779I,Spike_T478K,NS8_V62L,NSP12_P323L,NSP6_M183I,Spike_D614G,N_D3L,NSP3_T1063I,NSP8_A74V,NSP12_R583G,NSP3_I580V,N_A336V)</t>
  </si>
  <si>
    <t>hCoV-19/Belgium/UZA-UA-24892966/2021</t>
  </si>
  <si>
    <t>EPI_ISL_1259270</t>
  </si>
  <si>
    <t>Europe / Belgium / Merchtem</t>
  </si>
  <si>
    <t>ZIP code: 1785</t>
  </si>
  <si>
    <t>hCoV-19/Belgium/UZA-UA-TKE315/2021</t>
  </si>
  <si>
    <t>EPI_ISL_1259271</t>
  </si>
  <si>
    <t>Europe / Belgium / Lennik</t>
  </si>
  <si>
    <t>ZIP code: 1750</t>
  </si>
  <si>
    <t>(Spike_H69del,NS8_Q27stop,NSP6_G107del,NS8_K68stop,NSP6_S106del,N_R203K,Spike_A570D,NSP6_F108del,NS8_Y73C,N_G204R,Spike_V70del,Spike_N501Y,NS8_R52I,Spike_D614G,Spike_Y144del,N_D3L,N_S235F)</t>
  </si>
  <si>
    <t>hCoV-19/Belgium/UZA-UA-00161896/2021</t>
  </si>
  <si>
    <t>EPI_ISL_1259272</t>
  </si>
  <si>
    <t>hCoV-19/Belgium/UZA-UA-31100240/2021</t>
  </si>
  <si>
    <t>EPI_ISL_1259273</t>
  </si>
  <si>
    <t>(Spike_H69del,NSP3_T183I,NSP6_S106del,N_R203K,Spike_A570D,Spike_N501Y,NSP3_I1412T,Spike_P681H,Spike_Y144del,NSP3_A890D,NSP6_G107del,Spike_D1118H,NSP6_F108del,NS8_Y73C,N_G204R,NSP16_P215L,Spike_V70del,NSP12_P323L,Spike_D614G,N_D3L,Spike_S982A,NSP16_R216S,N_S235F)</t>
  </si>
  <si>
    <t>hCoV-19/Belgium/UZA-UA-00161888/2021</t>
  </si>
  <si>
    <t>EPI_ISL_1259274</t>
  </si>
  <si>
    <t>Europe / Belgium / Zellik</t>
  </si>
  <si>
    <t>ZIP code: 1731</t>
  </si>
  <si>
    <t>hCoV-19/Belgium/UZA-UA-00161873/2021</t>
  </si>
  <si>
    <t>EPI_ISL_1259275</t>
  </si>
  <si>
    <t>ZIP code: 1000</t>
  </si>
  <si>
    <t>hCoV-19/Belgium/UZA-UA-TIR162/2021</t>
  </si>
  <si>
    <t>EPI_ISL_1259276</t>
  </si>
  <si>
    <t>ZIP code: 1081</t>
  </si>
  <si>
    <t>(N_R203K,N_G204R,Spike_Y144del,Spike_S982A,N_S235F)</t>
  </si>
  <si>
    <t>hCoV-19/Belgium/UZA-UA-TIR128/2021</t>
  </si>
  <si>
    <t>EPI_ISL_1259277</t>
  </si>
  <si>
    <t>(Spike_H69del,NS8_Q27stop,NSP3_T183I,Spike_T716I,NSP6_S106del,N_R203K,Spike_A570D,Spike_N501Y,NSP3_I1412T,NS8_R52I,NSP3_Q1910K,Spike_P681H,Spike_Y144del,NSP3_G307R,NSP6_G107del,NSP3_A890D,Spike_D1118H,NSP6_F108del,NS8_Y73C,N_G204R,Spike_V70del,NSP12_P323L,Spike_D614G,N_D3L,Spike_S982A,N_S235F)</t>
  </si>
  <si>
    <t>hCoV-19/Belgium/AZKLINA121-047964/2021</t>
  </si>
  <si>
    <t>EPI_ISL_1315605</t>
  </si>
  <si>
    <t>hCoV-19/Belgium/AZKLINA121-048565/2021</t>
  </si>
  <si>
    <t>EPI_ISL_1315607</t>
  </si>
  <si>
    <t>(NS3_D173G,N_R203K,N_G204R,NSP1_H110Y,NS8_D119Y,NS3_F28L,NS6_I37T,NSP12_P323L,NSP15_Q244H,Spike_P681H,Spike_D614G,NSP6_Q160K,NS7a_G42D,Spike_D138N)</t>
  </si>
  <si>
    <t>hCoV-19/Belgium/AZKLINA121-050590/2021</t>
  </si>
  <si>
    <t>EPI_ISL_1315608</t>
  </si>
  <si>
    <t>(Spike_H69del,NS8_Q27stop,NSP3_T183I,Spike_T716I,NS8_K68stop,NSP6_S106del,N_R203K,Spike_A570D,NSP3_G1389C,Spike_N501Y,NSP3_I1412T,NS8_R52I,Spike_P681H,NSP9_G17S,Spike_Y144del,NSP8_D30A,NS6_E59stop,NSP6_G107del,NSP3_A890D,Spike_D1118H,NSP6_F108del,NS8_Y73C,N_G204R,Spike_V70del,NSP2_G481S,NSP12_P323L,Spike_D614G,N_D3L,Spike_S982A,N_S235F)</t>
  </si>
  <si>
    <t>hCoV-19/Belgium/AZKLINA121-050872/2021</t>
  </si>
  <si>
    <t>EPI_ISL_1315610</t>
  </si>
  <si>
    <t>(E_P71L,NSP3_K837N,Spike_K417N,NSP6_S106del,Spike_E484K,Spike_A701V,Spike_N501Y,Spike_A243del,NSP13_V510F,Spike_L18F,Spike_D215G,Spike_L244del,NSP6_G107del,N_T205I,NSP6_F108del,NSP13_S517L,Spike_L242del,NS3_Q57H,NSP2_T85I,Spike_D80A,NSP12_P323L,NSP5_K90R,Spike_D614G,NS3_S171L)</t>
  </si>
  <si>
    <t>hCoV-19/Belgium/AZKLINA121-052320/2021</t>
  </si>
  <si>
    <t>EPI_ISL_1315611</t>
  </si>
  <si>
    <t>hCoV-19/Belgium/AZKLINA121-053480/2021</t>
  </si>
  <si>
    <t>EPI_ISL_1315612</t>
  </si>
  <si>
    <t>(Spike_H69del,Spike_S698L,NS8_Q27stop,NSP3_T183I,NSP15_A81V,Spike_T716I,NS8_K68stop,NSP6_S106del,N_R203K,Spike_A570D,NSP3_E746G,Spike_N501Y,NSP3_S1212L,NSP3_I1412T,NS8_R52I,Spike_P681H,Spike_Y144del,NSP6_G107del,NSP3_A890D,Spike_D1118H,NSP6_F108del,NS8_Y73C,N_G204P,Spike_V70del,NSP12_P323L,Spike_D614G,N_D3L,Spike_S982A,N_S235F)</t>
  </si>
  <si>
    <t>hCoV-19/Belgium/AZKLINA121-054711/2021</t>
  </si>
  <si>
    <t>EPI_ISL_1315616</t>
  </si>
  <si>
    <t>(NS7b_E39stop,E_P71L,NSP3_K837N,Spike_K417N,NSP6_S106del,Spike_E484K,Spike_A701V,Spike_N501Y,Spike_A243del,Spike_D215G,NSP3_S794L,N_T362I,Spike_L244del,E_C44Y,NSP6_G107del,N_T205I,NSP6_F108del,Spike_L242del,NS3_Q57H,NSP2_T85I,Spike_D80A,NSP12_P323L,NSP5_K90R,NSP12_T141I,Spike_D614G,NSP16_K160R,NS3_S171L)</t>
  </si>
  <si>
    <t>hCoV-19/Belgium/AZKLINA121-054767/2021</t>
  </si>
  <si>
    <t>EPI_ISL_1315618</t>
  </si>
  <si>
    <t>ZIP Code 2900</t>
  </si>
  <si>
    <t>(NSP3_K837N,Spike_K417N,NSP6_S106del,Spike_E484K,Spike_A701V,NSP15_S147I,Spike_N501Y,NSP3_G1691D,NSP4_L264F,Spike_A243del,Spike_D215G,Spike_L244del,NSP6_G107del,N_T205I,NSP6_F108del,Spike_L242del,Spike_E516Q,NS3_Q57H,NSP2_T85I,Spike_D80A,NSP12_P323L,NSP5_K90R,Spike_D614G,NSP5_M162I,NS3_S171L)</t>
  </si>
  <si>
    <t>hCoV-19/Belgium/AZKLINA121-055275/2021</t>
  </si>
  <si>
    <t>EPI_ISL_1315619</t>
  </si>
  <si>
    <t>hCoV-19/Belgium/AZKLINA121-055968/2021</t>
  </si>
  <si>
    <t>EPI_ISL_1315621</t>
  </si>
  <si>
    <t>(E_P71L,NSP3_K837N,Spike_K417N,NS8_I121L,NSP6_S106del,Spike_E484K,Spike_A701V,NSP15_S147I,Spike_N501Y,NSP3_G1691D,NSP15_D267N,NSP4_L264F,Spike_A243del,Spike_D215G,Spike_L244del,NSP6_G107del,N_T205I,NSP6_F108del,Spike_L242del,Spike_E516Q,NS3_Q57H,NSP2_T85I,Spike_D80A,NSP12_P323L,NSP5_K90R,Spike_D614G,NSP5_M162I,NS3_S171L)</t>
  </si>
  <si>
    <t>hCoV-19/Belgium/AZKLINA121-056244/2021</t>
  </si>
  <si>
    <t>EPI_ISL_1315622</t>
  </si>
  <si>
    <t>hCoV-19/Belgium/AZKLINA121-056276/2021</t>
  </si>
  <si>
    <t>EPI_ISL_1315624</t>
  </si>
  <si>
    <t>hCoV-19/Belgium/AZKLINA121-056368/2021</t>
  </si>
  <si>
    <t>EPI_ISL_1315625</t>
  </si>
  <si>
    <t>(Spike_H69del,NS8_Q27stop,NSP3_T183I,NSP15_A81V,Spike_T716I,NS8_K68stop,NSP6_S106del,N_R203K,Spike_A570D,NSP3_E746G,Spike_N501Y,NSP3_S1212L,NSP3_I1412T,NS8_R52I,Spike_P681H,Spike_Y144del,NSP6_G107del,NSP3_A890D,Spike_D1118H,NSP6_F108del,NS8_Y73C,N_G204P,Spike_V70del,NSP12_P323L,Spike_D614G,N_D3L,Spike_S982A,N_S235F)</t>
  </si>
  <si>
    <t>hCoV-19/Belgium/AZKLINA121-056433/2021</t>
  </si>
  <si>
    <t>EPI_ISL_1315629</t>
  </si>
  <si>
    <t>Nursing Home</t>
  </si>
  <si>
    <t>hCoV-19/Belgium/AZKLINA121-056439/2021</t>
  </si>
  <si>
    <t>EPI_ISL_1315630</t>
  </si>
  <si>
    <t>hCoV-19/Belgium/AZKLINA121-056476/2021</t>
  </si>
  <si>
    <t>EPI_ISL_1315631</t>
  </si>
  <si>
    <t>hCoV-19/Belgium/AZKLINA121-056850/2021</t>
  </si>
  <si>
    <t>EPI_ISL_1315632</t>
  </si>
  <si>
    <t>Outaptient</t>
  </si>
  <si>
    <t>(NS3_D173G,N_R203K,NSP4_T495I,N_G204R,NSP1_H110Y,NS8_D119Y,NS3_F28L,NS6_I37T,M_H155Y,NSP12_P323L,Spike_P681H,Spike_D614G,NSP6_Q160K,NS7a_G42D,Spike_D138N)</t>
  </si>
  <si>
    <t>hCoV-19/Belgium/AZKLINA121-057288/2021</t>
  </si>
  <si>
    <t>EPI_ISL_1315633</t>
  </si>
  <si>
    <t>hCoV-19/Belgium/AZKLINA121-057372/2021</t>
  </si>
  <si>
    <t>EPI_ISL_1315637</t>
  </si>
  <si>
    <t>ZIP Code 2310</t>
  </si>
  <si>
    <t>(Spike_H69del,NS8_Q27stop,NSP3_T183I,Spike_T716I,NS8_K68stop,NSP6_S106del,N_R203K,Spike_A570D,Spike_N501Y,NSP3_I1412T,NS8_R52I,Spike_P681H,Spike_Y144del,NSP2_S303F,NSP6_G107del,NSP3_A890D,Spike_D1118H,NSP6_F108del,NS8_Y73C,N_G204P,Spike_V70del,NSP12_P323L,Spike_D614G,N_D3L,Spike_S982A,NSP3_T1072I,Spike_V1122L,N_S235F)</t>
  </si>
  <si>
    <t>hCoV-19/Belgium/AZKLINA121-057394/2021</t>
  </si>
  <si>
    <t>EPI_ISL_1315639</t>
  </si>
  <si>
    <t>hCoV-19/Belgium/AZKLINA121-057410/2021</t>
  </si>
  <si>
    <t>EPI_ISL_1315640</t>
  </si>
  <si>
    <t>hCoV-19/Belgium/AZKLINA121-057970/2021</t>
  </si>
  <si>
    <t>EPI_ISL_1315641</t>
  </si>
  <si>
    <t>hCoV-19/Belgium/AZKLINA121-058139/2021</t>
  </si>
  <si>
    <t>EPI_ISL_1315642</t>
  </si>
  <si>
    <t>hCoV-19/Belgium/ULG-13053/2021</t>
  </si>
  <si>
    <t>EPI_ISL_1318095</t>
  </si>
  <si>
    <t>hCoV-19/Belgium/ULG-13055/2021</t>
  </si>
  <si>
    <t>EPI_ISL_1318096</t>
  </si>
  <si>
    <t>hCoV-19/Belgium/ULG-13069/2021</t>
  </si>
  <si>
    <t>EPI_ISL_1318097</t>
  </si>
  <si>
    <t>hCoV-19/Belgium/ULG-13091/2021</t>
  </si>
  <si>
    <t>EPI_ISL_1318098</t>
  </si>
  <si>
    <t>hCoV-19/Belgium/ULG-13123/2021</t>
  </si>
  <si>
    <t>EPI_ISL_1318099</t>
  </si>
  <si>
    <t>(Spike_ins214TDR,Spike_T716I,NS6_L29del,NS3_T24del,NS6_W27del,NS3_S74F,NS6_N28del,NS3_P25del,NSP2_K112N,NS6_D30del,NSP12_R583G,NSP3_T1063I,Spike_N450K,NS6_S25del,NS6_I26del,NS3_K21del,NSP2_A127V,NS3_D22del,NSP3_P822L,NS3_E19del,NS6_Y31del,NS7a_S60N,NSP15_L119I,N_T205I,NS3_D27del,NS3_I20del,NSP12_P323L,NSP4_D217G,Spike_D614G,NS6_K23del,Spike_Q414K,NS3_A23del,NS3_F28del,NS6_V24del,N_D3L,NSP8_A74V,NS3_S26del,NSP3_I580V)</t>
  </si>
  <si>
    <t>hCoV-19/Belgium/rega-4044/2021</t>
  </si>
  <si>
    <t>EPI_ISL_1322700</t>
  </si>
  <si>
    <t>B.1.346</t>
  </si>
  <si>
    <t>hCoV-19/Belgium/rega-3880/2021</t>
  </si>
  <si>
    <t>EPI_ISL_1322701</t>
  </si>
  <si>
    <t>Europe / Belgium / Schepdaal</t>
  </si>
  <si>
    <t>ZIP Code:1703</t>
  </si>
  <si>
    <t>(Spike_ins214TDR,NSP6_Y153C,Spike_T716I,NS3_T24del,N_A55S,NSP3_I341T,NS3_P25del,NSP12_R583G,NSP3_T1063I,Spike_N450K,NS3_K21del,NS3_D22del,NSP3_P822L,NS3_E19del,NSP15_L119I,N_T205I,NS3_D27del,NS3_I20del,NSP12_P323L,NSP4_D217G,Spike_D614G,Spike_Q414K,NS3_A23del,NS3_F28del,N_D3L,NSP8_A74V,NS3_S26del,NSP3_I580V,NSP5_G109R,NSP15_E41G)</t>
  </si>
  <si>
    <t>hCoV-19/Belgium/rega-3887/2021</t>
  </si>
  <si>
    <t>EPI_ISL_1322702</t>
  </si>
  <si>
    <t>hCoV-19/Belgium/rega-3879/2021</t>
  </si>
  <si>
    <t>EPI_ISL_1322703</t>
  </si>
  <si>
    <t>ZIP Code:3770</t>
  </si>
  <si>
    <t>(Spike_ins214TDR,NSP6_Y153C,Spike_T716I,NS3_T24del,NSP3_I341T,NS3_P25del,NSP12_R583G,NSP3_T1063I,Spike_N450K,NS3_K21del,NS3_D22del,NSP3_P822L,NS3_E19del,NSP15_L119I,N_T205I,NS3_D27del,NS3_I20del,NSP12_P323L,NSP4_D217G,Spike_D614G,Spike_Q414K,NS3_A23del,NS3_F28del,N_D3L,NSP8_A74V,NS3_S26del,NSP3_I580V,NSP5_G109R,NSP15_E41G)</t>
  </si>
  <si>
    <t>hCoV-19/Belgium/rega-3866/2021</t>
  </si>
  <si>
    <t>EPI_ISL_1322704</t>
  </si>
  <si>
    <t>hCoV-19/Belgium/rega-3867/2021</t>
  </si>
  <si>
    <t>EPI_ISL_1322705</t>
  </si>
  <si>
    <t>hCoV-19/Belgium/rega-3920/2021</t>
  </si>
  <si>
    <t>EPI_ISL_1322706</t>
  </si>
  <si>
    <t>hCoV-19/Belgium/rega-3949/2021</t>
  </si>
  <si>
    <t>EPI_ISL_1322707</t>
  </si>
  <si>
    <t>(Spike_ins214TDR,NSP10_T51I,NSP6_G107del,Spike_T716I,NSP6_S106del,NS7b_H42Y,N_T205I,NSP6_F108del,NSP12_P323L,NS3_G172C,Spike_D614G,Spike_Q414K,N_D3L,NSP3_T1063I,NSP8_A74V,NSP12_R583G,NSP3_I580V,Spike_N450K)</t>
  </si>
  <si>
    <t>hCoV-19/Belgium/rega-3914/2021</t>
  </si>
  <si>
    <t>EPI_ISL_1322708</t>
  </si>
  <si>
    <t>(Spike_ins214TDR,NS3_R134C,NSP10_T51I,NSP6_G107del,Spike_T716I,NSP6_S106del,N_T205I,NSP6_F108del,NSP14_R289L,Spike_L5F,NSP2_P624T,NSP12_P323L,NS3_G172C,Spike_D614G,Spike_Q414K,N_D3L,NSP3_T1063I,NSP8_A74V,NSP12_R583G,NSP3_I580V,Spike_N450K)</t>
  </si>
  <si>
    <t>hCoV-19/Belgium/rega-4030/2021</t>
  </si>
  <si>
    <t>EPI_ISL_1322709</t>
  </si>
  <si>
    <t>(Spike_ins214TDR,NSP6_Y153C,NSP13_H164Y,NSP3_P822L,Spike_T716I,NSP15_L119I,NSP3_S1729L,NSP12_P323L,NSP4_D217G,Spike_D614G,Spike_Q414K,NSP6_L37F,N_D3L,NSP3_T1063I,NSP8_A74V,NSP12_R583G,NSP3_I580V,Spike_N450K,NSP13_A18V)</t>
  </si>
  <si>
    <t>hCoV-19/Belgium/rega-4008/2021</t>
  </si>
  <si>
    <t>EPI_ISL_1322710</t>
  </si>
  <si>
    <t>Europe / Belgium / Beverlo</t>
  </si>
  <si>
    <t>(Spike_ins214TDR,NSP6_Y153C,NSP2_A127V,NSP3_P822L,NS7a_S60N,Spike_T716I,NSP15_L119I,NS3_S74F,NSP2_K112N,NSP12_P323L,NSP4_D217G,Spike_D614G,Spike_Q414K,N_D3L,NSP3_T1063I,NSP8_A74V,NSP12_R583G,NSP3_I580V,Spike_N450K)</t>
  </si>
  <si>
    <t>hCoV-19/Belgium/rega-3922/2021</t>
  </si>
  <si>
    <t>EPI_ISL_1322711</t>
  </si>
  <si>
    <t>(Spike_ins214TDR,NSP6_Y153C,NSP2_A127V,NSP3_P822L,NS7a_S60N,Spike_T716I,NSP15_L119I,N_T205I,NS3_S74F,NSP2_K112N,NSP12_P323L,NSP4_D217G,Spike_D614G,Spike_Q414K,N_D3L,NSP3_T1063I,NSP8_A74V,NSP12_R583G,NSP3_I580V,Spike_N450K)</t>
  </si>
  <si>
    <t>hCoV-19/Belgium/rega-3987/2021</t>
  </si>
  <si>
    <t>EPI_ISL_1322712</t>
  </si>
  <si>
    <t>Europe / Belgium / Ruddervoorde</t>
  </si>
  <si>
    <t>(E_P71L,NSP3_K837N,Spike_K417N,NSP6_S106del,Spike_E484K,NSP2_T44I,Spike_A701V,Spike_N501Y,M_A2S,Spike_A243del,Spike_L18F,Spike_D215G,Spike_L244del,NSP6_G107del,N_T205I,NSP6_F108del,Spike_L242del,NS3_Q57H,NSP2_T85I,Spike_D80A,NSP12_P323L,NSP16_V167M,Spike_D614G,NSP5_K90R,NS3_S171L)</t>
  </si>
  <si>
    <t>hCoV-19/Belgium/rega-3902/2021</t>
  </si>
  <si>
    <t>EPI_ISL_1322713</t>
  </si>
  <si>
    <t>hCoV-19/Belgium/rega-3872/2021</t>
  </si>
  <si>
    <t>EPI_ISL_1322714</t>
  </si>
  <si>
    <t>Europe / Belgium / Leffinge</t>
  </si>
  <si>
    <t>ZIP Code:8432</t>
  </si>
  <si>
    <t>hCoV-19/Belgium/rega-4016/2021</t>
  </si>
  <si>
    <t>EPI_ISL_1322715</t>
  </si>
  <si>
    <t>Europe / Belgium / Langdorp</t>
  </si>
  <si>
    <t>ZIP Code:3201</t>
  </si>
  <si>
    <t>(NS3_S166L,NSP1_M85del,NSP1_V86del,NSP1_V84del,NSP8_P10S,NSP14_D144Y,NSP15_V35F,NSP1_H83del,NSP12_P323L,NSP1_E55K,NSP3_V1458F,Spike_D614G,N_A220V,NSP1_G82del,N_S2Y,Spike_A222V)</t>
  </si>
  <si>
    <t>hCoV-19/Belgium/rega-3882/2021</t>
  </si>
  <si>
    <t>EPI_ISL_1322716</t>
  </si>
  <si>
    <t>B.1.526.1</t>
  </si>
  <si>
    <t>(NSP4_K399E,NS3_P104L,NSP6_S106del,Spike_D80G,Spike_T859N,Spike_F157S,Spike_Y144del,NSP4_L438P,Spike_D950H,N_M234I,NS3_P42L,NSP6_G107del,NS8_A51S,NSP3_K711R,N_T205I,NSP6_F108del,NS3_Q57H,NSP4_A446V,NS8_T11I,NSP2_T85I,NS7b_C41F,NSP6_V278I,NSP12_K478N,NSP12_P323L,N_P365L,Spike_D614G,Spike_L452R,NSP7_Q63R)</t>
  </si>
  <si>
    <t>hCoV-19/Belgium/rega-3805/2021</t>
  </si>
  <si>
    <t>EPI_ISL_1322717</t>
  </si>
  <si>
    <t>hCoV-19/Belgium/rega-3881/2021</t>
  </si>
  <si>
    <t>EPI_ISL_1322718</t>
  </si>
  <si>
    <t>hCoV-19/Belgium/rega-3878/2021</t>
  </si>
  <si>
    <t>EPI_ISL_1322719</t>
  </si>
  <si>
    <t>(N_M234I,Spike_S477N,NSP4_M324I,NSP12_A185S,NS3_Q57H,NS3_G224C,M_D3Y,NSP13_E261D,NSP12_P323L,Spike_D614G,N_A376T,NSP12_V776L,NSP13_K218R)</t>
  </si>
  <si>
    <t>hCoV-19/Belgium/rega-3815/2021</t>
  </si>
  <si>
    <t>EPI_ISL_1322722</t>
  </si>
  <si>
    <t>(Spike_S477N,NSP4_M324I,NSP12_A185S,NSP12_S647K,Spike_D1127G,NS3_Q57H,NSP13_E261D,NSP12_E894D,NSP12_P323L,Spike_D614G,N_A376T,NSP12_V776L,Spike_A575S,NSP13_K218R,N_G25C)</t>
  </si>
  <si>
    <t>hCoV-19/Belgium/rega-3784/2021</t>
  </si>
  <si>
    <t>EPI_ISL_1322730</t>
  </si>
  <si>
    <t>Europe / Belgium / Onze-Lieve-Vrouw-Waver</t>
  </si>
  <si>
    <t>ZIP Code:2861</t>
  </si>
  <si>
    <t>hCoV-19/Belgium/rega-3891/2021</t>
  </si>
  <si>
    <t>EPI_ISL_1322731</t>
  </si>
  <si>
    <t>hCoV-19/Belgium/rega-3892/2021</t>
  </si>
  <si>
    <t>EPI_ISL_1322732</t>
  </si>
  <si>
    <t>hCoV-19/Belgium/rega-3924/2021</t>
  </si>
  <si>
    <t>EPI_ISL_1322733</t>
  </si>
  <si>
    <t>(N_M234I,Spike_S477N,NSP4_M324I,NS3_P42L,NSP12_A185S,NSP3_L738F,NS3_Q57H,NS3_G224C,NSP13_E261D,NSP3_H290Y,NSP12_P323L,Spike_D614G,N_A376T,NSP12_V776L,NSP13_K218R)</t>
  </si>
  <si>
    <t>hCoV-19/Belgium/rega-3928/2021</t>
  </si>
  <si>
    <t>EPI_ISL_1322734</t>
  </si>
  <si>
    <t>(Spike_E484Q,NSP6_L75F,NS3_Q38R,NS3_G172R,NSP3_H295Y,NSP3_K412N,NS3_V202L,NSP12_P323L,NSP5_S46F,Spike_D614G,NSP13_V157L,N_P199L,Spike_S98F)</t>
  </si>
  <si>
    <t>hCoV-19/Belgium/rega-3806/2021</t>
  </si>
  <si>
    <t>EPI_ISL_1322735</t>
  </si>
  <si>
    <t>(NS3_S166L,NSP15_A171D,NSP8_T148I,NSP8_P10S,NSP13_L297F,NSP12_P323L,Spike_D614G,N_A220V,Spike_A222V)</t>
  </si>
  <si>
    <t>hCoV-19/Belgium/rega-3830/2021</t>
  </si>
  <si>
    <t>EPI_ISL_1322736</t>
  </si>
  <si>
    <t>hCoV-19/Belgium/rega-3831/2021</t>
  </si>
  <si>
    <t>EPI_ISL_1322737</t>
  </si>
  <si>
    <t>(Spike_L18F,N_M234I,Spike_S477N,NSP4_M324I,NSP12_A185S,NS3_Q57H,NSP13_L325F,NSP13_E261D,NSP12_P323L,Spike_D614G,N_A376T,NSP12_V776L,NSP13_K218R)</t>
  </si>
  <si>
    <t>hCoV-19/Belgium/rega-3837/2021</t>
  </si>
  <si>
    <t>EPI_ISL_1322738</t>
  </si>
  <si>
    <t>hCoV-19/Belgium/rega-3838/2021</t>
  </si>
  <si>
    <t>EPI_ISL_1322739</t>
  </si>
  <si>
    <t>hCoV-19/Belgium/rega-3909/2021</t>
  </si>
  <si>
    <t>EPI_ISL_1322740</t>
  </si>
  <si>
    <t>Europe / Belgium / Wellen</t>
  </si>
  <si>
    <t>ZIP Code:3830</t>
  </si>
  <si>
    <t>(NSP3_A231V,NSP3_T1036I,NSP3_K1679N,Spike_E484K,N_T205I,NSP10_M122T,NSP1_G150S,NS3_Q57H,N_D3Y,NSP15_Q19H,NSP2_T528I,NSP2_T85I,NSP15_D282Y,NSP12_P323L,NSP12_T276M,Spike_D614G,NSP2_V469F,NSP5_R279C,NS3_S171L,NS8_E106D,Spike_N501T)</t>
  </si>
  <si>
    <t>hCoV-19/Belgium/rega-3869/2021</t>
  </si>
  <si>
    <t>EPI_ISL_1322741</t>
  </si>
  <si>
    <t>(N_M234I,Spike_S477N,NSP4_M324I,NSP12_A185S,NSP12_S647K,Spike_D1127G,NS3_Q57H,NSP13_E261D,NSP12_E894D,NSP12_P323L,Spike_D614G,N_A376T,NSP12_V776L,Spike_A575S,NSP13_K218R,N_G25C)</t>
  </si>
  <si>
    <t>hCoV-19/Belgium/rega-3905/2021</t>
  </si>
  <si>
    <t>EPI_ISL_1322742</t>
  </si>
  <si>
    <t>(NSP3_A85V,NSP3_A1711V,NSP12_S364F,NSP14_P203L,NSP12_P323L,Spike_D614G,N_A220V,Spike_A222V)</t>
  </si>
  <si>
    <t>hCoV-19/Belgium/rega-3873/2021</t>
  </si>
  <si>
    <t>EPI_ISL_1322743</t>
  </si>
  <si>
    <t>(NSP3_A231V,NSP3_T1036I,NSP3_K1679N,Spike_E484K,N_T205I,NSP10_M122T,NSP1_G150S,NS3_Q57H,N_D3Y,NSP15_Q19H,NSP2_T528I,NSP2_T85I,NSP12_P323L,NSP12_T276M,Spike_D614G,NSP2_V469F,NSP5_R279C,NS3_S171L,NS8_E106D,Spike_N501T)</t>
  </si>
  <si>
    <t>hCoV-19/Belgium/ULG-11163/2020</t>
  </si>
  <si>
    <t>EPI_ISL_824800</t>
  </si>
  <si>
    <t>(NSP1_R24C,NS3_Q38R,NS3_G172R,NSP3_H295Y,NSP13_Y421H,NSP3_I441V,NS3_V202L,NSP12_P323L,Spike_D614G,N_P199L,Spike_S98F)</t>
  </si>
  <si>
    <t>hCoV-19/Belgium/ULG-11164/2020</t>
  </si>
  <si>
    <t>EPI_ISL_824801</t>
  </si>
  <si>
    <t>(Spike_P1263L,NSP2_A336V,NSP15_E228K,N_D63H,Spike_P272L,NSP3_K223R,Spike_V445A,NSP12_P323L,Spike_A262S,Spike_D614G,NSP3_P153S,N_A220V,Spike_A222V)</t>
  </si>
  <si>
    <t>hCoV-19/Belgium/ULG-11165/2020</t>
  </si>
  <si>
    <t>EPI_ISL_824802</t>
  </si>
  <si>
    <t>(NSP1_R24C,NS3_Q38R,NS3_G172R,NSP3_H295Y,NSP3_I441V,NS3_V202L,NSP12_P323L,Spike_D614G,N_P199L,Spike_S98F,Spike_S1252F)</t>
  </si>
  <si>
    <t>hCoV-19/Belgium/ULG-11166/2020</t>
  </si>
  <si>
    <t>EPI_ISL_824803</t>
  </si>
  <si>
    <t>(NS3_R68K,N_P365S,NSP3_P395S,NSP12_P323L,Spike_D614G,M_A2V,N_A220V,Spike_A222V)</t>
  </si>
  <si>
    <t>hCoV-19/Belgium/ULG-11168/2020</t>
  </si>
  <si>
    <t>EPI_ISL_824804</t>
  </si>
  <si>
    <t>(NS7a_E33K,NS3_S165F,NSP12_T26I,NSP15_T33I,NSP12_P323L,Spike_D614G,N_A220V,NSP2_A361V,Spike_A222V)</t>
  </si>
  <si>
    <t>hCoV-19/Belgium/ULG-11169/2020</t>
  </si>
  <si>
    <t>EPI_ISL_824805</t>
  </si>
  <si>
    <t>B.1.1.351</t>
  </si>
  <si>
    <t>(NSP4_K399E,NSP6_M86I,NSP5_P241H,NS8_A55V,N_R203K,NSP15_A171V,N_G204R,N_P67L,NSP13_T141I,NSP12_P323L,NSP13_G527R,Spike_P681H,Spike_D614G,Spike_L54F,NSP12_K143Q)</t>
  </si>
  <si>
    <t>hCoV-19/Belgium/ULG-11170/2020</t>
  </si>
  <si>
    <t>EPI_ISL_824806</t>
  </si>
  <si>
    <t>(NSP1_K141R,NSP1_R24C,NS3_Q38R,NS3_G172R,NSP3_H295Y,NSP3_P141L,NSP3_I441V,NSP5_T198I,NS3_V202L,NSP3_S1197I,NSP12_P323L,Spike_D614G,NS8_P38S,N_P199L,Spike_S98F,NSP12_D893Y)</t>
  </si>
  <si>
    <t>hCoV-19/Belgium/ULG-11171/2020</t>
  </si>
  <si>
    <t>EPI_ISL_824807</t>
  </si>
  <si>
    <t>(NSP1_K141R,NSP1_R24C,NS3_Q38R,NS3_G172R,NSP3_H295Y,NSP3_P141L,NSP3_I441V,NSP5_T198I,NS3_V202L,NSP12_P323L,Spike_D614G,NS8_P38S,N_P199L,Spike_S98F,NSP12_D893Y)</t>
  </si>
  <si>
    <t>hCoV-19/Belgium/ULG-11172/2020</t>
  </si>
  <si>
    <t>EPI_ISL_824808</t>
  </si>
  <si>
    <t>hCoV-19/Belgium/ULG-11173/2020</t>
  </si>
  <si>
    <t>EPI_ISL_824809</t>
  </si>
  <si>
    <t>hCoV-19/Belgium/ULG-11174/2020</t>
  </si>
  <si>
    <t>EPI_ISL_824810</t>
  </si>
  <si>
    <t>(NSP1_R24C,NS3_Q38R,NS3_G172R,NSP3_H295Y,NSP5_A234T,NSP3_T725I,NSP3_I441V,NS3_V202L,NSP12_P323L,Spike_D614G,N_P199L,Spike_S98F,Spike_S1252F)</t>
  </si>
  <si>
    <t>hCoV-19/Belgium/ULG-11175/2020</t>
  </si>
  <si>
    <t>EPI_ISL_824811</t>
  </si>
  <si>
    <t>(NSP1_R24C,NS3_Q38R,NS3_G172R,NSP3_H295Y,NSP2_T223I,NSP3_I441V,Spike_A846V,NSP3_L330V,NS3_V202L,NSP12_P323L,Spike_D614G,N_P199L,Spike_S98F,NSP3_P822S)</t>
  </si>
  <si>
    <t>hCoV-19/Belgium/ULG-11176/2020</t>
  </si>
  <si>
    <t>EPI_ISL_824812</t>
  </si>
  <si>
    <t>hCoV-19/Belgium/ULG-11177/2020</t>
  </si>
  <si>
    <t>EPI_ISL_824813</t>
  </si>
  <si>
    <t>(NSP3_Q168P,NSP3_A1502V,NSP10_T101I,NSP2_D144G,NSP12_P323L,Spike_D614G,N_A220V,Spike_A222V)</t>
  </si>
  <si>
    <t>hCoV-19/Belgium/ULG-11178/2020</t>
  </si>
  <si>
    <t>EPI_ISL_824814</t>
  </si>
  <si>
    <t>(NSP3_P968L,NSP2_G285A,NS3_Q38R,NSP3_K945R,NS3_G172R,NSP3_H295Y,NSP13_T61A,NS3_K21N,NSP14_M57I,NS3_V202L,NSP12_P323L,Spike_D614G,N_P199L,Spike_S98F,Spike_A520S,N_T24I)</t>
  </si>
  <si>
    <t>hCoV-19/Belgium/ULG-11179/2020</t>
  </si>
  <si>
    <t>EPI_ISL_824815</t>
  </si>
  <si>
    <t>(N_M234I,Spike_S477N,NSP4_M324I,NSP12_A185S,NS3_Q57H,NSP13_E261D,NSP15_D39Y,NSP12_P323L,Spike_D614G,N_A376T,NSP12_V776L,NSP13_K218R,N_G25C)</t>
  </si>
  <si>
    <t>hCoV-19/Belgium/ULG-11180/2020</t>
  </si>
  <si>
    <t>EPI_ISL_824816</t>
  </si>
  <si>
    <t>(N_M234I,Spike_S477N,NSP4_M324I,NSP15_V186F,NSP12_A185S,NS3_Q57H,NSP10_R134C,NSP13_E261D,NSP12_P323L,Spike_D614G,N_A376T,NSP12_V776L,NSP13_K218R)</t>
  </si>
  <si>
    <t>hCoV-19/Belgium/ULG-11182/2020</t>
  </si>
  <si>
    <t>EPI_ISL_824817</t>
  </si>
  <si>
    <t>(NSP16_G213C,NS3_Q38R,NS3_G172R,NSP2_R362L,NSP3_H295Y,N_S193I,NSP3_T1465A,NSP4_S40T,NSP3_P791S,NS3_V202L,NSP12_P323L,N_Q9H,Spike_D614G,N_P199L,Spike_S98F)</t>
  </si>
  <si>
    <t>hCoV-19/Belgium/ULG-11183/2020</t>
  </si>
  <si>
    <t>EPI_ISL_824818</t>
  </si>
  <si>
    <t>(NSP14_R525K,N_M234I,Spike_S477N,NSP4_M324I,NSP12_A185S,NS3_Q57H,NSP5_L89F,NSP13_E261D,NS7b_C41F,NSP16_T91M,NSP12_P323L,Spike_D614G,N_A376T,NSP12_V776L,NSP13_K218R)</t>
  </si>
  <si>
    <t>hCoV-19/Belgium/ULG-11184/2020</t>
  </si>
  <si>
    <t>EPI_ISL_824819</t>
  </si>
  <si>
    <t>hCoV-19/Belgium/ULG-11185/2020</t>
  </si>
  <si>
    <t>EPI_ISL_824820</t>
  </si>
  <si>
    <t>hCoV-19/Belgium/ULG-11186/2020</t>
  </si>
  <si>
    <t>EPI_ISL_824821</t>
  </si>
  <si>
    <t>hCoV-19/Belgium/ULG-11187/2020</t>
  </si>
  <si>
    <t>EPI_ISL_824822</t>
  </si>
  <si>
    <t>hCoV-19/Belgium/ULG-11188/2020</t>
  </si>
  <si>
    <t>EPI_ISL_824823</t>
  </si>
  <si>
    <t>B.1.36.31</t>
  </si>
  <si>
    <t>(NSP2_A306V,N_S194L,NS3_T24I,NS3_Q57H,NS3_T175I,Spike_T19I,NSP12_P323L,Spike_D614G,Spike_R102S,NSP6_L37F,NS7b_A15S,NSP6_V84F,Spike_A222V)</t>
  </si>
  <si>
    <t>hCoV-19/Belgium/ULG-11190/2020</t>
  </si>
  <si>
    <t>EPI_ISL_824824</t>
  </si>
  <si>
    <t>(NSP1_R24C,NS3_Q38R,NSP3_K963E,NS3_G172R,NSP3_H295Y,NSP2_L410F,NSP3_I441V,NSP14_A353V,NS3_V202L,NSP12_P323L,Spike_D614G,N_P199L,Spike_S98F)</t>
  </si>
  <si>
    <t>hCoV-19/Belgium/ULG-11191/2020</t>
  </si>
  <si>
    <t>EPI_ISL_824825</t>
  </si>
  <si>
    <t>hCoV-19/Belgium/ULG-11192/2020</t>
  </si>
  <si>
    <t>EPI_ISL_824826</t>
  </si>
  <si>
    <t>hCoV-19/Belgium/ULG-11193/2020</t>
  </si>
  <si>
    <t>EPI_ISL_824827</t>
  </si>
  <si>
    <t>(M_T208I,NSP1_R24C,NS3_Q38R,NS3_G172R,NSP3_H295Y,NSP3_I441V,NS3_V202L,NSP12_P323L,Spike_D614G,N_P199L,Spike_S98F,Spike_S1252F)</t>
  </si>
  <si>
    <t>hCoV-19/Belgium/ULG-11194/2020</t>
  </si>
  <si>
    <t>EPI_ISL_824828</t>
  </si>
  <si>
    <t>hCoV-19/Belgium/ULG-11195/2020</t>
  </si>
  <si>
    <t>EPI_ISL_824829</t>
  </si>
  <si>
    <t>(NSP16_G213C,NSP3_S284G,NS3_Q38R,NS3_G172R,NSP2_R362L,NSP3_H295Y,N_S193I,NSP3_T1465A,NS3_V202L,NSP12_P323L,N_Q9H,Spike_D614G,N_P199L,N_T391I,Spike_S98F,Spike_G1167S)</t>
  </si>
  <si>
    <t>hCoV-19/Belgium/ULG-11196/2020</t>
  </si>
  <si>
    <t>EPI_ISL_824830</t>
  </si>
  <si>
    <t>(NSP16_G213C,NSP3_S284G,NS3_Q38R,NS3_G172R,NSP2_R362L,NSP3_H295Y,N_S193I,NSP3_T1465A,NS3_V202L,NSP12_P323L,N_Q9H,Spike_D614G,N_P199L,Spike_S98F,Spike_G1167S)</t>
  </si>
  <si>
    <t>hCoV-19/Belgium/ULG-11197/2020</t>
  </si>
  <si>
    <t>EPI_ISL_824831</t>
  </si>
  <si>
    <t>hCoV-19/Belgium/ULG-11198/2021</t>
  </si>
  <si>
    <t>EPI_ISL_824832</t>
  </si>
  <si>
    <t>hCoV-19/Belgium/ULG-11200/2020</t>
  </si>
  <si>
    <t>EPI_ISL_824834</t>
  </si>
  <si>
    <t>hCoV-19/Belgium/ULG-11201/2021</t>
  </si>
  <si>
    <t>EPI_ISL_824835</t>
  </si>
  <si>
    <t>(NSP2_A336V,NSP15_E228K,N_D63H,Spike_P272L,Spike_V445A,Spike_T1076I,NSP12_P323L,Spike_A262S,Spike_D614G,NSP3_P153S,Spike_A871V,N_A220V,Spike_A222V)</t>
  </si>
  <si>
    <t>hCoV-19/Belgium/ULG-11202/2021</t>
  </si>
  <si>
    <t>EPI_ISL_824836</t>
  </si>
  <si>
    <t>hCoV-19/Belgium/ULG-11203/2021</t>
  </si>
  <si>
    <t>EPI_ISL_824837</t>
  </si>
  <si>
    <t>hCoV-19/Belgium/ULG-11204/2021</t>
  </si>
  <si>
    <t>EPI_ISL_824838</t>
  </si>
  <si>
    <t>hCoV-19/Belgium/ULG-11206/2021</t>
  </si>
  <si>
    <t>EPI_ISL_824839</t>
  </si>
  <si>
    <t>hCoV-19/Belgium/ULG-11207/2021</t>
  </si>
  <si>
    <t>EPI_ISL_824840</t>
  </si>
  <si>
    <t>hCoV-19/Belgium/ULG-11208/2021</t>
  </si>
  <si>
    <t>EPI_ISL_824841</t>
  </si>
  <si>
    <t>B.1.160.20</t>
  </si>
  <si>
    <t>(NSP15_P262L,Spike_T95I,NSP3_T819I,N_M234I,NSP3_T1036I,Spike_S477N,NSP16_Q238H,NSP4_M324I,Spike_D1260Y,NSP12_A185S,NSP2_E592K,NS3_Q57H,NSP13_E261D,NSP12_P323L,Spike_D614G,N_A376T,NSP3_D464G,NSP12_V776L,NSP13_K218R)</t>
  </si>
  <si>
    <t>hCoV-19/Belgium/ULG-11209/2021</t>
  </si>
  <si>
    <t>EPI_ISL_824842</t>
  </si>
  <si>
    <t>hCoV-19/Belgium/ULG-11210/2021</t>
  </si>
  <si>
    <t>EPI_ISL_824843</t>
  </si>
  <si>
    <t>(N_P365S,NSP1_N9S,NSP3_T725I,NSP7_N78S,NSP2_K554N,NSP15_S147I,NSP3_S1670F,NS8_S69P,NSP12_P323L,Spike_D614G,N_A220V,Spike_A222V)</t>
  </si>
  <si>
    <t>hCoV-19/Belgium/ULG-11211/2021</t>
  </si>
  <si>
    <t>EPI_ISL_824844</t>
  </si>
  <si>
    <t>(N_P365S,NSP16_M270I,NSP12_P323L,N_G120R,NSP5_K90R,Spike_D614G,N_A220V,Spike_A222V)</t>
  </si>
  <si>
    <t>hCoV-19/Belgium/ULG-11212/2021</t>
  </si>
  <si>
    <t>EPI_ISL_824845</t>
  </si>
  <si>
    <t>(NSP3_V1704F,N_M234I,Spike_S477N,NSP4_M324I,NSP12_A185S,NSP3_D135Y,NS3_Q57H,NSP13_E261D,NSP15_D39Y,NSP12_P323L,NSP15_A255V,Spike_D614G,N_A376T,NSP12_V776L,NSP13_K218R,N_G25C)</t>
  </si>
  <si>
    <t>hCoV-19/Belgium/ULG-11213/2021</t>
  </si>
  <si>
    <t>EPI_ISL_824846</t>
  </si>
  <si>
    <t>hCoV-19/Belgium/ULG-11214/2021</t>
  </si>
  <si>
    <t>EPI_ISL_824847</t>
  </si>
  <si>
    <t>(NSP15_I211V,N_P365S,NSP1_N9S,NSP3_T725I,NSP7_N78S,NSP2_K554N,NSP15_S147I,NS8_S69P,NSP12_P323L,Spike_D614G,N_A220V,Spike_A222V)</t>
  </si>
  <si>
    <t>hCoV-19/Belgium/ULG-11215/2021</t>
  </si>
  <si>
    <t>EPI_ISL_824848</t>
  </si>
  <si>
    <t>(N_M234I,Spike_G142del,Spike_S477N,NSP4_M324I,NSP12_A185S,NS3_Q57H,NSP13_E261D,NSP15_D39Y,NSP4_T492A,Spike_V143del,NSP12_P323L,Spike_D614G,Spike_Y144del,N_A376T,NSP12_V776L,NSP13_K218R,Spike_L141del,N_G25C)</t>
  </si>
  <si>
    <t>hCoV-19/Belgium/ULG-11218/2021</t>
  </si>
  <si>
    <t>EPI_ISL_824849</t>
  </si>
  <si>
    <t>(NS3_Q38R,NS3_G172R,NSP3_H295Y,NSP14_T250I,NSP13_V169F,NS3_V202L,NSP12_P323L,Spike_D614G,N_P199L,Spike_S98F)</t>
  </si>
  <si>
    <t>hCoV-19/Belgium/ULG-11219/2021</t>
  </si>
  <si>
    <t>EPI_ISL_824850</t>
  </si>
  <si>
    <t>hCoV-19/Belgium/ULG-11220/2021</t>
  </si>
  <si>
    <t>EPI_ISL_824851</t>
  </si>
  <si>
    <t>hCoV-19/Belgium/ULG-11221/2021</t>
  </si>
  <si>
    <t>EPI_ISL_824852</t>
  </si>
  <si>
    <t>(NSP1_R24C,NS3_Q38R,NSP3_A58S,NS3_G172R,NSP3_H295Y,NSP5_A234T,NSP3_I441V,NS3_V202L,NSP12_P323L,Spike_D614G,N_P199L,Spike_S98F,Spike_S1252F)</t>
  </si>
  <si>
    <t>hCoV-19/Belgium/ULG-11222/2021</t>
  </si>
  <si>
    <t>EPI_ISL_824853</t>
  </si>
  <si>
    <t>hCoV-19/Belgium/ULG-11223/2021</t>
  </si>
  <si>
    <t>EPI_ISL_824854</t>
  </si>
  <si>
    <t>B.1.474</t>
  </si>
  <si>
    <t>(NS3_S216P,NSP4_A22T,N_T205I,NS3_Q57H,Spike_D796Y,NSP1_L92F,NS8_T26N,NSP12_P323L,Spike_P681H,Spike_D614G,NSP6_L37F,NSP3_Y952H,NSP13_V226L,NSP3_V1434I)</t>
  </si>
  <si>
    <t>hCoV-19/Belgium/ULG-11224/2021</t>
  </si>
  <si>
    <t>EPI_ISL_824855</t>
  </si>
  <si>
    <t>hCoV-19/Belgium/ULG-11225/2021</t>
  </si>
  <si>
    <t>EPI_ISL_824856</t>
  </si>
  <si>
    <t>hCoV-19/Belgium/ULG-11226/2021</t>
  </si>
  <si>
    <t>EPI_ISL_824857</t>
  </si>
  <si>
    <t>(NSP3_E195K,NSP5_G15S,N_E378A,NSP2_T388I,N_R203K,NSP3_T428I,NSP4_A380V,N_G204R,Spike_P1162S,NSP9_T35I,NSP12_P323L,NSP3_H1274Y,Spike_D614G,Spike_L452R)</t>
  </si>
  <si>
    <t>hCoV-19/Belgium/ULG-11227/2021</t>
  </si>
  <si>
    <t>EPI_ISL_824858</t>
  </si>
  <si>
    <t>(N_M234I,Spike_S477N,NSP4_M324I,NSP9_M12V,NSP12_A185S,NS3_Q57H,NSP1_H110Y,N_A12S,NSP13_E261D,NSP12_P323L,Spike_D614G,Spike_V1228L,N_A376T,NSP2_G147D,NSP12_V776L,NSP13_K218R)</t>
  </si>
  <si>
    <t>hCoV-19/Belgium/ULG-11228/2021</t>
  </si>
  <si>
    <t>EPI_ISL_824859</t>
  </si>
  <si>
    <t>hCoV-19/Belgium/ULG-11230/2021</t>
  </si>
  <si>
    <t>EPI_ISL_824860</t>
  </si>
  <si>
    <t>(NSP16_G213C,NS3_Q38R,NS3_G172R,NSP3_H295Y,N_S193I,NS3_V202L,NSP12_P323L,N_Q9H,Spike_D614G,N_P199L,Spike_S98F)</t>
  </si>
  <si>
    <t>hCoV-19/Belgium/ULG-11231/2021</t>
  </si>
  <si>
    <t>EPI_ISL_824861</t>
  </si>
  <si>
    <t>hCoV-19/Belgium/ULG-11232/2021</t>
  </si>
  <si>
    <t>EPI_ISL_824862</t>
  </si>
  <si>
    <t>hCoV-19/Belgium/ULG-11234/2021</t>
  </si>
  <si>
    <t>EPI_ISL_824863</t>
  </si>
  <si>
    <t>(NSP14_R525K,N_M234I,NSP15_V236A,Spike_S477N,NSP8_T123I,NSP4_M324I,NSP1_D139G,NSP12_A185S,NS3_Q57H,NSP13_E261D,NS7b_C41F,NSP12_P323L,Spike_D614G,N_A376T,NSP12_V776L,NSP13_K218R)</t>
  </si>
  <si>
    <t>hCoV-19/Belgium/6141/2020</t>
  </si>
  <si>
    <t>EPI_ISL_833149</t>
  </si>
  <si>
    <t>(Spike_H69del,NSP13_H290Y,NSP3_K963N,NSP3_I1683T,NSP3_K1077N,Spike_N439K,NSP13_A598S,NSP9_M101I,NSP12_V720I,Spike_V70del,NSP6_E195D,NSP15_V51F,NSP12_P323L,Spike_D614G,Spike_V407A)</t>
  </si>
  <si>
    <t>hCoV-19/Belgium/ULG-11260/2021</t>
  </si>
  <si>
    <t>EPI_ISL_833185</t>
  </si>
  <si>
    <t>(Spike_ins214TDR,Spike_T716I,NS3_T24del,Spike_E583D,NS3_P25del,NSP12_R583G,NSP3_T1063I,Spike_N450K,NS3_K21del,NS3_D22del,NSP3_P822L,NS3_E19del,NSP15_L119I,N_T205I,NS3_D27del,NS3_I20del,NSP12_P323L,NSP4_D217G,Spike_D614G,Spike_Q414K,NS3_A23del,N_D3L,NS3_F28del,NSP8_A74V,NS3_S26del,NSP3_I580V)</t>
  </si>
  <si>
    <t>hCoV-19/Belgium/ULG-11167/2020</t>
  </si>
  <si>
    <t>EPI_ISL_833186</t>
  </si>
  <si>
    <t>hCoV-19/Belgium/ULG-11189/2020</t>
  </si>
  <si>
    <t>EPI_ISL_833187</t>
  </si>
  <si>
    <t>(NS7a_E95D,N_G214C,N_R203K,NSP2_Y2N,N_G204R,NSP15_T33I,NSP12_P323L,NSP2_R218C,Spike_D614G,Spike_D253G,Spike_S254F,NS7a_Q62stop)</t>
  </si>
  <si>
    <t>hCoV-19/Belgium/ULG-11217/2021</t>
  </si>
  <si>
    <t>EPI_ISL_833188</t>
  </si>
  <si>
    <t>hCoV-19/Belgium/ULG-11229/2021</t>
  </si>
  <si>
    <t>EPI_ISL_833189</t>
  </si>
  <si>
    <t>hCoV-19/Belgium/ULG-11233/2021</t>
  </si>
  <si>
    <t>EPI_ISL_833190</t>
  </si>
  <si>
    <t>(N_D399Y,NSP1_F143del,N_M234I,Spike_S477N,NSP4_M324I,NSP1_K141del,NSP2_R107S,NSP12_A185S,NSP1_S142del,NS3_Q57H,NSP13_E261D,N_S21P,NSP12_P323L,Spike_D614G,N_A376T,NSP12_V776L,NSP13_K218R,N_G25C)</t>
  </si>
  <si>
    <t>hCoV-19/Belgium/UGent-359/2021</t>
  </si>
  <si>
    <t>EPI_ISL_855904</t>
  </si>
  <si>
    <t>(Spike_L18F,Spike_T51I,Spike_D936Y,NS3_D155Y,NSP12_P323L,NSP16_V167M,Spike_D614G,N_A220V,Spike_A222V)</t>
  </si>
  <si>
    <t>hCoV-19/Belgium/UGent-373/2020</t>
  </si>
  <si>
    <t>EPI_ISL_855908</t>
  </si>
  <si>
    <t>(NSP8_T68A,NS3_S166L,NSP8_P10S,N_T329M,NSP12_P323L,Spike_D614G,NSP3_S769L,N_A220V,NSP3_P822S)</t>
  </si>
  <si>
    <t>hCoV-19/Belgium/UGent-366/2020</t>
  </si>
  <si>
    <t>EPI_ISL_855910</t>
  </si>
  <si>
    <t>(Spike_H69del,NSP13_H290Y,N_S180T,NSP3_I1683T,NSP3_P1103L,Spike_N439K,NSP3_G175C,NSP2_T573I,NSP13_A598S,NSP2_K219R,NSP9_M101I,NSP12_V720I,Spike_V70del,NSP12_P323L,Spike_D614G)</t>
  </si>
  <si>
    <t>hCoV-19/Belgium/UGent-367/2020</t>
  </si>
  <si>
    <t>EPI_ISL_855912</t>
  </si>
  <si>
    <t>hCoV-19/Belgium/UGent-351/2020</t>
  </si>
  <si>
    <t>EPI_ISL_855923</t>
  </si>
  <si>
    <t>B.1.1.483</t>
  </si>
  <si>
    <t>(NSP13_L176F,Spike_T859I,N_R203K,NS3_V55F,N_D144Y,NS8_T11I,N_G204R,Spike_A845S,NSP3_A465V,NSP12_P323L,Spike_D614G,Spike_V6F,M_A2S,Spike_D198G)</t>
  </si>
  <si>
    <t>hCoV-19/Belgium/UGent-352/2020</t>
  </si>
  <si>
    <t>EPI_ISL_855925</t>
  </si>
  <si>
    <t>hCoV-19/Belgium/UGent-353/2020</t>
  </si>
  <si>
    <t>EPI_ISL_855927</t>
  </si>
  <si>
    <t>(NSP8_T68A,NS3_S166L,Spike_T240I,NSP8_P10S,N_T329M,NSP12_P323L,Spike_D614G,NSP3_S769L,N_A220V,NSP3_P822S,Spike_A222V)</t>
  </si>
  <si>
    <t>hCoV-19/Belgium/UGent-354/2020</t>
  </si>
  <si>
    <t>EPI_ISL_855928</t>
  </si>
  <si>
    <t>hCoV-19/Belgium/UGent-361/2021</t>
  </si>
  <si>
    <t>EPI_ISL_855930</t>
  </si>
  <si>
    <t>(NSP13_L176F,Spike_T859I,N_R203K,NS3_V55F,N_D144Y,NSP3_R1371K,NS8_T11I,N_G204R,NSP12_A529V,Spike_A845S,NSP3_A465V,NSP12_P323L,Spike_D614G,Spike_V6F,Spike_D198G)</t>
  </si>
  <si>
    <t>hCoV-19/Belgium/UGent-371/2020</t>
  </si>
  <si>
    <t>EPI_ISL_855934</t>
  </si>
  <si>
    <t>(NSP13_L176F,Spike_T859I,N_R203K,NS3_V55F,N_D144Y,NS8_T11I,N_G204R,Spike_A845S,NSP4_Y397H,NSP3_A465V,NSP12_P323L,Spike_D614G,Spike_V6F,M_A2S,Spike_D198G)</t>
  </si>
  <si>
    <t>hCoV-19/Belgium/UGent-374/2021</t>
  </si>
  <si>
    <t>EPI_ISL_855936</t>
  </si>
  <si>
    <t>(N_R203K,NS3_Y156C,N_P13S,N_G204R,NSP15_T33I,NSP12_P323L,N_Q9H,Spike_D614G,NSP5_G71S)</t>
  </si>
  <si>
    <t>hCoV-19/Belgium/UGent-375/2021</t>
  </si>
  <si>
    <t>EPI_ISL_855938</t>
  </si>
  <si>
    <t>(N_R203K,NS3_Y156C,N_P13S,N_G204R,NSP15_T33I,NSP12_P323L,N_Q9H,NSP3_A231S,Spike_D614G,NSP5_G71S)</t>
  </si>
  <si>
    <t>hCoV-19/Belgium/UGent-389/2020</t>
  </si>
  <si>
    <t>EPI_ISL_855940</t>
  </si>
  <si>
    <t>(NSP13_L176F,Spike_T859I,N_R203K,N_G204R,Spike_A845S,NSP3_A465V,NSP12_P323L,Spike_D614G,Spike_V6F,M_A2S,Spike_D198G)</t>
  </si>
  <si>
    <t>hCoV-19/Belgium/UGent-390/2020</t>
  </si>
  <si>
    <t>EPI_ISL_855942</t>
  </si>
  <si>
    <t>hCoV-19/Belgium/UGent-392/2021</t>
  </si>
  <si>
    <t>EPI_ISL_855944</t>
  </si>
  <si>
    <t>hCoV-19/Belgium/UGent-393/2021</t>
  </si>
  <si>
    <t>EPI_ISL_855945</t>
  </si>
  <si>
    <t>hCoV-19/Belgium/UGent-394/2021</t>
  </si>
  <si>
    <t>EPI_ISL_855947</t>
  </si>
  <si>
    <t>hCoV-19/Belgium/UGent-395/2021</t>
  </si>
  <si>
    <t>EPI_ISL_855949</t>
  </si>
  <si>
    <t>(NSP6_Y196C,NS3_S165F,NSP2_C136F,NSP12_T26I,NSP12_P323L,Spike_D614G,N_A220V,Spike_A222V)</t>
  </si>
  <si>
    <t>hCoV-19/Belgium/UGent-396/2021</t>
  </si>
  <si>
    <t>EPI_ISL_855951</t>
  </si>
  <si>
    <t>(NSP6_Y196C,NS3_S165F,NSP12_T26I,NSP12_P323L,Spike_D614G,N_A220V,Spike_A222V)</t>
  </si>
  <si>
    <t>hCoV-19/Belgium/UGent-397/2021</t>
  </si>
  <si>
    <t>EPI_ISL_855953</t>
  </si>
  <si>
    <t>(NSP6_Y196C,NSP16_T56I,NS3_S165F,NSP12_T26I,NSP12_P323L,Spike_D614G,N_A220V,Spike_A222V)</t>
  </si>
  <si>
    <t>hCoV-19/Belgium/UGent-398/2021</t>
  </si>
  <si>
    <t>EPI_ISL_855955</t>
  </si>
  <si>
    <t>hCoV-19/Belgium/UGent-399/2021</t>
  </si>
  <si>
    <t>EPI_ISL_855957</t>
  </si>
  <si>
    <t>hCoV-19/Belgium/UGent-400/2021</t>
  </si>
  <si>
    <t>EPI_ISL_855959</t>
  </si>
  <si>
    <t>hCoV-19/Belgium/UGent-401/2021</t>
  </si>
  <si>
    <t>EPI_ISL_855960</t>
  </si>
  <si>
    <t>hCoV-19/Belgium/UGent-402/2021</t>
  </si>
  <si>
    <t>EPI_ISL_855962</t>
  </si>
  <si>
    <t>hCoV-19/Belgium/UGent-403/2021</t>
  </si>
  <si>
    <t>EPI_ISL_855964</t>
  </si>
  <si>
    <t>hCoV-19/Belgium/UGent-404/2021</t>
  </si>
  <si>
    <t>EPI_ISL_855966</t>
  </si>
  <si>
    <t>hCoV-19/Belgium/UGent-405/2021</t>
  </si>
  <si>
    <t>EPI_ISL_855968</t>
  </si>
  <si>
    <t>hCoV-19/Belgium/UZA-UA-3365/2020</t>
  </si>
  <si>
    <t>EPI_ISL_857040</t>
  </si>
  <si>
    <t>(Spike_H69del,NSP13_H290Y,NSP3_I1683T,NSP3_K1077N,Spike_N439K,NSP13_A598S,NSP9_M101I,NSP12_V720I,Spike_V70del,NSP6_E195D,NSP12_P323L,Spike_D614G)</t>
  </si>
  <si>
    <t>hCoV-19/Belgium/UZA-UA-1381/2021</t>
  </si>
  <si>
    <t>EPI_ISL_857041</t>
  </si>
  <si>
    <t>hCoV-19/Belgium/UZA-UA-6231/2021</t>
  </si>
  <si>
    <t>EPI_ISL_857042</t>
  </si>
  <si>
    <t>Europe / Belgium / Emblem</t>
  </si>
  <si>
    <t>hCoV-19/Belgium/UZA-UA-7418/2021</t>
  </si>
  <si>
    <t>EPI_ISL_857051</t>
  </si>
  <si>
    <t>(N_S193T,Spike_H69del,NSP13_H290Y,NSP3_L312F,NSP3_I1683T,Spike_N439K,NSP13_A598S,NSP9_M101I,Spike_M153I,NSP12_V720I,Spike_V70del,NSP12_P323L,Spike_D614G,Spike_S297A,NS7a_L96F,NS3_F43S)</t>
  </si>
  <si>
    <t>hCoV-19/Belgium/UZA-UA-0583/2020</t>
  </si>
  <si>
    <t>EPI_ISL_857052</t>
  </si>
  <si>
    <t>hCoV-19/Belgium/UZA-UA-4959/2021</t>
  </si>
  <si>
    <t>EPI_ISL_857053</t>
  </si>
  <si>
    <t>Europe / Belgium / Mortsel</t>
  </si>
  <si>
    <t>hCoV-19/Belgium/UZA-UA-7565/2021</t>
  </si>
  <si>
    <t>EPI_ISL_857054</t>
  </si>
  <si>
    <t>hCoV-19/Belgium/UZA-UA-8711/2020</t>
  </si>
  <si>
    <t>EPI_ISL_857055</t>
  </si>
  <si>
    <t>hCoV-19/Belgium/rega-1647/2021</t>
  </si>
  <si>
    <t>EPI_ISL_890300</t>
  </si>
  <si>
    <t>hCoV-19/Belgium/rega-1656/2021</t>
  </si>
  <si>
    <t>EPI_ISL_890304</t>
  </si>
  <si>
    <t>Europe / Belgium / Sint-Amansberg</t>
  </si>
  <si>
    <t>ZIP Code:9040</t>
  </si>
  <si>
    <t>hCoV-19/Belgium/rega-1657/2021</t>
  </si>
  <si>
    <t>EPI_ISL_890305</t>
  </si>
  <si>
    <t>(NSP3_D218E,N_R203K,NSP4_S336L,N_G204R,NSP3_T451I,NSP3_H727Y,NSP12_P323L,Spike_A263S,Spike_D614G,NSP6_L37F,NS3_S171L)</t>
  </si>
  <si>
    <t>hCoV-19/Belgium/rega-1660/2021</t>
  </si>
  <si>
    <t>EPI_ISL_890306</t>
  </si>
  <si>
    <t>Europe / Belgium / Roeselaere</t>
  </si>
  <si>
    <t>ZIP Code:8800</t>
  </si>
  <si>
    <t>(Spike_H69del,NSP3_T819I,NSP13_H290Y,NSP3_I1683T,Spike_L189F,Spike_N439K,Spike_T859I,Spike_V772I,NSP13_A598S,NSP12_P169S,NSP14_P46L,NSP9_M101I,NSP12_V720I,Spike_V70del,NSP13_P53L,NSP12_P323L,Spike_A263S,NS3_Q185H,NSP14_E453D,Spike_D614G)</t>
  </si>
  <si>
    <t>hCoV-19/Belgium/rega-1163/2021</t>
  </si>
  <si>
    <t>EPI_ISL_890307</t>
  </si>
  <si>
    <t>hCoV-19/Belgium/rega-1669/2021</t>
  </si>
  <si>
    <t>EPI_ISL_890308</t>
  </si>
  <si>
    <t>(NS3_K16N,NSP5_S254A,NSP12_P323L,Spike_D614G,N_A220V,NSP15_K12N,NS3_S171L,Spike_A222V)</t>
  </si>
  <si>
    <t>hCoV-19/Belgium/rega-1675/2021</t>
  </si>
  <si>
    <t>EPI_ISL_890310</t>
  </si>
  <si>
    <t>Europe / Belgium / Nivelles</t>
  </si>
  <si>
    <t>ZIP Code:1400</t>
  </si>
  <si>
    <t>B.1.1.39</t>
  </si>
  <si>
    <t>(N_P199S,N_R203K,NS3_V163L,NSP5_P132S,NSP13_E244G,N_G204R,NSP3_P1237H,Spike_S939F,NSP12_P323L,Spike_D614G)</t>
  </si>
  <si>
    <t>hCoV-19/Belgium/rega-1677/2021</t>
  </si>
  <si>
    <t>EPI_ISL_890311</t>
  </si>
  <si>
    <t>Europe / Belgium / Gent</t>
  </si>
  <si>
    <t>ZIP Code:9000</t>
  </si>
  <si>
    <t>(NSP15_M330I,Spike_H69del,NSP13_H290Y,NSP14_H26Y,NSP3_I1683T,NS3_A72S,Spike_N439K,NSP13_A598S,NSP9_M101I,NSP12_V720I,Spike_V70del,NSP6_E195D,NSP12_P323L,Spike_D614G)</t>
  </si>
  <si>
    <t>hCoV-19/Belgium/rega-1680/2021</t>
  </si>
  <si>
    <t>EPI_ISL_890313</t>
  </si>
  <si>
    <t>(N_P365S,NSP12_A46S,NSP2_I251M,NSP13_T351I,NSP13_A454V,NSP12_P323L,Spike_D614G,N_A220V,Spike_A222V)</t>
  </si>
  <si>
    <t>hCoV-19/Belgium/rega-1683/2021</t>
  </si>
  <si>
    <t>EPI_ISL_890314</t>
  </si>
  <si>
    <t>Europe / Belgium / Andenne</t>
  </si>
  <si>
    <t>ZIP Code:5300</t>
  </si>
  <si>
    <t>(Spike_H69del,E_P71L,NSP13_H290Y,NS7a_T39I,NSP1_V23I,NSP3_I1683T,Spike_N439K,Spike_T678I,NSP13_A598S,NSP9_M101I,NSP3_V1312F,NSP12_V720I,Spike_V70del,NS8_E106stop,NSP12_P323L,Spike_D614G)</t>
  </si>
  <si>
    <t>hCoV-19/Belgium/rega-1686/2021</t>
  </si>
  <si>
    <t>EPI_ISL_890316</t>
  </si>
  <si>
    <t>(NS3_Q38R,NSP13_S468L,NS3_G172R,NSP3_H295Y,NSP3_E189G,NSP15_L162F,NSP2_A31T,NS3_V202L,NSP12_P323L,NSP14_R205C,Spike_D614G,Spike_S98F)</t>
  </si>
  <si>
    <t>hCoV-19/Belgium/rega-1689/2021</t>
  </si>
  <si>
    <t>EPI_ISL_890317</t>
  </si>
  <si>
    <t>(Spike_H69del,Spike_V1264L,NS3_A99S,NSP13_H290Y,NSP3_I1683T,NSP2_E19G,NS8_I121L,Spike_N439K,NSP13_A598S,NSP12_A699S,NSP9_M101I,NSP12_V720I,Spike_V70del,NSP16_T91M,NSP12_P323L,Spike_D614G,N_P383L,Spike_P681L)</t>
  </si>
  <si>
    <t>hCoV-19/Belgium/rega-1692/2021</t>
  </si>
  <si>
    <t>EPI_ISL_890319</t>
  </si>
  <si>
    <t>hCoV-19/Belgium/rega-1693/2021</t>
  </si>
  <si>
    <t>EPI_ISL_890320</t>
  </si>
  <si>
    <t>(NSP3_A1711T,NSP12_P323F,N_K374R,NS7a_P34S,N_G238S,Spike_D614G,M_A2V,N_A220V,Spike_A222V)</t>
  </si>
  <si>
    <t>hCoV-19/Belgium/rega-1697/2021</t>
  </si>
  <si>
    <t>EPI_ISL_890321</t>
  </si>
  <si>
    <t>(Spike_L18F,NSP12_P323L,Spike_D614G,N_A220V,NSP3_I187V,Spike_A222V)</t>
  </si>
  <si>
    <t>hCoV-19/Belgium/rega-1698/2021</t>
  </si>
  <si>
    <t>EPI_ISL_890322</t>
  </si>
  <si>
    <t>B.1.1.28</t>
  </si>
  <si>
    <t>(NS3_S180F,NSP4_M324I,N_R203K,NSP2_G339S,NSP8_K37N,NSP3_K945N,NSP3_M560I,N_G204R,NSP2_P129S,Spike_A845S,NSP7_L71F,NSP9_Y66H,NSP12_P323L,Spike_D614G,Spike_V1176F,Spike_Q675H,NSP14_T16I,Spike_Q677H)</t>
  </si>
  <si>
    <t>hCoV-19/Belgium/rega-1704/2021</t>
  </si>
  <si>
    <t>EPI_ISL_890323</t>
  </si>
  <si>
    <t>(NSP13_H290Y,NSP16_T56I,NSP3_I1683T,Spike_N439K,N_S193I,NSP14_G59S,NSP14_T31N,NSP1_E37D,NSP6_S163A,NSP12_P323L,Spike_D614G,NSP13_M274I,Spike_A771S,NSP16_A34V)</t>
  </si>
  <si>
    <t>hCoV-19/Belgium/rega-1710/2021</t>
  </si>
  <si>
    <t>EPI_ISL_890326</t>
  </si>
  <si>
    <t>B.1.177.60</t>
  </si>
  <si>
    <t>(Spike_L18F,NS3_V77F,NSP12_P323L,Spike_D614G,N_A220V,Spike_A222V)</t>
  </si>
  <si>
    <t>hCoV-19/Belgium/rega-1713/2021</t>
  </si>
  <si>
    <t>EPI_ISL_890329</t>
  </si>
  <si>
    <t>hCoV-19/Belgium/rega-1716/2021</t>
  </si>
  <si>
    <t>EPI_ISL_890330</t>
  </si>
  <si>
    <t>(NSP2_G220D,NSP12_M906I,NSP2_H532Y,NSP13_H290Y,NSP3_A690V,NS3_H78Y,NSP3_I1683T,Spike_N439K,NS7a_C15S,NS3_P240S,NSP12_P323L,Spike_D614G,NS3_G174D,NSP14_V115F)</t>
  </si>
  <si>
    <t>hCoV-19/Belgium/rega-1718/2020</t>
  </si>
  <si>
    <t>EPI_ISL_890332</t>
  </si>
  <si>
    <t>(NS3_Q38R,NS3_G172R,NSP3_H295Y,NSP3_H1684Q,M_N207K,NS3_V202L,NSP3_T771I,NSP12_P323L,Spike_D614G,N_P199L,Spike_S98F)</t>
  </si>
  <si>
    <t>hCoV-19/Belgium/rega-1719/2021</t>
  </si>
  <si>
    <t>EPI_ISL_890333</t>
  </si>
  <si>
    <t>(NSP2_V259I,N_M234I,Spike_S477N,NSP4_M324I,NSP12_A185S,NSP2_T44I,NSP13_A446S,NSP3_K1077R,Spike_F490S,NS3_Q57H,NSP13_P53S,NSP13_E261D,NSP12_P323L,Spike_D614G,N_A376T,NSP12_V776L,NSP13_K218R)</t>
  </si>
  <si>
    <t>hCoV-19/Belgium/rega-1722/2021</t>
  </si>
  <si>
    <t>EPI_ISL_890334</t>
  </si>
  <si>
    <t>B.1.527</t>
  </si>
  <si>
    <t>(NSP14_D324Y,N_P67S,NSP4_M458I,NSP15_I96V,NSP3_V207L,NS3_Y184H,NS3_T151I,NSP15_S287L,NSP3_S1212L,NSP12_P323L,Spike_D614G)</t>
  </si>
  <si>
    <t>hCoV-19/Belgium/rega-1724/2020</t>
  </si>
  <si>
    <t>EPI_ISL_890336</t>
  </si>
  <si>
    <t>(NS3_Q38R,NS3_G172R,NS3_V202L,NSP12_P323L,Spike_D614G,N_P199L,Spike_S98F)</t>
  </si>
  <si>
    <t>hCoV-19/Belgium/rega-1725/2021</t>
  </si>
  <si>
    <t>EPI_ISL_890337</t>
  </si>
  <si>
    <t>(NSP2_V259I,N_M234I,NSP4_M324I,NSP12_A185S,NSP2_T44I,NSP13_A446S,NSP3_K1077R,NS3_Q57H,NSP13_E261D,NSP12_P323L,Spike_D614G,N_A376T,NSP12_V776L,NSP13_K218R)</t>
  </si>
  <si>
    <t>hCoV-19/Belgium/rega-1728/2021</t>
  </si>
  <si>
    <t>EPI_ISL_890338</t>
  </si>
  <si>
    <t>B.1.177.35</t>
  </si>
  <si>
    <t>(N_P365S,NSP2_A302V,NSP13_A509V,Spike_L176F,NS3_S92del,NS3_H93del,NSP12_P323L,Spike_D614G,N_A220V,NS3_L94del,NS3_Y91del,Spike_A222V)</t>
  </si>
  <si>
    <t>hCoV-19/Belgium/rega-1730/2020</t>
  </si>
  <si>
    <t>EPI_ISL_890340</t>
  </si>
  <si>
    <t>Europe / Belgium / Zolder</t>
  </si>
  <si>
    <t>(N_M234I,Spike_S477N,NSP12_A185S,NS3_Q57H,NSP13_E261D,NSP3_L689F,NSP13_D260Y,NS8_A65S,NSP12_P323L,Spike_D614G,N_A376T,NSP12_V776L,NSP13_K218R)</t>
  </si>
  <si>
    <t>hCoV-19/Belgium/rega-1731/2021</t>
  </si>
  <si>
    <t>EPI_ISL_890341</t>
  </si>
  <si>
    <t>hCoV-19/Belgium/rega-1736/2020</t>
  </si>
  <si>
    <t>EPI_ISL_890343</t>
  </si>
  <si>
    <t>Europe / Belgium / Sterrebeek</t>
  </si>
  <si>
    <t>ZIP Code:1933</t>
  </si>
  <si>
    <t>(NSP3_E559K,N_A55S,NSP3_P153L,Spike_P272L,NSP12_P323L,Spike_A262S,Spike_D614G,Spike_A222V)</t>
  </si>
  <si>
    <t>hCoV-19/Belgium/rega-1740/2021</t>
  </si>
  <si>
    <t>EPI_ISL_890344</t>
  </si>
  <si>
    <t>hCoV-19/Belgium/rega-1742/2020</t>
  </si>
  <si>
    <t>EPI_ISL_890346</t>
  </si>
  <si>
    <t>Europe / Belgium / Baal</t>
  </si>
  <si>
    <t>ZIP Code:3128</t>
  </si>
  <si>
    <t>(NS8_W45C,NSP12_A923D,Spike_S477N,NSP12_A185S,NSP13_E261D,NSP14_S369F,NSP12_P323L,Spike_D614G,NS7a_T14I,N_A376T,NSP12_V776L,NSP13_K218R,NSP13_H464Y)</t>
  </si>
  <si>
    <t>hCoV-19/Belgium/rega-1743/2021</t>
  </si>
  <si>
    <t>EPI_ISL_890347</t>
  </si>
  <si>
    <t>(NSP2_L550F,NSP3_N618S,NSP12_K98E,NSP13_H290Y,NSP12_E744V,NSP3_I1683T,Spike_N439K,NS7b_C41F,NSP12_P323L,Spike_D614G)</t>
  </si>
  <si>
    <t>hCoV-19/Belgium/rega-1746/2021</t>
  </si>
  <si>
    <t>EPI_ISL_890348</t>
  </si>
  <si>
    <t>Europe / Belgium / Herne</t>
  </si>
  <si>
    <t>ZIP Code:1540</t>
  </si>
  <si>
    <t>A.21</t>
  </si>
  <si>
    <t>(Spike_D614N,NSP14_D48N,NS3_A99S,Spike_R190S,NS3_G224C,NSP12_A639V,N_S202N,NS8_L84S,Spike_L452R,NSP3_T1063I,NSP6_V149F,N_A90S)</t>
  </si>
  <si>
    <t>hCoV-19/Belgium/rega-1748/2020</t>
  </si>
  <si>
    <t>EPI_ISL_890350</t>
  </si>
  <si>
    <t>hCoV-19/Belgium/rega-1749/2021</t>
  </si>
  <si>
    <t>EPI_ISL_890351</t>
  </si>
  <si>
    <t>(NSP7_L17F,N_M234I,Spike_S477N,NSP3_A1279V,NSP4_M324I,NSP12_A185S,NS3_E226V,NS3_Q57H,NSP13_E261D,N_S412N,NSP12_P323L,NSP14_E453D,Spike_D614G,N_A376T,NSP12_V776L,NSP13_K218R,NSP15_P270L)</t>
  </si>
  <si>
    <t>hCoV-19/Belgium/rega-1942/2021</t>
  </si>
  <si>
    <t>EPI_ISL_896447</t>
  </si>
  <si>
    <t>Europe / Belgium / Sint-Lenaarts</t>
  </si>
  <si>
    <t>hCoV-19/Belgium/rega-1943/2021</t>
  </si>
  <si>
    <t>EPI_ISL_896448</t>
  </si>
  <si>
    <t>hCoV-19/Belgium/rega-1948/2021</t>
  </si>
  <si>
    <t>EPI_ISL_896449</t>
  </si>
  <si>
    <t>hCoV-19/Belgium/rega-1953/2021</t>
  </si>
  <si>
    <t>EPI_ISL_896450</t>
  </si>
  <si>
    <t>(Spike_H69del,NS8_Q27stop,NSP3_T183I,Spike_T716I,NSP6_S106del,N_R203K,Spike_A570D,NSP8_Q24R,NSP13_K460R,Spike_N501Y,NSP3_I1412T,NS8_R52I,Spike_P681H,Spike_Y144del,NSP3_T749A,NSP6_G107del,NSP3_A890D,Spike_D1118H,NSP6_F108del,NS8_Y73C,N_G204R,Spike_V70del,NSP12_P323L,Spike_D614G,N_D3L,Spike_S982A,N_S235F)</t>
  </si>
  <si>
    <t>hCoV-19/Belgium/rega-1961/2021</t>
  </si>
  <si>
    <t>EPI_ISL_896451</t>
  </si>
  <si>
    <t>ZIP Code:2000</t>
  </si>
  <si>
    <t>hCoV-19/Belgium/rega-1963/2021</t>
  </si>
  <si>
    <t>EPI_ISL_896452</t>
  </si>
  <si>
    <t>hCoV-19/Belgium/rega-1924/2021</t>
  </si>
  <si>
    <t>EPI_ISL_896453</t>
  </si>
  <si>
    <t>(Spike_H69del,NS8_Q27stop,NSP3_T183I,Spike_T716I,NSP6_S106del,N_R203K,Spike_A570D,NSP13_K460R,Spike_N501Y,NSP3_I1412T,NS8_R52I,Spike_P681H,Spike_Y144del,NSP3_G255V,NSP6_G107del,NSP3_A890D,Spike_D1118H,NSP6_F108del,NS8_Y73C,N_G204R,Spike_V70del,M_L90F,NSP12_P323L,Spike_D614G,N_D3L,Spike_S982A,N_S235F)</t>
  </si>
  <si>
    <t>hCoV-19/Belgium/rega-1954/2021</t>
  </si>
  <si>
    <t>EPI_ISL_896454</t>
  </si>
  <si>
    <t>(Spike_H69del,NS3_L15F,NS8_Q27stop,NSP3_T183I,Spike_T716I,NSP6_S106del,N_R203K,Spike_A570D,NSP13_K460R,NSP4_F17L,Spike_N501Y,NSP3_I1412T,NS8_R52I,Spike_P681H,Spike_Y144del,NSP3_K1923N,NSP6_G107del,NSP3_A890D,Spike_D1118H,NSP6_F108del,NS8_Y73C,N_G204R,Spike_V70del,NSP12_P323L,Spike_D614G,N_D3L,Spike_S982A,N_S235F)</t>
  </si>
  <si>
    <t>hCoV-19/Belgium/rega-1919/2021</t>
  </si>
  <si>
    <t>EPI_ISL_896455</t>
  </si>
  <si>
    <t>hCoV-19/Belgium/rega-1921/2021</t>
  </si>
  <si>
    <t>EPI_ISL_896456</t>
  </si>
  <si>
    <t>hCoV-19/Belgium/rega-1922/2021</t>
  </si>
  <si>
    <t>EPI_ISL_896457</t>
  </si>
  <si>
    <t>hCoV-19/Belgium/rega-1946/2021</t>
  </si>
  <si>
    <t>EPI_ISL_896458</t>
  </si>
  <si>
    <t>hCoV-19/Belgium/rega-1950/2021</t>
  </si>
  <si>
    <t>EPI_ISL_896459</t>
  </si>
  <si>
    <t>hCoV-19/Belgium/rega-1952/2021</t>
  </si>
  <si>
    <t>EPI_ISL_896460</t>
  </si>
  <si>
    <t>hCoV-19/Belgium/rega-1956/2021</t>
  </si>
  <si>
    <t>EPI_ISL_896461</t>
  </si>
  <si>
    <t>hCoV-19/Belgium/rega-1962/2021</t>
  </si>
  <si>
    <t>EPI_ISL_896462</t>
  </si>
  <si>
    <t>hCoV-19/Belgium/rega-1918/2021</t>
  </si>
  <si>
    <t>EPI_ISL_896463</t>
  </si>
  <si>
    <t>ZIP Code:3840</t>
  </si>
  <si>
    <t>hCoV-19/Belgium/rega-1923/2021</t>
  </si>
  <si>
    <t>EPI_ISL_896464</t>
  </si>
  <si>
    <t>Europe / Belgium / Klein-Gelmen</t>
  </si>
  <si>
    <t>hCoV-19/Belgium/rega-1941/2021</t>
  </si>
  <si>
    <t>EPI_ISL_896465</t>
  </si>
  <si>
    <t>Europe / Belgium / Meer</t>
  </si>
  <si>
    <t>ZIP Code:2331</t>
  </si>
  <si>
    <t>(Spike_H69del,NS8_Q27stop,NSP3_T183I,Spike_T716I,NS8_K68stop,NSP6_S106del,N_R203K,Spike_A570D,Spike_N501Y,NSP3_I1412T,NS8_R52I,Spike_P681H,Spike_Y144del,NSP9_L42F,NSP12_P227L,NSP6_G107del,NSP3_A890D,Spike_D1118H,NSP6_F108del,NSP16_M20I,NS8_Y73C,N_G204R,Spike_V70del,NSP12_P323L,Spike_D614G,N_D3L,Spike_S982A,N_S235F)</t>
  </si>
  <si>
    <t>hCoV-19/Belgium/rega-1945/2021</t>
  </si>
  <si>
    <t>EPI_ISL_896466</t>
  </si>
  <si>
    <t>hCoV-19/Belgium/rega-1947/2021</t>
  </si>
  <si>
    <t>EPI_ISL_896467</t>
  </si>
  <si>
    <t>hCoV-19/Belgium/rega-1951/2021</t>
  </si>
  <si>
    <t>EPI_ISL_896468</t>
  </si>
  <si>
    <t>(Spike_H69del,NS8_Q27stop,NSP3_T183I,Spike_T716I,NS8_K68stop,NSP6_S106del,N_R203K,Spike_A570D,Spike_N501Y,NSP3_I1412T,NS8_R52I,Spike_P681H,Spike_Y144del,Spike_M902I,NSP3_G301S,NSP6_G107del,NSP3_A890D,Spike_D1118H,NSP6_F108del,NS8_Y73C,N_G204R,Spike_V70del,NSP12_P323L,Spike_D614G,N_D3L,Spike_S982A,N_S235F)</t>
  </si>
  <si>
    <t>hCoV-19/Belgium/rega-1955/2021</t>
  </si>
  <si>
    <t>EPI_ISL_896469</t>
  </si>
  <si>
    <t>hCoV-19/Belgium/rega-1957/2021</t>
  </si>
  <si>
    <t>EPI_ISL_896470</t>
  </si>
  <si>
    <t>hCoV-19/Belgium/rega-1959/2021</t>
  </si>
  <si>
    <t>EPI_ISL_896471</t>
  </si>
  <si>
    <t>hCoV-19/Belgium/rega-1960/2021</t>
  </si>
  <si>
    <t>EPI_ISL_896472</t>
  </si>
  <si>
    <t>(Spike_H69del,NS8_Q27stop,NSP3_T183I,NSP14_P46S,Spike_T716I,NS8_K68stop,NSP6_S106del,N_R203K,Spike_A570D,Spike_N501Y,NSP3_I1412T,NS8_R52I,Spike_P681H,Spike_Y144del,NSP9_L42F,NSP12_P227L,NSP6_G107del,NSP3_A890D,Spike_D1118H,NSP6_F108del,NS7b_F16C,NSP4_A446V,N_G204R,Spike_V70del,NSP12_P323L,Spike_D614G,N_D3L,Spike_S982A,N_S235F)</t>
  </si>
  <si>
    <t>hCoV-19/Belgium/rega-1949/2021</t>
  </si>
  <si>
    <t>EPI_ISL_896473</t>
  </si>
  <si>
    <t>hCoV-19/Belgium/rega-1920/2021</t>
  </si>
  <si>
    <t>EPI_ISL_896474</t>
  </si>
  <si>
    <t>(E_P71L,NSP3_K837N,Spike_K417N,NSP6_S106del,Spike_E484K,Spike_A701V,Spike_N501Y,Spike_A243del,Spike_L18F,Spike_D215G,Spike_L244del,NSP6_G107del,N_T205I,NSP6_F108del,Spike_L242del,NS3_Q57H,NSP2_T85I,Spike_D80A,NSP12_P323L,NSP5_K90R,Spike_D614G,NS3_S171L,NSP3_P822S)</t>
  </si>
  <si>
    <t>hCoV-19/Belgium/rega-1926/2021</t>
  </si>
  <si>
    <t>EPI_ISL_896475</t>
  </si>
  <si>
    <t>Europe / Belgium / Beveren-Waas</t>
  </si>
  <si>
    <t>ZIP Code:9120</t>
  </si>
  <si>
    <t>(Spike_L18F,NSP6_Q160R,NS3_W149C,NSP16_G39D,Spike_H49Y,NSP14_T378I,N_R203K,N_P13S,N_S197T,N_K375N,N_G204R,NSP3_T820I,NSP12_P323L,NSP12_T85I,Spike_D614G,NSP8_I185V,Spike_N440K)</t>
  </si>
  <si>
    <t>hCoV-19/Belgium/rega-1929/2021</t>
  </si>
  <si>
    <t>EPI_ISL_896476</t>
  </si>
  <si>
    <t>hCoV-19/Belgium/rega-1930/2021</t>
  </si>
  <si>
    <t>EPI_ISL_896477</t>
  </si>
  <si>
    <t>hCoV-19/Belgium/rega-1931/2021</t>
  </si>
  <si>
    <t>EPI_ISL_896478</t>
  </si>
  <si>
    <t>Europe / Belgium / Heusden</t>
  </si>
  <si>
    <t>hCoV-19/Belgium/rega-1932/2021</t>
  </si>
  <si>
    <t>EPI_ISL_896479</t>
  </si>
  <si>
    <t>hCoV-19/Belgium/rega-1934/2021</t>
  </si>
  <si>
    <t>EPI_ISL_896480</t>
  </si>
  <si>
    <t>hCoV-19/Belgium/rega-1935/2021</t>
  </si>
  <si>
    <t>EPI_ISL_896481</t>
  </si>
  <si>
    <t>hCoV-19/Belgium/rega-1936/2021</t>
  </si>
  <si>
    <t>EPI_ISL_896482</t>
  </si>
  <si>
    <t>(NSP3_T1022I,E_L73F,NS3_S165F,NSP2_G265V,NSP12_T26I,NSP12_P323L,Spike_D614G,N_A220V,NS8_Q91K,Spike_A222V)</t>
  </si>
  <si>
    <t>hCoV-19/Belgium/rega-1938/2021</t>
  </si>
  <si>
    <t>EPI_ISL_896483</t>
  </si>
  <si>
    <t>hCoV-19/Belgium/rega-1939/2021</t>
  </si>
  <si>
    <t>EPI_ISL_896484</t>
  </si>
  <si>
    <t>(E_L73F,NS3_S165F,NSP15_S287L,NSP2_G265V,NSP12_T26I,NSP12_P323L,Spike_D614G,N_A220V,NS8_Q91K,Spike_A222V)</t>
  </si>
  <si>
    <t>hCoV-19/Belgium/rega-1940/2021</t>
  </si>
  <si>
    <t>EPI_ISL_896485</t>
  </si>
  <si>
    <t>hCoV-19/Belgium/rega-1944/2021</t>
  </si>
  <si>
    <t>EPI_ISL_896486</t>
  </si>
  <si>
    <t>(NSP2_G265V,NSP12_P323L,Spike_D614G)</t>
  </si>
  <si>
    <t>hCoV-19/Belgium/rega-1958/2021</t>
  </si>
  <si>
    <t>EPI_ISL_896487</t>
  </si>
  <si>
    <t>hCoV-19/Belgium/rega-1925/2021</t>
  </si>
  <si>
    <t>EPI_ISL_896488</t>
  </si>
  <si>
    <t>ZIP Code:8870</t>
  </si>
  <si>
    <t>(NS6_F7L,NS3_Q38R,NS3_G172R,NSP3_H295Y,NSP13_V98F,NSP12_Q822H,NS3_V202L,NSP12_P323L,NSP3_H1274Y,Spike_D614G,NSP3_A1739S,N_P199L,Spike_S98F)</t>
  </si>
  <si>
    <t>hCoV-19/Belgium/rega-1927/2021</t>
  </si>
  <si>
    <t>EPI_ISL_896489</t>
  </si>
  <si>
    <t>hCoV-19/Belgium/rega-1928/2021</t>
  </si>
  <si>
    <t>EPI_ISL_896490</t>
  </si>
  <si>
    <t>hCoV-19/Belgium/rega-1933/2021</t>
  </si>
  <si>
    <t>EPI_ISL_896491</t>
  </si>
  <si>
    <t>Europe / Belgium / Houthalen</t>
  </si>
  <si>
    <t>hCoV-19/Belgium/rega-1937/2021</t>
  </si>
  <si>
    <t>EPI_ISL_896492</t>
  </si>
  <si>
    <t>hCoV-19/Belgium/rega-1965/2021</t>
  </si>
  <si>
    <t>EPI_ISL_896493</t>
  </si>
  <si>
    <t>Europe / Belgium / Zichem</t>
  </si>
  <si>
    <t>ZIP Code:3271</t>
  </si>
  <si>
    <t>hCoV-19/Belgium/rega-1964/2021</t>
  </si>
  <si>
    <t>EPI_ISL_896494</t>
  </si>
  <si>
    <t>(NSP3_D10Y,NS3_Q38R,NS3_G172R,NSP3_H295Y,NSP12_D269N,NS3_L140F,NSP3_I13V,NS3_V202L,NSP5_Q69H,NSP12_P323L,Spike_D614G,N_P199L,Spike_S98F,NS3_S171L)</t>
  </si>
  <si>
    <t>hCoV-19/Belgium/rega-1896/2021</t>
  </si>
  <si>
    <t>EPI_ISL_897986</t>
  </si>
  <si>
    <t>(Spike_H69del,NSP13_H290Y,N_M234I,NSP3_I1683T,Spike_L189F,Spike_N439K,Spike_V772I,NSP13_A598S,NSP14_P46L,NSP9_M101I,NSP12_V720I,Spike_V70del,NSP5_A260V,NSP13_P53L,NSP3_P302L,NSP12_P323L,NS3_Q185H,NSP14_E453D,Spike_D614G)</t>
  </si>
  <si>
    <t>hCoV-19/Belgium/rega-1910/2021</t>
  </si>
  <si>
    <t>EPI_ISL_897987</t>
  </si>
  <si>
    <t>(Spike_S698L,Spike_W64R,NS3_A54S,N_R203K,NSP4_A380V,N_G204L,NSP12_P323L,Spike_D614G,NSP13_S74P)</t>
  </si>
  <si>
    <t>hCoV-19/Belgium/rega-1883/2021</t>
  </si>
  <si>
    <t>EPI_ISL_897988</t>
  </si>
  <si>
    <t>(Spike_H69del,NS8_Q27stop,NSP3_T183I,NSP8_T123I,Spike_T716I,NSP6_S106del,N_R203K,Spike_A570D,Spike_N501Y,NSP5_C160F,NSP3_I1412T,NS8_R52I,Spike_P681H,Spike_Y144del,NSP6_G107del,NSP3_A890D,Spike_D1118H,NSP6_F108del,NS8_Y73C,N_G204R,Spike_V70del,NSP12_P323L,Spike_D614G,NSP2_E277D,N_D3L,Spike_S982A,N_S235F)</t>
  </si>
  <si>
    <t>hCoV-19/Belgium/rega-1899/2021</t>
  </si>
  <si>
    <t>EPI_ISL_897989</t>
  </si>
  <si>
    <t>hCoV-19/Belgium/rega-1900/2021</t>
  </si>
  <si>
    <t>EPI_ISL_897990</t>
  </si>
  <si>
    <t>(Spike_H69del,NS8_Q27stop,NSP3_T183I,Spike_T716I,NSP6_S106del,N_R203K,Spike_A570D,Spike_N501Y,NSP3_I1412T,NS8_R52I,Spike_P681H,Spike_Y144del,NSP6_G107del,NSP3_A890D,Spike_D1118H,NSP6_F108del,NS8_Y73C,N_G204R,Spike_V70del,NSP14_T97I,NSP12_P323L,Spike_D614G,N_D3L,Spike_S982A,N_S235F)</t>
  </si>
  <si>
    <t>hCoV-19/Belgium/rega-1902/2021</t>
  </si>
  <si>
    <t>EPI_ISL_897991</t>
  </si>
  <si>
    <t>hCoV-19/Belgium/rega-1914/2021</t>
  </si>
  <si>
    <t>EPI_ISL_897992</t>
  </si>
  <si>
    <t>hCoV-19/Belgium/rega-1916/2021</t>
  </si>
  <si>
    <t>EPI_ISL_897993</t>
  </si>
  <si>
    <t>hCoV-19/Belgium/rega-1879/2021</t>
  </si>
  <si>
    <t>EPI_ISL_897994</t>
  </si>
  <si>
    <t>hCoV-19/Belgium/rega-1884/2021</t>
  </si>
  <si>
    <t>EPI_ISL_897995</t>
  </si>
  <si>
    <t>hCoV-19/Belgium/rega-1888/2021</t>
  </si>
  <si>
    <t>EPI_ISL_897996</t>
  </si>
  <si>
    <t>hCoV-19/Belgium/rega-1890/2021</t>
  </si>
  <si>
    <t>EPI_ISL_897997</t>
  </si>
  <si>
    <t>hCoV-19/Belgium/rega-1891/2021</t>
  </si>
  <si>
    <t>EPI_ISL_897998</t>
  </si>
  <si>
    <t>ZIP Code:2940</t>
  </si>
  <si>
    <t>hCoV-19/Belgium/rega-1893/2021</t>
  </si>
  <si>
    <t>EPI_ISL_897999</t>
  </si>
  <si>
    <t>(Spike_H69del,NS8_Q27stop,NSP3_T183I,Spike_T716I,NS8_K68stop,NSP6_S106del,N_R203K,Spike_A570D,N_V270L,Spike_N501Y,NSP3_I1412T,NS8_R52I,Spike_P681H,Spike_Y144del,NSP6_G107del,NSP3_A890D,Spike_D1118H,NSP6_F108del,NS8_Y73C,N_G204R,Spike_V70del,NSP12_P323L,Spike_D614G,N_D3L,Spike_S982A,NSP3_V1253F,N_S235F)</t>
  </si>
  <si>
    <t>hCoV-19/Belgium/rega-1799/2021</t>
  </si>
  <si>
    <t>EPI_ISL_912404</t>
  </si>
  <si>
    <t>(NS3_S165F,NSP12_T26I,NSP12_P323L,Spike_D614G,Spike_A222V)</t>
  </si>
  <si>
    <t>hCoV-19/Belgium/rega-1812/2020</t>
  </si>
  <si>
    <t>EPI_ISL_912405</t>
  </si>
  <si>
    <t>hCoV-19/Belgium/rega-1813/2021</t>
  </si>
  <si>
    <t>EPI_ISL_912406</t>
  </si>
  <si>
    <t>(Spike_H69del,NS8_Q27stop,NSP3_T183I,Spike_T716I,NSP6_S106del,N_R203K,Spike_A570D,NSP13_K460R,Spike_N501Y,NSP3_I1412T,NS8_R52I,Spike_P681H,Spike_Y144del,NSP6_G107del,NSP3_A890D,Spike_D1118H,NSP6_F108del,NS8_Y73C,NS8_S67F,N_G204R,Spike_V70del,NSP12_P323L,Spike_D614G,N_D3L,Spike_S982A,N_S235F)</t>
  </si>
  <si>
    <t>hCoV-19/Belgium/rega-1823/2020</t>
  </si>
  <si>
    <t>EPI_ISL_912407</t>
  </si>
  <si>
    <t>hCoV-19/Belgium/rega-1829/2020</t>
  </si>
  <si>
    <t>EPI_ISL_912409</t>
  </si>
  <si>
    <t>hCoV-19/Belgium/rega-1830/2021</t>
  </si>
  <si>
    <t>EPI_ISL_912410</t>
  </si>
  <si>
    <t>hCoV-19/Belgium/rega-1852/2020</t>
  </si>
  <si>
    <t>EPI_ISL_912411</t>
  </si>
  <si>
    <t>Europe / Belgium / Deinze</t>
  </si>
  <si>
    <t>ZIP Code:9800</t>
  </si>
  <si>
    <t>hCoV-19/Belgium/rega-1855/2020</t>
  </si>
  <si>
    <t>EPI_ISL_912412</t>
  </si>
  <si>
    <t>(Spike_H69del,NS8_Q27stop,NSP3_T183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</si>
  <si>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hCoV-19/Belgium/rega-1856/2021</t>
  </si>
  <si>
    <t>EPI_ISL_912413</t>
  </si>
  <si>
    <t>Europe / Belgium / Wortegem-Petegem</t>
  </si>
  <si>
    <t>ZIP Code:9790</t>
  </si>
  <si>
    <t>(Spike_H69del,NS8_Q27stop,NSP3_T183I,Spike_T716I,NSP6_S106del,N_R203K,Spike_A570D,NSP13_K460R,Spike_N501Y,NSP3_I1412T,NS8_R52I,Spike_P681H,NSP1_S74L,Spike_Y144del,M_V70L,NSP6_G107del,NSP3_A890D,Spike_D1118H,NSP6_F108del,NS8_Y73C,N_G204R,Spike_V70del,NSP12_P323L,Spike_D614G,N_D3L,Spike_S982A,N_S235F)</t>
  </si>
  <si>
    <t>hCoV-19/Belgium/rega-1863/2021</t>
  </si>
  <si>
    <t>EPI_ISL_912414</t>
  </si>
  <si>
    <t>Europe / Belgium / Faulx-les-Tombes</t>
  </si>
  <si>
    <t>ZIP Code:5340</t>
  </si>
  <si>
    <t>hCoV-19/Belgium/rega-1866/2021</t>
  </si>
  <si>
    <t>EPI_ISL_912415</t>
  </si>
  <si>
    <t>Europe / Belgium / Profondeville</t>
  </si>
  <si>
    <t>ZIP Code:5170</t>
  </si>
  <si>
    <t>hCoV-19/Belgium/rega-1867/2021</t>
  </si>
  <si>
    <t>EPI_ISL_912416</t>
  </si>
  <si>
    <t>Europe / Belgium / Opwijk</t>
  </si>
  <si>
    <t>ZIP Code:1745</t>
  </si>
  <si>
    <t>(NSP3_Q1821R,Spike_H69del,NS8_Q27stop,NSP3_T183I,Spike_T716I,NSP6_S106del,N_R203K,Spike_A570D,Spike_N501Y,NSP3_I1412T,NS8_R52I,Spike_P681H,Spike_Y144del,NSP6_G107del,NSP3_A890D,Spike_D1118H,NSP6_F108del,NS8_Y73C,N_G204R,NS7a_K119N,Spike_V70del,NSP12_P323L,Spike_D614G,N_D3L,Spike_S982A,N_S235F)</t>
  </si>
  <si>
    <t>hCoV-19/Belgium/rega-1835/2020</t>
  </si>
  <si>
    <t>EPI_ISL_912417</t>
  </si>
  <si>
    <t>hCoV-19/Belgium/rega-1836/2021</t>
  </si>
  <si>
    <t>EPI_ISL_912418</t>
  </si>
  <si>
    <t>hCoV-19/Belgium/rega-1842/2020</t>
  </si>
  <si>
    <t>EPI_ISL_912419</t>
  </si>
  <si>
    <t>hCoV-19/Belgium/rega-1845/2021</t>
  </si>
  <si>
    <t>EPI_ISL_912420</t>
  </si>
  <si>
    <t>hCoV-19/Belgium/rega-1858/2021</t>
  </si>
  <si>
    <t>EPI_ISL_912421</t>
  </si>
  <si>
    <t>(Spike_H69del,NS8_Q27stop,NSP3_T183I,Spike_T716I,NS8_K68stop,NSP6_S106del,N_R203K,Spike_A570D,Spike_R246I,Spike_N501Y,NSP3_I1412T,NS8_R52I,Spike_P681H,Spike_Y144del,NSP6_G107del,NSP3_A890D,Spike_D1118H,NSP6_F108del,NS8_Y73C,N_G204R,Spike_V70del,NSP12_P323L,Spike_D614G,N_D3L,Spike_S982A,N_S235F)</t>
  </si>
  <si>
    <t>hCoV-19/Belgium/rega-1861/2021</t>
  </si>
  <si>
    <t>EPI_ISL_912422</t>
  </si>
  <si>
    <t>hCoV-19/Belgium/rega-1802/2021</t>
  </si>
  <si>
    <t>EPI_ISL_912423</t>
  </si>
  <si>
    <t>Europe / Belgium / Velenje</t>
  </si>
  <si>
    <t>(NSP3_A260V,Spike_H69del,NSP3_T819I,NSP13_H290Y,NSP3_I1683T,Spike_L189F,Spike_N439K,Spike_V772I,NSP13_A598S,NSP14_P46L,NSP9_M101I,NSP12_V720I,Spike_V70del,NS8_E64stop,NSP13_P53L,NSP12_P323L,NS3_Q185H,NSP14_E453D,Spike_D614G,NSP6_L37F)</t>
  </si>
  <si>
    <t>hCoV-19/Belgium/rega-1865/2021</t>
  </si>
  <si>
    <t>EPI_ISL_912424</t>
  </si>
  <si>
    <t>ZIP Code:8900</t>
  </si>
  <si>
    <t>(Spike_ins214TDR,NSP6_Y153C,NSP12_A581S,Spike_T716I,NS3_T24del,NS3_P25del,N_A252V,NSP12_R583G,NSP3_T1063I,Spike_N450K,NS3_K21del,NSP2_A127V,NS3_D22del,NSP3_P822L,NS3_E19del,NSP15_L119I,N_T205I,NS3_D27del,NS3_I20del,NSP12_P323L,NSP4_D217G,Spike_D614G,Spike_Q414K,NS3_A23del,NS3_F28del,N_D3L,NSP8_A74V,NS3_S26del,NSP3_I580V)</t>
  </si>
  <si>
    <t>hCoV-19/Belgium/rega-1807/2021</t>
  </si>
  <si>
    <t>EPI_ISL_912425</t>
  </si>
  <si>
    <t>(NSP3_A260V,Spike_H69del,NSP3_T819I,NSP13_H290Y,NSP3_I1683T,Spike_L189F,Spike_N439K,Spike_V772I,NSP13_A598S,NSP14_P46L,NSP9_M101I,NSP12_V720I,Spike_V70del,NSP13_P53L,NSP12_P323L,NS3_Q185H,NSP14_E453D,Spike_D614G,NSP6_L37F)</t>
  </si>
  <si>
    <t>hCoV-19/Belgium/rega-1818/2020</t>
  </si>
  <si>
    <t>EPI_ISL_912426</t>
  </si>
  <si>
    <t>(Spike_H69del,NSP13_H290Y,NSP3_I1683T,Spike_N439K,NSP13_A598S,NSP9_M101I,NSP12_V720I,Spike_V70del,NSP12_P323L,Spike_D614G,NSP12_M633V)</t>
  </si>
  <si>
    <t>hCoV-19/Belgium/rega-1849/2021</t>
  </si>
  <si>
    <t>EPI_ISL_912427</t>
  </si>
  <si>
    <t>(Spike_H69del,NSP13_H290Y,NSP3_I1683T,NS3_A72S,Spike_N439K,NSP4_A380V,NSP13_A598S,NSP9_M101I,NSP3_A416V,NSP12_V720I,Spike_V70del,NSP6_E195D,NSP12_P323L,Spike_D614G,NSP2_Q275L)</t>
  </si>
  <si>
    <t>hCoV-19/Belgium/rega-1862/2021</t>
  </si>
  <si>
    <t>EPI_ISL_912428</t>
  </si>
  <si>
    <t>Europe / Belgium / Wilsbeke</t>
  </si>
  <si>
    <t>ZIP Code:8710</t>
  </si>
  <si>
    <t>(Spike_H69del,NSP13_H290Y,NSP3_I1683T,NSP15_Y225C,Spike_N439K,NSP13_A598S,NSP3_I684V,NSP9_M101I,NSP12_V720I,Spike_V70del,NSP12_P323L,Spike_D614G)</t>
  </si>
  <si>
    <t>hCoV-19/Belgium/rega-1864/2021</t>
  </si>
  <si>
    <t>EPI_ISL_912429</t>
  </si>
  <si>
    <t>(Spike_H69del,NSP13_H290Y,NSP3_I1683T,Spike_N439K,NSP13_A598S,NSP9_M101I,NSP12_V720I,Spike_V70del,NS3_T151I,M_H155Y,NSP12_P323L,Spike_D614G,N_T391I)</t>
  </si>
  <si>
    <t>hCoV-19/Belgium/rega-1803/2021</t>
  </si>
  <si>
    <t>EPI_ISL_912430</t>
  </si>
  <si>
    <t>Europe / Belgium / Berchem-Sainte-Agath</t>
  </si>
  <si>
    <t>hCoV-19/Belgium/rega-1804/2021</t>
  </si>
  <si>
    <t>EPI_ISL_912431</t>
  </si>
  <si>
    <t>hCoV-19/Belgium/rega-1808/2021</t>
  </si>
  <si>
    <t>EPI_ISL_912432</t>
  </si>
  <si>
    <t>hCoV-19/Belgium/rega-1809/2021</t>
  </si>
  <si>
    <t>EPI_ISL_912433</t>
  </si>
  <si>
    <t>hCoV-19/Belgium/rega-1814/2021</t>
  </si>
  <si>
    <t>EPI_ISL_912434</t>
  </si>
  <si>
    <t>hCoV-19/Belgium/rega-1815/2021</t>
  </si>
  <si>
    <t>EPI_ISL_912435</t>
  </si>
  <si>
    <t>hCoV-19/Belgium/rega-1820/2021</t>
  </si>
  <si>
    <t>EPI_ISL_912436</t>
  </si>
  <si>
    <t>hCoV-19/Belgium/rega-1821/2021</t>
  </si>
  <si>
    <t>EPI_ISL_912437</t>
  </si>
  <si>
    <t>hCoV-19/Belgium/rega-1825/2021</t>
  </si>
  <si>
    <t>EPI_ISL_912438</t>
  </si>
  <si>
    <t>Europe / Belgium / Uccle</t>
  </si>
  <si>
    <t>hCoV-19/Belgium/rega-1826/2021</t>
  </si>
  <si>
    <t>EPI_ISL_912439</t>
  </si>
  <si>
    <t>hCoV-19/Belgium/rega-1831/2021</t>
  </si>
  <si>
    <t>EPI_ISL_912440</t>
  </si>
  <si>
    <t>hCoV-19/Belgium/rega-1832/2021</t>
  </si>
  <si>
    <t>EPI_ISL_912441</t>
  </si>
  <si>
    <t>hCoV-19/Belgium/rega-1837/2021</t>
  </si>
  <si>
    <t>EPI_ISL_912442</t>
  </si>
  <si>
    <t>hCoV-19/Belgium/rega-1838/2021</t>
  </si>
  <si>
    <t>EPI_ISL_912443</t>
  </si>
  <si>
    <t>Europe / Belgium / Denderleeuw</t>
  </si>
  <si>
    <t>ZIP Code:9470</t>
  </si>
  <si>
    <t>hCoV-19/Belgium/rega-1843/2021</t>
  </si>
  <si>
    <t>EPI_ISL_912444</t>
  </si>
  <si>
    <t>hCoV-19/Belgium/rega-1844/2021</t>
  </si>
  <si>
    <t>EPI_ISL_912445</t>
  </si>
  <si>
    <t>hCoV-19/Belgium/rega-1846/2021</t>
  </si>
  <si>
    <t>EPI_ISL_912446</t>
  </si>
  <si>
    <t>hCoV-19/Belgium/rega-1850/2021</t>
  </si>
  <si>
    <t>EPI_ISL_912447</t>
  </si>
  <si>
    <t>hCoV-19/Belgium/rega-1853/2021</t>
  </si>
  <si>
    <t>EPI_ISL_912448</t>
  </si>
  <si>
    <t>ZIP Code:1120</t>
  </si>
  <si>
    <t>hCoV-19/Belgium/rega-1605/2021</t>
  </si>
  <si>
    <t>EPI_ISL_912449</t>
  </si>
  <si>
    <t>Europe / Belgium / Herzele</t>
  </si>
  <si>
    <t>(Spike_N679K,NS3_A54S,NSP5_G15S,NSP13_R392C,N_G34V,N_R203K,NSP3_T428I,N_G204R,NSP14_V167L,Spike_E132A,NSP13_T153I,NSP12_P323L,Spike_D614G)</t>
  </si>
  <si>
    <t>hCoV-19/Belgium/rega-1606/2021</t>
  </si>
  <si>
    <t>EPI_ISL_912450</t>
  </si>
  <si>
    <t>hCoV-19/Belgium/rega-1607/2021</t>
  </si>
  <si>
    <t>EPI_ISL_912451</t>
  </si>
  <si>
    <t>hCoV-19/Belgium/rega-1608/2021</t>
  </si>
  <si>
    <t>EPI_ISL_912452</t>
  </si>
  <si>
    <t>hCoV-19/Belgium/rega-1819/2021</t>
  </si>
  <si>
    <t>EPI_ISL_912453</t>
  </si>
  <si>
    <t>(NSP6_M86I,NSP2_G220D,NS3_S180F,NSP13_H290Y,NSP3_I1683T,Spike_N439K,NSP3_S1813P,NSP3_C55F,NSP12_P323L,NSP12_T801I,Spike_P681H,Spike_D614G)</t>
  </si>
  <si>
    <t>hCoV-19/Belgium/rega-1847/2021</t>
  </si>
  <si>
    <t>EPI_ISL_912454</t>
  </si>
  <si>
    <t>Europe / Belgium / Werchter</t>
  </si>
  <si>
    <t>ZIP Code:3118</t>
  </si>
  <si>
    <t>hCoV-19/Belgium/rega-1851/2021</t>
  </si>
  <si>
    <t>EPI_ISL_912455</t>
  </si>
  <si>
    <t>Europe / Belgium / Bekkenvoort</t>
  </si>
  <si>
    <t>hCoV-19/Belgium/AZDelta-2103-1078_S16/2021</t>
  </si>
  <si>
    <t>EPI_ISL_913496</t>
  </si>
  <si>
    <t>hCoV-19/Belgium/AZDelta-2103-1772_S15/2021</t>
  </si>
  <si>
    <t>EPI_ISL_913497</t>
  </si>
  <si>
    <t>hCoV-19/Belgium/AZDelta-2103-1891_S14/2021</t>
  </si>
  <si>
    <t>EPI_ISL_913498</t>
  </si>
  <si>
    <t>(Spike_L18F,Spike_D215G,E_P71L,NSP3_K837N,Spike_K417N,Spike_E484K,NSP2_T44I,NS3_Q57H,Spike_A701V,NSP2_T85I,NSP12_V353D,Spike_D80A,Spike_N501Y,N_G204V,NSP12_P323L,NSP16_V167M,NSP5_K90R,Spike_D614G,NS3_S171L)</t>
  </si>
  <si>
    <t>hCoV-19/Belgium/AZDelta-2103-1940_S13/2021</t>
  </si>
  <si>
    <t>EPI_ISL_913499</t>
  </si>
  <si>
    <t>hCoV-19/Belgium/AZDelta-2103-2125_S5/2021</t>
  </si>
  <si>
    <t>EPI_ISL_913500</t>
  </si>
  <si>
    <t>Europe / Belgium / Zwevegem</t>
  </si>
  <si>
    <t>B.1.221.1</t>
  </si>
  <si>
    <t>(NSP3_V472I,NSP3_T1269I,NSP3_V575L,NS3_Q38R,NS3_G172R,NSP3_H295Y,N_T329M,NS3_V202L,NSP12_P323L,Spike_D614G,N_P199L,Spike_S98F,NSP5_P108L)</t>
  </si>
  <si>
    <t>hCoV-19/Belgium/AZDelta-2103-2178_S4/2021</t>
  </si>
  <si>
    <t>EPI_ISL_913501</t>
  </si>
  <si>
    <t>Europe / Belgium / Dentergem</t>
  </si>
  <si>
    <t>hCoV-19/Belgium/AZDelta-2103-2335_S12/2021</t>
  </si>
  <si>
    <t>EPI_ISL_913502</t>
  </si>
  <si>
    <t>(N_M234I,Spike_S477N,NSP4_M324I,NSP12_A185S,Spike_A1020V,NS3_Q57H,NSP13_V169F,NSP13_E261D,NSP12_P323L,Spike_D614G,NS7a_T14I,N_A376T,NSP12_V776L,NSP13_K218R)</t>
  </si>
  <si>
    <t>hCoV-19/Belgium/AZDelta-2103-2342_S11/2021</t>
  </si>
  <si>
    <t>EPI_ISL_913503</t>
  </si>
  <si>
    <t>hCoV-19/Belgium/AZDelta-2103-2356_S10/2021</t>
  </si>
  <si>
    <t>EPI_ISL_913504</t>
  </si>
  <si>
    <t>hCoV-19/Belgium/AZDelta-2103-2563_S9/2021</t>
  </si>
  <si>
    <t>EPI_ISL_913505</t>
  </si>
  <si>
    <t>(Spike_P1263L,NSP13_H290Y,NSP3_I1683T,Spike_K1191N,NS3_A72S,Spike_N439K,NSP3_D366Y,NSP13_A598S,NSP3_G1447D,NSP9_M101I,NSP12_V720I,NSP6_E195D,NSP12_P323L,Spike_D614G,NSP2_P96S)</t>
  </si>
  <si>
    <t>hCoV-19/Belgium/AZDelta-2103-2704_S7/2021</t>
  </si>
  <si>
    <t>EPI_ISL_913506</t>
  </si>
  <si>
    <t>(NSP3_T936A,NSP15_I143V,NS3_S165F,NSP12_T26I,NSP12_P323L,Spike_D614G,N_A220V,NSP15_M209I,Spike_A222V)</t>
  </si>
  <si>
    <t>hCoV-19/Belgium/AZDelta-2103-2982_S6/2021</t>
  </si>
  <si>
    <t>EPI_ISL_913507</t>
  </si>
  <si>
    <t>(N_P365S,NSP2_L635F,NSP3_V238L,NSP14_V287I,NS3_T89A,N_E136Q,NSP12_P323L,Spike_D614G,N_A220V,Spike_A222V)</t>
  </si>
  <si>
    <t>hCoV-19/Belgium/AZDelta-2103-3302_S8/2021</t>
  </si>
  <si>
    <t>EPI_ISL_913508</t>
  </si>
  <si>
    <t>(NS6_F7L,NS3_Q38R,NS3_G172R,NSP3_H295Y,NSP13_V98F,NS3_V202L,NSP12_P323L,Spike_D614G,NSP3_P153S,N_P199L,Spike_S98F,NS3_S171L)</t>
  </si>
  <si>
    <t>hCoV-19/Belgium/AZDelta-2103-3682_S2/2021</t>
  </si>
  <si>
    <t>EPI_ISL_913509</t>
  </si>
  <si>
    <t>hCoV-19/Belgium/AZDelta-2103-3908_S1/2021</t>
  </si>
  <si>
    <t>EPI_ISL_913510</t>
  </si>
  <si>
    <t>hCoV-19/Belgium/AZDelta-2103-660_S19/2021</t>
  </si>
  <si>
    <t>EPI_ISL_913511</t>
  </si>
  <si>
    <t>(NSP8_T68A,NS3_S166L,Spike_T240I,NSP8_P10S,N_T329M,NSP12_P323L,Spike_D614G,N_A220V,NSP3_P822S,Spike_A222V)</t>
  </si>
  <si>
    <t>hCoV-19/Belgium/AZDelta-2103-661_S18/2021</t>
  </si>
  <si>
    <t>EPI_ISL_913512</t>
  </si>
  <si>
    <t>hCoV-19/Belgium/AZDelta-2103-837_S17/2021</t>
  </si>
  <si>
    <t>EPI_ISL_913513</t>
  </si>
  <si>
    <t>(N_M234I,Spike_S477N,NSP4_M324I,NSP13_P77L,NSP12_A185S,NS3_Q57H,NSP8_T123A,NSP13_E261D,NS8_W45L,NSP12_P323L,Spike_D614G,N_A376T,NSP12_V776L,NSP13_K218R,N_T24I)</t>
  </si>
  <si>
    <t>hCoV-19/Belgium/AZDelta10-22110_S11/2021</t>
  </si>
  <si>
    <t>EPI_ISL_913594</t>
  </si>
  <si>
    <t>hCoV-19/Belgium/AZDelta1-08585_S2/2021</t>
  </si>
  <si>
    <t>EPI_ISL_913595</t>
  </si>
  <si>
    <t>(N_P365S,NSP3_V238L,N_E136Q,NSP12_P323L,Spike_D614G,N_A252S,N_A220V,NSP12_L329I,NSP1_D33E,Spike_A222V)</t>
  </si>
  <si>
    <t>hCoV-19/Belgium/AZDelta11-22111_S12/2021</t>
  </si>
  <si>
    <t>EPI_ISL_913596</t>
  </si>
  <si>
    <t>(NS8_Q27stop,NSP4_ins356LQSFTPH,NS8_L118V,NSP3_T183I,NSP3_A890D,Spike_T716I,Spike_A570D,N_S2L,Spike_D1118H,NS8_Y73C,NSP3_P153L,N_S202K,Spike_N501Y,NSP3_I1412T,NSP12_T26I,NS8_R52I,NSP12_P323L,NS8_V117L,Spike_P681H,Spike_D614G,NS8_R115C,Spike_S982A)</t>
  </si>
  <si>
    <t>hCoV-19/Belgium/AZDelta12-22124_S13/2021</t>
  </si>
  <si>
    <t>EPI_ISL_913597</t>
  </si>
  <si>
    <t>(NS8_Q27stop,NS8_L118V,NSP3_T183I,NSP3_A890D,Spike_T716I,Spike_A570D,N_S2L,Spike_D1118H,NS8_Y73C,NSP3_P153L,N_S202K,Spike_N501Y,NSP3_I1412T,NSP12_T26I,NS8_R52I,NSP12_P323L,NS8_V117L,Spike_P681H,Spike_D614G,NS8_R115C,Spike_S982A)</t>
  </si>
  <si>
    <t>hCoV-19/Belgium/AZDelta2-10871_S3/2021</t>
  </si>
  <si>
    <t>EPI_ISL_913598</t>
  </si>
  <si>
    <t>(N_P365S,NSP3_V238L,N_E136Q,NSP12_P323L,Spike_D614G,N_A252S,N_A220V,NSP12_L329I,Spike_A222V)</t>
  </si>
  <si>
    <t>hCoV-19/Belgium/AZDelta3-11198_S4/2021</t>
  </si>
  <si>
    <t>EPI_ISL_913599</t>
  </si>
  <si>
    <t>(NS8_Q27stop,NSP3_T183I,NSP3_A890D,Spike_T716I,N_R203K,Spike_A570D,Spike_D1118H,NS8_Y73C,N_G204R,NSP3_P153L,NSP12_L527F,Spike_N501Y,NSP3_I1412T,NSP12_T26I,NS8_R52I,NSP12_P323L,Spike_P681H,Spike_D614G,N_D3L,Spike_S982A,N_S235F)</t>
  </si>
  <si>
    <t>hCoV-19/Belgium/AZDelta4-15346-2_S5/2021</t>
  </si>
  <si>
    <t>EPI_ISL_913600</t>
  </si>
  <si>
    <t>hCoV-19/Belgium/AZDelta5-18096_S6/2021</t>
  </si>
  <si>
    <t>EPI_ISL_913601</t>
  </si>
  <si>
    <t>hCoV-19/Belgium/AZDelta6-77977_S7/2021</t>
  </si>
  <si>
    <t>EPI_ISL_913602</t>
  </si>
  <si>
    <t>(N_M234I,Spike_S477N,NSP4_M324I,NS3_L52F,NSP2_I484T,NSP12_A185S,NS3_Q57H,NS7a_Q76H,NSP13_E261D,NSP3_S1212L,NS8_A65S,NSP12_P323L,Spike_D614G,NSP1_Q66H,N_A376T,NSP12_V776L,NSP13_K218R)</t>
  </si>
  <si>
    <t>hCoV-19/Belgium/AZDelta7-78269_S8/2021</t>
  </si>
  <si>
    <t>EPI_ISL_913603</t>
  </si>
  <si>
    <t>(N_M234I,Spike_S477N,NSP4_M324I,NS3_L52F,NSP12_A185S,NS3_Q57H,NS7a_Q76H,NSP13_E261D,NSP3_S1212L,NS8_A65S,NSP12_P323L,Spike_D614G,NSP1_Q66H,N_A376T,NSP12_V776L,NSP13_K218R)</t>
  </si>
  <si>
    <t>hCoV-19/Belgium/AZDelta8-23512_S9/2021</t>
  </si>
  <si>
    <t>EPI_ISL_913604</t>
  </si>
  <si>
    <t>hCoV-19/Belgium/AZDelta9-23536_S10/2021</t>
  </si>
  <si>
    <t>EPI_ISL_913605</t>
  </si>
  <si>
    <t>hCoV-19/Belgium/rega-1966/2021</t>
  </si>
  <si>
    <t>EPI_ISL_913748</t>
  </si>
  <si>
    <t>hCoV-19/Belgium/rega-1967/2021</t>
  </si>
  <si>
    <t>EPI_ISL_913749</t>
  </si>
  <si>
    <t>(Spike_H69del,NS8_Q27stop,NSP3_T183I,Spike_T716I,NSP6_S106del,N_R203K,Spike_A570D,Spike_N501Y,NSP3_I1412T,NS8_R52I,Spike_P681H,Spike_Y144del,NSP6_G107del,NSP3_A890D,Spike_D1118H,NSP6_F108del,NS8_Y73C,N_G204R,Spike_V70del,NSP12_P323L,Spike_D614G,NSP6_L37F,N_D3L,Spike_S982A,N_S235F)</t>
  </si>
  <si>
    <t>hCoV-19/Belgium/rega-1968/2021</t>
  </si>
  <si>
    <t>EPI_ISL_913750</t>
  </si>
  <si>
    <t>ZIP Code:3920</t>
  </si>
  <si>
    <t>hCoV-19/Belgium/rega-1969/2021</t>
  </si>
  <si>
    <t>EPI_ISL_913751</t>
  </si>
  <si>
    <t>hCoV-19/Belgium/rega-1970/2021</t>
  </si>
  <si>
    <t>EPI_ISL_913752</t>
  </si>
  <si>
    <t>hCoV-19/Belgium/rega-1971/2021</t>
  </si>
  <si>
    <t>EPI_ISL_913753</t>
  </si>
  <si>
    <t>hCoV-19/Belgium/rega-1972/2021</t>
  </si>
  <si>
    <t>EPI_ISL_913754</t>
  </si>
  <si>
    <t>hCoV-19/Belgium/rega-1973/2021</t>
  </si>
  <si>
    <t>EPI_ISL_913755</t>
  </si>
  <si>
    <t>(Spike_H69del,NS8_Q27stop,NSP3_T183I,Spike_T716I,NS8_K68stop,NSP6_S106del,N_R203K,Spike_A570D,Spike_N501Y,NSP3_I1412T,NS8_R52I,Spike_P681H,Spike_Y144del,NSP12_P227L,NSP6_G107del,NSP3_A890D,Spike_D1118H,NSP6_F108del,NS8_Y73C,N_G204R,Spike_V70del,NSP12_P323L,NSP14_F183L,Spike_D614G,N_D3L,Spike_S982A,N_S235F)</t>
  </si>
  <si>
    <t>hCoV-19/Belgium/rega-1974/2021</t>
  </si>
  <si>
    <t>EPI_ISL_913756</t>
  </si>
  <si>
    <t>hCoV-19/Belgium/rega-1975/2021</t>
  </si>
  <si>
    <t>EPI_ISL_913757</t>
  </si>
  <si>
    <t>hCoV-19/Belgium/rega-1976/2021</t>
  </si>
  <si>
    <t>EPI_ISL_913758</t>
  </si>
  <si>
    <t>hCoV-19/Belgium/rega-1977/2021</t>
  </si>
  <si>
    <t>EPI_ISL_913759</t>
  </si>
  <si>
    <t>(Spike_H69del,NS3_L15F,NS8_Q27stop,NSP3_T183I,Spike_T716I,NSP6_S106del,N_R203K,Spike_A570D,NSP13_K460R,Spike_N501Y,NSP3_I1412T,NS8_R52I,Spike_P681H,Spike_Y144del,Spike_P9L,NSP6_G107del,NSP3_A890D,Spike_D1118H,NSP6_F108del,NS8_Y73C,N_G204R,Spike_V70del,NSP12_P323L,Spike_D614G,N_D3L,Spike_S982A,N_S235F)</t>
  </si>
  <si>
    <t>hCoV-19/Belgium/rega-1978/2021</t>
  </si>
  <si>
    <t>EPI_ISL_913760</t>
  </si>
  <si>
    <t>(Spike_H69del,NS8_Q27stop,NSP3_T183I,Spike_T716I,NSP6_S106del,N_R203K,Spike_A570D,NSP13_K460R,Spike_N501Y,NSP3_I1412T,NS8_R52I,Spike_P681H,Spike_Y144del,NSP6_G107del,NSP3_A890D,NSP14_T131I,Spike_D1118H,NSP6_F108del,NS8_Y73C,NS8_S67F,N_G204R,Spike_V70del,NSP12_P323L,Spike_D614G,N_D3L,Spike_S982A,N_S235F)</t>
  </si>
  <si>
    <t>hCoV-19/Belgium/rega-1979/2021</t>
  </si>
  <si>
    <t>EPI_ISL_913761</t>
  </si>
  <si>
    <t>Europe / Belgium / s Gravenwezel</t>
  </si>
  <si>
    <t>hCoV-19/Belgium/rega-1980/2021</t>
  </si>
  <si>
    <t>EPI_ISL_913762</t>
  </si>
  <si>
    <t>(Spike_H69del,NS8_Q27stop,NSP3_T183I,NSP8_S8F,Spike_T716I,NS8_K68stop,NSP6_S106del,N_R203K,Spike_A570D,Spike_N501Y,NSP3_I1412T,NS8_R52I,Spike_P681H,Spike_Y144del,NSP3_G301S,NSP6_G107del,NSP3_A890D,Spike_D1118H,NSP6_F108del,NS8_Y73C,N_G204R,Spike_V70del,NSP12_P323L,Spike_D614G,N_D3L,Spike_S982A,N_S235F)</t>
  </si>
  <si>
    <t>hCoV-19/Belgium/rega-1981/2021</t>
  </si>
  <si>
    <t>EPI_ISL_913763</t>
  </si>
  <si>
    <t>hCoV-19/Belgium/rega-1982/2021</t>
  </si>
  <si>
    <t>EPI_ISL_913764</t>
  </si>
  <si>
    <t>hCoV-19/Belgium/rega-1983/2021</t>
  </si>
  <si>
    <t>EPI_ISL_913765</t>
  </si>
  <si>
    <t>hCoV-19/Belgium/rega-1984/2021</t>
  </si>
  <si>
    <t>EPI_ISL_913766</t>
  </si>
  <si>
    <t>hCoV-19/Belgium/rega-1985/2021</t>
  </si>
  <si>
    <t>EPI_ISL_913767</t>
  </si>
  <si>
    <t>(N_T366I,NS3_D173G,N_R203K,N_G204R,NS8_D119Y,NS3_F28L,NSP12_P323L,Spike_P681H,Spike_D614G,Spike_D138N)</t>
  </si>
  <si>
    <t>hCoV-19/Belgium/rega-1986/2021</t>
  </si>
  <si>
    <t>EPI_ISL_913768</t>
  </si>
  <si>
    <t>(NSP3_A1800V,NSP13_H290Y,NSP3_T183I,NSP2_V279I,NSP3_I1683T,NSP3_K1077N,Spike_N439K,N_S193I,NSP2_A518V,NSP14_G59S,NSP12_A383T,NSP1_E37D,NSP6_S163A,NSP12_P323L,Spike_D614G,NSP1_E57G)</t>
  </si>
  <si>
    <t>hCoV-19/Belgium/rega-1987/2021</t>
  </si>
  <si>
    <t>EPI_ISL_913769</t>
  </si>
  <si>
    <t>(NSP16_Q28H,NSP3_T1288I,NSP3_D112Y,N_R203K,N_G204R,NS8_I10T,NSP12_P323L,Spike_D614G)</t>
  </si>
  <si>
    <t>hCoV-19/Belgium/rega-1988/2021</t>
  </si>
  <si>
    <t>EPI_ISL_913770</t>
  </si>
  <si>
    <t>(N_G214C,N_R203K,N_G204R,NS3_K66N,NSP15_T33I,NSP12_P323L,N_A152S,NSP2_R218C,Spike_D614G,Spike_D253G)</t>
  </si>
  <si>
    <t>hCoV-19/Belgium/rega-1989/2021</t>
  </si>
  <si>
    <t>EPI_ISL_913772</t>
  </si>
  <si>
    <t>Europe / Belgium / Kessel-lo</t>
  </si>
  <si>
    <t>hCoV-19/Belgium/rega-1990/2021</t>
  </si>
  <si>
    <t>EPI_ISL_913773</t>
  </si>
  <si>
    <t>(NSP6_L75F,NSP1_R24C,NS3_Q38R,NS7a_V29L,NS3_G172R,NSP3_H295Y,NS3_K21N,NSP3_I441V,NS3_V202L,NSP12_P323L,Spike_D614G,N_P199L,Spike_S98F,Spike_S1252F)</t>
  </si>
  <si>
    <t>hCoV-19/Belgium/rega-1991/2021</t>
  </si>
  <si>
    <t>EPI_ISL_913775</t>
  </si>
  <si>
    <t>hCoV-19/Belgium/rega-1992/2021</t>
  </si>
  <si>
    <t>EPI_ISL_913776</t>
  </si>
  <si>
    <t>(NS6_F7L,NS3_Q38R,NSP2_L549I,NS3_G172R,NSP3_H295Y,NSP13_V98F,NSP2_S32L,NS3_V202L,NSP12_P323L,NSP16_R216N,Spike_D614G,N_P199L,Spike_S98F,NS8_H112R)</t>
  </si>
  <si>
    <t>hCoV-19/Belgium/rega-1993/2021</t>
  </si>
  <si>
    <t>EPI_ISL_913777</t>
  </si>
  <si>
    <t>(NSP8_K165T,NSP14_D324Y,N_S194L,NS3_Q57H,Spike_I210del,NS3_D222Y,NSP14_A100S,NSP12_P323L,NSP5_K90R,Spike_D614G,Spike_Q675H,Spike_Q677H,NSP3_P822S)</t>
  </si>
  <si>
    <t>hCoV-19/Belgium/rega-1994/2021</t>
  </si>
  <si>
    <t>EPI_ISL_913779</t>
  </si>
  <si>
    <t>hCoV-19/Belgium/rega-1995/2021</t>
  </si>
  <si>
    <t>EPI_ISL_913780</t>
  </si>
  <si>
    <t>hCoV-19/Belgium/rega-1997/2021</t>
  </si>
  <si>
    <t>EPI_ISL_913783</t>
  </si>
  <si>
    <t>B.1.1.434</t>
  </si>
  <si>
    <t>(NSP2_V157L,NSP6_L207F,NSP6_L239F,NSP12_H613Y,N_R203K,NSP2_T44I,NSP3_Q180H,NSP2_I513V,N_G204R,NSP13_A296S,NSP12_P323L,Spike_D614G,NS3_E226G,NSP3_P200S)</t>
  </si>
  <si>
    <t>hCoV-19/Belgium/rega-1998/2021</t>
  </si>
  <si>
    <t>EPI_ISL_913784</t>
  </si>
  <si>
    <t>hCoV-19/Belgium/rega-1999/2021</t>
  </si>
  <si>
    <t>EPI_ISL_913786</t>
  </si>
  <si>
    <t>(NSP3_E195K,N_G238C,NS7a_T28I,NSP5_G15S,N_R203K,NSP3_T428I,NSP4_A380V,NSP3_E1235K,N_G204R,NSP8_I107V,NSP9_T35I,NSP12_P323L,Spike_D614G,Spike_L452R)</t>
  </si>
  <si>
    <t>hCoV-19/Belgium/rega-2000/2021</t>
  </si>
  <si>
    <t>EPI_ISL_913787</t>
  </si>
  <si>
    <t>(NSP3_T1022I,NSP13_H290Y,NS8_I121L,NSP2_T166I,NSP12_P323L,NS3_G172C,NSP3_H1274Y,Spike_D614G,NSP12_P227L)</t>
  </si>
  <si>
    <t>hCoV-19/Belgium/rega-2001/2021</t>
  </si>
  <si>
    <t>EPI_ISL_913789</t>
  </si>
  <si>
    <t>hCoV-19/Belgium/rega-2002/2021</t>
  </si>
  <si>
    <t>EPI_ISL_913790</t>
  </si>
  <si>
    <t>(NSP16_G213C,NS3_Q38R,NS3_G172R,NSP3_H295Y,N_S193I,NSP3_H342Y,NSP4_T143I,NS3_V202L,NSP12_P323L,N_Q9H,Spike_D614G,N_P199L,Spike_S98F)</t>
  </si>
  <si>
    <t>hCoV-19/Belgium/rega-2003/2021</t>
  </si>
  <si>
    <t>EPI_ISL_913792</t>
  </si>
  <si>
    <t>hCoV-19/Belgium/rega-2004/2021</t>
  </si>
  <si>
    <t>EPI_ISL_913793</t>
  </si>
  <si>
    <t>hCoV-19/Belgium/rega-2006/2021</t>
  </si>
  <si>
    <t>EPI_ISL_913794</t>
  </si>
  <si>
    <t>Europe / Belgium / Braine-Le-Comte</t>
  </si>
  <si>
    <t>ZIP Code:7090</t>
  </si>
  <si>
    <t>(NSP2_L274F,NSP1_R24C,NS3_Q38R,N_T141I,NS3_G172R,NSP3_H295Y,NSP3_I441V,NS3_V202L,NSP12_P323L,Spike_D614G,Spike_S98F)</t>
  </si>
  <si>
    <t>hCoV-19/Belgium/rega-2007/2021</t>
  </si>
  <si>
    <t>EPI_ISL_913796</t>
  </si>
  <si>
    <t>Europe / Belgium / Rotselaar</t>
  </si>
  <si>
    <t>ZIP Code:3110</t>
  </si>
  <si>
    <t>hCoV-19/Belgium/rega-2008/2021</t>
  </si>
  <si>
    <t>EPI_ISL_913797</t>
  </si>
  <si>
    <t>Europe / Belgium / Berg</t>
  </si>
  <si>
    <t>(NSP6_Y153C,Spike_T95I,NSP6_G107del,Spike_T716I,NSP6_S106del,N_T205I,NSP6_F108del,NSP12_P323L,Spike_D614G,N_D3L,NSP3_T1063I,NSP8_A74V,NSP12_R583G,NSP3_I580V)</t>
  </si>
  <si>
    <t>hCoV-19/Belgium/rega-2009/2021</t>
  </si>
  <si>
    <t>EPI_ISL_913799</t>
  </si>
  <si>
    <t>Europe / Belgium / Oostduinkerke</t>
  </si>
  <si>
    <t>B.1.2</t>
  </si>
  <si>
    <t>(NSP3_N1543K,N_P67S,NSP16_R216C,NSP2_T85I,NSP5_L89F,NS8_S24L,NSP3_M1788I,NSP14_N129D,NSP14_T31I,NSP12_P323L,Spike_D614G,N_P199L,NSP4_L323F,Spike_Q677H)</t>
  </si>
  <si>
    <t>hCoV-19/Belgium/MBLG31277/2021</t>
  </si>
  <si>
    <t>EPI_ISL_918489</t>
  </si>
  <si>
    <t>hCoV-19/Belgium/MBLG36433/2021</t>
  </si>
  <si>
    <t>EPI_ISL_918490</t>
  </si>
  <si>
    <t>(Spike_H69del,NSP13_H290Y,NS3_H78Y,NSP16_P134S,NSP3_I1683T,NSP12_E922D,NSP7_V58G,Spike_N439K,NSP13_A598S,NSP15_L214del,NSP3_S543T,NSP4_V16A,NSP9_M101I,NSP12_V720I,Spike_V70del,NSP12_P323L,Spike_D614G,NSP15_F213del)</t>
  </si>
  <si>
    <t>hCoV-19/Belgium/UZA-UA-0380/2021</t>
  </si>
  <si>
    <t>EPI_ISL_961104</t>
  </si>
  <si>
    <t>ZIP code:2260</t>
  </si>
  <si>
    <t>(NSP3_C1594W,NSP3_R1614G,NSP5_G120S,NSP5_A211L,Spike_F92M,NSP5_A194N,NSP5_Q189F,Spike_E96D,M_E167K,NSP3_R1597S,NSP5_S144del,NSP5_F140del,NSP3_I1074L,NSP3_S1206E,Spike_D1184H,NSP5_Y209F,Spike_V70F,NSP2_L536F,Spike_V785L,NSP5_A210S,NSP5_G109del,NSP5_V148M,Spike_L48V,NSP5_G179H,NSP5_K90S,Spike_F833L,NSP5_L115stop,NSP5_S147P,NSP5_N133W,NSP5_I200Y,Spike_A93F,NSP5_R131L,Spike_D53E,Spike_P85L,NSP3_S1402A,NSP5_G79W,NSP5_V125F,NSP5_R105del,Spike_E819G,NSP5_M165L,NSP5_G146L,NSP5_A191stop,NSP5_T201G,NSP5_ins159IPstopWFMWstop,NSP5_I213V,NSP8_A63G,Spike_S45Y,NSP5_K100del,NSP5_G138del,NSP3_L1417P,Spike_T791K,NSP5_S123T,NSP5_M130L,Spike_A831D,NSP3_T1607S,NSP5_A94stop,Spike_S46T,Spike_L828F,NSP5_D155H,M_V143G,Spike_I68K,NSP5_N142del,NSP5_I106del,M_P165N,NSP5_A129S,NSP5_T98del,NSP5_A173N,NSP5_P108del,M_G89D,N_G204R,M_G153E,NSP5_S139del,NSP8_K39M,NSP6_E39stop,NSP5_L87Y,NSP5_L89Q,NSP5_Y154F,NSP5_ins84L,NSP5_T175S,NSP5_C156Y,NSP5_ins86stopAstopGstop,NSP5_A116V,NSP5_T199W,NSP5_N180R,M_M84L,NSP5_F150Y,M_L87R,M_R146H,NSP2_E197H,NSP8_K61R,NSP8_D30A,NSP5_Q107del,NSP5_F185L,NSP5_T198S,NSP3_T1606L,NSP5_N84K,NSP5_F112del,NSP5_L208C,NSP5_L167A,NSP5_W207stop,NSP3_M1593R,Spike_D820V,NSP5_T169Y,NSP5_P132Q,NSP5_ins213RCCY,NSP5_T190C,NSP5_N95del,NSP5_V86T,NS8_A65D,NSP5_D187W,NSP10_S129N,NSP5_K97del,NSP5_A206S,NSP8_A45L,NSP5_G195S,NSP10_K124R,NSP5_V204Y,NSP5_G183R,M_V88L,NSP5_L177C,NSP3_Y1619S,Spike_L822I,NSP5_ins164RLstopLCLFL,NSP5_D176S,NSP3_S1615H,NSP5_Y182R,Spike_V1176G,NSP5_T111del,NSP6_L33F,NSP5_K88S,NSP5_L205Y,NSP5_P96del,NSP1_Q158H,Spike_W64S,NSP8_S41stop,NSP5_Y118S,NSP5_S81F,NSP5_P122R,NSP5_G174W,NSP5_V104del,NSP5_H80T,NSP5_S113del,Spike_F43I,NSP5_D153Q,Spike_P57L,NSP5_Y161W,N_N29K,N_D377Y,NSP5_V91stop,Spike_L849I,NSP8_K37Q,Spike_P793T,NSP5_F181L,M_A85S,NSP5_M82Y,NSP3_Y1617W,Spike_N1187K,Spike_L1186R,Spike_A67S,NSP5_Q110del,NSP5_N151E,NSP8_M62I,NSP8_R51S,N_R203K,NSP5_L141del,NSP5_G149C,M_V170I,NSP8_A54H,NSP5_R188T,Spike_P792Q,NSP5_V171I,NSP5_G124D,Spike_N61I,M_W92Q,Spike_S50A,NSP5_N119H,NSP5_P99del,NSP3_E1604V,NSP5_G143del,NSP5_S158G,M_M91A,M_Y95del,Spike_G832N,NSP5_K102del,NSP6_S32C,Spike_L56S,NSP5_K137W,NSP15_S207R,Spike_F58L,NSP5_H163stop,NSP5_S121T,NSP5_Y101del,M_S94del,M_L90V,NSP5_Y126F,Spike_A829S,NSP5_F103del,NSP5_V157stop,M_L149H,NSP5_C128V,M_R150S,Spike_V47D,M_A152P,NSP5_Q127S,Spike_N87K,NSP5_D197S,Spike_W104stop,Spike_N99I,NSP5_V202H,NSP8_V33D,NSP10_T5K,Spike_R44T,NSP5_E178W,NSP5_P184stop,NSP5_Q83A,NSP5_V186L,NSP5_I152A,NSP5_M162F,NSP5_H172T,NSP3_N1610C,Spike_L452R,NSP5_I78Y,NSP5_E166H)</t>
  </si>
  <si>
    <t>hCoV-19/Belgium/UZA-UA-1856/2021</t>
  </si>
  <si>
    <t>EPI_ISL_961133</t>
  </si>
  <si>
    <t>ZIP code:1853</t>
  </si>
  <si>
    <t>hCoV-19/Belgium/AZDelta02577-2105R/2021</t>
  </si>
  <si>
    <t>EPI_ISL_961181</t>
  </si>
  <si>
    <t>hCoV-19/Belgium/AZDelta02740-2105R/2021</t>
  </si>
  <si>
    <t>EPI_ISL_961182</t>
  </si>
  <si>
    <t>(NS3_S165F,M_V70F,NS7a_Q94K,NSP12_P323L,Spike_D614G,N_A220V,Spike_A222V)</t>
  </si>
  <si>
    <t>hCoV-19/Belgium/AZDelta03949-2105R/2021</t>
  </si>
  <si>
    <t>EPI_ISL_961183</t>
  </si>
  <si>
    <t>(NS8_Q27stop,NSP3_T183I,NSP3_A890D,Spike_T716I,N_R203K,Spike_A570D,Spike_D1118H,NS8_Y73C,N_G204R,NSP3_P153L,NSP2_S32L,Spike_N501Y,NSP3_I1412T,NS8_R52I,NSP12_P323L,Spike_P681H,Spike_D614G,N_D3L,Spike_S982A,N_S235F)</t>
  </si>
  <si>
    <t>hCoV-19/Belgium/AZDelta04242-2105R/2021</t>
  </si>
  <si>
    <t>EPI_ISL_961184</t>
  </si>
  <si>
    <t>Europe / Belgium / Zonnebeke</t>
  </si>
  <si>
    <t>(NS8_Q27stop,NSP3_T183I,NSP3_T1334I,NSP3_A890D,Spike_T716I,N_R203K,Spike_A570D,Spike_D1118H,NS8_Y73C,N_G204R,NSP3_P153L,Spike_N501Y,NSP3_I1412T,NS8_R52I,NSP12_P323L,Spike_P681H,Spike_D614G,N_D3L,Spike_S982A,N_S235F)</t>
  </si>
  <si>
    <t>hCoV-19/Belgium/AZDelta04933-2105R/2021</t>
  </si>
  <si>
    <t>EPI_ISL_961185</t>
  </si>
  <si>
    <t>(NSP2_L550F,NS8_Q27stop,NSP3_T183I,NSP3_A890D,Spike_T716I,N_R203K,Spike_A570D,Spike_D1118H,NS8_Y73C,N_G204R,Spike_N501Y,NSP3_I1412T,NS8_R52I,NSP12_P323L,Spike_P681H,Spike_D614G,NSP3_P153S,N_D3L,Spike_S982A,N_S235F)</t>
  </si>
  <si>
    <t>hCoV-19/Belgium/AZDelta04991-2105R/2021</t>
  </si>
  <si>
    <t>EPI_ISL_961186</t>
  </si>
  <si>
    <t>hCoV-19/Belgium/AZDelta05035-2105R/2021</t>
  </si>
  <si>
    <t>EPI_ISL_961187</t>
  </si>
  <si>
    <t>(N_M234I,Spike_S477N,NSP4_M324I,NSP12_A185S,NS3_Q57H,NSP15_K289N,NSP13_E261D,NS7a_S83L,NSP12_P323L,Spike_D614G,NSP2_S122F,N_A376T,NSP12_V776L,NSP13_K218R)</t>
  </si>
  <si>
    <t>hCoV-19/Belgium/AZDelta05412-2105R/2021</t>
  </si>
  <si>
    <t>EPI_ISL_961188</t>
  </si>
  <si>
    <t>(NSP4_V3A,NSP15_I143V,NS3_S165F,NSP2_L501F,NSP12_P323L,Spike_D614G,N_R14G,Spike_R1107G,N_A220V,Spike_A222V)</t>
  </si>
  <si>
    <t>hCoV-19/Belgium/AZDelta05413-2105R/2021</t>
  </si>
  <si>
    <t>EPI_ISL_961189</t>
  </si>
  <si>
    <t>hCoV-19/Belgium/AZDelta05419-2105R/2021</t>
  </si>
  <si>
    <t>EPI_ISL_961190</t>
  </si>
  <si>
    <t>(NSP2_L550F,NS8_Q27stop,NSP3_T183I,NSP3_A890D,Spike_T716I,N_R203K,Spike_A570D,Spike_D1118H,NS8_Y73C,NSP3_K1693N,N_G204R,Spike_N501Y,NSP3_I1412T,NS8_R52I,NSP12_P323L,Spike_P681H,Spike_D614G,NSP3_P153S,N_D3L,Spike_S982A,Spike_S689I,N_S235F)</t>
  </si>
  <si>
    <t>hCoV-19/Belgium/AZDelta05930-2105R/2021</t>
  </si>
  <si>
    <t>EPI_ISL_961191</t>
  </si>
  <si>
    <t>(NS8_Q27stop,NSP3_T183I,NSP3_A890D,Spike_T716I,N_R203K,Spike_A570D,Spike_D1118H,NS8_Y73C,N_G204R,NSP3_P153L,Spike_N501Y,NSP3_I1412T,NS8_R52I,NSP12_P323L,Spike_P681H,Spike_D614G,N_D3L,Spike_S982A,N_S235F)</t>
  </si>
  <si>
    <t>hCoV-19/Belgium/AZDelta06164-2105R/2021</t>
  </si>
  <si>
    <t>EPI_ISL_961192</t>
  </si>
  <si>
    <t>hCoV-19/Belgium/AZDelta06200-2105R/2021</t>
  </si>
  <si>
    <t>EPI_ISL_961193</t>
  </si>
  <si>
    <t>hCoV-19/Belgium/AZDelta06264-2105R/2021</t>
  </si>
  <si>
    <t>EPI_ISL_961194</t>
  </si>
  <si>
    <t>hCoV-19/Belgium/AZDelta06904-2105R/2021</t>
  </si>
  <si>
    <t>EPI_ISL_961195</t>
  </si>
  <si>
    <t>(N_M234I,Spike_S477N,NSP4_M324I,NSP13_P77L,NSP12_A185S,NS3_Q57H,NSP8_T123A,NSP13_E261D,NS8_W45L,NSP12_P323L,Spike_D614G,N_A376T,NSP12_V776L,NSP8_A21V,NSP13_K218R)</t>
  </si>
  <si>
    <t>hCoV-19/Belgium/AZDelta07088-2105R/2021</t>
  </si>
  <si>
    <t>EPI_ISL_961196</t>
  </si>
  <si>
    <t>Europe / Belgium / Pittem</t>
  </si>
  <si>
    <t>hCoV-19/Belgium/AZDelta07588-2105R/2021</t>
  </si>
  <si>
    <t>EPI_ISL_961197</t>
  </si>
  <si>
    <t>hCoV-19/Belgium/AZDelta07591-2105R/2021</t>
  </si>
  <si>
    <t>EPI_ISL_961198</t>
  </si>
  <si>
    <t>(NSP6_A51V,Spike_T20I,NS8_Q27stop,NSP3_T183I,NSP3_A890D,Spike_T716I,N_R203K,Spike_A570D,Spike_D1118H,NS8_Y73C,N_G204R,NSP3_P153L,Spike_N501Y,NSP3_I1412T,NSP12_T26I,NS8_R52I,NSP12_P323L,Spike_P681H,Spike_D614G,N_D3L,Spike_S982A,N_S235F)</t>
  </si>
  <si>
    <t>hCoV-19/Belgium/AZDelta07607-2105R/2021</t>
  </si>
  <si>
    <t>EPI_ISL_961199</t>
  </si>
  <si>
    <t>(NS8_Q27stop,NSP3_T183I,NSP3_A890D,Spike_T716I,N_R203K,NSP3_G255E,Spike_A570D,Spike_D1118H,NS8_Y73C,NSP13_K460R,N_G204R,Spike_N501Y,NS8_V62L,NSP3_I1412T,NS8_R52I,NSP12_P323L,Spike_P681H,Spike_D614G,NSP3_A274T,N_D3L,Spike_S982A,N_S235F)</t>
  </si>
  <si>
    <t>hCoV-19/Belgium/AZDelta07698-2105R/2021</t>
  </si>
  <si>
    <t>EPI_ISL_961200</t>
  </si>
  <si>
    <t>(Spike_L18F,Spike_D215G,E_P71L,NSP3_K837N,Spike_K417N,Spike_E484K,N_T205I,NS3_Q57H,Spike_A701V,NSP2_T85I,Spike_D80A,Spike_N501Y,NSP12_P323L,NSP5_K90R,Spike_D614G)</t>
  </si>
  <si>
    <t>hCoV-19/Belgium/AZDelta08024-2105R/2021</t>
  </si>
  <si>
    <t>EPI_ISL_961201</t>
  </si>
  <si>
    <t>hCoV-19/Belgium/AZDelta08026-2105R/2021</t>
  </si>
  <si>
    <t>EPI_ISL_961202</t>
  </si>
  <si>
    <t>hCoV-19/Belgium/AZDelta08178-2105R/2021</t>
  </si>
  <si>
    <t>EPI_ISL_961203</t>
  </si>
  <si>
    <t>hCoV-19/Belgium/UZA-UA-2083/2021</t>
  </si>
  <si>
    <t>EPI_ISL_961286</t>
  </si>
  <si>
    <t>(NSP3_N36K,NSP13_A509S,NS3_A54S,NSP3_E1232K,N_R203K,NSP16_S261F,NSP3_S40P,N_G204L,NSP3_C39S,NSP5_A210T,NSP15_I63S,NSP3_D28N,E_C40S,NSP12_Y748N,Spike_Y37stop,NSP12_P323L,NSP3_E29K,Spike_D614G,NSP13_S74P,NSP3_V34L,NSP12_L749M)</t>
  </si>
  <si>
    <t>hCoV-19/Belgium/UZA-UA-2097/2021</t>
  </si>
  <si>
    <t>EPI_ISL_961287</t>
  </si>
  <si>
    <t>(NSP2_V571E,NSP14_Q441stop,NSP3_H295N,NSP3_V281A,N_R203K,NSP13_Y543I,NSP13_V558L,NSP3_V346E,NSP2_F471L,NSP3_P340T,NSP3_Y356N,NSP3_C285stop,NSP3_T491K,NSP14_L442V,NSP3_C296S,NSP3_H290N,NSP3_A293T,NSP3_E1232K,Spike_V785L,M_L54H,NSP3_G282A,N_G204L,NSP2_C90W,NSP6_S32C,NSP3_K501stop,NSP3_N291K,Spike_N30K,NSP13_S74P,NSP12_L707R,M_F96L,NSP6_E39stop,NSP6_L33F,E_V24A,NSP3_L312I,NSP3_K497I,Spike_W1212stop,NSP4_Y311stop,NSP4_A380V,NSP1_L140I,NSP3_V304F,NSP3_V348A,NSP3_L287V,NSP4_A316P,NSP12_Y479F,Spike_F329S,E_I33T,NSP3_P302T,NSP4_P89Q,NS3_A54S,NSP1_G150R,NSP3_V286D,NSP3_P329Q,NSP12_P323L,Spike_D614G,NSP3_C347S,NSP4_A307P)</t>
  </si>
  <si>
    <t>hCoV-19/Belgium/UZA-UA-2092/2021</t>
  </si>
  <si>
    <t>EPI_ISL_961322</t>
  </si>
  <si>
    <t>(NSP3_G700R,NSP3_S692H,NSP3_I684N,NSP7_ins9VHI,NSP3_S721R,NSP6_C221del,NSP6_F235del,NSP6_C229V,NSP6_N205F,NSP3_L689H,NSP3_Q704P,NSP6_L245S,NSP6_F225stop,NSP6_L217del,NSP7_V11S,NSP3_E708A,NSP7_V12L,Spike_S605R,NSP2_C540S,NSP3_Y719stop,NSP3_G670A,Spike_V785L,NSP2_R538S,M_T7N,M_F193L,NSP6_I189L,NSP13_S74P,M_P132R,NSP6_C215del,NSP3_D729P,NSP16_D108A,NSP6_M211F,NSP5_E270K,NSP6_T206S,NSP6_L227I,NSP6_V246T,NSP3_A667E,M_L133C,NSP16_F156C,NSP3_T720I,NSP3_F709Y,NSP3_D714E,NSP6_F220del,M_I8S,NSP6_G240A,NSP7_V16del,NSP7_D5N,NSP6_Y253H,NSP6_G226A,NSP16_C154G,NSP3_K739N,NSP3_K715R,NSP6_C197I,NSP6_V190del,NS7a_A13T,NSP3_F726P,NSP6_Y224S,NSP6_Y242F,NSP6_R233del,N_R203K,NSP6_F216del,NSP6_ins250stopLLVFMITstopFLHTM,NSP3_Y671stop,NSP6_Y196S,NSP6_M192L,NSP3_W696stop,NSP6_L237V,NSP3_G691N,NSP3_E731Y,NSP7_L13T,M_L93P,NSP6_I202V,NSP6_Y234del,Spike_ins606KYFstop,N_G204L,NSP6_E195L,NSP16_D144N,NSP6_L212I,NSP3_S702C,NSP6_P198A,NSP6_T222del,NSP3_H682N,NSP6_S32A,NSP6_L231del,NSP16_F150V,NSP6_Y214del,NSP6_I210stop,NSP3_F683I,NSP3_L672H,NSP6_C223del,NSP7_K7R,NSP6_D243V,NSP3_G730S,NSP3_I707M,NSP3_A690T,NSP3_N737H,NSP7_T9K,NSP6_N232del,NSP3_S674T,NSP3_L728I,NSP6_L207V,NSP6_Y219del,NSP6_Q208stop,NSP3_T724P,NSP6_R187S,NSP6_Q249L,NSP6_G204H,NS3_A54S,NSP6_T203I,NSP6_F201L,NSP6_R236del,NSP6_I199L,NSP3_K711N,NSP6_V241S,NSP6_ins200SSstop,NSP6_S247A,NSP6_G218del,NSP6_E250D)</t>
  </si>
  <si>
    <t>hCoV-19/Belgium/UZA-UA-2102/2021</t>
  </si>
  <si>
    <t>EPI_ISL_961352</t>
  </si>
  <si>
    <t>ZIP code:2650</t>
  </si>
  <si>
    <t>(NSP3_M1376del,M_L57C,NSP3_T1368L,NSP3_T1379del,NSP3_K1386R,NSP6_W31Y,NSP3_C1392L,NSP6_M52Y,NSP3_S1367L,NSP3_Y1399F,Spike_P39T,NSP3_L1416Y,NSP3_V1385C,NSP3_R1371Q,NSP3_T1384L,Spike_S31I,NSP6_L33M,NSP6_H64del,NSP3_E1232K,NSP3_K1373L,Spike_V785L,NSP3_R1366L,NSP3_W1414G,NSP6_F34V,NSP4_G257C,NSP4_I377E,Spike_Y37F,NSP15_V24I,M_W58C,Spike_N30L,NSP6_A46C,NSP13_S74P,NSP6_T29P,NSP3_N1410H,Spike_R34H,NSP3_ins1412FLNstopstopILstop,NSP15_P23T,NSP13_L600V,NSP6_L72del,NSP3_S1402R,Spike_G35V,Spike_D40N,NSP6_M47Y,NSP6_A79N,NSP6_L75del,Spike_Y38I,NSP6_ins56NDVCQTstopACI,NSP3_C1362del,NSP9_C23D,NSP3_A1374E,NSP15_D301V,Spike_M177V,NSP3_N1383H,NSP13_M436K,Spike_ins39L,NSP6_H62V,NSP3_F1391I,NSP3_P1377del,NSP6_L67S,NSP9_A15T,Spike_L117I,Spike_M153L,NSP6_V26del,NSP15_V22I,NSP6_K61S,NSP3_E1394R,Spike_P793T,Spike_T791K,NSP3_P1403L,Spike_A27L,Spike_D614G,NSP6_A56C,NSP15_Y193F,NSP6_S74del,NSP6_ins39VL,NSP6_L43F,NSP3_F1405L,NSP9_D26E,NSP3_K1401stop,Spike_S151N,N_R203K,NSP6_M57S,NSP9_Y32C,NSP10_M122V,Spike_F32L,NSP6_P44T,NSP6_Y38F,NSP3_A1395V,Spike_Y449D,NSP6_I49Y,Spike_Y28H,NSP6_F42L,NSP6_A41C,NSP3_S1387L,NSP3_K1407I,NSP15_E21stop,NSP3_L1400V,NSP15_I26T,NSP9_L42C,Spike_P792K,NSP15_I27K,Spike_I358K,NS3_A103D,NSP6_M58L,NSP6_A76del,NSP6_A65T,NSP6_Q27del,NSP3_F1397V,Spike_V171D,N_G204L,NSP3_V1388L,NSP3_T1365V,NSP6_Q30E,NSP3_N1369E,NSP6_L25F,NSP6_A54C,NSP3_L1361del,NSP9_D25G,NSP3_I1411L,NSP6_S28P,NSP6_P73del,NSP3_G1389Q,NSP6_E39F,NSP3_I1380del,NSP3_A1381L,NSP6_N40K,NSP13_L438R,Spike_T33S,NSP6_K63del,NSP6_S53V,NSP6_A51C,NSP6_V24S,NSP6_I50Y,NSP3_S1406I,NSP3_Q1360del,NS3_G224R,NSP3_T1363I,NSP6_T77del,NSP3_I1413F,NSP6_L71del,NSP3_S1370V,NSP6_Q208K,NSP3_L1408stop,NSP3_T1378del,NSP3_ins1388stop,NSP9_T24A,NSP3_S1375del,NSP15_N82T,NSP3_K1390R,NSP15_E202stop,NSP6_V78del,NSP3_N1404H,NSP6_L23F,NSP3_I1409R)</t>
  </si>
  <si>
    <t>hCoV-19/Belgium/UZA-UA-2104/2021</t>
  </si>
  <si>
    <t>EPI_ISL_961353</t>
  </si>
  <si>
    <t>(NSP12_F429L,NSP12_S434T,NSP6_W31Y,NSP6_M52Y,NSP10_S129R,NSP3_D78H,NSP12_A406L,NSP12_G413V,NSP6_H64F,NS7b_L4H,NSP3_Q1100K,NSP6_F59C,NSP6_L33M,NSP6_L69S,NSP12_F422L,Spike_V785L,NSP6_F34V,NSP6_K63T,NSP6_A46C,NSP13_S74P,NSP6_T29P,NS7b_L6F,NSP10_R134S,NSP6_V60Q,NS7b_L11K,NSP12_F419S,NSP6_M47Y,NSP6_C68S,NS7b_C12stop,NSP3_Y221C,NSP12_D454Y,NSP12_T409L,E_T30stop,NSP12_G427V,Spike_P621T,Spike_N540I,NS7a_K32Q,NSP14_I332L,NSP6_H62Y,NSP12_G432E,NSP6_L67S,NSP3_D226Y,Spike_T602K,NSP12_Q408K,NSP12_T402L,NS7a_E33V,NSP12_K426R,Spike_D614G,NSP6_A56C,NS7b_F9Y,NS7a_V71G,NSP12_K430R,NSP6_ins39VL,NSP6_L43F,NSP12_A423L,NSP12_N404M,NSP6_M57N,Spike_D1153H,NS7a_L96I,NSP12_N416T,NS7b_W29G,N_R203K,NSP6_P44T,NSP6_Y38F,NSP12_Y420M,NSP6_I49Y,NS7b_I2V,NSP6_F42L,NSP12_V424C,NSP12_K411N,NSP6_A41C,NSP6_A65F,Spike_A609D,NS3_A103D,NSP12_V410S,NSP6_F70V,NS7a_C113Y,NSP6_M58V,NSP12_N403T,NSP12_S425L,N_G204L,Spike_V620D,NSP3_C971R,NSP6_Q30E,NSP12_E431K,NSP6_A54C,NSP3_A225V,NSP6_E39F,NSP3_K223F,NSP12_F415L,NSP6_N40K,NSP6_ins57D,NSP6_S53V,NSP12_D418T,NSP13_V49A,NSP6_A51C,NSP6_I50Y,NSP12_N414I,NS7b_L14I,NS7b_F16I,NSP16_V259A,E_S3L,NSP12_F428Y,NSP12_V405L,NSP12_D421T)</t>
  </si>
  <si>
    <t>hCoV-19/Belgium/UZA-UA-2084/2021</t>
  </si>
  <si>
    <t>EPI_ISL_961354</t>
  </si>
  <si>
    <t>(NSP6_L260T,NSP16_T58N,NSP12_G683R,N_R203K,NSP5_R60stop,NSP8_S76T,Spike_R983Q,NSP12_G897E,NSP12_L758F,NSP6_S256F,NSP5_K61V,NSP12_L544I,NS6_D6V,Spike_H146N,NS6_Q8H,NSP3_S984P,NSP8_E77Q,NSP3_E1232K,NSP2_L536F,NSP5_D56stop,Spike_V785L,N_G204L,NSP4_D161N,NSP5_S62N,M_V170A,NSP6_F251V,M_P132T,NSP13_S74P,M_V122A,M_G153A,NSP12_S682T,NSP6_E39stop,NSP12_E474V,NSP6_Q249H,NSP5_L57T,NSP5_N63L,NSP4_A380V,NSP6_R252stop,NSP6_M254Y,NSP12_L663S,NSP6_N255E,M_L133H,NSP6_Q257T,NSP6_L259T,NSP12_S681P,NSP5_L58Y,NSP12_Q573K,NSP6_Y253I,NS6_E59D,NSP14_E92K,NSP15_R90T,NSP5_E55D,NS6_I11R,NSP12_V675F,NSP5_I59E,NSP6_E250D,Spike_D614G,NSP16_L57Y,NSP14_Y154N)</t>
  </si>
  <si>
    <t>hCoV-19/Belgium/UZA-UA-00162103/2021</t>
  </si>
  <si>
    <t>EPI_ISL_961355</t>
  </si>
  <si>
    <t>(NS3_A54S,Spike_Y756F,NSP3_E1232K,N_R203K,Spike_V785L,NSP4_A380V,N_G204L,NSP13_Y543I,NSP6_S32C,NSP12_P323L,Spike_D614G,NSP3_S1402A,NSP13_S74P,NSP6_E39stop,NSP6_L33F)</t>
  </si>
  <si>
    <t>hCoV-19/Belgium/ULG-12102/2021</t>
  </si>
  <si>
    <t>EPI_ISL_1015531</t>
  </si>
  <si>
    <t>ZIP Code 1300</t>
  </si>
  <si>
    <t>hCoV-19/Belgium/AZKLINA121-019218/2021</t>
  </si>
  <si>
    <t>EPI_ISL_1018110</t>
  </si>
  <si>
    <t>ZIP code 2950</t>
  </si>
  <si>
    <t>hCoV-19/Belgium/AZKLINA121-019225/2021</t>
  </si>
  <si>
    <t>EPI_ISL_1018112</t>
  </si>
  <si>
    <t>hCoV-19/Belgium/AZKLINA121-019252/2021</t>
  </si>
  <si>
    <t>EPI_ISL_1018114</t>
  </si>
  <si>
    <t>hCoV-19/Belgium/AZKLINA121-019255/2021</t>
  </si>
  <si>
    <t>EPI_ISL_1018116</t>
  </si>
  <si>
    <t>hCoV-19/Belgium/AZKLINA121-028923/2021</t>
  </si>
  <si>
    <t>EPI_ISL_1020020</t>
  </si>
  <si>
    <t>(NSP16_G213C,NS3_Q38R,NS3_G172R,NSP3_H295Y,N_S193I,NSP3_H342Y,NS3_V202L,NSP12_P323L,N_Q9H,Spike_D614G,N_P199L,NSP3_D1075N,Spike_S98F)</t>
  </si>
  <si>
    <t>hCoV-19/Belgium/AZKLINA121-029348/2021</t>
  </si>
  <si>
    <t>EPI_ISL_1020127</t>
  </si>
  <si>
    <t>(Spike_H69del,NS8_Q27stop,NSP3_T183I,Spike_T716I,NSP6_S106del,N_R203K,Spike_A570D,Spike_N501Y,NSP3_I1412T,NS8_R52I,Spike_P681H,Spike_Y144del,NSP3_P447S,NSP2_L550F,NSP6_G107del,NSP3_A890D,Spike_D1118H,NSP6_F108del,NS8_Y73C,N_G204R,Spike_V70del,NSP12_P323L,Spike_D614G,NSP15_G286S,N_D3L,Spike_S982A,N_S235F)</t>
  </si>
  <si>
    <t>hCoV-19/Belgium/AZKLINA121-029364/2021</t>
  </si>
  <si>
    <t>EPI_ISL_1020129</t>
  </si>
  <si>
    <t>hCoV-19/Belgium/AZKLINA121-029395/2021</t>
  </si>
  <si>
    <t>EPI_ISL_1020130</t>
  </si>
  <si>
    <t>hCoV-19/Belgium/AZKLINA121-029621/2021</t>
  </si>
  <si>
    <t>EPI_ISL_1020133</t>
  </si>
  <si>
    <t>B.1.177.10</t>
  </si>
  <si>
    <t>(Spike_P809S,NSP6_K8N,NSP12_P323L,Spike_A262S,Spike_D614G,N_D348E,N_A220V,Spike_A222V)</t>
  </si>
  <si>
    <t>hCoV-19/Belgium/AZKLINA121-029716/2021</t>
  </si>
  <si>
    <t>EPI_ISL_1020136</t>
  </si>
  <si>
    <t>(Spike_H69del,NS8_Q27stop,NSP3_T183I,Spike_T716I,NSP6_S106del,N_R203K,Spike_A570D,NS3_L140F,Spike_N501Y,NSP3_I1412T,NS8_R52I,Spike_P681H,Spike_Y144del,NSP1_T163A,NSP2_L550F,Spike_D138H,NSP6_G107del,NSP3_A890D,Spike_D1118H,NSP6_F108del,NS8_Y73C,N_G204R,Spike_V70del,NSP12_P323L,Spike_D614G,N_D3L,Spike_S982A,N_S235F)</t>
  </si>
  <si>
    <t>hCoV-19/Belgium/AZKLINA121-029949/2021</t>
  </si>
  <si>
    <t>EPI_ISL_1020137</t>
  </si>
  <si>
    <t>hCoV-19/Belgium/AZKLINA121-030338/2021</t>
  </si>
  <si>
    <t>EPI_ISL_1020139</t>
  </si>
  <si>
    <t>hCoV-19/Belgium/UZA-UA-CV0628349832/2021</t>
  </si>
  <si>
    <t>EPI_ISL_1039518</t>
  </si>
  <si>
    <t>(Spike_H69del,NS8_Q27stop,NSP3_T183I,NSP5_W218G,NSP3_V473F,NSP16_G185E,Spike_T716I,NSP6_S106del,N_R203K,Spike_A570D,Spike_N501Y,NSP3_I1412T,NS8_R52I,M_A40T,NSP14_T173S,Spike_P681H,Spike_Y144del,NSP16_M184T,NSP2_L550F,NSP6_G107del,NSP3_A890D,Spike_V785L,NSP6_F108del,N_Q239del,NSP14_D172V,NS8_Y73C,N_G204R,Spike_V70del,NSP12_P323L,Spike_D614G,N_D3L,Spike_S982A,N_S235F)</t>
  </si>
  <si>
    <t>hCoV-19/Belgium/UZA-UA-CV0633706555/2021</t>
  </si>
  <si>
    <t>EPI_ISL_1039519</t>
  </si>
  <si>
    <t>(NSP4_D217N,Spike_H69del,NSP3_T819I,NSP13_H290Y,NSP15_I168T,NSP15_S287stop,Spike_L189F,Spike_N439K,Spike_V772I,Spike_V785L,NSP4_F159S,NSP13_A598S,NSP13_Y543I,NSP9_M101I,Spike_V70del,NSP3_C118G,NS8_E64stop,NSP13_P53L,NS3_Q185H,Spike_D614G,NSP4_V151G,NSP6_L33F)</t>
  </si>
  <si>
    <t>hCoV-19/Belgium/UZA-UA-CV0633974721/2021</t>
  </si>
  <si>
    <t>EPI_ISL_1039520</t>
  </si>
  <si>
    <t>(NSP8_Q168K,NSP3_T819I,NSP3_E230K,NSP3_S377R,NSP3_A386D,NSP3_I397K,NSP3_E387K,NSP3_Q380K,NSP3_A358D,N_P13L,NSP6_Y196S,NSP6_M192L,NSP3_D366N,NSP3_T350H,NS3_L85V,NS3_Q185H,NSP3_N363K,NSP3_Y356N,NSP3_Q383K,NSP15_L297Y,NSP3_S370A,NSP3_V393I,NSP3_S403V,NSP15_ins287L,NSP3_E405K,NSP6_E195L,NSP3_K379stop,NSP6_S32C,NSP3_F396I,NSP6_P198A,NSP3_V369A,NSP3_F360K,NSP3_L373R,NSP6_I189L,NSP6_E39stop,NSP6_L33F,NSP2_G115F,NSP16_D108A,NSP3_L364H,NSP15_S293L,NSP3_P1662Q,NSP3_S650T,NSP15_L299M,NSP15_V294L,NSP3_L1361F,NS8_E64stop,NS3_ins85S,NSP6_R187S,NSP3_D271A,NS3_A98P,NSP3_V355Q,NSP2_D114Y,NSP3_P389I,NSP15_K289V,NSP6_I199L,NSP15_D296Y,NSP6_C197I,NSP6_V190del,NSP3_M375K,NSP3_N354V,NSP3_V359G,NSP3_R352S,NSP3_E382V,NSP15_C292L,NSP15_S241C,NSP3_Q406H)</t>
  </si>
  <si>
    <t>hCoV-19/Belgium/UZA-UA-00162481/2021</t>
  </si>
  <si>
    <t>EPI_ISL_1039711</t>
  </si>
  <si>
    <t>hCoV-19/Belgium/UZA-UA-00162479/2021</t>
  </si>
  <si>
    <t>EPI_ISL_1039737</t>
  </si>
  <si>
    <t>hCoV-19/Belgium/UZA-UA-00162477/2021</t>
  </si>
  <si>
    <t>EPI_ISL_1039830</t>
  </si>
  <si>
    <t>hCoV-19/Belgium/UZA-UA-00162485/2021</t>
  </si>
  <si>
    <t>EPI_ISL_1039832</t>
  </si>
  <si>
    <t>hCoV-19/Belgium/UZA-UA-00162463/2021</t>
  </si>
  <si>
    <t>EPI_ISL_1039833</t>
  </si>
  <si>
    <t>ZIP code:1030</t>
  </si>
  <si>
    <t>hCoV-19/Belgium/UZA-UA-00162484/2021</t>
  </si>
  <si>
    <t>EPI_ISL_1039834</t>
  </si>
  <si>
    <t>ZIP code:1701</t>
  </si>
  <si>
    <t>(NSP12_A97V,N_D377Y,NSP3_T1004I,NS3_Q38R,NS3_G172R,NSP3_H295Y,NSP14_V199L,NSP13_V348L,NS3_V202L,NSP12_P323L,Spike_D614G,N_P199L,Spike_S98F,NSP14_A360V)</t>
  </si>
  <si>
    <t>hCoV-19/Belgium/UZA-UA-00162468/2021</t>
  </si>
  <si>
    <t>EPI_ISL_1039835</t>
  </si>
  <si>
    <t>(Spike_H69del,NS8_Q27stop,NSP3_T183I,Spike_T716I,N_R203K,NSP3_A1179V,Spike_A570D,NSP3_G307C,Spike_N501Y,NSP3_I1412T,NS8_R52I,Spike_P681H,Spike_Y144del,NSP3_A890D,Spike_D1118H,NS8_Y73C,N_G204R,Spike_V70del,NSP12_P323L,Spike_D614G,N_D3L,Spike_S982A,N_S235F)</t>
  </si>
  <si>
    <t>hCoV-19/Belgium/ULG-12128/2021</t>
  </si>
  <si>
    <t>EPI_ISL_1040500</t>
  </si>
  <si>
    <t>hCoV-19/Belgium/ULG-12129/2021</t>
  </si>
  <si>
    <t>EPI_ISL_1040501</t>
  </si>
  <si>
    <t>hCoV-19/Belgium/ULG-12130/2021</t>
  </si>
  <si>
    <t>EPI_ISL_1040502</t>
  </si>
  <si>
    <t>hCoV-19/Belgium/ULG-12131/2021</t>
  </si>
  <si>
    <t>EPI_ISL_1040503</t>
  </si>
  <si>
    <t>hCoV-19/Belgium/ULG-12132/2021</t>
  </si>
  <si>
    <t>EPI_ISL_1040504</t>
  </si>
  <si>
    <t>hCoV-19/Belgium/ULG-12133/2021</t>
  </si>
  <si>
    <t>EPI_ISL_1040505</t>
  </si>
  <si>
    <t>ZIP Code 4683</t>
  </si>
  <si>
    <t>hCoV-19/Belgium/ULG-12134/2021</t>
  </si>
  <si>
    <t>EPI_ISL_1040506</t>
  </si>
  <si>
    <t>hCoV-19/Belgium/ULG-12135/2021</t>
  </si>
  <si>
    <t>EPI_ISL_1040507</t>
  </si>
  <si>
    <t>hCoV-19/Belgium/ULG-12136/2021</t>
  </si>
  <si>
    <t>EPI_ISL_1040508</t>
  </si>
  <si>
    <t>hCoV-19/Belgium/ULG-12137/2021</t>
  </si>
  <si>
    <t>EPI_ISL_1040509</t>
  </si>
  <si>
    <t>(N_T135I,Spike_H69del,NS8_Q27stop,NSP3_T183I,Spike_T716I,NS8_K68stop,NSP6_S106del,N_R203K,Spike_A570D,Spike_N501Y,NSP3_I1412T,NS8_R52I,Spike_P681H,Spike_Y144del,NSP6_G107del,NSP3_A890D,Spike_D1118H,NSP6_F108del,NS8_Y73C,N_G204R,Spike_V70del,NSP12_P323L,Spike_D614G,N_D3L,Spike_S982A,N_A90T,N_S235F)</t>
  </si>
  <si>
    <t>hCoV-19/Belgium/ULG-11974/2021</t>
  </si>
  <si>
    <t>EPI_ISL_1040510</t>
  </si>
  <si>
    <t>hCoV-19/Belgium/ULG-12122/2021</t>
  </si>
  <si>
    <t>EPI_ISL_1040511</t>
  </si>
  <si>
    <t>hCoV-19/Belgium/ULG-12123/2021</t>
  </si>
  <si>
    <t>EPI_ISL_1040512</t>
  </si>
  <si>
    <t>hCoV-19/Belgium/ULG-12124/2021</t>
  </si>
  <si>
    <t>EPI_ISL_1040513</t>
  </si>
  <si>
    <t>(NSP6_L105del,Spike_T95I,NSP15_V127A,NSP6_G107del,Spike_T716I,NSP6_S106del,N_T205I,NSP12_P323L,Spike_D614G,N_D3L,NSP3_T1063I,NSP8_A74V,NSP12_R583G,NSP3_I580V,Spike_Q613H)</t>
  </si>
  <si>
    <t>hCoV-19/Belgium/ULG-11975/2021</t>
  </si>
  <si>
    <t>EPI_ISL_1040514</t>
  </si>
  <si>
    <t>hCoV-19/Belgium/ULG-11984/2021</t>
  </si>
  <si>
    <t>EPI_ISL_1040515</t>
  </si>
  <si>
    <t>hCoV-19/Belgium/ULG-11985/2021</t>
  </si>
  <si>
    <t>EPI_ISL_1040516</t>
  </si>
  <si>
    <t>hCoV-19/Belgium/ULG-11962/2021</t>
  </si>
  <si>
    <t>EPI_ISL_1040517</t>
  </si>
  <si>
    <t>(Spike_G769V,NSP14_P412H,NSP6_M47T,Spike_E484K,N_R203K,N_G204R,M_F28L,Spike_W152L,N_S187L,NSP12_D846Y,NSP12_P323L,NSP13_G439R,Spike_D614G,N_Q418H,NSP3_S1467F)</t>
  </si>
  <si>
    <t>hCoV-19/Belgium/ULG-11964/2021</t>
  </si>
  <si>
    <t>EPI_ISL_1040518</t>
  </si>
  <si>
    <t>ZIP Code 4537</t>
  </si>
  <si>
    <t>(Spike_G769V,NSP14_P412H,NSP6_M47T,Spike_E484K,N_R203K,N_G204R,M_F28L,Spike_W152L,N_S187L,NSP12_D846Y,NSP12_P323L,NSP13_G439R,Spike_D614G,N_Q418H)</t>
  </si>
  <si>
    <t>hCoV-19/Belgium/ULG-11977/2021</t>
  </si>
  <si>
    <t>EPI_ISL_1040519</t>
  </si>
  <si>
    <t>hCoV-19/Belgium/ULG-11978/2021</t>
  </si>
  <si>
    <t>EPI_ISL_1040520</t>
  </si>
  <si>
    <t>(NSP1_R24C,NS3_Q38R,NS3_G172R,NSP3_H295Y,NS3_I263T,NSP3_I441V,NSP13_A108T,NS3_V202L,NSP12_P323L,Spike_D614G,N_P199L,NSP3_T1063I,Spike_S98F)</t>
  </si>
  <si>
    <t>hCoV-19/Belgium/ULG-12114/2021</t>
  </si>
  <si>
    <t>EPI_ISL_1040521</t>
  </si>
  <si>
    <t>(NSP12_A97V,N_D377Y,NSP3_T1004I,NS3_Q38R,NS3_G172R,NSP3_H295Y,NS3_V202L,NSP12_P323L,Spike_D614G,N_P199L,Spike_S98F)</t>
  </si>
  <si>
    <t>hCoV-19/Belgium/ULG-12120/2021</t>
  </si>
  <si>
    <t>EPI_ISL_1040522</t>
  </si>
  <si>
    <t>(NSP15_I211V,N_P365S,NSP4_H470Y,M_D215Y,N_A308S,NSP1_N9S,NSP3_K259N,NSP3_T725I,NSP7_N78S,NSP2_K554N,NSP15_S147I,NS8_S69P,NSP12_P323L,Spike_D614G,N_A220V,Spike_A222V)</t>
  </si>
  <si>
    <t>hCoV-19/Belgium/ULG-12121/2021</t>
  </si>
  <si>
    <t>EPI_ISL_1040523</t>
  </si>
  <si>
    <t>hCoV-19/Belgium/ULG-11972/2021</t>
  </si>
  <si>
    <t>EPI_ISL_1040524</t>
  </si>
  <si>
    <t>hCoV-19/Belgium/ULG-11979/2021</t>
  </si>
  <si>
    <t>EPI_ISL_1040525</t>
  </si>
  <si>
    <t>hCoV-19/Belgium/ULG-11982/2021</t>
  </si>
  <si>
    <t>EPI_ISL_1040530</t>
  </si>
  <si>
    <t>hCoV-19/Belgium/ULG-12118/2021</t>
  </si>
  <si>
    <t>EPI_ISL_1040531</t>
  </si>
  <si>
    <t>hCoV-19/Belgium/ULG-12117/2021</t>
  </si>
  <si>
    <t>EPI_ISL_1040532</t>
  </si>
  <si>
    <t>hCoV-19/Belgium/ULG-12119/2021</t>
  </si>
  <si>
    <t>EPI_ISL_1040533</t>
  </si>
  <si>
    <t>(NSP1_R24C,NS3_Q38R,NS3_G172R,NSP3_H295Y,NS3_I263T,N_N11S,NSP3_I441V,NSP13_A108T,NS3_V202L,NSP12_P323L,Spike_D614G,NSP16_I128V,N_P199L,Spike_S98F)</t>
  </si>
  <si>
    <t>hCoV-19/Belgium/ULG-11963/2021</t>
  </si>
  <si>
    <t>EPI_ISL_1040534</t>
  </si>
  <si>
    <t>hCoV-19/Belgium/rega-2697/2021</t>
  </si>
  <si>
    <t>EPI_ISL_1049100</t>
  </si>
  <si>
    <t>hCoV-19/Belgium/rega-2314/2021</t>
  </si>
  <si>
    <t>EPI_ISL_1049103</t>
  </si>
  <si>
    <t>Europe / Belgium / Aartselaar</t>
  </si>
  <si>
    <t>ZIP Code:2630</t>
  </si>
  <si>
    <t>(Spike_H69del,NS8_Q27stop,NSP3_T183I,Spike_T716I,NS8_K68stop,NSP6_S106del,N_R203K,Spike_A570D,NSP3_P1103S,Spike_N501Y,NSP3_I1412T,NS8_R52I,Spike_P681H,Spike_Y144del,NSP12_P227L,NSP6_G107del,NSP3_A890D,Spike_D1118H,NSP6_F108del,NS8_Y73C,N_G204R,NSP2_T531A,Spike_V70del,NSP12_P323L,Spike_D614G,N_D3L,Spike_S982A,N_S235F)</t>
  </si>
  <si>
    <t>hCoV-19/Belgium/rega-2488/2021</t>
  </si>
  <si>
    <t>EPI_ISL_1049104</t>
  </si>
  <si>
    <t>hCoV-19/Belgium/rega-2590/2021</t>
  </si>
  <si>
    <t>EPI_ISL_1049109</t>
  </si>
  <si>
    <t>(NS3_Q38R,NS3_G172R,NSP3_H295Y,NSP3_T186A,NS3_V202L,NSP12_P323L,Spike_D614G,N_P199L,Spike_S98F)</t>
  </si>
  <si>
    <t>hCoV-19/Belgium/rega-2437/2021</t>
  </si>
  <si>
    <t>EPI_ISL_1049200</t>
  </si>
  <si>
    <t>Returning traveller - Afghanistan</t>
  </si>
  <si>
    <t>(Spike_Q14L,NS3_A23S,NS3_Q38R,NS3_H78Y,NS3_G172R,NSP3_H295Y,NS3_V202L,NSP12_P323L,N_G120R,NSP3_F776L,Spike_D614G,N_P199L,Spike_S98F,NS3_S171L)</t>
  </si>
  <si>
    <t>hCoV-19/Belgium/rega-2426/2021</t>
  </si>
  <si>
    <t>EPI_ISL_1049201</t>
  </si>
  <si>
    <t>hCoV-19/Belgium/rega-2427/2021</t>
  </si>
  <si>
    <t>EPI_ISL_1049202</t>
  </si>
  <si>
    <t>hCoV-19/Belgium/ULG-12300/2021</t>
  </si>
  <si>
    <t>EPI_ISL_1058620</t>
  </si>
  <si>
    <t>(Spike_T724A,N_M234I,Spike_S477N,Spike_E702V,NSP4_M324I,NSP12_A185S,NS3_Q57H,NSP2_I436T,NSP13_E261D,NSP2_S263P,NSP12_P323L,Spike_D614G,NSP14_V115F,N_A376T,NSP12_V776L,NSP13_K218R)</t>
  </si>
  <si>
    <t>hCoV-19/Belgium/ULG-12301/2021</t>
  </si>
  <si>
    <t>EPI_ISL_1058621</t>
  </si>
  <si>
    <t>hCoV-19/Belgium/ULG-12302/2021</t>
  </si>
  <si>
    <t>EPI_ISL_1058622</t>
  </si>
  <si>
    <t>hCoV-19/Belgium/ULG-12316/2021</t>
  </si>
  <si>
    <t>EPI_ISL_1058623</t>
  </si>
  <si>
    <t>hCoV-19/Belgium/ULG-12315/2021</t>
  </si>
  <si>
    <t>EPI_ISL_1058624</t>
  </si>
  <si>
    <t>(Spike_H69del,NS8_Q27stop,NSP3_T183I,NSP4_T327I,Spike_T716I,NSP6_S106del,N_R203K,NSP3_A1179V,Spike_A570D,NSP3_G307C,Spike_N501Y,NSP3_I1412T,NS8_R52I,Spike_P681H,Spike_Y144del,NSP6_G107del,NSP3_A890D,Spike_D1118H,NSP6_F108del,NS8_Y73C,N_G204R,Spike_V70del,NSP12_P323L,Spike_D614G,N_D3L,Spike_S982A,N_S235F)</t>
  </si>
  <si>
    <t>hCoV-19/Belgium/ULG-12305/2021</t>
  </si>
  <si>
    <t>EPI_ISL_1058625</t>
  </si>
  <si>
    <t>ZIP Code 5350</t>
  </si>
  <si>
    <t>hCoV-19/Belgium/ULG-12308/2021</t>
  </si>
  <si>
    <t>EPI_ISL_1058626</t>
  </si>
  <si>
    <t>hCoV-19/Belgium/ULG-12304/2021</t>
  </si>
  <si>
    <t>EPI_ISL_1058627</t>
  </si>
  <si>
    <t>hCoV-19/Belgium/ULG-12285/2021</t>
  </si>
  <si>
    <t>EPI_ISL_1058628</t>
  </si>
  <si>
    <t>ZIP Code 6941</t>
  </si>
  <si>
    <t>(NSP3_A85V,NSP1_R24C,NS3_Q38R,NS3_G172R,NSP3_H295Y,NS3_I263T,NSP3_I441V,NSP13_A108T,NS3_V202L,NSP9_T67I,NSP12_P323L,Spike_D614G,N_P199L,Spike_S98F)</t>
  </si>
  <si>
    <t>hCoV-19/Belgium/ULG-12274/2021</t>
  </si>
  <si>
    <t>EPI_ISL_1058629</t>
  </si>
  <si>
    <t>hCoV-19/Belgium/ULG-12303/2021</t>
  </si>
  <si>
    <t>EPI_ISL_1058630</t>
  </si>
  <si>
    <t>hCoV-19/Belgium/ULG-12306/2021</t>
  </si>
  <si>
    <t>EPI_ISL_1058631</t>
  </si>
  <si>
    <t>hCoV-19/Belgium/ULG-12287/2021</t>
  </si>
  <si>
    <t>EPI_ISL_1058632</t>
  </si>
  <si>
    <t>hCoV-19/Belgium/ULG-12266/2021</t>
  </si>
  <si>
    <t>EPI_ISL_1058633</t>
  </si>
  <si>
    <t>hCoV-19/Belgium/ULG-12283/2021</t>
  </si>
  <si>
    <t>EPI_ISL_1058634</t>
  </si>
  <si>
    <t>hCoV-19/Belgium/ULG-12284/2021</t>
  </si>
  <si>
    <t>EPI_ISL_1058635</t>
  </si>
  <si>
    <t>hCoV-19/Belgium/ULG-12282/2021</t>
  </si>
  <si>
    <t>EPI_ISL_1058636</t>
  </si>
  <si>
    <t>hCoV-19/Belgium/ULG-12288/2021</t>
  </si>
  <si>
    <t>EPI_ISL_1058637</t>
  </si>
  <si>
    <t>hCoV-19/Belgium/ULG-12310/2021</t>
  </si>
  <si>
    <t>EPI_ISL_1058638</t>
  </si>
  <si>
    <t>(NSP1_R24C,NS3_Q38R,NS3_G172R,NSP3_H295Y,NS3_I263T,NSP3_I441V,NSP13_A108T,NS3_V202L,NSP12_P323L,Spike_D614G,N_P199L,Spike_S98F,NSP3_E948A)</t>
  </si>
  <si>
    <t>hCoV-19/Belgium/ULG-12309/2021</t>
  </si>
  <si>
    <t>EPI_ISL_1058639</t>
  </si>
  <si>
    <t>hCoV-19/Belgium/ULG-12311/2021</t>
  </si>
  <si>
    <t>EPI_ISL_1058640</t>
  </si>
  <si>
    <t>(NSP1_R24C,NS3_Q38R,NS3_G172R,NSP3_H295Y,NS3_I263T,NSP16_Q28R,NSP3_I441V,NSP13_A108T,NS3_V202L,NSP12_P323L,Spike_D614G,N_P199L,Spike_S98F,NSP3_E948A)</t>
  </si>
  <si>
    <t>hCoV-19/Belgium/ULG-12312/2021</t>
  </si>
  <si>
    <t>EPI_ISL_1058641</t>
  </si>
  <si>
    <t>hCoV-19/Belgium/ULG-12293/2021</t>
  </si>
  <si>
    <t>EPI_ISL_1058642</t>
  </si>
  <si>
    <t>hCoV-19/Belgium/ULG-12313/2021</t>
  </si>
  <si>
    <t>EPI_ISL_1058643</t>
  </si>
  <si>
    <t>hCoV-19/Belgium/ULG-12296/2021</t>
  </si>
  <si>
    <t>EPI_ISL_1058644</t>
  </si>
  <si>
    <t>hCoV-19/Belgium/ULG-12297/2021</t>
  </si>
  <si>
    <t>EPI_ISL_1058645</t>
  </si>
  <si>
    <t>hCoV-19/Belgium/ULG-12307/2021</t>
  </si>
  <si>
    <t>EPI_ISL_1058646</t>
  </si>
  <si>
    <t>(Spike_H69del,NS8_Q27stop,NSP3_T183I,Spike_T716I,NS8_K68stop,NSP6_S106del,NS3_V273L,N_R203K,Spike_A570D,Spike_N501Y,NSP3_I1412T,NS8_R52I,Spike_P681H,Spike_Y144del,NSP6_G107del,NSP3_A890D,Spike_D1118H,NSP6_F108del,NS8_Y73C,N_G204R,Spike_V70del,NSP15_P270S,NSP12_P323L,Spike_D614G,N_D3L,Spike_S982A,N_S235F)</t>
  </si>
  <si>
    <t>hCoV-19/Belgium/ULG-12314/2021</t>
  </si>
  <si>
    <t>EPI_ISL_1058647</t>
  </si>
  <si>
    <t>hCoV-19/Belgium/ULG-12317/2021</t>
  </si>
  <si>
    <t>EPI_ISL_1058648</t>
  </si>
  <si>
    <t>hCoV-19/Belgium/ULG-12276/2021</t>
  </si>
  <si>
    <t>EPI_ISL_1058649</t>
  </si>
  <si>
    <t>hCoV-19/Belgium/ULG-12271/2021</t>
  </si>
  <si>
    <t>EPI_ISL_1058650</t>
  </si>
  <si>
    <t>hCoV-19/Belgium/ULG-12278/2021</t>
  </si>
  <si>
    <t>EPI_ISL_1058651</t>
  </si>
  <si>
    <t>hCoV-19/Belgium/ULG-12272/2021</t>
  </si>
  <si>
    <t>EPI_ISL_1058652</t>
  </si>
  <si>
    <t>hCoV-19/Belgium/ULG-12269/2021</t>
  </si>
  <si>
    <t>EPI_ISL_1058653</t>
  </si>
  <si>
    <t>(Spike_H69del,NS8_Q27stop,NSP3_T183I,Spike_T716I,NS8_K68stop,NSP6_S106del,N_R203K,Spike_A570D,Spike_N501Y,NS8_R52I,Spike_P681H,Spike_Y144del,NSP6_G107del,NSP3_A890D,Spike_D1118H,NSP6_F108del,NS8_Y73C,N_G204R,Spike_V70del,NSP12_P323L,Spike_D614G,N_D3L,Spike_S982A,N_S235F)</t>
  </si>
  <si>
    <t>hCoV-19/Belgium/ULG-12280/2021</t>
  </si>
  <si>
    <t>EPI_ISL_1058654</t>
  </si>
  <si>
    <t>hCoV-19/Belgium/ULG-12265/2021</t>
  </si>
  <si>
    <t>EPI_ISL_1058655</t>
  </si>
  <si>
    <t>hCoV-19/Belgium/ULG-12277/2021</t>
  </si>
  <si>
    <t>EPI_ISL_1058656</t>
  </si>
  <si>
    <t>hCoV-19/Belgium/ULG-12268/2021</t>
  </si>
  <si>
    <t>EPI_ISL_1058657</t>
  </si>
  <si>
    <t>hCoV-19/Belgium/ULG-12279/2021</t>
  </si>
  <si>
    <t>EPI_ISL_1058658</t>
  </si>
  <si>
    <t>(Spike_H69del,NS8_Q27stop,NSP3_T183I,Spike_T716I,NS8_K68stop,NSP6_S106del,N_R203K,Spike_A570D,Spike_N501Y,NSP6_D267G,NSP3_I1412T,NS8_R52I,Spike_P681H,Spike_Y144del,NSP6_G107del,NSP3_A890D,Spike_D1118H,NSP6_F108del,NS8_Y73C,N_G204R,Spike_V70del,NSP12_P323L,Spike_D614G,N_D3L,Spike_S982A,N_S235F)</t>
  </si>
  <si>
    <t>hCoV-19/Belgium/ULG-12273/2021</t>
  </si>
  <si>
    <t>EPI_ISL_1058659</t>
  </si>
  <si>
    <t>hCoV-19/Belgium/ULG-12267/2021</t>
  </si>
  <si>
    <t>EPI_ISL_1058660</t>
  </si>
  <si>
    <t>hCoV-19/Belgium/ULG-12281/2021</t>
  </si>
  <si>
    <t>EPI_ISL_1058661</t>
  </si>
  <si>
    <t>hCoV-19/Belgium/ULG-12275/2021</t>
  </si>
  <si>
    <t>EPI_ISL_1058662</t>
  </si>
  <si>
    <t>hCoV-19/Belgium/ULG-12270/2021</t>
  </si>
  <si>
    <t>EPI_ISL_1058663</t>
  </si>
  <si>
    <t>hCoV-19/Belgium/ULG-12263/2021</t>
  </si>
  <si>
    <t>EPI_ISL_1058664</t>
  </si>
  <si>
    <t>hCoV-19/Belgium/ULG-12286/2021</t>
  </si>
  <si>
    <t>EPI_ISL_1058665</t>
  </si>
  <si>
    <t>hCoV-19/Belgium/ULG-12334/2021</t>
  </si>
  <si>
    <t>EPI_ISL_1058666</t>
  </si>
  <si>
    <t>hCoV-19/Belgium/ULG-12324/2021</t>
  </si>
  <si>
    <t>EPI_ISL_1058667</t>
  </si>
  <si>
    <t>hCoV-19/Belgium/ULG-12327/2021</t>
  </si>
  <si>
    <t>EPI_ISL_1058668</t>
  </si>
  <si>
    <t>hCoV-19/Belgium/ULG-12291/2021</t>
  </si>
  <si>
    <t>EPI_ISL_1058669</t>
  </si>
  <si>
    <t>hCoV-19/Belgium/ULG-12328/2021</t>
  </si>
  <si>
    <t>EPI_ISL_1058670</t>
  </si>
  <si>
    <t>hCoV-19/Belgium/ULG-12319/2021</t>
  </si>
  <si>
    <t>EPI_ISL_1058671</t>
  </si>
  <si>
    <t>hCoV-19/Belgium/ULG-12331/2021</t>
  </si>
  <si>
    <t>EPI_ISL_1058672</t>
  </si>
  <si>
    <t>hCoV-19/Belgium/ULG-12326/2021</t>
  </si>
  <si>
    <t>EPI_ISL_1058673</t>
  </si>
  <si>
    <t>hCoV-19/Belgium/ULG-12321/2021</t>
  </si>
  <si>
    <t>EPI_ISL_1058674</t>
  </si>
  <si>
    <t>hCoV-19/Belgium/ULG-12320/2021</t>
  </si>
  <si>
    <t>EPI_ISL_1058675</t>
  </si>
  <si>
    <t>hCoV-19/Belgium/ULG-12336/2021</t>
  </si>
  <si>
    <t>EPI_ISL_1058676</t>
  </si>
  <si>
    <t>hCoV-19/Belgium/ULG-12330/2021</t>
  </si>
  <si>
    <t>EPI_ISL_1058677</t>
  </si>
  <si>
    <t>hCoV-19/Belgium/ULG-12335/2021</t>
  </si>
  <si>
    <t>EPI_ISL_1058678</t>
  </si>
  <si>
    <t>hCoV-19/Belgium/ULG-12325/2021</t>
  </si>
  <si>
    <t>EPI_ISL_1058679</t>
  </si>
  <si>
    <t>(Spike_H69del,NS8_Q27stop,NSP3_T183I,Spike_T716I,NS8_K68stop,NSP6_S106del,N_R203K,Spike_A570D,Spike_N501Y,NSP3_I1412T,NS8_R52I,Spike_P681H,Spike_Y144del,N_S327L,NSP6_G107del,NSP3_A890D,Spike_D1118H,NSP6_F108del,NS8_Y73C,N_G204R,Spike_V70del,NSP12_P323L,Spike_D614G,N_D3L,Spike_S982A,N_S235F)</t>
  </si>
  <si>
    <t>hCoV-19/Belgium/ULG-12333/2021</t>
  </si>
  <si>
    <t>EPI_ISL_1058680</t>
  </si>
  <si>
    <t>hCoV-19/Belgium/ULG-12323/2021</t>
  </si>
  <si>
    <t>EPI_ISL_1058681</t>
  </si>
  <si>
    <t>hCoV-19/Belgium/ULG-12329/2021</t>
  </si>
  <si>
    <t>EPI_ISL_1058682</t>
  </si>
  <si>
    <t>hCoV-19/Belgium/ULG-12322/2021</t>
  </si>
  <si>
    <t>EPI_ISL_1058683</t>
  </si>
  <si>
    <t>hCoV-19/Belgium/ULG-12332/2021</t>
  </si>
  <si>
    <t>EPI_ISL_1058684</t>
  </si>
  <si>
    <t>hCoV-19/Belgium/ULG-12292/2021</t>
  </si>
  <si>
    <t>EPI_ISL_1058685</t>
  </si>
  <si>
    <t>(NSP1_R24C,NS3_Q38R,NS3_G172R,NSP3_H295Y,NS3_I263T,NSP3_I441V,NSP13_A108T,NS3_V202L,NSP9_T67I,NSP12_P323L,Spike_D614G,N_P199L,Spike_S98F)</t>
  </si>
  <si>
    <t>hCoV-19/Belgium/ULG-12290/2021</t>
  </si>
  <si>
    <t>EPI_ISL_1058686</t>
  </si>
  <si>
    <t>hCoV-19/Belgium/ULG-12295/2021</t>
  </si>
  <si>
    <t>EPI_ISL_1058687</t>
  </si>
  <si>
    <t>hCoV-19/Belgium/UZA-UA-CV0614559563/2021</t>
  </si>
  <si>
    <t>EPI_ISL_1072993</t>
  </si>
  <si>
    <t>ZIP code:2060</t>
  </si>
  <si>
    <t>(NSP12_M196V,NS3_D173G,NSP3_V1229F,NS7a_I88V,N_R203K,N_G204R,NSP2_S196L,NSP2_D449Y,NSP12_P323L,Spike_P681H,Spike_D614G)</t>
  </si>
  <si>
    <t>hCoV-19/Belgium/UZA-UA-CV0639174325/2021</t>
  </si>
  <si>
    <t>EPI_ISL_1072995</t>
  </si>
  <si>
    <t>ZIP code:2610</t>
  </si>
  <si>
    <t>(NSP3_H295Y,M_N207K,NS3_V202L,NSP3_T771I,N_P199L)</t>
  </si>
  <si>
    <t>hCoV-19/Belgium/UZA-UA-CV2007580910/2021</t>
  </si>
  <si>
    <t>EPI_ISL_1072996</t>
  </si>
  <si>
    <t>ZIP code:2390</t>
  </si>
  <si>
    <t>(NSP1_F8L,N_M234I,Spike_S477N,NSP8_Q158H,NSP4_M324I,NSP12_A185S,NS3_Q57H,NS3_G224C,NSP13_E261D,NSP12_P323L,Spike_D614G,NSP6_K109R,N_A376T,NSP12_V776L,NSP13_K218R)</t>
  </si>
  <si>
    <t>hCoV-19/Belgium/rega-3329/2021</t>
  </si>
  <si>
    <t>EPI_ISL_1093205</t>
  </si>
  <si>
    <t>hCoV-19/Belgium/rega-3330/2021</t>
  </si>
  <si>
    <t>EPI_ISL_1093206</t>
  </si>
  <si>
    <t>hCoV-19/Belgium/rega-3331/2021</t>
  </si>
  <si>
    <t>EPI_ISL_1093207</t>
  </si>
  <si>
    <t>hCoV-19/Belgium/rega-3332/2021</t>
  </si>
  <si>
    <t>EPI_ISL_1093208</t>
  </si>
  <si>
    <t>hCoV-19/Belgium/rega-3333/2021</t>
  </si>
  <si>
    <t>EPI_ISL_1093209</t>
  </si>
  <si>
    <t>(Spike_H69del,NS8_Q27stop,NSP3_T183I,Spike_T716I,NS8_K68stop,NSP6_S106del,N_R203K,Spike_A570D,Spike_N501Y,NSP3_I1412T,NS8_R52I,Spike_P681H,Spike_Y144del,NSP3_T1456I,NSP6_G107del,NSP3_A890D,Spike_D1118H,NSP6_F108del,NSP3_R586C,NS8_Y73C,N_G204R,NSP13_G433C,Spike_V70del,NSP12_P323L,Spike_D614G,N_D3L,Spike_S982A,N_S235F)</t>
  </si>
  <si>
    <t>hCoV-19/Belgium/rega-3334/2021</t>
  </si>
  <si>
    <t>EPI_ISL_1093210</t>
  </si>
  <si>
    <t>hCoV-19/Belgium/rega-3335/2021</t>
  </si>
  <si>
    <t>EPI_ISL_1093211</t>
  </si>
  <si>
    <t>B.1.1.5</t>
  </si>
  <si>
    <t>(N_R203K,N_G204R,NSP13_L63I,NSP12_P323L,Spike_D614G)</t>
  </si>
  <si>
    <t>hCoV-19/Belgium/rega-3337/2021</t>
  </si>
  <si>
    <t>EPI_ISL_1093212</t>
  </si>
  <si>
    <t>(NS7b_E39stop,E_P71L,NSP3_K837N,Spike_K417N,NSP6_S106del,Spike_E484K,Spike_A701V,Spike_N501Y,Spike_A243del,Spike_D215G,NSP3_S794L,Spike_L244del,NSP6_G107del,N_T205I,NSP6_F108del,Spike_L242del,NS3_Q57H,NSP2_T85I,Spike_D80A,N_R68P,NSP12_P323L,NSP5_K90R,Spike_D614G,NS3_S171L)</t>
  </si>
  <si>
    <t>hCoV-19/Belgium/rega-3338/2021</t>
  </si>
  <si>
    <t>EPI_ISL_1093213</t>
  </si>
  <si>
    <t>(Spike_Q23R,NS8_Q18stop,NS3_L108F,NSP2_P200S,NSP12_P323L,Spike_D614G,N_A220V,Spike_A222V)</t>
  </si>
  <si>
    <t>hCoV-19/Belgium/rega-3339/2021</t>
  </si>
  <si>
    <t>EPI_ISL_1093214</t>
  </si>
  <si>
    <t>hCoV-19/Belgium/rega-3340/2021</t>
  </si>
  <si>
    <t>EPI_ISL_1093215</t>
  </si>
  <si>
    <t>hCoV-19/Belgium/rega-3341/2021</t>
  </si>
  <si>
    <t>EPI_ISL_1093216</t>
  </si>
  <si>
    <t>(NSP3_K1715R,Spike_Q675R,NSP12_L261I,NSP12_T394M,NSP7_L56F,Spike_T859I,N_R203K,NSP12_A443V,NSP2_L204F,NSP2_D409G,Spike_A1078S,N_G204R,NSP3_E95D,NSP12_P323L,NS3_G172C,Spike_D614G,M_A63S,N_A211V)</t>
  </si>
  <si>
    <t>hCoV-19/Belgium/rega-3342/2021</t>
  </si>
  <si>
    <t>EPI_ISL_1093217</t>
  </si>
  <si>
    <t>(Spike_ins214TDR,NS3_G172F,Spike_T716I,NSP6_S106del,NS3_T24del,NSP3_T611I,NS3_P25del,NSP12_R583G,NSP3_T1063I,NS3_K21del,NSP10_T51I,NS3_D22del,NS3_E19del,NSP6_G107del,N_T205I,NSP6_F108del,Spike_M153I,NS3_D27del,NS3_I20del,NSP12_P323L,Spike_D614G,Spike_Q414K,NS3_A23del,NS3_F28del,N_D3L,NSP8_A74V,NS3_S26del,NSP3_I580V)</t>
  </si>
  <si>
    <t>hCoV-19/Belgium/rega-3343/2021</t>
  </si>
  <si>
    <t>EPI_ISL_1093218</t>
  </si>
  <si>
    <t>hCoV-19/Belgium/rega-3344/2021</t>
  </si>
  <si>
    <t>EPI_ISL_1093219</t>
  </si>
  <si>
    <t>(NS3_G172F,Spike_T716I,NSP6_S106del,NS3_T24del,NSP3_T611I,NS3_P25del,NSP12_R583G,NSP3_T1063I,NS3_K21del,NSP10_T51I,NS3_D22del,NS3_E19del,NSP6_G107del,N_T205I,NSP6_F108del,NS3_D27del,NS3_I20del,NSP12_P323L,Spike_D614G,NS3_A23del,NS3_F28del,N_D3L,NSP8_A74V,NS3_S26del,NSP3_I580V)</t>
  </si>
  <si>
    <t>hCoV-19/Belgium/rega-3345/2021</t>
  </si>
  <si>
    <t>EPI_ISL_1093220</t>
  </si>
  <si>
    <t>hCoV-19/Belgium/rega-3347/2021</t>
  </si>
  <si>
    <t>EPI_ISL_1093221</t>
  </si>
  <si>
    <t>(N_P365S,N_H300Y,NSP2_I251M,NSP13_T351I,Spike_L5F,NSP12_P323L,Spike_D614G,Spike_A222V,N_S413G)</t>
  </si>
  <si>
    <t>hCoV-19/Belgium/rega-3348/2021</t>
  </si>
  <si>
    <t>EPI_ISL_1093222</t>
  </si>
  <si>
    <t>(NS3_S165F,NSP12_D258G,NSP12_T26I,NSP12_P323L,Spike_D614G,NSP8_N140H,Spike_A222V)</t>
  </si>
  <si>
    <t>hCoV-19/Belgium/rega-3349/2021</t>
  </si>
  <si>
    <t>EPI_ISL_1093223</t>
  </si>
  <si>
    <t>(NS3_S165F,NSP12_D258G,NSP12_T26I,NSP12_P323L,Spike_D614G,N_A220V,NSP8_N140H,Spike_A222V)</t>
  </si>
  <si>
    <t>hCoV-19/Belgium/rega-3350/2021</t>
  </si>
  <si>
    <t>EPI_ISL_1093224</t>
  </si>
  <si>
    <t>hCoV-19/Belgium/rega-3351/2021</t>
  </si>
  <si>
    <t>EPI_ISL_1093225</t>
  </si>
  <si>
    <t>Europe / Belgium / Huizingen</t>
  </si>
  <si>
    <t>ZIP Code:1654</t>
  </si>
  <si>
    <t>hCoV-19/Belgium/rega-3352/2021</t>
  </si>
  <si>
    <t>EPI_ISL_1093226</t>
  </si>
  <si>
    <t>(Spike_H69del,NS8_Q27stop,NSP3_T183I,Spike_T716I,NSP6_S106del,N_R203K,Spike_A570D,Spike_N501Y,NSP3_I1412T,NS8_R52I,Spike_P681H,Spike_Y144del,NSP6_G107del,NSP3_A890D,Spike_D1118H,NSP6_F108del,NS8_Y73C,NSP13_N9S,N_G204R,NSP3_P153L,Spike_V70del,NSP12_T26I,NSP12_P323L,Spike_D614G,N_D3L,Spike_S982A,N_S235F)</t>
  </si>
  <si>
    <t>hCoV-19/Belgium/rega-3353/2021</t>
  </si>
  <si>
    <t>EPI_ISL_1093227</t>
  </si>
  <si>
    <t>(NSP16_G213C,NS3_Q38R,NS3_G172R,NSP3_H295Y,N_S193I,NSP3_H342Y,NSP13_P53S,NS3_V202L,NSP12_P323L,N_Q9H,Spike_D614G,N_P199L,Spike_S98F)</t>
  </si>
  <si>
    <t>hCoV-19/Belgium/rega-3354/2021</t>
  </si>
  <si>
    <t>EPI_ISL_1093228</t>
  </si>
  <si>
    <t>hCoV-19/Belgium/rega-3355/2021</t>
  </si>
  <si>
    <t>EPI_ISL_1093229</t>
  </si>
  <si>
    <t>(NSP10_L138F,Spike_H69del,NS8_Q27stop,NSP3_T183I,NSP7_K51T,Spike_T716I,NSP6_S106del,N_R203K,Spike_A570D,NSP13_K460R,Spike_N501Y,NSP3_I1412T,NS8_R52I,Spike_P681H,Spike_Y144del,M_V70L,NSP6_G107del,NSP3_A890D,Spike_D1118H,NSP6_F108del,NS8_Y73C,N_G204R,Spike_V70del,NSP12_P323L,Spike_D614G,N_D3L,Spike_S982A,N_S235F)</t>
  </si>
  <si>
    <t>hCoV-19/Belgium/rega-3356/2021</t>
  </si>
  <si>
    <t>EPI_ISL_1093230</t>
  </si>
  <si>
    <t>hCoV-19/Belgium/rega-3357/2021</t>
  </si>
  <si>
    <t>EPI_ISL_1093231</t>
  </si>
  <si>
    <t>hCoV-19/Belgium/rega-3358/2021</t>
  </si>
  <si>
    <t>EPI_ISL_1093232</t>
  </si>
  <si>
    <t>hCoV-19/Belgium/rega-3359/2021</t>
  </si>
  <si>
    <t>EPI_ISL_1093233</t>
  </si>
  <si>
    <t>hCoV-19/Belgium/rega-3360/2021</t>
  </si>
  <si>
    <t>EPI_ISL_1093234</t>
  </si>
  <si>
    <t>Europe / Belgium / Kieldrecht</t>
  </si>
  <si>
    <t>ZIP Code:9130</t>
  </si>
  <si>
    <t>hCoV-19/Belgium/rega-3361/2021</t>
  </si>
  <si>
    <t>EPI_ISL_1093235</t>
  </si>
  <si>
    <t>(NSP2_N280Y,Spike_H69del,NS8_Q27stop,NSP3_T183I,Spike_T716I,NS8_K68stop,NS8_I121L,NSP6_S106del,NSP5_P241L,Spike_A570D,NS8_F120L,Spike_N501Y,NSP3_I1412T,NS8_R52I,Spike_P681H,Spike_Y144del,NSP6_G107del,NSP3_A890D,Spike_D1118H,NSP6_F108del,NS8_Y73C,Spike_V70del,NSP12_P323L,Spike_S704L,Spike_D614G,N_D3L,Spike_S982A)</t>
  </si>
  <si>
    <t>hCoV-19/Belgium/rega-3362/2021</t>
  </si>
  <si>
    <t>EPI_ISL_1093236</t>
  </si>
  <si>
    <t>(N_D377Y,NSP3_K1679N,NSP14_I242V,N_R203K,NSP3_A994D,N_G204R,NS8_F120L,NSP2_G481S,NSP12_K478N,NSP2_S263P,NSP12_P323L,Spike_D614G,Spike_Q677H)</t>
  </si>
  <si>
    <t>hCoV-19/Belgium/rega-3363/2021</t>
  </si>
  <si>
    <t>EPI_ISL_1093237</t>
  </si>
  <si>
    <t>hCoV-19/Belgium/rega-3364/2021</t>
  </si>
  <si>
    <t>EPI_ISL_1093238</t>
  </si>
  <si>
    <t>hCoV-19/Belgium/rega-3365/2021</t>
  </si>
  <si>
    <t>EPI_ISL_1093239</t>
  </si>
  <si>
    <t>Europe / Belgium / Stevoort</t>
  </si>
  <si>
    <t>ZIP Code:3512</t>
  </si>
  <si>
    <t>hCoV-19/Belgium/rega-3367/2021</t>
  </si>
  <si>
    <t>EPI_ISL_1093240</t>
  </si>
  <si>
    <t>Europe / Belgium / Acosse</t>
  </si>
  <si>
    <t>ZIP Code:4219</t>
  </si>
  <si>
    <t>(NSP3_S1160F,NS8_A51V,NSP12_F165L,NSP12_P323L,Spike_D614G,NSP13_M576I,N_A220V,Spike_A222V)</t>
  </si>
  <si>
    <t>hCoV-19/Belgium/rega-3368/2021</t>
  </si>
  <si>
    <t>EPI_ISL_1093241</t>
  </si>
  <si>
    <t>Europe / Belgium / Zoutleeuw</t>
  </si>
  <si>
    <t>ZIP Code:3440</t>
  </si>
  <si>
    <t>(NSP16_G213C,NS3_Q38R,NS3_G172R,NSP3_H295Y,NS3_D2N,NSP3_H342Y,NS3_V202L,NSP3_N1205D,NSP12_P323L,N_Q9H,Spike_D614G,Spike_S98F)</t>
  </si>
  <si>
    <t>hCoV-19/Belgium/rega-3369/2021</t>
  </si>
  <si>
    <t>EPI_ISL_1093242</t>
  </si>
  <si>
    <t>(Spike_H69del,NS8_Q27stop,NSP3_T183I,NSP3_P1787S,Spike_T716I,NSP6_S106del,Spike_A570D,Spike_N501Y,NSP3_I1412T,NS8_R52I,Spike_P681H,Spike_Y144del,NSP6_G107del,NSP3_A890D,Spike_D1118H,NSP6_F108del,NS8_Y73C,Spike_V70del,NSP12_P323L,N_A273S,Spike_D614G,N_D3L,Spike_S982A)</t>
  </si>
  <si>
    <t>hCoV-19/Belgium/rega-3370/2021</t>
  </si>
  <si>
    <t>EPI_ISL_1093243</t>
  </si>
  <si>
    <t>(NSP2_N280Y,Spike_H69del,NS8_Q27stop,NS8_L118V,NSP3_T183I,Spike_T716I,NS8_K68stop,NS8_I121L,NSP6_S106del,Spike_A570D,NS8_F120L,Spike_N501Y,NSP3_I1412T,NS8_R52I,Spike_P681H,Spike_Y144del,NSP6_G107del,NSP3_A890D,Spike_D1118H,NSP6_F108del,NS8_Y73C,Spike_V70del,NSP12_P323L,Spike_D614G,N_D3L,Spike_S982A)</t>
  </si>
  <si>
    <t>hCoV-19/Belgium/rega-3371/2021</t>
  </si>
  <si>
    <t>EPI_ISL_1093244</t>
  </si>
  <si>
    <t>(NSP3_T1022I,NSP13_S166L,NS7b_L32F,NS3_T14P,N_M234I,Spike_S477N,NSP4_M324I,NSP12_A185S,NS3_L65F,NS3_Q57H,NSP3_M1441I,Spike_M153I,NS8_F108S,NSP12_P323L,Spike_D614G,N_A376T,NSP12_V776L)</t>
  </si>
  <si>
    <t>hCoV-19/Belgium/rega-3372/2021</t>
  </si>
  <si>
    <t>EPI_ISL_1093245</t>
  </si>
  <si>
    <t>hCoV-19/Belgium/rega-3373/2021</t>
  </si>
  <si>
    <t>EPI_ISL_1093246</t>
  </si>
  <si>
    <t>(Spike_H69del,NS3_L15F,NS8_Q27stop,NSP3_T183I,Spike_T716I,NSP6_S106del,N_R203K,Spike_A570D,NSP13_K460R,NSP4_F17L,Spike_N501Y,NSP3_I1412T,NS8_R52I,Spike_D867G,Spike_P681H,Spike_Y144del,NSP3_K1923N,NSP6_G107del,NSP3_A890D,Spike_D1118H,NSP6_F108del,NS8_Y73C,N_G204R,NS7b_E33K,Spike_V70del,NSP12_P323L,Spike_D614G,N_D3L,Spike_S982A,NSP3_S1843F,N_S235F)</t>
  </si>
  <si>
    <t>hCoV-19/Belgium/rega-3374/2021</t>
  </si>
  <si>
    <t>EPI_ISL_1093247</t>
  </si>
  <si>
    <t>hCoV-19/Belgium/rega-3375/2021</t>
  </si>
  <si>
    <t>EPI_ISL_1093248</t>
  </si>
  <si>
    <t>(Spike_H69del,NS8_Q27stop,NSP3_T183I,Spike_T716I,NSP6_S106del,N_R203K,Spike_A570D,Spike_L5F,Spike_N501Y,NSP3_I1412T,NS8_R52I,Spike_P681H,Spike_Y144del,NSP6_G107del,NSP3_A890D,Spike_D1118H,NSP6_F108del,NS8_Y73C,N_G204R,Spike_V70del,NS3_T151I,NSP12_P323L,Spike_D614G,N_D3L,Spike_S982A,Spike_A520S,N_S235F)</t>
  </si>
  <si>
    <t>hCoV-19/Belgium/rega-3389/2021</t>
  </si>
  <si>
    <t>EPI_ISL_1093260</t>
  </si>
  <si>
    <t>(NS3_Q38R,NS3_G172R,NSP3_H295Y,Spike_R346K,NSP12_Q822H,NS3_V202L,NSP12_P323L,Spike_D614G,NSP3_D714G,N_P199L,Spike_S98F)</t>
  </si>
  <si>
    <t>hCoV-19/Belgium/rega-3390/2021</t>
  </si>
  <si>
    <t>EPI_ISL_1093261</t>
  </si>
  <si>
    <t>hCoV-19/Belgium/rega-3391/2021</t>
  </si>
  <si>
    <t>EPI_ISL_1093262</t>
  </si>
  <si>
    <t>hCoV-19/Belgium/rega-3401/2021</t>
  </si>
  <si>
    <t>EPI_ISL_1093269</t>
  </si>
  <si>
    <t>hCoV-19/Belgium/rega-3432/2021</t>
  </si>
  <si>
    <t>EPI_ISL_1093300</t>
  </si>
  <si>
    <t>(E_P71L,NSP3_K837N,Spike_K417N,NS8_I121L,NSP6_S106del,Spike_E484K,Spike_A701V,Spike_N501Y,Spike_A243del,Spike_L18F,Spike_D215G,Spike_L244del,NSP6_G107del,N_T205I,NSP6_F108del,Spike_L242del,NS3_Q57H,NSP2_T85I,Spike_D80A,NSP12_P323L,NSP5_K90R,Spike_D614G,NS3_S171L)</t>
  </si>
  <si>
    <t>hCoV-19/Belgium/rega-3433/2021</t>
  </si>
  <si>
    <t>EPI_ISL_1093301</t>
  </si>
  <si>
    <t>(Spike_H69del,NS8_Q27stop,NSP3_T183I,Spike_T716I,NSP6_S106del,N_R203K,Spike_A570D,NSP3_T204I,Spike_E96D,Spike_N501Y,NSP3_I1412T,NS8_R52I,Spike_P681H,M_A2S,Spike_Y144del,NSP6_G107del,NSP3_A890D,NSP2_D155A,Spike_D1118H,NSP6_F108del,NS8_Y73C,N_G204R,NSP6_L260F,Spike_V70del,NSP5_A260V,NSP12_P323L,Spike_D614G,N_D3L,Spike_S982A,N_S235F)</t>
  </si>
  <si>
    <t>hCoV-19/Belgium/rega-3434/2021</t>
  </si>
  <si>
    <t>EPI_ISL_1093302</t>
  </si>
  <si>
    <t>hCoV-19/Belgium/rega-3435/2021</t>
  </si>
  <si>
    <t>EPI_ISL_1093303</t>
  </si>
  <si>
    <t>hCoV-19/Belgium/rega-3436/2021</t>
  </si>
  <si>
    <t>EPI_ISL_1093304</t>
  </si>
  <si>
    <t>hCoV-19/Belgium/rega-3437/2021</t>
  </si>
  <si>
    <t>EPI_ISL_1093305</t>
  </si>
  <si>
    <t>hCoV-19/Belgium/rega-3438/2021</t>
  </si>
  <si>
    <t>EPI_ISL_1093306</t>
  </si>
  <si>
    <t>hCoV-19/Belgium/rega-3439/2021</t>
  </si>
  <si>
    <t>EPI_ISL_1093307</t>
  </si>
  <si>
    <t>hCoV-19/Belgium/rega-3440/2021</t>
  </si>
  <si>
    <t>EPI_ISL_1093308</t>
  </si>
  <si>
    <t>hCoV-19/Belgium/rega-3441/2021</t>
  </si>
  <si>
    <t>EPI_ISL_1093309</t>
  </si>
  <si>
    <t>ZIP Code:2820</t>
  </si>
  <si>
    <t>hCoV-19/Belgium/rega-3442/2021</t>
  </si>
  <si>
    <t>EPI_ISL_1093310</t>
  </si>
  <si>
    <t>hCoV-19/Belgium/rega-3443/2021</t>
  </si>
  <si>
    <t>EPI_ISL_1093311</t>
  </si>
  <si>
    <t>hCoV-19/Belgium/rega-3444/2021</t>
  </si>
  <si>
    <t>EPI_ISL_1093312</t>
  </si>
  <si>
    <t>hCoV-19/Belgium/rega-3445/2021</t>
  </si>
  <si>
    <t>EPI_ISL_1093313</t>
  </si>
  <si>
    <t>(Spike_H69del,NS8_Q27stop,NSP3_T183I,Spike_T716I,NS8_K68stop,NSP6_S106del,N_R203K,Spike_A570D,Spike_N501Y,Spike_I850T,NSP3_I1412T,NS8_R52I,Spike_P681H,Spike_Y144del,NSP6_G107del,NSP3_A890D,Spike_D1118H,NSP6_F108del,NS8_Y73C,N_G204R,NSP13_G433C,Spike_V70del,NSP14_Q22H,NSP12_P323L,Spike_D614G,N_D3L,Spike_S982A,N_S235F)</t>
  </si>
  <si>
    <t>hCoV-19/Belgium/rega-3446/2021</t>
  </si>
  <si>
    <t>EPI_ISL_1093314</t>
  </si>
  <si>
    <t>Europe / Belgium / Kortenborg</t>
  </si>
  <si>
    <t>hCoV-19/Belgium/rega-3447/2021</t>
  </si>
  <si>
    <t>EPI_ISL_1093315</t>
  </si>
  <si>
    <t>hCoV-19/Belgium/rega-3448/2021</t>
  </si>
  <si>
    <t>EPI_ISL_1093316</t>
  </si>
  <si>
    <t>hCoV-19/Belgium/rega-3449/2021</t>
  </si>
  <si>
    <t>EPI_ISL_1093317</t>
  </si>
  <si>
    <t>hCoV-19/Belgium/rega-3450/2021</t>
  </si>
  <si>
    <t>EPI_ISL_1093318</t>
  </si>
  <si>
    <t>hCoV-19/Belgium/rega-3451/2021</t>
  </si>
  <si>
    <t>EPI_ISL_1093319</t>
  </si>
  <si>
    <t>(Spike_H69del,NS8_Q27stop,NSP3_T183I,Spike_T716I,NS8_K68stop,NSP6_S106del,N_R203K,Spike_A570D,Spike_N501Y,NSP3_I1412T,NS8_R52I,Spike_P681H,NSP16_P236S,Spike_Y144del,NSP6_G107del,NSP3_A890D,Spike_D1118H,NSP6_F108del,NS8_Y73C,N_G204R,NSP13_G433C,Spike_V70del,NSP14_Q22H,NSP12_P323L,Spike_D614G,N_D3L,Spike_S982A,N_S235F)</t>
  </si>
  <si>
    <t>hCoV-19/Belgium/rega-3452/2021</t>
  </si>
  <si>
    <t>EPI_ISL_1093320</t>
  </si>
  <si>
    <t>hCoV-19/Belgium/rega-3453/2021</t>
  </si>
  <si>
    <t>EPI_ISL_1093321</t>
  </si>
  <si>
    <t>(Spike_H69del,NS8_Q27stop,NSP3_T183I,Spike_T716I,NS8_K68stop,NSP6_S106del,N_R203K,Spike_A570D,Spike_N501Y,NSP3_I1412T,NS8_R52I,Spike_P681H,Spike_Y144del,NS3_T221A,NSP6_G107del,NSP3_A890D,Spike_D1118H,NSP6_F108del,NS8_Y73C,N_G204R,NSP13_G433C,Spike_V70del,NSP14_Q22H,NSP12_P323L,Spike_D614G,N_D3L,Spike_S982A,N_S235F)</t>
  </si>
  <si>
    <t>hCoV-19/Belgium/rega-3454/2021</t>
  </si>
  <si>
    <t>EPI_ISL_1093322</t>
  </si>
  <si>
    <t>hCoV-19/Belgium/rega-3455/2021</t>
  </si>
  <si>
    <t>EPI_ISL_1093323</t>
  </si>
  <si>
    <t>(Spike_H69del,NS8_Q27stop,NSP3_T183I,Spike_T716I,NS8_K68stop,NSP6_S106del,Spike_A570D,Spike_N501Y,NSP3_I1412T,NS8_R52I,Spike_P681H,Spike_Y144del,NSP3_T1456I,NSP6_G107del,NSP3_A890D,Spike_D1118H,NSP6_F108del,NS8_Y73C,NSP13_G433C,Spike_V70del,NSP12_P323L,Spike_D614G,N_D3L,Spike_S982A)</t>
  </si>
  <si>
    <t>hCoV-19/Belgium/rega-3456/2021</t>
  </si>
  <si>
    <t>EPI_ISL_1093324</t>
  </si>
  <si>
    <t>hCoV-19/Belgium/rega-3457/2021</t>
  </si>
  <si>
    <t>EPI_ISL_1093325</t>
  </si>
  <si>
    <t>(Spike_H69del,NS8_Q27stop,NSP3_T183I,Spike_T716I,NS8_K68stop,NSP6_S106del,Spike_A570D,Spike_N501Y,NSP3_I1412T,NS8_R52I,Spike_P681H,Spike_Y144del,NSP6_G107del,NSP3_A890D,Spike_D1118H,NSP6_F108del,NS8_Y73C,NSP13_G433C,Spike_V70del,NSP12_P323L,Spike_D614G,N_D3L,Spike_S982A)</t>
  </si>
  <si>
    <t>hCoV-19/Belgium/rega-3458/2021</t>
  </si>
  <si>
    <t>EPI_ISL_1093326</t>
  </si>
  <si>
    <t>(Spike_H69del,NS7b_L11F,NS8_Q27stop,NSP3_T183I,NSP3_P1787S,Spike_T716I,NSP6_S106del,N_R203K,Spike_A570D,Spike_N501Y,NSP3_I1412T,NS8_R52I,Spike_P681H,Spike_Y144del,NSP6_G107del,NSP3_A890D,Spike_D1118H,NSP6_F108del,NS8_Y73C,N_G204R,Spike_V70del,NSP12_P323L,Spike_D614G,N_D3L,Spike_S982A,NSP8_T141M,N_S235F)</t>
  </si>
  <si>
    <t>hCoV-19/Belgium/rega-3459/2021</t>
  </si>
  <si>
    <t>EPI_ISL_1093327</t>
  </si>
  <si>
    <t>(Spike_H69del,NSP3_T183I,Spike_T716I,NSP6_S106del,NSP13_A52V,N_R203K,Spike_A570D,NS3_P262S,NSP13_K460R,Spike_N501Y,NSP3_I1412T,Spike_P681H,Spike_Y144del,M_V70L,NSP6_G107del,NSP3_A890D,Spike_D1118H,NSP6_F108del,N_G204R,NSP13_M436T,Spike_V70del,NSP12_P323L,Spike_D614G,N_D3L,Spike_S982A,N_S235F)</t>
  </si>
  <si>
    <t>hCoV-19/Belgium/rega-3460/2021</t>
  </si>
  <si>
    <t>EPI_ISL_1093328</t>
  </si>
  <si>
    <t>(Spike_H69del,NS8_Q27stop,NSP3_T183I,NSP2_K142N,Spike_T716I,NSP6_S106del,Spike_A570D,NSP13_K460R,Spike_N501Y,NSP3_I1412T,NS8_R52I,Spike_P681H,Spike_Y144del,NSP6_G107del,NSP3_A890D,Spike_A1020V,Spike_D1118H,NSP6_F108del,NS8_Y73C,Spike_V70del,NSP12_P323L,Spike_D614G,N_D3L,Spike_S982A)</t>
  </si>
  <si>
    <t>hCoV-19/Belgium/rega-3461/2021</t>
  </si>
  <si>
    <t>EPI_ISL_1093329</t>
  </si>
  <si>
    <t>(Spike_H69del,NS8_Q27stop,NSP3_T183I,NSP3_A890D,NSP6_G107del,Spike_T716I,NS8_K68stop,NSP6_S106del,Spike_A570D,Spike_D1118H,NSP6_F108del,NS8_Y73C,NSP13_G433C,Spike_V70del,Spike_N501Y,NSP3_I1412T,NS8_R52I,NSP12_P323L,Spike_P681H,Spike_D614G,Spike_Y144del,N_D3L,Spike_S982A)</t>
  </si>
  <si>
    <t>hCoV-19/Belgium/rega-3462/2021</t>
  </si>
  <si>
    <t>EPI_ISL_1093330</t>
  </si>
  <si>
    <t>(Spike_H69del,NS8_Q27stop,NSP3_T183I,Spike_T716I,NS8_K68stop,NSP6_S106del,Spike_A570D,Spike_N501Y,NSP3_I1412T,NS8_R52I,Spike_P681H,Spike_Y144del,NSP6_G107del,NSP3_A890D,Spike_D1118H,NSP6_F108del,NS8_Y73C,NSP13_G433C,Spike_V70del,NSP14_Q22H,NSP12_P323L,Spike_D614G,Spike_S982A)</t>
  </si>
  <si>
    <t>hCoV-19/Belgium/rega-3463/2021</t>
  </si>
  <si>
    <t>EPI_ISL_1093331</t>
  </si>
  <si>
    <t>(Spike_H69del,NS8_Q27stop,NSP3_T183I,Spike_T716I,NS8_K68stop,NSP6_S106del,Spike_A570D,Spike_N501Y,NSP3_I1412T,NS8_R52I,Spike_P681H,Spike_Y144del,NSP6_G107del,NSP3_A890D,Spike_D1118H,NSP6_F108del,NS8_Y73C,NSP13_G433C,Spike_V70del,NSP14_Q22H,NSP12_P323L,Spike_D614G,N_D3L,Spike_S982A)</t>
  </si>
  <si>
    <t>hCoV-19/Belgium/rega-3464/2021</t>
  </si>
  <si>
    <t>EPI_ISL_1093332</t>
  </si>
  <si>
    <t>hCoV-19/Belgium/rega-3465/2021</t>
  </si>
  <si>
    <t>EPI_ISL_1093333</t>
  </si>
  <si>
    <t>Europe / Belgium / Everberg</t>
  </si>
  <si>
    <t>hCoV-19/Belgium/rega-3466/2021</t>
  </si>
  <si>
    <t>EPI_ISL_1093334</t>
  </si>
  <si>
    <t>Europe / Belgium / Schriek</t>
  </si>
  <si>
    <t>ZIP Code:2223</t>
  </si>
  <si>
    <t>(Spike_H69del,NS8_Q27stop,NSP3_T183I,Spike_T716I,NS8_K68stop,NSP6_S106del,Spike_A570D,Spike_N501Y,NSP3_I1412T,NS8_R52I,Spike_P681H,Spike_Y144del,NSP3_G301S,NSP6_G107del,NSP3_A890D,Spike_D1118H,NSP6_F108del,NS8_Y73C,Spike_V70del,NSP12_P323L,Spike_D614G,N_D3L,Spike_S982A)</t>
  </si>
  <si>
    <t>hCoV-19/Belgium/rega-3467/2021</t>
  </si>
  <si>
    <t>EPI_ISL_1093335</t>
  </si>
  <si>
    <t>hCoV-19/Belgium/rega-3468/2021</t>
  </si>
  <si>
    <t>EPI_ISL_1093336</t>
  </si>
  <si>
    <t>Europe / Belgium / Keerbergen</t>
  </si>
  <si>
    <t>(Spike_H69del,NS8_Q27stop,NSP3_T183I,Spike_T716I,NSP6_S106del,Spike_A570D,NSP13_K460R,NSP4_F17L,Spike_N501Y,NS8_P36L,NSP3_I1412T,NS8_R52I,Spike_P681H,Spike_Y144del,NSP6_G107del,NSP3_A890D,Spike_D1118H,NSP6_F108del,NS8_Y73C,Spike_V70del,NSP12_P323L,Spike_D614G,N_D3L,Spike_S982A)</t>
  </si>
  <si>
    <t>hCoV-19/Belgium/rega-3469/2021</t>
  </si>
  <si>
    <t>EPI_ISL_1093337</t>
  </si>
  <si>
    <t>(Spike_H69del,NS8_Q27stop,NSP2_A302V,NSP3_T183I,NSP3_V473F,Spike_T716I,NSP6_S106del,Spike_A570D,NSP3_K1693N,Spike_N501Y,NSP3_I1412T,NS8_R52I,Spike_P681H,Spike_Y144del,NSP2_L550F,NSP6_G107del,NSP3_A890D,Spike_D1118H,NSP6_F108del,NS8_Y73C,Spike_V70del,NSP12_P323L,Spike_D614G,N_D3L,Spike_S982A)</t>
  </si>
  <si>
    <t>hCoV-19/Belgium/rega-3470/2021</t>
  </si>
  <si>
    <t>EPI_ISL_1093338</t>
  </si>
  <si>
    <t>(Spike_H69del,NS8_Q27stop,NSP3_T183I,NSP3_P1787S,Spike_T716I,NSP6_S106del,Spike_A570D,Spike_N501Y,NSP3_I1412T,NS8_R52I,Spike_P681H,Spike_Y144del,NSP2_A174V,NSP6_G107del,NSP3_A890D,Spike_D1118H,NSP6_F108del,NS8_Y73C,Spike_V70del,NSP12_P323L,Spike_D614G,N_D3L,Spike_S982A)</t>
  </si>
  <si>
    <t>hCoV-19/Belgium/rega-3471/2021</t>
  </si>
  <si>
    <t>EPI_ISL_1093339</t>
  </si>
  <si>
    <t>(Spike_H69del,NS8_Q27stop,NSP3_T1465I,NSP3_T183I,Spike_T716I,NS8_K68stop,NSP6_S106del,Spike_A570D,Spike_N501Y,NSP3_I1412T,NS8_R52I,Spike_P681H,Spike_Y144del,NSP12_P227L,NSP6_G107del,NSP3_A890D,Spike_D1118H,NSP6_F108del,NS8_Y73C,Spike_V70del,Spike_V16F,NSP12_P323L,Spike_D614G,N_D3L,Spike_S982A)</t>
  </si>
  <si>
    <t>hCoV-19/Belgium/rega-3472/2021</t>
  </si>
  <si>
    <t>EPI_ISL_1093340</t>
  </si>
  <si>
    <t>(NSP2_N280Y,Spike_H69del,NS8_Q27stop,NS8_L118V,NSP3_T183I,Spike_T716I,NS8_K68stop,NS8_I121L,NSP6_S106del,Spike_A570D,NS8_F120L,Spike_N501Y,NSP3_I1412T,NS8_R52I,Spike_P681H,NSP3_L710I,Spike_Y144del,NSP6_G107del,NSP3_A890D,Spike_D1118H,NSP6_F108del,NSP6_G188S,NS8_Y73C,Spike_V70del,NSP12_P323L,Spike_D614G,N_D3L,Spike_S982A)</t>
  </si>
  <si>
    <t>hCoV-19/Belgium/rega-3473/2021</t>
  </si>
  <si>
    <t>EPI_ISL_1093341</t>
  </si>
  <si>
    <t>hCoV-19/Belgium/rega-3474/2021</t>
  </si>
  <si>
    <t>EPI_ISL_1093342</t>
  </si>
  <si>
    <t>Europe / Belgium / Haasrode</t>
  </si>
  <si>
    <t>ZIP Code:3053</t>
  </si>
  <si>
    <t>hCoV-19/Belgium/rega-3475/2021</t>
  </si>
  <si>
    <t>EPI_ISL_1093343</t>
  </si>
  <si>
    <t>hCoV-19/Belgium/rega-3476/2021</t>
  </si>
  <si>
    <t>EPI_ISL_1093344</t>
  </si>
  <si>
    <t>(Spike_H69del,NS8_Q27stop,NSP3_T183I,Spike_T716I,NSP6_S106del,Spike_A570D,NSP12_D109Y,Spike_N501Y,NSP3_I1412T,NS8_R52I,Spike_P681H,Spike_Y144del,NSP6_G107del,NSP3_A890D,Spike_D1118H,NSP6_F108del,NS8_Y73C,NSP6_L260F,Spike_V70del,NSP12_P323L,Spike_D614G,N_D3L,Spike_S982A)</t>
  </si>
  <si>
    <t>hCoV-19/Belgium/rega-3477/2021</t>
  </si>
  <si>
    <t>EPI_ISL_1093345</t>
  </si>
  <si>
    <t>(Spike_H69del,NS8_Q27stop,NSP3_T183I,Spike_T716I,NSP6_S106del,NSP13_A52V,N_R203K,Spike_A570D,NSP13_K460R,Spike_N501Y,NSP3_I1412T,NS8_R52I,Spike_P681H,Spike_Y144del,M_V70L,NSP6_G107del,NSP3_A890D,Spike_D1118H,NSP6_F108del,NS8_Y73C,N_G204R,Spike_V70del,NSP12_P323L,Spike_D614G,N_D3L,Spike_S982A,N_S235F)</t>
  </si>
  <si>
    <t>hCoV-19/Belgium/rega-3478/2021</t>
  </si>
  <si>
    <t>EPI_ISL_1093346</t>
  </si>
  <si>
    <t>(Spike_H69del,NSP3_P1044S,NS8_Q27stop,NSP3_T183I,Spike_T716I,NS8_K68stop,NSP6_S106del,Spike_A570D,Spike_N501Y,NSP3_I1412T,NS8_R52I,Spike_P681H,Spike_Y144del,NSP6_G107del,NSP3_A890D,Spike_D1118H,NSP6_F108del,NS8_Y73C,NS8_S67F,NSP13_G433C,Spike_V70del,NSP12_P323L,Spike_D614G,N_D3L,Spike_S982A)</t>
  </si>
  <si>
    <t>hCoV-19/Belgium/rega-3479/2021</t>
  </si>
  <si>
    <t>EPI_ISL_1093347</t>
  </si>
  <si>
    <t>(Spike_H69del,NS8_Q27stop,NSP3_T183I,Spike_T716I,NS8_K68stop,NSP6_S106del,NSP2_L448F,Spike_A570D,Spike_N501Y,NSP3_I1412T,NS8_R52I,Spike_P681H,Spike_Y144del,NSP3_S1160P,NSP6_G107del,NSP3_A890D,Spike_D1118H,NSP6_F108del,NS8_Y73C,Spike_V70del,NSP12_P323L,Spike_D614G,N_D3L,Spike_S982A)</t>
  </si>
  <si>
    <t>hCoV-19/Belgium/rega-3480/2021</t>
  </si>
  <si>
    <t>EPI_ISL_1093348</t>
  </si>
  <si>
    <t>hCoV-19/Belgium/rega-3481/2021</t>
  </si>
  <si>
    <t>EPI_ISL_1093349</t>
  </si>
  <si>
    <t>hCoV-19/Belgium/rega-3482/2021</t>
  </si>
  <si>
    <t>EPI_ISL_1093350</t>
  </si>
  <si>
    <t>hCoV-19/Belgium/rega-3483/2021</t>
  </si>
  <si>
    <t>EPI_ISL_1093351</t>
  </si>
  <si>
    <t>(NS3_S166L,NSP3_A54T,NSP5_T25I,NSP8_P10S,NSP12_P323L,Spike_D614G,NSP12_M380I,N_A220V,NSP3_S1424F,N_R14H,Spike_A222V)</t>
  </si>
  <si>
    <t>hCoV-19/Belgium/rega-3484/2021</t>
  </si>
  <si>
    <t>EPI_ISL_1093352</t>
  </si>
  <si>
    <t>Europe / Belgium / Sint-Michiels</t>
  </si>
  <si>
    <t>hCoV-19/Belgium/rega-3485/2021</t>
  </si>
  <si>
    <t>EPI_ISL_1093353</t>
  </si>
  <si>
    <t>hCoV-19/Belgium/rega-3486/2021</t>
  </si>
  <si>
    <t>EPI_ISL_1093354</t>
  </si>
  <si>
    <t>hCoV-19/Belgium/rega-3487/2021</t>
  </si>
  <si>
    <t>EPI_ISL_1093355</t>
  </si>
  <si>
    <t>Europe / Belgium / Jabbeke</t>
  </si>
  <si>
    <t>hCoV-19/Belgium/rega-3488/2021</t>
  </si>
  <si>
    <t>EPI_ISL_1093356</t>
  </si>
  <si>
    <t>hCoV-19/Belgium/rega-3489/2021</t>
  </si>
  <si>
    <t>EPI_ISL_1093357</t>
  </si>
  <si>
    <t>hCoV-19/Belgium/rega-3490/2021</t>
  </si>
  <si>
    <t>EPI_ISL_1093358</t>
  </si>
  <si>
    <t>hCoV-19/Belgium/rega-3491/2021</t>
  </si>
  <si>
    <t>EPI_ISL_1093359</t>
  </si>
  <si>
    <t>hCoV-19/Belgium/rega-3492/2021</t>
  </si>
  <si>
    <t>EPI_ISL_1093360</t>
  </si>
  <si>
    <t>hCoV-19/Belgium/rega-3493/2021</t>
  </si>
  <si>
    <t>EPI_ISL_1093361</t>
  </si>
  <si>
    <t>hCoV-19/Belgium/rega-3494/2021</t>
  </si>
  <si>
    <t>EPI_ISL_1093362</t>
  </si>
  <si>
    <t>(NS3_A54S,NSP3_E1232K,N_R203K,NSP4_A380V,N_G204L,NSP12_P323L,Spike_D614G,NSP13_S74P,NSP6_L37F)</t>
  </si>
  <si>
    <t>hCoV-19/Belgium/rega-3495/2021</t>
  </si>
  <si>
    <t>EPI_ISL_1093363</t>
  </si>
  <si>
    <t>hCoV-19/Belgium/rega-3496/2021</t>
  </si>
  <si>
    <t>EPI_ISL_1093364</t>
  </si>
  <si>
    <t>hCoV-19/Belgium/rega-3497/2021</t>
  </si>
  <si>
    <t>EPI_ISL_1093365</t>
  </si>
  <si>
    <t>hCoV-19/Belgium/rega-3498/2021</t>
  </si>
  <si>
    <t>EPI_ISL_1093366</t>
  </si>
  <si>
    <t>hCoV-19/Belgium/rega-3499/2021</t>
  </si>
  <si>
    <t>EPI_ISL_1093367</t>
  </si>
  <si>
    <t>(Spike_H69del,NS8_Q27stop,NSP3_T183I,Spike_T716I,NS8_K68stop,NSP6_S106del,N_R203K,Spike_A570D,Spike_N501Y,NSP3_I1412T,NS8_R52I,Spike_P681H,Spike_Y144del,NSP6_G107del,NSP3_A890D,Spike_D1118H,NSP6_F108del,NS8_Y73C,NS8_S67F,N_G204R,NSP13_G433C,Spike_V70del,NSP12_P323L,Spike_D614G,N_D3L,Spike_S982A,N_S235F)</t>
  </si>
  <si>
    <t>hCoV-19/Belgium/rega-3500/2021</t>
  </si>
  <si>
    <t>EPI_ISL_1093368</t>
  </si>
  <si>
    <t>hCoV-19/Belgium/rega-3501/2021</t>
  </si>
  <si>
    <t>EPI_ISL_1093369</t>
  </si>
  <si>
    <t>(Spike_H69del,NS8_Q27stop,NSP3_T183I,Spike_D1199G,Spike_T716I,NSP6_S106del,N_R203K,Spike_A570D,NSP13_K460R,NSP2_S196L,Spike_N501Y,NSP3_I1412T,NS8_R52I,Spike_P681H,Spike_Y144del,NSP6_G107del,NSP3_A890D,Spike_D1118H,NSP6_F108del,NS8_Y73C,N_G204R,Spike_V70del,NSP12_P323L,NSP3_T492I,Spike_D614G,N_D3L,Spike_S982A,N_S235F)</t>
  </si>
  <si>
    <t>hCoV-19/Belgium/rega-3502/2021</t>
  </si>
  <si>
    <t>EPI_ISL_1093370</t>
  </si>
  <si>
    <t>Europe / Belgium / Linter</t>
  </si>
  <si>
    <t>hCoV-19/Belgium/rega-3503/2021</t>
  </si>
  <si>
    <t>EPI_ISL_1093371</t>
  </si>
  <si>
    <t>hCoV-19/Belgium/rega-3504/2021</t>
  </si>
  <si>
    <t>EPI_ISL_1093372</t>
  </si>
  <si>
    <t>(Spike_H69del,NS8_Q27stop,NSP3_T183I,Spike_T716I,NSP6_S106del,N_R203K,Spike_A570D,Spike_N501Y,NSP3_I1412T,NS8_R52I,Spike_P681H,Spike_Y144del,NSP6_G107del,NSP3_A890D,Spike_D1118H,NSP6_F108del,NS8_Y73C,N_G204R,Spike_V70del,M_K15R,NSP12_P323L,Spike_D614G,N_D3L,Spike_S982A,N_S235F)</t>
  </si>
  <si>
    <t>hCoV-19/Belgium/rega-3505/2021</t>
  </si>
  <si>
    <t>EPI_ISL_1093373</t>
  </si>
  <si>
    <t>hCoV-19/Belgium/rega-3506/2021</t>
  </si>
  <si>
    <t>EPI_ISL_1093374</t>
  </si>
  <si>
    <t>hCoV-19/Belgium/rega-3507/2021</t>
  </si>
  <si>
    <t>EPI_ISL_1093375</t>
  </si>
  <si>
    <t>hCoV-19/Belgium/rega-3508/2021</t>
  </si>
  <si>
    <t>EPI_ISL_1093376</t>
  </si>
  <si>
    <t>(Spike_H69del,NS8_Q27stop,NSP3_T183I,NSP3_A890D,NSP6_G107del,Spike_T716I,NS8_K68stop,NSP6_S106del,Spike_A570D,Spike_D1118H,NSP6_F108del,NS8_Y73C,NSP13_G433C,Spike_V70del,Spike_N501Y,NSP3_I1412T,NS8_R52I,NSP12_P323L,Spike_P681H,Spike_D614G,Spike_Y144del,Spike_S982A)</t>
  </si>
  <si>
    <t>hCoV-19/Belgium/rega-3509/2021</t>
  </si>
  <si>
    <t>EPI_ISL_1093377</t>
  </si>
  <si>
    <t>Europe / Belgium / Linden</t>
  </si>
  <si>
    <t>ZIP Code:3210</t>
  </si>
  <si>
    <t>(Spike_H69del,NS8_Q27stop,NSP3_T183I,NSP3_T1456I,NSP3_A890D,NSP6_G107del,Spike_T716I,NSP6_S106del,Spike_A570D,Spike_D1118H,NSP6_F108del,NS8_Y73C,Spike_V70del,Spike_N501Y,NSP3_I1412T,NS8_R52I,NSP12_P323L,Spike_P681H,Spike_D614G,Spike_Y144del,Spike_S982A)</t>
  </si>
  <si>
    <t>hCoV-19/Belgium/rega-3510/2021</t>
  </si>
  <si>
    <t>EPI_ISL_1093378</t>
  </si>
  <si>
    <t>hCoV-19/Belgium/rega-3511/2021</t>
  </si>
  <si>
    <t>EPI_ISL_1093379</t>
  </si>
  <si>
    <t>hCoV-19/Belgium/rega-3512/2021</t>
  </si>
  <si>
    <t>EPI_ISL_1093380</t>
  </si>
  <si>
    <t>hCoV-19/Belgium/rega-3513/2021</t>
  </si>
  <si>
    <t>EPI_ISL_1093381</t>
  </si>
  <si>
    <t>(Spike_H69del,NS8_Q27stop,NSP3_T183I,NS3_H78Y,Spike_T716I,NS8_K68stop,NSP6_S106del,N_R203K,NSP2_L448F,Spike_A570D,Spike_N501Y,NSP3_I1412T,NS8_R52I,Spike_P681H,Spike_Y144del,NSP3_D164G,NSP6_G107del,NSP3_A890D,Spike_D1118H,NSP6_F108del,NS8_Y73C,N_G204R,Spike_V70del,NSP12_P323L,Spike_D614G,NSP6_L37F,N_D3L,Spike_S982A,N_S235F)</t>
  </si>
  <si>
    <t>hCoV-19/Belgium/rega-3514/2021</t>
  </si>
  <si>
    <t>EPI_ISL_1093382</t>
  </si>
  <si>
    <t>Europe / Belgium / Berverlo</t>
  </si>
  <si>
    <t>(Spike_H69del,NS8_Q27stop,NSP3_T183I,Spike_T716I,NSP6_S106del,N_R203K,Spike_A570D,Spike_N501Y,NSP3_I1412T,NS8_R52I,Spike_P681H,Spike_Y144del,NSP2_L550F,NSP6_G107del,NSP3_A890D,Spike_D1118H,NSP6_F108del,NS8_Y73C,N_G204R,Spike_V70del,NSP12_P323L,Spike_D614G,NSP15_G286S,N_D3L,Spike_S982A,N_S235F)</t>
  </si>
  <si>
    <t>hCoV-19/Belgium/rega-3515/2021</t>
  </si>
  <si>
    <t>EPI_ISL_1093383</t>
  </si>
  <si>
    <t>hCoV-19/Belgium/rega-3516/2021</t>
  </si>
  <si>
    <t>EPI_ISL_1093384</t>
  </si>
  <si>
    <t>hCoV-19/Belgium/rega-3517/2021</t>
  </si>
  <si>
    <t>EPI_ISL_1093385</t>
  </si>
  <si>
    <t>(NSP3_E195K,N_G238C,NS7a_T28I,NSP5_G15S,NSP12_G671S,N_R203K,NSP3_T428I,NSP4_A380V,N_G204R,NSP8_I107V,NSP9_T35I,NSP12_P323L,Spike_D614G,NS7b_L14del,Spike_L452R)</t>
  </si>
  <si>
    <t>hCoV-19/Belgium/rega-3518/2021</t>
  </si>
  <si>
    <t>EPI_ISL_1093386</t>
  </si>
  <si>
    <t>hCoV-19/Belgium/rega-3519/2021</t>
  </si>
  <si>
    <t>EPI_ISL_1093387</t>
  </si>
  <si>
    <t>hCoV-19/Belgium/rega-3520/2021</t>
  </si>
  <si>
    <t>EPI_ISL_1093388</t>
  </si>
  <si>
    <t>Europe / Belgium / Boortmeerbeek</t>
  </si>
  <si>
    <t>ZIP Code:3190</t>
  </si>
  <si>
    <t>(NSP3_L1328F,Spike_P272L,NSP12_P323L,Spike_A262S,Spike_D614G,N_A220V,Spike_A222V)</t>
  </si>
  <si>
    <t>hCoV-19/Belgium/rega-3521/2021</t>
  </si>
  <si>
    <t>EPI_ISL_1093389</t>
  </si>
  <si>
    <t>(NSP16_G213C,NS8_Q27stop,NS3_Q38R,NS3_G172R,NSP3_H295Y,NSP3_H342Y,NSP13_A134S,NS3_L127F,NS3_V202L,NSP12_P323L,N_Q9H,Spike_D614G,NSP3_D1075N,Spike_S98F)</t>
  </si>
  <si>
    <t>hCoV-19/Belgium/rega-3522/2021</t>
  </si>
  <si>
    <t>EPI_ISL_1093390</t>
  </si>
  <si>
    <t>(NS3_Q38R,NSP14_T250A,NS3_G172R,NSP3_H295Y,NSP2_R370H,NSP3_K487N,NS3_V202L,NSP12_P323L,Spike_D614G,NSP6_L37F,Spike_S98F)</t>
  </si>
  <si>
    <t>hCoV-19/Belgium/rega-3523/2021</t>
  </si>
  <si>
    <t>EPI_ISL_1093391</t>
  </si>
  <si>
    <t>B.1.1.10</t>
  </si>
  <si>
    <t>(NSP5_K88R,NSP8_E155K,NS3_D173G,N_R203K,N_G204R,NSP12_D92G,NSP12_P323L,Spike_P681H,Spike_D614G,NS7a_E16D,NSP1_F8I)</t>
  </si>
  <si>
    <t>hCoV-19/Belgium/rega-3524/2021</t>
  </si>
  <si>
    <t>EPI_ISL_1093392</t>
  </si>
  <si>
    <t>hCoV-19/Belgium/rega-3525/2021</t>
  </si>
  <si>
    <t>EPI_ISL_1093393</t>
  </si>
  <si>
    <t>hCoV-19/Belgium/rega-3526/2021</t>
  </si>
  <si>
    <t>EPI_ISL_1093394</t>
  </si>
  <si>
    <t>Europe / Belgium / Wiekevorst</t>
  </si>
  <si>
    <t>hCoV-19/Belgium/rega-3527/2021</t>
  </si>
  <si>
    <t>EPI_ISL_1093395</t>
  </si>
  <si>
    <t>hCoV-19/Belgium/rega-3528/2021</t>
  </si>
  <si>
    <t>EPI_ISL_1093396</t>
  </si>
  <si>
    <t>hCoV-19/Belgium/AZKLINA121-040496/2021</t>
  </si>
  <si>
    <t>EPI_ISL_1109283</t>
  </si>
  <si>
    <t>(E_P71L,NSP3_K837N,Spike_K417N,NSP6_S106del,Spike_E484K,Spike_A701V,Spike_N501Y,Spike_A243del,Spike_L18F,Spike_D215G,Spike_L244del,NSP6_G107del,NSP7_A30V,N_T205I,NSP6_F108del,Spike_L242del,NS3_Q57H,NSP2_T85I,Spike_D80A,NSP12_P323L,NSP5_K90R,Spike_D614G,NS3_S171L)</t>
  </si>
  <si>
    <t>hCoV-19/Belgium/UZA-UA-CV0633966637/2021</t>
  </si>
  <si>
    <t>EPI_ISL_1112932</t>
  </si>
  <si>
    <t>(NSP3_E1789K,NSP3_E189Q,M_I82T,NSP2_R27C,NSP3_A1305V,NSP6_G107del,NSP6_S106del,Spike_E484K,N_T205I,NSP6_F108del,Spike_T1027I,N_P13L,N_S201I,Spike_S939F,Spike_I210T,NSP12_P323L,NSP6_M183I,Spike_D614G,Spike_N440K,Spike_D936N,NS7a_E22D,NS8_I39T)</t>
  </si>
  <si>
    <t>hCoV-19/Belgium/CHUNamur00001/2021</t>
  </si>
  <si>
    <t>EPI_ISL_1118925</t>
  </si>
  <si>
    <t>hCoV-19/Belgium/CHUNamur13173037/2021</t>
  </si>
  <si>
    <t>EPI_ISL_1152258</t>
  </si>
  <si>
    <t>Zip Code: 5340</t>
  </si>
  <si>
    <t>(Spike_H69del,NS8_Q27stop,NSP3_T183I,Spike_T716I,NSP6_S106del,N_R203K,Spike_A570D,NSP13_K460R,NSP2_S196L,Spike_N501Y,NS8_R52I,Spike_P681H,NSP6_G107del,NSP3_A890D,Spike_D1118H,NSP6_F108del,NS8_Y73C,N_G204R,Spike_V70del,NSP12_P323L,NSP3_T492I,Spike_D614G,N_D3L,Spike_S982A,N_S235F)</t>
  </si>
  <si>
    <t>hCoV-19/Belgium/UZA-UA-24883444/2021</t>
  </si>
  <si>
    <t>EPI_ISL_1166890</t>
  </si>
  <si>
    <t>Europe / Belgium / Neder-Over-Heembeek</t>
  </si>
  <si>
    <t>ZIP code: 1120</t>
  </si>
  <si>
    <t>(Spike_ins214TDR,NSP6_Y153C,Spike_N1119H,NSP2_Q346H,NSP2_A127V,NSP3_P822L,Spike_T1117A,NS7a_S60N,Spike_T716I,NSP15_L119I,N_T205I,NS3_S74F,NSP2_K112N,NSP12_P323L,NSP4_D217G,Spike_D614G,Spike_Q414K,N_D3L,NSP3_T1063I,NSP8_A74V,NSP12_R583G,NSP3_I580V,Spike_N450K)</t>
  </si>
  <si>
    <t>hCoV-19/Belgium/Briant-12103091201/2021</t>
  </si>
  <si>
    <t>EPI_ISL_1173766</t>
  </si>
  <si>
    <t>hCoV-19/Belgium/Briant-12103105501/2021</t>
  </si>
  <si>
    <t>EPI_ISL_1173767</t>
  </si>
  <si>
    <t>ZIP CODE 2800</t>
  </si>
  <si>
    <t>(Spike_H69del,NS8_Q27stop,NSP3_T183I,NSP3_V473F,Spike_T716I,NSP6_S106del,N_R203K,Spike_A570D,Spike_N501Y,NSP3_I1412T,NS8_R52I,Spike_P681H,NS3_G174D,Spike_Y144del,Spike_S98F,NS7b_S31P,NSP6_G107del,NSP3_A890D,NS3_L86F,Spike_D1118H,NSP6_F108del,NS8_Y73C,N_G204R,Spike_V70del,N_L167S,NSP3_T353I,NSP12_P323L,Spike_D614G,N_D3L,Spike_S982A,N_S235F)</t>
  </si>
  <si>
    <t>hCoV-19/Belgium/Briant-12103133301/2021</t>
  </si>
  <si>
    <t>EPI_ISL_1173768</t>
  </si>
  <si>
    <t>hCoV-19/Belgium/SJ4186071/2021</t>
  </si>
  <si>
    <t>EPI_ISL_1191624</t>
  </si>
  <si>
    <t>ZIP: 8020</t>
  </si>
  <si>
    <t>ILI within nosocomial cluster</t>
  </si>
  <si>
    <t>(Spike_H69del,NS8_Q27stop,N_E253del,NSP3_T183I,Spike_T716I,N_K248del,NSP6_S106del,N_R203K,Spike_A570D,Spike_N501Y,NSP3_I1412T,NS8_R52I,Spike_P681H,Spike_Y144del,N_A254del,N_A252del,N_S250del,NSP6_G107del,NSP3_A890D,N_K249del,Spike_D1118H,NSP6_F108del,NS8_Y73C,N_G204R,NSP3_P153L,Spike_V70del,NSP12_T26I,NSP12_P323L,Spike_D614G,N_D3L,Spike_S982A,N_S255del,N_A251del,N_S235F)</t>
  </si>
  <si>
    <t>hCoV-19/Belgium/SJ4186212/2021</t>
  </si>
  <si>
    <t>EPI_ISL_1191625</t>
  </si>
  <si>
    <t>Europe / Belgium / Bekegem</t>
  </si>
  <si>
    <t>ZIP: 8480</t>
  </si>
  <si>
    <t>d5 after exposure, screening</t>
  </si>
  <si>
    <t>hCoV-19/Belgium/SJ4187077/2021</t>
  </si>
  <si>
    <t>EPI_ISL_1191626</t>
  </si>
  <si>
    <t>ZIP: 8400</t>
  </si>
  <si>
    <t>d7 after exposure, cluster with SA variant</t>
  </si>
  <si>
    <t>hCoV-19/Belgium/SJ4188413/2021</t>
  </si>
  <si>
    <t>EPI_ISL_1191627</t>
  </si>
  <si>
    <t>ZIP: 8420</t>
  </si>
  <si>
    <t>Patient infected on working floor</t>
  </si>
  <si>
    <t>hCoV-19/Belgium/SJ4191074/2021</t>
  </si>
  <si>
    <t>EPI_ISL_1191628</t>
  </si>
  <si>
    <t>Europe / Belgium / Heist-Aan-Zee</t>
  </si>
  <si>
    <t>ZIP: 8301</t>
  </si>
  <si>
    <t>(NSP2_V157I,Spike_H69del,NS8_Q27stop,NSP3_T183I,Spike_T716I,NSP6_S106del,N_R203K,Spike_A570D,NSP9_P80S,Spike_N501Y,NSP3_I1412T,NS8_R52I,Spike_P681H,Spike_Y144del,NSP2_L550F,NSP6_G107del,NSP3_A890D,Spike_D1118H,NSP6_F108del,NSP3_T725I,NS8_Y73C,NS8_S67F,N_G204R,Spike_V70del,NS7a_T61I,NSP12_P323L,Spike_D614G,N_D3L,Spike_S982A,N_S235F)</t>
  </si>
  <si>
    <t>hCoV-19/Belgium/SJ4193013/2021</t>
  </si>
  <si>
    <t>EPI_ISL_1191629</t>
  </si>
  <si>
    <t>ZIP: 8340</t>
  </si>
  <si>
    <t>ILI (fatigue+++)</t>
  </si>
  <si>
    <t>(Spike_H69del,NS8_Q27stop,NSP3_T183I,Spike_T716I,NSP6_S106del,N_R203K,NSP3_G255E,Spike_A570D,NSP3_K401R,NSP13_K460R,Spike_N501Y,NS8_V62L,NSP3_I1412T,NS8_R52I,Spike_P681H,Spike_Y144del,NSP3_A274T,NSP6_G107del,NSP3_A890D,Spike_D1118H,NSP6_F108del,NS8_Y73C,N_G204R,Spike_V70del,NSP12_P323L,Spike_D614G,N_D3L,Spike_S982A,N_S235F)</t>
  </si>
  <si>
    <t>hCoV-19/Belgium/IPG-29/2021</t>
  </si>
  <si>
    <t>EPI_ISL_1191728</t>
  </si>
  <si>
    <t>ZIP 7640</t>
  </si>
  <si>
    <t>(Spike_H69del,NS8_Q27stop,NSP3_T183I,Spike_T716I,NS8_K68stop,NSP6_S106del,N_R203K,Spike_A570D,NSP12_M668I,Spike_N501Y,NSP3_I1412T,NS8_R52I,Spike_P681H,Spike_Y144del,NSP6_G107del,NSP3_A890D,Spike_D1118H,NSP6_F108del,NS8_Y73C,N_G204R,NSP13_G433C,Spike_V70del,NSP12_P323L,Spike_D614G,NSP3_P153S,N_D3L,Spike_S982A,N_S235F)</t>
  </si>
  <si>
    <t>hCoV-19/Belgium/IPG-32/2021</t>
  </si>
  <si>
    <t>EPI_ISL_1191729</t>
  </si>
  <si>
    <t>(N_M234I,Spike_S477N,NSP3_A1279V,NSP4_M324I,NSP12_A185S,NS3_Q57H,NSP13_E261D,NSP12_P323L,Spike_D614G,N_A376T,NSP12_V776L,NSP13_K218R)</t>
  </si>
  <si>
    <t>hCoV-19/Belgium/IPG-33/2021</t>
  </si>
  <si>
    <t>EPI_ISL_1191730</t>
  </si>
  <si>
    <t>(Spike_H69del,NS8_Q27stop,NSP3_T183I,Spike_T716I,NS8_I121L,NSP6_S106del,N_R203K,Spike_A570D,Spike_N501Y,NSP3_I1412T,NS8_R52I,Spike_P681H,Spike_Y144del,NSP6_G107del,NSP3_A890D,Spike_D1118H,NSP6_F108del,NS8_Y73C,N_G204R,Spike_V70del,NSP15_V22L,NSP12_P323L,Spike_D614G,N_D3L,Spike_S982A,N_S235F)</t>
  </si>
  <si>
    <t>hCoV-19/Belgium/IPG-34/2021</t>
  </si>
  <si>
    <t>EPI_ISL_1191731</t>
  </si>
  <si>
    <t>hCoV-19/Belgium/IPG-30/2021</t>
  </si>
  <si>
    <t>EPI_ISL_1201554</t>
  </si>
  <si>
    <t>ZIP 7971</t>
  </si>
  <si>
    <t>hCoV-19/Belgium/IPG-31/2021</t>
  </si>
  <si>
    <t>EPI_ISL_1201555</t>
  </si>
  <si>
    <t>(NSP6_Y153C,NSP3_V1312del,Spike_T716I,NS8_A65V,NSP15_L119I,N_T205I,NSP3_N1313D,NSP12_P323L,NSP3_S1729L,NSP4_D217G,Spike_D614G,N_D3L,NSP3_T1063I,NSP8_A74V,NSP12_R583G)</t>
  </si>
  <si>
    <t>hCoV-19/Belgium/IPG-38/2021</t>
  </si>
  <si>
    <t>EPI_ISL_1201556</t>
  </si>
  <si>
    <t>ZIP 7600</t>
  </si>
  <si>
    <t>(Spike_ins214TDR,NSP6_Y153C,NSP3_V1312del,NSP3_P822L,Spike_T716I,NSP15_L119I,NS8_A65V,N_T205I,NSP3_N1313D,NSP3_S1729L,NSP12_P323L,NSP4_D217G,Spike_D614G,Spike_Q414K,N_D3L,NSP3_T1063I,NSP8_A74V,NSP12_R583G,NSP3_I580V,Spike_N450K)</t>
  </si>
  <si>
    <t>hCoV-19/Belgium/IPG-40/2021</t>
  </si>
  <si>
    <t>EPI_ISL_1201557</t>
  </si>
  <si>
    <t>(NSP6_Y153C,NSP3_V1312del,Spike_T716I,NSP15_L119I,NS8_A65V,N_T205I,NSP3_N1313D,NSP3_S1729L,NSP12_P323L,NSP4_D217G,Spike_D614G,N_D3L,NSP3_T1063I,NSP8_A74V,NSP12_R583G)</t>
  </si>
  <si>
    <t>hCoV-19/Belgium/UGent-2369/2021</t>
  </si>
  <si>
    <t>EPI_ISL_1273105</t>
  </si>
  <si>
    <t>hCoV-19/Belgium/UGent-2370/2021</t>
  </si>
  <si>
    <t>EPI_ISL_1273106</t>
  </si>
  <si>
    <t>(Spike_H69del,NS8_Q27stop,NSP3_T183I,Spike_T716I,NSP6_S106del,N_R203K,NSP2_G339S,Spike_A570D,Spike_N501Y,NSP3_I1412T,NS8_R52I,Spike_P681H,Spike_Y144del,NSP3_V1795F,NSP6_G107del,NSP3_A890D,Spike_D1118H,NSP6_F108del,NS8_Y73C,N_G204R,NSP3_P153L,Spike_V70del,NSP12_P323L,Spike_D614G,N_D3L,Spike_S982A,NS3_S171L,N_S235F)</t>
  </si>
  <si>
    <t>hCoV-19/Belgium/UGent-2371/2021</t>
  </si>
  <si>
    <t>EPI_ISL_1273107</t>
  </si>
  <si>
    <t>hCoV-19/Belgium/UGent-2377/2021</t>
  </si>
  <si>
    <t>EPI_ISL_1273108</t>
  </si>
  <si>
    <t>(Spike_ins214TDR,NSP6_Y153C,NSP3_P822L,Spike_T716I,NSP15_L119I,N_T205I,NSP12_P323L,NSP4_D217G,Spike_D614G,Spike_Q414K,N_D3L,NSP3_T1063I,NSP8_A74V,NSP12_R583G,NSP3_I580V,Spike_N450K)</t>
  </si>
  <si>
    <t>hCoV-19/Belgium/UGent-2379/2021</t>
  </si>
  <si>
    <t>EPI_ISL_1273109</t>
  </si>
  <si>
    <t>(NSP2_N269D,NSP10_A104V,Spike_V1264L,NS3_L65H,NSP1_V84del,NSP1_M85V,NSP4_T62A,N_T205I,NSP3_M494I,NS3_L108F,NSP1_H83del,NSP15_V66L,NSP3_G1273S,NSP12_P323L,NSP4_L264F,Spike_D614G,NSP1_G82del)</t>
  </si>
  <si>
    <t>hCoV-19/Belgium/UGent-2381/2021</t>
  </si>
  <si>
    <t>EPI_ISL_1273110</t>
  </si>
  <si>
    <t>(Spike_H69del,NS8_Q27stop,NSP3_T183I,Spike_T716I,NSP6_S106del,N_R203K,Spike_A570D,Spike_N501Y,NSP3_I1412T,NS8_R52I,Spike_P681H,Spike_Y144del,NSP6_G107del,NSP3_A890D,Spike_D1118H,NSP6_F108del,NS8_Y73C,N_G204R,Spike_V70del,NSP13_T530I,M_K15R,NSP12_P323L,Spike_D614G,N_D3L,Spike_S982A,N_S235F)</t>
  </si>
  <si>
    <t>hCoV-19/Belgium/UGent-2382/2021</t>
  </si>
  <si>
    <t>EPI_ISL_1273111</t>
  </si>
  <si>
    <t>(NSP2_S211F,NS3_S165F,NSP12_T26I,NSP12_P323L,Spike_D614G,N_A220V,NSP8_T141M,Spike_A222V)</t>
  </si>
  <si>
    <t>hCoV-19/Belgium/UGent-2384/2021</t>
  </si>
  <si>
    <t>EPI_ISL_1273112</t>
  </si>
  <si>
    <t>(NSP2_E37K,NS3_S165F,NSP6_A136V,NSP12_T26I,NSP12_P323L,Spike_D614G,N_A220V,Spike_A222V)</t>
  </si>
  <si>
    <t>hCoV-19/Belgium/UGent-2387/2021</t>
  </si>
  <si>
    <t>EPI_ISL_1273113</t>
  </si>
  <si>
    <t>(Spike_H69del,NS8_Q27stop,NSP3_T183I,Spike_T716I,NSP6_S106del,N_R203K,Spike_A570D,NSP13_K460R,NS8_C102F,Spike_N501Y,NSP3_I1412T,NS8_R52I,Spike_P681H,Spike_Y144del,NSP3_A274T,NSP6_G107del,NSP3_A890D,Spike_D1118H,NSP6_F108del,NS8_Y73C,N_G204R,Spike_V70del,NSP12_P323L,Spike_D614G,N_D3L,Spike_S982A,N_S235F)</t>
  </si>
  <si>
    <t>hCoV-19/Belgium/UGent-2390/2021</t>
  </si>
  <si>
    <t>EPI_ISL_1273114</t>
  </si>
  <si>
    <t>hCoV-19/Belgium/UGent-2391/2021</t>
  </si>
  <si>
    <t>EPI_ISL_1273115</t>
  </si>
  <si>
    <t>hCoV-19/Belgium/UGent-2394/2021</t>
  </si>
  <si>
    <t>EPI_ISL_1273116</t>
  </si>
  <si>
    <t>(N_P365S,NS8_H40Y,Spike_R214L,NSP12_P323L,Spike_D614G,N_A220V,NSP13_R339H,Spike_A222V)</t>
  </si>
  <si>
    <t>hCoV-19/Belgium/UGent-2395/2021</t>
  </si>
  <si>
    <t>EPI_ISL_1273117</t>
  </si>
  <si>
    <t>hCoV-19/Belgium/UGent-2396/2021</t>
  </si>
  <si>
    <t>EPI_ISL_1273118</t>
  </si>
  <si>
    <t>hCoV-19/Belgium/UGent-2398/2021</t>
  </si>
  <si>
    <t>EPI_ISL_1273119</t>
  </si>
  <si>
    <t>hCoV-19/Belgium/UGent-2403/2021</t>
  </si>
  <si>
    <t>EPI_ISL_1273120</t>
  </si>
  <si>
    <t>(Spike_H69del,NS3_L15F,NS8_Q27stop,NSP3_T183I,NSP8_T123I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</si>
  <si>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hCoV-19/Belgium/UGent-2405/2021</t>
  </si>
  <si>
    <t>EPI_ISL_1273121</t>
  </si>
  <si>
    <t>(Spike_L18F,Spike_D215G,E_P71L,NSP3_K837N,Spike_K417N,Spike_L244del,NSP6_G107del,NSP6_S106del,Spike_E484K,NSP6_F108del,Spike_L242del,NS3_Q57H,Spike_A701V,NSP2_T85I,Spike_D80A,Spike_N501Y,NSP12_P323L,NSP5_K90R,Spike_D614G,Spike_A243del,NS3_S171L)</t>
  </si>
  <si>
    <t>hCoV-19/Belgium/UGent-2409/2021</t>
  </si>
  <si>
    <t>EPI_ISL_1273122</t>
  </si>
  <si>
    <t>hCoV-19/Belgium/UGent-2411/2021</t>
  </si>
  <si>
    <t>EPI_ISL_1273123</t>
  </si>
  <si>
    <t>hCoV-19/Belgium/UGent-2413/2021</t>
  </si>
  <si>
    <t>EPI_ISL_1273124</t>
  </si>
  <si>
    <t>(NS3_S166L,NSP15_E260D,NSP8_P10S,NSP15_V35F,NS8_V62L,NSP13_L256F,NSP12_P323L,Spike_D614G,N_A220V,N_S2Y,Spike_A222V)</t>
  </si>
  <si>
    <t>hCoV-19/Belgium/UGent-2414/2021</t>
  </si>
  <si>
    <t>EPI_ISL_1273125</t>
  </si>
  <si>
    <t>(Spike_H69del,NS8_Q27stop,NSP3_T183I,NSP3_A1105V,NSP3_V473F,Spike_T716I,NSP6_S106del,N_R203K,Spike_A570D,NSP3_D1075Y,Spike_N501Y,NSP16_D179G,NSP3_I1412T,NS8_R52I,Spike_P681H,Spike_Y144del,NSP2_L550F,NSP6_G107del,NSP3_A890D,Spike_D1118H,NSP6_F108del,NS8_Y73C,N_G204R,Spike_V70del,NSP15_S287L,NSP12_P323L,Spike_D614G,N_D3L,Spike_S982A,N_S235F)</t>
  </si>
  <si>
    <t>hCoV-19/Belgium/UGent-2416/2021</t>
  </si>
  <si>
    <t>EPI_ISL_1273126</t>
  </si>
  <si>
    <t>(E_P71L,NSP3_K837N,Spike_K417N,NSP6_S106del,Spike_E484K,Spike_A701V,Spike_N501Y,NSP6_V60I,Spike_A243del,Spike_L18F,Spike_D215G,Spike_L244del,NSP6_G107del,N_T205I,NSP6_F108del,Spike_L242del,NS3_Q57H,NSP1_H83R,NSP12_Q822H,NSP2_T85I,Spike_D80A,NSP12_P323L,NSP5_K90R,Spike_D614G,NS3_S171L)</t>
  </si>
  <si>
    <t>hCoV-19/Belgium/UGent-2417/2021</t>
  </si>
  <si>
    <t>EPI_ISL_1273127</t>
  </si>
  <si>
    <t>(NSP3_T1335I,NSP14_P327L,NSP6_A54S,NSP2_R46K,N_A12S,NSP3_V766A,NSP12_P323L,Spike_D614G,N_A220V,NS3_S171L,Spike_A222V)</t>
  </si>
  <si>
    <t>hCoV-19/Belgium/UGent-2418/2021</t>
  </si>
  <si>
    <t>EPI_ISL_1273128</t>
  </si>
  <si>
    <t>hCoV-19/Belgium/UGent-2420/2021</t>
  </si>
  <si>
    <t>EPI_ISL_1273129</t>
  </si>
  <si>
    <t>hCoV-19/Belgium/UGent-2422/2021</t>
  </si>
  <si>
    <t>EPI_ISL_1273130</t>
  </si>
  <si>
    <t>hCoV-19/Belgium/UGent-2423/2021</t>
  </si>
  <si>
    <t>EPI_ISL_1273131</t>
  </si>
  <si>
    <t>(NSP6_G107del,NSP6_S106del,NSP6_F108del,NS8_Y73C,Spike_N501Y,NSP12_P323L,Spike_D614G,Spike_S982A)</t>
  </si>
  <si>
    <t>hCoV-19/Belgium/UGent-2424/2021</t>
  </si>
  <si>
    <t>EPI_ISL_1273132</t>
  </si>
  <si>
    <t>(NSP13_M429I,NSP13_H290Y,N_T296I,NSP3_T1356I,Spike_N439K,NS3_T34A,N_S187L,NS3_V48F,NSP12_P323L,NSP3_T492I,Spike_D614G,NSP3_P874L,Spike_D80Y)</t>
  </si>
  <si>
    <t>hCoV-19/Belgium/UGent-2425/2021</t>
  </si>
  <si>
    <t>EPI_ISL_1273133</t>
  </si>
  <si>
    <t>hCoV-19/Belgium/UGent-2426/2021</t>
  </si>
  <si>
    <t>EPI_ISL_1273134</t>
  </si>
  <si>
    <t>hCoV-19/Belgium/UGent-2428/2021</t>
  </si>
  <si>
    <t>EPI_ISL_1273135</t>
  </si>
  <si>
    <t>hCoV-19/Belgium/UGent-2430/2021</t>
  </si>
  <si>
    <t>EPI_ISL_1273136</t>
  </si>
  <si>
    <t>hCoV-19/Belgium/UGent-2435/2021</t>
  </si>
  <si>
    <t>EPI_ISL_1273137</t>
  </si>
  <si>
    <t>(Spike_M153V,Spike_S1261P,N_R203K,NS3_Y156C,N_P13S,N_G204R,NSP15_G238R,NSP15_T33I,NSP12_P323L,N_Q9H,Spike_P681H,Spike_D614G,NSP5_G71S)</t>
  </si>
  <si>
    <t>hCoV-19/Belgium/UGent-2436/2021</t>
  </si>
  <si>
    <t>EPI_ISL_1273138</t>
  </si>
  <si>
    <t>hCoV-19/Belgium/UGent-2439/2021</t>
  </si>
  <si>
    <t>EPI_ISL_1273139</t>
  </si>
  <si>
    <t>hCoV-19/Belgium/UGent-2441/2021</t>
  </si>
  <si>
    <t>EPI_ISL_1273140</t>
  </si>
  <si>
    <t>hCoV-19/Belgium/UGent-2447/2021</t>
  </si>
  <si>
    <t>EPI_ISL_1273141</t>
  </si>
  <si>
    <t>(NSP6_Y153C,NSP3_P822L,Spike_T716I,NSP15_L119I,N_T205I,NSP12_P323L,NSP4_D217G,Spike_D614G,N_D3L,NSP3_T1063I,NSP8_A74V,NSP12_R583G,NSP3_I580V)</t>
  </si>
  <si>
    <t>hCoV-19/Belgium/UGent-2448/2021</t>
  </si>
  <si>
    <t>EPI_ISL_1273142</t>
  </si>
  <si>
    <t>(Spike_H69del,NS8_Q27stop,NSP3_T183I,Spike_T716I,NSP6_S106del,N_R203K,Spike_A570D,NSP13_K460R,Spike_N501Y,NSP3_I1412T,NS8_R52I,Spike_P681H,NSP14_E347G,NSP6_G107del,NSP3_A890D,Spike_D1118H,NSP6_F108del,NS8_Y73C,N_G204R,Spike_V70del,NSP12_P323L,Spike_D614G,N_D3L,Spike_S982A,Spike_V6A,N_S235F)</t>
  </si>
  <si>
    <t>hCoV-19/Belgium/UGent-2449/2021</t>
  </si>
  <si>
    <t>EPI_ISL_1273143</t>
  </si>
  <si>
    <t>(Spike_H69del,NS8_Q27stop,NSP3_T183I,Spike_T716I,NSP6_S106del,N_R203K,Spike_A570D,NSP5_L75F,NSP13_K460R,Spike_N501Y,NS8_R52I,Spike_P681H,Spike_Y144del,NSP6_G107del,NSP3_A890D,Spike_D1118H,NSP6_F108del,NS8_Y73C,N_G204R,Spike_V70del,NSP12_P323L,Spike_D614G,N_D3L,NSP16_K160R,Spike_S982A,N_S235F)</t>
  </si>
  <si>
    <t>hCoV-19/Belgium/UGent-2450/2021</t>
  </si>
  <si>
    <t>EPI_ISL_1273144</t>
  </si>
  <si>
    <t>hCoV-19/Belgium/UGent-2453/2021</t>
  </si>
  <si>
    <t>EPI_ISL_1273145</t>
  </si>
  <si>
    <t>hCoV-19/Belgium/UGent-2455/2021</t>
  </si>
  <si>
    <t>EPI_ISL_1273146</t>
  </si>
  <si>
    <t>hCoV-19/Belgium/UGent-2456/2021</t>
  </si>
  <si>
    <t>EPI_ISL_1273147</t>
  </si>
  <si>
    <t>hCoV-19/Belgium/UGent-2457/2021</t>
  </si>
  <si>
    <t>EPI_ISL_1273148</t>
  </si>
  <si>
    <t>(NSP12_D29G,NS3_S165F,NSP1_D33Y,NSP12_T26I,NSP12_P323L,Spike_D614G,N_A220V,Spike_A222V)</t>
  </si>
  <si>
    <t>hCoV-19/Belgium/UGent-2459/2021</t>
  </si>
  <si>
    <t>EPI_ISL_1273149</t>
  </si>
  <si>
    <t>(NSP1_M85del,NSP1_E87K,NSP1_V86del,NSP6_A54S,NSP2_H194Y,NSP2_R46K,N_A12S,NSP5_V186I,NSP12_P323L,Spike_D614G,NSP4_V3I,N_A220V,NS3_S171L,Spike_A222V)</t>
  </si>
  <si>
    <t>hCoV-19/Belgium/UGent-2460/2021</t>
  </si>
  <si>
    <t>EPI_ISL_1273150</t>
  </si>
  <si>
    <t>(Spike_H69del,NS8_Q27stop,NSP3_T183I,NSP3_V245I,Spike_T716I,NSP6_S106del,N_R203K,NSP3_A1179V,Spike_A570D,NSP3_G307C,Spike_N501Y,NSP3_I1412T,NS8_R52I,Spike_P681H,Spike_Y144del,NSP2_A360V,NSP6_G107del,NSP3_A890D,Spike_D1118H,NSP6_F108del,NS8_Y73C,N_G204R,Spike_V70del,NSP12_P323L,Spike_D614G,N_D3L,Spike_S982A,N_S235F)</t>
  </si>
  <si>
    <t>hCoV-19/Belgium/UGent-2462/2021</t>
  </si>
  <si>
    <t>EPI_ISL_1273151</t>
  </si>
  <si>
    <t>(Spike_H69del,NS3_L15F,NS8_Q27stop,NSP3_T183I,Spike_T716I,NSP6_S106del,N_R203K,Spike_A570D,NSP13_K460R,NSP4_F17L,Spike_N501Y,NS8_R52I,Spike_P681H,Spike_Y144del,NSP6_G107del,NSP3_A890D,Spike_D1118H,NSP6_F108del,NS8_Y73C,N_G204R,Spike_V70del,NSP12_P323L,Spike_D614G,N_D3L,Spike_S982A,N_S235F)</t>
  </si>
  <si>
    <t>hCoV-19/Belgium/UGent-2466/2021</t>
  </si>
  <si>
    <t>EPI_ISL_1273152</t>
  </si>
  <si>
    <t>(NS8_Q27stop,NSP3_T183I,NSP3_V473F,Spike_T716I,NSP6_S106del,N_R203K,Spike_A570D,NSP3_D1075Y,NSP16_D179G,NS8_R52I,Spike_P681H,NSP2_L550F,NSP6_G107del,NSP3_A890D,Spike_D1118H,NSP6_F108del,NS8_Y73C,NSP13_A598V,N_G204R,NSP12_P323L,Spike_D614G,N_D3L,Spike_S982A,N_S235F)</t>
  </si>
  <si>
    <t>hCoV-19/Belgium/UGent-2470/2021</t>
  </si>
  <si>
    <t>EPI_ISL_1273153</t>
  </si>
  <si>
    <t>(Spike_H69del,NS8_Q27stop,NSP3_T183I,Spike_T716I,NSP6_S106del,N_R203K,Spike_A570D,Spike_N501Y,NSP3_I1412T,NS8_R52I,Spike_P681H,Spike_Y144del,NSP13_K460G,NSP6_G107del,NSP3_A890D,NSP3_H1307Y,Spike_D1118H,NSP6_F108del,NS8_Y73C,N_G204R,Spike_V70del,NSP12_P323L,Spike_D614G,N_D3L,Spike_S982A,N_S235F)</t>
  </si>
  <si>
    <t>hCoV-19/Belgium/UGent-2471/2021</t>
  </si>
  <si>
    <t>EPI_ISL_1273154</t>
  </si>
  <si>
    <t>hCoV-19/Belgium/UGent-2472/2021</t>
  </si>
  <si>
    <t>EPI_ISL_1273155</t>
  </si>
  <si>
    <t>(E_P71L,NSP3_K837N,NSP6_G107del,NSP6_S106del,N_P13S,N_T205I,NSP6_F108del,NS3_Q57H,Spike_A701V,NSP2_T85I,NSP12_P323L,NSP5_K90R,Spike_D614G,NS3_S171L)</t>
  </si>
  <si>
    <t>hCoV-19/Belgium/UGent-2475/2021</t>
  </si>
  <si>
    <t>EPI_ISL_1273156</t>
  </si>
  <si>
    <t>hCoV-19/Belgium/UGent-2476/2021</t>
  </si>
  <si>
    <t>EPI_ISL_1273157</t>
  </si>
  <si>
    <t>hCoV-19/Belgium/UGent-2477/2021</t>
  </si>
  <si>
    <t>EPI_ISL_1273158</t>
  </si>
  <si>
    <t>(NSP4_D259N,NSP2_T153M,NS3_L85F,N_S194L,NS3_Q57H,NSP4_I292V,NSP12_P323L,NSP8_R51C,Spike_D614G,NSP2_A294V,NSP3_S1888G,Spike_S940F)</t>
  </si>
  <si>
    <t>hCoV-19/Belgium/UGent-2478/2021</t>
  </si>
  <si>
    <t>EPI_ISL_1273159</t>
  </si>
  <si>
    <t>hCoV-19/Belgium/UGent-2480/2021</t>
  </si>
  <si>
    <t>EPI_ISL_1273160</t>
  </si>
  <si>
    <t>(NSP3_K837N,NSP3_N1778S,Spike_K417N,NSP6_S106del,Spike_E484K,Spike_A701V,Spike_N501Y,NS7a_T14I,Spike_A243del,Spike_L18F,Spike_D215G,Spike_L244del,NSP6_G107del,NS3_H93Y,N_T205I,NSP6_F108del,Spike_L242del,NS3_Q57H,NSP2_T85I,Spike_D80A,NSP5_A193V,NSP12_P323L,NSP5_K90R,Spike_D614G)</t>
  </si>
  <si>
    <t>hCoV-19/Belgium/UGent-2481/2021</t>
  </si>
  <si>
    <t>EPI_ISL_1273161</t>
  </si>
  <si>
    <t>hCoV-19/Belgium/UGent-2488/2021</t>
  </si>
  <si>
    <t>EPI_ISL_1273162</t>
  </si>
  <si>
    <t>(Spike_H69del,NS8_Q27stop,NSP3_T183I,NSP3_V473F,Spike_T716I,NSP6_S106del,N_R203K,Spike_A570D,NSP3_D1075Y,Spike_N501Y,NSP16_D179G,NSP3_I1412T,NS8_R52I,Spike_P681H,Spike_Y144del,NSP2_L550F,NSP4_S137L,NSP6_G107del,NSP3_A890D,Spike_D1118H,NSP6_F108del,NS8_Y73C,NSP13_A598V,N_G204R,Spike_V70del,NSP12_P323L,Spike_D614G,N_D3L,Spike_S982A,N_S235F)</t>
  </si>
  <si>
    <t>hCoV-19/Belgium/UGent-2489/2021</t>
  </si>
  <si>
    <t>EPI_ISL_1273163</t>
  </si>
  <si>
    <t>(Spike_H69del,NS8_Q27stop,NSP3_T183I,Spike_T716I,NSP6_S106del,N_R203K,Spike_A570D,Spike_N501Y,NSP3_I1412T,NS8_R52I,Spike_P681H,Spike_Y144del,NSP6_G107del,NSP3_A890D,Spike_D1118H,NSP6_F108del,NS8_Y73C,N_G204R,Spike_V70del,NSP12_P323L,Spike_D614G,N_D3L,Spike_S982A,N_A156S,N_Q39L,N_S235F)</t>
  </si>
  <si>
    <t>hCoV-19/Belgium/UGent-2490/2021</t>
  </si>
  <si>
    <t>EPI_ISL_1273164</t>
  </si>
  <si>
    <t>(Spike_E484Q,NSP6_L75F,NSP2_P191S,NS3_Q38R,NS3_G172R,NSP3_H295Y,NSP3_K412N,NSP12_P323L,NSP5_S46F,Spike_D614G,NSP13_V157L,N_P199L,Spike_S98F)</t>
  </si>
  <si>
    <t>hCoV-19/Belgium/UGent-2492/2021</t>
  </si>
  <si>
    <t>EPI_ISL_1273165</t>
  </si>
  <si>
    <t>(Spike_ins214TDR,NSP1_R24H,N_T296I,NSP6_G107del,Spike_T716I,NSP6_S106del,N_T205I,NSP6_F108del,NSP3_G1128D,NSP2_P129S,NSP4_D38E,NSP12_P323L,NS3_G172C,Spike_D614G,Spike_Q414K,N_D3L,NSP3_T1063I,NSP8_A74V,NSP12_R583G,NSP3_I580V,Spike_N450K,Spike_N211S)</t>
  </si>
  <si>
    <t>hCoV-19/Belgium/UGent-2496/2021</t>
  </si>
  <si>
    <t>EPI_ISL_1273166</t>
  </si>
  <si>
    <t>(E_P71L,NSP3_K837N,Spike_K417N,NSP6_S106del,Spike_E484K,NSP3_H342Y,Spike_A701V,Spike_N501Y,Spike_A243del,Spike_L18F,Spike_D215G,Spike_L244del,NSP6_G107del,N_T205I,NSP6_F108del,Spike_L242del,NS3_Q57H,NSP2_T85I,Spike_D80A,NSP12_P323L,NSP5_K90R,Spike_D614G,NS3_S171L)</t>
  </si>
  <si>
    <t>hCoV-19/Belgium/UGent-2498/2021</t>
  </si>
  <si>
    <t>EPI_ISL_1273167</t>
  </si>
  <si>
    <t>(NSP6_Y153C,NSP3_P822L,Spike_T716I,NSP15_L119I,N_T205I,NSP3_I341T,NSP12_P323L,NSP4_D217G,Spike_D614G,N_D3L,NSP3_T1063I,NSP8_A74V,NSP12_R583G,NSP3_I580V,NSP5_G109R,NSP15_E41G)</t>
  </si>
  <si>
    <t>hCoV-19/Belgium/UGent-2499/2021</t>
  </si>
  <si>
    <t>EPI_ISL_1273168</t>
  </si>
  <si>
    <t>hCoV-19/Belgium/UGent-2506/2021</t>
  </si>
  <si>
    <t>EPI_ISL_1273169</t>
  </si>
  <si>
    <t>(Spike_H69del,NS8_Q27stop,NSP3_T183I,Spike_T716I,NS8_K68stop,NSP6_S106del,N_R203K,Spike_A570D,Spike_N501Y,NS8_R52I,Spike_P681H,NSP3_E391Q,Spike_Y144del,NSP6_G107del,NSP3_A890D,Spike_D1118H,NS3_T271I,NSP6_F108del,NS8_Y73C,N_G204R,Spike_V70del,NSP12_P323L,Spike_D614G,N_D3L,Spike_S982A,N_S235F)</t>
  </si>
  <si>
    <t>hCoV-19/Belgium/UGent-2507/2021</t>
  </si>
  <si>
    <t>EPI_ISL_1273170</t>
  </si>
  <si>
    <t>hCoV-19/Belgium/UGent-2508/2021</t>
  </si>
  <si>
    <t>EPI_ISL_1273171</t>
  </si>
  <si>
    <t>hCoV-19/Belgium/UGent-2513/2021</t>
  </si>
  <si>
    <t>EPI_ISL_1273172</t>
  </si>
  <si>
    <t>hCoV-19/Belgium/UGent-2514/2021</t>
  </si>
  <si>
    <t>EPI_ISL_1273173</t>
  </si>
  <si>
    <t>(Spike_H69del,NS8_Q27stop,NSP3_T183I,NSP3_A1105V,NSP3_V473F,Spike_T716I,NSP6_S106del,N_R203K,Spike_A570D,NSP3_D1075Y,Spike_N501Y,NSP16_D179G,NSP3_I1412T,NSP13_A4V,NS8_R52I,NS8_V5I,Spike_P681H,Spike_Y144del,NSP2_L550F,NSP6_G107del,NSP3_A890D,Spike_D1118H,NSP6_F108del,NS8_Y73C,N_G204R,Spike_V70del,NSP12_P323L,Spike_D614G,N_D3L,Spike_S982A,N_S235F)</t>
  </si>
  <si>
    <t>hCoV-19/Belgium/UGent-2515/2021</t>
  </si>
  <si>
    <t>EPI_ISL_1273174</t>
  </si>
  <si>
    <t>hCoV-19/Belgium/UGent-2517/2021</t>
  </si>
  <si>
    <t>EPI_ISL_1273175</t>
  </si>
  <si>
    <t>(E_P71L,NSP3_K837N,Spike_K417N,NSP6_S106del,Spike_E484K,Spike_A701V,Spike_N501Y,Spike_A243del,Spike_L18F,Spike_D215G,Spike_L244del,NSP6_G107del,N_T205I,NSP6_F108del,Spike_L242del,NS3_Q57H,NS3_V29F,NSP2_T85I,Spike_D80A,NSP12_H725N,NSP12_P323L,NSP16_V167M,NSP5_K90R,Spike_D614G,NS3_S171L)</t>
  </si>
  <si>
    <t>hCoV-19/Belgium/UGent-2518/2021</t>
  </si>
  <si>
    <t>EPI_ISL_1273176</t>
  </si>
  <si>
    <t>hCoV-19/Belgium/UGent-2519/2021</t>
  </si>
  <si>
    <t>EPI_ISL_1273177</t>
  </si>
  <si>
    <t>hCoV-19/Belgium/UGent-2520/2021</t>
  </si>
  <si>
    <t>EPI_ISL_1273178</t>
  </si>
  <si>
    <t>hCoV-19/Belgium/UGent-2521/2021</t>
  </si>
  <si>
    <t>EPI_ISL_1273179</t>
  </si>
  <si>
    <t>(E_P71L,NSP3_K837N,NSP6_G107del,NSP6_S106del,N_T205I,NSP6_F108del,NSP3_H342Y,NS3_Q57H,Spike_A701V,NSP2_T85I,NSP12_P323L,NSP5_K90R,Spike_D614G,NS3_S171L)</t>
  </si>
  <si>
    <t>hCoV-19/Belgium/UGent-2522/2021</t>
  </si>
  <si>
    <t>EPI_ISL_1273180</t>
  </si>
  <si>
    <t>hCoV-19/Belgium/UGent-2523/2021</t>
  </si>
  <si>
    <t>EPI_ISL_1273181</t>
  </si>
  <si>
    <t>(Spike_H69del,NS8_Q27stop,NSP3_T183I,Spike_T716I,NSP6_S106del,N_R203K,Spike_A570D,Spike_N501Y,NS8_R52I,Spike_P681H,Spike_Y144del,NSP6_G107del,NSP3_A890D,Spike_D1118H,NSP6_F108del,NS8_Y73C,N_G204R,NSP3_P153L,Spike_V70del,NSP12_T26I,NSP12_P323L,Spike_D614G,N_D3L,Spike_S982A,N_S235F)</t>
  </si>
  <si>
    <t>hCoV-19/Belgium/UGent-2524/2021</t>
  </si>
  <si>
    <t>EPI_ISL_1273182</t>
  </si>
  <si>
    <t>(Spike_H69del,NS8_Q27stop,NSP3_T183I,Spike_T716I,NSP6_S106del,N_R203K,NSP2_G339S,Spike_A570D,Spike_N501Y,NSP3_I1412T,NS8_R52I,Spike_P681H,Spike_Y144del,NSP6_G107del,NSP3_A890D,Spike_D1118H,NSP6_F108del,NS8_Y73C,N_G204R,NSP3_P153L,Spike_V70del,NSP12_P323L,NSP13_C30F,Spike_D614G,N_D3L,Spike_S982A,NS3_S171L,N_S235F)</t>
  </si>
  <si>
    <t>hCoV-19/Belgium/UGent-2536/2021</t>
  </si>
  <si>
    <t>EPI_ISL_1273183</t>
  </si>
  <si>
    <t>(Spike_ins214TDR,NSP6_Y153C,NSP3_P822L,Spike_T716I,NSP15_L119I,N_T205I,NSP3_I341T,NSP12_P323L,NSP4_D217G,Spike_D614G,Spike_Q414K,N_D3L,NSP3_T1063I,NSP8_A74V,NSP12_R583G,NSP3_I580V,Spike_N450K,NSP5_G109R,NSP15_E41G)</t>
  </si>
  <si>
    <t>hCoV-19/Belgium/UGent-2542/2021</t>
  </si>
  <si>
    <t>EPI_ISL_1273184</t>
  </si>
  <si>
    <t>(NSP16_T120I,NSP13_M429I,NSP13_H290Y,N_P383S,NSP3_T1356I,Spike_N439K,Spike_L5F,NSP2_R52L,NSP13_T141I,NS3_V48F,NSP12_P323L,Spike_D614G,Spike_D80Y)</t>
  </si>
  <si>
    <t>hCoV-19/Belgium/UGent-2549/2021</t>
  </si>
  <si>
    <t>EPI_ISL_1273185</t>
  </si>
  <si>
    <t>hCoV-19/Belgium/UGent-2553/2021</t>
  </si>
  <si>
    <t>EPI_ISL_1273186</t>
  </si>
  <si>
    <t>hCoV-19/Belgium/UGent-2556/2021</t>
  </si>
  <si>
    <t>EPI_ISL_1273187</t>
  </si>
  <si>
    <t>hCoV-19/Belgium/UGent-2564/2021</t>
  </si>
  <si>
    <t>EPI_ISL_1273188</t>
  </si>
  <si>
    <t>(NSP2_V157I,Spike_H69del,NS8_Q27stop,NSP3_T183I,Spike_T716I,NSP6_S106del,N_R203K,Spike_A570D,Spike_N501Y,NSP3_I1412T,NS8_R52I,Spike_P681H,Spike_Y144del,NSP2_L550F,NSP6_G107del,NSP3_A890D,Spike_D1118H,NSP6_F108del,NSP3_T725I,NS8_Y73C,N_G204R,NSP6_L260F,Spike_V70del,NSP12_P323L,Spike_D614G,N_D3L,Spike_S982A,N_S235F)</t>
  </si>
  <si>
    <t>hCoV-19/Belgium/UGent-2565/2021</t>
  </si>
  <si>
    <t>EPI_ISL_1273189</t>
  </si>
  <si>
    <t>(Spike_H69del,NSP3_S650F,NS8_Q27stop,NSP3_T183I,NSP3_A690V,Spike_T716I,NS8_K68stop,NSP6_S106del,N_R203K,Spike_A570D,NSP6_W31Y,NSP13_A379V,Spike_N501Y,NSP3_I1412T,NS8_R52I,Spike_P681H,Spike_Y144del,NSP6_L33M,NSP6_G107del,NSP3_A890D,Spike_D1118H,NSP6_F108del,NSP6_F34V,NS8_Y73C,N_G204R,Spike_V70del,NSP6_Q30E,NSP12_P323L,NSP5_K90R,Spike_D614G,NSP6_ins35VL,NSP6_L37F,N_D3L,NSP6_T29P,Spike_S982A,N_S235F)</t>
  </si>
  <si>
    <t>hCoV-19/Belgium/UGent-2566/2021</t>
  </si>
  <si>
    <t>EPI_ISL_1273190</t>
  </si>
  <si>
    <t>(Spike_H69del,NS8_Q27stop,NSP3_T183I,Spike_T716I,NSP6_S106del,N_R203K,Spike_A570D,Spike_N501Y,NSP3_I1412T,NS8_R52I,Spike_P681H,Spike_Y144del,NSP12_H599Y,NSP6_G107del,NSP3_A890D,Spike_D1118H,NSP6_F108del,NS8_Y73C,N_G204R,NSP3_P153L,Spike_V70del,NSP12_T26I,NSP12_P323L,Spike_D614G,N_D3L,Spike_S982A,NS7a_Y40H,N_S235F)</t>
  </si>
  <si>
    <t>hCoV-19/Belgium/UGent-2567/2021</t>
  </si>
  <si>
    <t>EPI_ISL_1273191</t>
  </si>
  <si>
    <t>(Spike_H69del,NS8_Q27stop,NSP3_T183I,Spike_T716I,NSP6_S106del,N_R203K,Spike_A570D,NSP13_K460R,Spike_N501Y,NS8_P36L,NSP3_I1412T,NS8_R52I,NSP13_K347R,Spike_P681H,Spike_Y144del,NSP3_A274T,NSP6_G107del,NSP3_A890D,Spike_D1118H,NSP6_F108del,NS8_Y73C,N_G204R,Spike_V70del,NSP12_P323L,Spike_D614G,N_D3L,Spike_S982A,N_S235F)</t>
  </si>
  <si>
    <t>hCoV-19/Belgium/UGent-2568/2021</t>
  </si>
  <si>
    <t>EPI_ISL_1273192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</si>
  <si>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SP6_V149I,N_D3L,Spike_S982A,N_S235F)</t>
  </si>
  <si>
    <t>hCoV-19/Belgium/UGent-2569/2021</t>
  </si>
  <si>
    <t>EPI_ISL_1273193</t>
  </si>
  <si>
    <t>hCoV-19/Belgium/UGent-2571/2021</t>
  </si>
  <si>
    <t>EPI_ISL_1273194</t>
  </si>
  <si>
    <t>(Spike_H69del,NS8_Q27stop,NSP3_T183I,Spike_T716I,NSP6_S106del,N_R203K,Spike_A570D,NSP3_T526I,NS3_L140F,Spike_N501Y,NS8_R52I,Spike_P681H,Spike_Y144del,NSP2_L550F,Spike_D138H,NSP6_G107del,NSP3_A890D,Spike_D1118H,NSP6_F108del,NS8_Y73C,N_G204R,Spike_V70del,NSP12_P323L,Spike_D614G,N_D3L,Spike_S982A,N_S235F)</t>
  </si>
  <si>
    <t>hCoV-19/Belgium/UGent-2572/2021</t>
  </si>
  <si>
    <t>EPI_ISL_1273195</t>
  </si>
  <si>
    <t>(Spike_L18F,N_T16A,NSP13_S100N,NSP15_A92V,Spike_G1219V,NSP13_P77L,Spike_H655Y,NS3_V50A,NSP2_P106L,NSP6_N82S,Spike_D796Y,NSP2_P129S,Spike_N501Y,N_S202N,NSP4_D217G,NS8_L84S,Spike_L452R,Spike_A653V)</t>
  </si>
  <si>
    <t>hCoV-19/Belgium/UGent-2579/2021</t>
  </si>
  <si>
    <t>EPI_ISL_1273196</t>
  </si>
  <si>
    <t>(N_P383S,N_M234I,Spike_S477N,NSP4_M324I,NSP12_A185S,NS3_Q57H,NSP13_E261D,Spike_D936H,NSP12_P323L,NSP5_K90R,Spike_D614G,N_A376T,NSP12_V776L,NSP13_K218R)</t>
  </si>
  <si>
    <t>hCoV-19/Belgium/UGent-2580/2021</t>
  </si>
  <si>
    <t>EPI_ISL_1273197</t>
  </si>
  <si>
    <t>hCoV-19/Belgium/UGent-2581/2021</t>
  </si>
  <si>
    <t>EPI_ISL_1273198</t>
  </si>
  <si>
    <t>(NS3_S165F,Spike_T307I,Spike_L5F,NSP12_T26I,NSP3_I1845M,NSP12_P323L,Spike_D614G,N_A220V,NS3_G174C,Spike_C1235F,Spike_A222V,Spike_A653V)</t>
  </si>
  <si>
    <t>hCoV-19/Belgium/UGent-2582/2021</t>
  </si>
  <si>
    <t>EPI_ISL_1273199</t>
  </si>
  <si>
    <t>(NS3_Q38R,N_T362I,NS3_G172R,NSP3_H295Y,Spike_T208S,Spike_T1027I,NS3_K21N,NS3_A110S,NS3_V202L,NSP12_P323L,Spike_D614G,Spike_V1228L,N_P199L,Spike_S98F)</t>
  </si>
  <si>
    <t>hCoV-19/Belgium/UGent-2583/2021</t>
  </si>
  <si>
    <t>EPI_ISL_1273200</t>
  </si>
  <si>
    <t>hCoV-19/Belgium/UGent-2584/2021</t>
  </si>
  <si>
    <t>EPI_ISL_1273201</t>
  </si>
  <si>
    <t>(Spike_ins214TDR,NSP3_T936I,Spike_T716I,NSP6_S106del,NSP6_W31Y,NS3_G172C,NSP3_T1063I,NSP12_R583G,Spike_N450K,NSP6_L33M,NSP10_T51I,NSP6_G107del,N_T205I,NSP6_F108del,NSP6_F34V,NS3_T32I,NSP12_P323L,NSP6_Q30E,Spike_D614G,Spike_Q414K,NSP6_ins35VL,NSP6_L37F,N_D3L,NSP8_A74V,NSP6_T29P,NSP3_I580V)</t>
  </si>
  <si>
    <t>hCoV-19/Belgium/UGent-2585/2021</t>
  </si>
  <si>
    <t>EPI_ISL_1273202</t>
  </si>
  <si>
    <t>hCoV-19/Belgium/UGent-2586/2021</t>
  </si>
  <si>
    <t>EPI_ISL_1273203</t>
  </si>
  <si>
    <t>hCoV-19/Belgium/UGent-2587/2021</t>
  </si>
  <si>
    <t>EPI_ISL_1273204</t>
  </si>
  <si>
    <t>(Spike_H69del,NS8_Q27stop,NSP3_T183I,Spike_T716I,NSP6_S106del,N_R203K,Spike_A570D,Spike_N501Y,NSP3_I1412T,NS8_R52I,Spike_P681H,NSP3_F961L,Spike_Y144del,NSP6_G107del,NSP3_A890D,Spike_D1118H,NSP6_F108del,NS8_Y73C,N_G204R,NSP3_P153L,Spike_V70del,NSP12_T26I,NSP12_P323L,Spike_D614G,N_D3L,Spike_S982A,N_S235F)</t>
  </si>
  <si>
    <t>hCoV-19/Belgium/UGent-2591/2021</t>
  </si>
  <si>
    <t>EPI_ISL_1273205</t>
  </si>
  <si>
    <t>(Spike_N603S,N_M234I,Spike_S477N,NS7b_H37L,NSP4_M324I,NSP12_A185S,NS3_Q57H,NSP14_L493F,NSP13_E261D,NSP13_A520V,NSP12_P323L,Spike_D614G,N_A376T,NSP12_V776L,NSP13_K218R)</t>
  </si>
  <si>
    <t>hCoV-19/Belgium/UGent-2593/2021</t>
  </si>
  <si>
    <t>EPI_ISL_1273206</t>
  </si>
  <si>
    <t>(NSP12_S325I,NS3_Q38R,NSP7_M3I,NS3_G172R,NSP3_H295Y,NS3_V202L,NSP12_P323L,Spike_D614G,N_P199L,Spike_S98F)</t>
  </si>
  <si>
    <t>hCoV-19/Belgium/UGent-2594/2021</t>
  </si>
  <si>
    <t>EPI_ISL_1273207</t>
  </si>
  <si>
    <t>(N_M234I,Spike_S477N,NSP4_M324I,NSP13_P77L,NSP12_A185S,NS3_Q57H,NSP8_T123A,NSP13_E261D,NS8_W45L,NSP12_P323L,Spike_D614G,N_A376T,NSP12_V776L,NSP13_K218R)</t>
  </si>
  <si>
    <t>hCoV-19/Belgium/UGent-2596/2021</t>
  </si>
  <si>
    <t>EPI_ISL_1273208</t>
  </si>
  <si>
    <t>hCoV-19/Belgium/UGent-2597/2021</t>
  </si>
  <si>
    <t>EPI_ISL_1273209</t>
  </si>
  <si>
    <t>(Spike_H69del,NS8_Q27stop,NSP3_T183I,Spike_T716I,NSP6_S106del,N_R203K,Spike_A570D,Spike_N501Y,NSP3_I1412T,NS8_R52I,Spike_P681H,Spike_Y144del,NSP6_G107del,NSP3_A890D,Spike_D1118H,NSP6_F108del,NS8_Y73C,NSP2_T175I,N_G204R,NSP3_P153L,Spike_V70del,NSP12_T26I,NSP12_P323L,Spike_D614G,N_D3L,Spike_S982A,N_S235F)</t>
  </si>
  <si>
    <t>hCoV-19/Belgium/UGent-2598/2021</t>
  </si>
  <si>
    <t>EPI_ISL_1273210</t>
  </si>
  <si>
    <t>hCoV-19/Belgium/UGent-2600/2021</t>
  </si>
  <si>
    <t>EPI_ISL_1273211</t>
  </si>
  <si>
    <t>(E_P71L,NSP3_K837N,NSP6_G107del,NSP6_S106del,N_T205I,NSP6_F108del,NSP13_R579S,NS3_Q57H,Spike_A701V,NSP2_T85I,NSP12_P323L,NSP5_K90R,Spike_D614G,NS3_S171L)</t>
  </si>
  <si>
    <t>hCoV-19/Belgium/UGent-2601/2021</t>
  </si>
  <si>
    <t>EPI_ISL_1273212</t>
  </si>
  <si>
    <t>(NSP13_M429I,NSP13_H290Y,NS7b_S31L,N_T296I,NSP3_T1356I,NSP3_I1683T,Spike_N439K,NS3_T34A,N_S187L,NS3_V48F,NSP12_P323L,Spike_D614G,NSP3_P874L,Spike_D80Y)</t>
  </si>
  <si>
    <t>hCoV-19/Belgium/UGent-2603/2021</t>
  </si>
  <si>
    <t>EPI_ISL_1273213</t>
  </si>
  <si>
    <t>hCoV-19/Belgium/Briant-121042372/2021</t>
  </si>
  <si>
    <t>EPI_ISL_1281683</t>
  </si>
  <si>
    <t>Europe / Belgium / Flemish-Brabant</t>
  </si>
  <si>
    <t>ZIP CODE 3130</t>
  </si>
  <si>
    <t>Sentinel surveillance</t>
  </si>
  <si>
    <t>Ambulant</t>
  </si>
  <si>
    <t>hCoV-19/Belgium/Briant-121042399/2021</t>
  </si>
  <si>
    <t>EPI_ISL_1281685</t>
  </si>
  <si>
    <t>(Spike_H69del,NS8_Q27stop,Spike_H1101Y,NSP8_S8F,Spike_T716I,NSP6_S106del,N_R203K,Spike_A570D,Spike_N501Y,NS8_R52I,Spike_P681H,Spike_Y144del,NSP6_A136V,NSP6_G107del,NSP3_A890D,Spike_D1118H,NSP6_F108del,NS8_Y73C,N_G204R,Spike_V70del,NS3_T151I,NSP12_P323L,Spike_D614G,N_D3L,Spike_S982A,N_S235F)</t>
  </si>
  <si>
    <t>hCoV-19/Belgium/Briant-121043016/2021</t>
  </si>
  <si>
    <t>EPI_ISL_1281686</t>
  </si>
  <si>
    <t>(Spike_H69del,NS8_Q27stop,NSP3_T183I,Spike_T716I,NS8_K68stop,NSP6_S106del,N_R203K,Spike_A570D,Spike_N501Y,NS8_R52I,Spike_P681H,Spike_Y144del,NSP12_P227L,NS3_A98V,NSP6_G107del,NSP3_A890D,Spike_D1118H,NSP6_F108del,NS8_Y73C,N_G204R,NSP12_D92G,Spike_V70del,NSP12_P323L,Spike_D614G,N_D3L,NSP16_K160R,Spike_S982A,N_S235F)</t>
  </si>
  <si>
    <t>hCoV-19/Belgium/Briant-121043121/2021</t>
  </si>
  <si>
    <t>EPI_ISL_1281688</t>
  </si>
  <si>
    <t>ZIP CODE 1820</t>
  </si>
  <si>
    <t>hCoV-19/Belgium/Briant-121045389/2021</t>
  </si>
  <si>
    <t>EPI_ISL_1281690</t>
  </si>
  <si>
    <t>hCoV-19/Belgium/Briant-121045633/2021</t>
  </si>
  <si>
    <t>EPI_ISL_1281692</t>
  </si>
  <si>
    <t>(E_P71L,NSP3_K837N,Spike_K417N,NSP3_H295Y,NSP6_S106del,Spike_E484K,Spike_A701V,Spike_N501Y,Spike_A243del,Spike_L18F,Spike_D215G,Spike_L244del,NSP6_G107del,N_T205I,NSP6_F108del,Spike_L242del,NS3_Q57H,NSP2_T85I,Spike_D80A,NSP12_P323L,NSP5_K90R,Spike_D614G,NSP2_G212C,NS3_S171L)</t>
  </si>
  <si>
    <t>hCoV-19/Belgium/Briant-121046046/2021</t>
  </si>
  <si>
    <t>EPI_ISL_1281693</t>
  </si>
  <si>
    <t>hCoV-19/Belgium/Jessa_11-2110-005910/2021</t>
  </si>
  <si>
    <t>EPI_ISL_1297165</t>
  </si>
  <si>
    <t>(Spike_N148K,NS8_Q27stop,NSP13_S74L,NSP3_A890D,Spike_T716I,N_R203K,Spike_A570D,Spike_D1118H,N_G204R,NSP13_G433C,NS8_R52I,Spike_P681H,Spike_D614G,N_D3L,Spike_S982A,N_S235F)</t>
  </si>
  <si>
    <t>hCoV-19/Belgium/Jessa_11-2110-006121/2021</t>
  </si>
  <si>
    <t>EPI_ISL_1297166</t>
  </si>
  <si>
    <t>hCoV-19/Belgium/Jessa_11-2110-007844/2021</t>
  </si>
  <si>
    <t>EPI_ISL_1297167</t>
  </si>
  <si>
    <t>hCoV-19/Belgium/Jessa_11-2110-007982/2021</t>
  </si>
  <si>
    <t>EPI_ISL_1297168</t>
  </si>
  <si>
    <t>(NS3_L15F,NSP2_A360S,NS8_Q27stop,NSP3_T183I,NSP3_A890D,Spike_T716I,N_R203K,Spike_A570D,Spike_D1118H,NS8_Y73C,NSP13_K460R,N_G204R,NSP4_F17L,Spike_N501Y,NSP3_I1412T,NS8_R52I,NSP12_P323L,Spike_P681H,Spike_D614G,NSP3_T43I,N_D3L,Spike_S982A,N_S235F)</t>
  </si>
  <si>
    <t>hCoV-19/Belgium/Jessa_11-2110-008072/2021</t>
  </si>
  <si>
    <t>EPI_ISL_1297169</t>
  </si>
  <si>
    <t>hCoV-19/Belgium/Jessa_11-2110-008133/2021</t>
  </si>
  <si>
    <t>EPI_ISL_1297170</t>
  </si>
  <si>
    <t>(NS8_Q27stop,NSP3_T1465I,NSP3_T183I,Spike_T716I,NS8_K68stop,N_R203K,Spike_A570D,Spike_N501Y,NSP3_I1412T,NS8_R52I,Spike_P681H,NSP12_P227L,NSP2_R27C,NSP3_A890D,Spike_D1118H,NS8_Y73C,N_G204R,Spike_V16F,NSP12_P323L,Spike_D614G,N_D3L,Spike_S982A,N_S235F)</t>
  </si>
  <si>
    <t>hCoV-19/Belgium/Jessa_11-2110-008140/2021</t>
  </si>
  <si>
    <t>EPI_ISL_1297171</t>
  </si>
  <si>
    <t>hCoV-19/Belgium/Jessa_11-2110-008428/2021</t>
  </si>
  <si>
    <t>EPI_ISL_1297172</t>
  </si>
  <si>
    <t>(NS8_Q27stop,NSP3_T183I,NSP3_A890D,Spike_T716I,N_R203K,Spike_A570D,Spike_D1118H,NS8_Y73C,N_G204R,NSP3_P153L,Spike_N501Y,NSP3_I1412T,NS8_R52I,Spike_P681H,Spike_D614G,NSP15_W332C,N_D3L,Spike_S982A,N_S235F)</t>
  </si>
  <si>
    <t>hCoV-19/Belgium/Jessa_11-2110-008612/2021</t>
  </si>
  <si>
    <t>EPI_ISL_1297173</t>
  </si>
  <si>
    <t>hCoV-19/Belgium/Jessa_11-2111-000110/2021</t>
  </si>
  <si>
    <t>EPI_ISL_1297174</t>
  </si>
  <si>
    <t>hCoV-19/Belgium/Jessa_11-2111-000605/2021</t>
  </si>
  <si>
    <t>EPI_ISL_1297175</t>
  </si>
  <si>
    <t>hCoV-19/Belgium/Jessa_51-2110-000037/2021</t>
  </si>
  <si>
    <t>EPI_ISL_1297176</t>
  </si>
  <si>
    <t>hCoV-19/Belgium/Jessa_55-2110-000065/2021</t>
  </si>
  <si>
    <t>EPI_ISL_1297177</t>
  </si>
  <si>
    <t>(NS3_Q38R,Spike_T250I,NS3_G172R,NSP3_H295Y,N_P13T,Spike_E583D,NS3_V202L,NSP12_P323L,Spike_D614G,N_P199L,Spike_S98F)</t>
  </si>
  <si>
    <t>hCoV-19/Belgium/Jessa_55-2110-000382/2021</t>
  </si>
  <si>
    <t>EPI_ISL_1297178</t>
  </si>
  <si>
    <t>(NS8_Q27stop,NSP3_T183I,NSP3_A890D,Spike_T716I,N_R203K,Spike_A570D,Spike_D1118H,NS8_Y73C,Spike_D796Y,Spike_L5F,N_G204R,Spike_N501Y,NSP3_I1412T,NS8_R52I,Spike_P681H,Spike_D614G,N_D3L,Spike_S982A,N_S235F)</t>
  </si>
  <si>
    <t>hCoV-19/Belgium/Jessa_55-2110-000551/2021</t>
  </si>
  <si>
    <t>EPI_ISL_1297179</t>
  </si>
  <si>
    <t>hCoV-19/Belgium/Jessa_55-2110-000564/2021</t>
  </si>
  <si>
    <t>EPI_ISL_1297180</t>
  </si>
  <si>
    <t>hCoV-19/Belgium/Jessa_55-2110-000596/2021</t>
  </si>
  <si>
    <t>EPI_ISL_1297181</t>
  </si>
  <si>
    <t>hCoV-19/Belgium/Jessa_55-2110-000631/2021</t>
  </si>
  <si>
    <t>EPI_ISL_1297182</t>
  </si>
  <si>
    <t>(NS8_Q27stop,NSP3_T183I,NSP3_A890D,Spike_T716I,NS8_K68stop,N_R203K,Spike_A570D,Spike_D1118H,NS6_P57L,NS8_Y73C,N_G204R,NSP13_G433C,Spike_N501Y,NSP14_D432G,NSP3_I1412T,NS8_R52I,NSP12_P323L,Spike_P681H,Spike_D614G,N_D3L,Spike_S982A,N_S235F)</t>
  </si>
  <si>
    <t>hCoV-19/Belgium/Jessa_55-2110-000648/2021</t>
  </si>
  <si>
    <t>EPI_ISL_1297183</t>
  </si>
  <si>
    <t>hCoV-19/Belgium/Jessa_55-2110-000678/2021</t>
  </si>
  <si>
    <t>EPI_ISL_1297184</t>
  </si>
  <si>
    <t>(NS8_Q27stop,NSP3_T183I,Spike_T716I,N_R203K,Spike_A570D,NSP3_T942I,Spike_L5F,Spike_N501Y,NSP3_I1412T,NS8_R52I,Spike_P681H,NSP3_S543F,NS7a_Q62stop,NSP6_A136V,NSP3_A890D,Spike_D1118H,NS8_Y73C,N_G204R,NS3_T151I,NSP12_P323L,Spike_D614G,N_D3L,Spike_S982A,N_S235F)</t>
  </si>
  <si>
    <t>hCoV-19/Belgium/Jessa_55-2110-000714/2021</t>
  </si>
  <si>
    <t>EPI_ISL_1297185</t>
  </si>
  <si>
    <t>hCoV-19/Belgium/Jessa_55-2110-000786/2021</t>
  </si>
  <si>
    <t>EPI_ISL_1297186</t>
  </si>
  <si>
    <t>hCoV-19/Belgium/Jessa_55-2110-000864/2021</t>
  </si>
  <si>
    <t>EPI_ISL_1297187</t>
  </si>
  <si>
    <t>(NSP2_L550F,Spike_D138H,NS8_Q27stop,NSP3_T183I,NSP3_A890D,Spike_T716I,N_R203K,NSP8_L95F,Spike_A570D,Spike_D1118H,NS8_Y73C,N_G204R,Spike_N501Y,NSP3_I1412T,NS8_R52I,NSP12_P323L,Spike_P681H,Spike_D614G,N_D3L,Spike_S982A,NSP10_L75M,N_S235F)</t>
  </si>
  <si>
    <t>hCoV-19/Belgium/Jessa_55-2110-000942/2021</t>
  </si>
  <si>
    <t>EPI_ISL_1297188</t>
  </si>
  <si>
    <t>hCoV-19/Belgium/Jessa_55-2110-000944/2021</t>
  </si>
  <si>
    <t>EPI_ISL_1297189</t>
  </si>
  <si>
    <t>(NSP2_N280Y,NSP2_A385V,NS8_Q27stop,NS8_L118V,NSP3_T183I,NSP3_A890D,Spike_T716I,N_R203K,Spike_A570D,Spike_D1118H,N_G204R,Spike_N501Y,NSP3_I1412T,NS8_R52I,NSP12_P323L,NS8_V117L,Spike_P681H,Spike_D614G,Spike_S982A,N_S235F)</t>
  </si>
  <si>
    <t>hCoV-19/Belgium/Jessa_55-2110-000996/2021</t>
  </si>
  <si>
    <t>EPI_ISL_1297190</t>
  </si>
  <si>
    <t>hCoV-19/Belgium/Jessa_55-2110-001037/2021</t>
  </si>
  <si>
    <t>EPI_ISL_1297191</t>
  </si>
  <si>
    <t>(Spike_ins214TDR,NSP6_Y153C,Spike_T716I,NS3_T24del,NS3_S74F,NS3_P25del,NSP2_K112N,NSP12_R583G,NSP3_T1063I,Spike_N450K,NS3_K21del,NSP2_A127V,NS3_D22del,NSP3_P822L,NS3_E19del,NS7a_S60N,NSP15_L119I,N_T205I,NS3_D27del,NS3_I20del,NSP12_P323L,Spike_D614G,Spike_Q414K,NS3_A23del,NS3_F28del,N_D3L,NSP8_A74V,NS3_S26del,NSP3_I580V)</t>
  </si>
  <si>
    <t>hCoV-19/Belgium/Jessa_55-2110-001061/2021</t>
  </si>
  <si>
    <t>EPI_ISL_1297192</t>
  </si>
  <si>
    <t>hCoV-19/Belgium/Jessa_55-2110-001115/2021</t>
  </si>
  <si>
    <t>EPI_ISL_1297193</t>
  </si>
  <si>
    <t>(NS8_Q27stop,NSP3_T183I,Spike_T716I,N_R203K,Spike_A570D,NSP13_K460R,Spike_N501Y,NS8_P36L,NSP3_I1412T,NS8_R52I,NSP13_K347R,Spike_P681H,NSP3_A274T,NSP3_A890D,Spike_D1118H,NS8_Y73C,N_G204R,NSP12_P323L,Spike_D614G,N_D3L,NSP16_K160R,Spike_S982A,N_S235F)</t>
  </si>
  <si>
    <t>hCoV-19/Belgium/UZA-UA-CV2008078640/2021</t>
  </si>
  <si>
    <t>EPI_ISL_1298434</t>
  </si>
  <si>
    <t>(NSP3_E1789K,NSP3_E189Q,M_I82T,NSP2_R27C,NSP3_A1305V,NSP6_G107del,NSP6_S106del,Spike_E484K,N_T205I,NSP6_F108del,Spike_T1027I,N_P13L,N_S201I,Spike_S939F,Spike_I210T,NSP12_P323L,NSP6_M183I,Spike_D614G,Spike_N440K,Spike_D936N,Spike_D820G,NS7a_E22D,NS8_I39T)</t>
  </si>
  <si>
    <t>hCoV-19/Belgium/UZA-UA-CV2077682103/2021</t>
  </si>
  <si>
    <t>EPI_ISL_1298435</t>
  </si>
  <si>
    <t>hCoV-19/Belgium/UZA-UA-CV2008196353/2021</t>
  </si>
  <si>
    <t>EPI_ISL_1298436</t>
  </si>
  <si>
    <t>(Spike_H69del,NS8_Q27stop,NSP3_T183I,Spike_T716I,NS8_K68stop,NSP6_S106del,N_R203K,Spike_A570D,Spike_N501Y,NSP3_I1412T,NS8_R52I,Spike_P681H,Spike_Y144del,Spike_D843N,NSP3_M1556T,NSP6_G107del,NSP3_A890D,Spike_D1118H,NSP6_F108del,NS8_Y73C,N_G204R,Spike_V70del,NSP12_P323L,Spike_D614G,N_D3L,Spike_S982A,N_S235F)</t>
  </si>
  <si>
    <t>hCoV-19/Belgium/UZA-UA-CV2009130684/2021</t>
  </si>
  <si>
    <t>EPI_ISL_1298437</t>
  </si>
  <si>
    <t>Europe / Belgium / Veerle</t>
  </si>
  <si>
    <t>ZIP code: 2431</t>
  </si>
  <si>
    <t>(Spike_H69del,NS8_Q27stop,NSP4_K8Q,NSP3_T183I,Spike_T716I,NSP6_S106del,N_R203K,Spike_A570D,NSP15_I85V,Spike_N501Y,NSP3_I1412T,NS8_R52I,Spike_P681H,Spike_Y144del,NSP6_G107del,NSP4_A22V,NSP3_A890D,Spike_D1118H,NSP6_F108del,NS8_Y73C,N_G204R,Spike_V70del,NSP12_P323L,Spike_D614G,N_D3L,Spike_S982A,N_S235F)</t>
  </si>
  <si>
    <t>hCoV-19/Belgium/UZA-UA-CV2076411403/2021</t>
  </si>
  <si>
    <t>EPI_ISL_1298438</t>
  </si>
  <si>
    <t>(NSP3_T183I,NSP3_A890D,NSP6_G107del,Spike_T716I,NSP6_S106del,N_R203K,Spike_A570D,Spike_D1118H,NSP6_F108del,NSP13_K460R,N_G204R,Spike_N501Y,NSP3_I1412T,NSP12_P323L,Spike_P681H,Spike_D614G,Spike_Y144del,N_D3L,Spike_S982A)</t>
  </si>
  <si>
    <t>hCoV-19/Belgium/UZA-UA-CV2009959834/2021</t>
  </si>
  <si>
    <t>EPI_ISL_1298439</t>
  </si>
  <si>
    <t>ZIP code: 2490</t>
  </si>
  <si>
    <t>(NSP2_N280Y,Spike_H69del,NS8_Q27stop,NSP3_T183I,Spike_T716I,NS8_K68stop,NSP6_S106del,N_R203K,NSP5_P241L,Spike_A570D,Spike_N501Y,NSP3_I1412T,NS8_R52I,Spike_P681H,Spike_Y144del,NSP6_G107del,NSP3_A890D,Spike_D1118H,NSP6_F108del,N_G204R,Spike_V70del,NSP12_P323L,Spike_S704L,Spike_D614G,N_D3L,Spike_S982A,N_S235F)</t>
  </si>
  <si>
    <t>hCoV-19/Belgium/UZA-UA-CV2031784935/2021</t>
  </si>
  <si>
    <t>EPI_ISL_1298440</t>
  </si>
  <si>
    <t>(Spike_ins214TDR,Spike_T716I,NSP6_S106del,NS3_T24del,NS3_P25del,NS3_G172C,NSP12_R583G,NSP3_T1063I,Spike_N450K,NS3_K21del,NSP10_T51I,NS3_D22del,NS3_E19del,NSP6_G107del,N_T205I,NSP6_F108del,NS3_D27del,NS3_I20del,NSP3_A465V,NSP12_P323L,Spike_D614G,Spike_Q414K,NS3_A23del,NS3_F28del,N_D3L,NSP8_A74V,NS3_S26del,NSP3_I580V)</t>
  </si>
  <si>
    <t>hCoV-19/Belgium/UZA-UA-CV2008701157/2021</t>
  </si>
  <si>
    <t>EPI_ISL_1298441</t>
  </si>
  <si>
    <t>(Spike_H69del,NS8_Q27stop,NSP3_T183I,Spike_T716I,NSP6_S106del,N_R203K,Spike_A570D,Spike_N501Y,NSP3_I1412T,NS8_R52I,NS8_R48S,Spike_P681H,Spike_Y144del,Spike_G72R,NSP6_G107del,NSP3_A890D,Spike_D1118H,NSP6_F108del,NS8_Y73C,N_G204R,Spike_V70del,NSP12_P323L,Spike_D614G,N_D3L,Spike_S982A)</t>
  </si>
  <si>
    <t>hCoV-19/Belgium/UZA-UA-CV2007814013/2021</t>
  </si>
  <si>
    <t>EPI_ISL_1298442</t>
  </si>
  <si>
    <t>Europe / Belgium / Zandhoven</t>
  </si>
  <si>
    <t>ZIP code: 2240</t>
  </si>
  <si>
    <t>hCoV-19/Belgium/UZA-UA-CV2076624601/2021</t>
  </si>
  <si>
    <t>EPI_ISL_1298443</t>
  </si>
  <si>
    <t>hCoV-19/Belgium/UZA-UA-CV2079891881/2021</t>
  </si>
  <si>
    <t>EPI_ISL_1298444</t>
  </si>
  <si>
    <t>ZIP code: 2160</t>
  </si>
  <si>
    <t>(Spike_H69del,NS8_Q27stop,NSP3_T183I,Spike_T716I,NSP6_S106del,N_R203K,Spike_A570D,Spike_N501Y,NSP3_I1412T,NS8_R52I,Spike_P681H,Spike_Y144del,Spike_D1118Y,NS7a_Q62stop,NSP13_H164Y,NSP6_G107del,NSP3_A890D,NSP6_F108del,NS8_Y73C,N_G204R,NS7a_A13S,Spike_V70del,NS3_T151I,NSP12_P323L,Spike_D614G,N_D3L,Spike_S982A,N_S235F)</t>
  </si>
  <si>
    <t>hCoV-19/Belgium/UZA-UA-CV2029283244/2021</t>
  </si>
  <si>
    <t>EPI_ISL_1298445</t>
  </si>
  <si>
    <t>hCoV-19/Belgium/UZA-UA-CV2010836470/2021</t>
  </si>
  <si>
    <t>EPI_ISL_1298446</t>
  </si>
  <si>
    <t>ZIP code: 2290</t>
  </si>
  <si>
    <t>hCoV-19/Belgium/UZA-UA-CV2077752629/2021</t>
  </si>
  <si>
    <t>EPI_ISL_1298447</t>
  </si>
  <si>
    <t>hCoV-19/Belgium/UZA-UA-CV2076389070/2021</t>
  </si>
  <si>
    <t>EPI_ISL_1298448</t>
  </si>
  <si>
    <t>ZIP code: 2620</t>
  </si>
  <si>
    <t>hCoV-19/Belgium/UZA-UA-CV2008656394/2021</t>
  </si>
  <si>
    <t>EPI_ISL_1298449</t>
  </si>
  <si>
    <t>(N_R203K,N_G204R,NSP1_H110Y,NS8_D119Y,NS3_F28L,NS6_I37T,NSP12_P323L,Spike_D614G,NSP6_Q160K,NSP6_L37F,NS7a_G42D)</t>
  </si>
  <si>
    <t>hCoV-19/Belgium/UZA-UA-CV2009427445/2021</t>
  </si>
  <si>
    <t>EPI_ISL_1298450</t>
  </si>
  <si>
    <t>(Spike_L18F,E_P71L,NSP3_K837N,Spike_K417N,NSP6_G107del,NSP6_S106del,Spike_E484K,N_T205I,NSP6_F108del,NS3_Q57H,Spike_A701V,NSP2_T85I,Spike_D80A,Spike_N501Y,NSP12_P323L,NSP5_K90R,Spike_D614G,NS3_S171L)</t>
  </si>
  <si>
    <t>hCoV-19/Belgium/UMONS-CV2037435688/2021</t>
  </si>
  <si>
    <t>EPI_ISL_1298491</t>
  </si>
  <si>
    <t>(Spike_H69del,NS8_Q27stop,NSP3_T183I,NSP2_K142N,Spike_T716I,NSP6_S106del,Spike_A570D,NSP13_K460R,Spike_N501Y,NSP3_I1412T,NS8_R52I,Spike_P681H,Spike_Y144del,NSP6_G107del,NSP3_A890D,Spike_D1118H,NSP6_F108del,NS8_Y73C,Spike_V70del,NSP12_P323L,Spike_D614G,Spike_L54F,N_D3L,Spike_S982A,NSP16_A34V)</t>
  </si>
  <si>
    <t>hCoV-19/Belgium/UMONS-CV2067769208/2021</t>
  </si>
  <si>
    <t>EPI_ISL_1298492</t>
  </si>
  <si>
    <t>hCoV-19/Belgium/Jessa_11-2110-004792/2021</t>
  </si>
  <si>
    <t>EPI_ISL_1311949</t>
  </si>
  <si>
    <t>hCoV-19/Belgium/Jessa_11-2110-008641/2021</t>
  </si>
  <si>
    <t>EPI_ISL_1311950</t>
  </si>
  <si>
    <t>(NS8_Q27stop,NSP3_T183I,NSP3_A890D,Spike_T716I,N_R203K,Spike_A570D,Spike_D1118H,NS8_Y73C,N_G204R,NSP3_P153L,Spike_N501Y,NSP3_I1412T,NS8_R52I,NSP12_P323L,Spike_P681H,Spike_D614G,NSP15_W332C,N_D3L,Spike_S982A,N_S235F)</t>
  </si>
  <si>
    <t>hCoV-19/Belgium/Jessa_55-2111-000409/2021</t>
  </si>
  <si>
    <t>EPI_ISL_1311951</t>
  </si>
  <si>
    <t>(NSP4_V99M,NS8_Q27stop,NSP3_T183I,Spike_T716I,N_R203K,Spike_A570D,Spike_K1245R,Spike_N501Y,NSP3_I1412T,NS8_R52I,Spike_P681H,NSP3_A890D,Spike_D1118H,NS8_Y73C,N_G204R,NSP13_T530I,M_K15R,NSP12_P323L,Spike_D614G,N_D3L,Spike_S982A,NSP8_T141M,N_S235F)</t>
  </si>
  <si>
    <t>hCoV-19/Belgium/Jessa_55-2111-000431/2021</t>
  </si>
  <si>
    <t>EPI_ISL_1311952</t>
  </si>
  <si>
    <t>(NS8_Q27stop,NSP3_T183I,NSP9_P71S,NSP3_A890D,Spike_T716I,N_R203K,NSP3_A1179V,Spike_A570D,Spike_D1118H,NS8_Y73C,NSP3_G307C,N_G204R,Spike_N501Y,NSP3_I1412T,NS8_R52I,NSP12_P323L,Spike_P681H,Spike_D614G,N_D3L,NSP16_V167L,Spike_S982A,N_S235F)</t>
  </si>
  <si>
    <t>hCoV-19/Belgium/Jessa_55-2111-000505/2021</t>
  </si>
  <si>
    <t>EPI_ISL_1311953</t>
  </si>
  <si>
    <t>hCoV-19/Belgium/Jessa_55-2111-000559/2021</t>
  </si>
  <si>
    <t>EPI_ISL_1311954</t>
  </si>
  <si>
    <t>(NS8_Q27stop,NSP3_T183I,Spike_T716I,NSP13_A52V,N_R203K,Spike_A570D,NS3_P262S,NSP13_K460R,NSP3_V1048I,Spike_N501Y,NSP3_I1412T,NS8_R52I,Spike_P681H,N_P279Q,M_V70L,NSP3_A890D,NSP3_L216F,Spike_D1118H,NS8_Y73C,N_G204R,NSP12_P323L,Spike_D614G,N_D3L,Spike_S982A,N_S235F)</t>
  </si>
  <si>
    <t>hCoV-19/Belgium/Jessa_55-2111-000580/2021</t>
  </si>
  <si>
    <t>EPI_ISL_1311955</t>
  </si>
  <si>
    <t>(NS8_Q27stop,NSP3_T183I,Spike_T716I,NSP13_A52V,N_R203K,Spike_A570D,NS3_P262S,NSP13_K460R,NSP3_V1048I,Spike_N501Y,NSP3_I1412T,NS8_R52I,Spike_P681H,N_P279Q,Spike_S691F,M_V70L,NSP3_A890D,Spike_D1118H,NS8_Y73C,N_G204R,NSP12_P323L,Spike_D614G,N_D3L,Spike_S982A,N_S235F)</t>
  </si>
  <si>
    <t>hCoV-19/Belgium/Jessa_55-2111-000616/2021</t>
  </si>
  <si>
    <t>EPI_ISL_1311956</t>
  </si>
  <si>
    <t>hCoV-19/Belgium/Jessa_55-2111-000681/2021</t>
  </si>
  <si>
    <t>EPI_ISL_1311957</t>
  </si>
  <si>
    <t>hCoV-19/Belgium/Jessa_55-2111-000689/2021</t>
  </si>
  <si>
    <t>EPI_ISL_1311958</t>
  </si>
  <si>
    <t>hCoV-19/Belgium/Jessa_55-2111-000696/2021</t>
  </si>
  <si>
    <t>EPI_ISL_1311959</t>
  </si>
  <si>
    <t>hCoV-19/Belgium/Jessa_55-2111-000763/2021</t>
  </si>
  <si>
    <t>EPI_ISL_1311960</t>
  </si>
  <si>
    <t>hCoV-19/Belgium/Jessa_55-2111-000770/2021</t>
  </si>
  <si>
    <t>EPI_ISL_1311961</t>
  </si>
  <si>
    <t>hCoV-19/Belgium/Jessa_55-2111-000774/2021</t>
  </si>
  <si>
    <t>EPI_ISL_1311962</t>
  </si>
  <si>
    <t>hCoV-19/Belgium/Jessa_55-2111-000775/2021</t>
  </si>
  <si>
    <t>EPI_ISL_1311963</t>
  </si>
  <si>
    <t>hCoV-19/Belgium/IPG-53/2021</t>
  </si>
  <si>
    <t>EPI_ISL_1311966</t>
  </si>
  <si>
    <t>ZIP: 7600</t>
  </si>
  <si>
    <t>(NSP6_Y153C,NSP3_P822L,Spike_T716I,NSP15_L119I,NS8_A65V,N_T205I,NSP3_S1729L,NSP12_P323L,NSP4_D217G,Spike_D614G,N_D3L,NSP3_T1063I,NSP8_A74V,NSP12_R583G,NSP3_I580V)</t>
  </si>
  <si>
    <t>hCoV-19/Belgium/IPG-58/2021</t>
  </si>
  <si>
    <t>EPI_ISL_1311967</t>
  </si>
  <si>
    <t>ZIP: 7912</t>
  </si>
  <si>
    <t>hCoV-19/Belgium/IPG-59/2021</t>
  </si>
  <si>
    <t>EPI_ISL_1311968</t>
  </si>
  <si>
    <t>(Spike_H69del,NS8_Q27stop,NSP3_T183I,Spike_T716I,NSP6_S106del,N_R203K,Spike_A570D,N_L161V,Spike_N501Y,NSP3_I1412T,NS8_R52I,NSP3_Q1910K,Spike_P681H,Spike_Y144del,NSP3_G307R,NSP6_G107del,NSP3_A890D,Spike_D1118H,NSP6_F108del,NS8_Y73C,N_G204R,Spike_V70del,NSP12_P323L,Spike_D614G,N_D3L,Spike_S982A,N_S235F)</t>
  </si>
  <si>
    <t>hCoV-19/Belgium/IPG-64/2021</t>
  </si>
  <si>
    <t>EPI_ISL_1311969</t>
  </si>
  <si>
    <t>ZIP: 7532</t>
  </si>
  <si>
    <t>(Spike_ins214TDR,NSP6_Y153C,NSP3_V1312del,NSP3_P822L,Spike_T716I,NSP15_L119I,NS8_A65V,N_T205I,NSP3_N1313D,NSP3_S1729L,NSP12_P323L,NSP4_D217G,Spike_D614G,Spike_Q414K,N_D3L,NSP3_T1063I,NSP8_A74V,NSP12_R583G,NSP3_I580V,Spike_N450K,NS3_F231S)</t>
  </si>
  <si>
    <t>hCoV-19/Belgium/IPG-65/2021</t>
  </si>
  <si>
    <t>EPI_ISL_1311970</t>
  </si>
  <si>
    <t>(NSP2_N280Y,Spike_H69del,NS8_Q27stop,NS8_L118V,NSP3_T183I,Spike_T716I,NS8_K68stop,NSP6_S106del,N_R203K,Spike_A570D,Spike_N501Y,NSP3_I1412T,NS8_R52I,Spike_P681H,Spike_Y144del,E_N64S,NSP6_G107del,NSP3_A890D,Spike_D1118H,NSP6_F108del,NS8_Y73C,N_G204R,Spike_V70del,NSP12_P323L,Spike_D614G,N_D3L,Spike_S982A,N_S235F)</t>
  </si>
  <si>
    <t>hCoV-19/Belgium/IPG-66/2021</t>
  </si>
  <si>
    <t>EPI_ISL_1311971</t>
  </si>
  <si>
    <t>hCoV-19/Belgium/IPG-67/2021</t>
  </si>
  <si>
    <t>EPI_ISL_1311972</t>
  </si>
  <si>
    <t>ZIP: 99999</t>
  </si>
  <si>
    <t>(NSP2_N280Y,Spike_H69del,NS8_Q27stop,NS8_L118V,NSP3_T183I,Spike_T716I,NS8_K68stop,NSP6_S106del,N_R203K,Spike_A570D,Spike_C1248F,Spike_N501Y,NSP3_I1412T,NS8_R52I,Spike_P681H,Spike_Y144del,E_N64S,NSP6_G107del,NSP3_A890D,Spike_D1118H,NSP6_F108del,NS8_Y73C,N_G204R,Spike_V70del,NSP12_P323L,Spike_D614G,N_D3L,Spike_S982A,N_S235F)</t>
  </si>
  <si>
    <t>hCoV-19/Belgium/AZKLINA121-047044/2021</t>
  </si>
  <si>
    <t>EPI_ISL_1315578</t>
  </si>
  <si>
    <t>hCoV-19/Belgium/AZKLINA121-047109/2021</t>
  </si>
  <si>
    <t>EPI_ISL_1315579</t>
  </si>
  <si>
    <t>hCoV-19/Belgium/AZKLINA121-047136/2021</t>
  </si>
  <si>
    <t>EPI_ISL_1315581</t>
  </si>
  <si>
    <t>hCoV-19/Belgium/rega-3958/2021</t>
  </si>
  <si>
    <t>EPI_ISL_1322500</t>
  </si>
  <si>
    <t>hCoV-19/Belgium/rega-3959/2021</t>
  </si>
  <si>
    <t>EPI_ISL_1322501</t>
  </si>
  <si>
    <t>hCoV-19/Belgium/rega-3973/2021</t>
  </si>
  <si>
    <t>EPI_ISL_1322502</t>
  </si>
  <si>
    <t>(Spike_H69del,NS8_Q27stop,NSP3_T183I,E_V58F,NSP2_K142N,Spike_T716I,NSP6_S106del,N_R203K,Spike_A570D,NSP2_I367V,NSP13_K460R,Spike_N501Y,NSP3_I1412T,NS8_R52I,Spike_P681H,Spike_Y144del,NSP13_H164Q,NSP6_G107del,NSP3_A890D,NSP2_G392E,Spike_D1118H,NSP6_F108del,NS8_Y73C,N_G204R,Spike_V70del,NSP12_P323L,Spike_D614G,N_D3L,Spike_S982A,N_S235F)</t>
  </si>
  <si>
    <t>hCoV-19/Belgium/rega-4048/2021</t>
  </si>
  <si>
    <t>EPI_ISL_1322503</t>
  </si>
  <si>
    <t>(Spike_H69del,NS8_Q27stop,NSP3_T183I,Spike_T716I,NSP6_S106del,N_R203K,Spike_A570D,NSP13_K460R,NSP2_S196L,Spike_N501Y,NSP3_I1412T,NS8_R52I,Spike_P681H,Spike_Y144del,NSP6_G107del,NSP3_A890D,Spike_D1118H,NSP6_F108del,NS8_Y73C,N_G204R,NSP3_V325F,Spike_V70del,NSP12_P323L,NSP3_T492I,Spike_D614G,N_D3L,Spike_S982A,NS7a_E16G,N_S235F)</t>
  </si>
  <si>
    <t>hCoV-19/Belgium/rega-3935/2021</t>
  </si>
  <si>
    <t>EPI_ISL_1322504</t>
  </si>
  <si>
    <t>hCoV-19/Belgium/rega-3936/2021</t>
  </si>
  <si>
    <t>EPI_ISL_1322505</t>
  </si>
  <si>
    <t>(Spike_H69del,NS8_Q27stop,NSP3_T183I,NSP3_V473F,Spike_T716I,NSP6_S106del,N_R203K,Spike_A570D,NSP3_D1075Y,Spike_N501Y,NSP16_D179G,NSP3_I1412T,NS8_R52I,Spike_P681H,Spike_Y144del,Spike_A222V,NSP2_L550F,NSP6_G107del,NSP3_A890D,Spike_D1118H,NSP6_F108del,NS8_Y73C,N_G204R,Spike_V70del,NSP12_P323L,Spike_D614G,N_D3L,Spike_S982A,N_S235F)</t>
  </si>
  <si>
    <t>hCoV-19/Belgium/rega-3937/2021</t>
  </si>
  <si>
    <t>EPI_ISL_1322506</t>
  </si>
  <si>
    <t>Europe / Belgium / Hoeleden</t>
  </si>
  <si>
    <t>ZIP Code:3471</t>
  </si>
  <si>
    <t>hCoV-19/Belgium/rega-3962/2021</t>
  </si>
  <si>
    <t>EPI_ISL_1322507</t>
  </si>
  <si>
    <t>hCoV-19/Belgium/rega-3963/2021</t>
  </si>
  <si>
    <t>EPI_ISL_1322508</t>
  </si>
  <si>
    <t>hCoV-19/Belgium/rega-3965/2021</t>
  </si>
  <si>
    <t>EPI_ISL_1322509</t>
  </si>
  <si>
    <t>hCoV-19/Belgium/rega-3970/2021</t>
  </si>
  <si>
    <t>EPI_ISL_1322510</t>
  </si>
  <si>
    <t>hCoV-19/Belgium/rega-3972/2021</t>
  </si>
  <si>
    <t>EPI_ISL_1322511</t>
  </si>
  <si>
    <t>Europe / Belgium / Anwerpen</t>
  </si>
  <si>
    <t>hCoV-19/Belgium/rega-4029/2021</t>
  </si>
  <si>
    <t>EPI_ISL_1322512</t>
  </si>
  <si>
    <t>(Spike_H69del,NS8_Q27stop,NSP3_T183I,Spike_T716I,NSP6_S106del,Spike_A570D,NSP13_K460R,NSP2_S196L,Spike_N501Y,NSP3_I1412T,NS8_R52I,Spike_P681H,Spike_Y144del,NSP14_K311N,NSP6_G107del,NSP3_A890D,Spike_D1118H,NSP6_F108del,NS8_Y73C,Spike_V70del,NSP12_P323L,NSP3_T492I,Spike_D614G,N_D3L,Spike_S982A)</t>
  </si>
  <si>
    <t>hCoV-19/Belgium/rega-4049/2021</t>
  </si>
  <si>
    <t>EPI_ISL_1322513</t>
  </si>
  <si>
    <t>hCoV-19/Belgium/rega-4050/2021</t>
  </si>
  <si>
    <t>EPI_ISL_1322514</t>
  </si>
  <si>
    <t>hCoV-19/Belgium/rega-4051/2021</t>
  </si>
  <si>
    <t>EPI_ISL_1322515</t>
  </si>
  <si>
    <t>(Spike_H69del,NS8_Q27stop,NSP3_T183I,Spike_T716I,NSP6_S106del,N_R203K,Spike_A570D,Spike_N501Y,NSP3_I1412T,NS8_R52I,Spike_P681H,Spike_Y144del,NS3_M5V,NSP2_L550F,NSP6_G107del,NSP3_A890D,Spike_D1118H,NSP6_F108del,NS8_Y73C,N_G204R,Spike_V70del,NSP12_P323L,Spike_D614G,N_D3L,Spike_S982A,N_S235F)</t>
  </si>
  <si>
    <t>hCoV-19/Belgium/rega-4052/2021</t>
  </si>
  <si>
    <t>EPI_ISL_1322516</t>
  </si>
  <si>
    <t>(Spike_H69del,NS8_Q27stop,NSP3_T183I,Spike_T716I,NSP6_S106del,N_R203K,Spike_A570D,NSP12_K91R,Spike_D405Y,Spike_N501Y,NSP3_I1412T,NS8_R52I,Spike_P681H,Spike_Y144del,NSP6_G107del,NSP3_A890D,Spike_D1118H,NSP6_F108del,NS8_Y73C,N_G204R,Spike_V70del,NSP12_P323L,NSP5_K90R,Spike_D614G,N_D3L,Spike_S982A,N_S235F)</t>
  </si>
  <si>
    <t>hCoV-19/Belgium/rega-4053/2021</t>
  </si>
  <si>
    <t>EPI_ISL_1322517</t>
  </si>
  <si>
    <t>hCoV-19/Belgium/rega-4054/2021</t>
  </si>
  <si>
    <t>EPI_ISL_1322518</t>
  </si>
  <si>
    <t>Europe / Belgium / Boorsem</t>
  </si>
  <si>
    <t>hCoV-19/Belgium/rega-4055/2021</t>
  </si>
  <si>
    <t>EPI_ISL_1322519</t>
  </si>
  <si>
    <t>hCoV-19/Belgium/rega-3961/2021</t>
  </si>
  <si>
    <t>EPI_ISL_1322520</t>
  </si>
  <si>
    <t>hCoV-19/Belgium/rega-3971/2021</t>
  </si>
  <si>
    <t>EPI_ISL_1322521</t>
  </si>
  <si>
    <t>hCoV-19/Belgium/rega-4015/2021</t>
  </si>
  <si>
    <t>EPI_ISL_1322522</t>
  </si>
  <si>
    <t>hCoV-19/Belgium/rega-4022/2021</t>
  </si>
  <si>
    <t>EPI_ISL_1322523</t>
  </si>
  <si>
    <t>Europe / Belgium / Sint-Pieters-Leeuw</t>
  </si>
  <si>
    <t>hCoV-19/Belgium/rega-4025/2021</t>
  </si>
  <si>
    <t>EPI_ISL_1322524</t>
  </si>
  <si>
    <t>hCoV-19/Belgium/rega-4026/2021</t>
  </si>
  <si>
    <t>EPI_ISL_1322525</t>
  </si>
  <si>
    <t>(Spike_H69del,NS8_Q27stop,NSP3_T183I,Spike_T716I,NSP6_S106del,N_R203K,Spike_A570D,Spike_N501Y,NSP3_I1412T,NS8_R52I,Spike_P681H,Spike_Y144del,NSP6_G107del,NSP3_A890D,Spike_D1118H,NSP6_F108del,NS8_Y73C,N_G204R,Spike_V70del,NSP12_P323L,Spike_D614G,N_D3L,Spike_S982A,N_A156S,N_S235F)</t>
  </si>
  <si>
    <t>hCoV-19/Belgium/rega-3889/2021</t>
  </si>
  <si>
    <t>EPI_ISL_1322526</t>
  </si>
  <si>
    <t>Europe / Belgium / Herk-de-Stad</t>
  </si>
  <si>
    <t>ZIP Code:3540</t>
  </si>
  <si>
    <t>(Spike_H69del,NS8_Q27stop,NSP3_T183I,Spike_T716I,NSP6_S106del,N_R203K,Spike_A570D,Spike_N501Y,NSP3_I1412T,NS8_R52I,Spike_P681H,NSP6_G107del,NSP3_A890D,Spike_D1118H,NSP6_F108del,NS8_Y73C,Spike_H146del,N_G204R,NSP3_P153L,Spike_V70del,NSP12_T26I,NSP12_P323L,Spike_D614G,N_D3L,Spike_S982A,N_S235F)</t>
  </si>
  <si>
    <t>hCoV-19/Belgium/rega-3911/2021</t>
  </si>
  <si>
    <t>EPI_ISL_1322527</t>
  </si>
  <si>
    <t>Europe / Belgium / Kuringen</t>
  </si>
  <si>
    <t>ZIP Code:3511</t>
  </si>
  <si>
    <t>hCoV-19/Belgium/rega-3977/2021</t>
  </si>
  <si>
    <t>EPI_ISL_1322528</t>
  </si>
  <si>
    <t>hCoV-19/Belgium/rega-3978/2021</t>
  </si>
  <si>
    <t>EPI_ISL_1322529</t>
  </si>
  <si>
    <t>hCoV-19/Belgium/rega-3980/2021</t>
  </si>
  <si>
    <t>EPI_ISL_1322530</t>
  </si>
  <si>
    <t>hCoV-19/Belgium/rega-3984/2021</t>
  </si>
  <si>
    <t>EPI_ISL_1322531</t>
  </si>
  <si>
    <t>hCoV-19/Belgium/rega-3985/2021</t>
  </si>
  <si>
    <t>EPI_ISL_1322532</t>
  </si>
  <si>
    <t>(Spike_H69del,NS8_Q27stop,NSP3_T183I,Spike_T716I,NSP6_S106del,N_R203K,Spike_A570D,NSP12_D109Y,Spike_N501Y,NSP3_I1412T,NS8_R52I,Spike_P681H,Spike_Y144del,NSP6_G107del,NSP3_A890D,Spike_D1118H,NS8_Y31C,NSP6_F108del,NS8_Y73C,N_G204R,NSP6_L260F,Spike_V70del,NSP12_P323L,Spike_D614G,N_D3L,Spike_S982A,N_S235F)</t>
  </si>
  <si>
    <t>hCoV-19/Belgium/rega-3988/2021</t>
  </si>
  <si>
    <t>EPI_ISL_1322533</t>
  </si>
  <si>
    <t>hCoV-19/Belgium/rega-3990/2021</t>
  </si>
  <si>
    <t>EPI_ISL_1322534</t>
  </si>
  <si>
    <t>hCoV-19/Belgium/rega-3993/2021</t>
  </si>
  <si>
    <t>EPI_ISL_1322535</t>
  </si>
  <si>
    <t>hCoV-19/Belgium/rega-3994/2021</t>
  </si>
  <si>
    <t>EPI_ISL_1322536</t>
  </si>
  <si>
    <t>hCoV-19/Belgium/rega-3998/2021</t>
  </si>
  <si>
    <t>EPI_ISL_1322537</t>
  </si>
  <si>
    <t>hCoV-19/Belgium/rega-3999/2021</t>
  </si>
  <si>
    <t>EPI_ISL_1322538</t>
  </si>
  <si>
    <t>hCoV-19/Belgium/rega-4001/2021</t>
  </si>
  <si>
    <t>EPI_ISL_1322539</t>
  </si>
  <si>
    <t>(Spike_H69del,NS8_Q27stop,NSP3_T183I,Spike_D1199G,Spike_T716I,NSP6_S106del,N_R203K,Spike_A570D,NSP13_K460R,NSP2_S196L,NS3_V256I,Spike_N501Y,NSP3_I1412T,NS8_R52I,Spike_P681H,Spike_Y144del,NSP6_G107del,NSP3_A890D,Spike_D1118H,NSP6_F108del,NS8_Y73C,N_G204R,Spike_V70del,NSP12_P323L,NSP3_T492I,Spike_D614G,N_D3L,Spike_S982A,N_S235F)</t>
  </si>
  <si>
    <t>hCoV-19/Belgium/rega-4002/2021</t>
  </si>
  <si>
    <t>EPI_ISL_1322540</t>
  </si>
  <si>
    <t>hCoV-19/Belgium/rega-4003/2021</t>
  </si>
  <si>
    <t>EPI_ISL_1322541</t>
  </si>
  <si>
    <t>hCoV-19/Belgium/rega-4004/2021</t>
  </si>
  <si>
    <t>EPI_ISL_1322542</t>
  </si>
  <si>
    <t>ZIP Code:8560</t>
  </si>
  <si>
    <t>hCoV-19/Belgium/rega-4011/2021</t>
  </si>
  <si>
    <t>EPI_ISL_1322543</t>
  </si>
  <si>
    <t>hCoV-19/Belgium/rega-3782/2021</t>
  </si>
  <si>
    <t>EPI_ISL_1322544</t>
  </si>
  <si>
    <t>hCoV-19/Belgium/rega-3783/2021</t>
  </si>
  <si>
    <t>EPI_ISL_1322545</t>
  </si>
  <si>
    <t>hCoV-19/Belgium/rega-3807/2021</t>
  </si>
  <si>
    <t>EPI_ISL_1322546</t>
  </si>
  <si>
    <t>hCoV-19/Belgium/rega-3808/2021</t>
  </si>
  <si>
    <t>EPI_ISL_1322547</t>
  </si>
  <si>
    <t>hCoV-19/Belgium/rega-3809/2021</t>
  </si>
  <si>
    <t>EPI_ISL_1322548</t>
  </si>
  <si>
    <t>hCoV-19/Belgium/rega-3893/2021</t>
  </si>
  <si>
    <t>EPI_ISL_1322549</t>
  </si>
  <si>
    <t>Europe / Belgium / Poppel</t>
  </si>
  <si>
    <t>ZIP Code:2382</t>
  </si>
  <si>
    <t>(Spike_H69del,NS8_Q27stop,NSP3_T183I,Spike_T716I,NSP6_S106del,N_R203K,Spike_A570D,Spike_N501Y,NSP3_I1412T,NS8_R52I,Spike_P681H,Spike_Y144del,NSP6_G107del,NSP3_A890D,Spike_D1118H,NSP6_F108del,NS8_Y73C,N_G204R,NSP4_A149S,Spike_V70del,Spike_A845S,NSP12_P323L,Spike_D614G,N_D3L,Spike_S982A,N_S235F)</t>
  </si>
  <si>
    <t>hCoV-19/Belgium/rega-3923/2021</t>
  </si>
  <si>
    <t>EPI_ISL_1322550</t>
  </si>
  <si>
    <t>(Spike_H69del,NS8_Q27stop,NSP3_T183I,Spike_T716I,NSP6_S106del,N_G178D,N_R203K,Spike_A570D,Spike_N501Y,NSP3_I1412T,NS8_R52I,Spike_P681H,Spike_Y144del,NSP6_G107del,NSP3_A890D,NS3_T14I,Spike_D1118H,NSP6_F108del,NS8_Y73C,NSP12_Q822H,N_G204R,Spike_V70del,NSP12_P323L,Spike_D614G,N_D3L,Spike_S982A,N_S235F)</t>
  </si>
  <si>
    <t>hCoV-19/Belgium/rega-3925/2021</t>
  </si>
  <si>
    <t>EPI_ISL_1322551</t>
  </si>
  <si>
    <t>hCoV-19/Belgium/rega-3927/2021</t>
  </si>
  <si>
    <t>EPI_ISL_1322552</t>
  </si>
  <si>
    <t>hCoV-19/Belgium/rega-3930/2021</t>
  </si>
  <si>
    <t>EPI_ISL_1322553</t>
  </si>
  <si>
    <t>hCoV-19/Belgium/rega-3931/2021</t>
  </si>
  <si>
    <t>EPI_ISL_1322554</t>
  </si>
  <si>
    <t>hCoV-19/Belgium/rega-3798/2021</t>
  </si>
  <si>
    <t>EPI_ISL_1322555</t>
  </si>
  <si>
    <t>(Spike_H69del,NS8_Q27stop,Spike_T95I,NSP3_T183I,Spike_T716I,NSP6_S106del,N_R203K,Spike_A570D,NSP13_K460R,NSP13_P78S,NSP15_L162F,Spike_N501Y,NSP3_I1412T,NS8_R52I,Spike_P681H,Spike_Y144del,NSP6_G107del,NSP3_A890D,Spike_D1118H,NSP6_F108del,NS8_Y73C,N_G204R,Spike_V70del,NSP12_P323L,Spike_D614G,N_D3L,Spike_S982A,N_S235F)</t>
  </si>
  <si>
    <t>hCoV-19/Belgium/rega-3802/2021</t>
  </si>
  <si>
    <t>EPI_ISL_1322556</t>
  </si>
  <si>
    <t>hCoV-19/Belgium/rega-3803/2021</t>
  </si>
  <si>
    <t>EPI_ISL_1322557</t>
  </si>
  <si>
    <t>(Spike_H69del,NS8_Q27stop,NSP3_T183I,NSP3_V473F,Spike_T716I,NSP6_S106del,N_R203K,Spike_A570D,NS3_G196V,NSP3_D1075Y,Spike_N501Y,NSP16_D179G,NSP3_I1412T,NS8_R52I,Spike_P681H,Spike_Y144del,NSP2_L550F,NSP6_G107del,NSP3_A890D,Spike_D1118H,NSP6_F108del,NS8_Y73C,NSP13_A598V,N_G204R,Spike_V70del,NSP12_P323L,Spike_D614G,N_D3L,Spike_S982A,N_S235F)</t>
  </si>
  <si>
    <t>hCoV-19/Belgium/rega-3804/2021</t>
  </si>
  <si>
    <t>EPI_ISL_1322558</t>
  </si>
  <si>
    <t>hCoV-19/Belgium/rega-3822/2021</t>
  </si>
  <si>
    <t>EPI_ISL_1322559</t>
  </si>
  <si>
    <t>hCoV-19/Belgium/rega-3823/2021</t>
  </si>
  <si>
    <t>EPI_ISL_1322560</t>
  </si>
  <si>
    <t>hCoV-19/Belgium/rega-3824/2021</t>
  </si>
  <si>
    <t>EPI_ISL_1322561</t>
  </si>
  <si>
    <t>hCoV-19/Belgium/rega-3825/2021</t>
  </si>
  <si>
    <t>EPI_ISL_1322562</t>
  </si>
  <si>
    <t>hCoV-19/Belgium/rega-3826/2021</t>
  </si>
  <si>
    <t>EPI_ISL_1322563</t>
  </si>
  <si>
    <t>hCoV-19/Belgium/rega-3827/2021</t>
  </si>
  <si>
    <t>EPI_ISL_1322564</t>
  </si>
  <si>
    <t>hCoV-19/Belgium/rega-3828/2021</t>
  </si>
  <si>
    <t>EPI_ISL_1322565</t>
  </si>
  <si>
    <t>hCoV-19/Belgium/rega-3829/2021</t>
  </si>
  <si>
    <t>EPI_ISL_1322566</t>
  </si>
  <si>
    <t>Europe / Belgium / Zutendaal</t>
  </si>
  <si>
    <t>ZIP Code:3690</t>
  </si>
  <si>
    <t>hCoV-19/Belgium/rega-3833/2021</t>
  </si>
  <si>
    <t>EPI_ISL_1322567</t>
  </si>
  <si>
    <t>(Spike_H69del,NS8_Q27stop,NSP3_T183I,Spike_T716I,NSP6_S106del,N_R203K,Spike_A570D,Spike_N501Y,NSP3_I1412T,NS8_R52I,Spike_P681H,Spike_Y144del,Spike_P1263L,NSP6_G107del,NSP3_A890D,Spike_D1118H,NSP6_F108del,NS8_Y73C,N_G204R,Spike_V70del,NSP12_P323L,Spike_D614G,N_D3L,Spike_S982A,N_S235F)</t>
  </si>
  <si>
    <t>hCoV-19/Belgium/rega-3834/2021</t>
  </si>
  <si>
    <t>EPI_ISL_1322568</t>
  </si>
  <si>
    <t>(Spike_H69del,NS8_Q27stop,NSP3_T183I,Spike_T716I,NSP6_S106del,N_R203K,Spike_A570D,NSP12_K91R,Spike_N501Y,NSP3_I1412T,NS8_R52I,Spike_P681H,Spike_Y144del,NSP6_G107del,NSP3_A890D,Spike_D1118H,NSP6_F108del,NS8_Y73C,N_G204R,Spike_V70del,NSP12_P323L,NSP5_K90R,Spike_D614G,N_D3L,Spike_S982A,N_S235F)</t>
  </si>
  <si>
    <t>hCoV-19/Belgium/rega-3835/2021</t>
  </si>
  <si>
    <t>EPI_ISL_1322569</t>
  </si>
  <si>
    <t>(Spike_H69del,NS8_Q27stop,NSP3_T183I,Spike_T716I,NSP6_S106del,N_R203K,Spike_A570D,NSP15_I85V,Spike_N501Y,NSP3_I1412T,NS8_R52I,Spike_P681H,Spike_Y144del,NSP6_G107del,NSP3_A890D,Spike_D1118H,NSP6_F108del,NS8_Y73C,N_G204R,Spike_V70del,NSP12_P323L,Spike_D614G,N_D3L,Spike_S982A,N_S235F)</t>
  </si>
  <si>
    <t>hCoV-19/Belgium/rega-3836/2021</t>
  </si>
  <si>
    <t>EPI_ISL_1322570</t>
  </si>
  <si>
    <t>hCoV-19/Belgium/rega-3903/2021</t>
  </si>
  <si>
    <t>EPI_ISL_1322571</t>
  </si>
  <si>
    <t>hCoV-19/Belgium/rega-3832/2021</t>
  </si>
  <si>
    <t>EPI_ISL_1322572</t>
  </si>
  <si>
    <t>hCoV-19/Belgium/rega-3904/2021</t>
  </si>
  <si>
    <t>EPI_ISL_1322573</t>
  </si>
  <si>
    <t>hCoV-19/Belgium/rega-3908/2021</t>
  </si>
  <si>
    <t>EPI_ISL_1322574</t>
  </si>
  <si>
    <t>hCoV-19/Belgium/rega-3932/2021</t>
  </si>
  <si>
    <t>EPI_ISL_1322575</t>
  </si>
  <si>
    <t>Europe / Belgium / Neeroteren</t>
  </si>
  <si>
    <t>hCoV-19/Belgium/rega-3946/2021</t>
  </si>
  <si>
    <t>EPI_ISL_1322576</t>
  </si>
  <si>
    <t>(Spike_H69del,NS8_Q27stop,NSP3_T183I,Spike_T716I,NSP6_S106del,N_R203K,Spike_A570D,Spike_N501Y,NSP3_I1412T,NS8_R52I,NSP2_A192V,Spike_P681H,Spike_Y144del,NSP6_G107del,NSP3_A890D,Spike_D1118H,NSP6_F108del,NS8_Y73C,N_G204R,Spike_V70del,NSP12_P323L,Spike_D614G,N_D3L,Spike_S982A,N_S235F)</t>
  </si>
  <si>
    <t>hCoV-19/Belgium/rega-4027/2021</t>
  </si>
  <si>
    <t>EPI_ISL_1322577</t>
  </si>
  <si>
    <t>(Spike_H69del,NS8_Q27stop,NSP3_T183I,NSP2_K142N,NSP3_A890D,NSP6_G107del,Spike_T716I,NSP6_S106del,Spike_A570D,Spike_D1118H,NSP6_F108del,NS8_Y73C,NSP13_K460R,Spike_V70del,Spike_N501Y,NSP3_I1412T,NS8_R52I,NSP12_P323L,Spike_P681H,Spike_D614G,Spike_Y144del,Spike_S982A)</t>
  </si>
  <si>
    <t>hCoV-19/Belgium/rega-3950/2021</t>
  </si>
  <si>
    <t>EPI_ISL_1322578</t>
  </si>
  <si>
    <t>(Spike_H69del,NS8_Q27stop,NSP3_T183I,Spike_T716I,NSP6_S106del,N_R203K,Spike_A570D,Spike_N501Y,NSP3_I1412T,NS8_R52I,Spike_P681H,NSP6_G107del,NSP3_A890D,Spike_D1118H,NSP6_F108del,NS8_Y73C,N_G204R,Spike_V70del,NSP12_P323L,Spike_D614G,N_D3L,Spike_S982A,N_S235F)</t>
  </si>
  <si>
    <t>hCoV-19/Belgium/rega-4000/2021</t>
  </si>
  <si>
    <t>EPI_ISL_1322579</t>
  </si>
  <si>
    <t>hCoV-19/Belgium/rega-4036/2021</t>
  </si>
  <si>
    <t>EPI_ISL_1322580</t>
  </si>
  <si>
    <t>hCoV-19/Belgium/rega-3943/2021</t>
  </si>
  <si>
    <t>EPI_ISL_1322581</t>
  </si>
  <si>
    <t>hCoV-19/Belgium/rega-3918/2021</t>
  </si>
  <si>
    <t>EPI_ISL_1322582</t>
  </si>
  <si>
    <t>hCoV-19/Belgium/rega-3885/2021</t>
  </si>
  <si>
    <t>EPI_ISL_1322583</t>
  </si>
  <si>
    <t>hCoV-19/Belgium/rega-3895/2021</t>
  </si>
  <si>
    <t>EPI_ISL_1322584</t>
  </si>
  <si>
    <t>hCoV-19/Belgium/rega-3896/2021</t>
  </si>
  <si>
    <t>EPI_ISL_1322585</t>
  </si>
  <si>
    <t>hCoV-19/Belgium/rega-3787/2021</t>
  </si>
  <si>
    <t>EPI_ISL_1322586</t>
  </si>
  <si>
    <t>ZIP Code:2050</t>
  </si>
  <si>
    <t>(Spike_H69del,NS8_Q27stop,NSP3_T183I,Spike_T716I,NS8_K68stop,NSP6_S106del,N_R203K,Spike_A570D,NS3_W131C,Spike_N501Y,NSP3_I1412T,NS8_R52I,Spike_P681H,Spike_Y144del,Spike_D843N,NSP3_M1556T,NSP6_G107del,NSP3_A890D,Spike_D1118H,NSP6_F108del,NS8_Y73C,N_G204R,Spike_V70del,NSP12_P323L,Spike_D614G,N_D3L,Spike_S982A,N_S235F)</t>
  </si>
  <si>
    <t>hCoV-19/Belgium/rega-3785/2021</t>
  </si>
  <si>
    <t>EPI_ISL_1322587</t>
  </si>
  <si>
    <t>(Spike_H69del,NS8_Q27stop,NSP3_T183I,Spike_T716I,NS8_K68stop,NSP6_S106del,Spike_A570D,NS3_W131C,Spike_N501Y,NSP3_I1412T,NS8_R52I,Spike_P681H,Spike_Y144del,NSP6_G107del,NSP3_A890D,Spike_D1118H,NSP6_F108del,NS8_Y73C,NSP3_E545G,Spike_V70del,NSP14_C356Y,NSP4_I345T,NSP12_P323L,Spike_D614G,N_D3L,Spike_S982A)</t>
  </si>
  <si>
    <t>hCoV-19/Belgium/rega-3818/2021</t>
  </si>
  <si>
    <t>EPI_ISL_1322588</t>
  </si>
  <si>
    <t>hCoV-19/Belgium/rega-3945/2021</t>
  </si>
  <si>
    <t>EPI_ISL_1322589</t>
  </si>
  <si>
    <t>hCoV-19/Belgium/rega-3951/2021</t>
  </si>
  <si>
    <t>EPI_ISL_1322590</t>
  </si>
  <si>
    <t>(NSP3_A1878V,Spike_H69del,NS8_Q27stop,NSP3_T183I,Spike_T716I,NS8_K68stop,NSP6_S106del,N_R203K,Spike_A570D,Spike_N501Y,NSP3_I1412T,NS8_R52I,Spike_P681H,Spike_Y144del,NSP3_G301S,NSP6_G107del,NSP3_A890D,Spike_D1118H,NSP6_F108del,NS8_Y73C,N_G204R,Spike_V70del,NSP12_P323L,Spike_D614G,N_D3L,Spike_S982A,N_S235F)</t>
  </si>
  <si>
    <t>hCoV-19/Belgium/rega-3957/2021</t>
  </si>
  <si>
    <t>EPI_ISL_1322591</t>
  </si>
  <si>
    <t>(Spike_H69del,NS8_Q27stop,NSP3_T183I,Spike_T716I,NS8_K68stop,NSP6_S106del,N_R203K,Spike_A570D,Spike_N501Y,NSP3_I1412T,NS8_R52I,Spike_P681H,Spike_Y144del,NSP15_I252N,NSP3_T1456I,NSP6_G107del,NSP3_A890D,Spike_D1118H,NSP6_F108del,NS8_Y73C,N_G204R,NSP13_G433C,Spike_V70del,NSP12_P323L,Spike_D614G,N_D3L,Spike_S982A,M_T7I,N_S235F)</t>
  </si>
  <si>
    <t>hCoV-19/Belgium/rega-3960/2021</t>
  </si>
  <si>
    <t>EPI_ISL_1322592</t>
  </si>
  <si>
    <t>hCoV-19/Belgium/rega-4013/2021</t>
  </si>
  <si>
    <t>EPI_ISL_1322593</t>
  </si>
  <si>
    <t>(Spike_H69del,NS8_Q27stop,NSP3_T183I,Spike_T716I,NS8_K68stop,NSP6_S106del,N_R203K,Spike_A570D,NSP12_T710A,NS8_V33F,Spike_N501Y,NSP3_I1412T,NS8_R52I,Spike_P681H,Spike_Y144del,N_R385K,NSP6_G107del,NSP3_A890D,Spike_D1118H,NSP6_F108del,NS8_Y73C,N_G204P,Spike_V70del,NSP1_V111L,NSP12_P323L,Spike_D614G,N_D3L,Spike_S982A,NSP8_T141M,N_S235F)</t>
  </si>
  <si>
    <t>hCoV-19/Belgium/rega-4057/2021</t>
  </si>
  <si>
    <t>EPI_ISL_1322594</t>
  </si>
  <si>
    <t>(Spike_H69del,NS8_Q27stop,NSP3_T183I,Spike_T716I,NS8_K68stop,NSP6_S106del,N_R203K,Spike_A570D,Spike_N501Y,NSP3_I1412T,NS8_R52I,Spike_P681H,Spike_Y144del,NSP3_G301S,NSP6_G107del,NSP3_A890D,Spike_D1118H,NSP6_F108del,NS8_Y73C,N_G204R,Spike_V70del,NSP12_P323L,Spike_D614G,NSP2_S430L,N_D3L,Spike_S982A,N_T16M,N_S235F)</t>
  </si>
  <si>
    <t>hCoV-19/Belgium/rega-4058/2021</t>
  </si>
  <si>
    <t>EPI_ISL_1322595</t>
  </si>
  <si>
    <t>hCoV-19/Belgium/rega-3934/2021</t>
  </si>
  <si>
    <t>EPI_ISL_1322596</t>
  </si>
  <si>
    <t>(Spike_H69del,NS8_Q27stop,NSP3_T183I,Spike_T716I,NS8_K68stop,NSP6_S106del,N_R203K,Spike_A570D,NSP3_G1389C,Spike_N501Y,NSP3_I1412T,NS8_R52I,Spike_P681H,NSP9_G17S,Spike_Y144del,NSP6_G107del,NSP3_A890D,Spike_D1118H,NSP6_F108del,NS8_Y73C,N_G204R,Spike_V70del,NSP2_G481S,NSP12_P323L,Spike_D614G,N_D3L,Spike_S982A,Spike_G181R,N_S235F)</t>
  </si>
  <si>
    <t>hCoV-19/Belgium/rega-3938/2021</t>
  </si>
  <si>
    <t>EPI_ISL_1322597</t>
  </si>
  <si>
    <t>(Spike_H69del,NS8_Q27stop,NSP3_T183I,NSP12_H613Y,Spike_T716I,NS8_K68stop,NSP6_S106del,N_R203K,Spike_A570D,Spike_N501Y,NSP3_I1412T,NS8_R52I,Spike_P681H,Spike_Y144del,N_P279Q,Spike_N148K,NSP6_G107del,NSP3_A890D,Spike_D1118H,NSP6_F108del,NS8_Y73C,N_G204R,NSP13_G433C,Spike_V70del,NSP12_P323L,Spike_D614G,N_D3L,Spike_S982A,N_S235F)</t>
  </si>
  <si>
    <t>hCoV-19/Belgium/rega-3940/2021</t>
  </si>
  <si>
    <t>EPI_ISL_1322598</t>
  </si>
  <si>
    <t>hCoV-19/Belgium/rega-3944/2021</t>
  </si>
  <si>
    <t>EPI_ISL_1322599</t>
  </si>
  <si>
    <t>(NSP2_N280Y,Spike_H69del,NS8_Q27stop,NS8_L118V,NSP3_T183I,NS3_L41F,Spike_T716I,NS8_K68stop,NS8_I121L,NSP6_S106del,N_R203K,Spike_A570D,NS8_F120L,Spike_N501Y,NSP3_I1412T,NS8_R52I,Spike_P681H,Spike_Y144del,NSP6_G107del,NSP3_A890D,Spike_D1118H,NSP6_F108del,NS8_Y73C,N_G204R,Spike_V70del,NSP12_P323L,Spike_D614G,N_D3L,Spike_S982A,N_S235F)</t>
  </si>
  <si>
    <t>hCoV-19/Belgium/rega-3964/2021</t>
  </si>
  <si>
    <t>EPI_ISL_1322600</t>
  </si>
  <si>
    <t>hCoV-19/Belgium/rega-3966/2021</t>
  </si>
  <si>
    <t>EPI_ISL_1322601</t>
  </si>
  <si>
    <t>(Spike_H69del,NS8_Q27stop,NSP3_T183I,Spike_T716I,NS8_K68stop,NSP6_S106del,N_R203K,Spike_A570D,Spike_N501Y,NSP3_I1412T,NS8_R52I,Spike_P681H,Spike_Y144del,NSP6_G107del,NSP3_A890D,NSP2_T256I,Spike_D1118H,NSP6_F108del,NS8_Y73C,N_G204R,NSP13_G433C,Spike_V70del,NSP14_Q22H,NSP12_P323L,Spike_D614G,N_D3L,Spike_S982A,N_S235F)</t>
  </si>
  <si>
    <t>hCoV-19/Belgium/rega-3967/2021</t>
  </si>
  <si>
    <t>EPI_ISL_1322602</t>
  </si>
  <si>
    <t>(Spike_H69del,NS8_Q27stop,NSP3_T183I,Spike_T716I,NS8_K68stop,NSP6_S106del,N_R203K,Spike_A570D,Spike_N501Y,NSP3_I1412T,NS8_R52I,Spike_P681H,Spike_Y144del,NSP6_G107del,NSP3_A890D,Spike_D1118H,NSP6_F108del,NS8_Y73C,N_G204P,Spike_V70del,NSP12_P323L,Spike_D614G,N_D3L,Spike_S982A,N_S37L,NSP3_T1072I,Spike_V1122L,N_S235F)</t>
  </si>
  <si>
    <t>hCoV-19/Belgium/rega-3968/2021</t>
  </si>
  <si>
    <t>EPI_ISL_1322603</t>
  </si>
  <si>
    <t>(Spike_H69del,NS8_Q27stop,NSP3_T183I,Spike_T716I,NS8_K68stop,NSP6_S106del,N_R203K,Spike_A570D,NSP3_V453A,NSP12_P227S,Spike_N501Y,NSP3_I1412T,NS8_R52I,Spike_P681H,Spike_Y144del,NSP6_G107del,NSP3_A890D,Spike_D1118H,NSP6_F108del,NS8_Y73C,N_G204R,Spike_V70del,NSP12_P323L,Spike_D614G,NSP3_P662L,N_D3L,Spike_S982A,N_S235F)</t>
  </si>
  <si>
    <t>hCoV-19/Belgium/rega-3894/2021</t>
  </si>
  <si>
    <t>EPI_ISL_1322604</t>
  </si>
  <si>
    <t>hCoV-19/Belgium/rega-3913/2021</t>
  </si>
  <si>
    <t>EPI_ISL_1322605</t>
  </si>
  <si>
    <t>hCoV-19/Belgium/rega-3979/2021</t>
  </si>
  <si>
    <t>EPI_ISL_1322606</t>
  </si>
  <si>
    <t>hCoV-19/Belgium/rega-3983/2021</t>
  </si>
  <si>
    <t>EPI_ISL_1322607</t>
  </si>
  <si>
    <t>hCoV-19/Belgium/rega-3986/2021</t>
  </si>
  <si>
    <t>EPI_ISL_1322608</t>
  </si>
  <si>
    <t>hCoV-19/Belgium/rega-3989/2021</t>
  </si>
  <si>
    <t>EPI_ISL_1322609</t>
  </si>
  <si>
    <t>hCoV-19/Belgium/rega-3992/2021</t>
  </si>
  <si>
    <t>EPI_ISL_1322610</t>
  </si>
  <si>
    <t>hCoV-19/Belgium/rega-3995/2021</t>
  </si>
  <si>
    <t>EPI_ISL_1322611</t>
  </si>
  <si>
    <t>(Spike_H69del,NS8_Q27stop,NSP3_T183I,Spike_T716I,NS8_K68stop,NSP6_S106del,N_R203K,Spike_A570D,NS6_P57L,Spike_N501Y,NSP3_I1412T,NS8_R52I,Spike_A93S,Spike_P681H,Spike_Y144del,NSP6_G107del,NSP3_A890D,Spike_D1118H,NSP6_F108del,NS8_Y73C,N_G204R,NSP13_G433C,Spike_V70del,NSP12_P323L,Spike_D614G,N_D3L,Spike_S982A,N_S235F)</t>
  </si>
  <si>
    <t>hCoV-19/Belgium/rega-3996/2021</t>
  </si>
  <si>
    <t>EPI_ISL_1322612</t>
  </si>
  <si>
    <t>hCoV-19/Belgium/rega-4005/2021</t>
  </si>
  <si>
    <t>EPI_ISL_1322613</t>
  </si>
  <si>
    <t>(NSP2_N280Y,Spike_H69del,NS8_Q27stop,NS8_L118V,NSP3_T183I,Spike_T716I,NS8_K68stop,NS8_I121L,NSP6_M47T,NSP6_S106del,N_R203K,Spike_A570D,NS8_F120L,Spike_N501Y,NSP3_I1412T,NS8_R52I,Spike_P681H,Spike_Y144del,NSP6_G107del,NSP3_A890D,Spike_D1118H,NSP6_F108del,NS8_Y73C,N_G204R,Spike_V70del,NSP12_P323L,Spike_D614G,N_D3L,Spike_S982A,N_S235F)</t>
  </si>
  <si>
    <t>hCoV-19/Belgium/rega-4006/2021</t>
  </si>
  <si>
    <t>EPI_ISL_1322614</t>
  </si>
  <si>
    <t>(Spike_H69del,NS8_Q27stop,NSP3_T183I,Spike_T716I,NS8_K68stop,NSP6_S106del,N_R203K,Spike_A570D,NSP2_T429I,NSP2_Q395R,Spike_N501Y,NSP3_I1412T,NS8_R52I,Spike_P681H,Spike_Y144del,NSP12_P227L,NSP14_D132N,NSP6_G107del,NSP3_A890D,Spike_D1118H,NSP6_F108del,NS8_Y73C,N_G204R,Spike_V70del,NSP12_P323L,Spike_D614G,NSP6_L37F,N_D3L,Spike_S982A,N_S235F)</t>
  </si>
  <si>
    <t>hCoV-19/Belgium/rega-4007/2021</t>
  </si>
  <si>
    <t>EPI_ISL_1322615</t>
  </si>
  <si>
    <t>hCoV-19/Belgium/rega-4017/2021</t>
  </si>
  <si>
    <t>EPI_ISL_1322616</t>
  </si>
  <si>
    <t>(Spike_H69del,NS8_Q27stop,NSP3_T183I,Spike_T716I,NS8_K68stop,NSP6_S106del,N_R203K,Spike_A570D,Spike_N501Y,NSP3_I1412T,NS8_R52I,Spike_P681H,Spike_V1228L,Spike_Y144del,NSP6_G107del,NSP3_A890D,Spike_D1118H,NSP6_F108del,NS8_Y73C,N_G204R,NSP1_S142L,Spike_V70del,NSP12_P323L,NSP5_K90R,Spike_D614G,N_D3L,Spike_S982A,N_S235F)</t>
  </si>
  <si>
    <t>hCoV-19/Belgium/rega-4018/2021</t>
  </si>
  <si>
    <t>EPI_ISL_1322617</t>
  </si>
  <si>
    <t>hCoV-19/Belgium/rega-4019/2021</t>
  </si>
  <si>
    <t>EPI_ISL_1322618</t>
  </si>
  <si>
    <t>hCoV-19/Belgium/rega-4020/2021</t>
  </si>
  <si>
    <t>EPI_ISL_1322619</t>
  </si>
  <si>
    <t>hCoV-19/Belgium/rega-3820/2021</t>
  </si>
  <si>
    <t>EPI_ISL_1322620</t>
  </si>
  <si>
    <t>hCoV-19/Belgium/rega-3919/2021</t>
  </si>
  <si>
    <t>EPI_ISL_1322621</t>
  </si>
  <si>
    <t>hCoV-19/Belgium/rega-3921/2021</t>
  </si>
  <si>
    <t>EPI_ISL_1322622</t>
  </si>
  <si>
    <t>hCoV-19/Belgium/rega-3929/2021</t>
  </si>
  <si>
    <t>EPI_ISL_1322623</t>
  </si>
  <si>
    <t>(Spike_H69del,NS8_Q27stop,NSP3_T183I,Spike_T716I,NS8_K68stop,NSP6_S106del,N_R203K,Spike_A570D,NSP14_L177F,Spike_N501Y,NSP3_I1412T,NS8_R52I,Spike_P681H,Spike_Y144del,NSP3_T1456I,NSP6_G107del,NSP3_A890D,Spike_D1118H,NSP6_F108del,NS8_Y73C,N_G204R,NSP13_G433C,Spike_V70del,NSP12_P323L,Spike_D614G,N_D3L,Spike_S982A,N_S235F)</t>
  </si>
  <si>
    <t>hCoV-19/Belgium/rega-3910/2021</t>
  </si>
  <si>
    <t>EPI_ISL_1322624</t>
  </si>
  <si>
    <t>hCoV-19/Belgium/rega-3906/2021</t>
  </si>
  <si>
    <t>EPI_ISL_1322625</t>
  </si>
  <si>
    <t>hCoV-19/Belgium/rega-3907/2021</t>
  </si>
  <si>
    <t>EPI_ISL_1322626</t>
  </si>
  <si>
    <t>hCoV-19/Belgium/rega-4043/2021</t>
  </si>
  <si>
    <t>EPI_ISL_1322627</t>
  </si>
  <si>
    <t>(NS7b_E39stop,E_P71L,NSP3_K837N,NSP3_K1249N,Spike_K417N,NSP6_S106del,Spike_E484K,NSP10_T58I,Spike_A701V,Spike_N501Y,Spike_A243del,Spike_D215G,NSP3_S794L,N_T362I,Spike_L244del,NSP6_G107del,N_T205I,NSP6_F108del,Spike_L242del,NS3_Q57H,NSP2_T85I,Spike_D80A,N_R68P,NSP12_P323L,NSP5_K90R,Spike_D614G,NS3_S171L)</t>
  </si>
  <si>
    <t>hCoV-19/Belgium/rega-4045/2021</t>
  </si>
  <si>
    <t>EPI_ISL_1322628</t>
  </si>
  <si>
    <t>hCoV-19/Belgium/rega-4046/2021</t>
  </si>
  <si>
    <t>EPI_ISL_1322629</t>
  </si>
  <si>
    <t>hCoV-19/Belgium/rega-4047/2021</t>
  </si>
  <si>
    <t>EPI_ISL_1322630</t>
  </si>
  <si>
    <t>Europe / Belgium / Bocholt</t>
  </si>
  <si>
    <t>ZIP Code:3950</t>
  </si>
  <si>
    <t>hCoV-19/Belgium/rega-4035/2021</t>
  </si>
  <si>
    <t>EPI_ISL_1322631</t>
  </si>
  <si>
    <t>(NS7b_E39stop,E_P71L,NSP3_K837N,NSP3_K1249N,Spike_K417N,NSP3_L312F,NSP6_S106del,Spike_E484K,Spike_A701V,Spike_N501Y,Spike_A243del,Spike_D215G,NSP3_S794L,N_T362I,Spike_L244del,NSP6_G107del,N_T205I,NSP6_F108del,Spike_L242del,NS3_Q57H,NSP2_T85I,Spike_D80A,N_R68P,NSP12_P323L,NSP5_K90R,Spike_D614G,NS3_S171L)</t>
  </si>
  <si>
    <t>hCoV-19/Belgium/rega-4037/2021</t>
  </si>
  <si>
    <t>EPI_ISL_1322632</t>
  </si>
  <si>
    <t>(NS7b_E39stop,E_P71L,NSP3_K837N,NSP3_K1249N,Spike_K417N,NSP3_L312F,NSP6_S106del,Spike_E484K,Spike_A701V,Spike_N501Y,Spike_A243del,Spike_D215G,NSP3_S794L,NSP3_A1215V,N_T362I,Spike_L244del,NSP6_G107del,N_T205I,NSP6_F108del,Spike_L242del,NS3_Q57H,NSP2_T85I,Spike_D80A,N_R68P,NSP12_P323L,NSP5_K90R,Spike_D614G,NS3_S171L)</t>
  </si>
  <si>
    <t>hCoV-19/Belgium/rega-4038/2021</t>
  </si>
  <si>
    <t>EPI_ISL_1322633</t>
  </si>
  <si>
    <t>hCoV-19/Belgium/rega-3864/2021</t>
  </si>
  <si>
    <t>EPI_ISL_1322634</t>
  </si>
  <si>
    <t>hCoV-19/Belgium/rega-3799/2021</t>
  </si>
  <si>
    <t>EPI_ISL_1322635</t>
  </si>
  <si>
    <t>hCoV-19/Belgium/rega-3800/2021</t>
  </si>
  <si>
    <t>EPI_ISL_1322636</t>
  </si>
  <si>
    <t>hCoV-19/Belgium/rega-3874/2021</t>
  </si>
  <si>
    <t>EPI_ISL_1322637</t>
  </si>
  <si>
    <t>hCoV-19/Belgium/rega-3875/2021</t>
  </si>
  <si>
    <t>EPI_ISL_1322638</t>
  </si>
  <si>
    <t>hCoV-19/Belgium/rega-3915/2021</t>
  </si>
  <si>
    <t>EPI_ISL_1322639</t>
  </si>
  <si>
    <t>(NS7b_E39stop,E_P71L,NSP3_K837N,NSP6_S106del,Spike_E484K,Spike_A701V,Spike_N501Y,Spike_A243del,Spike_D215G,NSP3_S794L,N_T362I,Spike_L244del,NSP6_G107del,N_T205I,NSP6_F108del,Spike_L242del,NS3_Q57H,NSP2_T85I,Spike_D80A,N_R68P,NSP12_P323L,NSP5_K90R,Spike_D614G,NS3_S171L)</t>
  </si>
  <si>
    <t>hCoV-19/Belgium/rega-3916/2021</t>
  </si>
  <si>
    <t>EPI_ISL_1322640</t>
  </si>
  <si>
    <t>(NS7b_E39stop,E_P71L,NSP3_K837N,NSP3_K1249N,NSP6_S106del,Spike_E484K,Spike_A701V,Spike_N501Y,Spike_A243del,Spike_D215G,NSP3_S794L,N_T362I,Spike_L244del,NSP6_G107del,N_T205I,NSP6_F108del,Spike_L242del,NS3_Q57H,NSP2_T85I,Spike_D80A,N_R68P,NSP12_P323L,NSP5_K90R,Spike_D614G,NS3_S171L)</t>
  </si>
  <si>
    <t>hCoV-19/Belgium/rega-3947/2021</t>
  </si>
  <si>
    <t>EPI_ISL_1322641</t>
  </si>
  <si>
    <t>hCoV-19/Belgium/rega-4012/2021</t>
  </si>
  <si>
    <t>EPI_ISL_1322642</t>
  </si>
  <si>
    <t>hCoV-19/Belgium/rega-3859/2021</t>
  </si>
  <si>
    <t>EPI_ISL_1322643</t>
  </si>
  <si>
    <t>(Spike_H69del,NS8_Q27stop,NSP3_T183I,NSP3_V473F,Spike_T716I,NSP6_S106del,Spike_A570D,NSP3_D1075Y,Spike_N501Y,NSP16_D179G,NSP3_I1412T,NS8_R52I,Spike_P681H,Spike_Y144del,NSP2_L550F,NSP6_G107del,NSP3_A890D,Spike_D1118H,NSP6_F108del,NS8_Y73C,Spike_V70del,NSP12_P323L,Spike_D614G,Spike_S982A)</t>
  </si>
  <si>
    <t>hCoV-19/Belgium/rega-3860/2021</t>
  </si>
  <si>
    <t>EPI_ISL_1322644</t>
  </si>
  <si>
    <t>(Spike_H69del,NS8_Q27stop,NSP3_T183I,NSP3_A890D,NSP3_P1787S,NSP6_G107del,Spike_T716I,NSP6_S106del,Spike_A570D,Spike_D1118H,NSP6_F108del,NS8_Y73C,Spike_V70del,Spike_N501Y,NSP3_I1412T,NS8_R52I,NSP12_P323L,Spike_P681H,Spike_D614G,Spike_Y144del,Spike_S982A)</t>
  </si>
  <si>
    <t>hCoV-19/Belgium/rega-3851/2021</t>
  </si>
  <si>
    <t>EPI_ISL_1322645</t>
  </si>
  <si>
    <t>hCoV-19/Belgium/rega-3861/2021</t>
  </si>
  <si>
    <t>EPI_ISL_1322646</t>
  </si>
  <si>
    <t>(NSP3_E1789K,M_I82T,NSP3_A1305V,NSP6_G107del,NSP6_S106del,Spike_E484K,NSP6_F108del,Spike_T1027I,Spike_S939F,Spike_I210T,NSP12_P323L,NSP6_M183I,Spike_D614G,Spike_N440K,Spike_D936N,NS7a_E22D,NS8_I39T)</t>
  </si>
  <si>
    <t>hCoV-19/Belgium/rega-3845/2021</t>
  </si>
  <si>
    <t>EPI_ISL_1322647</t>
  </si>
  <si>
    <t>(Spike_H69del,NS8_Q27stop,NSP3_T183I,NSP12_A585V,Spike_T716I,NS8_K68stop,NSP6_S106del,Spike_A570D,Spike_N501Y,NSP3_I1412T,NS8_R52I,Spike_P681H,Spike_Y144del,NSP6_G107del,NSP3_A890D,Spike_D1118H,NSP6_F108del,NS8_Y73C,Spike_V70del,NSP12_P323L,Spike_D614G,Spike_S982A,NSP8_T141M)</t>
  </si>
  <si>
    <t>hCoV-19/Belgium/rega-3844/2021</t>
  </si>
  <si>
    <t>EPI_ISL_1322648</t>
  </si>
  <si>
    <t>hCoV-19/Belgium/rega-3792/2021</t>
  </si>
  <si>
    <t>EPI_ISL_1322649</t>
  </si>
  <si>
    <t>Europe / Belgium / Gilly</t>
  </si>
  <si>
    <t>ZIP Code:6060</t>
  </si>
  <si>
    <t>(Spike_H69del,NS8_Q27stop,NSP3_T183I,NSP3_A890D,NSP6_G107del,Spike_T716I,NSP6_S106del,Spike_A570D,Spike_D1118H,NSP6_F108del,NS8_Y73C,NSP13_K460R,Spike_V70del,Spike_N501Y,NS8_W45S,NSP3_I1412T,NS8_R52I,NSP12_P323L,Spike_P681H,Spike_D614G,Spike_Y144del,Spike_S982A)</t>
  </si>
  <si>
    <t>hCoV-19/Belgium/rega-3848/2021</t>
  </si>
  <si>
    <t>EPI_ISL_1322650</t>
  </si>
  <si>
    <t>(Spike_L18F,NSP13_S100N,NSP15_A92V,Spike_G1219V,NSP13_P77L,Spike_H655Y,NS3_V50A,NSP6_N82S,Spike_D796Y,Spike_N501Y,NSP4_D217G,Spike_L452R,Spike_A653V)</t>
  </si>
  <si>
    <t>hCoV-19/Belgium/rega-3796/2021</t>
  </si>
  <si>
    <t>EPI_ISL_1322651</t>
  </si>
  <si>
    <t>(Spike_L18F,Spike_D215G,E_P71L,NSP3_K837N,Spike_K417N,Spike_L244del,NSP6_G107del,NSP6_S106del,Spike_E484K,NSP6_F108del,Spike_L242del,Spike_A701V,NSP2_T85I,Spike_D80A,Spike_N501Y,NSP12_P323L,NSP5_K90R,Spike_D614G,Spike_A243del,NS3_S171L)</t>
  </si>
  <si>
    <t>hCoV-19/Belgium/rega-3814/2021</t>
  </si>
  <si>
    <t>EPI_ISL_1322652</t>
  </si>
  <si>
    <t>Europe / Belgium / Vossem</t>
  </si>
  <si>
    <t>(Spike_L18F,Spike_T20N,Spike_R190S,NSP3_K977Q,NSP6_G107del,NSP6_S106del,Spike_H655Y,Spike_E484K,NSP6_F108del,Spike_K417T,Spike_T1027I,NSP3_S370L,Spike_D138Y,Spike_N501Y,Spike_P26S,NSP12_P323L,Spike_D614G,Spike_V1176F,NS3_S253P,NS3_I118M,NSP13_E341D)</t>
  </si>
  <si>
    <t>hCoV-19/Belgium/rega-3849/2021</t>
  </si>
  <si>
    <t>EPI_ISL_1322653</t>
  </si>
  <si>
    <t>Europe / Belgium / Pulderbos</t>
  </si>
  <si>
    <t>ZIP Code:2242</t>
  </si>
  <si>
    <t>(Spike_S477N,NSP4_M324I,NSP12_A185S,NS3_Q57H,Spike_D796Y,NS3_G224C,NSP13_E261D,NSP15_S287L,NSP12_P323L,NSP9_T62I,Spike_D614G,N_A376T,NSP12_V776L,NSP13_K218R)</t>
  </si>
  <si>
    <t>hCoV-19/Belgium/rega-3842/2021</t>
  </si>
  <si>
    <t>EPI_ISL_1322654</t>
  </si>
  <si>
    <t>(Spike_H69del,NS8_Q27stop,NSP3_T183I,NSP3_A890D,NSP6_G107del,Spike_T716I,NSP6_S106del,Spike_A570D,Spike_D1118H,NSP6_F108del,NS8_Y73C,NSP13_K460R,Spike_V70del,Spike_N501Y,NSP3_I1412T,NS8_R52I,NSP12_P323L,Spike_P681H,Spike_D614G,Spike_Y144del,NSP3_A274T,Spike_S982A)</t>
  </si>
  <si>
    <t>hCoV-19/Belgium/rega-3846/2021</t>
  </si>
  <si>
    <t>EPI_ISL_1322655</t>
  </si>
  <si>
    <t>(Spike_H69del,NS8_Q27stop,NSP3_T183I,Spike_T716I,NSP6_S106del,Spike_A570D,NSP13_K460R,Spike_N501Y,NSP3_I1412T,NS8_R52I,Spike_P681H,Spike_Y144del,NSP6_G107del,NSP3_A890D,Spike_D1118H,NSP6_F108del,NS8_Y73C,Spike_V70del,NSP12_P323L,NSP3_T492I,Spike_D614G,Spike_P812S,Spike_S982A)</t>
  </si>
  <si>
    <t>hCoV-19/Belgium/rega-3841/2021</t>
  </si>
  <si>
    <t>EPI_ISL_1322656</t>
  </si>
  <si>
    <t>(Spike_H69del,NS8_Q27stop,NSP3_T183I,NSP3_A890D,NSP6_G107del,Spike_T716I,NS8_K68stop,NSP6_S106del,Spike_A570D,Spike_D1118H,NSP6_F108del,NS8_Y73C,Spike_V70del,Spike_N501Y,NSP3_I1412T,NS8_R52I,NSP12_P323L,Spike_P681H,Spike_D614G,Spike_Y144del,Spike_S982A,NSP8_T141M)</t>
  </si>
  <si>
    <t>hCoV-19/Belgium/rega-3794/2021</t>
  </si>
  <si>
    <t>EPI_ISL_1322657</t>
  </si>
  <si>
    <t>(Spike_H69del,NS8_Q27stop,NSP3_T183I,NSP3_A890D,NSP6_G107del,Spike_T716I,NSP6_S106del,NSP3_A1179V,Spike_A570D,Spike_D1118H,NSP6_F108del,NS8_Y73C,NSP3_G307C,Spike_V70del,Spike_N501Y,NSP3_I1412T,NS8_R52I,NSP12_P323L,Spike_P681H,Spike_D614G,Spike_Y144del,NSP16_V167L,Spike_S982A)</t>
  </si>
  <si>
    <t>hCoV-19/Belgium/rega-3839/2021</t>
  </si>
  <si>
    <t>EPI_ISL_1322658</t>
  </si>
  <si>
    <t>hCoV-19/Belgium/rega-3855/2021</t>
  </si>
  <si>
    <t>EPI_ISL_1322659</t>
  </si>
  <si>
    <t>(Spike_V171I,NS3_V255del,Spike_S477N,NSP4_M324I,NSP12_A185S,NS3_G224C,NSP13_E261D,NS3_N257D,NSP12_P323L,Spike_D614G,NSP12_V776L,NSP13_K218R)</t>
  </si>
  <si>
    <t>hCoV-19/Belgium/rega-3975/2021</t>
  </si>
  <si>
    <t>EPI_ISL_1322660</t>
  </si>
  <si>
    <t>(NSP6_Y153C,NSP2_A127V,NSP3_P822L,Spike_T716I,NSP15_L119I,N_T205I,NS3_S74F,NSP2_K112N,NSP12_P323L,NSP4_D217G,Spike_D614G,Spike_Q414K,N_D3L,NSP3_T1063I,NSP8_A74V,NSP12_R583G,NSP3_I580V)</t>
  </si>
  <si>
    <t>hCoV-19/Belgium/rega-3857/2021</t>
  </si>
  <si>
    <t>EPI_ISL_1322661</t>
  </si>
  <si>
    <t>(Spike_H69del,NS3_L15F,NS8_Q27stop,NSP3_T183I,Spike_T716I,NSP6_S106del,Spike_A570D,NSP13_K460R,NSP4_F17L,Spike_N501Y,NSP3_I1412T,NS8_R52I,Spike_P681H,Spike_Y144del,Spike_W258L,NSP6_G107del,NSP3_A890D,Spike_D1118H,NSP6_F108del,NS8_Y73C,Spike_V70del,NSP12_P323L,Spike_D614G,Spike_S982A)</t>
  </si>
  <si>
    <t>hCoV-19/Belgium/rega-3858/2021</t>
  </si>
  <si>
    <t>EPI_ISL_1322662</t>
  </si>
  <si>
    <t>(Spike_H69del,NSP2_A596V,NS8_Q27stop,NSP3_T1465I,NSP3_T183I,Spike_T716I,NS8_K68stop,NSP6_S106del,Spike_A570D,Spike_N501Y,NSP3_I1412T,NS8_R52I,Spike_P681H,Spike_Y144del,NSP12_P227L,Spike_V6I,NSP6_G107del,NSP3_A890D,Spike_D1118H,NSP6_F108del,NS8_Y73C,Spike_V70del,Spike_V16F,NSP12_P323L,Spike_D614G,Spike_S982A)</t>
  </si>
  <si>
    <t>hCoV-19/Belgium/rega-3856/2021</t>
  </si>
  <si>
    <t>EPI_ISL_1322663</t>
  </si>
  <si>
    <t>(Spike_H69del,NS8_Q27stop,NSP3_T183I,Spike_T716I,NSP6_S106del,Spike_A570D,Spike_L5F,Spike_N501Y,NSP3_I1412T,NS8_R52I,Spike_P681H,Spike_Y144del,NS7a_Q62stop,NSP6_G107del,NSP3_A890D,Spike_D1118H,NSP6_F108del,NS8_Y73C,Spike_V70del,NS3_T151I,NSP12_P323L,Spike_D614G,Spike_S982A,Spike_A520S)</t>
  </si>
  <si>
    <t>hCoV-19/Belgium/rega-3810/2021</t>
  </si>
  <si>
    <t>EPI_ISL_1322664</t>
  </si>
  <si>
    <t>Europe / Belgium / Ch√¢telineau</t>
  </si>
  <si>
    <t>(Spike_H69del,NS8_Q27stop,NSP3_T183I,Spike_T716I,NSP6_S106del,Spike_A570D,NSP13_K460R,Spike_N501Y,NS8_W45S,NSP3_I1412T,NS8_R52I,Spike_P681H,Spike_Y144del,NSP6_G107del,NSP3_A890D,Spike_D1118H,NSP6_F108del,NS8_Y73C,Spike_V70del,NSP12_P323L,Spike_D614G,Spike_V1176F,Spike_S982A)</t>
  </si>
  <si>
    <t>hCoV-19/Belgium/rega-3795/2021</t>
  </si>
  <si>
    <t>EPI_ISL_1322665</t>
  </si>
  <si>
    <t>(Spike_H69del,NS8_Q27stop,NSP3_T183I,NSP3_A890D,NSP6_G107del,Spike_T716I,NSP6_S106del,Spike_A570D,Spike_D1118H,NSP6_F108del,NS8_Y73C,NSP13_K460R,Spike_V70del,Spike_N501Y,NSP3_I1412T,NS8_R52I,NSP12_P323L,Spike_P681H,Spike_D614G,Spike_Y144del,Spike_S982A)</t>
  </si>
  <si>
    <t>hCoV-19/Belgium/rega-3813/2021</t>
  </si>
  <si>
    <t>EPI_ISL_1322666</t>
  </si>
  <si>
    <t>hCoV-19/Belgium/rega-3853/2021</t>
  </si>
  <si>
    <t>EPI_ISL_1322667</t>
  </si>
  <si>
    <t>(NS3_D173G,NS3_F28L,NS6_I37T,NSP12_P323L,Spike_P681H,Spike_D614G,NSP6_Q160K,NS7a_G42D,Spike_D138N)</t>
  </si>
  <si>
    <t>hCoV-19/Belgium/rega-3852/2021</t>
  </si>
  <si>
    <t>EPI_ISL_1322668</t>
  </si>
  <si>
    <t>(Spike_H69del,NS8_Q27stop,NSP3_T183I,Spike_D1199G,Spike_T716I,NSP6_S106del,Spike_A570D,NSP13_K460R,NSP2_S196L,Spike_N501Y,NSP3_I1412T,NS8_R52I,Spike_P681H,Spike_Y144del,NS8_G8E,NSP6_G107del,NSP3_A890D,Spike_D1118H,NSP6_F108del,NS8_Y73C,Spike_V70del,NSP12_P323L,NSP3_T492I,Spike_D614G,Spike_S982A)</t>
  </si>
  <si>
    <t>hCoV-19/Belgium/rega-3793/2021</t>
  </si>
  <si>
    <t>EPI_ISL_1322669</t>
  </si>
  <si>
    <t>hCoV-19/Belgium/rega-3797/2021</t>
  </si>
  <si>
    <t>EPI_ISL_1322670</t>
  </si>
  <si>
    <t>hCoV-19/Belgium/rega-3811/2021</t>
  </si>
  <si>
    <t>EPI_ISL_1322671</t>
  </si>
  <si>
    <t>Europe / Belgium / Dampicourt</t>
  </si>
  <si>
    <t>ZIP Code:6767</t>
  </si>
  <si>
    <t>(Spike_H69del,NS8_Q27stop,NSP3_T183I,Spike_T716I,NSP6_S106del,NSP13_A52V,Spike_A570D,NSP13_K460R,NS3_P262S,NSP13_V348L,Spike_N501Y,NSP3_I1412T,NS8_R52I,Spike_P681H,Spike_Y144del,NSP3_R646W,NSP6_G107del,NSP3_A890D,Spike_D1118H,NSP6_F108del,NS8_Y73C,Spike_V70del,NS7a_P45L,NSP12_P323L,Spike_D614G,Spike_S982A)</t>
  </si>
  <si>
    <t>hCoV-19/Belgium/rega-3791/2021</t>
  </si>
  <si>
    <t>EPI_ISL_1322672</t>
  </si>
  <si>
    <t>(Spike_ins214TDR,NS3_R134C,NSP10_T51I,NSP6_G107del,Spike_T716I,NSP6_S106del,NSP6_F108del,NSP12_P323L,NS3_G172C,Spike_D614G,Spike_Q414K,NSP3_T1063I,NSP8_A74V,NSP12_R583G,NSP3_I580V,Spike_N450K,NSP3_S1843F)</t>
  </si>
  <si>
    <t>hCoV-19/Belgium/rega-3976/2021</t>
  </si>
  <si>
    <t>EPI_ISL_1322673</t>
  </si>
  <si>
    <t>(NSP6_Y153C,NSP13_S350L,Spike_T716I,NS3_T24del,NSP13_A379S,NSP13_I293T,NSP3_I341T,NS3_P25del,NS3_K21del,NS3_D22del,NS3_E19del,N_T205I,NS3_D27del,NS3_I20del,NSP12_P323L,NSP4_D217G,Spike_D614G,NS3_A23del,NS3_F28del,N_D3L,NSP8_A74V,NS3_S26del,NSP3_I580V)</t>
  </si>
  <si>
    <t>hCoV-19/Belgium/rega-3847/2021</t>
  </si>
  <si>
    <t>EPI_ISL_1322674</t>
  </si>
  <si>
    <t>B.1.40</t>
  </si>
  <si>
    <t>(NS3_D173G,NSP3_G1423C,Spike_L5F,NS8_I71V,NSP12_P323L,Spike_P681H,Spike_D614G)</t>
  </si>
  <si>
    <t>hCoV-19/Belgium/rega-3790/2021</t>
  </si>
  <si>
    <t>EPI_ISL_1322675</t>
  </si>
  <si>
    <t>(NSP2_L550F,Spike_H69del,NS8_Q27stop,NSP3_T183I,NSP3_V473F,NSP3_A890D,NSP6_G107del,Spike_T716I,NSP6_S106del,Spike_A570D,NSP6_F108del,NS8_Y73C,Spike_V70del,Spike_N501Y,NSP16_D179G,NS8_R52I,NSP12_P323L,Spike_P681H,Spike_D614G,Spike_Y144del)</t>
  </si>
  <si>
    <t>hCoV-19/Belgium/rega-3840/2021</t>
  </si>
  <si>
    <t>EPI_ISL_1322676</t>
  </si>
  <si>
    <t>hCoV-19/Belgium/rega-3862/2021</t>
  </si>
  <si>
    <t>EPI_ISL_1322677</t>
  </si>
  <si>
    <t>(Spike_H69del,NS8_Q27stop,NSP3_T183I,NSP3_A890D,NSP6_G107del,Spike_T716I,NSP6_S106del,Spike_A570D,Spike_D1118H,NSP6_F108del,NS8_Y73C,NSP13_K460R,NSP4_F17L,Spike_V70del,Spike_N501Y,NSP3_I1412T,NS8_R52I,NSP12_P323L,Spike_P681H,Spike_D614G,Spike_Y144del,Spike_S982A)</t>
  </si>
  <si>
    <t>hCoV-19/Belgium/rega-3850/2021</t>
  </si>
  <si>
    <t>EPI_ISL_1322678</t>
  </si>
  <si>
    <t>(Spike_H69del,NS8_Q27stop,NSP3_T183I,Spike_T716I,NS8_K68stop,NSP6_S106del,Spike_A570D,NS3_W131C,Spike_N501Y,NSP3_I1412T,NS8_R52I,Spike_P681H,Spike_Y144del,Spike_D843N,NSP6_G107del,NSP3_A890D,Spike_D1118H,NSP6_F108del,NS8_Y73C,Spike_V70del,NS8_D35Y,NSP12_P323L,Spike_D614G,Spike_S982A)</t>
  </si>
  <si>
    <t>hCoV-19/Belgium/rega-3854/2021</t>
  </si>
  <si>
    <t>EPI_ISL_1322679</t>
  </si>
  <si>
    <t>(Spike_H69del,NS8_Q27stop,NSP3_T183I,NSP3_A890D,NSP6_G107del,Spike_T716I,NS8_K68stop,NSP6_S106del,Spike_A570D,Spike_D1118H,NSP6_F108del,NS8_Y73C,Spike_V70del,Spike_N501Y,NSP3_I1412T,NS8_R52I,NSP12_P323L,Spike_P681H,Spike_D614G,Spike_Y144del,Spike_S982A)</t>
  </si>
  <si>
    <t>hCoV-19/Belgium/rega-3843/2021</t>
  </si>
  <si>
    <t>EPI_ISL_1322680</t>
  </si>
  <si>
    <t>hCoV-19/Belgium/rega-3954/2021</t>
  </si>
  <si>
    <t>EPI_ISL_1322681</t>
  </si>
  <si>
    <t>(Spike_ins214TDR,NSP6_Y153C,Spike_T716I,NS3_V273L,NS3_T24del,NS3_S74F,NS3_P25del,NSP2_K112N,NSP12_R583G,NSP3_T1063I,Spike_N450K,NS3_K21del,NSP2_A127V,NS3_D22del,N_D3Q,NSP3_P822L,NS3_E19del,NS7a_S60N,NSP15_L119I,NS3_D27del,NS3_I20del,NSP12_P323L,NSP4_D217G,Spike_D614G,Spike_Q414K,NS3_A23del,NS3_F28del,NSP8_A74V,NS3_S26del,NSP3_I580V)</t>
  </si>
  <si>
    <t>hCoV-19/Belgium/rega-4028/2021</t>
  </si>
  <si>
    <t>EPI_ISL_1322682</t>
  </si>
  <si>
    <t>hCoV-19/Belgium/rega-4056/2021</t>
  </si>
  <si>
    <t>EPI_ISL_1322683</t>
  </si>
  <si>
    <t>(NSP1_F143del,N_M234I,Spike_S477N,NSP1_K141del,NSP4_M324I,NSP12_A185S,NSP12_S647K,NSP1_S142del,Spike_D1127G,NS3_Q57H,NSP13_E261D,NSP12_E894D,NSP12_P323L,Spike_D614G,N_A376T,NSP12_V776L,Spike_A575S,NSP13_K218R,N_G25C)</t>
  </si>
  <si>
    <t>hCoV-19/Belgium/rega-4023/2021</t>
  </si>
  <si>
    <t>EPI_ISL_1322684</t>
  </si>
  <si>
    <t>hCoV-19/Belgium/rega-3801/2021</t>
  </si>
  <si>
    <t>EPI_ISL_1322685</t>
  </si>
  <si>
    <t>hCoV-19/Belgium/rega-3898/2021</t>
  </si>
  <si>
    <t>EPI_ISL_1322686</t>
  </si>
  <si>
    <t>Europe / Belgium / Fleurus</t>
  </si>
  <si>
    <t>ZIP Code:6220</t>
  </si>
  <si>
    <t>(NSP6_S106del,Spike_H655Y,Spike_E484K,N_R203K,Spike_K417T,Spike_T1027I,NS6_P57L,Spike_D138Y,Spike_N501Y,NS3_S253P,Spike_L18F,N_P80R,Spike_T20N,NSP3_K977Q,NSP6_G107del,Spike_L629F,NSP6_F108del,NSP3_S370L,N_G204R,NS8_E92K,Spike_P26S,NSP12_P323L,Spike_D614G,Spike_V1176F,NSP2_P91L,NS3_I118M,NSP13_E341D)</t>
  </si>
  <si>
    <t>hCoV-19/Belgium/rega-3899/2021</t>
  </si>
  <si>
    <t>EPI_ISL_1322687</t>
  </si>
  <si>
    <t>(NSP6_S106del,Spike_H655Y,Spike_E484K,N_R203K,NSP3_P1044L,Spike_K417T,Spike_T1027I,NS6_P57L,Spike_D138Y,Spike_N501Y,NS3_S253P,Spike_L18F,N_P80R,Spike_T20N,NSP3_K977Q,NSP6_G107del,Spike_L629F,NSP6_F108del,NSP3_S370L,N_G204R,NS8_E92K,Spike_P26S,NSP12_P323L,Spike_D614G,Spike_V1176F,NSP2_P91L,NS3_I118M,NSP13_E341D)</t>
  </si>
  <si>
    <t>hCoV-19/Belgium/rega-3900/2021</t>
  </si>
  <si>
    <t>EPI_ISL_1322688</t>
  </si>
  <si>
    <t>(Spike_R190S,NSP6_S106del,Spike_H655Y,Spike_E484K,N_R203K,Spike_K417T,Spike_T1027I,NS6_P57L,Spike_D138Y,Spike_N501Y,NS3_S253P,Spike_L18F,N_P80R,Spike_T20N,NSP3_K977Q,NSP6_G107del,Spike_L629F,NSP6_F108del,NSP3_S370L,N_G204R,NS8_E92K,Spike_P26S,NSP12_P323L,Spike_D614G,Spike_V1176F,NSP2_P91L,NS3_I118M,NSP13_E341D)</t>
  </si>
  <si>
    <t>hCoV-19/Belgium/rega-3901/2021</t>
  </si>
  <si>
    <t>EPI_ISL_1322689</t>
  </si>
  <si>
    <t>hCoV-19/Belgium/rega-3897/2021</t>
  </si>
  <si>
    <t>EPI_ISL_1322690</t>
  </si>
  <si>
    <t>Europe / Belgium / Gosselies</t>
  </si>
  <si>
    <t>ZIP Code:6041</t>
  </si>
  <si>
    <t>hCoV-19/Belgium/rega-3955/2021</t>
  </si>
  <si>
    <t>EPI_ISL_1322691</t>
  </si>
  <si>
    <t>(Spike_L18F,Spike_D215G,E_P71L,NSP2_A205V,NSP3_K837N,Spike_K417N,Spike_L244del,NSP6_G107del,NSP6_S106del,Spike_E484K,N_T205I,NSP6_F108del,Spike_L242del,Spike_A701V,NSP2_T85I,Spike_D80A,Spike_N501Y,NSP12_P323L,NSP5_K90R,Spike_D614G,N_T271I,Spike_A243del)</t>
  </si>
  <si>
    <t>hCoV-19/Belgium/rega-3939/2021</t>
  </si>
  <si>
    <t>EPI_ISL_1322692</t>
  </si>
  <si>
    <t>hCoV-19/Belgium/rega-3981/2021</t>
  </si>
  <si>
    <t>EPI_ISL_1322693</t>
  </si>
  <si>
    <t>(NSP3_E195K,N_G238C,NS7a_T28I,NSP5_G15S,N_R203K,NSP3_T428I,NSP4_A380V,N_G204R,NSP8_I107V,NSP9_T35I,NSP12_P323L,Spike_D614G,NS7b_L14del,Spike_L452R)</t>
  </si>
  <si>
    <t>hCoV-19/Belgium/rega-4021/2021</t>
  </si>
  <si>
    <t>EPI_ISL_1322694</t>
  </si>
  <si>
    <t>hCoV-19/Belgium/rega-3888/2021</t>
  </si>
  <si>
    <t>EPI_ISL_1322695</t>
  </si>
  <si>
    <t>(Spike_H69del,NSP12_P323F,M_I82T,Spike_A67V,N_A12G,NSP3_T1189I,NS3_S40L,NSP6_G107del,NSP14_P46S,NSP6_S106del,NSP7_A30V,Spike_E484K,N_T205I,NSP6_F108del,Spike_V70del,Spike_D614G,Spike_Y144del,Spike_F888L,Spike_Q677H)</t>
  </si>
  <si>
    <t>hCoV-19/Belgium/rega-4010/2021</t>
  </si>
  <si>
    <t>EPI_ISL_1322696</t>
  </si>
  <si>
    <t>(Spike_ins214TDR,NS3_G172F,Spike_T716I,NSP6_S106del,NS3_T24del,NS3_P25del,NSP12_R583G,NSP3_T1063I,Spike_N450K,NS3_K21del,NSP10_T51I,NS3_D22del,NS3_E19del,NSP6_G107del,N_T205I,NSP6_F108del,Spike_M153I,NS3_D27del,NS3_I20del,NSP2_D268del,NSP12_P323L,Spike_D614G,Spike_Q414K,NS3_A23del,NS3_F28del,N_D3L,NSP8_A74V,NS3_S26del,NSP3_I580V)</t>
  </si>
  <si>
    <t>hCoV-19/Belgium/rega-3865/2021</t>
  </si>
  <si>
    <t>EPI_ISL_1322697</t>
  </si>
  <si>
    <t>hCoV-19/Belgium/rega-3956/2021</t>
  </si>
  <si>
    <t>EPI_ISL_1322698</t>
  </si>
  <si>
    <t>hCoV-19/Belgium/rega-3926/2021</t>
  </si>
  <si>
    <t>EPI_ISL_1322699</t>
  </si>
  <si>
    <t>hCoV-19/Belgium/rega-3933/2021</t>
  </si>
  <si>
    <t>EPI_ISL_1322720</t>
  </si>
  <si>
    <t>hCoV-19/Belgium/rega-3819/2021</t>
  </si>
  <si>
    <t>EPI_ISL_1322721</t>
  </si>
  <si>
    <t>hCoV-19/Belgium/rega-3952/2021</t>
  </si>
  <si>
    <t>EPI_ISL_1322723</t>
  </si>
  <si>
    <t>hCoV-19/Belgium/rega-3953/2021</t>
  </si>
  <si>
    <t>EPI_ISL_1322724</t>
  </si>
  <si>
    <t>hCoV-19/Belgium/rega-3969/2021</t>
  </si>
  <si>
    <t>EPI_ISL_1322725</t>
  </si>
  <si>
    <t>Europe / Belgium / Dottenijs</t>
  </si>
  <si>
    <t>ZIP Code:7711</t>
  </si>
  <si>
    <t>(NSP3_E195K,Spike_G769V,NSP5_G15S,NSP4_V13F,N_R203K,NSP3_T428I,NSP4_A380V,N_G204R,NS3_T223I,NSP2_K618T,NSP9_T35I,NSP12_P323L,NS3_G172C,Spike_D614G,NSP3_D1674G,Spike_L452R)</t>
  </si>
  <si>
    <t>hCoV-19/Belgium/rega-4024/2021</t>
  </si>
  <si>
    <t>EPI_ISL_1322726</t>
  </si>
  <si>
    <t>(N_P365S,N_T379I,NSP2_I251M,NSP13_T351I,NSP12_P323L,Spike_D614G,N_A220V,Spike_A222V)</t>
  </si>
  <si>
    <t>hCoV-19/Belgium/rega-3982/2021</t>
  </si>
  <si>
    <t>EPI_ISL_1322727</t>
  </si>
  <si>
    <t>(N_P365S,NSP1_N9S,NSP3_T725I,NSP12_A185V,NSP7_N78S,NSP2_K554N,NSP15_S147I,NS8_S69P,NSP12_P323L,NSP3_D110G,Spike_D614G,N_A220V,Spike_A222V)</t>
  </si>
  <si>
    <t>hCoV-19/Belgium/rega-3991/2021</t>
  </si>
  <si>
    <t>EPI_ISL_1322728</t>
  </si>
  <si>
    <t>(N_P365S,NSP1_N9S,NSP3_T725I,NSP12_A185V,NSP7_N78S,NSP2_K554N,NSP15_S147I,M_A142V,NS8_S69P,NSP12_P323L,NSP3_D110G,Spike_D614G,N_A220V,Spike_A222V)</t>
  </si>
  <si>
    <t>hCoV-19/Belgium/rega-4009/2021</t>
  </si>
  <si>
    <t>EPI_ISL_1322729</t>
  </si>
  <si>
    <t>hCoV-19/Belgium/UGent-2954/2021</t>
  </si>
  <si>
    <t>EPI_ISL_1334500</t>
  </si>
  <si>
    <t>(NS3_S165F,Spike_T307I,NSP12_T26I,NSP12_P323L,Spike_D614G,N_A220V,NS3_G174C,Spike_C1235F,Spike_A222V,Spike_A653V)</t>
  </si>
  <si>
    <t>hCoV-19/Belgium/UGent-2957/2021</t>
  </si>
  <si>
    <t>EPI_ISL_1334501</t>
  </si>
  <si>
    <t>(NSP3_N434K,NSP3_H792Y,NS3_D27Y,NSP14_M49T,N_R209I,NS3_D173Y,NSP12_P323L,Spike_D614G,NSP3_A579V)</t>
  </si>
  <si>
    <t>hCoV-19/Belgium/UGent-2958/2021</t>
  </si>
  <si>
    <t>EPI_ISL_1334502</t>
  </si>
  <si>
    <t>(Spike_ins214TDR,NSP6_G107del,Spike_T716I,NSP6_S106del,N_T205I,NSP6_F108del,NSP3_G1128D,NSP4_D38E,NSP12_P323L,NS3_G172C,Spike_D614G,Spike_Q414K,N_D3L,NSP3_T1063I,NSP8_A74V,NSP12_R583G,NSP3_I580V,Spike_N450K,Spike_N211S)</t>
  </si>
  <si>
    <t>hCoV-19/Belgium/UGent-2960/2021</t>
  </si>
  <si>
    <t>EPI_ISL_1334503</t>
  </si>
  <si>
    <t>(E_P71L,NSP3_K837N,Spike_K417N,NSP6_S106del,Spike_E484K,Spike_A701V,Spike_N501Y,Spike_A243del,Spike_L18F,Spike_D215G,Spike_L244del,NSP6_G107del,N_T205I,NSP6_F108del,Spike_L242del,NS3_Q57H,NSP2_T85I,Spike_D80A,NSP12_P323L,NSP5_K90R,Spike_D614G,N_Q303K,NS3_S171L)</t>
  </si>
  <si>
    <t>hCoV-19/Belgium/UGent-2962/2021</t>
  </si>
  <si>
    <t>EPI_ISL_1334504</t>
  </si>
  <si>
    <t>hCoV-19/Belgium/UGent-2968/2021</t>
  </si>
  <si>
    <t>EPI_ISL_1334505</t>
  </si>
  <si>
    <t>(NSP6_Y153C,Spike_T716I,NSP15_L119I,N_T205I,NSP3_S1729L,NSP12_P323L,NSP4_D217G,Spike_D614G,N_D3L,NSP3_T1063I,NSP8_A74V,NSP12_R583G,NSP13_E365D)</t>
  </si>
  <si>
    <t>hCoV-19/Belgium/UGent-2969/2021</t>
  </si>
  <si>
    <t>EPI_ISL_1334506</t>
  </si>
  <si>
    <t>(N_M210K,NSP1_R24C,NS3_Q38R,NS3_A99T,NS3_G172R,NSP3_H295Y,NSP3_T626I,NSP3_I441V,NS3_V202L,NSP12_P323L,Spike_D614G,NSP13_M576I,N_P199L,Spike_S98F)</t>
  </si>
  <si>
    <t>hCoV-19/Belgium/UGent-2971/2021</t>
  </si>
  <si>
    <t>EPI_ISL_1334507</t>
  </si>
  <si>
    <t>(N_M234I,NSP12_A185S,NSP14_D375Y,NS3_Q57H,NS3_G224C,NSP13_E261D,NSP12_P323L,Spike_D614G,N_A376T,NSP12_V776L,NSP13_K218R)</t>
  </si>
  <si>
    <t>hCoV-19/Belgium/UGent-2972/2021</t>
  </si>
  <si>
    <t>EPI_ISL_1334508</t>
  </si>
  <si>
    <t>hCoV-19/Belgium/UGent-2974/2021</t>
  </si>
  <si>
    <t>EPI_ISL_1334509</t>
  </si>
  <si>
    <t>(NSP6_Y153C,NSP3_P822L,Spike_T716I,NSP15_L119I,N_T205I,NSP3_H101Y,NSP12_P323L,NSP4_D217G,Spike_D614G,N_D3L,NSP3_T1063I,NSP8_A74V,NSP12_R583G,NSP3_I580V,NSP13_E365D)</t>
  </si>
  <si>
    <t>hCoV-19/Belgium/UGent-2976/2021</t>
  </si>
  <si>
    <t>EPI_ISL_1334510</t>
  </si>
  <si>
    <t>(Spike_G72R,N_M234I,NSP2_Y16H,Spike_S477N,NSP4_M324I,NSP12_A185S,NS3_Q57H,NS3_G224C,NSP13_E261D,NSP3_P1228L,NSP12_P323L,Spike_D614G,N_A376T,NSP12_V776L,NSP13_K218R)</t>
  </si>
  <si>
    <t>hCoV-19/Belgium/UGent-2979/2021</t>
  </si>
  <si>
    <t>EPI_ISL_1334511</t>
  </si>
  <si>
    <t>(Spike_E484Q,N_M234I,NSP3_T1036I,Spike_S477N,NSP16_A168V,NSP4_M324I,NSP12_A185S,NS3_H93Y,NSP3_D1688A,NS3_Q57H,NSP13_E261D,NSP12_P323L,Spike_D614G,NS7a_T14I,N_A376T,NSP12_V776L,NSP13_K218R)</t>
  </si>
  <si>
    <t>hCoV-19/Belgium/UGent-2980/2021</t>
  </si>
  <si>
    <t>EPI_ISL_1334512</t>
  </si>
  <si>
    <t>(NSP12_A97V,N_D377Y,NSP3_T1004I,NS3_Q38R,NS3_G172R,NSP3_H295Y,NSP13_V348L,NS3_V202L,NSP12_P323L,Spike_D614G,N_P199L,Spike_S98F)</t>
  </si>
  <si>
    <t>hCoV-19/Belgium/UGent-2981/2021</t>
  </si>
  <si>
    <t>EPI_ISL_1334513</t>
  </si>
  <si>
    <t>B.1.177.67</t>
  </si>
  <si>
    <t>(Spike_D215H,NSP3_I707V,NSP6_L142F,NSP12_P323L,Spike_D614G,N_A220V,Spike_A222V)</t>
  </si>
  <si>
    <t>hCoV-19/Belgium/UGent-2982/2021</t>
  </si>
  <si>
    <t>EPI_ISL_1334514</t>
  </si>
  <si>
    <t>(N_T334I,Spike_P9S,N_S194L,NSP13_L297F,NS3_Q57H,NSP12_A656S,Spike_A522S,NSP3_A1818T,NSP12_P323L,Spike_D614G)</t>
  </si>
  <si>
    <t>hCoV-19/Belgium/SJ4241015/2021</t>
  </si>
  <si>
    <t>EPI_ISL_1335873</t>
  </si>
  <si>
    <t>Immunocompromised host</t>
  </si>
  <si>
    <t>hCoV-19/Belgium/SJ4241017/2021</t>
  </si>
  <si>
    <t>EPI_ISL_1335874</t>
  </si>
  <si>
    <t>Longlasting chronic infection</t>
  </si>
  <si>
    <t>(Spike_L18F,Spike_D215G,E_P71L,NSP3_K837N,Spike_K417N,Spike_L244del,NSP6_G107del,NSP6_S106del,Spike_E484K,N_T205I,NSP6_F108del,Spike_L242del,Spike_A701V,NSP2_T85I,Spike_D80A,Spike_N501Y,NSP12_P323L,NSP5_K90R,Spike_D614G,Spike_A243del)</t>
  </si>
  <si>
    <t>hCoV-19/Belgium/SJ4243652/2021</t>
  </si>
  <si>
    <t>EPI_ISL_1335875</t>
  </si>
  <si>
    <t>ZIP:8450</t>
  </si>
  <si>
    <t>hCoV-19/Belgium/SJ4243698/2021</t>
  </si>
  <si>
    <t>EPI_ISL_1335876</t>
  </si>
  <si>
    <t>Reinfection, ICU admission</t>
  </si>
  <si>
    <t>hCoV-19/Belgium/SJ4245215/2021</t>
  </si>
  <si>
    <t>EPI_ISL_1335877</t>
  </si>
  <si>
    <t>Immunocompromised host, febrile illness, 5' contact with gardener who was COVID+</t>
  </si>
  <si>
    <t>hCoV-19/Belgium/SJ4245238/2021</t>
  </si>
  <si>
    <t>EPI_ISL_1335878</t>
  </si>
  <si>
    <t>Europe / Belgium / Assebroek</t>
  </si>
  <si>
    <t>Immunocompromised host, ILI</t>
  </si>
  <si>
    <t>(Spike_L18F,Spike_D215G,E_P71L,NSP3_K837N,NSP3_T1036I,Spike_K417N,Spike_L244del,NSP6_G107del,NSP6_S106del,Spike_E484K,N_T205I,NSP6_F108del,Spike_L242del,NS3_Q57H,Spike_A701V,NSP2_T85I,Spike_D80A,Spike_N501Y,NSP12_P323L,NSP5_K90R,Spike_D614G,Spike_A243del)</t>
  </si>
  <si>
    <t>hCoV-19/Belgium/SJ4245244/2021</t>
  </si>
  <si>
    <t>EPI_ISL_1335879</t>
  </si>
  <si>
    <t>Europe / Belgium / Knokke</t>
  </si>
  <si>
    <t>ZIP:8300</t>
  </si>
  <si>
    <t>ILI, outbreak school with unexpected course</t>
  </si>
  <si>
    <t>hCoV-19/Belgium/SJ4245245/2021</t>
  </si>
  <si>
    <t>EPI_ISL_1335880</t>
  </si>
  <si>
    <t>Europe / Belgium / Moerkerke</t>
  </si>
  <si>
    <t>Son returned with ILI from the Netherlands 16/2/21</t>
  </si>
  <si>
    <t>hCoV-19/Belgium/SJ4245265/2021</t>
  </si>
  <si>
    <t>EPI_ISL_1335881</t>
  </si>
  <si>
    <t>Son returned with ILI from the Netherlands 16/2/22</t>
  </si>
  <si>
    <t>hCoV-19/Belgium/SJ4248316/2021</t>
  </si>
  <si>
    <t>EPI_ISL_1335882</t>
  </si>
  <si>
    <t>ZIP:8480</t>
  </si>
  <si>
    <t>Longitudinal sampling on same patient after HR contact (in nurse)</t>
  </si>
  <si>
    <t>Home nurse after HR contact</t>
  </si>
  <si>
    <t>hCoV-19/Belgium/UGent-1007/2021</t>
  </si>
  <si>
    <t>EPI_ISL_846541</t>
  </si>
  <si>
    <t>(NSP8_T68A,NS3_S166L,Spike_T240I,NSP8_P10S,NSP12_P323L,Spike_D614G,NSP2_S430L,N_A220V,NSP3_P822S,Spike_A222V)</t>
  </si>
  <si>
    <t>hCoV-19/Belgium/UGent-1008/2021</t>
  </si>
  <si>
    <t>EPI_ISL_846542</t>
  </si>
  <si>
    <t>hCoV-19/Belgium/UGent-1012/2021</t>
  </si>
  <si>
    <t>EPI_ISL_846543</t>
  </si>
  <si>
    <t>hCoV-19/Belgium/UGent-1017/2021</t>
  </si>
  <si>
    <t>EPI_ISL_846544</t>
  </si>
  <si>
    <t>hCoV-19/Belgium/UGent-1018/2021</t>
  </si>
  <si>
    <t>EPI_ISL_846545</t>
  </si>
  <si>
    <t>hCoV-19/Belgium/UGent-1019/2021</t>
  </si>
  <si>
    <t>EPI_ISL_846546</t>
  </si>
  <si>
    <t>(NSP2_V157I,Spike_H69del,NS8_Q27stop,NSP3_T183I,Spike_T716I,NSP6_S106del,N_R203K,Spike_A570D,NSP9_P80S,Spike_N501Y,NSP3_I1412T,NS8_R52I,Spike_P681H,Spike_Y144del,NSP2_L550F,NSP6_G107del,NSP3_A890D,Spike_D1118H,NSP6_F108del,NSP3_T725I,NS8_Y73C,N_G204R,Spike_V70del,NS7a_T61I,NSP12_P323L,Spike_D614G,N_D3L,Spike_S982A,N_S235F)</t>
  </si>
  <si>
    <t>hCoV-19/Belgium/UGent-1020/2021</t>
  </si>
  <si>
    <t>EPI_ISL_846547</t>
  </si>
  <si>
    <t>hCoV-19/Belgium/UGent-1021/2021</t>
  </si>
  <si>
    <t>EPI_ISL_846548</t>
  </si>
  <si>
    <t>hCoV-19/Belgium/UGent-1022/2021</t>
  </si>
  <si>
    <t>EPI_ISL_846549</t>
  </si>
  <si>
    <t>(Spike_H69del,NSP13_H290Y,NSP13_A505S,NS3_A72S,Spike_N439K,NSP13_A598S,NSP9_M101I,NSP12_V720I,Spike_V70del,NSP6_E195D,NSP9_T35I,Spike_V407I,NSP12_P323L,Spike_D614G,NSP13_T588I,NSP3_A655T,NS3_S171L,N_A211T)</t>
  </si>
  <si>
    <t>hCoV-19/Belgium/UGent-1026/2021</t>
  </si>
  <si>
    <t>EPI_ISL_846550</t>
  </si>
  <si>
    <t>(E_P71L,NSP3_K837N,Spike_K417N,NSP6_G107del,NSP6_S106del,Spike_E484K,N_T205I,NSP6_F108del,Spike_E516Q,NS3_Q57H,Spike_A701V,NSP2_T85I,Spike_N501Y,NSP12_P323L,NSP5_K90R,Spike_D614G,NS3_S171L)</t>
  </si>
  <si>
    <t>hCoV-19/Belgium/UGent-1027/2021</t>
  </si>
  <si>
    <t>EPI_ISL_846551</t>
  </si>
  <si>
    <t>hCoV-19/Belgium/UGent-1033/2021</t>
  </si>
  <si>
    <t>EPI_ISL_846552</t>
  </si>
  <si>
    <t>(N_P365S,NSP3_T182I,NSP16_L163R,NS8_H40Y,NSP12_P323L,Spike_D614G,N_A220V,Spike_A222V)</t>
  </si>
  <si>
    <t>hCoV-19/Belgium/UGent-1047/2021</t>
  </si>
  <si>
    <t>EPI_ISL_846553</t>
  </si>
  <si>
    <t>hCoV-19/Belgium/UGent-1049/2021</t>
  </si>
  <si>
    <t>EPI_ISL_846554</t>
  </si>
  <si>
    <t>(Spike_H69del,NSP3_T819I,NSP13_H290Y,NSP8_T123I,NSP3_I1683T,Spike_L189F,Spike_N439K,Spike_V772I,NSP13_A598S,NSP14_P46L,NSP9_M101I,NSP12_V720I,Spike_V70del,NS8_E64stop,NSP13_P53L,NSP12_P323L,NS3_Q185H,NSP14_E453D,Spike_D614G)</t>
  </si>
  <si>
    <t>hCoV-19/Belgium/UGent-1050/2021</t>
  </si>
  <si>
    <t>EPI_ISL_846555</t>
  </si>
  <si>
    <t>B.1.36.29</t>
  </si>
  <si>
    <t>(NSP16_L126F,NSP6_G107C,NSP3_T183I,NSP3_A1105S,NS3_P104L,N_T362K,NSP3_G212C,N_S194L,NS3_Q57H,NS8_S97I,N_S2P,NSP12_P323L,NS3_E261stop,Spike_D614G,Spike_N440K)</t>
  </si>
  <si>
    <t>hCoV-19/Belgium/UGent-1052/2021</t>
  </si>
  <si>
    <t>EPI_ISL_846556</t>
  </si>
  <si>
    <t>(NSP3_T819I,NSP13_H290Y,NSP8_T123I,NSP3_I1683T,Spike_V772I,NSP13_A598S,NSP14_P46L,NSP9_M101I,NSP12_V720I,NSP13_P53L,NSP12_P323L,NS3_Q185H,NSP14_E453D,Spike_D614G)</t>
  </si>
  <si>
    <t>hCoV-19/Belgium/UGent-1054/2021</t>
  </si>
  <si>
    <t>EPI_ISL_846557</t>
  </si>
  <si>
    <t>(N_P365S,NSP2_E592D,Spike_D796Y,NSP12_P323L,Spike_D614G,N_A220V,Spike_A222V)</t>
  </si>
  <si>
    <t>hCoV-19/Belgium/UGent-1061/2021</t>
  </si>
  <si>
    <t>EPI_ISL_846558</t>
  </si>
  <si>
    <t>(Spike_H69del,NSP13_H290Y,NSP2_L271F,N_T362I,NSP3_I1683T,Spike_N439K,NSP13_A598S,NSP9_M101I,NSP3_I222V,NSP12_V720I,Spike_V70del,NSP12_P323L,Spike_D614G,NSP12_T226M)</t>
  </si>
  <si>
    <t>hCoV-19/Belgium/UGent-1062/2021</t>
  </si>
  <si>
    <t>EPI_ISL_846559</t>
  </si>
  <si>
    <t>(Spike_H69del,NS8_Q27stop,NSP3_T183I,Spike_T716I,NS3_L95F,NSP6_S106del,N_R203K,Spike_A570D,Spike_N501Y,NSP3_I1412T,NS8_R52I,Spike_P681H,M_A2S,Spike_Y144del,NSP6_G107del,NSP3_A890D,Spike_D1118H,NSP6_F108del,NS8_Y73C,N_G204R,Spike_V70del,NSP12_P323L,Spike_D614G,N_D3L,Spike_S982A,N_S235F)</t>
  </si>
  <si>
    <t>hCoV-19/Belgium/UGent-1063/2021</t>
  </si>
  <si>
    <t>EPI_ISL_846560</t>
  </si>
  <si>
    <t>hCoV-19/Belgium/UGent-1064/2021</t>
  </si>
  <si>
    <t>EPI_ISL_846561</t>
  </si>
  <si>
    <t>hCoV-19/Belgium/UGent-1065/2021</t>
  </si>
  <si>
    <t>EPI_ISL_846562</t>
  </si>
  <si>
    <t>hCoV-19/Belgium/UGent-1066/2021</t>
  </si>
  <si>
    <t>EPI_ISL_846563</t>
  </si>
  <si>
    <t>hCoV-19/Belgium/UGent-1067/2021</t>
  </si>
  <si>
    <t>EPI_ISL_846564</t>
  </si>
  <si>
    <t>hCoV-19/Belgium/UGent-1068/2021</t>
  </si>
  <si>
    <t>EPI_ISL_846565</t>
  </si>
  <si>
    <t>hCoV-19/Belgium/UGent-1069/2021</t>
  </si>
  <si>
    <t>EPI_ISL_846566</t>
  </si>
  <si>
    <t>hCoV-19/Belgium/UGent-1070/2021</t>
  </si>
  <si>
    <t>EPI_ISL_846567</t>
  </si>
  <si>
    <t>hCoV-19/Belgium/UGent-1071/2021</t>
  </si>
  <si>
    <t>EPI_ISL_846568</t>
  </si>
  <si>
    <t>hCoV-19/Belgium/UGent-1072/2021</t>
  </si>
  <si>
    <t>EPI_ISL_846569</t>
  </si>
  <si>
    <t>hCoV-19/Belgium/UGent-1073/2021</t>
  </si>
  <si>
    <t>EPI_ISL_846570</t>
  </si>
  <si>
    <t>(NS8_Q27stop,NSP3_T183I,NSP3_A890D,NSP6_G107del,Spike_T716I,NSP6_S106del,N_R203K,Spike_A570D,Spike_D1118H,NSP6_F108del,NS8_Y73C,N_G204R,NSP3_P153L,NSP3_I1412T,NSP12_T26I,NS8_R52I,NSP12_P323L,Spike_P681H,Spike_D614G,N_D3L,Spike_S982A,N_S235F)</t>
  </si>
  <si>
    <t>hCoV-19/Belgium/UGent-1074/2021</t>
  </si>
  <si>
    <t>EPI_ISL_846571</t>
  </si>
  <si>
    <t>hCoV-19/Belgium/UGent-1075/2021</t>
  </si>
  <si>
    <t>EPI_ISL_846572</t>
  </si>
  <si>
    <t>hCoV-19/Belgium/UGent-1076/2021</t>
  </si>
  <si>
    <t>EPI_ISL_846573</t>
  </si>
  <si>
    <t>hCoV-19/Belgium/UGent-1077/2021</t>
  </si>
  <si>
    <t>EPI_ISL_846574</t>
  </si>
  <si>
    <t>(Spike_H69del,NS8_Q27stop,NSP3_T183I,Spike_T716I,NSP6_S106del,N_R203K,Spike_A570D,Spike_N501Y,NSP3_I1412T,NS8_R52I,Spike_P681H,Spike_Y144del,NSP6_G107del,NSP3_A890D,Spike_D1118H,NSP6_F108del,NS8_Y73C,N_G204R,NSP3_P153L,Spike_V70del,Spike_A1078V,NSP12_T26I,NSP12_P323L,Spike_D614G,N_D3L,Spike_S982A,N_S235F)</t>
  </si>
  <si>
    <t>hCoV-19/Belgium/UGent-1078/2021</t>
  </si>
  <si>
    <t>EPI_ISL_846575</t>
  </si>
  <si>
    <t>(N_M234I,Spike_S477N,NSP4_M324I,NSP12_A185S,NSP14_K165N,NSP2_R370H,NSP13_T481M,NS3_Q57H,NSP13_E261D,NSP12_P323L,Spike_D614G,NS3_R68T,N_A376T,NSP12_V776L,NS3_S171L,NSP13_K218R,NSP3_A256T)</t>
  </si>
  <si>
    <t>hCoV-19/Belgium/UGent-1081/2021</t>
  </si>
  <si>
    <t>EPI_ISL_846576</t>
  </si>
  <si>
    <t>(NS7b_E39stop,E_P71L,NSP3_K837N,Spike_K417N,NSP6_S106del,Spike_E484K,Spike_A701V,Spike_N501Y,Spike_A243del,Spike_D215G,NSP3_S794L,N_T362I,Spike_L244del,NSP6_G107del,N_T205I,NSP6_F108del,Spike_L242del,NS3_Q57H,NSP2_T85I,Spike_D80A,NSP12_P323L,NSP5_K90R,Spike_D614G,NS3_S171L)</t>
  </si>
  <si>
    <t>hCoV-19/Belgium/UGent-1088/2021</t>
  </si>
  <si>
    <t>EPI_ISL_846577</t>
  </si>
  <si>
    <t>B.1.416</t>
  </si>
  <si>
    <t>(NSP2_A225V,NSP3_T1334I,Spike_E1202Q,NSP8_T146A,NS7a_P34L,Spike_A1020S,N_S187L,NSP3_S1134L,NSP12_P323L,Spike_P681H,Spike_D614G,N_D144H)</t>
  </si>
  <si>
    <t>hCoV-19/Belgium/UGent-1090/2021</t>
  </si>
  <si>
    <t>EPI_ISL_846578</t>
  </si>
  <si>
    <t>hCoV-19/Belgium/UGent-1091/2021</t>
  </si>
  <si>
    <t>EPI_ISL_846579</t>
  </si>
  <si>
    <t>(NSP14_M62V,NSP3_K429N,NSP6_A54S,NS3_R68G,NSP12_P323L,NS3_S92L,Spike_D614G,N_A220V,NSP3_S1467F,Spike_A222V)</t>
  </si>
  <si>
    <t>hCoV-19/Belgium/UGent-1092/2021</t>
  </si>
  <si>
    <t>EPI_ISL_846580</t>
  </si>
  <si>
    <t>hCoV-19/Belgium/ULG-11335/2021</t>
  </si>
  <si>
    <t>EPI_ISL_872038</t>
  </si>
  <si>
    <t>(N_M234I,Spike_S477N,NSP4_M324I,NSP12_A185S,NSP13_A338V,NS3_Q57H,NSP13_E261D,NSP12_P323L,Spike_D614G,N_A376T,NSP5_V247I,NSP12_V776L,NSP13_K218R,N_G25C)</t>
  </si>
  <si>
    <t>hCoV-19/Belgium/ULG-11326/2021</t>
  </si>
  <si>
    <t>EPI_ISL_872039</t>
  </si>
  <si>
    <t>hCoV-19/Belgium/ULG-11322/2020</t>
  </si>
  <si>
    <t>EPI_ISL_872040</t>
  </si>
  <si>
    <t>hCoV-19/Belgium/ULG-11324/2020</t>
  </si>
  <si>
    <t>EPI_ISL_872041</t>
  </si>
  <si>
    <t>(N_M234I,Spike_S477N,NSP4_M324I,NSP12_A185S,NS3_Q57H,NSP13_E261D,NSP13_A296T,NSP15_D39Y,NSP12_P323L,Spike_D614G,N_A376T,NSP12_V776L,NSP13_K218R,N_G25C)</t>
  </si>
  <si>
    <t>hCoV-19/Belgium/ULG-11327/2021</t>
  </si>
  <si>
    <t>EPI_ISL_872042</t>
  </si>
  <si>
    <t>hCoV-19/Belgium/ULG-11334/2021</t>
  </si>
  <si>
    <t>EPI_ISL_872043</t>
  </si>
  <si>
    <t>hCoV-19/Belgium/ULG-11336/2021</t>
  </si>
  <si>
    <t>EPI_ISL_872044</t>
  </si>
  <si>
    <t>hCoV-19/Belgium/ULG-11338/2021</t>
  </si>
  <si>
    <t>EPI_ISL_872045</t>
  </si>
  <si>
    <t>hCoV-19/Belgium/ULG-11339/2021</t>
  </si>
  <si>
    <t>EPI_ISL_872046</t>
  </si>
  <si>
    <t>hCoV-19/Belgium/ULG-11340/2021</t>
  </si>
  <si>
    <t>EPI_ISL_872047</t>
  </si>
  <si>
    <t>hCoV-19/Belgium/ULG-11343/2021</t>
  </si>
  <si>
    <t>EPI_ISL_872048</t>
  </si>
  <si>
    <t>(NSP3_T1482I,N_P383S,N_M234I,Spike_S477N,NSP4_M324I,NSP12_A185S,NSP2_T256I,NS3_Q57H,NSP13_E261D,NSP12_P323L,Spike_D614G,N_A376T,NSP12_V776L,NSP13_K218R)</t>
  </si>
  <si>
    <t>hCoV-19/Belgium/ULG-11333/2021</t>
  </si>
  <si>
    <t>EPI_ISL_872050</t>
  </si>
  <si>
    <t>hCoV-19/Belgium/ULG-11371/2021</t>
  </si>
  <si>
    <t>EPI_ISL_872051</t>
  </si>
  <si>
    <t>hCoV-19/Belgium/ULG-11365/2021</t>
  </si>
  <si>
    <t>EPI_ISL_872052</t>
  </si>
  <si>
    <t>hCoV-19/Belgium/ULG-11366/2021</t>
  </si>
  <si>
    <t>EPI_ISL_872053</t>
  </si>
  <si>
    <t>hCoV-19/Belgium/ULG-11367/2021</t>
  </si>
  <si>
    <t>EPI_ISL_872054</t>
  </si>
  <si>
    <t>hCoV-19/Belgium/ULG-11368/2021</t>
  </si>
  <si>
    <t>EPI_ISL_872055</t>
  </si>
  <si>
    <t>hCoV-19/Belgium/ULG-11369/2021</t>
  </si>
  <si>
    <t>EPI_ISL_872056</t>
  </si>
  <si>
    <t>hCoV-19/Belgium/ULG-11355/2021</t>
  </si>
  <si>
    <t>EPI_ISL_872057</t>
  </si>
  <si>
    <t>(NSP1_R24C,NS3_Q38R,NS3_G172R,NSP3_H295Y,Spike_A1078S,NSP3_I441V,NS3_V202L,NSP12_P323L,Spike_D614G,M_A2V,N_P199L,NSP3_S1424F,Spike_S98F,Spike_S1252F,NSP2_F163L,NS7a_K2stop)</t>
  </si>
  <si>
    <t>hCoV-19/Belgium/ULG-11320/2020</t>
  </si>
  <si>
    <t>EPI_ISL_872058</t>
  </si>
  <si>
    <t>(Spike_H69del,NSP13_H290Y,N_M234I,NSP3_I1683T,Spike_N439K,NSP3_N241S,Spike_V70del,NSP12_P323L,Spike_D614G,NSP15_S288F,Spike_A688V)</t>
  </si>
  <si>
    <t>hCoV-19/Belgium/ULG-11319/2020</t>
  </si>
  <si>
    <t>EPI_ISL_872059</t>
  </si>
  <si>
    <t>(NS7a_V104del,NSP6_Y234H,NSP1_R24C,NS3_Q38R,NS3_G172R,NSP3_H295Y,NS7a_L102del,NSP3_I441V,NSP2_S494R,NS3_V202L,NS7a_F101del,NSP12_P323L,Spike_D614G,NS7a_A105S,N_P199L,Spike_S98F,NS7a_I103del)</t>
  </si>
  <si>
    <t>hCoV-19/Belgium/ULG-11318/2020</t>
  </si>
  <si>
    <t>EPI_ISL_872061</t>
  </si>
  <si>
    <t>hCoV-19/Belgium/ULG-11321/2020</t>
  </si>
  <si>
    <t>EPI_ISL_872062</t>
  </si>
  <si>
    <t>(NSP1_R24C,NS3_Q38R,NS3_G172R,NSP3_H295Y,NSP3_I441V,Spike_A1020S,NS3_V202L,NSP12_P323L,Spike_D614G,N_P199L,Spike_S98F,Spike_S1252F)</t>
  </si>
  <si>
    <t>hCoV-19/Belgium/ULG-11323/2020</t>
  </si>
  <si>
    <t>EPI_ISL_872063</t>
  </si>
  <si>
    <t>(NSP16_G213C,NS3_Q38R,NS3_G172R,NSP2_R362L,NSP3_H295Y,N_S193I,NSP3_T1465A,M_E11A,NSP3_P791S,NS3_V202L,NSP12_P323L,N_Q9H,Spike_D614G,N_P199L,Spike_S98F)</t>
  </si>
  <si>
    <t>hCoV-19/Belgium/ULG-11325/2020</t>
  </si>
  <si>
    <t>EPI_ISL_872064</t>
  </si>
  <si>
    <t>(NS3_Q38R,NSP14_H26Y,NS3_G172R,NSP3_H295Y,NS3_V202L,NSP12_D304Y,NSP12_P323L,Spike_D614G,N_P199L,Spike_S98F)</t>
  </si>
  <si>
    <t>hCoV-19/Belgium/ULG-11361/2021</t>
  </si>
  <si>
    <t>EPI_ISL_872065</t>
  </si>
  <si>
    <t>Europe / Belgium / Limburg</t>
  </si>
  <si>
    <t>hCoV-19/Belgium/ULG-11362/2021</t>
  </si>
  <si>
    <t>EPI_ISL_872066</t>
  </si>
  <si>
    <t>hCoV-19/Belgium/ULG-11363/2021</t>
  </si>
  <si>
    <t>EPI_ISL_872067</t>
  </si>
  <si>
    <t>hCoV-19/Belgium/ULG-11364/2021</t>
  </si>
  <si>
    <t>EPI_ISL_872068</t>
  </si>
  <si>
    <t>(NSP1_R24C,NS3_Q38R,N_Q281R,NS3_G172R,NS7a_C15R,NSP3_H295Y,NSP5_A234T,NSP3_I441V,NS3_V202L,NSP12_P323L,Spike_D614G,N_P199L,Spike_S98F,Spike_S1252F)</t>
  </si>
  <si>
    <t>hCoV-19/Belgium/ULG-11328/2021</t>
  </si>
  <si>
    <t>EPI_ISL_872069</t>
  </si>
  <si>
    <t>(NSP1_R24C,NS3_Q38R,NS3_G172R,NSP3_H295Y,NSP5_A234T,NSP3_I441V,NSP3_M375I,NS3_V202L,NSP12_P323L,Spike_D614G,N_P199L,Spike_S98F,Spike_S1252F)</t>
  </si>
  <si>
    <t>hCoV-19/Belgium/ULG-11329/2021</t>
  </si>
  <si>
    <t>EPI_ISL_872070</t>
  </si>
  <si>
    <t>hCoV-19/Belgium/ULG-11330/2021</t>
  </si>
  <si>
    <t>EPI_ISL_872071</t>
  </si>
  <si>
    <t>hCoV-19/Belgium/ULG-11331/2021</t>
  </si>
  <si>
    <t>EPI_ISL_872072</t>
  </si>
  <si>
    <t>hCoV-19/Belgium/ULG-11337/2021</t>
  </si>
  <si>
    <t>EPI_ISL_872073</t>
  </si>
  <si>
    <t>hCoV-19/Belgium/ULG-11341/2021</t>
  </si>
  <si>
    <t>EPI_ISL_872074</t>
  </si>
  <si>
    <t>hCoV-19/Belgium/ULG-11342/2021</t>
  </si>
  <si>
    <t>EPI_ISL_872075</t>
  </si>
  <si>
    <t>hCoV-19/Belgium/ULG-11344/2021</t>
  </si>
  <si>
    <t>EPI_ISL_872076</t>
  </si>
  <si>
    <t>hCoV-19/Belgium/ULG-11345/2021</t>
  </si>
  <si>
    <t>EPI_ISL_872077</t>
  </si>
  <si>
    <t>hCoV-19/Belgium/ULG-11346/2021</t>
  </si>
  <si>
    <t>EPI_ISL_872078</t>
  </si>
  <si>
    <t>(NSP12_R118C,NSP1_R24C,NS7a_V24F,NS3_Q38R,NSP8_T148I,NS3_G172R,NSP3_H295Y,NSP3_I441V,Spike_A846V,NSP3_L330V,NS3_V202L,NSP12_P323L,Spike_D614G,N_P199L,Spike_S98F,NSP3_P822S,NSP14_H95Y)</t>
  </si>
  <si>
    <t>hCoV-19/Belgium/ULG-11347/2021</t>
  </si>
  <si>
    <t>EPI_ISL_872079</t>
  </si>
  <si>
    <t>(NSP1_R24C,NS3_Q38R,NS3_G172R,NSP3_H295Y,NSP3_K1382N,NS3_I263T,NSP3_I441V,NSP13_A108T,NS3_V202L,NSP12_P323L,Spike_D614G,N_P199L,Spike_S98F)</t>
  </si>
  <si>
    <t>hCoV-19/Belgium/AZDelta2103131862021/2021</t>
  </si>
  <si>
    <t>EPI_ISL_891249</t>
  </si>
  <si>
    <t>COVID-19 triage center</t>
  </si>
  <si>
    <t>(Spike_L18F,Spike_D215G,E_P71L,NSP3_K837N,Spike_K417N,Spike_E484K,N_T205I,NSP14_L117I,NS3_Q57H,Spike_A701V,NSP2_T85I,Spike_D80A,Spike_N501Y,NSP12_P323L,NSP5_K90R,Spike_D614G,NS3_S171L)</t>
  </si>
  <si>
    <t>hCoV-19/Belgium/AZDelta2103133742021/2021</t>
  </si>
  <si>
    <t>EPI_ISL_891250</t>
  </si>
  <si>
    <t>hCoV-19/Belgium/rega-1798/2021</t>
  </si>
  <si>
    <t>EPI_ISL_894171</t>
  </si>
  <si>
    <t>Europe / Belgium / Lubbeek</t>
  </si>
  <si>
    <t>hCoV-19/Belgium/rega-1751/2021</t>
  </si>
  <si>
    <t>EPI_ISL_894172</t>
  </si>
  <si>
    <t>ZIP Code:3570</t>
  </si>
  <si>
    <t>(Spike_E583Q,N_G238C,NSP3_P822H,N_G212C,N_R203K,NSP2_A318V,NSP2_G339S,NSP4_T495I,N_G204R,NSP12_P323L,Spike_D614G,NSP6_L37F)</t>
  </si>
  <si>
    <t>hCoV-19/Belgium/rega-1759/2021</t>
  </si>
  <si>
    <t>EPI_ISL_894173</t>
  </si>
  <si>
    <t>hCoV-19/Belgium/rega-1763/2021</t>
  </si>
  <si>
    <t>EPI_ISL_894174</t>
  </si>
  <si>
    <t>ZIP Code:2610</t>
  </si>
  <si>
    <t>(Spike_H69del,NS8_Q27stop,NSP3_T183I,Spike_T716I,NSP6_S106del,N_R203K,Spike_A570D,NSP13_K460R,NSP4_F17L,NSP1_H83del,Spike_N501Y,NSP3_I1412T,NS8_R52I,Spike_P681H,Spike_Y144del,NSP1_G82del,NSP6_G107del,NSP3_A890D,NSP1_V84del,Spike_D1118H,NSP6_F108del,NS8_Y73C,N_G204R,Spike_V70del,N_A152V,NSP12_P323L,Spike_D614G,N_D3L,Spike_S982A,N_S235F)</t>
  </si>
  <si>
    <t>hCoV-19/Belgium/rega-1752/2021</t>
  </si>
  <si>
    <t>EPI_ISL_894175</t>
  </si>
  <si>
    <t>hCoV-19/Belgium/rega-1757/2021</t>
  </si>
  <si>
    <t>EPI_ISL_894176</t>
  </si>
  <si>
    <t>hCoV-19/Belgium/rega-1758/2021</t>
  </si>
  <si>
    <t>EPI_ISL_894177</t>
  </si>
  <si>
    <t>hCoV-19/Belgium/rega-1767/2021</t>
  </si>
  <si>
    <t>EPI_ISL_894178</t>
  </si>
  <si>
    <t>Europe / Belgium / Zulte</t>
  </si>
  <si>
    <t>ZIP Code:9870</t>
  </si>
  <si>
    <t>hCoV-19/Belgium/rega-1769/2021</t>
  </si>
  <si>
    <t>EPI_ISL_894179</t>
  </si>
  <si>
    <t>hCoV-19/Belgium/rega-1770/2021</t>
  </si>
  <si>
    <t>EPI_ISL_894180</t>
  </si>
  <si>
    <t>hCoV-19/Belgium/rega-1773/2021</t>
  </si>
  <si>
    <t>EPI_ISL_894181</t>
  </si>
  <si>
    <t>(Spike_H69del,NS8_Q27stop,NSP3_T183I,Spike_T716I,NSP6_S106del,N_R203K,Spike_A570D,NS3_G100S,Spike_N501Y,NSP3_I1412T,NS8_R52I,Spike_P681H,Spike_Y144del,E_I33T,NSP2_L550F,NSP6_G107del,NSP3_A890D,Spike_D1118H,NSP6_F108del,NS8_Y73C,N_G204R,Spike_V70del,NSP12_T26I,NSP12_P323L,Spike_D614G,NSP6_L37F,N_D3L,Spike_S982A,N_S235F)</t>
  </si>
  <si>
    <t>hCoV-19/Belgium/rega-1774/2021</t>
  </si>
  <si>
    <t>EPI_ISL_894182</t>
  </si>
  <si>
    <t>hCoV-19/Belgium/rega-1783/2021</t>
  </si>
  <si>
    <t>EPI_ISL_894183</t>
  </si>
  <si>
    <t>(Spike_H69del,NS8_Q27stop,NSP3_T183I,NS8_Q91R,Spike_T716I,NSP6_S106del,N_R203K,Spike_A570D,NSP13_K460R,NSP3_S1367I,Spike_N501Y,NSP3_I1412T,NS8_R52I,Spike_P681H,Spike_Y144del,M_V70L,NSP6_G107del,NSP3_A890D,Spike_D1118H,NSP6_F108del,NS8_Y73C,N_G204R,Spike_V70del,NSP3_D622A,NSP12_P323L,Spike_D614G,N_D3L,Spike_S982A,N_S235F)</t>
  </si>
  <si>
    <t>hCoV-19/Belgium/rega-1788/2021</t>
  </si>
  <si>
    <t>EPI_ISL_894184</t>
  </si>
  <si>
    <t>(Spike_H69del,NS8_Q27stop,NSP3_T183I,Spike_T716I,NSP6_S106del,N_R203K,Spike_A570D,NS7a_V104F,Spike_N501Y,NSP3_I1412T,NS8_R52I,Spike_P681H,Spike_Y144del,NSP6_G107del,NSP3_A890D,Spike_D1118H,NSP6_F108del,NS8_Y73C,N_G204R,Spike_V70del,NSP12_P323L,Spike_D614G,N_D3L,Spike_S982A,N_S235F)</t>
  </si>
  <si>
    <t>hCoV-19/Belgium/rega-1793/2021</t>
  </si>
  <si>
    <t>EPI_ISL_894185</t>
  </si>
  <si>
    <t>Europe / Belgium / Zepperen</t>
  </si>
  <si>
    <t>(Spike_H69del,NS8_Q27stop,NSP3_T183I,Spike_T716I,NSP6_S106del,N_R203K,Spike_A570D,NSP13_K460R,Spike_N501Y,NSP3_I1412T,NS8_R52I,Spike_P681H,Spike_Y144del,NSP3_G255V,NSP6_G107del,NSP3_A890D,Spike_D1118H,NSP6_F108del,NS8_Y73C,N_G204R,Spike_V70del,NSP12_P323L,Spike_D614G,N_D3L,Spike_S982A,N_S235F)</t>
  </si>
  <si>
    <t>hCoV-19/Belgium/rega-1766/2021</t>
  </si>
  <si>
    <t>EPI_ISL_894186</t>
  </si>
  <si>
    <t>(NS8_Q27stop,NSP13_M429I,Spike_P209H,NSP13_H290Y,NSP3_T1356I,NSP3_I1683T,Spike_N439K,NS7a_V104F,Spike_T470I,NS3_V48F,NSP12_P323L,Spike_D614G,Spike_D80Y)</t>
  </si>
  <si>
    <t>hCoV-19/Belgium/rega-1753/2021</t>
  </si>
  <si>
    <t>EPI_ISL_894187</t>
  </si>
  <si>
    <t>hCoV-19/Belgium/rega-1754/2021</t>
  </si>
  <si>
    <t>EPI_ISL_894188</t>
  </si>
  <si>
    <t>hCoV-19/Belgium/rega-1756/2021</t>
  </si>
  <si>
    <t>EPI_ISL_894189</t>
  </si>
  <si>
    <t>hCoV-19/Belgium/rega-1762/2021</t>
  </si>
  <si>
    <t>EPI_ISL_894190</t>
  </si>
  <si>
    <t>hCoV-19/Belgium/rega-1768/2021</t>
  </si>
  <si>
    <t>EPI_ISL_894191</t>
  </si>
  <si>
    <t>hCoV-19/Belgium/rega-1771/2021</t>
  </si>
  <si>
    <t>EPI_ISL_894192</t>
  </si>
  <si>
    <t>hCoV-19/Belgium/rega-1776/2021</t>
  </si>
  <si>
    <t>EPI_ISL_894193</t>
  </si>
  <si>
    <t>hCoV-19/Belgium/rega-1777/2021</t>
  </si>
  <si>
    <t>EPI_ISL_894194</t>
  </si>
  <si>
    <t>hCoV-19/Belgium/rega-1785/2021</t>
  </si>
  <si>
    <t>EPI_ISL_894195</t>
  </si>
  <si>
    <t>hCoV-19/Belgium/rega-1789/2021</t>
  </si>
  <si>
    <t>EPI_ISL_894196</t>
  </si>
  <si>
    <t>hCoV-19/Belgium/rega-1794/2021</t>
  </si>
  <si>
    <t>EPI_ISL_894197</t>
  </si>
  <si>
    <t>hCoV-19/Belgium/rega-1797/2021</t>
  </si>
  <si>
    <t>EPI_ISL_894198</t>
  </si>
  <si>
    <t>(Spike_H69del,NS8_Q27stop,NSP3_T183I,Spike_T716I,NS8_K68stop,NSP6_S106del,N_R203K,Spike_A570D,Spike_N501Y,NSP3_I1412T,NS8_R52I,Spike_P681H,Spike_Y144del,NSP6_G107del,NSP3_A890D,NS7a_I10V,Spike_D1118H,NSP6_F108del,NS8_Y73C,N_G204R,NSP13_G433C,Spike_V70del,NSP12_P323L,Spike_D614G,N_D3L,Spike_S982A,NSP3_A655V,N_S235F)</t>
  </si>
  <si>
    <t>hCoV-19/Belgium/rega-1761/2021</t>
  </si>
  <si>
    <t>EPI_ISL_894199</t>
  </si>
  <si>
    <t>Europe / Belgium / Herthoek</t>
  </si>
  <si>
    <t>B.1.177.75</t>
  </si>
  <si>
    <t>(NS3_G254stop,NSP14_R212K,NSP14_P43S,Spike_Y144F,Spike_L5F,NSP12_P323L,Spike_D614G,N_A220V,Spike_A222V)</t>
  </si>
  <si>
    <t>hCoV-19/Belgium/rega-1778/2021</t>
  </si>
  <si>
    <t>EPI_ISL_894200</t>
  </si>
  <si>
    <t>(NSP10_T51I,NSP6_G107del,Spike_T716I,NSP6_S106del,N_T205I,NSP6_F108del,NSP3_T678I,NSP12_P323L,NS3_G172C,Spike_D614G,Spike_Q414K,N_D3L,NSP3_T1063I,NSP8_A74V,NSP12_R583G,N_A156S,NSP3_I580V,Spike_N450K)</t>
  </si>
  <si>
    <t>hCoV-19/Belgium/rega-1784/2021</t>
  </si>
  <si>
    <t>EPI_ISL_894201</t>
  </si>
  <si>
    <t>hCoV-19/Belgium/rega-1760/2021</t>
  </si>
  <si>
    <t>EPI_ISL_894202</t>
  </si>
  <si>
    <t>(Spike_H69del,NSP3_P1261S,NSP13_H290Y,NSP3_I1683T,Spike_N439K,NSP2_A318V,NSP2_G339S,NSP4_A380V,NSP13_A446S,Spike_V70del,NSP12_P323L,Spike_D614G,NS7b_I2N,NSP2_K219N,NSP8_T141M)</t>
  </si>
  <si>
    <t>hCoV-19/Belgium/rega-1764/2021</t>
  </si>
  <si>
    <t>EPI_ISL_894203</t>
  </si>
  <si>
    <t>(Spike_H69del,NSP3_P1261S,NSP13_H290Y,NSP3_I1683T,Spike_N439K,NSP4_A380V,NSP13_A446S,Spike_V70del,NSP12_P323L,Spike_D614G,NS7b_I2N,NSP2_K219N,NSP8_T141M)</t>
  </si>
  <si>
    <t>hCoV-19/Belgium/rega-1782/2021</t>
  </si>
  <si>
    <t>EPI_ISL_894204</t>
  </si>
  <si>
    <t>Europe / Belgium / Hechtel</t>
  </si>
  <si>
    <t>(NSP16_T110I,NS3_T34M,NSP1_A138T,Spike_H69del,NSP13_H290Y,NSP3_I1683T,NS3_A72S,Spike_N439K,NSP13_A598S,NSP9_M101I,NS3_D27H,NSP12_V720I,Spike_V70del,NSP6_E195D,NSP12_P323L,Spike_D614G)</t>
  </si>
  <si>
    <t>hCoV-19/Belgium/rega-1765/2021</t>
  </si>
  <si>
    <t>EPI_ISL_894205</t>
  </si>
  <si>
    <t>(NSP2_G220D,NSP13_R303H,NSP13_H290Y,NS3_H78Y,N_A119S,NSP3_I1683T,Spike_N439K,NSP3_L944F,NSP15_L162F,NSP12_P323L,Spike_D614G,NSP4_M33I)</t>
  </si>
  <si>
    <t>hCoV-19/Belgium/rega-1787/2021</t>
  </si>
  <si>
    <t>EPI_ISL_894206</t>
  </si>
  <si>
    <t>hCoV-19/Belgium/rega-1755/2021</t>
  </si>
  <si>
    <t>EPI_ISL_894207</t>
  </si>
  <si>
    <t>Europe / Belgium / Poperinge</t>
  </si>
  <si>
    <t>ZIP Code:8970</t>
  </si>
  <si>
    <t>(NSP13_H290Y,NSP2_A411V,NSP13_S264I,NSP3_I1683T,Spike_N439K,E_R69K,Spike_A348S,NS8_T11I,NSP12_P323L,NSP5_K90R,Spike_D614G,Spike_V1176F,Spike_Q677H)</t>
  </si>
  <si>
    <t>hCoV-19/Belgium/rega-1772/2021</t>
  </si>
  <si>
    <t>EPI_ISL_894208</t>
  </si>
  <si>
    <t>hCoV-19/Belgium/rega-1775/2021</t>
  </si>
  <si>
    <t>EPI_ISL_894209</t>
  </si>
  <si>
    <t>B.1.177.72</t>
  </si>
  <si>
    <t>(M_H125Y,NSP3_H920Q,NSP5_P252T,NSP12_L829F,NSP12_P323L,Spike_D614G,N_A220V,NS3_T223A,Spike_A222V)</t>
  </si>
  <si>
    <t>hCoV-19/Belgium/rega-1779/2021</t>
  </si>
  <si>
    <t>EPI_ISL_894210</t>
  </si>
  <si>
    <t>(Spike_L18F,NSP12_P323L,NSP5_K90R,Spike_D614G,N_A220V,NSP3_S1424F,NSP3_A358T,Spike_A222V)</t>
  </si>
  <si>
    <t>hCoV-19/Belgium/rega-1780/2021</t>
  </si>
  <si>
    <t>EPI_ISL_894211</t>
  </si>
  <si>
    <t>hCoV-19/Belgium/rega-1781/2021</t>
  </si>
  <si>
    <t>EPI_ISL_894212</t>
  </si>
  <si>
    <t>(NS7a_L116F,N_M234I,Spike_S477N,NSP4_M324I,NSP12_A185S,NS3_Q57H,NSP13_E261D,NSP12_P323L,Spike_D614G,NS7a_T14I,NSP3_L35F,N_A376T,NSP12_V776L,NSP13_K218R)</t>
  </si>
  <si>
    <t>hCoV-19/Belgium/rega-1786/2021</t>
  </si>
  <si>
    <t>EPI_ISL_894213</t>
  </si>
  <si>
    <t>hCoV-19/Belgium/AZDelta2103-19949/2021</t>
  </si>
  <si>
    <t>EPI_ISL_911248</t>
  </si>
  <si>
    <t>(Spike_P1263L,NSP13_H290Y,NSP3_I1683T,Spike_K1191N,NS3_A72S,Spike_N439K,NSP13_A598S,NSP3_G1447D,NSP9_M101I,NSP12_V720I,NSP6_E195D,NSP12_P323L,Spike_D614G,NSP6_L37F,NSP2_P96S)</t>
  </si>
  <si>
    <t>hCoV-19/Belgium/AZDelta2103-20380/2021</t>
  </si>
  <si>
    <t>EPI_ISL_911249</t>
  </si>
  <si>
    <t>(N_M234I,Spike_S477N,NSP4_M324I,NSP12_A185S,NS3_Q57H,NSP8_N136S,NSP13_V169F,NSP13_E261D,NSP12_P323L,Spike_D614G,NS7a_T14I,N_A376T,NSP12_V776L,NSP13_K218R)</t>
  </si>
  <si>
    <t>hCoV-19/Belgium/AZDelta2103-20656/2021</t>
  </si>
  <si>
    <t>EPI_ISL_911250</t>
  </si>
  <si>
    <t>(N_M234I,Spike_S477N,NSP4_M324I,NS3_L52F,NSP12_A185S,NS3_Q57H,NS7a_Q76H,NSP13_E261D,NSP3_S1212L,NS8_A65S,NSP12_P323L,Spike_D614G,N_A376T,NSP12_V776L,NSP13_K218R)</t>
  </si>
  <si>
    <t>hCoV-19/Belgium/AZDelta2103-21319/2021</t>
  </si>
  <si>
    <t>EPI_ISL_911251</t>
  </si>
  <si>
    <t>Europe / Belgium / Ruiselede</t>
  </si>
  <si>
    <t>(N_M234I,Spike_S477N,NSP4_M324I,NSP12_A185S,NS3_Q57H,NSP13_E261D,NS8_W45L,NSP4_T492A,NSP12_P323L,Spike_D614G,Spike_L582F,N_A376T,NSP12_V776L,NSP13_K218R)</t>
  </si>
  <si>
    <t>hCoV-19/Belgium/AZDelta2103-21478/2021</t>
  </si>
  <si>
    <t>EPI_ISL_911252</t>
  </si>
  <si>
    <t>B.1.177.32</t>
  </si>
  <si>
    <t>(NSP3_T1198I,N_T362I,NSP5_L50F,NSP12_A46S,NSP12_P323L,NS8_Q72H,Spike_D614G,NSP3_A994V,N_A220V,Spike_A222V)</t>
  </si>
  <si>
    <t>hCoV-19/Belgium/AZDelta2103-23250/2021</t>
  </si>
  <si>
    <t>EPI_ISL_911253</t>
  </si>
  <si>
    <t>(NSP4_S137L,NSP8_T68A,NS3_S166L,Spike_T240I,NSP8_P10S,Spike_N501Y,NSP12_P323L,Spike_D614G,N_A220V,NSP3_P822S,Spike_A222V)</t>
  </si>
  <si>
    <t>hCoV-19/Belgium/AZDelta2103-23339/2021</t>
  </si>
  <si>
    <t>EPI_ISL_911254</t>
  </si>
  <si>
    <t>(N_T366I,NS3_S165F,Spike_R237S,NSP12_T26I,NSP12_P323L,Spike_D614G,NS8_R115C,N_A220V,NSP14_V316F,NSP6_Q160H,Spike_A222V)</t>
  </si>
  <si>
    <t>hCoV-19/Belgium/AZDelta2103-23962/2021</t>
  </si>
  <si>
    <t>EPI_ISL_911255</t>
  </si>
  <si>
    <t>hCoV-19/Belgium/AZDelta2103-24025/2021</t>
  </si>
  <si>
    <t>EPI_ISL_911256</t>
  </si>
  <si>
    <t>(Spike_L18F,Spike_D215G,E_P71L,NSP3_K837N,Spike_K417N,Spike_E484K,NSP2_T44I,N_T205I,NS3_Q57H,Spike_A701V,NSP2_T85I,Spike_D80A,Spike_N501Y,NSP12_P323L,NSP16_V167M,NSP5_K90R,Spike_D614G,NS3_S171L)</t>
  </si>
  <si>
    <t>hCoV-19/Belgium/AZDelta2103-24042/2021</t>
  </si>
  <si>
    <t>EPI_ISL_911257</t>
  </si>
  <si>
    <t>hCoV-19/Belgium/AZDelta2103-24044/2021</t>
  </si>
  <si>
    <t>EPI_ISL_911258</t>
  </si>
  <si>
    <t>(NSP13_H290Y,NSP3_I1683T,NSP5_L75I,NS3_A72S,Spike_N439K,NSP12_A130V,NSP13_A598S,NSP3_V202A,NSP9_M101I,NSP12_V720I,NSP6_E195D,NSP12_P323L,Spike_D614G)</t>
  </si>
  <si>
    <t>hCoV-19/Belgium/AZDelta2103-24100/2021</t>
  </si>
  <si>
    <t>EPI_ISL_911259</t>
  </si>
  <si>
    <t>Europe / Belgium / Wielsbeke</t>
  </si>
  <si>
    <t>(NSP2_V157I,NS8_Q27stop,NSP3_T183I,Spike_T716I,N_R203K,Spike_A570D,NSP9_P80S,Spike_N501Y,NSP3_I1412T,NS8_R52I,Spike_P681H,NSP2_L550F,NSP3_A890D,Spike_D1118H,NSP3_T725I,NS8_Y73C,N_G204R,NS7a_T61I,NSP12_P323L,Spike_D614G,N_D3L,Spike_S982A,N_S235F)</t>
  </si>
  <si>
    <t>hCoV-19/Belgium/rega-2010/2021</t>
  </si>
  <si>
    <t>EPI_ISL_913800</t>
  </si>
  <si>
    <t>(NSP16_L126F,NSP1_R24C,NS3_Q38R,NSP13_P77L,NS3_G172R,NSP3_H295Y,NSP3_I441V,NS3_V202L,NSP12_P323L,Spike_D614G,N_P199L,Spike_S98F,Spike_S1252F)</t>
  </si>
  <si>
    <t>hCoV-19/Belgium/rega-2012/2021</t>
  </si>
  <si>
    <t>EPI_ISL_913803</t>
  </si>
  <si>
    <t>(NSP12_A95S,NSP6_A54S,NSP12_P323L,Spike_D614G,NSP6_L37F,N_A220V,Spike_A222V)</t>
  </si>
  <si>
    <t>hCoV-19/Belgium/rega-2013/2021</t>
  </si>
  <si>
    <t>EPI_ISL_913804</t>
  </si>
  <si>
    <t>(NSP3_P822H,NSP14_S112P,N_R203K,NS3_G224C,N_G204R,NSP13_V348L,NSP9_D47N,NSP12_P323L,Spike_D614G)</t>
  </si>
  <si>
    <t>hCoV-19/Belgium/rega-2014/2021</t>
  </si>
  <si>
    <t>EPI_ISL_913806</t>
  </si>
  <si>
    <t>(NS3_H78Y,NS8_S67F,NS8_E64stop,NSP12_P323L,Spike_D614G)</t>
  </si>
  <si>
    <t>hCoV-19/Belgium/rega-2015/2021</t>
  </si>
  <si>
    <t>EPI_ISL_913807</t>
  </si>
  <si>
    <t>hCoV-19/Belgium/rega-2016/2021</t>
  </si>
  <si>
    <t>EPI_ISL_913809</t>
  </si>
  <si>
    <t>(NSP1_F143del,NS3_A54S,NSP1_K141del,NSP3_E1232K,N_R203K,NSP1_S142del,NSP4_A380V,N_G204L,NSP12_P323L,Spike_D614G,NSP13_S74P)</t>
  </si>
  <si>
    <t>hCoV-19/Belgium/rega-2017/2021</t>
  </si>
  <si>
    <t>EPI_ISL_913810</t>
  </si>
  <si>
    <t>(NS3_S165F,N_T141I,NSP12_T26I,NSP12_P323L,NSP3_F776L,Spike_D614G,N_A220V,Spike_A222V)</t>
  </si>
  <si>
    <t>hCoV-19/Belgium/rega-2018/2021</t>
  </si>
  <si>
    <t>EPI_ISL_913812</t>
  </si>
  <si>
    <t>hCoV-19/Belgium/rega-2019/2021</t>
  </si>
  <si>
    <t>EPI_ISL_913813</t>
  </si>
  <si>
    <t>(NS3_S165F,NSP12_P323L,NSP2_E527K,Spike_D614G,N_A220V,NSP8_N140H,Spike_A222V)</t>
  </si>
  <si>
    <t>hCoV-19/Belgium/rega-2020/2021</t>
  </si>
  <si>
    <t>EPI_ISL_913814</t>
  </si>
  <si>
    <t>(NSP8_T89A,NSP6_Q160R,NSP6_K263N,NS3_Q38R,NS3_G172R,NSP3_H295Y,NSP4_H313Y,NSP7_M62I,NS3_V202L,NSP12_P323L,Spike_D614G,N_P199L,Spike_S98F)</t>
  </si>
  <si>
    <t>hCoV-19/Belgium/rega-2021/2021</t>
  </si>
  <si>
    <t>EPI_ISL_913816</t>
  </si>
  <si>
    <t>(NS3_S165F,NSP12_T26I,NSP12_P323L,Spike_D614G,N_A220V,NSP8_N140H,Spike_A222V)</t>
  </si>
  <si>
    <t>hCoV-19/Belgium/rega-2022/2021</t>
  </si>
  <si>
    <t>EPI_ISL_913817</t>
  </si>
  <si>
    <t>(NSP3_T1022I,NSP13_H290Y,NS8_I121L,NSP2_T166I,NS8_F120L,NSP12_P323L,NS3_G172C,NSP3_H1274Y,Spike_D614G,NSP12_P227L)</t>
  </si>
  <si>
    <t>hCoV-19/Belgium/rega-2023/2021</t>
  </si>
  <si>
    <t>EPI_ISL_913819</t>
  </si>
  <si>
    <t>hCoV-19/Belgium/rega-2024/2021</t>
  </si>
  <si>
    <t>EPI_ISL_913820</t>
  </si>
  <si>
    <t>hCoV-19/Belgium/rega-2025/2021</t>
  </si>
  <si>
    <t>EPI_ISL_913821</t>
  </si>
  <si>
    <t>(NSP6_L75F,NSP1_R24C,NS3_Q38R,NSP15_K110E,NS3_G172R,NSP3_H295Y,NS3_K21N,NSP3_I441V,NS3_V202L,NSP12_P323L,Spike_D614G,N_P199L,Spike_S98F,Spike_S1252F)</t>
  </si>
  <si>
    <t>hCoV-19/Belgium/rega-2026/2021</t>
  </si>
  <si>
    <t>EPI_ISL_913823</t>
  </si>
  <si>
    <t>(NSP8_T89A,NSP6_Q160R,NSP5_P96S,NSP6_K263N,NS3_Q38R,NS3_G172R,NSP3_H295Y,NSP7_M62I,NSP12_P323L,Spike_D614G,N_P199L)</t>
  </si>
  <si>
    <t>hCoV-19/Belgium/rega-2027/2021</t>
  </si>
  <si>
    <t>EPI_ISL_913824</t>
  </si>
  <si>
    <t>Europe / Belgium / Kaggevinne</t>
  </si>
  <si>
    <t>ZIP Code:3293</t>
  </si>
  <si>
    <t>(N_P142S,NSP2_V381A,NS3_Y107H,NS3_Q57H,NSP12_M463I,NS3_T151I,NSP12_P323L,Spike_D614G)</t>
  </si>
  <si>
    <t>hCoV-19/Belgium/rega-2028/2021</t>
  </si>
  <si>
    <t>EPI_ISL_913826</t>
  </si>
  <si>
    <t>hCoV-19/Belgium/rega-2029/2021</t>
  </si>
  <si>
    <t>EPI_ISL_913827</t>
  </si>
  <si>
    <t>hCoV-19/Belgium/rega-2030/2021</t>
  </si>
  <si>
    <t>EPI_ISL_913828</t>
  </si>
  <si>
    <t>(NSP2_L550F,Spike_H69del,NS8_Q27stop,NSP2_A302V,Spike_Y144S,NSP3_A890D,NSP6_G107del,Spike_T716I,NSP6_S106del,Spike_A570D,Spike_D1118H,NSP6_F108del,NS8_Y73C,Spike_V70del,Spike_N501Y,NS8_R52I,NSP12_P323L,Spike_P681H,Spike_D614G,N_D3L,Spike_S982A)</t>
  </si>
  <si>
    <t>hCoV-19/Belgium/rega-2031/2021</t>
  </si>
  <si>
    <t>EPI_ISL_913830</t>
  </si>
  <si>
    <t>(Spike_S477N,NSP4_M324I,NSP12_A185S,NS3_G224C,NSP13_E261D,NSP12_P323L,Spike_D614G,N_A376T,NSP12_V776L,NSP13_K218R)</t>
  </si>
  <si>
    <t>hCoV-19/Belgium/rega-2032/2021</t>
  </si>
  <si>
    <t>EPI_ISL_913831</t>
  </si>
  <si>
    <t>(Spike_S477N,NSP3_A1279V,NSP4_M324I,NSP12_A185S,NSP1_G30A,NSP13_E261D,N_S412N,NSP12_P323L,NSP14_E453D,Spike_D614G,N_A376T,NSP12_V776L,NSP13_K218R)</t>
  </si>
  <si>
    <t>hCoV-19/Belgium/rega-2033/2021</t>
  </si>
  <si>
    <t>EPI_ISL_913833</t>
  </si>
  <si>
    <t>(NS3_G254R,NSP1_R24C,NSP3_T1250A,NS3_Q38R,NS3_G172R,NSP2_P129L,NS3_V202L,NSP12_P323L,Spike_D614G,N_P199L,Spike_S98F,Spike_S1252F)</t>
  </si>
  <si>
    <t>hCoV-19/Belgium/rega-2034/2021</t>
  </si>
  <si>
    <t>EPI_ISL_913834</t>
  </si>
  <si>
    <t>(NS8_L95F,Spike_S477N,NSP4_M324I,NSP12_A185S,NS3_Y211H,NSP13_E261D,N_G34W,NSP12_P323L,Spike_D614G,N_A376T,NSP12_V776L,NSP13_K218R)</t>
  </si>
  <si>
    <t>hCoV-19/Belgium/rega-2035/2021</t>
  </si>
  <si>
    <t>EPI_ISL_913835</t>
  </si>
  <si>
    <t>(NSP13_R392C,N_K370N,N_T362I,NS8_A55V,NS8_A65V,NSP4_I91V,NSP13_T351I,NS3_D155Y,NSP14_T31I,NSP12_P323L,Spike_D614G,Spike_Q677H)</t>
  </si>
  <si>
    <t>hCoV-19/Belgium/rega-2036/2021</t>
  </si>
  <si>
    <t>EPI_ISL_913837</t>
  </si>
  <si>
    <t>(NS7a_T28I,NSP4_A380V,NSP8_I107V,NSP9_T35I,NSP12_P323L,Spike_D614G,Spike_L452R)</t>
  </si>
  <si>
    <t>hCoV-19/Belgium/rega-2037/2021</t>
  </si>
  <si>
    <t>EPI_ISL_913838</t>
  </si>
  <si>
    <t>(NSP6_G107del,NSP6_S106del,Spike_E484K,NSP6_F108del,Spike_A701V,NSP2_T85I,Spike_N501Y,NSP12_P323L,NSP5_K90R,Spike_D614G)</t>
  </si>
  <si>
    <t>hCoV-19/Belgium/rega-2038/2021</t>
  </si>
  <si>
    <t>EPI_ISL_913840</t>
  </si>
  <si>
    <t>(NSP2_L550F,Spike_H69del,NS8_Q27stop,NSP3_A890D,NSP6_G107del,Spike_T716I,NSP6_S106del,Spike_A570D,NSP6_F108del,NS8_Y73C,Spike_V70del,Spike_N501Y,NS8_R52I,Spike_P681H,Spike_D614G,Spike_Y144del,N_D3L)</t>
  </si>
  <si>
    <t>hCoV-19/Belgium/rega-2039/2021</t>
  </si>
  <si>
    <t>EPI_ISL_913841</t>
  </si>
  <si>
    <t>hCoV-19/Belgium/rega-2040/2021</t>
  </si>
  <si>
    <t>EPI_ISL_913843</t>
  </si>
  <si>
    <t>(Spike_S477N,NSP13_E261D,Spike_D614G,NS7a_T14I,NSP12_V776L,NSP13_K218R)</t>
  </si>
  <si>
    <t>hCoV-19/Belgium/rega-2041/2021</t>
  </si>
  <si>
    <t>EPI_ISL_913844</t>
  </si>
  <si>
    <t>(NS7a_T28I,N_R203K,NSP4_A380V,N_G204R,NSP8_I107V,NSP9_T35I,NSP12_P323L,Spike_D614G,Spike_L452R)</t>
  </si>
  <si>
    <t>hCoV-19/Belgium/rega-2042/2021</t>
  </si>
  <si>
    <t>EPI_ISL_913845</t>
  </si>
  <si>
    <t>(NSP2_L550F,Spike_H69del,NS8_Q27stop,NSP3_A890D,NSP6_G107del,Spike_T716I,NSP6_S106del,Spike_A570D,NSP6_F108del,NS8_Y73C,Spike_V70del,Spike_N501Y,NS8_R52I,NSP12_P323L,Spike_P681H,Spike_D614G,Spike_Y144del,N_D3L)</t>
  </si>
  <si>
    <t>hCoV-19/Belgium/rega-2043/2021</t>
  </si>
  <si>
    <t>EPI_ISL_913847</t>
  </si>
  <si>
    <t>(NS3_G254R,NSP1_R24C,NSP3_T1250A,NS3_Q38R,NS3_G172R,NSP2_P129L,NS3_V202L,NSP12_P323L,Spike_D614G,Spike_S98F,Spike_S1252F)</t>
  </si>
  <si>
    <t>hCoV-19/Belgium/rega-2044/2021</t>
  </si>
  <si>
    <t>EPI_ISL_913848</t>
  </si>
  <si>
    <t>(Spike_G257D,NSP12_P323L,Spike_D614G,NSP13_L428F)</t>
  </si>
  <si>
    <t>hCoV-19/Belgium/rega-2045/2021</t>
  </si>
  <si>
    <t>EPI_ISL_913850</t>
  </si>
  <si>
    <t>(NSP2_L550F,Spike_H69del,NS8_Q27stop,Spike_T716I,Spike_A570D,NS8_Y73C,Spike_V70del,Spike_N501Y,NS8_R52I,Spike_P681H,Spike_D614G,Spike_Y144del,N_D3L)</t>
  </si>
  <si>
    <t>hCoV-19/Belgium/rega-2046/2021</t>
  </si>
  <si>
    <t>EPI_ISL_913851</t>
  </si>
  <si>
    <t>(NSP12_T26I,NSP12_P323L,Spike_D614G,N_A220V,NSP8_N140H)</t>
  </si>
  <si>
    <t>hCoV-19/Belgium/rega-2047/2021</t>
  </si>
  <si>
    <t>EPI_ISL_913853</t>
  </si>
  <si>
    <t>(E_P71L,NS3_L52F,NSP6_G107del,NS8_I121L,NSP6_S106del,Spike_E484K,N_T205I,NSP6_F108del,NS3_Q57H,Spike_A701V,NSP2_T85I,Spike_N501Y,NSP12_P323L,NSP5_K90R,Spike_D614G,NSP13_T588I,NS3_S171L,NSP16_T151I)</t>
  </si>
  <si>
    <t>hCoV-19/Belgium/rega-2048/2021</t>
  </si>
  <si>
    <t>EPI_ISL_913854</t>
  </si>
  <si>
    <t>(Spike_S477N,NSP4_M324I,NSP12_A185S,NSP8_T123A,NSP13_E261D,NS8_W45L,NSP8_N100S,NSP12_P323L,Spike_D614G,N_A376T,NSP12_V776L,NSP13_K218R)</t>
  </si>
  <si>
    <t>hCoV-19/Belgium/rega-2049/2021</t>
  </si>
  <si>
    <t>EPI_ISL_913855</t>
  </si>
  <si>
    <t>(M_L87F,NS3_V202L,Spike_D614G,Spike_S98F)</t>
  </si>
  <si>
    <t>hCoV-19/Belgium/rega-2050/2021</t>
  </si>
  <si>
    <t>EPI_ISL_913857</t>
  </si>
  <si>
    <t>(Spike_G769V,NSP4_V13F,Spike_H49Y,N_R203K,NSP4_A380V,N_G204R,NS3_T223I,NSP9_T35I,NSP12_P323L,NS3_G172C,Spike_D614G,Spike_L452R)</t>
  </si>
  <si>
    <t>hCoV-19/Belgium/rega-2051/2021</t>
  </si>
  <si>
    <t>EPI_ISL_913858</t>
  </si>
  <si>
    <t>(N_A55S,Spike_P272L,NSP12_P323L,Spike_A262S,Spike_D614G)</t>
  </si>
  <si>
    <t>hCoV-19/Belgium/rega-2056/2021</t>
  </si>
  <si>
    <t>EPI_ISL_913860</t>
  </si>
  <si>
    <t>hCoV-19/Belgium/rega-2057/2021</t>
  </si>
  <si>
    <t>EPI_ISL_913861</t>
  </si>
  <si>
    <t>(N_R203K,N_G204R,E_S68F,NS6_W27L,NSP12_P323L,Spike_D614G,Spike_D936N)</t>
  </si>
  <si>
    <t>hCoV-19/Belgium/rega-2058/2021</t>
  </si>
  <si>
    <t>EPI_ISL_913863</t>
  </si>
  <si>
    <t>(N_T362I,NSP3_H295Y,NSP6_A119V,NS3_V202L,NSP12_P323L,Spike_D614G,Spike_V1228L,N_P199L,NSP8_T141M)</t>
  </si>
  <si>
    <t>hCoV-19/Belgium/rega-2059/2021</t>
  </si>
  <si>
    <t>EPI_ISL_913864</t>
  </si>
  <si>
    <t>(NS3_G254R,NSP1_R24C,NSP3_T1250A,NS3_Q38R,NS3_G172R,NSP3_H295Y,NSP2_P129L,NSP3_I441V,NS3_V202L,NSP12_P323L,Spike_D614G,N_P199L,Spike_S98F,Spike_S1252F)</t>
  </si>
  <si>
    <t>hCoV-19/Belgium/rega-2060 /2021</t>
  </si>
  <si>
    <t>EPI_ISL_913865</t>
  </si>
  <si>
    <t>hCoV-19/Belgium/rega-2061/2021</t>
  </si>
  <si>
    <t>EPI_ISL_913867</t>
  </si>
  <si>
    <t>hCoV-19/Belgium/rega-2062/2021</t>
  </si>
  <si>
    <t>EPI_ISL_913868</t>
  </si>
  <si>
    <t>(NSP15_E228K,N_A55S,NSP3_P153L,Spike_P272L,NSP3_T864I,NSP12_P323L,Spike_A262S,Spike_D614G,N_A220V,Spike_A222V)</t>
  </si>
  <si>
    <t>hCoV-19/Belgium/rega-2063/2021</t>
  </si>
  <si>
    <t>EPI_ISL_913869</t>
  </si>
  <si>
    <t>hCoV-19/Belgium/rega-2064/2021</t>
  </si>
  <si>
    <t>EPI_ISL_913871</t>
  </si>
  <si>
    <t>(NS3_S165F,NSP15_L119I,NSP15_S97F,NSP12_P323L,Spike_D614G,N_A220V,Spike_A222V)</t>
  </si>
  <si>
    <t>hCoV-19/Belgium/rega-2065/2021</t>
  </si>
  <si>
    <t>EPI_ISL_913872</t>
  </si>
  <si>
    <t>(NSP12_C22Y,NS3_S165F,NSP15_L119I,NSP15_S97F,NSP12_T26I,NSP12_P323L,Spike_D614G,N_A220V,Spike_A222V)</t>
  </si>
  <si>
    <t>hCoV-19/Belgium/rega-2066/2021</t>
  </si>
  <si>
    <t>EPI_ISL_913874</t>
  </si>
  <si>
    <t>hCoV-19/Belgium/rega-2072/2021</t>
  </si>
  <si>
    <t>EPI_ISL_913875</t>
  </si>
  <si>
    <t>hCoV-19/Belgium/rega-2073/2021</t>
  </si>
  <si>
    <t>EPI_ISL_913876</t>
  </si>
  <si>
    <t>hCoV-19/Belgium/rega-2074/2021</t>
  </si>
  <si>
    <t>EPI_ISL_913878</t>
  </si>
  <si>
    <t>hCoV-19/Belgium/rega-2091/2021</t>
  </si>
  <si>
    <t>EPI_ISL_935187</t>
  </si>
  <si>
    <t>hCoV-19/Belgium/rega-2092/2021</t>
  </si>
  <si>
    <t>EPI_ISL_935188</t>
  </si>
  <si>
    <t>hCoV-19/Belgium/rega-2093/2021</t>
  </si>
  <si>
    <t>EPI_ISL_935189</t>
  </si>
  <si>
    <t>hCoV-19/Belgium/rega-2094/2021</t>
  </si>
  <si>
    <t>EPI_ISL_935190</t>
  </si>
  <si>
    <t>hCoV-19/Belgium/rega-2095/2021</t>
  </si>
  <si>
    <t>EPI_ISL_935191</t>
  </si>
  <si>
    <t>hCoV-19/Belgium/rega-2096/2021</t>
  </si>
  <si>
    <t>EPI_ISL_935192</t>
  </si>
  <si>
    <t>hCoV-19/Belgium/rega-2097/2021</t>
  </si>
  <si>
    <t>EPI_ISL_935193</t>
  </si>
  <si>
    <t>hCoV-19/Belgium/rega-2098/2021</t>
  </si>
  <si>
    <t>EPI_ISL_935194</t>
  </si>
  <si>
    <t>hCoV-19/Belgium/rega-2099/2021</t>
  </si>
  <si>
    <t>EPI_ISL_935195</t>
  </si>
  <si>
    <t>hCoV-19/Belgium/rega-2100/2021</t>
  </si>
  <si>
    <t>EPI_ISL_935196</t>
  </si>
  <si>
    <t>hCoV-19/Belgium/rega-2101/2021</t>
  </si>
  <si>
    <t>EPI_ISL_935197</t>
  </si>
  <si>
    <t>hCoV-19/Belgium/rega-2102/2021</t>
  </si>
  <si>
    <t>EPI_ISL_935198</t>
  </si>
  <si>
    <t>(Spike_V1264L,NS3_P104L,NS3_A54S,NSP6_T181I,Spike_G1219C,NSP12_P323L,N_Q9H,Spike_D614G,N_A220V,Spike_A222V)</t>
  </si>
  <si>
    <t>hCoV-19/Belgium/rega-2103/2021</t>
  </si>
  <si>
    <t>EPI_ISL_935199</t>
  </si>
  <si>
    <t>Europe / Belgium / Westrem</t>
  </si>
  <si>
    <t>ZIP Code:9230</t>
  </si>
  <si>
    <t>B.1.1.241</t>
  </si>
  <si>
    <t>(N_T334I,Spike_V3G,NS7a_P45S,N_R203K,NSP13_V570L,NSP4_D477N,Spike_L5F,N_G204R,NSP12_P323L,Spike_D614G,NSP13_H464Y,Spike_A222V)</t>
  </si>
  <si>
    <t>hCoV-19/Belgium/rega-2104/2021</t>
  </si>
  <si>
    <t>EPI_ISL_935200</t>
  </si>
  <si>
    <t>Europe / Belgium / Anzegem</t>
  </si>
  <si>
    <t>ZIP Code:8570</t>
  </si>
  <si>
    <t>(Spike_P809S,NSP6_K8N,NSP12_P323L,Spike_A262S,Spike_D614G,N_A220V,Spike_A222V)</t>
  </si>
  <si>
    <t>hCoV-19/Belgium/rega-2105/2021</t>
  </si>
  <si>
    <t>EPI_ISL_935201</t>
  </si>
  <si>
    <t>hCoV-19/Belgium/rega-2106/2021</t>
  </si>
  <si>
    <t>EPI_ISL_935202</t>
  </si>
  <si>
    <t>Europe / Belgium / Mettet</t>
  </si>
  <si>
    <t>ZIP Code:5640</t>
  </si>
  <si>
    <t>(N_M234I,Spike_S477N,NSP4_M324I,NSP12_A185S,NS3_Q57H,NS3_G224C,NSP3_S1443F,NSP13_E261D,NSP12_P323L,Spike_D614G,N_A376T,NSP12_V776L,NSP13_K218R)</t>
  </si>
  <si>
    <t>hCoV-19/Belgium/rega-2107/2021</t>
  </si>
  <si>
    <t>EPI_ISL_935203</t>
  </si>
  <si>
    <t>hCoV-19/Belgium/rega-2108/2021</t>
  </si>
  <si>
    <t>EPI_ISL_935204</t>
  </si>
  <si>
    <t>hCoV-19/Belgium/rega-2109/2021</t>
  </si>
  <si>
    <t>EPI_ISL_935205</t>
  </si>
  <si>
    <t>(Spike_H69del,NS8_Q27stop,NSP3_T183I,Spike_T716I,NS8_K68stop,NSP3_E391D,NSP6_S106del,N_R203K,Spike_A570D,Spike_N501Y,NSP3_I1412T,NS8_R52I,Spike_P681H,Spike_Y144del,NSP6_G107del,NSP3_A890D,Spike_D1118H,NSP6_F108del,NS8_Y73C,N_G204R,Spike_V70del,NSP12_P323L,Spike_D614G,N_D3L,Spike_S982A,N_S235F)</t>
  </si>
  <si>
    <t>hCoV-19/Belgium/rega-2110/2021</t>
  </si>
  <si>
    <t>EPI_ISL_935206</t>
  </si>
  <si>
    <t>hCoV-19/Belgium/rega-2112/2021</t>
  </si>
  <si>
    <t>EPI_ISL_935208</t>
  </si>
  <si>
    <t>hCoV-19/Belgium/rega-2114/2021</t>
  </si>
  <si>
    <t>EPI_ISL_935210</t>
  </si>
  <si>
    <t>(NS3_Q38R,NS3_G172R,NSP3_H295Y,NSP3_T1306I,NS3_V202L,NSP12_P323L,Spike_D614G,N_P199L,NSP6_L37F,Spike_S98F)</t>
  </si>
  <si>
    <t>hCoV-19/Belgium/rega-2115/2021</t>
  </si>
  <si>
    <t>EPI_ISL_935211</t>
  </si>
  <si>
    <t>hCoV-19/Belgium/rega-2116/2021</t>
  </si>
  <si>
    <t>EPI_ISL_935212</t>
  </si>
  <si>
    <t>hCoV-19/Belgium/rega-2117/2021</t>
  </si>
  <si>
    <t>EPI_ISL_935213</t>
  </si>
  <si>
    <t>hCoV-19/Belgium/rega-2118/2020</t>
  </si>
  <si>
    <t>EPI_ISL_935214</t>
  </si>
  <si>
    <t>ZIP Code:8610</t>
  </si>
  <si>
    <t>hCoV-19/Belgium/rega-2121/2020</t>
  </si>
  <si>
    <t>EPI_ISL_935217</t>
  </si>
  <si>
    <t>Europe / Belgium / Westende</t>
  </si>
  <si>
    <t>ZIP Code:8434</t>
  </si>
  <si>
    <t>hCoV-19/Belgium/rega-2122/2020</t>
  </si>
  <si>
    <t>EPI_ISL_935218</t>
  </si>
  <si>
    <t>hCoV-19/Belgium/rega-2123/2020</t>
  </si>
  <si>
    <t>EPI_ISL_935219</t>
  </si>
  <si>
    <t>hCoV-19/Belgium/UZA-UA-1380/2021</t>
  </si>
  <si>
    <t>EPI_ISL_939654</t>
  </si>
  <si>
    <t>ZIP code:2600</t>
  </si>
  <si>
    <t>hCoV-19/Belgium/Jessa_55-2104-000776/2021</t>
  </si>
  <si>
    <t>EPI_ISL_940601</t>
  </si>
  <si>
    <t>hCoV-19/Belgium/Jessa_55-2104-000784/2021</t>
  </si>
  <si>
    <t>EPI_ISL_940602</t>
  </si>
  <si>
    <t>hCoV-19/Belgium/Jessa_55-2104-000804/2021</t>
  </si>
  <si>
    <t>EPI_ISL_940603</t>
  </si>
  <si>
    <t>hCoV-19/Belgium/Jessa_55-2104-000820/2021</t>
  </si>
  <si>
    <t>EPI_ISL_940604</t>
  </si>
  <si>
    <t>(NS8_Q27stop,NSP3_T183I,NSP3_A890D,Spike_T716I,NS8_K68stop,N_R203K,Spike_A570D,Spike_D1118H,NS8_Y73C,N_G204R,NSP13_G433C,Spike_N501Y,Spike_P25T,NSP3_I1412T,NS8_R52I,NSP12_P323L,Spike_P681H,Spike_D614G,N_D3L,Spike_S982A,N_S235F)</t>
  </si>
  <si>
    <t>hCoV-19/Belgium/Jessa_55-2104-000852/2021</t>
  </si>
  <si>
    <t>EPI_ISL_940605</t>
  </si>
  <si>
    <t>hCoV-19/Belgium/Jessa_55-2104-000887/2021</t>
  </si>
  <si>
    <t>EPI_ISL_940606</t>
  </si>
  <si>
    <t>hCoV-19/Belgium/Jessa_55-2103-000111/2021</t>
  </si>
  <si>
    <t>EPI_ISL_949000</t>
  </si>
  <si>
    <t>(NS3_S165F,NSP15_R257C,Spike_L5F,NSP12_T26I,NSP3_I1845M,NSP12_P323L,Spike_D614G,N_A220V,NS3_G174C,Spike_A222V)</t>
  </si>
  <si>
    <t>hCoV-19/Belgium/Jessa_55-2103-000112/2021</t>
  </si>
  <si>
    <t>EPI_ISL_949003</t>
  </si>
  <si>
    <t>hCoV-19/Belgium/Jessa_55-2103-000114/2021</t>
  </si>
  <si>
    <t>EPI_ISL_949005</t>
  </si>
  <si>
    <t>hCoV-19/Belgium/Jessa_55-2103-000115/2021</t>
  </si>
  <si>
    <t>EPI_ISL_949008</t>
  </si>
  <si>
    <t>(NS3_S165F,Spike_L5F,NSP12_T26I,NSP3_I1845M,NSP12_P323L,Spike_D614G,NSP13_T588I,N_A220V,NS3_G174C,Spike_A222V)</t>
  </si>
  <si>
    <t>hCoV-19/Belgium/Jessa_55-2103-000120/2021</t>
  </si>
  <si>
    <t>EPI_ISL_949011</t>
  </si>
  <si>
    <t>hCoV-19/Belgium/Jessa_55-2103-000132/2021</t>
  </si>
  <si>
    <t>EPI_ISL_949013</t>
  </si>
  <si>
    <t>hCoV-19/Belgium/Jessa_55-2103-000136/2021</t>
  </si>
  <si>
    <t>EPI_ISL_949016</t>
  </si>
  <si>
    <t>(NSP2_L550F,Spike_D138H,NS8_Q27stop,NSP3_T183I,NSP3_A890D,Spike_T716I,N_R203K,Spike_A570D,Spike_D1118H,NS8_Y73C,N_G204R,Spike_N501Y,NSP3_I1412T,NS8_R52I,NSP12_P323L,Spike_P681H,Spike_D614G,N_D3L,Spike_S982A,NSP10_L75M,N_S235F)</t>
  </si>
  <si>
    <t>hCoV-19/Belgium/Jessa_55-2103-000139/2021</t>
  </si>
  <si>
    <t>EPI_ISL_949019</t>
  </si>
  <si>
    <t>(NSP13_H290Y,NSP3_I1683T,NSP8_T148I,NSP4_N476S,Spike_N439K,NSP13_A598S,NSP9_M101I,NSP12_V720I,NSP3_S1212L,NSP12_P323L,Spike_D614G)</t>
  </si>
  <si>
    <t>hCoV-19/Belgium/Jessa_55-2103-000140/2021</t>
  </si>
  <si>
    <t>EPI_ISL_949022</t>
  </si>
  <si>
    <t>hCoV-19/Belgium/Jessa_55-2103-000177/2021</t>
  </si>
  <si>
    <t>EPI_ISL_949024</t>
  </si>
  <si>
    <t>(NSP16_G213C,NS3_Q38R,NS3_G172R,NSP3_H295Y,N_S193I,NS3_D2N,NSP3_H342Y,NS3_V202L,NSP12_P323L,N_Q9H,Spike_D614G,N_P199L,Spike_S98F)</t>
  </si>
  <si>
    <t>hCoV-19/Belgium/Jessa_11-2103-003372/2021</t>
  </si>
  <si>
    <t>EPI_ISL_949070</t>
  </si>
  <si>
    <t>(NS3_S165F,NSP12_P323L,Spike_D614G,N_A220V,Spike_A222V)</t>
  </si>
  <si>
    <t>hCoV-19/Belgium/Jessa_11-2103-003992/2021</t>
  </si>
  <si>
    <t>EPI_ISL_949071</t>
  </si>
  <si>
    <t>hCoV-19/Belgium/Jessa_11-2103-004678/2021</t>
  </si>
  <si>
    <t>EPI_ISL_949072</t>
  </si>
  <si>
    <t>hCoV-19/Belgium/Jessa_11-2103-004725/2021</t>
  </si>
  <si>
    <t>EPI_ISL_949073</t>
  </si>
  <si>
    <t>(NSP3_P968L,Spike_G769V,NSP14_P412H,NSP12_S795F,Spike_E484K,N_R203K,N_G204R,M_F28L,N_S21P,Spike_W152L,N_S187L,NSP12_P323L,NSP13_G439R,Spike_D614G,N_Q418H)</t>
  </si>
  <si>
    <t>hCoV-19/Belgium/Jessa_11-2103-004763/2021</t>
  </si>
  <si>
    <t>EPI_ISL_949074</t>
  </si>
  <si>
    <t>(NS8_Q27stop,NSP3_T183I,NSP3_A890D,Spike_T716I,NS8_K68stop,N_R203K,Spike_A570D,Spike_D1118H,NS8_Y73C,N_G204R,NSP13_G433C,NSP14_Q22H,Spike_N501Y,NSP3_I1412T,NS8_R52I,NSP12_P323L,Spike_P681H,Spike_D614G,N_D3L,Spike_S982A,N_S235F)</t>
  </si>
  <si>
    <t>hCoV-19/Belgium/Jessa_11-2103-004826/2021</t>
  </si>
  <si>
    <t>EPI_ISL_949075</t>
  </si>
  <si>
    <t>(Spike_G769V,NSP14_P412H,NSP12_S795F,Spike_E484K,N_R203K,N_G204R,M_F28L,N_S21P,Spike_W152L,N_S187L,NSP12_P323L,NSP13_G439R,Spike_D614G,N_Q418H)</t>
  </si>
  <si>
    <t>hCoV-19/Belgium/Jessa_11-2103-004837/2021</t>
  </si>
  <si>
    <t>EPI_ISL_949076</t>
  </si>
  <si>
    <t>(Spike_G769V,NSP14_P412H,NSP12_S795F,Spike_E484K,N_R203K,NSP1_M85V,N_G204R,M_F28L,N_S21P,Spike_W152L,N_S187L,NSP12_P323L,NSP13_G439R,Spike_D614G,N_Q418H)</t>
  </si>
  <si>
    <t>hCoV-19/Belgium/Jessa_11-2103-005238/2021</t>
  </si>
  <si>
    <t>EPI_ISL_949077</t>
  </si>
  <si>
    <t>(NSP3_A1766V,NS8_S103L,NS3_Q38R,NS3_G172R,NSP3_H295Y,NSP5_T21I,NSP3_R586C,NS3_V202L,NSP12_P323L,Spike_D614G,N_P199L,Spike_S98F)</t>
  </si>
  <si>
    <t>hCoV-19/Belgium/Jessa_11-2103-005242/2021</t>
  </si>
  <si>
    <t>EPI_ISL_949078</t>
  </si>
  <si>
    <t>(NSP4_S34F,NSP2_A522V,N_M234I,Spike_S477N,NSP4_M324I,NSP12_A185S,NS3_Q57H,NS3_G224C,NSP3_M1547I,NSP13_E261D,NSP3_S1296F,NSP12_P323L,Spike_D614G,N_A376T,NSP12_V776L,NSP3_P822S,NSP13_K218R)</t>
  </si>
  <si>
    <t>hCoV-19/Belgium/Jessa_11-2103-006013/2021</t>
  </si>
  <si>
    <t>EPI_ISL_949079</t>
  </si>
  <si>
    <t>(NS8_S103L,NS3_Q38R,NSP5_T21I,NSP3_R586C,NS3_V202L,NSP12_P323L,Spike_D614G,N_P199L,Spike_S98F)</t>
  </si>
  <si>
    <t>hCoV-19/Belgium/Jessa_11-2103-006014/2021</t>
  </si>
  <si>
    <t>EPI_ISL_949080</t>
  </si>
  <si>
    <t>hCoV-19/Belgium/Jessa_11-2103-006015/2021</t>
  </si>
  <si>
    <t>EPI_ISL_949081</t>
  </si>
  <si>
    <t>(NS8_S103L,NS3_Q38R,NS3_G172R,NSP3_H295Y,NSP5_T21I,NSP3_R586C,NS3_V202L,NSP12_P323L,Spike_D614G,N_P199L,Spike_S98F)</t>
  </si>
  <si>
    <t>hCoV-19/Belgium/Jessa_11-2103-006462/2021</t>
  </si>
  <si>
    <t>EPI_ISL_949082</t>
  </si>
  <si>
    <t>(NSP16_G213C,NS3_Q38R,N_S193I,NS3_D2N,NSP12_P323L,N_Q9H,Spike_D614G,N_P199L,Spike_S98F)</t>
  </si>
  <si>
    <t>hCoV-19/Belgium/Jessa_11-2103-006728/2021</t>
  </si>
  <si>
    <t>EPI_ISL_949083</t>
  </si>
  <si>
    <t>(NS3_S165F,Spike_L5F,NSP3_I1845M,NSP12_P323L,Spike_D614G,NSP13_T588I,N_A220V,NS3_G174C,Spike_A222V)</t>
  </si>
  <si>
    <t>hCoV-19/Belgium/Jessa_11-2103-006810/2021</t>
  </si>
  <si>
    <t>EPI_ISL_949084</t>
  </si>
  <si>
    <t>(Spike_L18F,N_S310I,NSP12_P323L,Spike_D614G,N_A220V,NSP12_Y80H,NSP12_V473I,Spike_A222V)</t>
  </si>
  <si>
    <t>hCoV-19/Belgium/Jessa_11-2103-006822/2021</t>
  </si>
  <si>
    <t>EPI_ISL_949086</t>
  </si>
  <si>
    <t>(NS8_Q27stop,NSP3_T183I,E_V58F,M_V70L,NSP3_A890D,Spike_T716I,N_R203K,Spike_A570D,Spike_D1118H,NS8_Y73C,NSP13_K460R,N_G204R,Spike_N501Y,NSP3_I1412T,NS8_R52I,NSP12_P323L,Spike_P681H,Spike_D614G,N_D3L,Spike_S982A,N_S235F)</t>
  </si>
  <si>
    <t>hCoV-19/Belgium/Jessa_11-2103-006835/2021</t>
  </si>
  <si>
    <t>EPI_ISL_949087</t>
  </si>
  <si>
    <t>hCoV-19/Belgium/Jessa_11-2103-007152/2021</t>
  </si>
  <si>
    <t>EPI_ISL_949088</t>
  </si>
  <si>
    <t>hCoV-19/Belgium/Jessa_11-2103-007153/2021</t>
  </si>
  <si>
    <t>EPI_ISL_949089</t>
  </si>
  <si>
    <t>hCoV-19/Belgium/Jessa_21-2103-001806/2021</t>
  </si>
  <si>
    <t>EPI_ISL_949091</t>
  </si>
  <si>
    <t>(NSP1_R24C,NS3_Q38R,NSP5_A234T,NSP3_I441V,NSP12_P323L,Spike_D614G,N_P199L,Spike_S98F,Spike_S1252F)</t>
  </si>
  <si>
    <t>hCoV-19/Belgium/Jessa_21-2103-006243/2021</t>
  </si>
  <si>
    <t>EPI_ISL_949092</t>
  </si>
  <si>
    <t>(NS3_S165F,NSP4_A380V,NSP2_G265V,NSP12_P323L,Spike_D614G,N_A220V,NS8_Q91K,Spike_A222V)</t>
  </si>
  <si>
    <t>hCoV-19/Belgium/Jessa_55-2102-000125b/2021</t>
  </si>
  <si>
    <t>EPI_ISL_949093</t>
  </si>
  <si>
    <t>(Spike_L18F,Spike_G1219V,NSP13_P77L,Spike_H655Y,NS3_V50A,NSP2_P106L,NSP6_N82S,Spike_D796Y,Spike_N501Y,N_S202N,NSP3_A1818T,NS8_L84S,Spike_L452R,Spike_A653V)</t>
  </si>
  <si>
    <t>hCoV-19/Belgium/Jessa_55-2102-000281b/2021</t>
  </si>
  <si>
    <t>EPI_ISL_949094</t>
  </si>
  <si>
    <t>(NSP16_G213C,NSP3_A1766V,NS3_Q38R,NS3_G172R,NSP3_H295Y,N_S193I,NSP3_H342Y,NS3_V202L,NSP12_P323L,N_Q9H,Spike_D614G,N_P199L,Spike_S98F)</t>
  </si>
  <si>
    <t>hCoV-19/Belgium/Jessa_55-2103-000103-2/2021</t>
  </si>
  <si>
    <t>EPI_ISL_949095</t>
  </si>
  <si>
    <t>(NS3_S165F,Spike_E484K,NSP2_G265V,NSP12_P323L,Spike_D614G,N_A220V,NSP16_K160R,Spike_A222V)</t>
  </si>
  <si>
    <t>hCoV-19/Belgium/Jessa_55-2103-000207/2021</t>
  </si>
  <si>
    <t>EPI_ISL_949097</t>
  </si>
  <si>
    <t>hCoV-19/Belgium/Jessa_55-2103-000208/2021</t>
  </si>
  <si>
    <t>EPI_ISL_949098</t>
  </si>
  <si>
    <t>(NS3_Q38R,NS3_H78Y,NSP3_H295Y,M_L87F,NS3_V202L,NSP12_P323L,Spike_D614G,N_P199L,Spike_S98F)</t>
  </si>
  <si>
    <t>hCoV-19/Belgium/Jessa_55-2103-000243/2021</t>
  </si>
  <si>
    <t>EPI_ISL_949099</t>
  </si>
  <si>
    <t>hCoV-19/Belgium/Jessa_55-2105-000797/2021</t>
  </si>
  <si>
    <t>EPI_ISL_960176</t>
  </si>
  <si>
    <t>hCoV-19/Belgium/Jessa_55-2105-000855/2021</t>
  </si>
  <si>
    <t>EPI_ISL_960177</t>
  </si>
  <si>
    <t>(NS8_Q27stop,NSP3_T183I,NSP3_A890D,Spike_T716I,NS8_K68stop,N_R203K,Spike_A570D,Spike_D1118H,NS8_Y73C,N_G204R,NSP13_G433C,Spike_N501Y,NSP3_I1412T,NS8_R52I,NSP12_P323L,Spike_P681H,Spike_D614G,N_D3L,Spike_S982A,N_S235F,NSP3_Y88H)</t>
  </si>
  <si>
    <t>hCoV-19/Belgium/Jessa_55-2105-000861/2021</t>
  </si>
  <si>
    <t>EPI_ISL_960178</t>
  </si>
  <si>
    <t>(NS3_T34M,NSP1_A138T,Spike_T19S,NSP13_H290Y,NSP3_I1683T,NS3_A72S,Spike_N439K,NSP13_A598S,NSP3_K412R,NS3_D27H,NSP12_V720I)</t>
  </si>
  <si>
    <t>hCoV-19/Belgium/Jessa_55-2105-000891/2021</t>
  </si>
  <si>
    <t>EPI_ISL_960179</t>
  </si>
  <si>
    <t>(NS3_T34M,NSP1_A138T,NSP13_H290Y,NSP3_I1683T,NS3_A72S,Spike_N439K,NSP13_A598S,NSP9_M101I,NS3_D27H,NSP12_V720I,NSP6_E195D,NSP12_P323L,Spike_D614G,NSP6_L37F)</t>
  </si>
  <si>
    <t>hCoV-19/Belgium/Jessa_11-2105-005602/2021</t>
  </si>
  <si>
    <t>EPI_ISL_960180</t>
  </si>
  <si>
    <t>hCoV-19/Belgium/Jessa_11-2105-005659/2021</t>
  </si>
  <si>
    <t>EPI_ISL_960181</t>
  </si>
  <si>
    <t>(NS8_Q27stop,NSP3_T183I,NSP3_A890D,Spike_T716I,N_R203K,Spike_A570D,NSP3_T3I,Spike_D1118H,NS8_Y73C,NSP13_K460R,N_G204R,Spike_N501Y,NSP3_I1412T,NS8_R52I,NSP12_P323L,Spike_P681H,Spike_D614G,N_D3L,Spike_S982A,NS3_V255A,N_S235F)</t>
  </si>
  <si>
    <t>hCoV-19/Belgium/Jessa_11-2105-006202/2021</t>
  </si>
  <si>
    <t>EPI_ISL_960182</t>
  </si>
  <si>
    <t>(NSP16_G213C,NS3_Q38R,N_T141I,NS3_G172R,NSP3_H295Y,N_S193I,NSP2_T44I,NS3_D2N,NSP2_T429I,NS3_V202L,NSP12_P323L,N_Q9H,Spike_D614G,N_P199L,Spike_S98F)</t>
  </si>
  <si>
    <t>hCoV-19/Belgium/Jessa_55-2105-001060/2021</t>
  </si>
  <si>
    <t>EPI_ISL_960185</t>
  </si>
  <si>
    <t>(NS3_Q38R,NS3_G172R,NSP3_H295Y,NSP2_A318V,Spike_A829T,NSP13_Y253H,NS3_V202L,NSP12_P323L,Spike_D614G,N_P199L,Spike_S98F)</t>
  </si>
  <si>
    <t>hCoV-19/Belgium/Jessa_55-2105-001124/2021</t>
  </si>
  <si>
    <t>EPI_ISL_960187</t>
  </si>
  <si>
    <t>hCoV-19/Belgium/UZA-UA-00162085/2021</t>
  </si>
  <si>
    <t>EPI_ISL_961463</t>
  </si>
  <si>
    <t>(NSP2_V185D,NSP2_N168D,NSP2_D155V,NSP2_K142Y,Spike_W1212stop,N_R203K,NSP4_A380V,NSP2_E148Q,NSP5_W218R,NSP5_T201Q,NSP5_V202L,NSP7_T46A,NSP2_C146G,NSP2_E172Q,NSP2_E167A,NSP5_V204F,NSP2_G173V,NSP7_Q34R,NSP2_C161S,NSP2_H145N,NSP3_S1333C,NSP5_I200L,NS3_A103D,NSP2_K171Q,NSP5_N203M,NSP2_L140H,NSP3_E1232K,NSP2_A159S,Spike_V785L,N_G204L,NSP6_S32C,NSP7_D38G,NSP4_D161N,NSP7_T45A,NSP7_Q31L,NSP12_P323L,Spike_D614G,NSP13_S74P,NSP2_T170P,NSP2_T160S,NSP6_E39stop,NSP7_H36R,NSP6_L33F)</t>
  </si>
  <si>
    <t>hCoV-19/Belgium/UZA-UA-6465/2021</t>
  </si>
  <si>
    <t>EPI_ISL_961464</t>
  </si>
  <si>
    <t>(NSP3_K532stop,NSP3_G518W,NSP6_L260T,NSP3_Q514S,NSP3_F986C,NSP3_Y1009F,NSP3_N517K,NSP3_I967M,NSP3_N1012Y,NSP3_L516F,NSP6_S256F,N_Y86N,NSP4_F17S,Spike_A575S,NSP3_A991P,NSP4_V20L,NSP3_E522R,Spike_V785L,NSP3_L528A,NSP4_T14H,NS3_Q57H,NSP3_P993R,NSP3_E523G,NSP3_F1003L,NSP3_G954D,NSP6_M52stop,NSP3_T943S,NSP3_T955Y,NSP3_C531V,NSP3_S533N,NSP15_K34D,NSP3_T526D,NSP3_A994E,NSP3_E959R,NSP4_V16C,NSP6_N255E,NSP6_Q257T,Spike_S929G,NSP3_K962S,NSP6_R252Q,NSP3_Y958stop,NSP3_E948D,NSP3_S1333C,NSP1_S167R,NSP3_T1004G,NSP3_Q995P,NSP3_G964C,NSP12_P323L,NSP1_M174K,NSP3_T976A,NSP4_V13L,NSP1_G168A,NSP3_A524G,NSP6_Y253T,NSP3_Q966H,NSP1_R171V,NSP3_T520H,NSP3_L956P,NSP6_M57I,NSP7_E50L,N_M234I,NSP3_V527S,NSP3_K963D,NSP6_M58V,NSP3_K999R,NSP4_L18F,NSP6_F251V,NSP3_T1002S,NSP1_V169L,NSP4_I11L,NSP3_P985R,NSP3_L998V,NSP12_K143stop,NSP6_Q249H,NSP14_P46T,NSP4_A21S,NSP3_M951L,NSP6_M254Y,NSP4_F19M,NSP3_T942K,NSP1_T170P,NSP6_L259T,NSP3_Y996D,NSP3_K529stop,NSP3_E983V,NSP3_G1001R,NSP3_Y952stop,NSP3_A975D,NSP3_M988I,NSP6_A51S,NSP3_S990P,NSP4_T28I,NSP3_V521C,NSP3_C969W,NSP3_Y519L,NSP3_V965A,NSP6_E250D)</t>
  </si>
  <si>
    <t>hCoV-19/Belgium/UZA-UA-9579/2021</t>
  </si>
  <si>
    <t>EPI_ISL_961465</t>
  </si>
  <si>
    <t>ZIP code:2970</t>
  </si>
  <si>
    <t>(NSP12_V182I,N_P365S,NSP16_D108A,M_L35C,NSP12_K143stop,M_Y47D,M_F37del,NSP6_V26F,M_N43stop,NSP16_R19I,NSP2_V323D,NSP3_S1402A,NS3_K136Q,NSP1_G179E,N_A220V,NSP12_R349K,Spike_P792K,NS3_G174A,M_N41Q,Spike_F1103I,NSP1_A138T,M_R42E,NSP2_C11stop,NSP14_I332L,M_A38del,M_A40del,Spike_V785L,NSP15_T114K,M_Y39del,NS8_H40Y,NSP4_T28I,NSP16_M20I,NSP6_S32C,M_R44V,NSP12_E144D,Spike_T791K,NSP12_P323L,Spike_D614G,M_L46V,NSP3_T1056S,NSP3_N855S,NSP6_E39stop,NSP12_Q191stop,NSP6_L33F)</t>
  </si>
  <si>
    <t>hCoV-19/Belgium/UZA-UA-4629/2021</t>
  </si>
  <si>
    <t>EPI_ISL_996006</t>
  </si>
  <si>
    <t>(E_L39S,NSP14_L329H,NSP6_S106del,Spike_H655Y,Spike_E484K,N_R203K,Spike_K417T,Spike_T1027I,NSP2_Y61F,NSP12_H295L,Spike_D138Y,Spike_N501Y,NS3_G196E,NSP6_R233C,NS3_S253P,NSP4_E207V,Spike_L18F,NSP3_A1796S,N_P80R,NSP3_T1793P,NSP3_K977Q,NSP6_G107del,N_S202T,NSP6_F108del,NSP3_S370L,N_G204R,NSP14_A371S,NS8_E92K,NSP12_F56L,Spike_V622A,NSP12_P323L,Spike_D614G,Spike_V1176F,NS3_I118M,NSP13_E341D)</t>
  </si>
  <si>
    <t>hCoV-19/Belgium/rega-3088/2021</t>
  </si>
  <si>
    <t>EPI_ISL_1001041</t>
  </si>
  <si>
    <t>(Spike_R190S,NSP6_S106del,Spike_H655Y,Spike_E484K,N_R203K,Spike_T1027I,Spike_K417T,NS6_P57L,Spike_D138Y,Spike_N501Y,NS3_S253P,Spike_L18F,N_P80R,Spike_T20N,NSP3_K977Q,NSP6_G107del,NSP6_F108del,NSP3_S370L,N_G204R,NS8_E92K,Spike_P26S,NSP12_P323L,Spike_D614G,Spike_V1176F,NS3_I118M,NSP13_E341D)</t>
  </si>
  <si>
    <t>hCoV-19/Belgium/121020953/2021</t>
  </si>
  <si>
    <t>EPI_ISL_1013096</t>
  </si>
  <si>
    <t>hCoV-19/Belgium/AZKLINA121-030385/2021</t>
  </si>
  <si>
    <t>EPI_ISL_1020142</t>
  </si>
  <si>
    <t>(Spike_H69del,NS8_Q27stop,NSP3_T183I,Spike_T716I,NSP6_S106del,N_R203K,Spike_A570D,Spike_N501Y,NSP3_I1412T,NS8_R52I,Spike_P681H,Spike_Y144del,NSP6_G107del,NSP3_A890D,NSP3_E1252K,Spike_D1118H,NSP6_F108del,NS8_Y73C,N_G204R,Spike_V70del,NSP14_T97I,NSP12_P323L,Spike_D614G,N_D3L,Spike_S982A,N_S235F)</t>
  </si>
  <si>
    <t>hCoV-19/Belgium/AZKLINA121-030389/2021</t>
  </si>
  <si>
    <t>EPI_ISL_1020144</t>
  </si>
  <si>
    <t>hCoV-19/Belgium/AZKLINA121-030852/2021</t>
  </si>
  <si>
    <t>EPI_ISL_1020147</t>
  </si>
  <si>
    <t>hCoV-19/Belgium/AZKLINA121-031126/2021</t>
  </si>
  <si>
    <t>EPI_ISL_1020148</t>
  </si>
  <si>
    <t>hCoV-19/Belgium/AZKLINA121-032160/2021</t>
  </si>
  <si>
    <t>EPI_ISL_1020149</t>
  </si>
  <si>
    <t>(NSP14_T250A,NS3_Q38R,NS3_G172R,NSP3_H295Y,NSP2_R370H,N_T325I,NSP3_K487N,NS3_V202L,NSP12_P323L,Spike_D614G,N_P199L,Spike_S98F)</t>
  </si>
  <si>
    <t>hCoV-19/Belgium/AZKLINA121-032340/2021</t>
  </si>
  <si>
    <t>EPI_ISL_1020150</t>
  </si>
  <si>
    <t>(Spike_H69del,NS8_Q27stop,NSP3_T183I,Spike_T716I,NS8_K68stop,NSP6_S106del,N_R203K,Spike_A570D,NSP3_G1389C,Spike_N501Y,NSP3_I1412T,NS8_R52I,Spike_P681H,NSP9_G17S,Spike_Y144del,NSP6_G107del,NSP3_A890D,Spike_D1118H,NSP6_F108del,NS8_Y73C,N_G204R,Spike_V70del,NSP2_G481S,NSP12_P323L,Spike_D614G,N_D3L,Spike_S982A,N_S235F)</t>
  </si>
  <si>
    <t>hCoV-19/Belgium/AZKLINA121-032625/2021</t>
  </si>
  <si>
    <t>EPI_ISL_1020152</t>
  </si>
  <si>
    <t>hCoV-19/Belgium/AZKLINA121-032698/2021</t>
  </si>
  <si>
    <t>EPI_ISL_1020153</t>
  </si>
  <si>
    <t>hCoV-19/Belgium/AZKLINA121-032703/2021</t>
  </si>
  <si>
    <t>EPI_ISL_1020155</t>
  </si>
  <si>
    <t>ZIP Code 2630</t>
  </si>
  <si>
    <t>hCoV-19/Belgium/AZKLINA121-032935/2021</t>
  </si>
  <si>
    <t>EPI_ISL_1020156</t>
  </si>
  <si>
    <t>hCoV-19/Belgium/AZKLINA121-033391/2021</t>
  </si>
  <si>
    <t>EPI_ISL_1020157</t>
  </si>
  <si>
    <t>hCoV-19/Belgium/AZKLINA121-033795/2021</t>
  </si>
  <si>
    <t>EPI_ISL_1020158</t>
  </si>
  <si>
    <t>(Spike_H69del,NSP13_H290Y,N_M234I,NSP3_I1683T,NSP12_C53S,Spike_N439K,NSP3_T725I,Spike_V70del,NSP12_P323L,Spike_D614G)</t>
  </si>
  <si>
    <t>hCoV-19/Belgium/AZKLINA121-034546/2021</t>
  </si>
  <si>
    <t>EPI_ISL_1020159</t>
  </si>
  <si>
    <t>ZIP Code 2040</t>
  </si>
  <si>
    <t>(NSP3_T1275I,NS3_D173G,NSP3_V1229F,NS7a_I88V,N_R203K,Spike_L5F,N_G204R,NSP2_S196L,NSP2_D449Y,NSP12_P323L,Spike_P681H,Spike_D614G)</t>
  </si>
  <si>
    <t>hCoV-19/Belgium/UZA-UA-CV1000381309/2021</t>
  </si>
  <si>
    <t>EPI_ISL_1039542</t>
  </si>
  <si>
    <t>(NSP8_N105I,M_E11G,NSP14_C272H,N_A55S,NSP14_M276T,NSP15_D310A,NSP15_L297F,NSP5_N228M,M_I8S,N_A220V,Spike_A222V,NSP3_F1823C,Spike_C361T,NSP5_D229T,NSP14_A274C,NSP3_P109A,Spike_V785L,NSP2_P568H,NSP2_L611I,M_T7N,NSP3_P153L,NSP3_T864I,NSP5_L232I,NSP4_D161N,Spike_D614G,NSP5_T226L)</t>
  </si>
  <si>
    <t>hCoV-19/Belgium/UZA-UA-CV1005629110/2021</t>
  </si>
  <si>
    <t>EPI_ISL_1039690</t>
  </si>
  <si>
    <t>ZIP code:3930</t>
  </si>
  <si>
    <t>(NSP2_V244H,NSP3_L1408del,NSP3_K1407N,NSP12_V493L,NS3_Q38R,NS3_G172R,NSP3_H295Y,N_P13T,NSP3_L1361F,NS3_V202L,NSP2_V440A,NSP3_T970M,M_I8S,NSP14_T16I,NSP3_I1412K,NSP3_S1406L,NSP15_F263L,NSP3_I1409G,Spike_V785L,M_T7N,NSP4_T60S,NSP2_P13L,NSP3_V1176A,NSP2_N133K,Spike_R273K,NSP12_P323L,NSP3_I1411F,Spike_D614G,N_P199L,NSP10_P37S,NSP2_Y242stop)</t>
  </si>
  <si>
    <t>hCoV-19/Belgium/ULG-12139/2021</t>
  </si>
  <si>
    <t>EPI_ISL_1040438</t>
  </si>
  <si>
    <t>(Spike_H69del,NS8_Q27stop,NSP3_T183I,Spike_T716I,NS8_K68stop,NSP6_S106del,N_R203K,Spike_A570D,NS3_W131C,Spike_N501Y,NSP3_I1412T,NS8_R52I,Spike_P681H,Spike_Y144del,Spike_D843N,NSP6_G107del,NSP3_A890D,Spike_D1118H,NSP6_F108del,NS8_Y73C,N_G204R,NSP1_S100N,Spike_V70del,NSP12_P323L,Spike_D614G,N_D3L,Spike_S982A,N_S235F)</t>
  </si>
  <si>
    <t>hCoV-19/Belgium/ULG-12140/2021</t>
  </si>
  <si>
    <t>EPI_ISL_1040439</t>
  </si>
  <si>
    <t>ZIP Code 4210</t>
  </si>
  <si>
    <t>(Spike_H69del,NS8_Q27stop,NSP3_T183I,Spike_T716I,NS8_K68stop,NSP6_S106del,N_R203K,NSP2_L448F,Spike_A570D,Spike_N501Y,NSP3_I1412T,NS8_R52I,Spike_P681H,Spike_Y144del,NSP6_G107del,NSP3_A890D,Spike_D1118H,NSP6_F108del,NS8_Y73C,NSP2_P568L,N_G204R,Spike_V70del,NSP12_P323L,Spike_D614G,N_D3L,Spike_S982A,N_S235F)</t>
  </si>
  <si>
    <t>hCoV-19/Belgium/ULG-12141/2021</t>
  </si>
  <si>
    <t>EPI_ISL_1040440</t>
  </si>
  <si>
    <t>(NSP16_G213C,Spike_G142del,NS3_Q38R,NS3_G172R,NSP2_R362L,NSP3_H295Y,N_S193I,NSP3_T1465A,NSP3_P791S,Spike_V143del,NS3_V202L,NSP12_P323L,N_Q9H,Spike_D614G,Spike_Y144del,N_P199L,Spike_S98F,Spike_L141del)</t>
  </si>
  <si>
    <t>hCoV-19/Belgium/ULG-12142/2021</t>
  </si>
  <si>
    <t>EPI_ISL_1040441</t>
  </si>
  <si>
    <t>hCoV-19/Belgium/ULG-12143/2021</t>
  </si>
  <si>
    <t>EPI_ISL_1040442</t>
  </si>
  <si>
    <t>hCoV-19/Belgium/ULG-12144/2021</t>
  </si>
  <si>
    <t>EPI_ISL_1040443</t>
  </si>
  <si>
    <t>(NS3_D27Y,N_M234I,Spike_S477N,NSP4_M324I,NSP12_A185S,NS8_H40Y,NS3_Q57H,N_D3Y,NSP3_K384N,NSP13_E261D,NS8_S24L,NSP3_T771I,NSP12_P323L,Spike_D614G,NS7a_T14I,N_A376T,NSP12_V776L,NSP13_K218R)</t>
  </si>
  <si>
    <t>hCoV-19/Belgium/ULG-12145/2021</t>
  </si>
  <si>
    <t>EPI_ISL_1040444</t>
  </si>
  <si>
    <t>hCoV-19/Belgium/ULG-12146/2021</t>
  </si>
  <si>
    <t>EPI_ISL_1040445</t>
  </si>
  <si>
    <t>hCoV-19/Belgium/ULG-12147/2021</t>
  </si>
  <si>
    <t>EPI_ISL_1040446</t>
  </si>
  <si>
    <t>(NS3_Q38R,NS3_G172R,NSP3_H295Y,NS3_I263T,NSP3_I441V,NSP13_A108T,NS3_V202L,NSP12_P323L,Spike_D614G,N_P199L,Spike_S98F)</t>
  </si>
  <si>
    <t>hCoV-19/Belgium/ULG-12148/2021</t>
  </si>
  <si>
    <t>EPI_ISL_1040447</t>
  </si>
  <si>
    <t>hCoV-19/Belgium/ULG-12149/2021</t>
  </si>
  <si>
    <t>EPI_ISL_1040448</t>
  </si>
  <si>
    <t>hCoV-19/Belgium/ULG-12161/2021</t>
  </si>
  <si>
    <t>EPI_ISL_1040460</t>
  </si>
  <si>
    <t>hCoV-19/Belgium/ULG-12162/2021</t>
  </si>
  <si>
    <t>EPI_ISL_1040461</t>
  </si>
  <si>
    <t>hCoV-19/Belgium/ULG-12163/2021</t>
  </si>
  <si>
    <t>EPI_ISL_1040462</t>
  </si>
  <si>
    <t>hCoV-19/Belgium/ULG-12164/2021</t>
  </si>
  <si>
    <t>EPI_ISL_1040463</t>
  </si>
  <si>
    <t>hCoV-19/Belgium/ULG-12165/2021</t>
  </si>
  <si>
    <t>EPI_ISL_1040464</t>
  </si>
  <si>
    <t>(NSP3_P822L,NSP15_G246C,NSP3_V325F,NSP12_P323L,Spike_D614G,NSP3_A994V,N_A220V,Spike_A222V)</t>
  </si>
  <si>
    <t>hCoV-19/Belgium/ULG-12166/2021</t>
  </si>
  <si>
    <t>EPI_ISL_1040465</t>
  </si>
  <si>
    <t>hCoV-19/Belgium/ULG-12167/2021</t>
  </si>
  <si>
    <t>EPI_ISL_1040466</t>
  </si>
  <si>
    <t>(Spike_H69del,NS8_Q27stop,NSP3_T183I,Spike_T716I,NSP6_S106del,N_R203K,Spike_A570D,NSP13_K460R,NSP7_D5H,Spike_N501Y,NSP3_I1412T,NS8_R52I,Spike_P681H,Spike_Y144del,NSP4_S59P,NSP6_G107del,NSP3_A890D,Spike_D1118H,NSP15_I115L,NSP6_F108del,NS8_Y73C,N_G204R,Spike_V70del,NSP12_P323L,Spike_D614G,NSP6_L37F,N_D3L,NSP16_K160R,Spike_S982A,N_S235F)</t>
  </si>
  <si>
    <t>hCoV-19/Belgium/ULG-12168/2021</t>
  </si>
  <si>
    <t>EPI_ISL_1040467</t>
  </si>
  <si>
    <t>ZIP Code 6769</t>
  </si>
  <si>
    <t>hCoV-19/Belgium/ULG-11937/2021</t>
  </si>
  <si>
    <t>EPI_ISL_1040468</t>
  </si>
  <si>
    <t>hCoV-19/Belgium/ULG-11941/2021</t>
  </si>
  <si>
    <t>EPI_ISL_1040469</t>
  </si>
  <si>
    <t>(Spike_ins214TDR,Spike_T716I,NSP6_S106del,NS3_T24del,NS3_P25del,NS3_G172C,NSP12_R583G,NSP3_T1063I,Spike_N450K,NS3_K21del,NS3_D22del,NS3_E19del,NSP14_T113I,NSP6_G107del,NS3_P240L,N_T205I,NSP6_F108del,NSP3_G1128D,NS3_D27del,NS3_I20del,NSP4_D38E,NSP12_P323L,Spike_D614G,Spike_Q414K,NS3_A23del,NS3_F28del,N_D3L,NSP8_A74V,NS3_S26del,NSP3_I580V,Spike_N211S)</t>
  </si>
  <si>
    <t>hCoV-19/Belgium/UZA-UA-CV0165876844/2021</t>
  </si>
  <si>
    <t>EPI_ISL_1040470</t>
  </si>
  <si>
    <t>B.1.3</t>
  </si>
  <si>
    <t>(M_Y178D,NSP16_D108A,NSP1_F143L,NS3_T89S,NSP1_G146A,NS7a_V104C,M_I151S,NS7a_L96V,M_V170I,NS7a_F101S,E_V52F,NS7a_I103C,NS7a_F109Y,NS7a_I107S,NS7a_Y97T,NS7a_A105G,M_R146S,NS7a_L116Q,M_L145R,NSP1_D144N,NSP1_G179E,NSP7_R79W,M_Y179D,NS8_L95F,NSP1_H165N,M_L181V,NS3_V88E,M_I168N,NS7a_I100F,NS7a_L102Y,M_T175K,M_A171D,NS7a_R118K,NS7a_F114H,NSP1_L123R,NS7a_I110N,E_P54A,NSP1_D139N,NS7a_V93I,M_S177stop,NS7a_P99N,NS7a_E95V,NS7a_A106N,NS7a_C113L,M_L176R,M_L164R)</t>
  </si>
  <si>
    <t>hCoV-19/Belgium/UZA-UA-24878026/2021</t>
  </si>
  <si>
    <t>EPI_ISL_1040471</t>
  </si>
  <si>
    <t>ZIP code:1210</t>
  </si>
  <si>
    <t>(NS3_Q70A,Spike_E298R,NS3_G100R,NS3_S60F,NS3_A110C,NS3_V80del,NS3_L53H,NS3_L106S,NSP2_S65F,NS3_F87A,NS3_L65P,NSP4_E219Q,NS3_A54C,NS3_A98F,NS3_S92N,NS3_T89V,NS3_L73T,Spike_P792K,NSP3_D112E,NS3_I62N,NS3_T64N,Spike_S297L,NS3_Y109L,NS3_A72S,NS3_L84C,Spike_V785L,NS3_L111F,NSP10_N3K,NSP4_Y220N,NS3_ins102WPstop,NS3_A103S,NSP9_L112R,NSP6_S32C,NS3_V55C,NSP4_D161N,NSP16_V167M,Spike_L296S,NS3_Q57S,NS3_L96T,NS3_N82S,NS3_K75Q,NS3_E102C,NSP6_E39stop,NSP6_L33F,NSP16_D108A,NSP13_H290Y,NS3_S74L,NS3_F79del,NS3_V97P,NS3_H78del,NS3_S58E,NS3_L108S,NS3_K66Q,NSP3_C934R,NS3_V77del,NS3_L71T,NS3_ins85Q,NSP3_D110E,N_I157V,NS3_H93S,NSP12_Y770S,Spike_N439K,NS3_R68E,Spike_T299K,NS3_Y107L,NS3_W69M,NS3_Y91C,Spike_S708F,NSP3_C118G,NS3_V112I,NS3_I63H,NS3_L101C,NSP12_P323L,Spike_D614G,NS3_K61Q,Spike_T791R,NS3_A59R)</t>
  </si>
  <si>
    <t>hCoV-19/Belgium/UZA-UA-11733422/2021</t>
  </si>
  <si>
    <t>EPI_ISL_1040472</t>
  </si>
  <si>
    <t>ZIP code:1700</t>
  </si>
  <si>
    <t>(NSP13_T501A,NS3_G11W,NS6_S50N,NS3_I7N,NS6_L35H,NS3_T9H,NS3_I10N,NSP12_Y788F,NSP3_D112E,NS6_K42T,NS3_T12N,NS6_I17G,NSP12_Q789K,NS6_N34I,NS6_I37M,NSP13_L500H,NSP6_S32C,NS3_R6E,NSP3_F683L,NS6_S43T,N_P199L,NSP12_T262K,NSP13_T552A,NSP3_G1016T,NSP6_E39stop,NSP6_L33F,NSP16_D108A,NS6_L29F,NS6_N39I,NS6_I18F,NS6_E46D,NS6_K48I,NSP16_P12L,NS6_I26T,NSP3_D110E,NSP13_S523T,NS3_V13stop,N_D377Y,NS6_R20G,NS3_M5Y,NSP13_F499C,NS6_N28I,NS6_M19I,NS3_F8L,NS7a_A13T,NSP15_N74Y,NSP3_C118G,NSP15_C292W,NS6_W27stop,NS6_Q51Y)</t>
  </si>
  <si>
    <t>hCoV-19/Belgium/UZA-UA-TCS351/2021</t>
  </si>
  <si>
    <t>EPI_ISL_1040475</t>
  </si>
  <si>
    <t>ZIP code:1080</t>
  </si>
  <si>
    <t>(NSP2_T166N,Spike_H69del,NSP14_ins410AIstopPstop,NSP14_N410S,NSP14_R404L,NSP14_L409stop,NSP3_T183I,NSP14_S407stop,NSP14_L406I,N_R203K,NSP2_R52A,NSP14_S396stop,NSP14_R391E,NSP2_ins54I,NSP13_Y543I,NSP2_E53V,NSP14_E365K,NSP2_G165R,Spike_N501Y,NSP14_D402H,NSP14_V389I,NSP14_C414Y,NSP14_G380del,NSP14_P393Q,NSP2_C51A,NSP2_C164L,NSP4_S163F,NSP14_N388P,Spike_G799W,NSP14_C382del,NSP6_G107del,Spike_D796R,Spike_V785L,Spike_I794M,NSP14_V405stop,NS8_Y73C,NSP14_P412A,Spike_N801stop,NSP14_ins372FstopQI,N_G204P,NSP2_C50T,NSP4_D161N,NSP14_F367V,N_D3L,NSP14_Y370I,NSP14_N395R,N_S235F,NSP3_A1527V,NSP14_G413stop,NSP14_Y368F,NS8_Q27stop,NSP14_A394C,Spike_G798W,NSP14_V398S,NSP14_V381del,NSP15_M271K,Spike_T716I,NS8_K68stop,NSP6_S106del,Spike_A570D,NSP14_C387M,NSP14_K376del,NSP3_L1361F,NSP3_I1412T,NS8_R52I,NSP14_N408H,Spike_P681H,Spike_Y144del,NSP15_I269C,NSP14_T403C,NSP14_S374R,NSP15_D301V,NSP2_H54N,NSP14_D390L,NSP14_R400stop,NSP2_K45L,NSP14_ins364stop,NSP3_A890D,NSP6_F108del,NSP14_T378del,Spike_K795T,NSP14_Y392L,NSP14_N386C,NSP14_A371Q,NSP14_F377del,Spike_V70del,NSP14_L383del,Spike_D614G,NSP14_L366S,NSP14_F384del,NSP14_D379del,NSP14_D375del,NSP3_T1072I,NSP15_P270L)</t>
  </si>
  <si>
    <t>hCoV-19/Belgium/UZA-UA-TKH985/2021</t>
  </si>
  <si>
    <t>EPI_ISL_1040476</t>
  </si>
  <si>
    <t>ZIP code:1050</t>
  </si>
  <si>
    <t>(NSP4_L106V,NSP4_D259N,NSP2_T153M,NS3_L85F,N_S194L,NS3_Q57H,NSP4_I292V,NSP12_P323L,NSP8_R51C,Spike_D614G,NSP2_A294V,NSP3_S1888G,Spike_S940F)</t>
  </si>
  <si>
    <t>hCoV-19/Belgium/UZA-UA-TKE292/2021</t>
  </si>
  <si>
    <t>EPI_ISL_1040477</t>
  </si>
  <si>
    <t>(Spike_H69del,NS8_Q27stop,Spike_I931L,Spike_S929V,NSP3_T183I,NSP3_V473F,Spike_T716I,Spike_A930L,NSP6_S106del,N_R203K,Spike_A570D,NSP10_E135Q,NSP3_D1075Y,Spike_Q926N,Spike_N928I,Spike_N501Y,NSP16_D179G,Spike_C336R,NS8_R52I,Spike_P681H,Spike_Y144del,NSP3_Q128K,NSP12_R721G,Spike_I934F,NSP2_L550F,NSP12_G678S,Spike_F927L,NSP6_G107del,NSP3_A890D,Spike_V785L,NSP6_F108del,NS8_Y73C,N_G204R,Spike_Q935K,NSP6_S32C,Spike_V70del,NSP12_H725N,NSP12_P323L,Spike_D614G,N_D3L,Spike_G932A,NSP15_S241C,NSP6_L33F,N_S235F)</t>
  </si>
  <si>
    <t>hCoV-19/Belgium/UZA-UA-TIQ235/2021</t>
  </si>
  <si>
    <t>EPI_ISL_1040478</t>
  </si>
  <si>
    <t>(Spike_H69del,NSP12_L514del,NSP3_T183I,NSP12_Y530del,NSP12_Y515del,Spike_D808del,NSP12_D525del,NSP13_Y543I,Spike_K786T,Spike_N801del,Spike_N501Y,NSP12_S518del,NSP12_T540N,NSP12_A502del,NSP12_L544H,NSP12_H613A,Spike_Q787T,NSP6_G107del,Spike_V785N,NSP12_G616N,Spike_P792del,NSP12_F528del,N_D3L,NSP12_L498del,NSP12_L614I,NSP12_R513del,NS8_Q27stop,NSP15_M271K,NS8_K68stop,NSP12_Q524del,Spike_A570D,NSP12_K532del,Spike_A783L,Spike_G798del,NS8_R52I,NSP12_F506del,NSP15_I269C,Spike_D796del,Spike_I788N,NSP12_I536M,NSP15_D301V,Spike_Y789D,NSP12_G503del,Spike_I794del,NSP3_A890D,NSP12_Y521del,NSP12_P505del,NSP12_P323L,NSP12_P537R,Spike_D614G,Spike_F802del,NSP12_M615Y,NSP3_T1072I,NSP12_S501del,NSP2_T166N,NSP12_I539N,NSP12_Y619F,Spike_K795del,NSP12_K511del,N_R203K,Spike_F797del,NSP2_G165R,Spike_P793del,Spike_S803del,NSP12_F504del,Spike_V781T,Spike_E780Q,NSP2_C164L,NSP4_S163F,NSP12_T531del,Spike_Q779T,Spike_P809del,NSP12_A529del,NSP12_A512del,NSP12_W617T,NS8_Y73C,N_G204P,NSP4_D161N,NSP12_P612S,NSP12_L527del,NSP12_A526del,NSP12_R533del,NSP12_S520del,N_S235F,NSP3_A1527V,Spike_F800del,NSP12_G510del,Spike_T716I,NSP6_S106del,NSP12_D523del,NSP12_D499del,NSP12_K500del,NSP12_W509del,NSP12_T538I,NSP3_I1412T,NSP12_Y516del,NSP12_E522del,Spike_P681H,Spike_Y144del,NSP12_K508del,NSP12_M519del,Spike_P807del,NSP12_Q541S,NSP12_N507del,Spike_I805del,NSP12_N534stop,Spike_L806del,Spike_D1118H,NSP6_F108del,Spike_Q804del,Spike_V70del,Spike_G799del,Spike_F782N,NSP12_M542L,Spike_S982A,NSP15_P270L,Spike_V1122L,NSP12_D517del)</t>
  </si>
  <si>
    <t>hCoV-19/Belgium/ULG-11965/2021</t>
  </si>
  <si>
    <t>EPI_ISL_1040486</t>
  </si>
  <si>
    <t>(N_M234I,Spike_S477N,NSP4_M324I,NSP13_P77L,NSP12_A185S,NS3_Q57H,NSP13_E261D,NS8_W45L,NSP12_P323L,Spike_D614G,N_A376T,NSP12_V776L,NSP13_K218R)</t>
  </si>
  <si>
    <t>hCoV-19/Belgium/ULG-11976/2021</t>
  </si>
  <si>
    <t>EPI_ISL_1040487</t>
  </si>
  <si>
    <t>(N_M234I,Spike_S477N,NSP4_M324I,NS7a_G38V,NSP12_A185S,NS3_Q57H,NSP13_E261D,NSP4_I292T,NSP12_P323L,Spike_D614G,N_A376T,NSP12_V776L,NSP13_K218R)</t>
  </si>
  <si>
    <t>hCoV-19/Belgium/ULG-11966/2021</t>
  </si>
  <si>
    <t>EPI_ISL_1040488</t>
  </si>
  <si>
    <t>(NS7a_E41D,N_P365S,NSP1_H110P,NSP2_I251M,NSP13_T351I,NSP12_P323L,Spike_D614G,NS7b_A15del,NS7b_L14del,N_A220V,Spike_A222V)</t>
  </si>
  <si>
    <t>hCoV-19/Belgium/ULG-11960/2021</t>
  </si>
  <si>
    <t>EPI_ISL_1040489</t>
  </si>
  <si>
    <t>(Spike_H69del,NS8_Q27stop,NSP3_T183I,NSP3_F430del,NSP3_L431del,Spike_T716I,NS8_K68stop,NSP6_S106del,N_R203K,NSP2_L448F,Spike_A570D,NSP3_K429del,Spike_N501Y,NSP3_I1412T,NS8_R52I,Spike_P681H,Spike_Y144del,NSP6_G107del,NSP3_A890D,Spike_D1118H,NSP6_F108del,NS8_Y73C,N_G204R,Spike_V70del,NSP12_P323L,Spike_D614G,N_D3L,Spike_S982A,N_S235F)</t>
  </si>
  <si>
    <t>hCoV-19/Belgium/ULG-12115/2021</t>
  </si>
  <si>
    <t>EPI_ISL_1040490</t>
  </si>
  <si>
    <t>hCoV-19/Belgium/ULG-12116/2021</t>
  </si>
  <si>
    <t>EPI_ISL_1040491</t>
  </si>
  <si>
    <t>hCoV-19/Belgium/ULG-11967/2021</t>
  </si>
  <si>
    <t>EPI_ISL_1040492</t>
  </si>
  <si>
    <t>hCoV-19/Belgium/ULG-11961/2021</t>
  </si>
  <si>
    <t>EPI_ISL_1040493</t>
  </si>
  <si>
    <t>hCoV-19/Belgium/ULG-11986/2021</t>
  </si>
  <si>
    <t>EPI_ISL_1040494</t>
  </si>
  <si>
    <t>hCoV-19/Belgium/ULG-11969/2021</t>
  </si>
  <si>
    <t>EPI_ISL_1040495</t>
  </si>
  <si>
    <t>hCoV-19/Belgium/ULG-11971/2021</t>
  </si>
  <si>
    <t>EPI_ISL_1040496</t>
  </si>
  <si>
    <t>hCoV-19/Belgium/ULG-12125/2021</t>
  </si>
  <si>
    <t>EPI_ISL_1040497</t>
  </si>
  <si>
    <t>(Spike_H69del,NS8_Q27stop,NSP3_T183I,Spike_T716I,NS8_K68stop,NSP6_S106del,N_R203K,Spike_A570D,NSP2_F300L,Spike_N501Y,NSP3_I1412T,NS8_R52I,Spike_P681H,Spike_Y144del,NSP6_G107del,NSP3_A890D,Spike_D1118H,NSP6_F108del,NS8_Y73C,N_G204R,Spike_V70del,NSP12_P323L,Spike_D614G,N_D3L,Spike_S982A,N_S235F)</t>
  </si>
  <si>
    <t>hCoV-19/Belgium/ULG-12126/2021</t>
  </si>
  <si>
    <t>EPI_ISL_1040498</t>
  </si>
  <si>
    <t>ZIP Code 4671</t>
  </si>
  <si>
    <t>hCoV-19/Belgium/ULG-12127/2021</t>
  </si>
  <si>
    <t>EPI_ISL_1040499</t>
  </si>
  <si>
    <t>hCoV-19/Belgium/ULG-11959/2021</t>
  </si>
  <si>
    <t>EPI_ISL_1040526</t>
  </si>
  <si>
    <t>hCoV-19/Belgium/ULG-11968/2021</t>
  </si>
  <si>
    <t>EPI_ISL_1040527</t>
  </si>
  <si>
    <t>(NS3_Q38R,NS3_G172R,NSP3_H295Y,NSP4_S386F,NSP3_I441V,NS3_V202L,NSP12_P323L,NSP16_L163F,Spike_D614G,N_P199L,Spike_S98F)</t>
  </si>
  <si>
    <t>hCoV-19/Belgium/ULG-11970/2021</t>
  </si>
  <si>
    <t>EPI_ISL_1040528</t>
  </si>
  <si>
    <t>(NS3_Q38R,NS3_G172R,NSP3_H295Y,NSP3_I441V,NS3_V202L,NSP12_P323L,NSP16_L163F,Spike_D614G,N_P199L,Spike_S98F,NSP4_T295I)</t>
  </si>
  <si>
    <t>hCoV-19/Belgium/ULG-11973/2021</t>
  </si>
  <si>
    <t>EPI_ISL_1040529</t>
  </si>
  <si>
    <t>(NS3_Q38R,NS3_G172R,NSP3_H295Y,NSP3_I441V,NS3_V202L,NSP12_P323L,NSP16_L163F,Spike_D614G,N_P199L,NSP14_P297S,Spike_S98F)</t>
  </si>
  <si>
    <t>hCoV-19/Belgium/Jessa_11-2106-006421/2021</t>
  </si>
  <si>
    <t>EPI_ISL_1041969</t>
  </si>
  <si>
    <t>(NS7a_T39I,N_R203K,Spike_V622F,N_G204R,NSP12_A656S,NSP12_P323L,Spike_D614G,Spike_S1252F)</t>
  </si>
  <si>
    <t>hCoV-19/Belgium/Jessa_11-2107-000551/2021</t>
  </si>
  <si>
    <t>EPI_ISL_1041970</t>
  </si>
  <si>
    <t>Europe / Belgium / Leopolsdburg</t>
  </si>
  <si>
    <t>hCoV-19/Belgium/Jessa_11-2107-000615/2021</t>
  </si>
  <si>
    <t>EPI_ISL_1041971</t>
  </si>
  <si>
    <t>hCoV-19/Belgium/Jessa_11-2107-001218/2021</t>
  </si>
  <si>
    <t>EPI_ISL_1041972</t>
  </si>
  <si>
    <t>hCoV-19/Belgium/Jessa_11-2107-001266/2021</t>
  </si>
  <si>
    <t>EPI_ISL_1041973</t>
  </si>
  <si>
    <t>(NS8_Q27stop,NSP3_T183I,NSP3_T73I,NSP3_A890D,Spike_T716I,N_R203K,Spike_A570D,Spike_D1118H,NS8_Y73C,N_G204R,NSP12_A529V,Spike_N501Y,NSP3_I1412T,NS8_R52I,NSP12_P323L,Spike_P681H,Spike_D614G,N_D3L,Spike_S982A,N_S235F)</t>
  </si>
  <si>
    <t>hCoV-19/Belgium/Jessa_11-2107-001973AZSt-Franciskus/2021</t>
  </si>
  <si>
    <t>EPI_ISL_1041974</t>
  </si>
  <si>
    <t>(Spike_S477N,NSP4_M324I,NS3_Q57H,Spike_D614G,N_A376T,NSP13_K218R)</t>
  </si>
  <si>
    <t>hCoV-19/Belgium/Jessa_21-2106-001308/2021</t>
  </si>
  <si>
    <t>EPI_ISL_1041975</t>
  </si>
  <si>
    <t>hCoV-19/Belgium/Jessa_21-2106-001320/2021</t>
  </si>
  <si>
    <t>EPI_ISL_1041976</t>
  </si>
  <si>
    <t>hCoV-19/Belgium/Jessa_21-2106-001322/2021</t>
  </si>
  <si>
    <t>EPI_ISL_1041977</t>
  </si>
  <si>
    <t>hCoV-19/Belgium/Jessa_21-2107-000072/2021</t>
  </si>
  <si>
    <t>EPI_ISL_1041978</t>
  </si>
  <si>
    <t>(Spike_L18F,N_M234I,NSP15_I235V,Spike_S477N,NSP4_M324I,NSP12_A185S,NS3_Q57H,NSP13_L325F,NSP13_E261D,NSP12_P323L,Spike_D614G,NSP12_V776L,NSP13_K218R)</t>
  </si>
  <si>
    <t>hCoV-19/Belgium/Jessa_21-2107-000094/2021</t>
  </si>
  <si>
    <t>EPI_ISL_1041979</t>
  </si>
  <si>
    <t>hCoV-19/Belgium/Jessa_21-2107-000319/2021</t>
  </si>
  <si>
    <t>EPI_ISL_1041980</t>
  </si>
  <si>
    <t>(N_M234I,Spike_S477N,NS3_Q57H,NSP13_L325F,Spike_D614G,NSP13_K218R)</t>
  </si>
  <si>
    <t>hCoV-19/Belgium/Jessa_55-2106-000739/2021</t>
  </si>
  <si>
    <t>EPI_ISL_1041982</t>
  </si>
  <si>
    <t>(NS7b_E39stop,NSP3_S794L,Spike_D215G,E_P71L,NSP3_K837N,Spike_K417N,N_T362I,Spike_E484K,N_T205I,NS3_Q57H,Spike_T323I,Spike_A701V,NSP2_T85I,Spike_D80A,Spike_N501Y,N_R68P,NSP12_P323L,NSP5_K90R,Spike_D614G,NS3_S171L)</t>
  </si>
  <si>
    <t>hCoV-19/Belgium/Jessa_55-2106-000784/2021</t>
  </si>
  <si>
    <t>EPI_ISL_1041983</t>
  </si>
  <si>
    <t>(NS8_Q27stop,NSP3_T183I,NSP3_A890D,Spike_T716I,N_R203K,Spike_A570D,Spike_D1118H,NS8_Y73C,N_G204R,Spike_N501Y,NSP3_I1412T,NS8_R52I,NSP12_P323L,Spike_P681H,Spike_D614G,M_A2S,N_D3L,Spike_S982A,N_S235F)</t>
  </si>
  <si>
    <t>hCoV-19/Belgium/Jessa_55-2106-000842/2021</t>
  </si>
  <si>
    <t>EPI_ISL_1041984</t>
  </si>
  <si>
    <t>(Spike_L18F,NS8_Q27stop,NSP8_R51L,NSP7_N69S,Spike_G181V,NSP12_P323L,Spike_D614G,N_A220V,Spike_A222V)</t>
  </si>
  <si>
    <t>hCoV-19/Belgium/Jessa_55-2107-000015/2021</t>
  </si>
  <si>
    <t>EPI_ISL_1041985</t>
  </si>
  <si>
    <t>hCoV-19/Belgium/Jessa_55-2107-000092/2021</t>
  </si>
  <si>
    <t>EPI_ISL_1041987</t>
  </si>
  <si>
    <t>hCoV-19/Belgium/Jessa_55-2107-000134/2021</t>
  </si>
  <si>
    <t>EPI_ISL_1041988</t>
  </si>
  <si>
    <t>(NS8_Q27stop,NSP3_T183I,NSP3_A890D,Spike_T716I,NS8_K68stop,N_R203K,Spike_A570D,Spike_D1118H,NS8_Y73C,N_G204R,NSP13_G433C,Spike_N501Y,NSP3_I1412T,NS8_R52I,NSP12_P323L,Spike_P681H,Spike_D614G,N_D3L,NSP3_G255V,Spike_S982A,N_S235F)</t>
  </si>
  <si>
    <t>hCoV-19/Belgium/Jessa_55-2107-000145/2021</t>
  </si>
  <si>
    <t>EPI_ISL_1041989</t>
  </si>
  <si>
    <t>(NS8_Q27stop,NSP3_T183I,NSP3_A890D,Spike_T716I,N_R203K,Spike_A570D,Spike_D1118H,NS8_Y73C,N_G204R,NSP3_I1412T,NS8_R52I,Spike_P681H,Spike_D614G,NSP15_G286S,N_D3L,Spike_S982A,N_S235F)</t>
  </si>
  <si>
    <t>hCoV-19/Belgium/Jessa_11-2107-002631/2021</t>
  </si>
  <si>
    <t>EPI_ISL_1041990</t>
  </si>
  <si>
    <t>(NSP16_G213C,NS3_Q38R,NS3_G172R,NSP3_H295Y,N_S193I,NSP3_H342Y,NS3_V202L,NSP2_A192V,NSP12_P323L,N_Q9H,Spike_D614G,N_P199L,Spike_S98F)</t>
  </si>
  <si>
    <t>hCoV-19/Belgium/Jessa_11-2107-002644/2021</t>
  </si>
  <si>
    <t>EPI_ISL_1041991</t>
  </si>
  <si>
    <t>hCoV-19/Belgium/Jessa_21-2107-000452/2021</t>
  </si>
  <si>
    <t>EPI_ISL_1041993</t>
  </si>
  <si>
    <t>(NS3_S166L,NSP15_V35F,NSP12_P323L,NSP1_E55K,Spike_D614G,N_A220V,NSP2_M135I,N_S2Y,Spike_A222V)</t>
  </si>
  <si>
    <t>hCoV-19/Belgium/Jessa_21-2107-000525/2021</t>
  </si>
  <si>
    <t>EPI_ISL_1041994</t>
  </si>
  <si>
    <t>(Spike_L18F,N_M234I,NSP15_I235V,Spike_S477N,NSP4_M324I,NSP12_A185S,NS3_Q57H,NSP13_L325F,NSP13_E261D,M_F28L,NSP12_P323L,Spike_D614G,N_A376T,NSP12_V776L,NSP13_K218R)</t>
  </si>
  <si>
    <t>hCoV-19/Belgium/Jessa_55-2107-000174/2021</t>
  </si>
  <si>
    <t>EPI_ISL_1041995</t>
  </si>
  <si>
    <t>hCoV-19/Belgium/Jessa_55-2107-000205/2021</t>
  </si>
  <si>
    <t>EPI_ISL_1041996</t>
  </si>
  <si>
    <t>hCoV-19/Belgium/Jessa_55-2107-000206/2021</t>
  </si>
  <si>
    <t>EPI_ISL_1041997</t>
  </si>
  <si>
    <t>(NS8_Q27stop,NSP3_T183I,NSP3_A890D,Spike_T716I,Spike_A570D,Spike_D1118H,NSP13_G433C,NSP3_I1412T,NS8_R52I,NSP12_P323L,Spike_P681H,Spike_D614G,N_D3L,Spike_S982A)</t>
  </si>
  <si>
    <t>hCoV-19/Belgium/Jessa_55-2107-000326/2021</t>
  </si>
  <si>
    <t>EPI_ISL_1041999</t>
  </si>
  <si>
    <t>hCoV-19/Belgium/rega-2631/2021</t>
  </si>
  <si>
    <t>EPI_ISL_1049000</t>
  </si>
  <si>
    <t>hCoV-19/Belgium/rega-2634/2021</t>
  </si>
  <si>
    <t>EPI_ISL_1049001</t>
  </si>
  <si>
    <t>hCoV-19/Belgium/rega-2638/2021</t>
  </si>
  <si>
    <t>EPI_ISL_1049002</t>
  </si>
  <si>
    <t>hCoV-19/Belgium/rega-2669/2021</t>
  </si>
  <si>
    <t>EPI_ISL_1049003</t>
  </si>
  <si>
    <t>(Spike_H69del,NS8_Q27stop,NSP3_T183I,Spike_T716I,NSP6_S106del,Spike_A570D,Spike_N501Y,NSP3_I1412T,NS8_R52I,Spike_P681H,Spike_Y144del,NSP6_G107del,NSP3_A890D,N_S193I,Spike_D1118H,NSP6_F108del,NS8_Y73C,Spike_V70del,NSP12_P323L,Spike_D614G,N_D3L,Spike_S982A,N_S235F)</t>
  </si>
  <si>
    <t>hCoV-19/Belgium/rega-2670/2021</t>
  </si>
  <si>
    <t>EPI_ISL_1049004</t>
  </si>
  <si>
    <t>hCoV-19/Belgium/rega-2671/2021</t>
  </si>
  <si>
    <t>EPI_ISL_1049005</t>
  </si>
  <si>
    <t>hCoV-19/Belgium/rega-2674/2021</t>
  </si>
  <si>
    <t>EPI_ISL_1049006</t>
  </si>
  <si>
    <t>hCoV-19/Belgium/rega-2676/2021</t>
  </si>
  <si>
    <t>EPI_ISL_1049007</t>
  </si>
  <si>
    <t>hCoV-19/Belgium/rega-2677/2021</t>
  </si>
  <si>
    <t>EPI_ISL_1049008</t>
  </si>
  <si>
    <t>Europe / Belgium / Feluy</t>
  </si>
  <si>
    <t>ZIP Code:7181</t>
  </si>
  <si>
    <t>(Spike_H69del,NS8_Q27stop,NSP3_T183I,Spike_T716I,NSP6_S106del,N_R203K,Spike_A570D,N_L219F,NSP13_K460R,Spike_N501Y,NSP3_I1412T,NS8_R52I,Spike_P681H,Spike_Y144del,NSP6_G107del,NSP3_A890D,Spike_D1118H,NSP6_F108del,NS8_Y73C,N_G204R,Spike_V70del,NSP12_P323L,Spike_D614G,N_D3L,Spike_S982A,N_S235F)</t>
  </si>
  <si>
    <t>hCoV-19/Belgium/rega-2680/2021</t>
  </si>
  <si>
    <t>EPI_ISL_1049009</t>
  </si>
  <si>
    <t>(Spike_H69del,NS8_Q27stop,NSP3_T183I,Spike_T716I,NSP6_S106del,N_R203K,Spike_A570D,NSP2_T44I,Spike_N501Y,NSP3_I1412T,NS8_R52I,Spike_P681H,Spike_Y144del,NSP3_E405A,NSP6_G107del,NSP3_A890D,Spike_D1118H,NSP6_F108del,NS8_Y73C,N_G204R,NSP6_L260F,Spike_V70del,NSP12_P323L,Spike_D614G,N_D3L,Spike_S982A,N_S235F)</t>
  </si>
  <si>
    <t>hCoV-19/Belgium/rega-2681/2021</t>
  </si>
  <si>
    <t>EPI_ISL_1049010</t>
  </si>
  <si>
    <t>hCoV-19/Belgium/rega-2682/2021</t>
  </si>
  <si>
    <t>EPI_ISL_1049011</t>
  </si>
  <si>
    <t>hCoV-19/Belgium/rega-2683/2021</t>
  </si>
  <si>
    <t>EPI_ISL_1049012</t>
  </si>
  <si>
    <t>Europe / Belgium / Hulste</t>
  </si>
  <si>
    <t>ZIP Code:8531</t>
  </si>
  <si>
    <t>hCoV-19/Belgium/rega-2684/2021</t>
  </si>
  <si>
    <t>EPI_ISL_1049013</t>
  </si>
  <si>
    <t>ZIP Code:1860</t>
  </si>
  <si>
    <t>(Spike_H69del,NS8_Q27stop,NSP3_T183I,Spike_T716I,NSP6_S106del,N_R203K,Spike_A570D,NSP13_K460R,Spike_N501Y,NSP3_I1412T,NS8_R52I,Spike_P681H,Spike_Y144del,NSP6_G107del,NSP3_A890D,Spike_D1118H,NSP6_F108del,NS8_Y73C,N_G204R,Spike_V70del,M_I151V,NSP12_P323L,Spike_D614G,N_D3L,Spike_S982A,N_S235F)</t>
  </si>
  <si>
    <t>hCoV-19/Belgium/rega-2685/2021</t>
  </si>
  <si>
    <t>EPI_ISL_1049014</t>
  </si>
  <si>
    <t>hCoV-19/Belgium/rega-2686/2021</t>
  </si>
  <si>
    <t>EPI_ISL_1049015</t>
  </si>
  <si>
    <t>hCoV-19/Belgium/rega-2687/2021</t>
  </si>
  <si>
    <t>EPI_ISL_1049016</t>
  </si>
  <si>
    <t>(Spike_H69del,NS3_L15F,NSP3_P1044S,NS8_Q27stop,NSP3_T183I,Spike_T716I,NSP6_S106del,N_R203K,Spike_A570D,NSP13_K460R,NSP4_F17L,Spike_N501Y,NSP3_I1412T,NS8_R52I,Spike_P681H,NSP3_P841L,Spike_Y144del,NSP6_G107del,NSP3_A890D,NSP3_T1319I,Spike_D1118H,NSP6_F108del,NS8_Y73C,NS8_S67F,N_G204R,Spike_V70del,NSP12_P323L,Spike_D614G,N_D3L,NSP3_E1231V,Spike_S982A,N_S235F)</t>
  </si>
  <si>
    <t>hCoV-19/Belgium/rega-2688/2021</t>
  </si>
  <si>
    <t>EPI_ISL_1049017</t>
  </si>
  <si>
    <t>(Spike_H69del,NS8_Q27stop,NSP3_T183I,NSP2_A336S,NSP5_T24I,Spike_T716I,NSP6_S106del,N_R203K,Spike_A570D,Spike_N501Y,NSP3_I1412T,NS8_R52I,Spike_P681H,Spike_Y144del,NSP6_G107del,NSP3_A890D,Spike_D1118H,NSP6_F108del,NS8_Y73C,N_G204R,Spike_V70del,NSP12_P323L,Spike_D614G,N_D3L,Spike_S982A,N_S235F)</t>
  </si>
  <si>
    <t>hCoV-19/Belgium/rega-2689/2021</t>
  </si>
  <si>
    <t>EPI_ISL_1049018</t>
  </si>
  <si>
    <t>Europe / Belgium / Harz√©</t>
  </si>
  <si>
    <t>ZIP Code:4920</t>
  </si>
  <si>
    <t>hCoV-19/Belgium/rega-2690/2021</t>
  </si>
  <si>
    <t>EPI_ISL_1049019</t>
  </si>
  <si>
    <t>hCoV-19/Belgium/rega-2691/2021</t>
  </si>
  <si>
    <t>EPI_ISL_1049020</t>
  </si>
  <si>
    <t>hCoV-19/Belgium/rega-2692/2021</t>
  </si>
  <si>
    <t>EPI_ISL_1049021</t>
  </si>
  <si>
    <t>Europe / Belgium / Linkebeek</t>
  </si>
  <si>
    <t>ZIP Code:1630</t>
  </si>
  <si>
    <t>hCoV-19/Belgium/rega-2693/2021</t>
  </si>
  <si>
    <t>EPI_ISL_1049022</t>
  </si>
  <si>
    <t>hCoV-19/Belgium/rega-2289/2021</t>
  </si>
  <si>
    <t>EPI_ISL_1049023</t>
  </si>
  <si>
    <t>(Spike_H69del,NS8_Q27stop,NSP3_T183I,Spike_T716I,NSP6_S106del,NSP3_K19T,Spike_A570D,NSP16_G113C,Spike_N501Y,NSP3_I1412T,NS8_R52I,Spike_P681H,Spike_Y144del,NSP8_T148I,NSP6_G107del,NSP3_A890D,Spike_D1118H,NSP6_F108del,NS8_Y73C,Spike_V70del,NSP12_P323L,Spike_D614G,N_D3L,Spike_S982A,N_S235F)</t>
  </si>
  <si>
    <t>hCoV-19/Belgium/rega-2291/2021</t>
  </si>
  <si>
    <t>EPI_ISL_1049024</t>
  </si>
  <si>
    <t>hCoV-19/Belgium/rega-2301/2021</t>
  </si>
  <si>
    <t>EPI_ISL_1049025</t>
  </si>
  <si>
    <t>(Spike_H69del,NS8_Q27stop,NSP3_T183I,Spike_T716I,NSP6_S106del,Spike_A570D,Spike_N501Y,NSP3_I1412T,NS8_R52I,Spike_P681H,Spike_Y144del,NSP16_L126F,NSP6_G107del,NSP3_A890D,Spike_D1118H,NSP6_F108del,NS8_Y73C,Spike_V70del,NSP5_A260V,NSP12_P323L,Spike_D614G,N_D3L,Spike_S982A,N_S235F)</t>
  </si>
  <si>
    <t>hCoV-19/Belgium/rega-2307/2021</t>
  </si>
  <si>
    <t>EPI_ISL_1049026</t>
  </si>
  <si>
    <t>(Spike_H69del,NS8_Q27stop,NSP3_T183I,NSP3_V473F,Spike_T716I,NSP6_S106del,N_R203K,Spike_A570D,Spike_N501Y,NSP16_D179G,NSP3_I1412T,NS8_R52I,Spike_P681H,Spike_Y144del,NSP2_L550F,NSP6_G107del,NSP3_A890D,Spike_D1118H,NSP6_F108del,NS8_Y73C,N_G204R,Spike_V70del,NSP12_P323L,Spike_D614G,N_D3L,Spike_S982A,N_S235F)</t>
  </si>
  <si>
    <t>hCoV-19/Belgium/rega-2310/2021</t>
  </si>
  <si>
    <t>EPI_ISL_1049027</t>
  </si>
  <si>
    <t>hCoV-19/Belgium/rega-2312/2021</t>
  </si>
  <si>
    <t>EPI_ISL_1049028</t>
  </si>
  <si>
    <t>Europe / Belgium / Wakken</t>
  </si>
  <si>
    <t>ZIP Code:8720</t>
  </si>
  <si>
    <t>(Spike_H69del,NS8_Q27stop,NSP3_T183I,Spike_T716I,NSP6_S106del,N_R203K,Spike_A570D,NSP3_V477F,NSP13_K460R,Spike_N501Y,NSP3_I1412T,NS8_R52I,Spike_P681H,Spike_Y144del,NSP6_G107del,NSP3_A890D,Spike_D1118H,NSP6_F108del,NS8_Y73C,N_G204R,Spike_V70del,NSP3_A465V,NSP12_P323L,Spike_D614G,N_D3L,Spike_S982A,N_S235F)</t>
  </si>
  <si>
    <t>hCoV-19/Belgium/rega-2421/2021</t>
  </si>
  <si>
    <t>EPI_ISL_1049029</t>
  </si>
  <si>
    <t>hCoV-19/Belgium/rega-2339/2021</t>
  </si>
  <si>
    <t>EPI_ISL_1049030</t>
  </si>
  <si>
    <t>hCoV-19/Belgium/rega-2535/2021</t>
  </si>
  <si>
    <t>EPI_ISL_1049031</t>
  </si>
  <si>
    <t>(Spike_H69del,NS8_Q27stop,NSP3_T183I,Spike_T716I,NS8_K68stop,NSP6_S106del,N_R203K,Spike_A570D,Spike_N501Y,NS8_S67del,NSP3_I1412T,NS8_R52I,Spike_P681H,Spike_Y144del,NSP2_A340V,NSP6_G107del,NSP3_A890D,Spike_D1118H,NSP6_F108del,NS8_Y73C,NSP10_T49I,N_G204R,Spike_V70del,NSP12_P323L,Spike_D614G,N_D3L,Spike_S982A,N_S235F)</t>
  </si>
  <si>
    <t>hCoV-19/Belgium/rega-2575/2021</t>
  </si>
  <si>
    <t>EPI_ISL_1049032</t>
  </si>
  <si>
    <t>(Spike_H69del,NS8_Q27stop,NSP3_T183I,Spike_T716I,NS8_K68stop,NSP6_S106del,N_R203K,Spike_A570D,Spike_N501Y,NSP3_I1412T,NS8_R52I,NSP12_E876G,Spike_P681H,Spike_Y144del,NSP6_G107del,NSP3_A890D,Spike_D1118H,NSP6_F108del,NS8_Y73C,N_G204R,NSP13_G433C,Spike_V70del,NSP12_P323L,Spike_D614G,N_D3L,Spike_S982A,N_S235F)</t>
  </si>
  <si>
    <t>hCoV-19/Belgium/rega-2576/2021</t>
  </si>
  <si>
    <t>EPI_ISL_1049033</t>
  </si>
  <si>
    <t>hCoV-19/Belgium/rega-2596/2021</t>
  </si>
  <si>
    <t>EPI_ISL_1049034</t>
  </si>
  <si>
    <t>hCoV-19/Belgium/rega-2601/2021</t>
  </si>
  <si>
    <t>EPI_ISL_1049035</t>
  </si>
  <si>
    <t>hCoV-19/Belgium/rega-2433/2021</t>
  </si>
  <si>
    <t>EPI_ISL_1049036</t>
  </si>
  <si>
    <t>ZIP Code:1831</t>
  </si>
  <si>
    <t>hCoV-19/Belgium/rega-2334/2021</t>
  </si>
  <si>
    <t>EPI_ISL_1049037</t>
  </si>
  <si>
    <t>(Spike_H69del,NS8_Q27stop,Spike_F140del,NSP3_T183I,NSP3_A890D,NSP6_G107del,Spike_T716I,NS8_K68stop,NSP6_S106del,Spike_A570D,Spike_D1118H,NSP6_F108del,NS8_Y73C,Spike_V70del,Spike_N501Y,NSP3_I1412T,NS8_R52I,NSP12_P323L,Spike_P681H,Spike_D614G,N_D3L,Spike_S982A)</t>
  </si>
  <si>
    <t>hCoV-19/Belgium/rega-2653/2021</t>
  </si>
  <si>
    <t>EPI_ISL_1049038</t>
  </si>
  <si>
    <t>(Spike_H69del,NS8_Q27stop,NSP3_T183I,Spike_T716I,NS8_K68stop,NSP6_S106del,Spike_A570D,NSP3_P1103S,Spike_N501Y,NSP3_I1412T,NS8_R52I,Spike_P681H,Spike_Y144del,NSP12_P227L,NSP6_G107del,NSP3_A890D,Spike_D1118H,NSP6_F108del,NS8_Y73C,NSP2_T531A,Spike_V70del,NSP12_P323L,Spike_D614G,N_D3L,Spike_S982A,N_S235F)</t>
  </si>
  <si>
    <t>hCoV-19/Belgium/rega-2654/2021</t>
  </si>
  <si>
    <t>EPI_ISL_1049039</t>
  </si>
  <si>
    <t>hCoV-19/Belgium/rega-2662/2021</t>
  </si>
  <si>
    <t>EPI_ISL_1049040</t>
  </si>
  <si>
    <t>hCoV-19/Belgium/rega-2665/2021</t>
  </si>
  <si>
    <t>EPI_ISL_1049041</t>
  </si>
  <si>
    <t>hCoV-19/Belgium/rega-2268/2021</t>
  </si>
  <si>
    <t>EPI_ISL_1049042</t>
  </si>
  <si>
    <t>(Spike_H69del,NS8_Q27stop,NSP3_T183I,NSP14_P46S,Spike_T716I,NS8_K68stop,NSP6_S106del,Spike_A570D,Spike_N501Y,NSP3_I1412T,NS8_R52I,Spike_P681H,Spike_Y144del,NSP9_L42F,NSP12_P227L,NSP6_G107del,NSP3_A890D,Spike_D1118H,NSP6_F108del,NS8_Y73C,NSP4_A446V,Spike_V70del,NSP12_P323L,Spike_D614G,N_D3L,Spike_S982A,N_S235F)</t>
  </si>
  <si>
    <t>hCoV-19/Belgium/rega-2269/2021</t>
  </si>
  <si>
    <t>EPI_ISL_1049043</t>
  </si>
  <si>
    <t>hCoV-19/Belgium/rega-2272/2021</t>
  </si>
  <si>
    <t>EPI_ISL_1049044</t>
  </si>
  <si>
    <t>hCoV-19/Belgium/rega-2273/2021</t>
  </si>
  <si>
    <t>EPI_ISL_1049045</t>
  </si>
  <si>
    <t>(Spike_H69del,NS8_Q27stop,NSP3_T183I,Spike_T716I,NS8_K68stop,NSP6_S106del,N_R203K,Spike_A570D,Spike_N501Y,NSP3_I1412T,NS8_R52I,Spike_P681H,Spike_Y144del,NSP12_P227L,NSP6_G107del,NSP3_A890D,Spike_D1118H,NSP6_F108del,NS8_Y73C,N_G204R,Spike_V70del,NSP3_L1287F,NSP12_P323L,NSP14_F183L,Spike_D614G,N_D3L,Spike_S982A,N_S235F)</t>
  </si>
  <si>
    <t>hCoV-19/Belgium/rega-2274/2021</t>
  </si>
  <si>
    <t>EPI_ISL_1049046</t>
  </si>
  <si>
    <t>hCoV-19/Belgium/rega-2275/2021</t>
  </si>
  <si>
    <t>EPI_ISL_1049047</t>
  </si>
  <si>
    <t>(Spike_H69del,NS8_Q27stop,NSP3_T183I,Spike_T716I,NS8_K68stop,NSP6_S106del,Spike_A570D,Spike_N501Y,NSP3_I1412T,NS8_R52I,Spike_P681H,Spike_Y144del,NSP12_P227L,NSP6_G107del,NSP3_A890D,Spike_D1118H,NSP6_F108del,NS8_Y73C,Spike_V70del,NSP3_L1287F,NSP12_P323L,NSP14_F183L,Spike_D614G,N_D3L,Spike_S982A,N_S235F)</t>
  </si>
  <si>
    <t>hCoV-19/Belgium/rega-2287/2021</t>
  </si>
  <si>
    <t>EPI_ISL_1049048</t>
  </si>
  <si>
    <t>hCoV-19/Belgium/rega-2315/2021</t>
  </si>
  <si>
    <t>EPI_ISL_1049049</t>
  </si>
  <si>
    <t>hCoV-19/Belgium/rega-2316/2021</t>
  </si>
  <si>
    <t>EPI_ISL_1049050</t>
  </si>
  <si>
    <t>hCoV-19/Belgium/rega-2317/2021</t>
  </si>
  <si>
    <t>EPI_ISL_1049051</t>
  </si>
  <si>
    <t>hCoV-19/Belgium/rega-2337/2021</t>
  </si>
  <si>
    <t>EPI_ISL_1049052</t>
  </si>
  <si>
    <t>(Spike_H69del,NS8_Q27stop,NSP3_T183I,Spike_T716I,NS8_K68stop,NSP6_S106del,N_R203K,Spike_A570D,Spike_N501Y,NSP3_I1412T,NS8_R52I,Spike_P681H,Spike_Y144del,NSP6_G107del,NSP3_A890D,Spike_D1118H,NSP6_F108del,NS8_Y73C,N_G204P,Spike_V70del,NSP12_P323L,NSP5_K90R,Spike_D614G,N_D3L,Spike_S982A,N_S235F)</t>
  </si>
  <si>
    <t>hCoV-19/Belgium/rega-2435/2021</t>
  </si>
  <si>
    <t>EPI_ISL_1049053</t>
  </si>
  <si>
    <t>hCoV-19/Belgium/rega-2448/2021</t>
  </si>
  <si>
    <t>EPI_ISL_1049054</t>
  </si>
  <si>
    <t>hCoV-19/Belgium/rega-2454/2021</t>
  </si>
  <si>
    <t>EPI_ISL_1049055</t>
  </si>
  <si>
    <t>hCoV-19/Belgium/rega-2458/2021</t>
  </si>
  <si>
    <t>EPI_ISL_1049056</t>
  </si>
  <si>
    <t>ZIP Code:2240</t>
  </si>
  <si>
    <t>hCoV-19/Belgium/rega-2462/2021</t>
  </si>
  <si>
    <t>EPI_ISL_1049057</t>
  </si>
  <si>
    <t>(Spike_H69del,NS8_Q27stop,NSP3_T183I,NSP2_S348A,Spike_T716I,NS8_K68stop,NSP3_E391D,NSP6_S106del,N_R203K,Spike_A570D,Spike_N501Y,NSP3_I1412T,NS8_R52I,Spike_P681H,Spike_Y144del,NSP6_G107del,NSP3_A890D,Spike_D1118H,NSP6_F108del,NS8_Y73C,N_G204R,Spike_V70del,NSP12_P323L,Spike_D614G,N_D3L,Spike_S982A,N_S235F)</t>
  </si>
  <si>
    <t>hCoV-19/Belgium/rega-2464/2021</t>
  </si>
  <si>
    <t>EPI_ISL_1049058</t>
  </si>
  <si>
    <t>hCoV-19/Belgium/rega-2467/2021</t>
  </si>
  <si>
    <t>EPI_ISL_1049059</t>
  </si>
  <si>
    <t>hCoV-19/Belgium/rega-2470/2021</t>
  </si>
  <si>
    <t>EPI_ISL_1049060</t>
  </si>
  <si>
    <t>(Spike_H69del,NS8_Q27stop,NSP3_T183I,Spike_T716I,NS8_K68stop,NSP6_S106del,N_R203K,Spike_A570D,Spike_N501Y,NSP3_I1412T,NS8_R52I,Spike_P681H,Spike_Y144del,NSP6_G107del,NSP3_A890D,Spike_D1118H,NSP6_F108del,NS8_Y73C,N_G204R,NSP13_G433C,Spike_V70del,NSP12_P323L,Spike_D614G,N_D3L,Spike_S982A,N_S235F,NSP3_Y88H)</t>
  </si>
  <si>
    <t>hCoV-19/Belgium/rega-2472/2021</t>
  </si>
  <si>
    <t>EPI_ISL_1049061</t>
  </si>
  <si>
    <t>hCoV-19/Belgium/rega-2473/2021</t>
  </si>
  <si>
    <t>EPI_ISL_1049062</t>
  </si>
  <si>
    <t>hCoV-19/Belgium/rega-2474/2021</t>
  </si>
  <si>
    <t>EPI_ISL_1049063</t>
  </si>
  <si>
    <t>hCoV-19/Belgium/rega-2477/2021</t>
  </si>
  <si>
    <t>EPI_ISL_1049064</t>
  </si>
  <si>
    <t>hCoV-19/Belgium/rega-2479/2021</t>
  </si>
  <si>
    <t>EPI_ISL_1049065</t>
  </si>
  <si>
    <t>hCoV-19/Belgium/rega-2482/2021</t>
  </si>
  <si>
    <t>EPI_ISL_1049066</t>
  </si>
  <si>
    <t>(Spike_H69del,NS8_Q27stop,NSP3_T183I,Spike_T716I,NS8_K68stop,NSP6_S106del,N_R203K,Spike_A570D,Spike_N501Y,NSP3_I1412T,NS8_R52I,Spike_P681H,Spike_Y144del,NSP6_G107del,NSP3_A890D,Spike_D1118H,NSP6_F108del,NS8_Y73C,N_G204R,NSP13_G433C,Spike_V70del,Spike_N148Y,NSP12_P323L,Spike_D614G,N_D3L,Spike_S982A,N_S235F)</t>
  </si>
  <si>
    <t>hCoV-19/Belgium/rega-2483/2021</t>
  </si>
  <si>
    <t>EPI_ISL_1049067</t>
  </si>
  <si>
    <t>hCoV-19/Belgium/rega-2484/2021</t>
  </si>
  <si>
    <t>EPI_ISL_1049068</t>
  </si>
  <si>
    <t>hCoV-19/Belgium/rega-2485/2021</t>
  </si>
  <si>
    <t>EPI_ISL_1049069</t>
  </si>
  <si>
    <t>hCoV-19/Belgium/rega-2486/2021</t>
  </si>
  <si>
    <t>EPI_ISL_1049070</t>
  </si>
  <si>
    <t>hCoV-19/Belgium/rega-2487/2021</t>
  </si>
  <si>
    <t>EPI_ISL_1049071</t>
  </si>
  <si>
    <t>hCoV-19/Belgium/rega-2490/2021</t>
  </si>
  <si>
    <t>EPI_ISL_1049072</t>
  </si>
  <si>
    <t>hCoV-19/Belgium/rega-2493/2021</t>
  </si>
  <si>
    <t>EPI_ISL_1049073</t>
  </si>
  <si>
    <t>hCoV-19/Belgium/rega-2495/2021</t>
  </si>
  <si>
    <t>EPI_ISL_1049074</t>
  </si>
  <si>
    <t>hCoV-19/Belgium/rega-2496/2021</t>
  </si>
  <si>
    <t>EPI_ISL_1049075</t>
  </si>
  <si>
    <t>hCoV-19/Belgium/rega-2498/2021</t>
  </si>
  <si>
    <t>EPI_ISL_1049076</t>
  </si>
  <si>
    <t>hCoV-19/Belgium/rega-2500/2021</t>
  </si>
  <si>
    <t>EPI_ISL_1049077</t>
  </si>
  <si>
    <t>hCoV-19/Belgium/rega-2501/2021</t>
  </si>
  <si>
    <t>EPI_ISL_1049078</t>
  </si>
  <si>
    <t>hCoV-19/Belgium/rega-2506/2021</t>
  </si>
  <si>
    <t>EPI_ISL_1049079</t>
  </si>
  <si>
    <t>hCoV-19/Belgium/rega-2507/2021</t>
  </si>
  <si>
    <t>EPI_ISL_1049080</t>
  </si>
  <si>
    <t>Europe / Belgium / Sint-Pieter-Woluwe</t>
  </si>
  <si>
    <t>hCoV-19/Belgium/rega-2509/2021</t>
  </si>
  <si>
    <t>EPI_ISL_1049081</t>
  </si>
  <si>
    <t>hCoV-19/Belgium/rega-2510/2021</t>
  </si>
  <si>
    <t>EPI_ISL_1049082</t>
  </si>
  <si>
    <t>hCoV-19/Belgium/rega-2512/2021</t>
  </si>
  <si>
    <t>EPI_ISL_1049083</t>
  </si>
  <si>
    <t>Europe / Belgium / Velm</t>
  </si>
  <si>
    <t>ZIP Code:3806</t>
  </si>
  <si>
    <t>hCoV-19/Belgium/rega-2514/2021</t>
  </si>
  <si>
    <t>EPI_ISL_1049084</t>
  </si>
  <si>
    <t>(Spike_H69del,NS8_Q27stop,NSP3_T183I,Spike_T716I,NS8_K68stop,NSP6_S106del,N_R203K,Spike_A570D,Spike_N501Y,NSP3_I1412T,NS8_R52I,Spike_P681H,Spike_Y144del,NSP3_G301S,NSP6_G107del,NSP3_A890D,Spike_D1118H,NSP6_F108del,NS8_Y73C,N_G204R,Spike_V70del,NSP12_P323L,Spike_D614G,N_D3L,Spike_S982A,NSP4_T461I,N_S235F)</t>
  </si>
  <si>
    <t>hCoV-19/Belgium/rega-2515/2021</t>
  </si>
  <si>
    <t>EPI_ISL_1049085</t>
  </si>
  <si>
    <t>(Spike_H69del,NS8_Q27stop,NSP3_T183I,Spike_T716I,NS8_K68stop,NSP6_S106del,N_R203K,Spike_A570D,Spike_N501Y,NSP3_I1412T,NS8_R52I,Spike_P681H,NSP3_P340S,Spike_Y144del,NSP6_G107del,NSP3_A890D,Spike_D1118H,NSP6_F108del,NS8_Y73C,N_G204R,Spike_V70del,NSP12_P323L,Spike_D614G,N_D3L,Spike_S982A,N_S235F)</t>
  </si>
  <si>
    <t>hCoV-19/Belgium/rega-2523/2021</t>
  </si>
  <si>
    <t>EPI_ISL_1049086</t>
  </si>
  <si>
    <t>(Spike_H69del,NS8_Q27stop,NSP3_T183I,Spike_T716I,NS8_K68stop,NSP6_S106del,N_R203K,Spike_A570D,Spike_N501Y,NSP3_I1412T,NS8_R52I,Spike_P681H,Spike_Y144del,NSP9_L42F,NSP12_P227L,NSP6_G107del,NSP3_A890D,NSP3_E427Q,Spike_D1118H,NSP6_F108del,NS8_Y73C,N_G204R,NSP13_P53S,Spike_V70del,NSP12_P323L,Spike_D614G,N_D3L,Spike_S982A,N_S235F)</t>
  </si>
  <si>
    <t>hCoV-19/Belgium/rega-2524/2021</t>
  </si>
  <si>
    <t>EPI_ISL_1049087</t>
  </si>
  <si>
    <t>hCoV-19/Belgium/rega-2530/2021</t>
  </si>
  <si>
    <t>EPI_ISL_1049088</t>
  </si>
  <si>
    <t>hCoV-19/Belgium/rega-2550/2021</t>
  </si>
  <si>
    <t>EPI_ISL_1049089</t>
  </si>
  <si>
    <t>hCoV-19/Belgium/rega-2563/2021</t>
  </si>
  <si>
    <t>EPI_ISL_1049090</t>
  </si>
  <si>
    <t>hCoV-19/Belgium/rega-2608/2021</t>
  </si>
  <si>
    <t>EPI_ISL_1049091</t>
  </si>
  <si>
    <t>hCoV-19/Belgium/rega-2612/2021</t>
  </si>
  <si>
    <t>EPI_ISL_1049092</t>
  </si>
  <si>
    <t>(Spike_H69del,NS8_Q27stop,NSP3_T183I,Spike_T716I,NS8_K68stop,NSP6_S106del,N_R203K,NSP2_G339S,Spike_A570D,Spike_N501Y,NSP8_A13S,NSP3_I1412T,NS8_R52I,Spike_P681H,Spike_Y144del,NSP6_G107del,NSP3_A890D,Spike_D1118H,NSP6_F108del,NS8_Y73C,N_G204R,Spike_V70del,NSP12_P323L,Spike_D614G,N_D3L,Spike_S982A,N_S235F)</t>
  </si>
  <si>
    <t>hCoV-19/Belgium/rega-2616/2021</t>
  </si>
  <si>
    <t>EPI_ISL_1049093</t>
  </si>
  <si>
    <t>Europe / Belgium / Couillet</t>
  </si>
  <si>
    <t>ZIP Code:6010</t>
  </si>
  <si>
    <t>hCoV-19/Belgium/rega-2637/2021</t>
  </si>
  <si>
    <t>EPI_ISL_1049094</t>
  </si>
  <si>
    <t>(Spike_H69del,NS8_Q27stop,NSP3_T183I,Spike_T716I,NS8_K68stop,NSP6_S106del,N_R203K,Spike_A570D,Spike_N501Y,NSP3_I1412T,NS8_R52I,Spike_P681H,Spike_Y144del,NSP2_S378P,NSP12_P227L,NSP6_G107del,NSP3_A890D,Spike_D1118H,NSP6_F108del,NS8_Y73C,N_G204R,Spike_V70del,NSP12_P323L,Spike_D614G,N_D3L,Spike_S982A,N_S235F)</t>
  </si>
  <si>
    <t>hCoV-19/Belgium/rega-2640/2021</t>
  </si>
  <si>
    <t>EPI_ISL_1049095</t>
  </si>
  <si>
    <t>(Spike_H69del,NS8_Q27stop,NSP3_T183I,Spike_T716I,NS8_K68stop,NSP6_S106del,Spike_A570D,Spike_N501Y,NSP3_I1412T,NS8_R52I,Spike_P681H,Spike_Y144del,Spike_T719I,NSP6_G107del,NSP3_A890D,Spike_D1118H,NSP6_F108del,NS8_Y73C,Spike_V70del,NSP12_P323L,Spike_D614G,N_D3L,Spike_S982A,N_S235F)</t>
  </si>
  <si>
    <t>hCoV-19/Belgium/rega-2664/2021</t>
  </si>
  <si>
    <t>EPI_ISL_1049096</t>
  </si>
  <si>
    <t>hCoV-19/Belgium/rega-2673/2021</t>
  </si>
  <si>
    <t>EPI_ISL_1049097</t>
  </si>
  <si>
    <t>hCoV-19/Belgium/rega-2694/2021</t>
  </si>
  <si>
    <t>EPI_ISL_1049098</t>
  </si>
  <si>
    <t>(Spike_H69del,NS8_Q27stop,NSP3_T183I,Spike_T716I,NS8_K68stop,NSP6_S106del,N_R203K,Spike_A570D,Spike_N501Y,NSP3_I1412T,NS8_R52I,Spike_P681H,Spike_Y144del,NSP6_G107del,NSP3_A890D,Spike_D1118H,NSP6_F108del,NS8_Y73C,N_G204P,Spike_V70del,NSP12_P323L,Spike_D614G,N_D3L,Spike_S982A,NSP6_M143I,NSP3_T1072I,Spike_V1122L,N_S235F)</t>
  </si>
  <si>
    <t>hCoV-19/Belgium/rega-2696/2021</t>
  </si>
  <si>
    <t>EPI_ISL_1049099</t>
  </si>
  <si>
    <t>hCoV-19/Belgium/rega-2852/2021</t>
  </si>
  <si>
    <t>EPI_ISL_1051042</t>
  </si>
  <si>
    <t>Zip Code:2300</t>
  </si>
  <si>
    <t>(NSP5_G15S,NSP15_V38F,NSP3_K1077N,N_R203K,NSP3_T428I,N_G204R,NS3_T175I,NSP12_P323L,NSP13_M474I,Spike_D614G,NSP3_H249Q)</t>
  </si>
  <si>
    <t>hCoV-19/Belgium/rega-2841/2021</t>
  </si>
  <si>
    <t>EPI_ISL_1051044</t>
  </si>
  <si>
    <t>Zip Code:3680</t>
  </si>
  <si>
    <t>(NS3_Q38R,NSP3_P1103L,NS3_G172R,NSP3_H295Y,NSP3_T186A,NS3_V202L,NSP12_P323L,Spike_D614G,Spike_S98F)</t>
  </si>
  <si>
    <t>hCoV-19/Belgium/rega-2848/2021</t>
  </si>
  <si>
    <t>EPI_ISL_1051046</t>
  </si>
  <si>
    <t>Zip Code:2200</t>
  </si>
  <si>
    <t>(Spike_H69del,NS8_Q27stop,NSP3_T183I,Spike_T716I,NSP6_S106del,N_R203K,Spike_A570D,NSP2_L35F,NSP13_K460R,NSP13_P78S,Spike_N501Y,NSP3_I1412T,NS8_R52I,Spike_P681H,Spike_Y144del,NSP12_D484Y,NSP6_G107del,NSP3_A890D,Spike_D1118H,NSP6_F108del,NS8_Y73C,N_G204R,Spike_V70del,NSP12_P323L,Spike_D614G,N_D3L,Spike_S982A,N_S235F)</t>
  </si>
  <si>
    <t>hCoV-19/Belgium/rega-2877/2021</t>
  </si>
  <si>
    <t>EPI_ISL_1051047</t>
  </si>
  <si>
    <t>Zip Code:3600</t>
  </si>
  <si>
    <t>(NSP6_A54S,NSP2_G481S,NSP12_P323L,Spike_D614G,Spike_Q675H,NS8_P30L,N_A220V,Spike_A222V)</t>
  </si>
  <si>
    <t>hCoV-19/Belgium/rega-2851/2021</t>
  </si>
  <si>
    <t>EPI_ISL_1051049</t>
  </si>
  <si>
    <t>Zip Code:2321</t>
  </si>
  <si>
    <t>hCoV-19/Belgium/rega-2843/2021</t>
  </si>
  <si>
    <t>EPI_ISL_1051051</t>
  </si>
  <si>
    <t>Zip Code:3670</t>
  </si>
  <si>
    <t>(NS7b_E39stop,E_P71L,NSP3_K837N,Spike_K417N,NSP6_S106del,Spike_E484K,NSP1_P80S,Spike_A701V,Spike_N501Y,Spike_A243del,Spike_D215G,NSP3_S794L,N_T362I,Spike_L244del,NSP6_G107del,NSP6_F108del,Spike_L242del,NS3_Q57H,NSP2_T85I,Spike_D80A,M_A85V,NSP12_P323L,NSP5_K90R,Spike_D614G,NS3_S171L)</t>
  </si>
  <si>
    <t>hCoV-19/Belgium/rega-2855/2021</t>
  </si>
  <si>
    <t>EPI_ISL_1051053</t>
  </si>
  <si>
    <t>hCoV-19/Belgium/rega-2849/2021</t>
  </si>
  <si>
    <t>EPI_ISL_1051055</t>
  </si>
  <si>
    <t>(Spike_H69del,NS8_Q27stop,NSP3_T183I,Spike_T716I,NSP6_S106del,Spike_A570D,NSP2_L35F,NSP13_K460R,NSP13_P78S,Spike_N501Y,NSP3_I1412T,NS8_R52I,Spike_P681H,Spike_Y144del,NSP6_G107del,NSP3_A890D,Spike_D1118H,NSP6_F108del,NS8_Y73C,Spike_V70del,NSP12_P323L,Spike_D614G,N_D3L,Spike_S982A)</t>
  </si>
  <si>
    <t>hCoV-19/Belgium/rega-2850/2021</t>
  </si>
  <si>
    <t>EPI_ISL_1051057</t>
  </si>
  <si>
    <t>hCoV-19/Belgium/rega-2862/2021</t>
  </si>
  <si>
    <t>EPI_ISL_1051059</t>
  </si>
  <si>
    <t>Zip Code:3000</t>
  </si>
  <si>
    <t>(Spike_H69del,NS8_Q27stop,NSP3_T183I,NS7a_T39I,Spike_T716I,NSP6_S106del,N_R203K,Spike_A570D,Spike_N501Y,NSP3_I1412T,NS8_R52I,Spike_P681H,Spike_Y144del,NSP6_G107del,NSP3_A890D,Spike_D1118H,NSP6_F108del,NS8_Y73C,N_G204R,Spike_V70del,NSP12_P323L,Spike_D614G,N_D3L,Spike_S982A,N_S235F)</t>
  </si>
  <si>
    <t>hCoV-19/Belgium/rega-2865/2021</t>
  </si>
  <si>
    <t>EPI_ISL_1051061</t>
  </si>
  <si>
    <t>Europe / Belgium / Schelle</t>
  </si>
  <si>
    <t>Zip Code:2627</t>
  </si>
  <si>
    <t>(Spike_H69del,NS3_L15F,NS8_Q27stop,NSP3_T183I,Spike_T716I,NSP6_S106del,Spike_A570D,NSP13_K460R,NSP4_F17L,Spike_N501Y,NSP3_I1412T,NS8_R52I,Spike_P681H,Spike_Y144del,NSP6_G107del,NSP3_A890D,Spike_D1118H,NSP6_F108del,NS8_Y73C,Spike_V70del,NSP12_P323L,Spike_D614G,N_D3L,Spike_S982A)</t>
  </si>
  <si>
    <t>hCoV-19/Belgium/rega-2867/2021</t>
  </si>
  <si>
    <t>EPI_ISL_1051064</t>
  </si>
  <si>
    <t>Zip Code:3461</t>
  </si>
  <si>
    <t>hCoV-19/Belgium/rega-2863/2021</t>
  </si>
  <si>
    <t>EPI_ISL_1051066</t>
  </si>
  <si>
    <t>Zip Code:2018</t>
  </si>
  <si>
    <t>(Spike_H69del,NS8_Q27stop,NSP3_T183I,Spike_T716I,NS8_K68stop,NSP6_S106del,N_R203K,Spike_A570D,Spike_N501Y,NSP3_I1412T,NS8_R52I,Spike_P681H,Spike_Y144del,NSP16_T93M,NSP6_G107del,NSP3_A890D,Spike_D1118H,NSP6_F108del,NS8_Y73C,N_G204R,Spike_V70del,NSP12_P323L,Spike_D614G,N_D3L,Spike_S982A,N_S235F)</t>
  </si>
  <si>
    <t>hCoV-19/Belgium/rega-2870/2021</t>
  </si>
  <si>
    <t>EPI_ISL_1051068</t>
  </si>
  <si>
    <t>hCoV-19/Belgium/rega-2879/2021</t>
  </si>
  <si>
    <t>EPI_ISL_1051070</t>
  </si>
  <si>
    <t>Zip Code:3660</t>
  </si>
  <si>
    <t>hCoV-19/Belgium/rega-2854/2021</t>
  </si>
  <si>
    <t>EPI_ISL_1051072</t>
  </si>
  <si>
    <t>Zip Code:2275</t>
  </si>
  <si>
    <t>(Spike_H69del,NS8_Q27stop,NSP3_T183I,Spike_T716I,NSP6_S106del,N_R203K,Spike_A570D,Spike_L5F,Spike_N501Y,NSP3_I1412T,NS8_R52I,Spike_P681H,Spike_Y144del,NS8_F3L,Spike_D1118Y,NS7a_Q62stop,NSP13_H164Y,NSP6_G107del,NSP3_A890D,NSP6_F108del,NS8_Y73C,N_G204R,NS7a_A13S,Spike_V70del,NS3_T151I,NSP12_P323L,Spike_D614G,N_D3L,Spike_S982A,N_S235F)</t>
  </si>
  <si>
    <t>hCoV-19/Belgium/rega-2842/2021</t>
  </si>
  <si>
    <t>EPI_ISL_1051074</t>
  </si>
  <si>
    <t>(NS3_Q38R,NS3_G172R,NSP3_H295Y,NS3_V202L,NSP12_P323L,Spike_D614G,Spike_S98F)</t>
  </si>
  <si>
    <t>hCoV-19/Belgium/rega-2844/2021</t>
  </si>
  <si>
    <t>EPI_ISL_1051076</t>
  </si>
  <si>
    <t>Zip Code:3640</t>
  </si>
  <si>
    <t>hCoV-19/Belgium/rega-2845/2021</t>
  </si>
  <si>
    <t>EPI_ISL_1051078</t>
  </si>
  <si>
    <t>Zip Code:2490</t>
  </si>
  <si>
    <t>(NSP14_K349N,NSP13_H290Y,NSP3_I1683T,Spike_N439K,N_S193I,NSP14_G59S,NSP1_E37D,Spike_E156D,NSP6_S163A,NSP12_P323L,Spike_D614G,Spike_L54F,NSP6_L37F,NSP13_M274I)</t>
  </si>
  <si>
    <t>hCoV-19/Belgium/rega-2846/2021</t>
  </si>
  <si>
    <t>EPI_ISL_1051079</t>
  </si>
  <si>
    <t>hCoV-19/Belgium/rega-2847/2021</t>
  </si>
  <si>
    <t>EPI_ISL_1051081</t>
  </si>
  <si>
    <t>hCoV-19/Belgium/rega-2853/2021</t>
  </si>
  <si>
    <t>EPI_ISL_1051083</t>
  </si>
  <si>
    <t>(NSP5_G15S,NSP15_V38F,NSP3_K1077N,N_R203K,NSP3_T428I,N_G204R,NS3_T175I,NSP3_K384N,M_H125Y,NSP12_P323L,NSP5_K90R,NSP13_M474I,Spike_D614G,NSP3_H249Q)</t>
  </si>
  <si>
    <t>hCoV-19/Belgium/rega-2856/2021</t>
  </si>
  <si>
    <t>EPI_ISL_1051085</t>
  </si>
  <si>
    <t>(N_R203K,NSP2_P129L,NSP5_A234V,N_G204R,NSP15_A283T,NSP12_P323L,NS3_G172C,Spike_D614G,NS3_Q218R,NSP12_M633T)</t>
  </si>
  <si>
    <t>hCoV-19/Belgium/rega-2857/2021</t>
  </si>
  <si>
    <t>EPI_ISL_1051086</t>
  </si>
  <si>
    <t>(NSP13_H290Y,Spike_N439K,NSP7_C72S,NS3_G254V,Spike_A701V,N_E378V,NSP12_P323L,NSP2_V426I,Spike_D614G,NSP6_I7T,NSP3_V1234L)</t>
  </si>
  <si>
    <t>hCoV-19/Belgium/rega-2858/2021</t>
  </si>
  <si>
    <t>EPI_ISL_1051088</t>
  </si>
  <si>
    <t>Zip Code:2340</t>
  </si>
  <si>
    <t>(NSP4_M324I,NSP12_P323L,Spike_D614G)</t>
  </si>
  <si>
    <t>hCoV-19/Belgium/rega-2859/2021</t>
  </si>
  <si>
    <t>EPI_ISL_1051090</t>
  </si>
  <si>
    <t>hCoV-19/Belgium/rega-2860/2021</t>
  </si>
  <si>
    <t>EPI_ISL_1051092</t>
  </si>
  <si>
    <t>hCoV-19/Belgium/rega-2861/2021</t>
  </si>
  <si>
    <t>EPI_ISL_1051094</t>
  </si>
  <si>
    <t>Europe / Belgium / Massenhoven</t>
  </si>
  <si>
    <t>Zip Code:2240</t>
  </si>
  <si>
    <t>hCoV-19/Belgium/rega-2864/2021</t>
  </si>
  <si>
    <t>EPI_ISL_1051096</t>
  </si>
  <si>
    <t>Zip Code:2290</t>
  </si>
  <si>
    <t>hCoV-19/Belgium/rega-2866/2021</t>
  </si>
  <si>
    <t>EPI_ISL_1051098</t>
  </si>
  <si>
    <t>Zip Code:3550</t>
  </si>
  <si>
    <t>hCoV-19/Belgium/rega-2871/2021</t>
  </si>
  <si>
    <t>EPI_ISL_1051102</t>
  </si>
  <si>
    <t>Zip Code:3530</t>
  </si>
  <si>
    <t>(N_M234I,Spike_S477N,NSP4_M324I,NSP12_A185S,NS3_Q57H,NS3_P42S,NSP13_E261D,NSP12_P323L,Spike_D614G,NSP3_A149T,NS7a_T14I,N_A376T,NSP12_V776L,NSP13_K218R)</t>
  </si>
  <si>
    <t>hCoV-19/Belgium/rega-2872/2021</t>
  </si>
  <si>
    <t>EPI_ISL_1051104</t>
  </si>
  <si>
    <t>(Spike_S477N,NSP4_M324I,NSP12_A185S,NS3_Q57H,NS3_P42S,NSP13_E261D,NSP12_P323L,Spike_D614G,NSP3_A149T,NS7a_T14I,N_A376T,NSP12_V776L,NSP13_K218R)</t>
  </si>
  <si>
    <t>hCoV-19/Belgium/rega-2873/2021</t>
  </si>
  <si>
    <t>EPI_ISL_1051106</t>
  </si>
  <si>
    <t>Zip Code:3630</t>
  </si>
  <si>
    <t>(NS3_S166L,NSP8_P10S,NSP15_V35F,NS3_E242K,NSP12_P323L,NSP1_E55K,Spike_D614G,N_S2Y,Spike_A222V)</t>
  </si>
  <si>
    <t>hCoV-19/Belgium/rega-2874/2021</t>
  </si>
  <si>
    <t>EPI_ISL_1051108</t>
  </si>
  <si>
    <t>(NSP2_N92H,NSP2_G339S,NS3_S26L,NS3_T223N,Spike_Q1071L,NSP12_P323L,Spike_D614G,N_A220V,Spike_S98F,Spike_A222V)</t>
  </si>
  <si>
    <t>hCoV-19/Belgium/rega-2875/2021</t>
  </si>
  <si>
    <t>EPI_ISL_1051109</t>
  </si>
  <si>
    <t>Zip Code:3650</t>
  </si>
  <si>
    <t>hCoV-19/Belgium/rega-2876/2021</t>
  </si>
  <si>
    <t>EPI_ISL_1051111</t>
  </si>
  <si>
    <t>hCoV-19/Belgium/rega-2878/2021</t>
  </si>
  <si>
    <t>EPI_ISL_1051113</t>
  </si>
  <si>
    <t>(NSP6_A54S,NSP12_P323L,Spike_D614G,Spike_Q675H,NS8_P30L,N_A220V,NSP12_P227L,Spike_A222V)</t>
  </si>
  <si>
    <t>hCoV-19/Belgium/rega-2880/2021</t>
  </si>
  <si>
    <t>EPI_ISL_1051115</t>
  </si>
  <si>
    <t>(NS3_S166L,NSP5_T25I,NSP8_P10S,NSP12_P323L,Spike_D614G,NSP3_S1424F,N_R14H,Spike_A222V)</t>
  </si>
  <si>
    <t>hCoV-19/Belgium/ULG-12169/2021</t>
  </si>
  <si>
    <t>EPI_ISL_1058437</t>
  </si>
  <si>
    <t>hCoV-19/Belgium/ULG-12170/2021</t>
  </si>
  <si>
    <t>EPI_ISL_1058438</t>
  </si>
  <si>
    <t>ZIP Code 4720</t>
  </si>
  <si>
    <t>hCoV-19/Belgium/ULG-12171/2021</t>
  </si>
  <si>
    <t>EPI_ISL_1058439</t>
  </si>
  <si>
    <t>hCoV-19/Belgium/ULG-12172/2021</t>
  </si>
  <si>
    <t>EPI_ISL_1058440</t>
  </si>
  <si>
    <t>ZIP Code 4711</t>
  </si>
  <si>
    <t>hCoV-19/Belgium/ULG-12173/2021</t>
  </si>
  <si>
    <t>EPI_ISL_1058441</t>
  </si>
  <si>
    <t>hCoV-19/Belgium/ULG-12174/2021</t>
  </si>
  <si>
    <t>EPI_ISL_1058442</t>
  </si>
  <si>
    <t>hCoV-19/Belgium/ULG-12175/2021</t>
  </si>
  <si>
    <t>EPI_ISL_1058443</t>
  </si>
  <si>
    <t>(NSP3_A1798T,NS3_Q38R,NS3_G172R,NSP3_H295Y,NSP3_I441V,NSP3_S1197G,NS3_V202L,NSP12_P323L,NSP16_L163F,N_P199L)</t>
  </si>
  <si>
    <t>hCoV-19/Belgium/ULG-12176/2021</t>
  </si>
  <si>
    <t>EPI_ISL_1058444</t>
  </si>
  <si>
    <t>hCoV-19/Belgium/ULG-12177/2021</t>
  </si>
  <si>
    <t>EPI_ISL_1058445</t>
  </si>
  <si>
    <t>hCoV-19/Belgium/ULG-12178/2021</t>
  </si>
  <si>
    <t>EPI_ISL_1058446</t>
  </si>
  <si>
    <t>hCoV-19/Belgium/ULG-12179/2021</t>
  </si>
  <si>
    <t>EPI_ISL_1058447</t>
  </si>
  <si>
    <t>hCoV-19/Belgium/ULG-12180/2021</t>
  </si>
  <si>
    <t>EPI_ISL_1058448</t>
  </si>
  <si>
    <t>hCoV-19/Belgium/ULG-12181/2021</t>
  </si>
  <si>
    <t>EPI_ISL_1058449</t>
  </si>
  <si>
    <t>hCoV-19/Belgium/ULG-12182/2021</t>
  </si>
  <si>
    <t>EPI_ISL_1058450</t>
  </si>
  <si>
    <t>hCoV-19/Belgium/ULG-12183/2021</t>
  </si>
  <si>
    <t>EPI_ISL_1058451</t>
  </si>
  <si>
    <t>(Spike_H69del,NS8_Q27stop,NSP5_P132L,NSP3_T183I,Spike_T716I,NSP6_S106del,N_R203K,Spike_A570D,Spike_N501Y,NSP3_I1412T,NS8_R52I,Spike_P681H,Spike_Y144del,NSP6_A136V,NSP6_G107del,NSP3_A890D,Spike_D1118H,NSP6_F108del,NS8_Y73C,N_G204R,Spike_V70del,NSP12_P323L,Spike_D614G,N_D3L,Spike_S982A,N_S235F)</t>
  </si>
  <si>
    <t>hCoV-19/Belgium/ULG-12184/2021</t>
  </si>
  <si>
    <t>EPI_ISL_1058452</t>
  </si>
  <si>
    <t>hCoV-19/Belgium/ULG-12185/2021</t>
  </si>
  <si>
    <t>EPI_ISL_1058453</t>
  </si>
  <si>
    <t>(Spike_H69del,NS8_Q27stop,Spike_T716I,NS8_K68stop,NSP6_S106del,N_R203K,NSP2_L448F,Spike_A570D,Spike_N501Y,NSP3_I1412T,NS8_R52I,Spike_P681H,Spike_Y144del,NSP6_G107del,NSP3_A890D,Spike_D1118H,NSP6_F108del,NS8_Y73C,N_G204R,Spike_V70del,NSP12_P323L,Spike_D614G,N_D3L,Spike_S982A,N_S235F)</t>
  </si>
  <si>
    <t>hCoV-19/Belgium/ULG-12186/2021</t>
  </si>
  <si>
    <t>EPI_ISL_1058454</t>
  </si>
  <si>
    <t>ZIP Code 4870</t>
  </si>
  <si>
    <t>hCoV-19/Belgium/ULG-12187/2021</t>
  </si>
  <si>
    <t>EPI_ISL_1058455</t>
  </si>
  <si>
    <t>hCoV-19/Belgium/ULG-12188/2021</t>
  </si>
  <si>
    <t>EPI_ISL_1058456</t>
  </si>
  <si>
    <t>hCoV-19/Belgium/ULG-12189/2021</t>
  </si>
  <si>
    <t>EPI_ISL_1058457</t>
  </si>
  <si>
    <t>hCoV-19/Belgium/ULG-12190/2021</t>
  </si>
  <si>
    <t>EPI_ISL_1058458</t>
  </si>
  <si>
    <t>hCoV-19/Belgium/ULG-12191/2021</t>
  </si>
  <si>
    <t>EPI_ISL_1058459</t>
  </si>
  <si>
    <t>hCoV-19/Belgium/ULG-12192/2021</t>
  </si>
  <si>
    <t>EPI_ISL_1058460</t>
  </si>
  <si>
    <t>hCoV-19/Belgium/ULG-12193/2021</t>
  </si>
  <si>
    <t>EPI_ISL_1058461</t>
  </si>
  <si>
    <t>hCoV-19/Belgium/ULG-12194/2021</t>
  </si>
  <si>
    <t>EPI_ISL_1058462</t>
  </si>
  <si>
    <t>hCoV-19/Belgium/ULG-12195/2021</t>
  </si>
  <si>
    <t>EPI_ISL_1058463</t>
  </si>
  <si>
    <t>(N_P365S,NSP2_I251M,NSP7_N78S,NSP13_T351I,NS3_V112F,NSP12_P323L,NSP14_D496G,Spike_D614G,N_A220V,Spike_A222V,NSP3_F372C)</t>
  </si>
  <si>
    <t>hCoV-19/Belgium/ULG-12196/2021</t>
  </si>
  <si>
    <t>EPI_ISL_1058464</t>
  </si>
  <si>
    <t>hCoV-19/Belgium/ULG-12197/2021</t>
  </si>
  <si>
    <t>EPI_ISL_1058465</t>
  </si>
  <si>
    <t>(Spike_H69del,NS8_Q27stop,NSP3_T183I,NSP2_K142N,Spike_T716I,NSP6_S106del,N_R203K,Spike_A570D,NSP13_K460R,NSP3_Y467H,Spike_N501Y,NSP3_I1412T,NS8_R52I,Spike_P681H,Spike_Y144del,NSP6_G107del,NSP3_A890D,Spike_D1118H,NSP6_F108del,NS8_Y73C,N_G204R,Spike_V70del,NSP12_P323L,Spike_D614G,N_D3L,Spike_S982A,N_S235F)</t>
  </si>
  <si>
    <t>hCoV-19/Belgium/ULG-12198/2021</t>
  </si>
  <si>
    <t>EPI_ISL_1058466</t>
  </si>
  <si>
    <t>hCoV-19/Belgium/ULG-12199/2021</t>
  </si>
  <si>
    <t>EPI_ISL_1058467</t>
  </si>
  <si>
    <t>hCoV-19/Belgium/ULG-12200/2021</t>
  </si>
  <si>
    <t>EPI_ISL_1058468</t>
  </si>
  <si>
    <t>hCoV-19/Belgium/ULG-12201/2021</t>
  </si>
  <si>
    <t>EPI_ISL_1058469</t>
  </si>
  <si>
    <t>hCoV-19/Belgium/ULG-12202/2021</t>
  </si>
  <si>
    <t>EPI_ISL_1058470</t>
  </si>
  <si>
    <t>ZIP Code 1703</t>
  </si>
  <si>
    <t>hCoV-19/Belgium/ULG-12203/2021</t>
  </si>
  <si>
    <t>EPI_ISL_1058471</t>
  </si>
  <si>
    <t>(NSP12_S325I,NS3_Q38R,NS3_G172R,NSP3_H295Y,NSP5_A266V,NSP16_G148S,NS3_V202L,NSP12_P323L,Spike_D614G,N_P199L,Spike_S98F)</t>
  </si>
  <si>
    <t>hCoV-19/Belgium/ULG-12204/2021</t>
  </si>
  <si>
    <t>EPI_ISL_1058472</t>
  </si>
  <si>
    <t>(NSP3_D1115A,NSP3_P236L,NSP12_P323L,Spike_D614G,N_A220V,Spike_S98F,Spike_Q613H,Spike_A222V)</t>
  </si>
  <si>
    <t>hCoV-19/Belgium/ULG-12205/2021</t>
  </si>
  <si>
    <t>EPI_ISL_1058473</t>
  </si>
  <si>
    <t>hCoV-19/Belgium/ULG-12206/2021</t>
  </si>
  <si>
    <t>EPI_ISL_1058474</t>
  </si>
  <si>
    <t>(Spike_H69del,NS8_Q27stop,NSP3_T183I,Spike_T716I,NS8_K68stop,NSP6_S106del,N_R203K,Spike_A570D,Spike_N501Y,NSP3_I1412T,NS8_R52I,Spike_P681H,Spike_Y144del,NSP3_P447S,NSP6_G107del,NSP3_A890D,Spike_D1118H,NSP6_F108del,NS8_Y73C,N_G204R,Spike_V70del,NSP12_P323L,Spike_D614G,N_D3L,Spike_S982A,N_S235F)</t>
  </si>
  <si>
    <t>hCoV-19/Belgium/ULG-12207/2021</t>
  </si>
  <si>
    <t>EPI_ISL_1058475</t>
  </si>
  <si>
    <t>hCoV-19/Belgium/ULG-12208/2021</t>
  </si>
  <si>
    <t>EPI_ISL_1058476</t>
  </si>
  <si>
    <t>ZIP Code 7160</t>
  </si>
  <si>
    <t>hCoV-19/Belgium/ULG-12209/2021</t>
  </si>
  <si>
    <t>EPI_ISL_1058477</t>
  </si>
  <si>
    <t>(Spike_H69del,NS8_Q27stop,NSP3_T183I,Spike_T716I,NSP6_S106del,N_R203K,Spike_A570D,NSP13_K460R,Spike_N501Y,NSP3_I1412T,NS8_R52I,Spike_P681H,Spike_Y144del,M_V70L,NSP6_G107del,NSP3_A890D,Spike_D1118H,NSP6_F108del,NS8_Y73C,NSP10_T49I,N_G204R,Spike_V70del,NSP12_P323L,Spike_D614G,N_D3L,Spike_S982A,N_S235F)</t>
  </si>
  <si>
    <t>hCoV-19/Belgium/ULG-12210/2021</t>
  </si>
  <si>
    <t>EPI_ISL_1058478</t>
  </si>
  <si>
    <t>(NSP2_G339S,NS3_T223N,Spike_Q1071L,NSP12_K369N,NSP3_A465V,NSP12_P323L,Spike_D614G,N_A220V,Spike_A222V)</t>
  </si>
  <si>
    <t>hCoV-19/Belgium/ULG-12211/2021</t>
  </si>
  <si>
    <t>EPI_ISL_1058479</t>
  </si>
  <si>
    <t>hCoV-19/Belgium/ULG-12212/2021</t>
  </si>
  <si>
    <t>EPI_ISL_1058480</t>
  </si>
  <si>
    <t>hCoV-19/Belgium/ULG-12216/2021</t>
  </si>
  <si>
    <t>EPI_ISL_1058481</t>
  </si>
  <si>
    <t>ZIP Code 7040</t>
  </si>
  <si>
    <t>hCoV-19/Belgium/ULG-12217/2021</t>
  </si>
  <si>
    <t>EPI_ISL_1058482</t>
  </si>
  <si>
    <t>hCoV-19/Belgium/ULG-12218/2021</t>
  </si>
  <si>
    <t>EPI_ISL_1058483</t>
  </si>
  <si>
    <t>(NS7a_F63del,NS7a_Q62H,Spike_G257D,NSP12_P323L,N_P365L,Spike_D614G,N_A220V,NSP2_Q395H,NSP13_L428F,Spike_A222V)</t>
  </si>
  <si>
    <t>hCoV-19/Belgium/ULG-12219/2021</t>
  </si>
  <si>
    <t>EPI_ISL_1058484</t>
  </si>
  <si>
    <t>ZIP Code 7860</t>
  </si>
  <si>
    <t>(Spike_H69del,NSP3_T183I,NSP3_V473F,Spike_T716I,NSP6_S106del,N_R203K,Spike_A570D,NSP3_D1075Y,Spike_N501Y,NSP16_D179G,NSP3_I1412T,Spike_P681H,Spike_Y144del,NSP2_L550F,NSP6_G107del,NSP3_A890D,Spike_D1118H,NSP6_F108del,N_G204R,Spike_V70del,NSP12_P323L,Spike_D614G,Spike_S982A,N_S235F)</t>
  </si>
  <si>
    <t>hCoV-19/Belgium/ULG-12220/2021</t>
  </si>
  <si>
    <t>EPI_ISL_1058485</t>
  </si>
  <si>
    <t>hCoV-19/Belgium/ULG-12221/2021</t>
  </si>
  <si>
    <t>EPI_ISL_1058486</t>
  </si>
  <si>
    <t>hCoV-19/Belgium/ULG-12222/2021</t>
  </si>
  <si>
    <t>EPI_ISL_1058487</t>
  </si>
  <si>
    <t>hCoV-19/Belgium/ULG-12223/2021</t>
  </si>
  <si>
    <t>EPI_ISL_1058488</t>
  </si>
  <si>
    <t>hCoV-19/Belgium/ULG-12225/2021</t>
  </si>
  <si>
    <t>EPI_ISL_1058489</t>
  </si>
  <si>
    <t>(Spike_H69del,NS8_Q27stop,NSP3_T183I,Spike_T716I,NS8_K68stop,NSP6_S106del,N_R203K,NSP2_L448F,Spike_A570D,Spike_N501Y,NSP3_I1412T,NS8_R52I,Spike_P681H,Spike_Y144del,Spike_F565L,NSP6_G107del,NSP3_A890D,Spike_D1118H,NSP6_F108del,NS8_Y73C,NSP3_T1002A,N_G204R,Spike_V70del,NSP12_P323L,Spike_D614G,N_D3L,Spike_S982A,N_S235F)</t>
  </si>
  <si>
    <t>hCoV-19/Belgium/ULG-12226/2021</t>
  </si>
  <si>
    <t>EPI_ISL_1058490</t>
  </si>
  <si>
    <t>hCoV-19/Belgium/ULG-12227/2021</t>
  </si>
  <si>
    <t>EPI_ISL_1058491</t>
  </si>
  <si>
    <t>ZIP Code 4608</t>
  </si>
  <si>
    <t>hCoV-19/Belgium/ULG-12228/2021</t>
  </si>
  <si>
    <t>EPI_ISL_1058492</t>
  </si>
  <si>
    <t>hCoV-19/Belgium/ULG-12229/2021</t>
  </si>
  <si>
    <t>EPI_ISL_1058493</t>
  </si>
  <si>
    <t>ZIP Code 5032</t>
  </si>
  <si>
    <t>hCoV-19/Belgium/ULG-12230/2021</t>
  </si>
  <si>
    <t>EPI_ISL_1058494</t>
  </si>
  <si>
    <t>(N_M234I,Spike_S477N,NSP4_M324I,N_S180I,NSP12_A185S,NS3_Q57H,NSP14_S221A,NSP13_E261D,NSP12_P323L,NSP14_E453D,Spike_D614G,NSP6_L37F,N_A376T,NSP12_V776L,NSP13_K218R,NSP12_V354L)</t>
  </si>
  <si>
    <t>hCoV-19/Belgium/ULG-12231/2021</t>
  </si>
  <si>
    <t>EPI_ISL_1058495</t>
  </si>
  <si>
    <t>ZIP Code 4880</t>
  </si>
  <si>
    <t>hCoV-19/Belgium/ULG-12232/2021</t>
  </si>
  <si>
    <t>EPI_ISL_1058496</t>
  </si>
  <si>
    <t>(NSP1_V35L,Spike_H69del,NS8_Q27stop,NSP3_T183I,NSP2_K142N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</si>
  <si>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hCoV-19/Belgium/ULG-12233/2021</t>
  </si>
  <si>
    <t>EPI_ISL_1058497</t>
  </si>
  <si>
    <t>hCoV-19/Belgium/ULG-12234/2021</t>
  </si>
  <si>
    <t>EPI_ISL_1058498</t>
  </si>
  <si>
    <t>hCoV-19/Belgium/ULG-12235/2021</t>
  </si>
  <si>
    <t>EPI_ISL_1058499</t>
  </si>
  <si>
    <t>hCoV-19/Belgium/rega-3082/2021</t>
  </si>
  <si>
    <t>EPI_ISL_1064407</t>
  </si>
  <si>
    <t>(Spike_S477N,NSP4_M324I,NSP12_A185S,NS3_Q57H,NSP13_L325F,NSP13_E261D,NSP12_P323L,Spike_D614G,NSP12_V776L,NSP13_K218R)</t>
  </si>
  <si>
    <t>hCoV-19/Belgium/rega-3089/2021</t>
  </si>
  <si>
    <t>EPI_ISL_1064408</t>
  </si>
  <si>
    <t>(NS7b_E39stop,NSP3_S794L,E_P71L,NSP3_K837N,N_T362I,NSP6_G107del,NSP6_S106del,Spike_E484K,N_T205I,NSP6_F108del,NS3_Q57H,Spike_A701V,NSP2_T85I,Spike_N501Y,N_R68P,NSP12_P323L,NSP5_K90R,Spike_D614G,NS3_S171L)</t>
  </si>
  <si>
    <t>hCoV-19/Belgium/rega-3087/2021</t>
  </si>
  <si>
    <t>EPI_ISL_1064409</t>
  </si>
  <si>
    <t>(NSP3_V1936I,NSP3_A58V,NSP2_T434I,NSP2_G339S,NS3_T271I,NSP2_T474I,NSP2_P13L,NS3_T223N,Spike_Q1071L,NSP12_P323L,Spike_D614G,N_A220V,Spike_A222V)</t>
  </si>
  <si>
    <t>hCoV-19/Belgium/rega-3122/2021</t>
  </si>
  <si>
    <t>EPI_ISL_1064410</t>
  </si>
  <si>
    <t>(Spike_H69del,NS8_Q27stop,NSP3_T183I,NSP3_A890D,NSP6_G107del,Spike_T716I,NSP6_S106del,Spike_A570D,Spike_D1118H,NSP6_F108del,NS8_Y73C,Spike_V70del,Spike_N501Y,NS8_R52I,NSP12_P323L,Spike_P681H,Spike_D614G,Spike_Y144del,N_D3L,Spike_S982A)</t>
  </si>
  <si>
    <t>hCoV-19/Belgium/rega-3124/2021</t>
  </si>
  <si>
    <t>EPI_ISL_1064411</t>
  </si>
  <si>
    <t>(NSP6_M86I,NSP14_M241V,NSP3_P278Q,NSP12_T248I,NS8_E92K,Spike_P681R,Spike_V367F,NSP6_M183I,NS8_L84S,NSP2_T170N,NSP4_T83I,Spike_P812S,NSP6_L98F,N_S2Y,Spike_Q613H,Spike_F157L)</t>
  </si>
  <si>
    <t>hCoV-19/Belgium/rega-3109/2021</t>
  </si>
  <si>
    <t>EPI_ISL_1064412</t>
  </si>
  <si>
    <t>(NSP14_K349N,NSP13_H290Y,NSP3_I1683T,Spike_N439K,N_S193I,NSP14_G59S,NSP1_E37D,Spike_E156D,NSP6_S163A,NSP12_P323L,Spike_D614G,NSP6_L37F,NSP13_M274I)</t>
  </si>
  <si>
    <t>hCoV-19/Belgium/rega-3102/2021</t>
  </si>
  <si>
    <t>EPI_ISL_1064413</t>
  </si>
  <si>
    <t>hCoV-19/Belgium/rega-3086/2021</t>
  </si>
  <si>
    <t>EPI_ISL_1064414</t>
  </si>
  <si>
    <t>(NS7b_E39stop,NSP3_S794L,E_P71L,NSP3_K837N,NSP3_K1249N,N_T362I,NSP6_G107del,NSP6_S106del,Spike_E484K,N_T205I,NSP6_F108del,NS3_Q57H,Spike_A701V,NSP2_T85I,Spike_N501Y,N_R68P,NSP12_P323L,NSP5_K90R,Spike_D614G,NS3_S171L)</t>
  </si>
  <si>
    <t>hCoV-19/Belgium/rega-3096/2021</t>
  </si>
  <si>
    <t>EPI_ISL_1064415</t>
  </si>
  <si>
    <t>hCoV-19/Belgium/rega-3120/2021</t>
  </si>
  <si>
    <t>EPI_ISL_1064416</t>
  </si>
  <si>
    <t>(Spike_H69del,NS8_Q27stop,NSP3_T183I,Spike_T716I,NSP6_S106del,N_R203K,Spike_A570D,Spike_N501Y,NS8_R52I,Spike_P681H,Spike_Y144del,NSP6_G107del,NSP3_A890D,Spike_D1118H,NSP6_F108del,NS8_Y73C,N_G204R,Spike_V70del,NSP12_P323L,Spike_D614G,N_D3L,Spike_S982A,N_S235F)</t>
  </si>
  <si>
    <t>hCoV-19/Belgium/rega-3106/2021</t>
  </si>
  <si>
    <t>EPI_ISL_1064417</t>
  </si>
  <si>
    <t>(NSP1_F143del,Spike_V1264L,N_M234I,Spike_S477N,NSP1_K141del,NSP4_M324I,NSP12_A185S,NSP1_S142del,NS3_Q57H,NSP13_E261D,NSP12_P323L,NSP14_E453D,Spike_D614G,N_A376T,NSP12_V776L,NSP13_K218R,NSP12_V354L)</t>
  </si>
  <si>
    <t>hCoV-19/Belgium/rega-3098/2021</t>
  </si>
  <si>
    <t>EPI_ISL_1064418</t>
  </si>
  <si>
    <t>(NSP3_A58V,NSP2_T434I,NSP2_G339S,NS3_T271I,NSP2_T474I,NSP2_P13L,NS3_T223N,Spike_Q1071L,NSP13_V209I,NSP12_P323L,Spike_D614G,N_A220V,Spike_A222V)</t>
  </si>
  <si>
    <t>hCoV-19/Belgium/rega-3105/2021</t>
  </si>
  <si>
    <t>EPI_ISL_1064419</t>
  </si>
  <si>
    <t>(NS3_Q38R,NS3_G172R,NSP3_H295Y,NSP2_A318V,Spike_A829T,NSP13_Y253H,NSP12_L636F,NS3_V202L,NSP12_P323L,Spike_D614G,N_P199L,Spike_S98F)</t>
  </si>
  <si>
    <t>hCoV-19/Belgium/rega-3093/2021</t>
  </si>
  <si>
    <t>EPI_ISL_1064420</t>
  </si>
  <si>
    <t>hCoV-19/Belgium/rega-3103/2021</t>
  </si>
  <si>
    <t>EPI_ISL_1064421</t>
  </si>
  <si>
    <t>hCoV-19/Belgium/rega-3081/2021</t>
  </si>
  <si>
    <t>EPI_ISL_1064422</t>
  </si>
  <si>
    <t>hCoV-19/Belgium/rega-3140/2021</t>
  </si>
  <si>
    <t>EPI_ISL_1064423</t>
  </si>
  <si>
    <t>(Spike_H69del,NS8_Q27stop,NSP3_T183I,Spike_T716I,NSP6_S106del,N_R203K,Spike_A570D,NSP13_K460R,Spike_N501Y,NSP3_I1412T,NS8_R52I,Spike_P681H,Spike_Y144del,NSP4_S59P,NSP6_G107del,NSP3_A890D,Spike_D1118H,NSP15_I115L,NSP6_F108del,NS8_Y73C,N_G204R,Spike_V70del,NSP12_P323L,Spike_D614G,NSP6_L37F,N_D3L,NSP16_K160R,Spike_S982A,N_S235F)</t>
  </si>
  <si>
    <t>hCoV-19/Belgium/rega-3143/2021</t>
  </si>
  <si>
    <t>EPI_ISL_1064424</t>
  </si>
  <si>
    <t>hCoV-19/Belgium/rega-3159/2021</t>
  </si>
  <si>
    <t>EPI_ISL_1064425</t>
  </si>
  <si>
    <t>hCoV-19/Belgium/rega-3101/2021</t>
  </si>
  <si>
    <t>EPI_ISL_1064426</t>
  </si>
  <si>
    <t>hCoV-19/Belgium/rega-3121/2021</t>
  </si>
  <si>
    <t>EPI_ISL_1064427</t>
  </si>
  <si>
    <t>ZIP Code:2640</t>
  </si>
  <si>
    <t>hCoV-19/Belgium/rega-3083/2021</t>
  </si>
  <si>
    <t>EPI_ISL_1064428</t>
  </si>
  <si>
    <t>(Spike_H69del,NS8_Q27stop,NSP3_T183I,Spike_T716I,NSP6_S106del,N_R203K,Spike_A570D,NSP12_D109Y,Spike_N501Y,NS8_R52I,Spike_P681H,Spike_Y144del,NSP6_G107del,NSP3_A890D,Spike_D1118H,NSP6_F108del,NS8_Y73C,N_G204R,Spike_V70del,NSP12_P323L,Spike_D614G,N_D3L,Spike_S982A,N_S235F)</t>
  </si>
  <si>
    <t>hCoV-19/Belgium/rega-3084/2021</t>
  </si>
  <si>
    <t>EPI_ISL_1064429</t>
  </si>
  <si>
    <t>(Spike_H69del,NS8_Q27stop,NSP3_T183I,Spike_T716I,NSP6_S106del,N_R203K,Spike_A570D,Spike_N501Y,NS8_R52I,Spike_P681H,Spike_Y144del,NSP6_G107del,NSP3_A890D,Spike_D1118H,NSP6_F108del,NS8_Y73C,N_G204R,Spike_V70del,NSP12_P323L,Spike_D614G,N_D3L,Spike_S982A,NSP3_S1843F,N_S235F)</t>
  </si>
  <si>
    <t>hCoV-19/Belgium/rega-3115/2021</t>
  </si>
  <si>
    <t>EPI_ISL_1064430</t>
  </si>
  <si>
    <t>hCoV-19/Belgium/rega-3116/2021</t>
  </si>
  <si>
    <t>EPI_ISL_1064431</t>
  </si>
  <si>
    <t>hCoV-19/Belgium/rega-3170/2021</t>
  </si>
  <si>
    <t>EPI_ISL_1064432</t>
  </si>
  <si>
    <t>hCoV-19/Belgium/rega-3178/2021</t>
  </si>
  <si>
    <t>EPI_ISL_1064433</t>
  </si>
  <si>
    <t>ZIP Code:8210</t>
  </si>
  <si>
    <t>(Spike_H69del,NS8_Q27stop,NSP3_T183I,Spike_T716I,N_R203K,Spike_A570D,NSP13_K460R,Spike_N501Y,NSP3_I1412T,NS8_R52I,Spike_P681H,NSP14_E347G,Spike_Y144del,NS3_V90F,NSP3_A890D,NS8_V62A,Spike_D1118H,NS8_Y73C,N_G204R,Spike_V70del,NSP12_P323L,Spike_D614G,N_D3L,Spike_S982A,N_S235F)</t>
  </si>
  <si>
    <t>hCoV-19/Belgium/rega-3158/2021</t>
  </si>
  <si>
    <t>EPI_ISL_1064434</t>
  </si>
  <si>
    <t>hCoV-19/Belgium/rega-3130/2021</t>
  </si>
  <si>
    <t>EPI_ISL_1064435</t>
  </si>
  <si>
    <t>hCoV-19/Belgium/rega-3144/2021</t>
  </si>
  <si>
    <t>EPI_ISL_1064436</t>
  </si>
  <si>
    <t>Europe / Belgium / Duras</t>
  </si>
  <si>
    <t>ZIP Code:3803</t>
  </si>
  <si>
    <t>(Spike_H69del,NS8_Q27stop,NS7b_C41S,NSP3_T183I,Spike_T716I,NS8_K68stop,NSP6_S106del,N_R203K,Spike_A570D,Spike_N501Y,NSP3_I1412T,NS8_R52I,Spike_P681H,Spike_Y144del,NSP6_G107del,NSP3_A890D,Spike_D1118H,NSP6_F108del,NS8_Y73C,N_G204R,NSP13_G433C,Spike_V70del,NSP12_P323L,Spike_D614G,N_D3L,Spike_S982A,N_S235F)</t>
  </si>
  <si>
    <t>hCoV-19/Belgium/rega-3145/2021</t>
  </si>
  <si>
    <t>EPI_ISL_1064437</t>
  </si>
  <si>
    <t>hCoV-19/Belgium/rega-3114/2021</t>
  </si>
  <si>
    <t>EPI_ISL_1064438</t>
  </si>
  <si>
    <t>hCoV-19/Belgium/rega-3136/2021</t>
  </si>
  <si>
    <t>EPI_ISL_1064439</t>
  </si>
  <si>
    <t>(Spike_H69del,NS8_Q27stop,NSP3_T183I,Spike_T716I,NS8_K68stop,NSP6_S106del,N_R203K,Spike_A570D,Spike_N501Y,NSP3_I1412T,NS8_R52I,Spike_P681H,Spike_Y144del,NSP12_P227L,NSP3_T1365I,NSP2_Y2H,NSP6_G107del,NSP3_A890D,Spike_D1118H,NSP6_F108del,NS8_Y73C,N_G204R,Spike_V70del,NSP12_P323L,Spike_D614G,N_D3L,Spike_S982A,N_S235F)</t>
  </si>
  <si>
    <t>hCoV-19/Belgium/rega-3146/2021</t>
  </si>
  <si>
    <t>EPI_ISL_1064440</t>
  </si>
  <si>
    <t>hCoV-19/Belgium/rega-3171/2021</t>
  </si>
  <si>
    <t>EPI_ISL_1064441</t>
  </si>
  <si>
    <t>hCoV-19/Belgium/rega-3151/2021</t>
  </si>
  <si>
    <t>EPI_ISL_1064442</t>
  </si>
  <si>
    <t>Europe / Belgium / Hamont</t>
  </si>
  <si>
    <t>hCoV-19/Belgium/rega-3152/2021</t>
  </si>
  <si>
    <t>EPI_ISL_1064443</t>
  </si>
  <si>
    <t>(Spike_H69del,NS8_Q27stop,NSP3_T183I,Spike_T716I,NS8_K68stop,NSP6_S106del,N_R203K,Spike_A570D,Spike_N501Y,NSP3_I1412T,NS8_R52I,Spike_P681H,Spike_Y144del,NSP6_G107del,NSP3_A890D,Spike_D1118H,NSP6_F108del,NS8_Y73C,N_G204R,NSP13_G433C,N_A12S,Spike_V70del,NSP2_R4C,NSP12_P323L,Spike_D614G,N_D3L,Spike_S982A,N_S235F)</t>
  </si>
  <si>
    <t>hCoV-19/Belgium/rega-3150/2021</t>
  </si>
  <si>
    <t>EPI_ISL_1064444</t>
  </si>
  <si>
    <t>hCoV-19/Belgium/rega-3154/2021</t>
  </si>
  <si>
    <t>EPI_ISL_1064445</t>
  </si>
  <si>
    <t>hCoV-19/Belgium/rega-3149/2021</t>
  </si>
  <si>
    <t>EPI_ISL_1064446</t>
  </si>
  <si>
    <t>hCoV-19/Belgium/rega-3153/2021</t>
  </si>
  <si>
    <t>EPI_ISL_1064447</t>
  </si>
  <si>
    <t>hCoV-19/Belgium/rega-3139/2021</t>
  </si>
  <si>
    <t>EPI_ISL_1064448</t>
  </si>
  <si>
    <t>hCoV-19/Belgium/rega-3092/2021</t>
  </si>
  <si>
    <t>EPI_ISL_1064449</t>
  </si>
  <si>
    <t>hCoV-19/Belgium/rega-3173/2021</t>
  </si>
  <si>
    <t>EPI_ISL_1064450</t>
  </si>
  <si>
    <t>hCoV-19/Belgium/rega-3127/2021</t>
  </si>
  <si>
    <t>EPI_ISL_1064451</t>
  </si>
  <si>
    <t>(NSP6_M86I,NSP14_M241V,NSP12_T248I,NS8_E92K,Spike_P681R,NSP6_M183I,NS8_L84S,NSP4_T83I,Spike_P812S,NSP6_L98F,N_S2Y,Spike_Q613H)</t>
  </si>
  <si>
    <t>hCoV-19/Belgium/rega-3123/2021</t>
  </si>
  <si>
    <t>EPI_ISL_1064452</t>
  </si>
  <si>
    <t>(NSP8_P10S,NSP15_V35F,NSP12_P323L,NSP1_E55K,Spike_D614G,N_S2Y)</t>
  </si>
  <si>
    <t>hCoV-19/Belgium/rega-3142/2021</t>
  </si>
  <si>
    <t>EPI_ISL_1064453</t>
  </si>
  <si>
    <t>(Spike_H69del,NSP12_P323F,M_I82T,Spike_A67V,N_A12G,NSP3_T1189I,NSP6_G107del,E_L21F,NSP6_S106del,NSP6_F108del,Spike_V70del,Spike_D614G,Spike_Y144del,NSP14_P140S,Spike_F888L,Spike_Q677H)</t>
  </si>
  <si>
    <t>hCoV-19/Belgium/rega-3125/2021</t>
  </si>
  <si>
    <t>EPI_ISL_1064454</t>
  </si>
  <si>
    <t>(NSP12_T26I,NSP12_P323L,Spike_D614G)</t>
  </si>
  <si>
    <t>hCoV-19/Belgium/rega-3134/2021</t>
  </si>
  <si>
    <t>EPI_ISL_1064455</t>
  </si>
  <si>
    <t>hCoV-19/Belgium/rega-3141/2021</t>
  </si>
  <si>
    <t>EPI_ISL_1064456</t>
  </si>
  <si>
    <t>hCoV-19/Belgium/rega-3111/2021</t>
  </si>
  <si>
    <t>EPI_ISL_1064457</t>
  </si>
  <si>
    <t>(NSP3_A1527V,Spike_Y200del,NS3_Q38R,NS3_H78Y,NS3_G172R,NSP3_H295Y,M_L87F,NS3_V202L,NSP12_P323L,Spike_D614G,N_P199L,Spike_S98F)</t>
  </si>
  <si>
    <t>hCoV-19/Belgium/rega-3138/2021</t>
  </si>
  <si>
    <t>EPI_ISL_1064458</t>
  </si>
  <si>
    <t>hCoV-19/Belgium/rega-3176/2021</t>
  </si>
  <si>
    <t>EPI_ISL_1064459</t>
  </si>
  <si>
    <t>(E_P71L,NSP3_K837N,Spike_K417N,NSP6_S106del,Spike_E484K,Spike_A701V,NS6_D53G,Spike_N501Y,Spike_A243del,Spike_L18F,Spike_D215G,Spike_L244del,NSP6_G107del,N_T205I,NSP6_F108del,Spike_L242del,NS3_Q57H,NSP2_T85I,Spike_D80A,NSP12_P323L,NSP5_K90R,Spike_D614G,NSP4_T60I,NS3_S171L)</t>
  </si>
  <si>
    <t>hCoV-19/Belgium/ULG-12385/2021</t>
  </si>
  <si>
    <t>EPI_ISL_1076353</t>
  </si>
  <si>
    <t>hCoV-19/Belgium/ULG-12388/2021</t>
  </si>
  <si>
    <t>EPI_ISL_1076354</t>
  </si>
  <si>
    <t>hCoV-19/Belgium/ULG-12390/2021</t>
  </si>
  <si>
    <t>EPI_ISL_1076355</t>
  </si>
  <si>
    <t>ZIP Code 1400</t>
  </si>
  <si>
    <t>hCoV-19/Belgium/ULG-12413/2021</t>
  </si>
  <si>
    <t>EPI_ISL_1076356</t>
  </si>
  <si>
    <t>hCoV-19/Belgium/ULG-12432/2021</t>
  </si>
  <si>
    <t>EPI_ISL_1076358</t>
  </si>
  <si>
    <t>hCoV-19/Belgium/ULG-12356/2021</t>
  </si>
  <si>
    <t>EPI_ISL_1076359</t>
  </si>
  <si>
    <t>(Spike_T20I,NS6_E55stop,N_M234I,Spike_S477N,NSP4_M324I,NSP12_A185S,NS3_Q57H,NSP4_F301S,NSP13_E261D,NSP12_P323L,Spike_D614G,N_A376T,NSP12_V776L,NSP13_K218R)</t>
  </si>
  <si>
    <t>hCoV-19/Belgium/ULG-12375/2021</t>
  </si>
  <si>
    <t>EPI_ISL_1076361</t>
  </si>
  <si>
    <t>hCoV-19/Belgium/ULG-12386/2021</t>
  </si>
  <si>
    <t>EPI_ISL_1076362</t>
  </si>
  <si>
    <t>(NSP3_A1711V,N_M234I,Spike_S477N,NSP4_M324I,NSP12_A185S,NS3_Q57H,Spike_S1097T,NSP13_E261D,NSP12_P323L,Spike_D614G,N_A376T,NSP12_V776L,NSP13_K218R)</t>
  </si>
  <si>
    <t>hCoV-19/Belgium/ULG-12387/2021</t>
  </si>
  <si>
    <t>EPI_ISL_1076363</t>
  </si>
  <si>
    <t>hCoV-19/Belgium/ULG-12400/2021</t>
  </si>
  <si>
    <t>EPI_ISL_1076364</t>
  </si>
  <si>
    <t>hCoV-19/Belgium/ULG-12411/2021</t>
  </si>
  <si>
    <t>EPI_ISL_1076366</t>
  </si>
  <si>
    <t>ZIP Code 7890</t>
  </si>
  <si>
    <t>(N_M234I,Spike_S477N,NSP4_M324I,NSP12_A185S,NS8_C102R,NS3_Q57H,NSP13_E261D,NSP12_P323L,Spike_D614G,NS7a_L96F,N_A376T,NSP12_V776L,NSP13_K218R)</t>
  </si>
  <si>
    <t>hCoV-19/Belgium/ULG-12431/2021</t>
  </si>
  <si>
    <t>EPI_ISL_1076367</t>
  </si>
  <si>
    <t>hCoV-19/Belgium/ULG-12430/2021</t>
  </si>
  <si>
    <t>EPI_ISL_1076369</t>
  </si>
  <si>
    <t>(NSP2_P181S,NSP13_M429I,NSP4_V20F,NSP13_H290Y,NSP3_T1356I,NSP3_I1683T,Spike_N439K,NSP3_Q474R,NS3_V48F,NSP12_P323L,NSP7_E50G,Spike_D614G,Spike_D80Y)</t>
  </si>
  <si>
    <t>hCoV-19/Belgium/ULG-12433/2021</t>
  </si>
  <si>
    <t>EPI_ISL_1076370</t>
  </si>
  <si>
    <t>hCoV-19/Belgium/ULG-12359/2021</t>
  </si>
  <si>
    <t>EPI_ISL_1076371</t>
  </si>
  <si>
    <t>hCoV-19/Belgium/ULG-12360/2021</t>
  </si>
  <si>
    <t>EPI_ISL_1076373</t>
  </si>
  <si>
    <t>hCoV-19/Belgium/ULG-12364/2021</t>
  </si>
  <si>
    <t>EPI_ISL_1076374</t>
  </si>
  <si>
    <t>(Spike_H69del,NS8_Q27stop,NSP3_T183I,Spike_T716I,NSP6_S106del,N_R203K,Spike_A570D,NSP3_Q180H,Spike_N501Y,NSP3_I1412T,NSP8_I2M,NS8_R52I,Spike_P681H,Spike_Y144del,NSP6_G107del,NSP3_A890D,Spike_D1118H,NSP6_F108del,NS8_Y73C,N_G204R,Spike_V70del,NSP12_P323L,Spike_D614G,NSP3_S1437F,N_D3L,Spike_S982A,N_S235F)</t>
  </si>
  <si>
    <t>hCoV-19/Belgium/ULG-12365/2021</t>
  </si>
  <si>
    <t>EPI_ISL_1076376</t>
  </si>
  <si>
    <t>hCoV-19/Belgium/ULG-12367/2021</t>
  </si>
  <si>
    <t>EPI_ISL_1076377</t>
  </si>
  <si>
    <t>hCoV-19/Belgium/ULG-12373/2021</t>
  </si>
  <si>
    <t>EPI_ISL_1076379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</si>
  <si>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Spike_D614G,NSP3_T43I,N_D3L,NSP14_D132H,Spike_S982A,N_S235F)</t>
  </si>
  <si>
    <t>hCoV-19/Belgium/ULG-12374/2021</t>
  </si>
  <si>
    <t>EPI_ISL_1076380</t>
  </si>
  <si>
    <t>hCoV-19/Belgium/ULG-12380/2021</t>
  </si>
  <si>
    <t>EPI_ISL_1076381</t>
  </si>
  <si>
    <t>(Spike_H69del,NS8_Q27stop,NSP3_T183I,Spike_T716I,NSP6_S106del,N_R203K,Spike_A570D,Spike_N501Y,NSP15_A171T,NSP3_I1412T,NS8_R52I,Spike_P681H,Spike_Y144del,NSP6_G107del,NSP3_A890D,Spike_D1118H,NSP6_F108del,NS8_Y73C,N_G204R,Spike_V70del,NSP12_P323L,Spike_D614G,N_D3L,Spike_S982A,N_S235F)</t>
  </si>
  <si>
    <t>hCoV-19/Belgium/ULG-12397/2021</t>
  </si>
  <si>
    <t>EPI_ISL_1076383</t>
  </si>
  <si>
    <t>hCoV-19/Belgium/ULG-12401/2021</t>
  </si>
  <si>
    <t>EPI_ISL_1076384</t>
  </si>
  <si>
    <t>(Spike_H69del,NS8_Q27stop,NSP3_T183I,NSP2_K142N,Spike_T716I,NSP6_S106del,N_R203K,Spike_A570D,NSP13_K460R,Spike_N501Y,NSP3_I1412T,NS8_R52I,Spike_P681H,Spike_Y144del,Spike_L18F,NS8_G8E,NSP6_G107del,NSP3_A890D,Spike_D1118H,NSP6_F108del,NS8_Y73C,N_G204R,Spike_V70del,NSP12_P323L,Spike_D614G,N_D3L,Spike_S982A,N_S235F)</t>
  </si>
  <si>
    <t>hCoV-19/Belgium/ULG-12402/2021</t>
  </si>
  <si>
    <t>EPI_ISL_1076385</t>
  </si>
  <si>
    <t>hCoV-19/Belgium/ULG-12405/2021</t>
  </si>
  <si>
    <t>EPI_ISL_1076387</t>
  </si>
  <si>
    <t>hCoV-19/Belgium/ULG-12412/2021</t>
  </si>
  <si>
    <t>EPI_ISL_1076388</t>
  </si>
  <si>
    <t>hCoV-19/Belgium/ULG-12414/2021</t>
  </si>
  <si>
    <t>EPI_ISL_1076390</t>
  </si>
  <si>
    <t>(Spike_H69del,NS8_Q27stop,NSP3_T183I,NSP2_K142N,Spike_T716I,NSP6_S106del,N_R203K,Spike_A570D,Spike_F220Y,NSP13_K460R,Spike_N501Y,NSP3_I1412T,NS8_R52I,Spike_P681H,Spike_Y144del,NSP6_G107del,NSP3_A890D,Spike_D1118H,NSP6_F108del,NS8_Y73C,N_G204R,Spike_V70del,NSP12_P323L,Spike_D614G,N_D3L,Spike_S982A,N_S235F)</t>
  </si>
  <si>
    <t>hCoV-19/Belgium/ULG-12420/2021</t>
  </si>
  <si>
    <t>EPI_ISL_1076391</t>
  </si>
  <si>
    <t>hCoV-19/Belgium/ULG-12424/2021</t>
  </si>
  <si>
    <t>EPI_ISL_1076392</t>
  </si>
  <si>
    <t>hCoV-19/Belgium/ULG-12426/2021</t>
  </si>
  <si>
    <t>EPI_ISL_1076394</t>
  </si>
  <si>
    <t>ZIP Code 1474</t>
  </si>
  <si>
    <t>hCoV-19/Belgium/ULG-12427/2021</t>
  </si>
  <si>
    <t>EPI_ISL_1076395</t>
  </si>
  <si>
    <t>hCoV-19/Belgium/ULG-12436/2021</t>
  </si>
  <si>
    <t>EPI_ISL_1076397</t>
  </si>
  <si>
    <t>hCoV-19/Belgium/ULG-12437/2021</t>
  </si>
  <si>
    <t>EPI_ISL_1076398</t>
  </si>
  <si>
    <t>hCoV-19/Belgium/ULG-12372/2021</t>
  </si>
  <si>
    <t>EPI_ISL_1076399</t>
  </si>
  <si>
    <t>hCoV-19/Belgium/ULG-12396/2021</t>
  </si>
  <si>
    <t>EPI_ISL_1076401</t>
  </si>
  <si>
    <t>hCoV-19/Belgium/ULG-12399/2021</t>
  </si>
  <si>
    <t>EPI_ISL_1076402</t>
  </si>
  <si>
    <t>ZIP Code 1950</t>
  </si>
  <si>
    <t>hCoV-19/Belgium/ULG-12406/2021</t>
  </si>
  <si>
    <t>EPI_ISL_1076404</t>
  </si>
  <si>
    <t>hCoV-19/Belgium/ULG-12408/2021</t>
  </si>
  <si>
    <t>EPI_ISL_1076405</t>
  </si>
  <si>
    <t>(Spike_H69del,NS8_Q27stop,NSP3_T183I,Spike_T716I,NS8_K68stop,NSP6_S106del,N_R203K,NSP2_L448F,Spike_A570D,Spike_N501Y,NSP3_I1412T,NS8_R52I,Spike_P681H,Spike_Y144del,NSP3_T182I,NSP6_G107del,NSP3_A890D,Spike_D1118H,NSP6_F108del,NS8_Y73C,N_G204R,Spike_V70del,NSP12_P323L,Spike_D614G,N_D3L,Spike_S982A,Spike_A520V,N_S235F)</t>
  </si>
  <si>
    <t>hCoV-19/Belgium/ULG-12417/2021</t>
  </si>
  <si>
    <t>EPI_ISL_1076407</t>
  </si>
  <si>
    <t>ZIP Code 1702</t>
  </si>
  <si>
    <t>(Spike_H69del,NS8_Q27stop,NSP3_T183I,NS3_S40L,Spike_T716I,NS8_K68stop,NSP6_S106del,N_R203K,Spike_A570D,NS3_T89I,Spike_N501Y,NSP3_I1412T,NS8_R52I,Spike_P681H,Spike_Y144del,NSP6_G107del,NSP3_A890D,Spike_D1118H,NSP6_F108del,NS8_Y73C,N_G204R,Spike_V70del,NSP12_P323L,Spike_D614G,N_D3L,Spike_S982A,N_S235F)</t>
  </si>
  <si>
    <t>hCoV-19/Belgium/ULG-12423/2021</t>
  </si>
  <si>
    <t>EPI_ISL_1076408</t>
  </si>
  <si>
    <t>hCoV-19/Belgium/ULG-12438/2021</t>
  </si>
  <si>
    <t>EPI_ISL_1076409</t>
  </si>
  <si>
    <t>hCoV-19/Belgium/ULG-12440/2021</t>
  </si>
  <si>
    <t>EPI_ISL_1076411</t>
  </si>
  <si>
    <t>hCoV-19/Belgium/ULG-12378/2021</t>
  </si>
  <si>
    <t>EPI_ISL_1076412</t>
  </si>
  <si>
    <t>(N_G238C,NSP16_L126F,NSP3_P1261S,NS3_I20V,NSP3_T183I,N_S194L,NS7a_S81P,NS3_Q57H,NSP4_L206I,NS8_S97I,NS3_E194D,N_S2P,NSP12_P323L,NS3_E261stop,Spike_D614G,NSP3_A579V,Spike_N440K,NSP8_I2V)</t>
  </si>
  <si>
    <t>hCoV-19/Belgium/ULG-12429/2021</t>
  </si>
  <si>
    <t>EPI_ISL_1076414</t>
  </si>
  <si>
    <t>(NSP1_R24C,NS3_Q38R,NS3_G172R,NSP3_H295Y,NSP13_A598S,NSP3_I441V,NS3_V202L,NSP12_P323L,Spike_D614G,NSP16_I237V,N_P199L,Spike_S1252F)</t>
  </si>
  <si>
    <t>hCoV-19/Belgium/ULG-12371/2021</t>
  </si>
  <si>
    <t>EPI_ISL_1076415</t>
  </si>
  <si>
    <t>(NSP7_R21G,NS3_S165F,Spike_Q690R,NSP12_N743T,Spike_R1091C,NSP12_T26I,NSP12_P323L,N_A220V)</t>
  </si>
  <si>
    <t>hCoV-19/Belgium/ULG-12409/2021</t>
  </si>
  <si>
    <t>EPI_ISL_1076417</t>
  </si>
  <si>
    <t>(Spike_L18F,N_M234I,Spike_S477N,NSP4_M324I,NSP12_A185S,NS8_C102R,NS3_Q57H,NSP13_E261D,NSP12_P323L,Spike_D614G,NS7a_L96F,N_A376T,NSP12_V776L,NSP13_K218R)</t>
  </si>
  <si>
    <t>hCoV-19/Belgium/ULG-12361/2021</t>
  </si>
  <si>
    <t>EPI_ISL_1076418</t>
  </si>
  <si>
    <t>hCoV-19/Belgium/ULG-12382/2021</t>
  </si>
  <si>
    <t>EPI_ISL_1076419</t>
  </si>
  <si>
    <t>hCoV-19/Belgium/ULG-12443/2021</t>
  </si>
  <si>
    <t>EPI_ISL_1076421</t>
  </si>
  <si>
    <t>(Spike_R190S,NSP6_S106del,Spike_H655Y,Spike_E484K,N_R203K,Spike_K417T,Spike_T1027I,Spike_D138Y,Spike_N501Y,NS3_S253P,Spike_L18F,N_P80R,Spike_T20N,NSP3_K977Q,NSP6_G107del,NSP6_F108del,NSP3_S370L,NSP16_Q28R,N_G204R,NS8_E92K,Spike_P26S,NSP12_P323L,Spike_D614G,Spike_V1176F,NS3_I118M,NSP13_E341D)</t>
  </si>
  <si>
    <t>hCoV-19/Belgium/ULG-12403/2021</t>
  </si>
  <si>
    <t>EPI_ISL_1076422</t>
  </si>
  <si>
    <t>hCoV-19/Belgium/ULG-12421/2021</t>
  </si>
  <si>
    <t>EPI_ISL_1076424</t>
  </si>
  <si>
    <t>hCoV-19/Belgium/ULG-12358/2021</t>
  </si>
  <si>
    <t>EPI_ISL_1076425</t>
  </si>
  <si>
    <t>hCoV-19/Belgium/ULG-12366/2021</t>
  </si>
  <si>
    <t>EPI_ISL_1076426</t>
  </si>
  <si>
    <t>hCoV-19/Belgium/ULG-12355/2021</t>
  </si>
  <si>
    <t>EPI_ISL_1076428</t>
  </si>
  <si>
    <t>(NSP16_I128M,NSP12_P323L,Spike_D614G,NSP3_A994V,N_A220V,Spike_A222V)</t>
  </si>
  <si>
    <t>hCoV-19/Belgium/ULG-12362/2021</t>
  </si>
  <si>
    <t>EPI_ISL_1076429</t>
  </si>
  <si>
    <t>ZIP Code 7548</t>
  </si>
  <si>
    <t>hCoV-19/Belgium/ULG-12376/2021</t>
  </si>
  <si>
    <t>EPI_ISL_1076431</t>
  </si>
  <si>
    <t>(E_L27S,NSP1_R24C,NS3_Q38R,NS3_G172R,NSP3_H295Y,NSP3_I441V,NS3_V202L,NSP12_P323L,Spike_D614G,N_P199L,Spike_S98F,Spike_S1252F,Spike_S940F)</t>
  </si>
  <si>
    <t>hCoV-19/Belgium/ULG-12384/2021</t>
  </si>
  <si>
    <t>EPI_ISL_1076432</t>
  </si>
  <si>
    <t>hCoV-19/Belgium/ULG-12389/2021</t>
  </si>
  <si>
    <t>EPI_ISL_1076433</t>
  </si>
  <si>
    <t>hCoV-19/Belgium/ULG-12391/2021</t>
  </si>
  <si>
    <t>EPI_ISL_1076435</t>
  </si>
  <si>
    <t>hCoV-19/Belgium/ULG-12392/2021</t>
  </si>
  <si>
    <t>EPI_ISL_1076436</t>
  </si>
  <si>
    <t>hCoV-19/Belgium/ULG-12393/2021</t>
  </si>
  <si>
    <t>EPI_ISL_1076438</t>
  </si>
  <si>
    <t>(NSP12_P21L,NSP3_R1597C,NSP6_K263N,NS3_Q38R,NSP1_T170I,NS3_G172R,NSP3_H295Y,NSP3_R352C,NSP13_A379V,NS3_V202L,NSP12_P323L,Spike_D614G,N_P199L,Spike_S98F)</t>
  </si>
  <si>
    <t>hCoV-19/Belgium/ULG-12394/2021</t>
  </si>
  <si>
    <t>EPI_ISL_1076439</t>
  </si>
  <si>
    <t>hCoV-19/Belgium/ULG-12383/2021</t>
  </si>
  <si>
    <t>EPI_ISL_1081135</t>
  </si>
  <si>
    <t>hCoV-19/Belgium/ULG-12395/2021</t>
  </si>
  <si>
    <t>EPI_ISL_1081137</t>
  </si>
  <si>
    <t>hCoV-19/Belgium/ULG-12381/2021</t>
  </si>
  <si>
    <t>EPI_ISL_1081138</t>
  </si>
  <si>
    <t>hCoV-19/Belgium/ULG-12398/2021</t>
  </si>
  <si>
    <t>EPI_ISL_1081139</t>
  </si>
  <si>
    <t>hCoV-19/Belgium/ULG-12419/2021</t>
  </si>
  <si>
    <t>EPI_ISL_1081140</t>
  </si>
  <si>
    <t>(NSP2_N280Y,Spike_H69del,NS8_Q27stop,NS8_L118V,NSP3_T183I,Spike_S256P,Spike_T716I,NS8_K68stop,NSP6_S106del,N_R203K,Spike_A570D,Spike_N501Y,NSP3_I1412T,NS8_R52I,Spike_P681H,Spike_Y144del,NSP6_G107del,NSP3_A890D,Spike_D1118H,NSP6_F108del,NS8_Y73C,N_G204R,Spike_V70del,NSP12_P323L,NSP12_S229G,Spike_D614G,NSP2_S430L,N_D3L,Spike_S982A,N_S235F)</t>
  </si>
  <si>
    <t>hCoV-19/Belgium/ULG-12379/2021</t>
  </si>
  <si>
    <t>EPI_ISL_1081141</t>
  </si>
  <si>
    <t>hCoV-19/Belgium/ULG-12428/2021</t>
  </si>
  <si>
    <t>EPI_ISL_1081142</t>
  </si>
  <si>
    <t>ZIP Code 7750</t>
  </si>
  <si>
    <t>(Spike_ins214TDR,NSP6_Y153C,Spike_T716I,NS3_T24del,NS3_P25del,NSP3_S1729L,NSP12_R583G,NSP3_T1063I,Spike_N450K,NS3_K21del,NS3_D22del,NSP3_P822L,NS3_E19del,NS8_A65V,NSP15_L119I,N_T205I,NS3_D27del,NS3_I20del,NSP12_P323L,NSP4_D217G,Spike_D614G,Spike_Q414K,NS3_A23del,NS3_F28del,N_D3L,NSP8_A74V,NS3_S26del,NSP3_I580V)</t>
  </si>
  <si>
    <t>hCoV-19/Belgium/ULG-12404/2021</t>
  </si>
  <si>
    <t>EPI_ISL_1081143</t>
  </si>
  <si>
    <t>(NSP3_E195K,N_G238C,Spike_S691F,NSP5_G15S,N_R203K,NSP3_N1146S,NSP3_T428I,NSP4_A380V,N_G204R,NSP8_I107V,NSP9_T35I,NSP12_P323L,Spike_D614G,Spike_L452R,NSP5_P108L)</t>
  </si>
  <si>
    <t>hCoV-19/Belgium/ULG-12415/2021</t>
  </si>
  <si>
    <t>EPI_ISL_1081144</t>
  </si>
  <si>
    <t>hCoV-19/Belgium/ULG-12407/2021</t>
  </si>
  <si>
    <t>EPI_ISL_1081145</t>
  </si>
  <si>
    <t>(Spike_H69del,NS8_Q27stop,NSP3_T183I,Spike_T716I,NSP6_S106del,N_R203K,Spike_A570D,Spike_I197V,Spike_N501Y,NSP3_I1412T,NS8_R52I,Spike_P681H,Spike_Y144del,NSP14_S374F,N_P168S,NSP6_G107del,NSP3_A890D,Spike_D1118H,NSP6_F108del,NS8_Y73C,N_G204R,Spike_V70del,NSP12_P323L,Spike_D614G,N_D3L,NSP16_K160R,Spike_S982A,N_S235F)</t>
  </si>
  <si>
    <t>hCoV-19/Belgium/ULG-12357/2021</t>
  </si>
  <si>
    <t>EPI_ISL_1081146</t>
  </si>
  <si>
    <t>hCoV-19/Belgium/ULG-12363/2021</t>
  </si>
  <si>
    <t>EPI_ISL_1081147</t>
  </si>
  <si>
    <t>hCoV-19/Belgium/ULG-12370/2021</t>
  </si>
  <si>
    <t>EPI_ISL_1081148</t>
  </si>
  <si>
    <t>(NSP3_A1527V,Spike_ins214TDR,Spike_T716I,NSP6_S106del,NS3_T24del,NS3_P25del,NS3_G172C,NSP12_R583G,NSP3_T1063I,Spike_N450K,NS3_K21del,NSP10_T51I,NS3_D22del,NS3_E19del,NSP6_G107del,N_T205I,NSP6_F108del,NS3_D27del,NS3_I20del,NSP12_P323L,Spike_D614G,Spike_Q414K,NS3_A23del,NS3_F28del,N_D3L,NSP8_A74V,NSP16_K160R,NS3_S26del,NSP3_I580V)</t>
  </si>
  <si>
    <t>hCoV-19/Belgium/rega-3306/2021</t>
  </si>
  <si>
    <t>EPI_ISL_1093183</t>
  </si>
  <si>
    <t>hCoV-19/Belgium/rega-3307/2021</t>
  </si>
  <si>
    <t>EPI_ISL_1093184</t>
  </si>
  <si>
    <t>(NSP3_S769A,NSP12_P323L,Spike_Q1201K,Spike_D614G,N_A220V,Spike_A222V)</t>
  </si>
  <si>
    <t>hCoV-19/Belgium/rega-3308/2021</t>
  </si>
  <si>
    <t>EPI_ISL_1093185</t>
  </si>
  <si>
    <t>hCoV-19/Belgium/rega-3310/2021</t>
  </si>
  <si>
    <t>EPI_ISL_1093186</t>
  </si>
  <si>
    <t>hCoV-19/Belgium/rega-3311/2021</t>
  </si>
  <si>
    <t>EPI_ISL_1093187</t>
  </si>
  <si>
    <t>hCoV-19/Belgium/rega-3312/2021</t>
  </si>
  <si>
    <t>EPI_ISL_1093188</t>
  </si>
  <si>
    <t>hCoV-19/Belgium/rega-3313/2021</t>
  </si>
  <si>
    <t>EPI_ISL_1093189</t>
  </si>
  <si>
    <t>hCoV-19/Belgium/rega-3314/2021</t>
  </si>
  <si>
    <t>EPI_ISL_1093190</t>
  </si>
  <si>
    <t>hCoV-19/Belgium/rega-3315/2021</t>
  </si>
  <si>
    <t>EPI_ISL_1093191</t>
  </si>
  <si>
    <t>(Spike_ins214TDR,Spike_T716I,NSP6_S106del,NS3_T24del,Spike_F490S,Spike_L5F,NS3_P25del,NSP2_P624T,NS3_G172C,NSP12_R583G,NSP3_T1063I,Spike_N450K,NS3_K21del,NS3_R134C,NSP10_T51I,NS3_D22del,NS3_E19del,NSP6_G107del,NSP3_K945N,N_T205I,NSP6_F108del,NS3_D27del,NS3_I20del,NSP12_P323L,Spike_D614G,Spike_Q414K,NS3_A23del,NS3_F28del,N_D3L,NSP8_A74V,NS3_S26del,NSP3_I580V)</t>
  </si>
  <si>
    <t>hCoV-19/Belgium/rega-3316/2021</t>
  </si>
  <si>
    <t>EPI_ISL_1093192</t>
  </si>
  <si>
    <t>hCoV-19/Belgium/rega-3317/2021</t>
  </si>
  <si>
    <t>EPI_ISL_1093193</t>
  </si>
  <si>
    <t>hCoV-19/Belgium/rega-3318/2021</t>
  </si>
  <si>
    <t>EPI_ISL_1093194</t>
  </si>
  <si>
    <t>(NS3_V255del,NSP16_Y152H,Spike_V171I,N_M234I,Spike_S477N,NSP2_K67N,NSP4_M324I,NSP12_A185S,NS3_Q57H,NS3_G224C,NSP13_E261D,NS3_N257D,NSP12_P323L,Spike_D614G,N_A376T,NSP12_V776L,NSP13_K218R)</t>
  </si>
  <si>
    <t>hCoV-19/Belgium/rega-3319/2021</t>
  </si>
  <si>
    <t>EPI_ISL_1093195</t>
  </si>
  <si>
    <t>(NS3_D173G,N_R203K,NSP14_F89S,N_G204R,NS3_F28L,NSP12_P323L,Spike_P681H,Spike_D614G)</t>
  </si>
  <si>
    <t>hCoV-19/Belgium/rega-3320/2021</t>
  </si>
  <si>
    <t>EPI_ISL_1093196</t>
  </si>
  <si>
    <t>hCoV-19/Belgium/rega-3321/2021</t>
  </si>
  <si>
    <t>EPI_ISL_1093197</t>
  </si>
  <si>
    <t>hCoV-19/Belgium/rega-3322/2021</t>
  </si>
  <si>
    <t>EPI_ISL_1093198</t>
  </si>
  <si>
    <t>hCoV-19/Belgium/rega-3323/2021</t>
  </si>
  <si>
    <t>EPI_ISL_1093199</t>
  </si>
  <si>
    <t>hCoV-19/Belgium/rega-3206/2021</t>
  </si>
  <si>
    <t>EPI_ISL_1094192</t>
  </si>
  <si>
    <t>Europe / Belgium / Jurbise</t>
  </si>
  <si>
    <t>ZIP Code:7050</t>
  </si>
  <si>
    <t>A</t>
  </si>
  <si>
    <t>(NSP3_T1056I,Spike_L18F,Spike_G1219V,NSP13_P77L,Spike_H655Y,NS3_V50A,NSP3_T428I,NSP6_N82S,NSP3_E1271D,Spike_D796Y,NSP2_P200L,Spike_N501Y,N_S202N,NSP4_D217G,NS8_L84S,Spike_L452R,Spike_A653V)</t>
  </si>
  <si>
    <t>hCoV-19/Belgium/rega-3207/2021</t>
  </si>
  <si>
    <t>EPI_ISL_1094193</t>
  </si>
  <si>
    <t>(Spike_ins214TDR,Spike_T716I,NSP6_S106del,NS3_T24del,NS3_P25del,NS3_G172C,NSP12_R583G,NSP3_T1063I,Spike_N450K,NS3_K21del,NSP10_T51I,NS3_D22del,NS3_E19del,NSP6_G107del,NSP2_E55D,N_T205I,NSP6_F108del,NS3_D27del,NS3_I20del,NSP12_P323L,Spike_D614G,Spike_Q414K,NS3_A23del,NS3_F28del,N_D3L,NSP8_A74V,NS3_S26del,NSP3_I580V)</t>
  </si>
  <si>
    <t>hCoV-19/Belgium/rega-3208/2021</t>
  </si>
  <si>
    <t>EPI_ISL_1094194</t>
  </si>
  <si>
    <t>(Spike_ins214TDR,NSP6_Y153C,Spike_T716I,NS3_T24del,NSP3_I341T,NS3_P25del,N_S202N,NSP12_R583G,NSP3_T1063I,Spike_N450K,NS3_K21del,NS3_D22del,NS7a_T28I,NSP3_P822L,NS3_E19del,NSP15_L119I,NS3_D27del,NS3_I20del,NSP12_P323L,NSP4_D217G,Spike_D614G,Spike_Q414K,NS3_A23del,NS3_F28del,N_D3L,NSP8_A74V,NS3_S26del,NSP3_I580V,NSP5_G109R,NSP15_E41G)</t>
  </si>
  <si>
    <t>hCoV-19/Belgium/rega-3209/2021</t>
  </si>
  <si>
    <t>EPI_ISL_1094195</t>
  </si>
  <si>
    <t>hCoV-19/Belgium/UZA-UA-CV0633157796/2021</t>
  </si>
  <si>
    <t>EPI_ISL_1104290</t>
  </si>
  <si>
    <t>Europe / belgium / Merksem</t>
  </si>
  <si>
    <t>ZIP code:2170</t>
  </si>
  <si>
    <t>hCoV-19/Belgium/AZKLINA121-040494/2021</t>
  </si>
  <si>
    <t>EPI_ISL_1109036</t>
  </si>
  <si>
    <t>hCoV-19/Belgium/UGent-2334/2021</t>
  </si>
  <si>
    <t>EPI_ISL_1117593</t>
  </si>
  <si>
    <t>hCoV-19/Belgium/UGent-2336/2021</t>
  </si>
  <si>
    <t>EPI_ISL_1117594</t>
  </si>
  <si>
    <t>hCoV-19/Belgium/UGent-2337/2021</t>
  </si>
  <si>
    <t>EPI_ISL_1117595</t>
  </si>
  <si>
    <t>hCoV-19/Belgium/UGent-2338/2021</t>
  </si>
  <si>
    <t>EPI_ISL_1117596</t>
  </si>
  <si>
    <t>hCoV-19/Belgium/UGent-2245/2021</t>
  </si>
  <si>
    <t>EPI_ISL_1118818</t>
  </si>
  <si>
    <t>(Spike_H69del,NS8_Q27stop,NSP3_T183I,NSP3_V473F,Spike_T716I,NSP6_S106del,N_R203K,Spike_A570D,NSP3_D1075Y,Spike_N501Y,NSP16_D179G,NS8_R52I,Spike_P681H,Spike_Y144del,NSP2_L550F,NSP6_G107del,NSP3_A890D,Spike_D1118H,NSP6_F108del,NS8_Y73C,N_G204R,Spike_V70del,NSP12_P323L,Spike_D614G,N_D3L,NSP14_P140S,Spike_S982A,N_S235F)</t>
  </si>
  <si>
    <t>hCoV-19/Belgium/UGent-2340/2021</t>
  </si>
  <si>
    <t>EPI_ISL_1118819</t>
  </si>
  <si>
    <t>(Spike_H69del,NS8_Q27stop,NSP3_T183I,Spike_T716I,NSP6_S106del,N_R203K,Spike_A570D,NSP13_K460R,Spike_N501Y,NSP3_I1412T,NS8_R52I,Spike_P681H,Spike_Y144del,NSP3_A274T,NSP3_A256T,NSP6_G107del,NSP3_A890D,Spike_D1118H,NSP6_F108del,Spike_T1006I,NS8_Y73C,N_G204R,Spike_V70del,NSP12_P323L,Spike_D614G,N_D3L,Spike_S982A,N_S235F)</t>
  </si>
  <si>
    <t>hCoV-19/Belgium/UGent-2258/2021</t>
  </si>
  <si>
    <t>EPI_ISL_1118820</t>
  </si>
  <si>
    <t>hCoV-19/Belgium/UGent-2326/2021</t>
  </si>
  <si>
    <t>EPI_ISL_1118821</t>
  </si>
  <si>
    <t>(E_P71L,NSP3_K837N,Spike_K417N,NSP6_S106del,Spike_E484K,Spike_A701V,Spike_N501Y,Spike_S1147L,Spike_A243del,Spike_L18F,Spike_D215G,Spike_L244del,NSP6_G107del,N_T205I,NSP6_F108del,Spike_L242del,NS3_Q57H,NSP2_T85I,Spike_D80A,NSP12_P323L,NSP5_K90R,Spike_D614G,NS3_S171L)</t>
  </si>
  <si>
    <t>hCoV-19/Belgium/UGent-2270/2021</t>
  </si>
  <si>
    <t>EPI_ISL_1118822</t>
  </si>
  <si>
    <t>hCoV-19/Belgium/UGent-2279/2021</t>
  </si>
  <si>
    <t>EPI_ISL_1118823</t>
  </si>
  <si>
    <t>hCoV-19/Belgium/UGent-2295/2021</t>
  </si>
  <si>
    <t>EPI_ISL_1118824</t>
  </si>
  <si>
    <t>hCoV-19/Belgium/UGent-2318/2021</t>
  </si>
  <si>
    <t>EPI_ISL_1118825</t>
  </si>
  <si>
    <t>(Spike_H69del,NS8_Q27stop,NSP3_T183I,Spike_T716I,NSP6_S106del,N_R203K,Spike_A570D,NSP3_T526I,NS3_L140F,Spike_N501Y,NSP3_I1412T,NS8_R52I,Spike_P681H,Spike_Y144del,NSP2_L550F,Spike_D138H,NSP6_G107del,NSP3_A890D,Spike_D1118H,NSP6_F108del,NS8_Y73C,N_G204R,Spike_V70del,NSP12_P323L,Spike_D614G,N_D3L,Spike_S982A,N_S235F)</t>
  </si>
  <si>
    <t>hCoV-19/Belgium/UGent-2231/2021</t>
  </si>
  <si>
    <t>EPI_ISL_1118826</t>
  </si>
  <si>
    <t>hCoV-19/Belgium/UGent-2314/2021</t>
  </si>
  <si>
    <t>EPI_ISL_1118827</t>
  </si>
  <si>
    <t>hCoV-19/Belgium/UGent-2289/2021</t>
  </si>
  <si>
    <t>EPI_ISL_1118828</t>
  </si>
  <si>
    <t>hCoV-19/Belgium/UGent-2274/2021</t>
  </si>
  <si>
    <t>EPI_ISL_1118829</t>
  </si>
  <si>
    <t>hCoV-19/Belgium/UGent-2281/2021</t>
  </si>
  <si>
    <t>EPI_ISL_1118830</t>
  </si>
  <si>
    <t>hCoV-19/Belgium/UGent-2291/2021</t>
  </si>
  <si>
    <t>EPI_ISL_1118831</t>
  </si>
  <si>
    <t>hCoV-19/Belgium/UGent-2301/2021</t>
  </si>
  <si>
    <t>EPI_ISL_1118832</t>
  </si>
  <si>
    <t>hCoV-19/Belgium/UGent-2303/2021</t>
  </si>
  <si>
    <t>EPI_ISL_1118833</t>
  </si>
  <si>
    <t>hCoV-19/Belgium/UGent-2312/2021</t>
  </si>
  <si>
    <t>EPI_ISL_1118834</t>
  </si>
  <si>
    <t>(Spike_H69del,NS8_Q27stop,NSP3_T183I,Spike_T716I,NSP6_S106del,N_R203K,Spike_A570D,Spike_N501Y,NSP3_I1412T,NS8_R52I,Spike_P681H,Spike_Y144del,NSP6_G107del,NSP3_A890D,Spike_D1118H,NSP6_F108del,NS8_Y73C,N_G204R,NSP3_P153L,Spike_V70del,NSP12_T26I,NSP12_P323L,N_P365L,Spike_D614G,N_D3L,Spike_S982A,N_S235F)</t>
  </si>
  <si>
    <t>hCoV-19/Belgium/UGent-2355/2021</t>
  </si>
  <si>
    <t>EPI_ISL_1118835</t>
  </si>
  <si>
    <t>hCoV-19/Belgium/UGent-2351/2021</t>
  </si>
  <si>
    <t>EPI_ISL_1118836</t>
  </si>
  <si>
    <t>(NSP3_K977Q,NSP6_G107del,NSP6_S106del,N_R203K,NSP6_F108del,Spike_T1027I,NSP3_S370L,N_G204R,NS8_E92K,NSP12_P323L,Spike_D614G,Spike_V1176F,NS3_I118M,NSP13_E341D)</t>
  </si>
  <si>
    <t>hCoV-19/Belgium/UGent-2309/2021</t>
  </si>
  <si>
    <t>EPI_ISL_1118837</t>
  </si>
  <si>
    <t>(NSP12_A97V,N_D377Y,NSP3_T1004I,NS3_Q38R,NS3_G172R,NSP3_H295Y,NSP13_T250I,Spike_E868G,NSP12_P323L,Spike_D614G,N_P199L,Spike_S98F)</t>
  </si>
  <si>
    <t>hCoV-19/Belgium/UGent-2297/2021</t>
  </si>
  <si>
    <t>EPI_ISL_1118838</t>
  </si>
  <si>
    <t>hCoV-19/Belgium/UGent-2302/2021</t>
  </si>
  <si>
    <t>EPI_ISL_1118839</t>
  </si>
  <si>
    <t>hCoV-19/Belgium/UGent-2323/2021</t>
  </si>
  <si>
    <t>EPI_ISL_1118840</t>
  </si>
  <si>
    <t>hCoV-19/Belgium/UGent-2346/2021</t>
  </si>
  <si>
    <t>EPI_ISL_1118841</t>
  </si>
  <si>
    <t>hCoV-19/Belgium/UGent-2347/2021</t>
  </si>
  <si>
    <t>EPI_ISL_1118842</t>
  </si>
  <si>
    <t>hCoV-19/Belgium/UGent-2278/2021</t>
  </si>
  <si>
    <t>EPI_ISL_1118843</t>
  </si>
  <si>
    <t>(N_M234I,Spike_S477N,NSP4_M324I,NSP12_A185S,Spike_Y508H,NS3_Q57H,NS3_R68I,NSP2_T573I,NS8_C102F,NSP13_E261D,NSP9_T21I,NSP12_P323L,NSP13_G439R,Spike_A262S,Spike_D614G,N_A376T,NSP12_V776L,NSP6_L98F,NSP13_K218R)</t>
  </si>
  <si>
    <t>hCoV-19/Belgium/UGent-2280/2021</t>
  </si>
  <si>
    <t>EPI_ISL_1118844</t>
  </si>
  <si>
    <t>hCoV-19/Belgium/UGent-2293/2021</t>
  </si>
  <si>
    <t>EPI_ISL_1118845</t>
  </si>
  <si>
    <t>hCoV-19/Belgium/UGent-2300/2021</t>
  </si>
  <si>
    <t>EPI_ISL_1118846</t>
  </si>
  <si>
    <t>hCoV-19/Belgium/UGent-2313/2021</t>
  </si>
  <si>
    <t>EPI_ISL_1118847</t>
  </si>
  <si>
    <t>hCoV-19/Belgium/UGent-2354/2021</t>
  </si>
  <si>
    <t>EPI_ISL_1118848</t>
  </si>
  <si>
    <t>(NS3_Q57H,NSP12_P323L,Spike_D614G)</t>
  </si>
  <si>
    <t>hCoV-19/Belgium/ULG-12553/2021</t>
  </si>
  <si>
    <t>EPI_ISL_1123365</t>
  </si>
  <si>
    <t>(NSP6_L105del,N_P364S,Spike_T95I,NSP6_G107del,Spike_T716I,NSP6_S106del,N_T205I,Spike_T478K,NSP6_L260F,NSP12_P323L,Spike_D614G,N_D3L,NSP3_T1063I,NSP8_A74V,NSP12_R583G,NSP3_I580V)</t>
  </si>
  <si>
    <t>hCoV-19/Belgium/ULG-12555/2021</t>
  </si>
  <si>
    <t>EPI_ISL_1123366</t>
  </si>
  <si>
    <t>hCoV-19/Belgium/ULG-12577/2021</t>
  </si>
  <si>
    <t>EPI_ISL_1123367</t>
  </si>
  <si>
    <t>hCoV-19/Belgium/ULG-12552/2021</t>
  </si>
  <si>
    <t>EPI_ISL_1123368</t>
  </si>
  <si>
    <t>(Spike_ins214TDR,Spike_T716I,NSP6_S106del,NS3_T24del,NS3_P25del,NS3_G172C,NSP12_R583G,NSP3_T1063I,Spike_N450K,NS3_K21del,NS3_R134C,NSP10_T51I,NS3_D22del,NS3_E19del,NSP6_G107del,N_T205I,NSP6_F108del,NS3_D27del,NS3_I20del,NSP12_P323L,Spike_D614G,Spike_Q414K,NS3_A23del,NS3_F28del,N_D3L,NSP8_A74V,NS3_S26del,NSP3_I580V,NSP3_S1843F)</t>
  </si>
  <si>
    <t>hCoV-19/Belgium/ULG-12586/2021</t>
  </si>
  <si>
    <t>EPI_ISL_1123369</t>
  </si>
  <si>
    <t>hCoV-19/Belgium/ULG-12537/2021</t>
  </si>
  <si>
    <t>EPI_ISL_1123370</t>
  </si>
  <si>
    <t>(Spike_ins214TDR,N_S194T,Spike_T716I,NSP6_S106del,NS3_T24del,NSP2_I613V,NS3_P25del,NS3_G172C,NSP12_R583G,NSP3_T1063I,Spike_N450K,NS3_K21del,NSP10_T51I,NS3_D22del,NS3_E19del,NSP6_G107del,N_T205I,NSP6_F108del,NS3_D27del,NS3_I20del,NSP12_P323L,Spike_D614G,Spike_Q414K,NS3_A23del,NS3_F28del,N_D3L,NSP8_A74V,NS3_S26del,NSP3_I580V)</t>
  </si>
  <si>
    <t>hCoV-19/Belgium/ULG-12543/2021</t>
  </si>
  <si>
    <t>EPI_ISL_1123371</t>
  </si>
  <si>
    <t>ZIP Code 4653</t>
  </si>
  <si>
    <t>hCoV-19/Belgium/Jessa_11-2103-003163/2021</t>
  </si>
  <si>
    <t>EPI_ISL_1128118</t>
  </si>
  <si>
    <t>(NSP16_G213C,NS3_Q38R,NSP3_K1138R,NS3_G172R,NSP3_H295Y,N_S193I,NSP3_H342Y,NS3_V202L,NSP12_P323L,N_Q9H,Spike_D614G,N_P199L,Spike_S98F)</t>
  </si>
  <si>
    <t>hCoV-19/Belgium/Jessa_11-2103-006818/2021</t>
  </si>
  <si>
    <t>EPI_ISL_1128119</t>
  </si>
  <si>
    <t>(N_M234I,Spike_S477N,NSP2_A336V,NSP4_M324I,NSP2_R107S,NSP12_A185S,NS3_Q57H,NSP13_E261D,NS8_R52I,NSP12_P323L,Spike_D614G,N_A376T,NSP12_V776L,NSP13_K218R,N_G25C)</t>
  </si>
  <si>
    <t>hCoV-19/Belgium/Jessa_11-2103-007730/2021</t>
  </si>
  <si>
    <t>EPI_ISL_1128120</t>
  </si>
  <si>
    <t>hCoV-19/Belgium/Jessa_11-2105-001341/2021</t>
  </si>
  <si>
    <t>EPI_ISL_1128121</t>
  </si>
  <si>
    <t>(NSP2_N280Y,NS8_Q27stop,NS8_L118V,NSP3_T183I,Spike_T716I,NS8_K68stop,N_R203K,Spike_A570D,Spike_A701V,Spike_N501Y,NSP3_I1412T,NS8_R52I,Spike_P681H,NSP3_P822L,NSP3_A890D,Spike_D1118H,NS8_Y73C,NSP8_T148A,N_G204R,NSP12_P323L,Spike_D614G,N_D3L,Spike_S982A,NSP16_T140I,N_S235F)</t>
  </si>
  <si>
    <t>hCoV-19/Belgium/Jessa_11-2105-001977/2021</t>
  </si>
  <si>
    <t>EPI_ISL_1128122</t>
  </si>
  <si>
    <t>(NS3_S166L,NSP6_A46V,NSP8_P10S,NSP15_V35F,NSP12_P323L,NSP1_E55K,Spike_D614G,N_A220V,N_S2Y,Spike_A222V)</t>
  </si>
  <si>
    <t>hCoV-19/Belgium/Jessa_21-2106-000007a/2021</t>
  </si>
  <si>
    <t>EPI_ISL_1128123</t>
  </si>
  <si>
    <t>hCoV-19/Belgium/Jessa_55-2102-000218/2021</t>
  </si>
  <si>
    <t>EPI_ISL_1128124</t>
  </si>
  <si>
    <t>(NSP3_D218E,M_V70L,NSP13_L176F,N_R203K,N_G204R,NS7a_A8T,NSP3_A859T,NSP12_P323L,Spike_D614G,NS7a_E16stop,NSP6_V149F)</t>
  </si>
  <si>
    <t>hCoV-19/Belgium/Jessa_55-2103-000206o/2021</t>
  </si>
  <si>
    <t>EPI_ISL_1128125</t>
  </si>
  <si>
    <t>hCoV-19/Belgium/Jessa_55-2104-000194/2021</t>
  </si>
  <si>
    <t>EPI_ISL_1128126</t>
  </si>
  <si>
    <t>hCoV-19/Belgium/Jessa_55-2105-000845/2021</t>
  </si>
  <si>
    <t>EPI_ISL_1128127</t>
  </si>
  <si>
    <t>hCoV-19/Belgium/Jessa_55-2105-001032/2021</t>
  </si>
  <si>
    <t>EPI_ISL_1128128</t>
  </si>
  <si>
    <t>hCoV-19/Belgium/Jessa_55-2105-001118/2021</t>
  </si>
  <si>
    <t>EPI_ISL_1128129</t>
  </si>
  <si>
    <t>hCoV-19/Belgium/Jessa_55-2105-001417/2021</t>
  </si>
  <si>
    <t>EPI_ISL_1128130</t>
  </si>
  <si>
    <t>(N_P142S,NSP2_V381A,N_S194L,NS3_Y107H,NS3_Q57H,NSP12_A185V,NSP12_M463I,NS3_T151I,NSP12_P323L,Spike_D614G)</t>
  </si>
  <si>
    <t>hCoV-19/Belgium/Jessa_55-2105-001532/2021</t>
  </si>
  <si>
    <t>EPI_ISL_1128131</t>
  </si>
  <si>
    <t>(Spike_ins214TDR,NSP14_P142H,NS3_G172F,Spike_T716I,NSP6_S106del,NS3_T24del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</si>
  <si>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hCoV-19/Belgium/Jessa_55-2106-000348/2021</t>
  </si>
  <si>
    <t>EPI_ISL_1128132</t>
  </si>
  <si>
    <t>(NSP2_N280Y,NS8_Q27stop,NS8_L118V,NSP3_T183I,Spike_T716I,NS8_K68stop,NSP3_E731K,N_R203K,Spike_A570D,Spike_A701V,Spike_N501Y,NSP3_I1412T,NS8_R52I,Spike_P681H,NSP3_P822L,NSP3_A890D,Spike_D1118H,NS8_Y73C,NSP8_T148A,N_G204R,NSP12_P323L,Spike_D614G,N_D3L,Spike_S982A,NSP16_T140I,N_S235F)</t>
  </si>
  <si>
    <t>hCoV-19/Belgium/Jessa_55-2106-000680/2021</t>
  </si>
  <si>
    <t>EPI_ISL_1128133</t>
  </si>
  <si>
    <t>hCoV-19/Belgium/Jessa_55-2107-000040/2021</t>
  </si>
  <si>
    <t>EPI_ISL_1128134</t>
  </si>
  <si>
    <t>hCoV-19/Belgium/Jessa_11-2107-003432/2021</t>
  </si>
  <si>
    <t>EPI_ISL_1128135</t>
  </si>
  <si>
    <t>hCoV-19/Belgium/Jessa_55-2107-000268/2021</t>
  </si>
  <si>
    <t>EPI_ISL_1128136</t>
  </si>
  <si>
    <t>hCoV-19/Belgium/Jessa_55-2153-29/2021</t>
  </si>
  <si>
    <t>EPI_ISL_1128137</t>
  </si>
  <si>
    <t>(NSP7_M3I,N_R203K,Spike_R21T,NS3_T89I,NSP3_S40P,N_G204R,Spike_Y145H,NSP15_V22L,NSP12_P323L,Spike_D614G,N_A211V,Spike_S689I)</t>
  </si>
  <si>
    <t>hCoV-19/Belgium/Jessa_55-2153-70/2021</t>
  </si>
  <si>
    <t>EPI_ISL_1128138</t>
  </si>
  <si>
    <t>B.1.1.274</t>
  </si>
  <si>
    <t>(NSP3_L373F,NSP8_P133S,NSP3_L1304I,N_R203K,N_G204R,Spike_E96D,NSP12_P323L,Spike_D614G,NS3_G174C)</t>
  </si>
  <si>
    <t>hCoV-19/Belgium/Jessa_55-2101-861/2021</t>
  </si>
  <si>
    <t>EPI_ISL_1128139</t>
  </si>
  <si>
    <t>(NSP12_D100E,NSP7_M3I,N_R203K,Spike_R21T,NS3_T89I,NSP3_S40P,N_G204R,Spike_Y145H,NSP15_V22L,NSP12_P323L,Spike_D614G,N_A211V,Spike_S689I)</t>
  </si>
  <si>
    <t>hCoV-19/Belgium/CHUNamur13150590/2021</t>
  </si>
  <si>
    <t>EPI_ISL_1154225</t>
  </si>
  <si>
    <t>Zip code: 5030</t>
  </si>
  <si>
    <t>hCoV-19/Belgium/CHUNamur13167292/2021</t>
  </si>
  <si>
    <t>EPI_ISL_1154443</t>
  </si>
  <si>
    <t>Zip code: 5020</t>
  </si>
  <si>
    <t>hCoV-19/Belgium/CHUNamur13170298/2021</t>
  </si>
  <si>
    <t>EPI_ISL_1155742</t>
  </si>
  <si>
    <t>Zip code: 5670</t>
  </si>
  <si>
    <t>(N_M210K,NSP1_R24C,NS3_Q38R,NS3_A99T,NS3_G172R,NS3_V202L,NSP13_G203C,NSP12_P323L,Spike_D614G,N_P199L,Spike_S98F,Spike_A783S)</t>
  </si>
  <si>
    <t>hCoV-19/Belgium/CHUNamur13150853/2021</t>
  </si>
  <si>
    <t>EPI_ISL_1156880</t>
  </si>
  <si>
    <t>Zip code: 5570</t>
  </si>
  <si>
    <t>hCoV-19/Belgium/CHUNamur13153883/2021</t>
  </si>
  <si>
    <t>EPI_ISL_1158031</t>
  </si>
  <si>
    <t>Europe / Belgium / Province</t>
  </si>
  <si>
    <t>Zip code: 5620</t>
  </si>
  <si>
    <t>hCoV-19/Belgium/CHUNamur13174180/2021</t>
  </si>
  <si>
    <t>EPI_ISL_1158032</t>
  </si>
  <si>
    <t>Zip Code: 1325</t>
  </si>
  <si>
    <t>(Spike_H69del,NS8_Q27stop,NSP3_T183I,Spike_T716I,NSP6_S106del,N_R203K,Spike_A570D,NSP3_G307C,Spike_N501Y,NS8_R52I,Spike_P681H,Spike_Y144del,NSP6_G107del,NSP3_A890D,Spike_D1118H,NSP6_F108del,NS8_Y73C,N_G204R,Spike_V70del,NSP12_P323L,Spike_D614G,N_D3L,Spike_S982A,N_S235F)</t>
  </si>
  <si>
    <t>hCoV-19/Belgium/CHUNamur13192084/2021</t>
  </si>
  <si>
    <t>EPI_ISL_1159229</t>
  </si>
  <si>
    <t>Zip code: 6717</t>
  </si>
  <si>
    <t>hCoV-19/Belgium/CHUNamur13192080/2021</t>
  </si>
  <si>
    <t>EPI_ISL_1159231</t>
  </si>
  <si>
    <t>(Spike_H69del,NS8_Q27stop,NSP2_A411V,Spike_T716I,NSP6_S106del,N_R203K,Spike_A570D,Spike_N501Y,NSP3_I1412T,NS8_R52I,Spike_P681H,Spike_Y144del,NSP15_T166A,NSP6_G107del,NSP3_A890D,Spike_D1118H,NSP6_F108del,NS8_Y73C,N_G204R,Spike_V70del,NSP12_P323L,Spike_D614G,N_D3L,Spike_S982A,N_S235F)</t>
  </si>
  <si>
    <t>hCoV-19/Belgium/CHUNamur13191731/2021</t>
  </si>
  <si>
    <t>EPI_ISL_1159232</t>
  </si>
  <si>
    <t>Zip code: 6750</t>
  </si>
  <si>
    <t>(Spike_H69del,NS8_Q27stop,NSP3_T183I,Spike_T716I,NSP6_S106del,NSP13_A52V,N_R203K,Spike_A570D,NSP13_K460R,NS3_P262S,Spike_N501Y,NSP3_I1412T,NS8_R52I,Spike_P681H,Spike_Y144del,N_P279Q,NSP3_R646W,M_V70L,NSP6_G107del,NSP3_A890D,Spike_D1118H,NSP6_F108del,NS8_Y73C,N_G204R,Spike_V70del,NSP12_P323L,Spike_D614G,N_D3L,Spike_S982A,N_S235F)</t>
  </si>
  <si>
    <t>hCoV-19/Belgium/Briant-12102800801/2021</t>
  </si>
  <si>
    <t>EPI_ISL_1173509</t>
  </si>
  <si>
    <t>(Spike_H69del,NS8_Q27stop,Spike_T716I,NSP6_S106del,N_R203K,Spike_A570D,NSP5_L75F,NSP13_K460R,Spike_N501Y,NSP3_I1412T,NS8_R52I,Spike_P681H,Spike_Y144del,NSP6_G107del,NSP3_A890D,Spike_D1118H,NSP6_F108del,NS8_Y73C,N_G204R,Spike_V70del,NSP12_P323L,Spike_D614G,N_D3L,NSP16_K160R,Spike_S982A,N_S235F)</t>
  </si>
  <si>
    <t>hCoV-19/Belgium/Briant-12102949701/2021</t>
  </si>
  <si>
    <t>EPI_ISL_1173517</t>
  </si>
  <si>
    <t>hCoV-19/Belgium/Briant-12103065901/2021</t>
  </si>
  <si>
    <t>EPI_ISL_1173518</t>
  </si>
  <si>
    <t>hCoV-19/Belgium/AZDelta/02641-2108R/2021</t>
  </si>
  <si>
    <t>EPI_ISL_1181866</t>
  </si>
  <si>
    <t>(Spike_H69del,NS8_Q27stop,NSP3_T183I,Spike_T716I,NSP6_S106del,N_R203K,Spike_A570D,Spike_N501Y,NSP3_I1412T,NS8_R52I,Spike_P681H,Spike_Y144del,NSP6_G107del,NSP3_A890D,Spike_D1118H,NSP6_F108del,NS8_Y73C,N_G204R,NSP3_P153L,NSP4_D217A,Spike_V70del,NSP12_P323L,Spike_D614G,N_D3L,Spike_S982A,N_S235F)</t>
  </si>
  <si>
    <t>hCoV-19/Belgium/AZDelta/03137-2108R/2021</t>
  </si>
  <si>
    <t>EPI_ISL_1181867</t>
  </si>
  <si>
    <t>(E_P71L,NSP3_K837N,Spike_K417N,NSP6_S106del,Spike_E484K,Spike_A701V,Spike_N501Y,Spike_A243del,Spike_L18F,Spike_D215G,NSP15_P205S,Spike_L244del,NSP6_G107del,N_T205I,NSP6_F108del,Spike_L242del,NS3_Q57H,NSP2_T85I,NSP4_D217A,Spike_D80A,NSP12_P323L,NSP5_K90R,Spike_D614G,NS3_S171L)</t>
  </si>
  <si>
    <t>hCoV-19/Belgium/AZDelta/05975-2108R/2021</t>
  </si>
  <si>
    <t>EPI_ISL_1181868</t>
  </si>
  <si>
    <t>Europe / Belgium / Beveren</t>
  </si>
  <si>
    <t>(Spike_H69del,NS8_Q27stop,NSP3_T183I,Spike_T716I,NSP6_S106del,N_R203K,NSP2_G339S,Spike_A570D,Spike_N501Y,NSP3_I1412T,NS8_R52I,Spike_P681H,Spike_Y144del,Spike_T618I,NSP6_G107del,NSP3_A890D,Spike_D1118H,NSP6_F108del,NS8_Y73C,N_G204R,NSP3_P153L,NSP4_D217A,Spike_V70del,NSP12_P323L,Spike_D614G,N_D3L,Spike_S982A,NS3_S171L,N_S235F)</t>
  </si>
  <si>
    <t>hCoV-19/Belgium/AZDelta/06439-2108R/2021</t>
  </si>
  <si>
    <t>EPI_ISL_1181869</t>
  </si>
  <si>
    <t>(N_P365S,NSP1_M85del,NSP3_V238L,Spike_L244del,Spike_L242del,Spike_T723P,NSP2_P129S,NSP4_D217A,N_E136Q,NSP12_P323L,Spike_D614G,Spike_Y144del,N_A220V,Spike_A243del,Spike_A222V)</t>
  </si>
  <si>
    <t>hCoV-19/Belgium/AZDelta/07103-2108R/2021</t>
  </si>
  <si>
    <t>EPI_ISL_1181870</t>
  </si>
  <si>
    <t>(Spike_L18F,Spike_D215G,NSP3_K837N,Spike_K417N,Spike_L244del,NSP6_G107del,NSP6_S106del,Spike_E484K,N_T205I,NSP6_F108del,Spike_L242del,NS3_Q57H,Spike_A701V,NSP2_T85I,NSP4_D217A,Spike_D80A,Spike_N501Y,NSP5_K90R,Spike_D614G,Spike_A243del,NS3_S171L)</t>
  </si>
  <si>
    <t>hCoV-19/Belgium/AZDelta/07111-2108R/2021</t>
  </si>
  <si>
    <t>EPI_ISL_1181871</t>
  </si>
  <si>
    <t>(E_P71L,NSP3_K837N,NSP8_V130F,NSP3_E119V,Spike_K417N,NSP6_S106del,Spike_E484K,Spike_A701V,Spike_N501Y,Spike_A243del,Spike_L18F,Spike_D215G,Spike_L244del,NSP6_G107del,N_T205I,NSP6_F108del,Spike_L242del,NS3_Q57H,NSP2_T85I,NSP4_D217A,Spike_D80A,NSP5_K90R,Spike_D614G,NS3_S171L)</t>
  </si>
  <si>
    <t>hCoV-19/Belgium/AZDelta/07216-2108R/2021</t>
  </si>
  <si>
    <t>EPI_ISL_1181872</t>
  </si>
  <si>
    <t>(Spike_L18F,Spike_D215G,NSP3_K837N,Spike_K417N,Spike_L244del,NSP6_G107del,NSP6_S106del,Spike_E484K,N_T205I,NSP6_F108del,Spike_L242del,NS3_Q57H,Spike_A701V,NSP2_T85I,NSP4_D217A,Spike_D80A,Spike_N501Y,NSP12_P323L,NSP5_K90R,Spike_D614G,Spike_A243del,NS3_S171L)</t>
  </si>
  <si>
    <t>hCoV-19/Belgium/AZDelta/07221-2108R/2021</t>
  </si>
  <si>
    <t>EPI_ISL_1181873</t>
  </si>
  <si>
    <t>(E_P71L,NSP3_K837N,Spike_K417N,NSP6_S106del,Spike_E484K,Spike_A701V,Spike_N501Y,Spike_A243del,Spike_L18F,Spike_D215G,Spike_L244del,NSP6_G107del,N_T205I,NSP6_F108del,Spike_L242del,NS3_Q57H,NSP2_T85I,NSP4_D217A,Spike_D80A,NSP12_P323L,NSP5_K90R,Spike_D614G,NS3_S171L)</t>
  </si>
  <si>
    <t>hCoV-19/Belgium/AZDelta/10593-2108R/2021</t>
  </si>
  <si>
    <t>EPI_ISL_1181874</t>
  </si>
  <si>
    <t>(E_P71L,NSP3_K837N,Spike_K417N,NS8_I121L,NSP6_S106del,Spike_E484K,Spike_A701V,Spike_N501Y,Spike_A243del,Spike_L18F,Spike_D215G,Spike_L244del,NSP6_G107del,N_T205I,NSP6_F108del,Spike_L242del,NS3_Q57H,NSP2_T85I,NSP4_D217A,Spike_D80A,NSP12_P323L,NSP5_K90R,Spike_D614G,NS3_S171L)</t>
  </si>
  <si>
    <t>hCoV-19/Belgium/AZDelta/10595-2108R/2021</t>
  </si>
  <si>
    <t>EPI_ISL_1181875</t>
  </si>
  <si>
    <t>(E_P71L,NSP3_K837N,Spike_K417N,NSP6_S106del,Spike_E484K,Spike_A701V,Spike_N501Y,Spike_A243del,Spike_L18F,Spike_D215G,Spike_L244del,NSP6_G107del,N_T205I,NSP6_F108del,Spike_L242del,NS3_Q57H,NSP2_T85I,NSP4_D217A,Spike_D80A,NSP12_P323L,NSP5_K90R,Spike_D614G,NS3_S171L,Spike_T76I)</t>
  </si>
  <si>
    <t>hCoV-19/Belgium/AZDelta/11253-2108R/2021</t>
  </si>
  <si>
    <t>EPI_ISL_1181876</t>
  </si>
  <si>
    <t>(NSP3_K837N,NSP3_N1778S,Spike_K417N,NSP6_S106del,Spike_E484K,Spike_A701V,Spike_N501Y,NS7a_T14I,Spike_A243del,Spike_L18F,Spike_D215G,Spike_L244del,NSP6_G107del,NS3_H93Y,N_T205I,NSP6_F108del,Spike_L242del,NS3_Q57H,NSP2_T85I,NSP4_D217A,Spike_D80A,NSP12_P323L,NSP5_K90R,Spike_D614G)</t>
  </si>
  <si>
    <t>hCoV-19/Belgium/AZDelta/12407-2108R/2021</t>
  </si>
  <si>
    <t>EPI_ISL_1181877</t>
  </si>
  <si>
    <t>(Spike_H69del,NS8_Q27stop,NSP3_T183I,Spike_T716I,NSP6_S106del,N_R203K,NSP3_A1179V,Spike_A570D,NS3_S26L,NSP3_G307C,NSP14_L177F,Spike_N501Y,NSP3_I1412T,NS8_R52I,Spike_P681H,Spike_Y144del,NSP6_G107del,NSP3_A890D,Spike_D1118H,NSP6_F108del,NS8_Y73C,N_G204R,NSP4_D217A,Spike_V70del,NSP12_P323L,Spike_D614G,N_D3L,Spike_S982A,N_S235F)</t>
  </si>
  <si>
    <t>hCoV-19/Belgium/AZDelta/12561-2108R/2021</t>
  </si>
  <si>
    <t>EPI_ISL_1181878</t>
  </si>
  <si>
    <t>(NSP3_K837N,Spike_K417N,NS8_I121L,NSP6_S106del,Spike_E484K,NSP2_T44I,Spike_A701V,Spike_N501Y,Spike_A243del,Spike_L18F,Spike_D215G,Spike_L244del,NSP6_G107del,N_T205I,NSP6_F108del,Spike_L242del,NS3_Q57H,NSP2_T85I,NSP4_D217A,Spike_D80A,NSP16_V167M,NSP5_K90R,Spike_D614G,NS3_S171L)</t>
  </si>
  <si>
    <t>hCoV-19/Belgium/AZDelta/12638-2108R/2021</t>
  </si>
  <si>
    <t>EPI_ISL_1181879</t>
  </si>
  <si>
    <t>Europe / Belgium / Geluwe</t>
  </si>
  <si>
    <t>(NSP6_Y196C,NSP9_V7I,NS3_S165F,NSP15_T325I,Spike_T723P,NSP4_D217A,NSP12_P323L,Spike_D614G,N_A220V,Spike_A222V)</t>
  </si>
  <si>
    <t>hCoV-19/Belgium/AZDelta/13282-2108R/2021</t>
  </si>
  <si>
    <t>EPI_ISL_1181880</t>
  </si>
  <si>
    <t>(E_P71L,NSP3_K837N,Spike_K417N,NSP6_S106del,Spike_E484K,Spike_A701V,Spike_N501Y,Spike_F1103L,Spike_A243del,Spike_L18F,Spike_D215G,NSP15_P205S,Spike_L244del,NSP6_G107del,N_T205I,NSP6_F108del,Spike_L242del,NS3_Q57H,NSP2_T85I,NSP4_D217A,Spike_D80A,NSP12_P323L,NSP5_K90R,Spike_D614G,NS3_S171L)</t>
  </si>
  <si>
    <t>hCoV-19/Belgium/SJ4151092/2020</t>
  </si>
  <si>
    <t>EPI_ISL_1201480</t>
  </si>
  <si>
    <t>Europe / Belgium / De Panne</t>
  </si>
  <si>
    <t>ZIP:8660</t>
  </si>
  <si>
    <t>Hospitalized (deceased)</t>
  </si>
  <si>
    <t>Immunodeficient patient,cluster revalidation department Bruges</t>
  </si>
  <si>
    <t>hCoV-19/Belgium/SJ4182142/2021</t>
  </si>
  <si>
    <t>EPI_ISL_1201481</t>
  </si>
  <si>
    <t>Longitudinal sampling of staff</t>
  </si>
  <si>
    <t>Nurse in day-care center BZIO, big cluster with SA variant</t>
  </si>
  <si>
    <t>(E_P71L,NSP3_K837N,NS3_P104L,Spike_K417N,NSP6_S106del,Spike_E484K,NSP2_T44I,N_L219F,Spike_A701V,Spike_N501Y,Spike_A243del,N_L221M,Spike_L18F,Spike_D215G,Spike_L244del,NSP6_G107del,N_T205I,NSP6_F108del,Spike_L242del,NS3_Q57H,NSP2_T85I,Spike_D80A,NSP12_P323L,NSP16_V167M,NSP5_K90R,Spike_D614G,NS3_S171L)</t>
  </si>
  <si>
    <t>hCoV-19/Belgium/SJ4183855/2021</t>
  </si>
  <si>
    <t>EPI_ISL_1201482</t>
  </si>
  <si>
    <t>Europe / Belgium / Bruges</t>
  </si>
  <si>
    <t>Home nurse, high-risk contact, ILI</t>
  </si>
  <si>
    <t>(Spike_H69del,NS8_Q27stop,NSP3_T183I,Spike_T716I,NSP6_S106del,N_R203K,Spike_A570D,Spike_N501Y,NSP9_T109I,NSP3_I1412T,NS8_R52I,Spike_P681H,Spike_Y144del,NSP13_P300L,NSP6_G107del,NSP3_A890D,Spike_D1118H,NSP6_F108del,NS8_Y73C,N_G204R,Spike_V70del,NSP12_P323L,Spike_D614G,N_D3L,Spike_S982A,N_S235F)</t>
  </si>
  <si>
    <t>hCoV-19/Belgium/SJ4205922/2021</t>
  </si>
  <si>
    <t>EPI_ISL_1201483</t>
  </si>
  <si>
    <t>Europe / Belgium / sint-Andries</t>
  </si>
  <si>
    <t>Cluster in prison, PCB</t>
  </si>
  <si>
    <t>(Spike_L18F,Spike_D215G,E_P71L,Spike_K417N,Spike_L244del,NSP6_G107del,NSP6_S106del,Spike_E484K,N_T205I,NSP6_F108del,Spike_L242del,NS3_Q57H,Spike_A701V,NSP2_T85I,NS6_D53G,Spike_D80A,Spike_N501Y,NSP12_P323L,NSP5_K90R,Spike_D614G,Spike_A243del,NS3_S171L)</t>
  </si>
  <si>
    <t>hCoV-19/Belgium/SJ4207125/2021</t>
  </si>
  <si>
    <t>EPI_ISL_1201484</t>
  </si>
  <si>
    <t>ILI, immunocompetent patient living in Ostend</t>
  </si>
  <si>
    <t>hCoV-19/Belgium/SJ4212393/2021</t>
  </si>
  <si>
    <t>EPI_ISL_1201485</t>
  </si>
  <si>
    <t>COVID-pneumoniae, CORAD-6</t>
  </si>
  <si>
    <t>(Spike_L18F,Spike_D215G,E_P71L,Spike_K417N,Spike_L244del,NSP6_G107del,NSP6_S106del,Spike_E484K,N_T205I,NSP6_F108del,Spike_L242del,NS3_Q57H,Spike_A701V,NSP2_T85I,Spike_D80A,Spike_N501Y,NSP3_T1830I,NSP12_P323L,NSP5_K90R,Spike_D614G,Spike_A243del,NS3_S171L)</t>
  </si>
  <si>
    <t>hCoV-19/Belgium/ULG-12936/2021</t>
  </si>
  <si>
    <t>EPI_ISL_1249260</t>
  </si>
  <si>
    <t>(Spike_H69del,NSP12_P323F,M_I82T,Spike_A67V,NS3_W149C,N_A12G,NSP3_T1189I,N_A217S,NSP6_G107del,E_L21F,NSP3_K1771R,NSP6_S106del,Spike_E484K,N_T205I,NSP6_F108del,Spike_Q52R,NSP10_L138I,Spike_V70del,Spike_D614G,Spike_Y144del,Spike_F888L,Spike_Q677H)</t>
  </si>
  <si>
    <t>hCoV-19/Belgium/ULG-12997/2021</t>
  </si>
  <si>
    <t>EPI_ISL_1249262</t>
  </si>
  <si>
    <t>ZIP Code 4850</t>
  </si>
  <si>
    <t>hCoV-19/Belgium/ULG-13012/2021</t>
  </si>
  <si>
    <t>EPI_ISL_1249264</t>
  </si>
  <si>
    <t>hCoV-19/Belgium/CHUNamur1321714801/2021</t>
  </si>
  <si>
    <t>EPI_ISL_1255060</t>
  </si>
  <si>
    <t>ZIP Code: 6990</t>
  </si>
  <si>
    <t>hCoV-19/Belgium/CHUNamur1321724401/2021</t>
  </si>
  <si>
    <t>EPI_ISL_1255061</t>
  </si>
  <si>
    <t>ZIP Code: 6953</t>
  </si>
  <si>
    <t>(NS8_Q27stop,NSP3_T183I,Spike_T716I,NSP6_S106del,NSP13_A52V,N_R203K,Spike_A570D,NS3_P262S,NSP13_K460R,NSP3_I1412T,NS8_R52I,Spike_P681H,N_P279Q,M_V70L,NSP6_G107del,NSP3_A890D,Spike_D1118H,NSP6_F108del,NS8_Y73C,N_G204R,NSP12_P323L,Spike_D614G,N_D3L,Spike_S982A,N_S235F)</t>
  </si>
  <si>
    <t>hCoV-19/Belgium/CHUNamur1321731301/2021</t>
  </si>
  <si>
    <t>EPI_ISL_1255062</t>
  </si>
  <si>
    <t>ZIP Code: 6900</t>
  </si>
  <si>
    <t>hCoV-19/Belgium/CHUNamur13206795/2021</t>
  </si>
  <si>
    <t>EPI_ISL_1255063</t>
  </si>
  <si>
    <t>ZIP Code: 6750</t>
  </si>
  <si>
    <t>(Spike_H69del,NS8_Q27stop,NSP3_T183I,Spike_T716I,NS8_K68stop,NSP6_S106del,N_R203K,Spike_A570D,Spike_N501Y,NS8_E106stop,NSP3_I1412T,NS8_R52I,Spike_P681H,Spike_Y144del,NSP6_G107del,NSP3_A890D,Spike_D1118H,NSP6_F108del,NS8_Y73C,N_G204R,Spike_V70del,NSP12_P323L,Spike_D614G,N_D3L,Spike_S982A,NSP15_P270L,N_A211T,N_S235F)</t>
  </si>
  <si>
    <t>hCoV-19/Belgium/CHUNamur1321719301/2021</t>
  </si>
  <si>
    <t>EPI_ISL_1255064</t>
  </si>
  <si>
    <t>ZIP Code: 5580</t>
  </si>
  <si>
    <t>hCoV-19/Belgium/CHUNamur1321725001/2021</t>
  </si>
  <si>
    <t>EPI_ISL_1255065</t>
  </si>
  <si>
    <t>hCoV-19/Belgium/CHUNamur1321731601/2021</t>
  </si>
  <si>
    <t>EPI_ISL_1255066</t>
  </si>
  <si>
    <t>ZIP Code: 5370</t>
  </si>
  <si>
    <t>hCoV-19/Belgium/CHUNamur1321720101/2021</t>
  </si>
  <si>
    <t>EPI_ISL_1255067</t>
  </si>
  <si>
    <t>ZIP Code: 6600</t>
  </si>
  <si>
    <t>(NSP12_Q822H,NSP3_T275A,Spike_P272L,NSP2_S32P,NSP12_P323L,NSP10_M63T,Spike_A262S,Spike_D614G,N_A220V,Spike_A222V)</t>
  </si>
  <si>
    <t>hCoV-19/Belgium/CHUNamur1321731801/2021</t>
  </si>
  <si>
    <t>EPI_ISL_1255068</t>
  </si>
  <si>
    <t>hCoV-19/Belgium/CHUNamur1321720301/2021</t>
  </si>
  <si>
    <t>EPI_ISL_1255069</t>
  </si>
  <si>
    <t>ZIP Code: 6980</t>
  </si>
  <si>
    <t>hCoV-19/Belgium/CHUNamur1321726601/2021</t>
  </si>
  <si>
    <t>EPI_ISL_1255070</t>
  </si>
  <si>
    <t>ZIP Code: 4990</t>
  </si>
  <si>
    <t>(Spike_H69del,NS8_Q27stop,NSP3_T183I,Spike_T716I,NS8_K68stop,NSP6_S106del,N_R203K,NSP2_L448F,Spike_A570D,Spike_N501Y,NSP3_I1412T,NS8_R52I,NSP3_G255R,Spike_P681H,Spike_Y144del,NSP6_G107del,NSP3_A890D,Spike_D1118H,NSP6_F108del,NS8_Y73C,NS8_S67F,N_G204R,Spike_V70del,NSP12_P323L,Spike_D614G,N_D3L,Spike_S982A,N_S235F)</t>
  </si>
  <si>
    <t>hCoV-19/Belgium/CHUNamur1321732301/2021</t>
  </si>
  <si>
    <t>EPI_ISL_1255071</t>
  </si>
  <si>
    <t>ZIP Code: 6690</t>
  </si>
  <si>
    <t>hCoV-19/Belgium/CHUNamur1321727601/2021</t>
  </si>
  <si>
    <t>EPI_ISL_1255072</t>
  </si>
  <si>
    <t>(E_P71L,NSP6_G107del,NS8_I121L,NSP6_S106del,NSP6_F108del,NS3_Q57H,NSP12_Q822H,Spike_A701V,NSP5_K90R,Spike_D614G,NSP2_V469F,NS3_S171L)</t>
  </si>
  <si>
    <t>hCoV-19/Belgium/CHUNamur1321732401/2021</t>
  </si>
  <si>
    <t>EPI_ISL_1255073</t>
  </si>
  <si>
    <t>ZIP Code: 6687</t>
  </si>
  <si>
    <t>(NSP3_S692F,NSP6_A54S,NSP3_Q167R,NSP12_T26I,NSP12_P323L,Spike_D614G,Spike_Q675H,NS8_P30L)</t>
  </si>
  <si>
    <t>hCoV-19/Belgium/CHUNamur1321723101/2021</t>
  </si>
  <si>
    <t>EPI_ISL_1255074</t>
  </si>
  <si>
    <t>(NSP12_M755I,N_P13S,NSP12_P323L,Spike_D614G)</t>
  </si>
  <si>
    <t>hCoV-19/Belgium/CHUNamur1321728401/2021</t>
  </si>
  <si>
    <t>EPI_ISL_1255075</t>
  </si>
  <si>
    <t>hCoV-19/Belgium/CHUNamur1321730101/2021</t>
  </si>
  <si>
    <t>EPI_ISL_1255076</t>
  </si>
  <si>
    <t>ZIP Code: 6927</t>
  </si>
  <si>
    <t>(Spike_H69del,E_P71L,NS8_Q27stop,NSP3_T183I,Spike_T716I,NSP6_S106del,NSP13_A52V,N_R203K,Spike_A570D,NSP13_K460R,NS3_P262S,Spike_N501Y,NSP3_I1412T,NS8_R52I,Spike_P681H,Spike_Y144del,N_P279Q,M_V70L,NSP6_G107del,NSP3_A890D,Spike_D1118H,NSP6_F108del,NS8_Y73C,N_G204R,Spike_V70del,NSP12_P323L,Spike_D614G,N_D3L,Spike_S982A,N_S235F)</t>
  </si>
  <si>
    <t>hCoV-19/Belgium/CHUNamur13206782/2021</t>
  </si>
  <si>
    <t>EPI_ISL_1255077</t>
  </si>
  <si>
    <t>ZIP Code: 6740</t>
  </si>
  <si>
    <t>hCoV-19/Belgium/CHUNamur1321654001/2021</t>
  </si>
  <si>
    <t>EPI_ISL_1255078</t>
  </si>
  <si>
    <t>ZIP Code: N/A</t>
  </si>
  <si>
    <t>(Spike_H69del,NS8_Q27stop,NSP3_T183I,NSP6_A157T,Spike_T716I,NSP6_S106del,N_R203K,Spike_A570D,Spike_L5F,Spike_N501Y,NSP3_I1412T,NS8_R52I,Spike_P681H,Spike_Y144del,NS7a_Q62stop,NSP6_G107del,NSP3_A890D,Spike_D1118H,NSP6_F108del,NS8_Y73C,N_G204R,Spike_V70del,NS3_T151I,NSP12_P323L,Spike_D614G,N_D3L,Spike_S982A,N_S235F)</t>
  </si>
  <si>
    <t>hCoV-19/Belgium/CHUNamur1320086401/2021</t>
  </si>
  <si>
    <t>EPI_ISL_1255079</t>
  </si>
  <si>
    <t>(Spike_H69del,NS8_Q27stop,NSP3_T183I,Spike_I1132V,Spike_T716I,NSP6_S106del,N_R203K,Spike_A570D,Spike_N501Y,NSP3_I1412T,NS8_R52I,Spike_P681H,Spike_Y144del,NSP6_G107del,NSP3_A890D,Spike_D1118H,NSP6_F108del,NS8_Y73C,N_G204R,Spike_V70del,NSP12_P323L,Spike_D614G,N_D3L,Spike_S982A,N_S235F)</t>
  </si>
  <si>
    <t>hCoV-19/Belgium/CHUNamur1321354301/2021</t>
  </si>
  <si>
    <t>EPI_ISL_1255080</t>
  </si>
  <si>
    <t>(Spike_H69del,NS8_Q27stop,NSP3_T183I,NSP15_A81V,Spike_T716I,NS8_K68stop,NSP6_S106del,N_R203K,Spike_A570D,Spike_N501Y,NSP3_I1412T,NS8_R52I,Spike_P681H,N_A252S,Spike_Y144del,NSP6_G107del,NSP3_A890D,Spike_D1118H,NSP6_F108del,NS8_Y73C,NS8_S67F,N_G204R,NSP13_G433C,Spike_V70del,NSP12_P323L,Spike_D614G,N_D3L,Spike_S982A,N_S235F)</t>
  </si>
  <si>
    <t>hCoV-19/Belgium/CHUNamur1320359301/2021</t>
  </si>
  <si>
    <t>EPI_ISL_1255081</t>
  </si>
  <si>
    <t>hCoV-19/Belgium/CHUNamur1321311601/2021</t>
  </si>
  <si>
    <t>EPI_ISL_1255082</t>
  </si>
  <si>
    <t>ZIP Code: 5070</t>
  </si>
  <si>
    <t>hCoV-19/Belgium/CHUNamur1321495001/2021</t>
  </si>
  <si>
    <t>EPI_ISL_1255083</t>
  </si>
  <si>
    <t>ZIP Code: 8600</t>
  </si>
  <si>
    <t>hCoV-19/Belgium/CHUNamur1321563501/2021</t>
  </si>
  <si>
    <t>EPI_ISL_1255084</t>
  </si>
  <si>
    <t>ZIP Code: 5570</t>
  </si>
  <si>
    <t>(Spike_H69del,NS8_Q27stop,NSP3_T183I,Spike_T716I,NSP6_S106del,NSP13_A52V,N_R203K,Spike_A570D,NSP13_K460R,NS3_P262S,Spike_N501Y,NSP3_I1412T,NS8_R52I,Spike_P681H,Spike_Y144del,NS3_G18V,N_P279Q,M_L16F,M_V70L,NSP6_G107del,NSP3_A890D,Spike_D1118H,NSP6_F108del,NS8_Y73C,N_G204R,Spike_V70del,NS7a_P45L,NSP12_P323L,Spike_D614G,N_D3L,Spike_S982A,N_S235F)</t>
  </si>
  <si>
    <t>hCoV-19/Belgium/CHUNamur1321397901/2021</t>
  </si>
  <si>
    <t>EPI_ISL_1255085</t>
  </si>
  <si>
    <t>ZIP Code: 5620</t>
  </si>
  <si>
    <t>hCoV-19/Belgium/UZA-UA-CV0615326772/2021</t>
  </si>
  <si>
    <t>EPI_ISL_1280090</t>
  </si>
  <si>
    <t>(N_M234I,Spike_S477N,NSP4_M324I,M_V60L,NSP12_A185S,NS3_H93Y,NS3_Q57H,NSP13_E261D,NSP12_P323L,Spike_D614G,NS7a_T14I,N_A376T,NSP12_V776L,NSP13_K218R)</t>
  </si>
  <si>
    <t>hCoV-19/Belgium/UZA-UA-CV0616957281/2021</t>
  </si>
  <si>
    <t>EPI_ISL_1280091</t>
  </si>
  <si>
    <t>ZIP code: 2845</t>
  </si>
  <si>
    <t>(NSP2_P191S,NSP2_A596T,NSP16_Q28H,NSP4_M324I,N_R203K,N_G204R,NS8_I10T,NSP14_H486Y,NSP12_P323L,Spike_D614G,NS3_E239D,NSP9_T21N)</t>
  </si>
  <si>
    <t>hCoV-19/Belgium/Aalst-OLVZ-7935522/2021</t>
  </si>
  <si>
    <t>EPI_ISL_1293353</t>
  </si>
  <si>
    <t>Released</t>
  </si>
  <si>
    <t>hCoV-19/Belgium/Aalst-OLVZ-7997282/2021</t>
  </si>
  <si>
    <t>EPI_ISL_1293355</t>
  </si>
  <si>
    <t>hCoV-19/Belgium/AZDelta/21063-2109R/2021</t>
  </si>
  <si>
    <t>EPI_ISL_1295943</t>
  </si>
  <si>
    <t>surveillance</t>
  </si>
  <si>
    <t>hCoV-19/Belgium/AZDelta/21141-2109R/2021</t>
  </si>
  <si>
    <t>EPI_ISL_1295944</t>
  </si>
  <si>
    <t>(N_M234L,NSP3_H792Y,NS3_D27Y,NSP14_M49T,NSP12_D484N,NSP13_T481M,N_R209I,NSP4_D217A,NS3_D173Y,NSP12_P323L,Spike_D614G,NSP3_A579V)</t>
  </si>
  <si>
    <t>hCoV-19/Belgium/AZDelta/21142-2109R/2021</t>
  </si>
  <si>
    <t>EPI_ISL_1295945</t>
  </si>
  <si>
    <t>hCoV-19/Belgium/AZDelta/00466-2110R/2021</t>
  </si>
  <si>
    <t>EPI_ISL_1295946</t>
  </si>
  <si>
    <t>(NS8_Q27stop,NSP3_T183I,NSP3_A890D,Spike_T716I,N_R203K,Spike_A570D,Spike_D1118H,NS8_Y73C,N_G204R,NSP3_P153L,NSP2_S32L,Spike_N501Y,NSP3_I1412T,NSP12_T26I,NS8_R52I,NSP12_P323L,Spike_P681H,Spike_D614G,Spike_Y144del,N_D3L,Spike_S982A,N_S235F)</t>
  </si>
  <si>
    <t>hCoV-19/Belgium/AZDelta/00853-2110R/2021</t>
  </si>
  <si>
    <t>EPI_ISL_1295947</t>
  </si>
  <si>
    <t>cluster</t>
  </si>
  <si>
    <t>(NS8_Q27stop,NSP3_T183I,Spike_T716I,N_R203K,Spike_A570D,Spike_N501Y,NSP3_I1412T,NS8_R52I,Spike_P681H,Spike_Y144del,NSP3_A890D,Spike_D1118H,NS8_Y73C,N_G204R,NSP3_P153L,NS7a_P45L,NSP12_T26I,NSP12_P323L,Spike_D614G,N_D3L,Spike_S982A,NS7a_Y40H,N_S235F)</t>
  </si>
  <si>
    <t>hCoV-19/Belgium/AZDelta/01257-2110R/2021</t>
  </si>
  <si>
    <t>EPI_ISL_1295948</t>
  </si>
  <si>
    <t>(NS8_Q27stop,NSP3_T183I,NSP3_A890D,Spike_T716I,NS8_K68stop,N_R203K,Spike_A570D,Spike_D1118H,NS8_Y73C,N_G204R,NSP13_G433C,NSP2_G221S,Spike_N501Y,NSP3_I1412T,NS8_R52I,NSP12_P323L,Spike_P681H,Spike_D614G,NSP3_P153S,N_D3L,Spike_S982A,N_S235F)</t>
  </si>
  <si>
    <t>hCoV-19/Belgium/AZDelta/02334-2110R/2021</t>
  </si>
  <si>
    <t>EPI_ISL_1295949</t>
  </si>
  <si>
    <t>(NS8_Q27stop,NSP3_T183I,NSP3_A890D,Spike_T716I,N_R203K,NSP2_G339S,Spike_A570D,Spike_D1118H,NS8_Y73C,N_G204R,NSP3_P153L,Spike_N501Y,NSP3_I1412T,NS8_R52I,NSP12_P323L,Spike_P681H,Spike_D614G,N_D3L,Spike_S982A,NS3_S171L,N_S235F)</t>
  </si>
  <si>
    <t>hCoV-19/Belgium/AZDelta/02391-2110R/2021</t>
  </si>
  <si>
    <t>EPI_ISL_1295950</t>
  </si>
  <si>
    <t>(NS8_Q27stop,NSP3_T183I,NSP3_A890D,Spike_T716I,N_R203K,Spike_A570D,Spike_D1118H,NS8_Y73C,N_G204R,NSP3_P153L,NSP4_D217A,Spike_N501Y,NSP3_I1412T,NSP12_T26I,NS8_R52I,NSP12_P323L,Spike_P681H,Spike_D614G,N_D3L,Spike_S982A,N_S235F)</t>
  </si>
  <si>
    <t>hCoV-19/Belgium/AZDelta/02588-2110R/2021</t>
  </si>
  <si>
    <t>EPI_ISL_1295951</t>
  </si>
  <si>
    <t>(NSP10_L138F,NS8_Q27stop,NSP3_T183I,NSP3_A890D,Spike_T716I,N_R203K,Spike_A570D,Spike_D1118H,NS8_Y73C,N_G204R,NSP6_L260F,Spike_N501Y,NSP3_I1412T,NS8_R52I,NSP12_P323L,Spike_P681H,Spike_D614G,NSP3_E405A,N_D3L,Spike_S982A,N_S235F)</t>
  </si>
  <si>
    <t>hCoV-19/Belgium/AZDelta/02894-2110R/2021</t>
  </si>
  <si>
    <t>EPI_ISL_1295952</t>
  </si>
  <si>
    <t>(NS8_Q27stop,NSP3_T183I,NSP3_A890D,Spike_T716I,N_R203K,Spike_A570D,Spike_D1118H,NS8_Y73C,N_G204R,NSP3_P153L,NSP4_D217A,Spike_N501Y,NSP3_I1412T,NSP12_T26I,NS8_R52I,NSP12_P323L,Spike_P681H,Spike_D614G,Spike_Y144del,N_D3L,Spike_S982A,N_S235F)</t>
  </si>
  <si>
    <t>hCoV-19/Belgium/AZDelta/02987-2110R/2021</t>
  </si>
  <si>
    <t>EPI_ISL_1295953</t>
  </si>
  <si>
    <t>(NS8_Q27stop,NSP3_T183I,NSP3_A890D,Spike_T716I,N_R203K,Spike_A570D,Spike_D1118H,NS8_Y73C,N_G204R,NSP3_P153L,Spike_N501Y,NSP3_I1412T,NSP12_T26I,NS8_R52I,NSP12_P323L,Spike_P681H,Spike_D614G,Spike_Y144del,N_D3L,Spike_S982A,N_S235F)</t>
  </si>
  <si>
    <t>hCoV-19/Belgium/AZDelta/03388-2110R/2021</t>
  </si>
  <si>
    <t>EPI_ISL_1295954</t>
  </si>
  <si>
    <t>(NS8_Q27stop,NSP3_T183I,NSP2_K142N,NSP3_A890D,Spike_T716I,N_R203K,NSP2_G392E,Spike_A570D,Spike_D1118H,NS8_Y73C,NSP13_K460R,N_G204R,Spike_N501Y,NSP3_I1412T,NS8_R52I,NSP12_P323L,Spike_P681H,Spike_D614G,Spike_Y144del,NSP13_H164Q,N_D3L,Spike_S982A,N_S235F)</t>
  </si>
  <si>
    <t>hCoV-19/Belgium/AZDelta/03637-2110R/2021</t>
  </si>
  <si>
    <t>EPI_ISL_1295955</t>
  </si>
  <si>
    <t>(NS8_Q27stop,NSP3_N1805S,NSP3_T183I,NSP3_A1105V,Spike_T716I,N_R203K,Spike_A570D,Spike_N501Y,NSP16_D179G,NSP3_I1412T,NS8_R52I,Spike_P681H,NSP2_L550F,NSP3_A890D,NS7a_H47Y,Spike_D1118H,NS8_Y73C,N_G204R,NSP4_D217A,Spike_D614G,N_D3L,Spike_S982A,N_S235F)</t>
  </si>
  <si>
    <t>hCoV-19/Belgium/AZDelta/03851-2110M/2021</t>
  </si>
  <si>
    <t>EPI_ISL_1295956</t>
  </si>
  <si>
    <t>hCoV-19/Belgium/AZDelta/05278-2110R/2021</t>
  </si>
  <si>
    <t>EPI_ISL_1295957</t>
  </si>
  <si>
    <t>(NS8_Q27stop,NSP3_T183I,Spike_T716I,NS8_K68stop,N_R203K,Spike_A570D,Spike_N501Y,NSP3_I1412T,NS8_R52I,Spike_P681H,Spike_Y144del,Spike_S640F,NSP3_E1799G,NSP3_A890D,Spike_D1118H,NS8_Y73C,N_G204P,NSP4_D217A,NSP12_P323L,Spike_D614G,N_D3L,Spike_S982A,N_S235F)</t>
  </si>
  <si>
    <t>hCoV-19/Belgium/AZDelta/06530-2110R/2021</t>
  </si>
  <si>
    <t>EPI_ISL_1295958</t>
  </si>
  <si>
    <t>(NS8_Q27stop,NSP3_T183I,Spike_T716I,N_R203K,Spike_A570D,NSP12_D109Y,Spike_N501Y,NSP3_I1412T,NS8_R52I,Spike_P681H,Spike_L18F,NSP14_K349N,NSP3_T1036I,NSP3_A890D,Spike_D1118H,NS8_Y73C,N_G204R,NSP4_D217A,NSP12_P323L,Spike_D614G,N_D3L,Spike_S982A,NSP16_A34V,N_S235F)</t>
  </si>
  <si>
    <t>hCoV-19/Belgium/AZDelta/07802-2110R/2021</t>
  </si>
  <si>
    <t>EPI_ISL_1295959</t>
  </si>
  <si>
    <t>Europe / Belgium / Sint-Denijs</t>
  </si>
  <si>
    <t>(NS8_Q27stop,NSP3_T183I,Spike_T716I,N_R203K,Spike_A570D,NSP13_K460R,NSP2_S196L,Spike_N501Y,NSP3_I1412T,NS8_R52I,Spike_P681H,NSP3_A890D,Spike_D1118H,NS8_Y73C,N_G204R,NSP4_D217A,NSP6_L260F,NSP12_P323L,NSP3_T492I,Spike_D614G,N_D3L,Spike_S982A,NS7a_E16G,N_S235F)</t>
  </si>
  <si>
    <t>hCoV-19/Belgium/AZDelta/09520-2108M/2021</t>
  </si>
  <si>
    <t>EPI_ISL_1295960</t>
  </si>
  <si>
    <t>Europe / Belgium / Dadizele</t>
  </si>
  <si>
    <t>hCoV-19/Belgium/AZDelta/19513-2109R/2021</t>
  </si>
  <si>
    <t>EPI_ISL_1295961</t>
  </si>
  <si>
    <t>(NS8_Q27stop,NSP3_T183I,Spike_T716I,NS8_K68stop,N_R203K,Spike_A570D,NS6_P57L,Spike_N501Y,NSP3_I1412T,NS8_R52I,Spike_P681H,Spike_Y144del,NSP3_A890D,Spike_D1118H,NS8_Y73C,N_G204R,NSP13_G433C,NSP4_D217A,NSP12_P323L,Spike_D614G,N_D3L,Spike_S982A,N_S235F)</t>
  </si>
  <si>
    <t>hCoV-19/Belgium/AZDelta/21161-2109R/2021</t>
  </si>
  <si>
    <t>EPI_ISL_1295962</t>
  </si>
  <si>
    <t>hCoV-19/Belgium/AZDelta/21417-2109R/2021</t>
  </si>
  <si>
    <t>EPI_ISL_1295963</t>
  </si>
  <si>
    <t>(NS8_Q27stop,NSP3_T183I,NSP3_A890D,Spike_T716I,NS8_K68stop,N_R203K,Spike_A570D,Spike_D1118H,NS8_Y73C,N_G204R,Spike_N501Y,NSP3_I1412T,NS8_R52I,NSP12_P323L,NSP5_K90R,Spike_P681H,Spike_D614G,Spike_Y144del,N_D3L,Spike_S982A,N_S235F)</t>
  </si>
  <si>
    <t>hCoV-19/Belgium/AZDelta/21544-2109R/2021</t>
  </si>
  <si>
    <t>EPI_ISL_1295964</t>
  </si>
  <si>
    <t>(NS8_Q27stop,NSP3_T183I,NSP3_A890D,Spike_T716I,NS8_K68stop,N_R203K,Spike_A570D,Spike_D1118H,NS8_Y73C,N_G204R,Spike_N501Y,NSP4_L438F,NSP3_I1412T,NS8_R52I,NSP12_P323L,Spike_P681H,Spike_D614G,N_D3L,Spike_S982A,NSP1_R124C,N_S235F)</t>
  </si>
  <si>
    <t>hCoV-19/Belgium/AZDelta/06572-2110R/2021</t>
  </si>
  <si>
    <t>EPI_ISL_1295965</t>
  </si>
  <si>
    <t>(NSP3_S126L,N_M234I,Spike_S477N,NSP4_M324I,NSP12_A185S,NS7a_H47Y,NS3_Q57H,NSP4_A457V,NSP13_E261D,NSP4_D217A,NS3_T151I,NSP3_T451I,NSP12_P323L,Spike_D614G,N_A376T,NSP12_V776L,NSP13_K218R)</t>
  </si>
  <si>
    <t>hCoV-19/Belgium/AZDelta/07594-2110R/2021</t>
  </si>
  <si>
    <t>EPI_ISL_1295966</t>
  </si>
  <si>
    <t>hCoV-19/Belgium/AZDelta/21969-2109R/2021</t>
  </si>
  <si>
    <t>EPI_ISL_1295967</t>
  </si>
  <si>
    <t>(NSP2_P181T,N_Q7K,N_M234I,Spike_S477N,NSP4_M324I,NSP3_A1321V,NSP12_A185S,NSP13_A446S,NS3_Q57H,Spike_A1078S,NSP13_E261D,NSP15_S287L,NSP12_P323L,Spike_D614G,NSP2_D286G,NS3_I232F,N_A376T,NSP12_V776L,NSP13_K218R)</t>
  </si>
  <si>
    <t>hCoV-19/Belgium/AZDelta/01724-2110R/2021</t>
  </si>
  <si>
    <t>EPI_ISL_1295968</t>
  </si>
  <si>
    <t>(Spike_ins214TDR,NSP6_Y153C,NSP2_A127V,NSP3_P822L,NS7a_S60N,Spike_T716I,NSP15_L119I,N_T205I,NS3_S74F,NSP4_D217A,NSP2_K112N,NSP12_P323L,Spike_D614G,Spike_Q414K,N_D3L,NSP3_T1063I,NSP8_A74V,NSP12_R583G,NSP3_I580V,Spike_N450K)</t>
  </si>
  <si>
    <t>hCoV-19/Belgium/AZDelta/00995-2110R/2021</t>
  </si>
  <si>
    <t>EPI_ISL_1295969</t>
  </si>
  <si>
    <t>(Spike_L18F,Spike_D215G,E_P71L,NSP3_K837N,Spike_K417N,Spike_E484K,N_T205I,NS3_Q57H,Spike_A701V,NSP2_T85I,Spike_T723P,NSP4_D217A,Spike_D80A,Spike_N501Y,NSP12_P323L,NSP5_K90R,Spike_D614G,NS3_S171L)</t>
  </si>
  <si>
    <t>hCoV-19/Belgium/AZDelta/01965-2110R/2021</t>
  </si>
  <si>
    <t>EPI_ISL_1295970</t>
  </si>
  <si>
    <t>(Spike_L18F,Spike_D215G,E_P71L,NSP3_K837N,Spike_K417N,Spike_E484K,N_T205I,NSP15_E233G,NS3_Q57H,Spike_A701V,NSP2_T85I,Spike_T723P,Spike_D80A,Spike_N501Y,NSP12_P323L,NSP5_K90R,Spike_D614G,NS3_S171L)</t>
  </si>
  <si>
    <t>hCoV-19/Belgium/AZDelta/02833-2110R/2021</t>
  </si>
  <si>
    <t>EPI_ISL_1295971</t>
  </si>
  <si>
    <t>(Spike_L18F,Spike_D215G,E_P71L,NSP3_K837N,Spike_K417N,Spike_E484K,N_T205I,NS3_Q57H,Spike_A701V,NSP2_T85I,Spike_T723P,Spike_D80A,Spike_N501Y,NSP12_P323L,NSP5_K90R,Spike_D614G,NS3_S171L)</t>
  </si>
  <si>
    <t>hCoV-19/Belgium/AZDelta/03029-2110R/2021</t>
  </si>
  <si>
    <t>EPI_ISL_1295972</t>
  </si>
  <si>
    <t>(Spike_L18F,E_P71L,NSP3_K837N,Spike_K417N,Spike_E484K,N_T205I,NS3_Q57H,Spike_A701V,NS3_V29F,NSP2_T85I,Spike_T723P,NSP4_D217A,Spike_D80A,Spike_N501Y,NSP16_V167M,NSP5_K90R,Spike_D614G,NS3_S171L)</t>
  </si>
  <si>
    <t>hCoV-19/Belgium/AZDelta/03322-2110R/2021</t>
  </si>
  <si>
    <t>EPI_ISL_1295973</t>
  </si>
  <si>
    <t>(Spike_L18F,E_P71L,NSP3_K837N,Spike_K417N,Spike_E484K,N_T205I,NSP15_E233G,NS3_Q57H,Spike_A701V,NSP2_T85I,NSP4_D217A,Spike_D80A,Spike_N501Y,NSP5_K90R,Spike_D614G,NS3_S171L)</t>
  </si>
  <si>
    <t>hCoV-19/Belgium/AZDelta/05954-2110R/2021</t>
  </si>
  <si>
    <t>EPI_ISL_1295974</t>
  </si>
  <si>
    <t>(Spike_L18F,E_P71L,NSP3_K837N,Spike_K417N,Spike_E484K,N_T205I,NS3_Q57H,NSP2_T85I,NSP4_D217A,Spike_D80A,Spike_N501Y,NSP3_K487T,NSP5_K90R,Spike_D614G,NS3_S171L)</t>
  </si>
  <si>
    <t>hCoV-19/Belgium/AZDelta/07697-2110R/2021</t>
  </si>
  <si>
    <t>EPI_ISL_1295975</t>
  </si>
  <si>
    <t>hCoV-19/Belgium/AZDelta/09980-2108R/2021</t>
  </si>
  <si>
    <t>EPI_ISL_1295976</t>
  </si>
  <si>
    <t>(Spike_L18F,Spike_D215G,E_P71L,NSP3_K837N,Spike_K417N,Spike_E484K,N_T205I,NS3_Q57H,Spike_A701V,NS3_V29F,NSP2_T85I,NSP15_I107M,Spike_T723P,Spike_D80A,Spike_N501Y,NSP12_P323L,NSP16_V167M,NSP5_K90R,Spike_D614G,NS3_S171L)</t>
  </si>
  <si>
    <t>hCoV-19/Belgium/AZDelta/19955-2107R/2021</t>
  </si>
  <si>
    <t>EPI_ISL_1295977</t>
  </si>
  <si>
    <t>(Spike_L18F,Spike_D215G,E_P71L,NSP3_K837N,Spike_K417N,Spike_E484K,N_T205I,NS3_Q57H,Spike_A701V,NS3_V29F,NSP2_T85I,Spike_T723P,Spike_D80A,Spike_N501Y,NSP12_P323L,NSP16_V167M,NSP5_K90R,Spike_D614G,NS3_S171L)</t>
  </si>
  <si>
    <t>hCoV-19/Belgium/UZA-UA-CV2069449025/2021</t>
  </si>
  <si>
    <t>EPI_ISL_1298178</t>
  </si>
  <si>
    <t>(E_P71L,NSP3_K837N,Spike_K417N,NS8_I121L,NSP6_S106del,Spike_E484K,Spike_A701V,Spike_N501Y,Spike_A243del,Spike_L18F,Spike_D215G,NS8_F120V,Spike_L244del,NSP6_G107del,N_T205I,NSP6_F108del,Spike_L242del,NS3_Q57H,NSP2_T85I,Spike_D80A,NSP12_P323L,NSP5_K90R,Spike_D614G,NS3_S171L)</t>
  </si>
  <si>
    <t>hCoV-19/Belgium/UZA-UA-CV2065030067/2021</t>
  </si>
  <si>
    <t>EPI_ISL_1298180</t>
  </si>
  <si>
    <t>(Spike_D215G,E_P71L,NSP6_G107del,NSP6_S106del,N_T205I,NSP6_F108del,NS3_Q57H,NSP1_H83R,NSP12_Q822H,Spike_D80A,Spike_D614G,NS3_S171L)</t>
  </si>
  <si>
    <t>hCoV-19/Belgium/UZA-UA-TPS260/2021</t>
  </si>
  <si>
    <t>EPI_ISL_1298181</t>
  </si>
  <si>
    <t>ZIP code: 1703</t>
  </si>
  <si>
    <t>hCoV-19/Belgium/UZA-UA-CV2065306216/2021</t>
  </si>
  <si>
    <t>EPI_ISL_1298183</t>
  </si>
  <si>
    <t>(Spike_H69del,NS8_Q27stop,NSP2_L71F,Spike_T716I,NS8_K68stop,NSP6_S106del,N_R203K,Spike_A570D,Spike_N501Y,NSP3_I1412T,NS8_R52I,Spike_P681H,Spike_Y144del,N_E118Q,NSP6_G107del,NSP3_A890D,Spike_D1118H,NSP6_F108del,NS8_Y73C,N_G204R,NSP13_G433C,Spike_V70del,NSP12_P323L,Spike_D614G,N_D3L,Spike_S982A,N_S235F)</t>
  </si>
  <si>
    <t>hCoV-19/Belgium/UZA-UA-CV2065551645/2021</t>
  </si>
  <si>
    <t>EPI_ISL_1298184</t>
  </si>
  <si>
    <t>(NS3_Q38R,NS3_G172R,NSP3_H295Y,NSP2_R370H,NSP3_K487N,NSP3_T864I,NS3_V202L,Spike_D614G,N_P199L,Spike_S98F)</t>
  </si>
  <si>
    <t>hCoV-19/Belgium/UZA-UA-31102570/2021</t>
  </si>
  <si>
    <t>EPI_ISL_1298186</t>
  </si>
  <si>
    <t>Europe / Belgium / Tournai</t>
  </si>
  <si>
    <t>ZIP code: 7500</t>
  </si>
  <si>
    <t>(Spike_H69del,NS8_Q27stop,NS8_K68stop,NSP6_S106del,N_R203K,Spike_A570D,NSP12_M668I,Spike_N501Y,NSP3_I1412T,NS8_R52I,Spike_Y144del,NSP6_G107del,NSP3_A890D,Spike_D1118H,NSP6_F108del,NS8_Y73C,N_G204R,NSP13_G433C,Spike_V70del,Spike_D614G,N_D3L,Spike_S982A,N_S235F)</t>
  </si>
  <si>
    <t>hCoV-19/Belgium/UZA-UA-CV2065556594/2021</t>
  </si>
  <si>
    <t>EPI_ISL_1298188</t>
  </si>
  <si>
    <t>(NSP2_P191S,NS3_Q38R,NS3_G172R,NSP3_H295Y,NSP2_R370H,NSP3_K487N,NSP3_T864I,NS3_V202L,NSP12_P323L,Spike_D614G,N_P199L,Spike_S98F)</t>
  </si>
  <si>
    <t>hCoV-19/Belgium/UZA-UA-CV2066871047/2021</t>
  </si>
  <si>
    <t>EPI_ISL_1298189</t>
  </si>
  <si>
    <t>(Spike_H69del,NS8_Q27stop,NSP3_T183I,Spike_T716I,NSP6_S106del,N_R203K,Spike_A570D,Spike_N501Y,NS8_R52I,Spike_P681H,Spike_Y144del,NS7a_Q62stop,NSP6_G107del,NSP3_A890D,Spike_D1118H,NSP6_F108del,NS8_Y73C,N_G204R,Spike_V70del,NS3_T151I,NSP2_A225D,NSP3_E52D,NSP12_P323L,Spike_D614G,N_D3L,Spike_S982A,Spike_A520S,N_S235F)</t>
  </si>
  <si>
    <t>hCoV-19/Belgium/UZA-UA-31103131/2021</t>
  </si>
  <si>
    <t>EPI_ISL_1298191</t>
  </si>
  <si>
    <t>hCoV-19/Belgium/UZA-UA-CV2099747983/2021</t>
  </si>
  <si>
    <t>EPI_ISL_1298192</t>
  </si>
  <si>
    <t>(Spike_H69del,NS8_Q27stop,NSP3_T183I,Spike_T716I,NSP6_S106del,N_R203K,Spike_A570D,NSP12_D260E,Spike_N501Y,NSP3_I1412T,NS8_R52I,Spike_P681H,Spike_Y144del,NSP6_G107del,NSP3_A890D,Spike_D1118H,NSP6_F108del,NS8_Y73C,N_G204R,Spike_K795R,Spike_V70del,NSP12_P323L,NSP13_T413I,Spike_D614G,N_D3L,Spike_S982A,N_S235F)</t>
  </si>
  <si>
    <t>hCoV-19/Belgium/UZA-UA-CV2055588533/2021</t>
  </si>
  <si>
    <t>EPI_ISL_1298194</t>
  </si>
  <si>
    <t>(Spike_H69del,NS8_Q27stop,NSP3_T183I,NSP3_V473F,Spike_T716I,NSP6_S106del,N_R203K,Spike_A570D,NSP3_D1075Y,Spike_N501Y,NSP16_D179G,NSP3_I1412T,NS8_R52I,Spike_P681H,Spike_Y144del,NSP2_L550F,NSP6_G107del,NSP3_A890D,Spike_D1118H,NSP6_F108del,NSP3_P1867T,N_G204R,Spike_V70del,NSP12_P323L,Spike_D614G,Spike_S982A,N_S235F)</t>
  </si>
  <si>
    <t>hCoV-19/Belgium/UZA-UA-2021-007959/2021</t>
  </si>
  <si>
    <t>EPI_ISL_1299454</t>
  </si>
  <si>
    <t>ZIP code: 2630</t>
  </si>
  <si>
    <t>(Spike_ins214TDR,Spike_T716I,NS3_T24del,NS3_P25del,NS3_G172C,NSP12_R583G,NSP3_T1063I,Spike_N450K,NS3_K21del,NSP10_T51I,NS3_D22del,NS3_E19del,N_T205I,NS3_D27del,NS3_I20del,NSP12_P323L,NSP3_A465V,Spike_D614G,Spike_Q414K,NS3_A23del,NS3_F28del,N_D3L,NSP8_A74V,NS3_S26del,NSP3_I580V)</t>
  </si>
  <si>
    <t>hCoV-19/Belgium/UZA-UA-TKE299/2021</t>
  </si>
  <si>
    <t>EPI_ISL_1299456</t>
  </si>
  <si>
    <t>hCoV-19/Belgium/AZDelta-05897-2110R/2021</t>
  </si>
  <si>
    <t>EPI_ISL_1299457</t>
  </si>
  <si>
    <t>(NS8_Q27stop,NSP3_T183I,NSP3_I441L,NSP3_A890D,Spike_T716I,N_R203K,Spike_A570D,Spike_D1118H,NS8_Y73C,NSP3_L1837F,N_Q260L,N_G204R,NSP4_D217A,Spike_N501Y,NSP3_I1412T,NS8_R52I,NSP12_P323L,Spike_P681H,Spike_D614G,N_D3L,Spike_S982A,N_S235F)</t>
  </si>
  <si>
    <t>hCoV-19/Belgium/AZDelta-07577-2110R/2021</t>
  </si>
  <si>
    <t>EPI_ISL_1299458</t>
  </si>
  <si>
    <t>Europe / Belgium / Belgrade</t>
  </si>
  <si>
    <t>(NS8_Q27stop,NSP3_T183I,NSP3_A890D,Spike_T716I,NS8_K68stop,N_R203K,Spike_A570D,Spike_D1118H,NS8_Y73C,N_G204R,NSP13_G433C,NSP4_D217A,Spike_N501Y,NSP3_I1412T,NS8_R52I,NSP12_P323L,Spike_P681H,Spike_D614G,NSP3_P153S,N_D3L,Spike_S982A,N_S235F)</t>
  </si>
  <si>
    <t>hCoV-19/Belgium/AZDelta-08022-2110R/2021</t>
  </si>
  <si>
    <t>EPI_ISL_1299459</t>
  </si>
  <si>
    <t>(NS3_S165F,Spike_G838S,NSP12_P323L,Spike_D614G,N_A220V,Spike_A222V)</t>
  </si>
  <si>
    <t>hCoV-19/Belgium/AZDelta-09847-2110R/2021</t>
  </si>
  <si>
    <t>EPI_ISL_1299460</t>
  </si>
  <si>
    <t>(Spike_L18F,Spike_D215G,E_P71L,NSP3_K837N,Spike_K417N,Spike_E484K,N_T205I,NS3_Q57H,Spike_A701V,NSP2_T85I,NSP4_D217A,Spike_D80A,Spike_N501Y,NSP12_P323L,NSP5_K90R,Spike_D614G,NS3_S171L)</t>
  </si>
  <si>
    <t>hCoV-19/Belgium/AZDelta-09896-2110M/2021</t>
  </si>
  <si>
    <t>EPI_ISL_1299461</t>
  </si>
  <si>
    <t>(NS8_Q27stop,NSP3_T183I,NSP13_S263F,NSP3_A890D,Spike_T716I,N_R203K,Spike_A570D,Spike_D1118H,NS8_Y73C,N_G204R,NSP3_P153L,NSP4_D217A,Spike_N501Y,NSP3_I1412T,NSP12_T26I,NS8_R52I,NSP12_P323L,Spike_P681H,Spike_D614G,N_D3L,Spike_S982A,N_S235F)</t>
  </si>
  <si>
    <t>hCoV-19/Belgium/AZDelta-10098-2110R/2021</t>
  </si>
  <si>
    <t>EPI_ISL_1299462</t>
  </si>
  <si>
    <t>hCoV-19/Belgium/AZDelta-10100-2110R/2021</t>
  </si>
  <si>
    <t>EPI_ISL_1299463</t>
  </si>
  <si>
    <t>(NS8_Q27stop,NSP3_T183I,NSP3_A890D,Spike_T716I,N_R203K,Spike_A570D,Spike_D1118H,NS8_Y73C,N_G204R,NSP3_P153L,NSP4_D217A,Spike_N501Y,NSP3_I1412T,NS8_R52I,NSP12_P323L,Spike_P681H,Spike_D614G,N_D3L,Spike_S982A,N_S235F)</t>
  </si>
  <si>
    <t>hCoV-19/Belgium/AZDelta-10656-2110R/2021</t>
  </si>
  <si>
    <t>EPI_ISL_1299464</t>
  </si>
  <si>
    <t>(Spike_L18F,Spike_D215G,E_P71L,NSP3_K837N,Spike_K417N,Spike_E484K,N_T205I,NS3_Q57H,Spike_A701V,NSP2_T85I,NSP4_D217A,Spike_D80A,Spike_N501Y,NSP15_T33I,NSP12_P323L,NSP5_K90R,Spike_D614G,NS3_S171L)</t>
  </si>
  <si>
    <t>hCoV-19/Belgium/AZDelta-10889-2110R/2021</t>
  </si>
  <si>
    <t>EPI_ISL_1299465</t>
  </si>
  <si>
    <t>(NS8_Q27stop,NSP3_T183I,Spike_T716I,N_R203K,Spike_A570D,Spike_N501Y,NSP3_T459P,NSP3_I1412T,NS8_R52I,Spike_P681H,NSP12_H599Y,NSP3_A890D,Spike_D1118H,NS8_Y73C,N_G204R,NSP3_P153L,NSP4_D217A,NSP12_T26I,NSP12_P323L,Spike_D614G,N_D3L,Spike_S982A,NS7a_Y40H,N_S235F)</t>
  </si>
  <si>
    <t>hCoV-19/Belgium/AZDelta-11488-2110R/2021</t>
  </si>
  <si>
    <t>EPI_ISL_1299466</t>
  </si>
  <si>
    <t>(Spike_L18F,Spike_D215G,E_P71L,NSP3_K837N,Spike_K417N,Spike_E484K,N_T205I,Spike_R246I,NS3_Q57H,Spike_A701V,NSP2_T85I,NSP4_D217A,Spike_D80A,Spike_N501Y,NSP12_P323L,NSP5_K90R,Spike_D614G,NS3_S171L)</t>
  </si>
  <si>
    <t>hCoV-19/Belgium/AZDelta-11913-2110T/2021</t>
  </si>
  <si>
    <t>EPI_ISL_1299467</t>
  </si>
  <si>
    <t>(NSP4_V30I,Spike_L18F,Spike_D215G,E_P71L,NSP3_K837N,Spike_K417N,Spike_E484K,N_T205I,NS3_Q57H,Spike_A701V,NSP2_T85I,NSP4_D217A,Spike_D80A,Spike_N501Y,NSP12_P323L,NSP5_K90R,Spike_D614G,NS3_S171L)</t>
  </si>
  <si>
    <t>hCoV-19/Belgium/AZDelta-12698-2110R/2021</t>
  </si>
  <si>
    <t>EPI_ISL_1299468</t>
  </si>
  <si>
    <t>(NS8_Q27stop,NSP3_T183I,Spike_T716I,N_R203K,Spike_A570D,NSP14_L157F,NSP3_T204I,Spike_E96D,Spike_N501Y,NSP3_I1412T,NS8_R52I,Spike_P681H,M_A2S,NSP3_A890D,NSP2_D155A,NSP3_K412N,Spike_D1118H,NS8_Y73C,N_G204R,NSP4_D217A,NSP6_L260F,NSP5_A260V,NSP12_P323L,Spike_D614G,N_D3L,Spike_S982A,N_S235F)</t>
  </si>
  <si>
    <t>hCoV-19/Belgium/AZDelta-12808-2110R/2021</t>
  </si>
  <si>
    <t>EPI_ISL_1299469</t>
  </si>
  <si>
    <t>(NS8_Q27stop,NSP3_T183I,Spike_T716I,N_R203K,NSP4_L15F,Spike_A570D,Spike_N501Y,NSP3_I1412T,NS8_R52I,Spike_P681H,NSP3_A890D,Spike_D1118H,NS8_Y73C,N_G204R,NSP3_P153L,NSP2_S32L,NSP4_D217A,NSP12_T26I,NSP12_P323L,Spike_D614G,N_D3L,Spike_S982A,N_S235F)</t>
  </si>
  <si>
    <t>hCoV-19/Belgium/AZDelta-12837-2110R/2021</t>
  </si>
  <si>
    <t>EPI_ISL_1299470</t>
  </si>
  <si>
    <t>(NS8_Q27stop,NSP3_T183I,NSP3_A890D,Spike_T716I,N_R203K,Spike_A570D,Spike_D1118H,NS8_Y73C,N_G204R,NSP3_P153L,NSP2_S32L,NSP4_D217A,Spike_N501Y,NSP3_I1412T,NSP12_T26I,NS8_R52I,NSP12_P323L,Spike_P681H,Spike_D614G,N_D3L,Spike_S982A,N_S235F)</t>
  </si>
  <si>
    <t>hCoV-19/Belgium/AZDelta-13127-2110R/2021</t>
  </si>
  <si>
    <t>EPI_ISL_1299471</t>
  </si>
  <si>
    <t>(NS8_Q27stop,NSP3_T183I,NSP3_A1105V,NSP3_V473F,Spike_T716I,N_R203K,Spike_A570D,NSP3_D1075Y,Spike_N501Y,NSP16_D179G,NSP3_I1412T,NS8_R52I,Spike_P681H,NSP2_L550F,NSP3_A890D,Spike_D1118H,NS8_Y73C,N_G204R,NSP4_D217A,NSP12_P323L,Spike_D614G,N_D3L,Spike_S982A,N_S235F)</t>
  </si>
  <si>
    <t>hCoV-19/Belgium/AZDelta-13183-2110R/2021</t>
  </si>
  <si>
    <t>EPI_ISL_1299472</t>
  </si>
  <si>
    <t>(NS8_Q27stop,NSP3_T183I,NSP12_P94L,NSP3_A890D,Spike_T716I,N_R203K,NSP2_G339S,Spike_A570D,Spike_D1118H,NS8_Y73C,N_G204R,NSP3_P153L,Spike_N501Y,NSP3_I1412T,NS8_R52I,NSP12_P323L,Spike_P681H,Spike_D614G,N_D3L,Spike_S982A,NS3_S171L,N_S235F)</t>
  </si>
  <si>
    <t>hCoV-19/Belgium/AZDelta-13231-2110R/2021</t>
  </si>
  <si>
    <t>EPI_ISL_1299473</t>
  </si>
  <si>
    <t>hCoV-19/Belgium/AZDelta-13250-2110R/2021</t>
  </si>
  <si>
    <t>EPI_ISL_1299474</t>
  </si>
  <si>
    <t>hCoV-19/Belgium/AZDelta-13274-2110R/2021</t>
  </si>
  <si>
    <t>EPI_ISL_1299475</t>
  </si>
  <si>
    <t>hCoV-19/Belgium/AZDelta-13325-2110R/2021</t>
  </si>
  <si>
    <t>EPI_ISL_1299476</t>
  </si>
  <si>
    <t>(NS8_Q27stop,Spike_H1101Y,NSP3_T183I,Spike_T716I,N_R203K,NSP4_L15F,Spike_A570D,Spike_N501Y,NSP3_I1412T,NS8_R52I,Spike_P681H,NSP3_A890D,Spike_D1118H,NS8_Y73C,N_G204R,NSP3_P153L,NSP2_S32L,NSP4_D217A,NSP12_T26I,NSP12_P323L,Spike_D614G,N_D3L,Spike_S982A,N_S235F)</t>
  </si>
  <si>
    <t>hCoV-19/Belgium/AZDelta-13588-2110R/2021</t>
  </si>
  <si>
    <t>EPI_ISL_1299477</t>
  </si>
  <si>
    <t>(NS8_Q27stop,NSP3_T183I,Spike_T716I,N_R203K,NSP4_L15F,Spike_A570D,Spike_N501Y,NSP3_I1412T,NS8_R52I,Spike_P681H,NSP3_A890D,Spike_D1118H,NS8_Y73C,N_G204R,NSP3_P153L,Spike_A435S,NSP2_S32L,NSP4_D217A,NSP12_T26I,NSP12_P323L,Spike_D614G,N_D3L,Spike_S982A,N_S235F)</t>
  </si>
  <si>
    <t>hCoV-19/Belgium/AZDelta-13589-2110R/2021</t>
  </si>
  <si>
    <t>EPI_ISL_1299478</t>
  </si>
  <si>
    <t>hCoV-19/Belgium/AZDelta-13842-2110R/2021</t>
  </si>
  <si>
    <t>EPI_ISL_1299479</t>
  </si>
  <si>
    <t>(E_P71L,NSP16_I290V,NSP16_A178V,NSP3_K837N,Spike_K417N,NSP5_T24I,NS8_I121L,Spike_E484K,Spike_A701V,Spike_N501Y,Spike_T19I,Spike_D215G,N_T205I,NS3_Q57H,NSP2_T85I,NSP4_D217A,Spike_D80A,NSP12_P323L,NSP5_K90R,Spike_D614G,N_S413I,NSP13_T588I,NS3_S171L)</t>
  </si>
  <si>
    <t>hCoV-19/Belgium/AZDelta-14149-2110M/2021</t>
  </si>
  <si>
    <t>EPI_ISL_1299480</t>
  </si>
  <si>
    <t>(NS8_Q27stop,NSP3_T183I,Spike_T716I,N_R203K,Spike_A570D,NSP13_K460R,Spike_N501Y,NSP3_I1412T,NS8_R52I,Spike_P681H,NSP5_R217S,NSP13_S236I,M_V70L,NSP3_A890D,Spike_D1118H,NS8_Y73C,Spike_T1117I,N_G204R,NSP4_D217A,NSP12_P323L,Spike_D614G,N_D3L,Spike_S982A,N_S235F)</t>
  </si>
  <si>
    <t>hCoV-19/Belgium/AZDelta-14157-2110M/2021</t>
  </si>
  <si>
    <t>EPI_ISL_1299481</t>
  </si>
  <si>
    <t>hCoV-19/Belgium/AZDelta-14388-2110R/2021</t>
  </si>
  <si>
    <t>EPI_ISL_1299482</t>
  </si>
  <si>
    <t>hCoV-19/Belgium/AZDelta-14437-2110M/2021</t>
  </si>
  <si>
    <t>EPI_ISL_1299483</t>
  </si>
  <si>
    <t>hCoV-19/Belgium/AZDelta-14439-2110M/2021</t>
  </si>
  <si>
    <t>EPI_ISL_1299484</t>
  </si>
  <si>
    <t>hCoV-19/Belgium/AZDelta-14458-2110M/2021</t>
  </si>
  <si>
    <t>EPI_ISL_1299485</t>
  </si>
  <si>
    <t>hCoV-19/Belgium/AZDelta-14459-2110M/2021</t>
  </si>
  <si>
    <t>EPI_ISL_1299486</t>
  </si>
  <si>
    <t>hCoV-19/Belgium/AZDelta-14469-2110M/2021</t>
  </si>
  <si>
    <t>EPI_ISL_1299487</t>
  </si>
  <si>
    <t>hCoV-19/Belgium/AZDelta-14475-2110M/2021</t>
  </si>
  <si>
    <t>EPI_ISL_1299488</t>
  </si>
  <si>
    <t>hCoV-19/Belgium/AZDelta-14480-2110M/2021</t>
  </si>
  <si>
    <t>EPI_ISL_1299489</t>
  </si>
  <si>
    <t>hCoV-19/Belgium/UZA-UA-CV2101501057/2021</t>
  </si>
  <si>
    <t>EPI_ISL_1299490</t>
  </si>
  <si>
    <t>hCoV-19/Belgium/UZA-UA-CV2073843529/2021</t>
  </si>
  <si>
    <t>EPI_ISL_1305782</t>
  </si>
  <si>
    <t>ZIP CODE:2060</t>
  </si>
  <si>
    <t>Sentinel surveillance (ILI)</t>
  </si>
  <si>
    <t>Famale</t>
  </si>
  <si>
    <t>(Spike_ins214TDR,Spike_T716I,NSP6_S106del,NS3_T24del,NS3_P25del,NS3_G172C,NSP12_R583G,NSP3_T1063I,Spike_N450K,NS3_K21del,NSP10_T51I,NS3_D22del,NS3_E19del,NSP6_G107del,NSP6_F108del,NS3_D27del,NS3_I20del,NSP12_P323L,Spike_D614G,Spike_Q414K,NS3_A23del,NS3_F28del,N_D3L,NSP8_A74V,NS3_S26del,NSP3_I580V)</t>
  </si>
  <si>
    <t>hCoV-19/Belgium/UZA-UA-31099132/2021</t>
  </si>
  <si>
    <t>EPI_ISL_1305783</t>
  </si>
  <si>
    <t>ZIP CODE:1083</t>
  </si>
  <si>
    <t>hCoV-19/Belgium/UZA-UA-CV2036410926/2021</t>
  </si>
  <si>
    <t>EPI_ISL_1305784</t>
  </si>
  <si>
    <t>ZIP CODE:2170</t>
  </si>
  <si>
    <t>(NSP6_L105del,NSP6_Y153C,Spike_T95I,NSP6_G107del,Spike_T716I,NSP6_S106del,N_T205I,NSP13_I195V,Spike_T478K,NS8_V62L,NSP12_P323L,NSP6_M183I,Spike_D614G,N_D3L,NSP3_T1063I,NSP8_A74V,NSP12_R583G,NSP3_I580V,N_A336V)</t>
  </si>
  <si>
    <t>hCoV-19/Belgium/UZA-UA-CV2008193929/2021</t>
  </si>
  <si>
    <t>EPI_ISL_1305785</t>
  </si>
  <si>
    <t>ZIP CODE:2000</t>
  </si>
  <si>
    <t>(NSP6_L105del,NSP6_Y153C,Spike_T95I,NSP6_G107del,Spike_T716I,NSP6_S106del,N_T205I,Spike_T478K,NS8_V62L,NSP12_P323L,NSP6_M183I,Spike_D614G,N_D3L,NSP3_T1063I,NSP8_A74V,NSP12_R583G,NSP3_I580V)</t>
  </si>
  <si>
    <t>hCoV-19/Belgium/UZA-UA-24890765/2021</t>
  </si>
  <si>
    <t>EPI_ISL_1305786</t>
  </si>
  <si>
    <t>ZIP CODE:1030</t>
  </si>
  <si>
    <t>(Spike_ins214TDR,Spike_T716I,NSP6_S106del,NS3_T24del,NS3_P25del,NS3_G172C,NSP12_R583G,NSP3_T1063I,Spike_N450K,NS3_K21del,NS3_D22del,NS3_E19del,NSP6_G107del,NSP2_E55D,N_T205I,NSP6_F108del,NS3_D27del,NS3_I20del,NSP12_P323L,Spike_D614G,Spike_Q414K,NS3_A23del,NS3_F28del,N_D3L,NSP8_A74V,NS3_S26del,NSP3_I580V)</t>
  </si>
  <si>
    <t>hCoV-19/Belgium/UZA-UA-31098243/2021</t>
  </si>
  <si>
    <t>EPI_ISL_1305787</t>
  </si>
  <si>
    <t>ZIP CODE:1060</t>
  </si>
  <si>
    <t>hCoV-19/Belgium/UZA-UA-TIS456/2021</t>
  </si>
  <si>
    <t>EPI_ISL_1305788</t>
  </si>
  <si>
    <t>ZIP CODE:1080</t>
  </si>
  <si>
    <t>(Spike_ins214TDR,NSP6_Y153C,Spike_T716I,NS3_T24del,NS3_P25del,NSP3_S1729L,NSP12_R583G,NSP3_T1063I,Spike_N450K,NS3_K21del,NS3_D22del,NSP3_P822L,NS3_E19del,NSP15_L119I,NS8_A65V,N_T205I,NS3_D27del,NS3_I20del,NSP12_P323L,NSP4_D217G,Spike_D614G,Spike_Q414K,NS3_A23del,NS3_F28del,N_D3L,NSP8_A74V,NS3_S26del,NSP3_I580V)</t>
  </si>
  <si>
    <t>hCoV-19/Belgium/UZA-UA-CV2098309555/2021</t>
  </si>
  <si>
    <t>EPI_ISL_1305789</t>
  </si>
  <si>
    <t>(N_R203K,NS8_Y73C,N_G204R,N_D3L,N_S235F)</t>
  </si>
  <si>
    <t>hCoV-19/Belgium/UZA-UA-CV0628288602/2021</t>
  </si>
  <si>
    <t>EPI_ISL_1305790</t>
  </si>
  <si>
    <t>hCoV-19/Belgium/UZA-UA-CV2007939608/2021</t>
  </si>
  <si>
    <t>EPI_ISL_1305791</t>
  </si>
  <si>
    <t>(NS8_Q27stop,NSP3_T183I,NSP3_A890D,NSP6_G107del,NSP6_S106del,N_R203K,Spike_A570D,Spike_D1118H,NSP6_F108del,NS8_Y73C,N_G204R,Spike_N501Y,NS8_R52I,NSP12_P323L,Spike_D614G,Spike_Y144del,N_N8H,N_D3L,Spike_S982A,N_S235F)</t>
  </si>
  <si>
    <t>hCoV-19/Belgium/UZA-UA-CV2076167081/2021</t>
  </si>
  <si>
    <t>EPI_ISL_1305792</t>
  </si>
  <si>
    <t>(N_R203K,N_G204R,Spike_N501Y,N_S235F)</t>
  </si>
  <si>
    <t>hCoV-19/Belgium/UZA-UA-CV2066444146/2021</t>
  </si>
  <si>
    <t>EPI_ISL_1305793</t>
  </si>
  <si>
    <t>hCoV-19/Belgium/UZA-UA-CV2077734037/2021</t>
  </si>
  <si>
    <t>EPI_ISL_1305794</t>
  </si>
  <si>
    <t>hCoV-19/Belgium/UZA-UA-CV2008019026/2021</t>
  </si>
  <si>
    <t>EPI_ISL_1305795</t>
  </si>
  <si>
    <t>hCoV-19/Belgium/UZA-UA-CV2098083526/2021</t>
  </si>
  <si>
    <t>EPI_ISL_1305796</t>
  </si>
  <si>
    <t>hCoV-19/Belgium/UZA-UA-CV2013212970/2021</t>
  </si>
  <si>
    <t>EPI_ISL_1305797</t>
  </si>
  <si>
    <t>hCoV-19/Belgium/UZA-UA-CV2066504871/2021</t>
  </si>
  <si>
    <t>EPI_ISL_1305798</t>
  </si>
  <si>
    <t>(Spike_H69del,NS8_Q27stop,NSP3_T183I,Spike_T716I,NSP6_S106del,N_R203K,NSP2_G339S,Spike_A570D,Spike_N501Y,NSP3_S1296F,NSP3_I1412T,NS8_R52I,Spike_P681H,Spike_Y144del,NSP6_G107del,NSP3_A890D,Spike_D1118H,NSP6_F108del,N_G204R,NSP3_P153L,Spike_V70del,NSP12_P323L,Spike_D614G,N_D3L,Spike_S982A,NS3_S171L,N_S235F)</t>
  </si>
  <si>
    <t>hCoV-19/Belgium/UZA-UA-CV2054566393/2021</t>
  </si>
  <si>
    <t>EPI_ISL_1305799</t>
  </si>
  <si>
    <t>hCoV-19/Belgium/UZA-UA-CV2092868461/2021</t>
  </si>
  <si>
    <t>EPI_ISL_1305800</t>
  </si>
  <si>
    <t>(Spike_H69del,NS8_Q27stop,NSP3_T183I,Spike_T716I,NSP6_S106del,N_R203K,Spike_A570D,Spike_N501Y,NSP3_I1412T,NS8_R52I,Spike_P681H,Spike_Y144del,NSP6_G107del,NSP3_A890D,Spike_D1118H,NSP6_F108del,NS8_Y73C,N_G204R,NSP3_P153L,Spike_V70del,NSP12_T26I,Spike_D614G,N_D3L,Spike_S982A,N_S235F)</t>
  </si>
  <si>
    <t>hCoV-19/Belgium/UZA-UA-CV2065169305/2021</t>
  </si>
  <si>
    <t>EPI_ISL_1305801</t>
  </si>
  <si>
    <t>(Spike_H69del,NS8_Q27stop,NSP3_T183I,Spike_T716I,NSP6_S106del,N_R203K,Spike_A570D,NSP2_P129L,NSP14_P203L,Spike_N501Y,NSP3_I1412T,NS8_R52I,Spike_P681H,Spike_Y144del,NSP6_G107del,NSP3_A890D,Spike_D1118H,NSP6_F108del,NS8_Y73C,N_G204R,Spike_V70del,NSP12_P323L,Spike_D614G,N_D3L,Spike_S982A,N_S235F)</t>
  </si>
  <si>
    <t>hCoV-19/Belgium/UZA-UA-CV2092797228/2021</t>
  </si>
  <si>
    <t>EPI_ISL_1305802</t>
  </si>
  <si>
    <t>(Spike_H69del,NS8_Q27stop,NSP3_T183I,Spike_T716I,NSP6_S106del,N_R203K,Spike_A570D,NSP1_H110Y,Spike_N501Y,NS8_R52I,Spike_P681H,Spike_Y144del,NSP3_H563Y,NSP6_G107del,NSP3_A890D,Spike_D1118H,NSP6_F108del,NS8_Y73C,N_G204R,Spike_V70del,NSP12_P323L,Spike_D614G,N_D3L,Spike_S982A,N_S235F)</t>
  </si>
  <si>
    <t>hCoV-19/Belgium/UZA-UA-CV0596096827/2021</t>
  </si>
  <si>
    <t>EPI_ISL_1305803</t>
  </si>
  <si>
    <t>hCoV-19/Belgium/UZA-UA-CV2065189412/2021</t>
  </si>
  <si>
    <t>EPI_ISL_1305804</t>
  </si>
  <si>
    <t>(Spike_H69del,NS8_Q27stop,NSP3_T183I,NSP6_S106del,N_R203K,NSP2_G339S,Spike_A570D,Spike_N501Y,NSP3_S1296F,NS8_R52I,Spike_P681H,Spike_Y144del,NSP3_A890D,NSP6_G107del,Spike_D1118H,NSP6_F108del,NS8_Y73C,N_G204R,NSP3_P153L,Spike_V70del,NSP12_P323L,Spike_D614G,N_D3L,Spike_S982A,NS3_S171L,N_S235F)</t>
  </si>
  <si>
    <t>hCoV-19/Belgium/UZA-UA-CV2092819254/2021</t>
  </si>
  <si>
    <t>EPI_ISL_1305805</t>
  </si>
  <si>
    <t>ZIP code: 2560</t>
  </si>
  <si>
    <t>(Spike_H69del,NS8_Q27stop,NSP3_T183I,NSP6_S106del,N_R203K,Spike_A570D,NSP13_K460R,Spike_N501Y,NS8_R52I,Spike_P681H,Spike_Y144del,NSP3_A890D,NSP6_G107del,Spike_D1118H,NSP6_F108del,NS8_Y73C,N_G204R,Spike_V70del,NSP12_P323L,Spike_D614G,N_D3L,Spike_S982A,N_S235F)</t>
  </si>
  <si>
    <t>hCoV-19/Belgium/UZA-UA-CV2076105649/2021</t>
  </si>
  <si>
    <t>EPI_ISL_1305806</t>
  </si>
  <si>
    <t>Europe / Belgium / Zandvoorde</t>
  </si>
  <si>
    <t>ZIP code: 8400</t>
  </si>
  <si>
    <t>(NS3_L15F,NS8_Q27stop,NSP3_T183I,Spike_T716I,NSP6_S106del,N_R203K,Spike_A570D,NSP13_K460R,Spike_N501Y,NSP3_I1412T,NS8_R52I,Spike_P681H,Spike_Y144del,NSP6_G107del,NSP3_A890D,Spike_D1118H,NSP6_F108del,NS8_Y73C,N_G204R,NSP12_P323L,Spike_D614G,N_D3L,Spike_S982A,N_S235F)</t>
  </si>
  <si>
    <t>hCoV-19/Belgium/UZA-UA-CV2077472238/2021</t>
  </si>
  <si>
    <t>EPI_ISL_1305807</t>
  </si>
  <si>
    <t>(NS8_Q27stop,NSP3_T183I,M_V70L,NSP3_A890D,Spike_T716I,N_R203K,Spike_A570D,Spike_D1118H,NS8_Y73C,NSP13_K460R,N_G204R,Spike_N501Y,NSP3_I1412T,NS8_R52I,NSP12_P323L,Spike_P681H,Spike_D614G,N_D3L,N_S235F)</t>
  </si>
  <si>
    <t>hCoV-19/Belgium/UZA-UA-CV1001857123/2021</t>
  </si>
  <si>
    <t>EPI_ISL_1305808</t>
  </si>
  <si>
    <t>(Spike_H69del,NS8_Q27stop,NSP3_T183I,NSP3_G301S,NSP3_A890D,NSP6_G107del,NS8_K68stop,NSP6_S106del,N_R203K,Spike_A570D,Spike_D1118H,NSP6_F108del,NS8_Y73C,N_G204R,Spike_V70del,Spike_N501Y,NS8_R52I,NSP12_P323L,Spike_Y144del,N_D3L,Spike_S982A,N_S235F)</t>
  </si>
  <si>
    <t>hCoV-19/Belgium/UZA-UA-CV2009392281/2021</t>
  </si>
  <si>
    <t>EPI_ISL_1305809</t>
  </si>
  <si>
    <t>hCoV-19/Belgium/UZA-UA-CV2066426362/2021</t>
  </si>
  <si>
    <t>EPI_ISL_1305810</t>
  </si>
  <si>
    <t>hCoV-19/Belgium/UZA-UA-CV2011930853/2021</t>
  </si>
  <si>
    <t>EPI_ISL_1305811</t>
  </si>
  <si>
    <t>(NSP16_G213C,NS3_Q38R,NS3_G172R,NSP3_H295Y,NS7a_L102del,N_S193I,NSP3_H342Y,NSP2_T573I,NS3_V202L,NSP12_P323L,N_Q9H,N_P199L,NSP3_D1075N,Spike_S98F)</t>
  </si>
  <si>
    <t>hCoV-19/Belgium/UZA-UA-CV2008144621/2021</t>
  </si>
  <si>
    <t>EPI_ISL_1305812</t>
  </si>
  <si>
    <t>(Spike_H69del,NSP15_S312Y,NS8_Q27stop,NSP3_T183I,NSP14_P46T,Spike_T716I,NSP6_S106del,N_R203K,NSP3_A1179V,Spike_A570D,NSP3_G307C,Spike_N501Y,NSP3_I1412T,NS8_R52I,Spike_P681H,Spike_Y144del,NSP5_G143S,NSP6_G107del,NSP3_A890D,NSP14_G44S,Spike_D1118H,NSP6_F108del,NS8_Y73C,NSP5_S144E,N_G204R,Spike_V70del,NSP5_C145S,NSP12_P323L,Spike_D614G,N_D3L,Spike_S982A,N_S235F)</t>
  </si>
  <si>
    <t>hCoV-19/Belgium/UZA-UA-CV2077763541/2021</t>
  </si>
  <si>
    <t>EPI_ISL_1305813</t>
  </si>
  <si>
    <t>ZIP code: 2640</t>
  </si>
  <si>
    <t>B.1.1.166</t>
  </si>
  <si>
    <t>(NS3_D173G,N_R385I,N_R203K,N_G204R,NSP1_H110Y,NS8_D119Y,NS3_F28L,NS6_I37T,NSP12_P323L,Spike_P681H,Spike_D614G,NSP6_Q160K,NS7a_G42D)</t>
  </si>
  <si>
    <t>hCoV-19/Belgium/UZA-UA-CV2012639862/2021</t>
  </si>
  <si>
    <t>EPI_ISL_1305814</t>
  </si>
  <si>
    <t>(NS3_Q38R,NSP10_K95R,NS3_G172R,NSP3_H295Y,NSP3_A416H,NSP3_K415R,Spike_A626S,NS3_V202L,NSP12_P323L,Spike_D614G,N_P199L,Spike_S98F)</t>
  </si>
  <si>
    <t>hCoV-19/Belgium/UZA-UA-CV2029224034/2021</t>
  </si>
  <si>
    <t>EPI_ISL_1305815</t>
  </si>
  <si>
    <t>Europe / Belgium / Gestel</t>
  </si>
  <si>
    <t>ZIP code: 2590</t>
  </si>
  <si>
    <t>hCoV-19/Belgium/UZA-UA-CV2008639624/2021</t>
  </si>
  <si>
    <t>EPI_ISL_1305816</t>
  </si>
  <si>
    <t>hCoV-19/Belgium/UZA-UA-CV2007657601/2021</t>
  </si>
  <si>
    <t>EPI_ISL_1305817</t>
  </si>
  <si>
    <t>hCoV-19/Belgium/rega-3812/2021</t>
  </si>
  <si>
    <t>EPI_ISL_1322466</t>
  </si>
  <si>
    <t>Europe / Belgium / Gerpinnes</t>
  </si>
  <si>
    <t>ZIP Code:6280</t>
  </si>
  <si>
    <t>hCoV-19/Belgium/rega-3870/2021</t>
  </si>
  <si>
    <t>EPI_ISL_1322467</t>
  </si>
  <si>
    <t>(NSP6_C113F,N_M234I,Spike_S477N,NSP4_M324I,NSP12_A185S,NSP3_E324G,NS3_Q57H,NSP3_K384N,NSP13_E261D,NS8_Y111F,NS8_A65S,NSP12_P323L,NSP5_A191V,Spike_D614G,NS3_I63T,NS8_H17Y,NSP12_V776L,NSP13_K218R,NSP3_A488T)</t>
  </si>
  <si>
    <t>hCoV-19/Belgium/rega-4014/2021</t>
  </si>
  <si>
    <t>EPI_ISL_1322468</t>
  </si>
  <si>
    <t>(Spike_H69del,NS8_Q27stop,NSP3_T183I,Spike_T716I,NSP6_S106del,NSP13_A52V,Spike_A570D,NSP13_K460R,Spike_N501Y,NSP3_I1412T,NS8_R52I,Spike_P681H,Spike_Y144del,N_P279Q,M_V70L,NSP6_G107del,NSP3_A890D,Spike_D1118H,NSP6_F108del,NS8_Y73C,Spike_V70del,NSP12_P323L,Spike_D614G,Spike_S982A)</t>
  </si>
  <si>
    <t>hCoV-19/Belgium/rega-3876/2021</t>
  </si>
  <si>
    <t>EPI_ISL_1322469</t>
  </si>
  <si>
    <t>(NSP15_E228K,N_A55S,NSP3_P153L,Spike_P272L,NSP12_P323L,Spike_A262S,Spike_D614G,Spike_A222V)</t>
  </si>
  <si>
    <t>hCoV-19/Belgium/rega-3816/2021</t>
  </si>
  <si>
    <t>EPI_ISL_1322470</t>
  </si>
  <si>
    <t>(NS7b_E39stop,NSP3_S794L,E_P71L,NSP3_K837N,NSP3_K1249N,NSP6_G107del,NSP6_S106del,Spike_E484K,N_T205I,NSP6_F108del,NS3_Q57H,Spike_A701V,NSP2_T85I,Spike_N501Y,N_R68P,NSP12_P323L,NSP5_K90R,Spike_D614G,NS3_S171L)</t>
  </si>
  <si>
    <t>hCoV-19/Belgium/rega-3821/2021</t>
  </si>
  <si>
    <t>EPI_ISL_1322471</t>
  </si>
  <si>
    <t>(Spike_L18F,N_M234I,Spike_S477N,NSP4_M324I,NSP12_A185S,NS3_Q57H,NSP13_L325F,NSP13_E261D,NSP12_P323L,Spike_D614G,NSP12_V776L,NSP13_K218R)</t>
  </si>
  <si>
    <t>hCoV-19/Belgium/rega-3788/2021</t>
  </si>
  <si>
    <t>EPI_ISL_1322472</t>
  </si>
  <si>
    <t>Europe / Belgium / Lembeek</t>
  </si>
  <si>
    <t>ZIP Code:1502</t>
  </si>
  <si>
    <t>hCoV-19/Belgium/rega-3877/2021</t>
  </si>
  <si>
    <t>EPI_ISL_1322473</t>
  </si>
  <si>
    <t>(NSP8_T89A,NSP6_Q160R,NSP6_K263N,NS3_Q38R,NS3_G172R,NSP3_H295Y,NSP4_H313Y,NSP7_M62I,NS3_V202L,NSP12_P323L,Spike_D614G,Spike_S98F)</t>
  </si>
  <si>
    <t>hCoV-19/Belgium/rega-3863/2021</t>
  </si>
  <si>
    <t>EPI_ISL_1322474</t>
  </si>
  <si>
    <t>hCoV-19/Belgium/rega-3781/2021</t>
  </si>
  <si>
    <t>EPI_ISL_1322475</t>
  </si>
  <si>
    <t>hCoV-19/Belgium/rega-3817/2021</t>
  </si>
  <si>
    <t>EPI_ISL_1322476</t>
  </si>
  <si>
    <t>(NS7b_E39stop,E_P71L,NSP3_K837N,NSP3_K1249N,Spike_K417N,NSP6_S106del,Spike_E484K,Spike_A701V,Spike_N501Y,Spike_A243del,Spike_D215G,NSP3_S794L,Spike_L244del,NSP6_G107del,N_T205I,NSP6_F108del,Spike_L242del,NS3_Q57H,NSP2_T85I,Spike_D80A,N_R68P,NSP12_P323L,NSP5_K90R,Spike_D614G,NS3_S171L)</t>
  </si>
  <si>
    <t>hCoV-19/Belgium/rega-3789/2021</t>
  </si>
  <si>
    <t>EPI_ISL_1322477</t>
  </si>
  <si>
    <t>(Spike_R190S,NSP6_S106del,Spike_H655Y,Spike_E484K,N_R203K,Spike_K417T,Spike_T1027I,Spike_D138Y,Spike_N501Y,NS3_S253P,NSP2_P181S,Spike_L18F,N_P80R,Spike_T20N,NSP3_K977Q,NSP6_G107del,NSP6_F108del,NSP3_S370L,N_G204R,NS8_E92K,Spike_P26S,NSP12_P323L,Spike_D614G,Spike_V1176F,NS3_I118M,NSP13_E341D)</t>
  </si>
  <si>
    <t>hCoV-19/Belgium/rega-3948/2021</t>
  </si>
  <si>
    <t>EPI_ISL_1322478</t>
  </si>
  <si>
    <t>(Spike_H69del,NS8_Q27stop,NSP3_T183I,NSP3_A1769T,NSP2_K142N,Spike_T716I,NSP6_S106del,N_R203K,Spike_A570D,NSP13_K460R,Spike_N501Y,NSP3_I1412T,NS8_R52I,Spike_P681H,Spike_Y144del,NSP3_T913A,NSP6_G107del,NSP3_A890D,Spike_A1020V,Spike_D1118H,NSP6_F108del,NS8_Y73C,N_G204R,NSP3_V1770I,Spike_V70del,NSP12_P323L,Spike_D614G,N_D3L,Spike_S982A,N_S235F)</t>
  </si>
  <si>
    <t>hCoV-19/Belgium/rega-3997/2021</t>
  </si>
  <si>
    <t>EPI_ISL_1322479</t>
  </si>
  <si>
    <t>(Spike_H69del,NS8_Q27stop,NSP3_T183I,Spike_T716I,NSP6_S106del,N_R203K,Spike_A570D,NSP12_M668I,Spike_N501Y,NSP3_I1412T,NS8_R52I,Spike_P681H,Spike_Y144del,NSP6_G107del,NSP3_A890D,NSP2_T422I,Spike_D1118H,NSP6_F108del,NS8_Y73C,N_G204R,Spike_V70del,NSP12_P323L,Spike_D614G,N_D3L,Spike_S982A,N_S235F)</t>
  </si>
  <si>
    <t>hCoV-19/Belgium/rega-3974/2021</t>
  </si>
  <si>
    <t>EPI_ISL_1322480</t>
  </si>
  <si>
    <t>hCoV-19/Belgium/rega-3890/2021</t>
  </si>
  <si>
    <t>EPI_ISL_1322481</t>
  </si>
  <si>
    <t>(Spike_H69del,NSP12_P323F,M_I82T,Spike_A67V,N_A12G,NSP3_T1189I,NSP6_G107del,NSP6_S106del,Spike_E484K,N_T205I,NSP6_F108del,NS7b_L25F,Spike_V70del,Spike_D614G,Spike_Y144del,Spike_F888L,Spike_Q677H)</t>
  </si>
  <si>
    <t>hCoV-19/Belgium/rega-4041/2021</t>
  </si>
  <si>
    <t>EPI_ISL_1322482</t>
  </si>
  <si>
    <t>(NSP12_A97V,Spike_H69del,NS8_Q27stop,NSP3_T183I,Spike_T716I,NSP6_S106del,N_R203K,NSP2_A318V,Spike_A570D,N_A208del,Spike_N501Y,NSP3_A1279D,NSP3_I1412T,NS8_R52I,Spike_P681H,Spike_Y144del,NSP6_G107del,NSP3_A890D,N_R209del,Spike_D1118H,NSP6_F108del,NS8_Y73C,N_G204R,Spike_V70del,N_M210del,N_G212S,NSP12_P323L,Spike_D614G,N_D3L,Spike_S982A,N_S235F)</t>
  </si>
  <si>
    <t>hCoV-19/Belgium/rega-4034/2021</t>
  </si>
  <si>
    <t>EPI_ISL_1322483</t>
  </si>
  <si>
    <t>hCoV-19/Belgium/rega-4039/2021</t>
  </si>
  <si>
    <t>EPI_ISL_1322484</t>
  </si>
  <si>
    <t>hCoV-19/Belgium/rega-4040/2021</t>
  </si>
  <si>
    <t>EPI_ISL_1322485</t>
  </si>
  <si>
    <t>hCoV-19/Belgium/rega-4042/2021</t>
  </si>
  <si>
    <t>EPI_ISL_1322486</t>
  </si>
  <si>
    <t>hCoV-19/Belgium/rega-3883/2021</t>
  </si>
  <si>
    <t>EPI_ISL_1322487</t>
  </si>
  <si>
    <t>(Spike_H69del,NS8_Q27stop,NSP3_T183I,Spike_T716I,NSP6_S106del,N_R203K,NSP3_A1179V,Spike_A570D,NSP3_G307C,Spike_N501Y,NSP3_I1412T,NS8_R52I,Spike_P681H,Spike_Y144del,NSP6_G107del,NSP3_A890D,Spike_D1118H,NSP6_F108del,NS8_Y73C,N_G204R,Spike_V70del,NSP12_P323L,Spike_D614G,N_D3L,NSP16_V167L,Spike_S982A,N_S235F)</t>
  </si>
  <si>
    <t>hCoV-19/Belgium/rega-3884/2021</t>
  </si>
  <si>
    <t>EPI_ISL_1322488</t>
  </si>
  <si>
    <t>hCoV-19/Belgium/rega-3886/2021</t>
  </si>
  <si>
    <t>EPI_ISL_1322489</t>
  </si>
  <si>
    <t>hCoV-19/Belgium/rega-3912/2021</t>
  </si>
  <si>
    <t>EPI_ISL_1322490</t>
  </si>
  <si>
    <t>Europe / Belgium / Ellezelles</t>
  </si>
  <si>
    <t>ZIP Code:7890</t>
  </si>
  <si>
    <t>hCoV-19/Belgium/rega-3871/2021</t>
  </si>
  <si>
    <t>EPI_ISL_1322491</t>
  </si>
  <si>
    <t>hCoV-19/Belgium/rega-3868/2021</t>
  </si>
  <si>
    <t>EPI_ISL_1322492</t>
  </si>
  <si>
    <t>hCoV-19/Belgium/rega-3917/2021</t>
  </si>
  <si>
    <t>EPI_ISL_1322493</t>
  </si>
  <si>
    <t>hCoV-19/Belgium/rega-3786/2021</t>
  </si>
  <si>
    <t>EPI_ISL_1322494</t>
  </si>
  <si>
    <t>hCoV-19/Belgium/rega-4031/2021</t>
  </si>
  <si>
    <t>EPI_ISL_1322495</t>
  </si>
  <si>
    <t>(NSP2_V157I,Spike_H69del,NS8_Q27stop,NSP4_D433G,NSP3_T183I,Spike_T716I,NSP6_S106del,N_R203K,Spike_A570D,Spike_N501Y,NSP3_I1412T,NS8_R52I,Spike_P681H,Spike_Y144del,NSP2_L550F,NSP2_E264D,NSP6_G107del,NSP3_A890D,Spike_D1118H,NSP6_F108del,NSP3_T725I,NS8_Y73C,N_G204R,Spike_V70del,NS7a_T61I,NSP12_P323L,Spike_D614G,N_D3L,Spike_S982A,N_S235F)</t>
  </si>
  <si>
    <t>hCoV-19/Belgium/rega-4032/2021</t>
  </si>
  <si>
    <t>EPI_ISL_1322496</t>
  </si>
  <si>
    <t>hCoV-19/Belgium/rega-4033/2021</t>
  </si>
  <si>
    <t>EPI_ISL_1322497</t>
  </si>
  <si>
    <t>hCoV-19/Belgium/rega-3941/2021</t>
  </si>
  <si>
    <t>EPI_ISL_1322498</t>
  </si>
  <si>
    <t>hCoV-19/Belgium/rega-3942/2021</t>
  </si>
  <si>
    <t>EPI_ISL_1322499</t>
  </si>
  <si>
    <t>(Spike_H69del,NS8_Q27stop,NSP8_V34A,NSP3_T183I,Spike_T716I,NSP6_S106del,NSP13_S259L,N_R203K,Spike_A570D,Spike_N501Y,NSP3_I1412T,NS8_R52I,Spike_P681H,Spike_Y144del,NSP6_G107del,NSP3_A890D,Spike_D1118H,NSP6_F108del,NS8_Y73C,N_G204R,Spike_V70del,NSP12_P323L,Spike_D614G,NSP6_L37F,N_D3L,Spike_S982A,N_S235F)</t>
  </si>
  <si>
    <t>hCoV-19/Belgium/UGent-2800/2021</t>
  </si>
  <si>
    <t>EPI_ISL_1334414</t>
  </si>
  <si>
    <t>hCoV-19/Belgium/UGent-2802/2021</t>
  </si>
  <si>
    <t>EPI_ISL_1334415</t>
  </si>
  <si>
    <t>hCoV-19/Belgium/UGent-2803/2021</t>
  </si>
  <si>
    <t>EPI_ISL_1334416</t>
  </si>
  <si>
    <t>hCoV-19/Belgium/UGent-2804/2021</t>
  </si>
  <si>
    <t>EPI_ISL_1334417</t>
  </si>
  <si>
    <t>hCoV-19/Belgium/UGent-2805/2021</t>
  </si>
  <si>
    <t>EPI_ISL_1334418</t>
  </si>
  <si>
    <t>hCoV-19/Belgium/UGent-2806/2021</t>
  </si>
  <si>
    <t>EPI_ISL_1334419</t>
  </si>
  <si>
    <t>hCoV-19/Belgium/UGent-2807/2021</t>
  </si>
  <si>
    <t>EPI_ISL_1334420</t>
  </si>
  <si>
    <t>(Spike_H69del,NS8_Q27stop,NSP3_T183I,Spike_T716I,NSP6_S106del,N_R203K,Spike_A570D,Spike_N501Y,NSP3_I1412T,NS8_R52I,Spike_P681H,NSP2_V426I,Spike_Y144del,NSP6_G107del,NSP3_A890D,Spike_D1118H,NSP6_F108del,NS8_Y73C,N_G204R,NSP3_P153L,Spike_V70del,NSP12_T26I,NSP12_P323L,Spike_D614G,N_D3L,Spike_S982A,N_S235F)</t>
  </si>
  <si>
    <t>hCoV-19/Belgium/UGent-2808/2021</t>
  </si>
  <si>
    <t>EPI_ISL_1334421</t>
  </si>
  <si>
    <t>(N_P365S,NSP4_G309S,NSP14_T250I,NS8_H40Y,NSP12_P323L,Spike_D614G,N_A220V,Spike_A222V)</t>
  </si>
  <si>
    <t>hCoV-19/Belgium/UGent-2809/2021</t>
  </si>
  <si>
    <t>EPI_ISL_1334422</t>
  </si>
  <si>
    <t>hCoV-19/Belgium/UGent-2810/2021</t>
  </si>
  <si>
    <t>EPI_ISL_1334423</t>
  </si>
  <si>
    <t>(NSP6_A54S,NSP2_H194Y,NSP2_R46K,N_A12S,NSP12_P323L,Spike_D614G,N_A220V,NS3_S171L)</t>
  </si>
  <si>
    <t>hCoV-19/Belgium/UGent-2811/2021</t>
  </si>
  <si>
    <t>EPI_ISL_1334424</t>
  </si>
  <si>
    <t>hCoV-19/Belgium/UGent-2812/2021</t>
  </si>
  <si>
    <t>EPI_ISL_1334425</t>
  </si>
  <si>
    <t>hCoV-19/Belgium/UGent-2813/2021</t>
  </si>
  <si>
    <t>EPI_ISL_1334426</t>
  </si>
  <si>
    <t>(NSP1_R24C,NSP4_T214I,NSP12_P323L,Spike_D614G)</t>
  </si>
  <si>
    <t>hCoV-19/Belgium/UGent-2815/2021</t>
  </si>
  <si>
    <t>EPI_ISL_1334427</t>
  </si>
  <si>
    <t>(N_M234I,NSP4_M324I,NSP3_K38R,NSP8_P10S,NSP2_H208Q,NSP12_P323L,Spike_D614G,NSP13_K218R)</t>
  </si>
  <si>
    <t>hCoV-19/Belgium/UGent-2816/2021</t>
  </si>
  <si>
    <t>EPI_ISL_1334428</t>
  </si>
  <si>
    <t>(N_M234I,Spike_S477N,NSP4_M324I,NSP12_A185S,NSP3_K38R,NSP8_P10S,NS3_Q57H,NS3_G224C,NSP13_E261D,NSP2_H208Q,NSP12_P323L,Spike_D614G,N_A376T,NSP12_V776L,NSP13_K218R)</t>
  </si>
  <si>
    <t>hCoV-19/Belgium/UGent-2820/2021</t>
  </si>
  <si>
    <t>EPI_ISL_1334429</t>
  </si>
  <si>
    <t>hCoV-19/Belgium/UGent-2823/2021</t>
  </si>
  <si>
    <t>EPI_ISL_1334430</t>
  </si>
  <si>
    <t>(NSP12_D477G,N_P365S,NSP1_L16F,NSP4_M458I,NS8_H40Y,NSP3_V1243F,NSP12_P323L,Spike_D614G,Spike_A222V)</t>
  </si>
  <si>
    <t>hCoV-19/Belgium/UGent-2824/2021</t>
  </si>
  <si>
    <t>EPI_ISL_1334431</t>
  </si>
  <si>
    <t>(N_M234I,NSP4_M324I,NSP12_A185S,NSP3_K38R,NSP8_P10S,NS3_Q57H,NS3_G224C,NSP13_E261D,NSP2_H208Q,NSP12_P323L,Spike_D614G,N_A376T,NSP12_V776L,NSP13_K218R)</t>
  </si>
  <si>
    <t>hCoV-19/Belgium/UGent-2826/2021</t>
  </si>
  <si>
    <t>EPI_ISL_1334432</t>
  </si>
  <si>
    <t>(N_M234I,Spike_S477N,NSP4_M324I,NSP12_A185S,NSP3_K38R,NSP8_P10S,NS3_Q57H,NS3_G224C,NSP13_E261D,NSP2_H208Q,NSP12_P323L,Spike_D614G,NSP3_N844S,N_A376T,NSP12_V776L,NSP13_K218R)</t>
  </si>
  <si>
    <t>hCoV-19/Belgium/UGent-2827/2021</t>
  </si>
  <si>
    <t>EPI_ISL_1334433</t>
  </si>
  <si>
    <t>(N_M234I,Spike_S477N,NSP4_M324I,NSP12_A185S,NSP3_K38R,NSP8_P10S,NS3_Q57H,NS3_G224C,NSP13_E261D,NSP2_H208Q,NSP12_P323L,NSP3_N1785D,Spike_D614G,N_A376T,NSP12_V776L,NSP13_K218R)</t>
  </si>
  <si>
    <t>hCoV-19/Belgium/UGent-2829/2021</t>
  </si>
  <si>
    <t>EPI_ISL_1334434</t>
  </si>
  <si>
    <t>(NSP12_D477G,N_P365S,NSP1_L16F,NSP4_M458I,NS8_H40Y,NSP3_V1243F,NSP12_P323L,Spike_D614G,N_A220V,Spike_A222V)</t>
  </si>
  <si>
    <t>hCoV-19/Belgium/UGent-2830/2021</t>
  </si>
  <si>
    <t>EPI_ISL_1334435</t>
  </si>
  <si>
    <t>(Spike_S477N,NSP4_M324I,NSP12_A185S,NSP3_K38R,NSP8_P10S,NS3_Q57H,NS3_G224C,NSP13_E261D,NSP2_H208Q,NSP12_P323L,Spike_D614G,N_A376T,NSP12_V776L,NSP13_K218R)</t>
  </si>
  <si>
    <t>hCoV-19/Belgium/UGent-2833/2021</t>
  </si>
  <si>
    <t>EPI_ISL_1334436</t>
  </si>
  <si>
    <t>(N_M234I,Spike_S477N,NSP4_M324I,NSP12_A185S,NSP3_K38R,NSP8_P10S,NS3_Q57H,NS3_G224C,NSP13_E261D,NSP3_I1117V,NSP2_H208Q,NSP12_P323L,Spike_D614G,N_A376T,NSP12_V776L,NSP13_K218R)</t>
  </si>
  <si>
    <t>hCoV-19/Belgium/UGent-2835/2021</t>
  </si>
  <si>
    <t>EPI_ISL_1334437</t>
  </si>
  <si>
    <t>hCoV-19/Belgium/UGent-2836/2021</t>
  </si>
  <si>
    <t>EPI_ISL_1334438</t>
  </si>
  <si>
    <t>hCoV-19/Belgium/UGent-2837/2021</t>
  </si>
  <si>
    <t>EPI_ISL_1334439</t>
  </si>
  <si>
    <t>hCoV-19/Belgium/UGent-2838/2021</t>
  </si>
  <si>
    <t>EPI_ISL_1334440</t>
  </si>
  <si>
    <t>hCoV-19/Belgium/UGent-2839/2021</t>
  </si>
  <si>
    <t>EPI_ISL_1334441</t>
  </si>
  <si>
    <t>hCoV-19/Belgium/UGent-2840/2021</t>
  </si>
  <si>
    <t>EPI_ISL_1334442</t>
  </si>
  <si>
    <t>(NS3_G11V,N_M234I,Spike_S477N,NSP4_M324I,NSP12_A185S,NSP3_K38R,NSP8_P10S,NS3_Q57H,NS3_G224C,NSP13_E261D,NSP2_H208Q,NSP12_P323L,Spike_D614G,N_A376T,NSP12_V776L,NSP13_K218R)</t>
  </si>
  <si>
    <t>hCoV-19/Belgium/UGent-2841/2021</t>
  </si>
  <si>
    <t>EPI_ISL_1334443</t>
  </si>
  <si>
    <t>hCoV-19/Belgium/UGent-2842/2021</t>
  </si>
  <si>
    <t>EPI_ISL_1334444</t>
  </si>
  <si>
    <t>hCoV-19/Belgium/UGent-2843/2021</t>
  </si>
  <si>
    <t>EPI_ISL_1334445</t>
  </si>
  <si>
    <t>hCoV-19/Belgium/UGent-2844/2021</t>
  </si>
  <si>
    <t>EPI_ISL_1334446</t>
  </si>
  <si>
    <t>hCoV-19/Belgium/UGent-2845/2021</t>
  </si>
  <si>
    <t>EPI_ISL_1334447</t>
  </si>
  <si>
    <t>(Spike_S477N,NSP4_M324I,NSP12_A185S,NSP3_K38R,NSP8_P10S,NS3_Q57H,NS3_G224C,NSP13_E261D,NSP2_H208Q,NSP12_P323L,Spike_D614G,NSP12_V776L,NSP13_K218R)</t>
  </si>
  <si>
    <t>hCoV-19/Belgium/UGent-2846/2021</t>
  </si>
  <si>
    <t>EPI_ISL_1334448</t>
  </si>
  <si>
    <t>hCoV-19/Belgium/UGent-2852/2021</t>
  </si>
  <si>
    <t>EPI_ISL_1334449</t>
  </si>
  <si>
    <t>hCoV-19/Belgium/UGent-2853/2021</t>
  </si>
  <si>
    <t>EPI_ISL_1334450</t>
  </si>
  <si>
    <t>(Spike_L18F,N_K102R,NSP2_G339S,NSP12_P323L,NSP5_K90R,Spike_D614G,N_A220V,NSP3_S1424F,NSP3_A358T,Spike_A222V)</t>
  </si>
  <si>
    <t>hCoV-19/Belgium/UGent-2855/2021</t>
  </si>
  <si>
    <t>EPI_ISL_1334451</t>
  </si>
  <si>
    <t>(NS3_S165F,NSP3_A1120V,NSP12_T26I,NSP12_P323L,Spike_D614G,N_A220V,NSP8_T141M,Spike_A222V)</t>
  </si>
  <si>
    <t>hCoV-19/Belgium/UGent-2856/2021</t>
  </si>
  <si>
    <t>EPI_ISL_1334452</t>
  </si>
  <si>
    <t>(NSP3_T1275I,NS7b_C41W,NS3_Q38R,NS3_G172R,NSP3_H295Y,NS3_V202L,NSP12_P323L,NSP4_R186C,Spike_D614G,N_P199L,Spike_S98F,NSP8_T141M)</t>
  </si>
  <si>
    <t>hCoV-19/Belgium/UGent-2857/2021</t>
  </si>
  <si>
    <t>EPI_ISL_1334453</t>
  </si>
  <si>
    <t>hCoV-19/Belgium/UGent-2858/2021</t>
  </si>
  <si>
    <t>EPI_ISL_1334454</t>
  </si>
  <si>
    <t>(Spike_P1162R,Spike_V622F,NSP5_V157L,NSP4_T237I,NSP12_P323L,NSP3_M768I,Spike_D614G,N_A220V,Spike_A222V)</t>
  </si>
  <si>
    <t>hCoV-19/Belgium/UGent-2859/2021</t>
  </si>
  <si>
    <t>EPI_ISL_1334455</t>
  </si>
  <si>
    <t>hCoV-19/Belgium/UGent-2864/2021</t>
  </si>
  <si>
    <t>EPI_ISL_1334456</t>
  </si>
  <si>
    <t>hCoV-19/Belgium/UGent-2866/2021</t>
  </si>
  <si>
    <t>EPI_ISL_1334457</t>
  </si>
  <si>
    <t>(Spike_P1263L,NSP2_A411V,N_M234I,Spike_S477N,NSP4_M324I,NSP12_A185S,N_T205I,NS3_Q57H,NSP3_T754I,NSP13_E261D,NSP12_P323L,Spike_D614G,N_A376T,NSP12_V776L,NSP13_K218R)</t>
  </si>
  <si>
    <t>hCoV-19/Belgium/UGent-2867/2021</t>
  </si>
  <si>
    <t>EPI_ISL_1334458</t>
  </si>
  <si>
    <t>hCoV-19/Belgium/UGent-2868/2021</t>
  </si>
  <si>
    <t>EPI_ISL_1334459</t>
  </si>
  <si>
    <t>(N_M234I,Spike_S477N,NSP3_A1279V,NSP4_M324I,NSP12_A185S,NS3_Q57H,NSP13_E261D,NSP8_R75K,NSP12_P323L,Spike_D614G,N_A376T,NSP12_V776L,NSP13_K218R)</t>
  </si>
  <si>
    <t>hCoV-19/Belgium/UGent-2869/2021</t>
  </si>
  <si>
    <t>EPI_ISL_1334460</t>
  </si>
  <si>
    <t>hCoV-19/Belgium/UGent-2870/2021</t>
  </si>
  <si>
    <t>EPI_ISL_1334461</t>
  </si>
  <si>
    <t>hCoV-19/Belgium/UGent-2871/2021</t>
  </si>
  <si>
    <t>EPI_ISL_1334462</t>
  </si>
  <si>
    <t>(N_P365S,Spike_N657D,NSP2_I251M,NSP16_G113C,NSP13_T351I,NS3_D173V,NSP12_P323L,Spike_D614G,N_A220V,Spike_A222V)</t>
  </si>
  <si>
    <t>hCoV-19/Belgium/UGent-2872/2021</t>
  </si>
  <si>
    <t>EPI_ISL_1334463</t>
  </si>
  <si>
    <t>(M_V70A,Spike_S477N,NSP4_M324I,NSP12_A185S,NS8_C102R,NS3_Q57H,NS3_G224C,NSP13_E261D,NSP12_P323L,Spike_D614G,NSP12_V776L,NSP13_K218R)</t>
  </si>
  <si>
    <t>hCoV-19/Belgium/UGent-2873/2021</t>
  </si>
  <si>
    <t>EPI_ISL_1334464</t>
  </si>
  <si>
    <t>(NSP5_D245N,Spike_S477N,NS7b_L17P,NSP4_M324I,NSP12_A185S,NS3_H93Y,NS3_Q57H,NSP14_P203L,NSP13_E261D,Spike_L1024F,NSP12_P323L,Spike_D614G,NS7a_T14I,N_A376T,NSP12_V776L,NSP13_K218R)</t>
  </si>
  <si>
    <t>hCoV-19/Belgium/UGent-2874/2021</t>
  </si>
  <si>
    <t>EPI_ISL_1334465</t>
  </si>
  <si>
    <t>hCoV-19/Belgium/UGent-2875/2021</t>
  </si>
  <si>
    <t>EPI_ISL_1334466</t>
  </si>
  <si>
    <t>(Spike_A846G,N_M234I,Spike_S477N,NSP4_M324I,NSP12_A185S,NS3_Q57H,NSP13_E261D,NSP12_P323L,Spike_D614G,N_A376T,NSP12_V776L,NSP13_K218R,NSP12_V354L)</t>
  </si>
  <si>
    <t>hCoV-19/Belgium/UGent-2878/2021</t>
  </si>
  <si>
    <t>EPI_ISL_1334467</t>
  </si>
  <si>
    <t>(N_M234I,Spike_S477N,NSP4_M324I,NSP12_A185S,NS3_Q57H,NS3_L46F,NS3_G224C,NS3_T175I,NSP13_E261D,NSP12_P323L,Spike_D614G,NSP3_S1370Y,N_A376T,NSP12_V776L,NSP8_A21V,NSP13_K218R)</t>
  </si>
  <si>
    <t>hCoV-19/Belgium/UGent-2881/2021</t>
  </si>
  <si>
    <t>EPI_ISL_1334468</t>
  </si>
  <si>
    <t>(Spike_C1250F,Spike_S477N,NSP4_M324I,NSP12_A185S,NS3_Q57H,NSP13_E261D,NS3_D27H,NSP6_A287V,NSP12_P323L,Spike_D614G,N_A376T,NSP12_V776L,NSP13_K218R)</t>
  </si>
  <si>
    <t>hCoV-19/Belgium/UGent-2882/2021</t>
  </si>
  <si>
    <t>EPI_ISL_1334469</t>
  </si>
  <si>
    <t>(NS3_Q38R,NS3_G172R,NSP3_H295Y,Spike_R346K,NSP12_Q822H,NS3_V202L,NSP12_P323L,NSP15_D282G,Spike_D614G,NSP3_D714G,N_P199L,Spike_S98F)</t>
  </si>
  <si>
    <t>hCoV-19/Belgium/UGent-2884/2021</t>
  </si>
  <si>
    <t>EPI_ISL_1334470</t>
  </si>
  <si>
    <t>hCoV-19/Belgium/UGent-2885/2021</t>
  </si>
  <si>
    <t>EPI_ISL_1334471</t>
  </si>
  <si>
    <t>hCoV-19/Belgium/UGent-2886/2021</t>
  </si>
  <si>
    <t>EPI_ISL_1334472</t>
  </si>
  <si>
    <t>(NS3_S165F,NSP3_A1120V,NSP12_T26I,NSP12_P323L,Spike_D614G,NSP8_T141M,Spike_A222V)</t>
  </si>
  <si>
    <t>hCoV-19/Belgium/UGent-2890/2021</t>
  </si>
  <si>
    <t>EPI_ISL_1334473</t>
  </si>
  <si>
    <t>(NS3_Q38R,NS3_G172R,NSP3_H295Y,Spike_R346K,NSP12_Q822H,NS3_V202L,NSP12_P323L,Spike_D614G,NSP3_D714G,Spike_S98F)</t>
  </si>
  <si>
    <t>hCoV-19/Belgium/UGent-2892/2021</t>
  </si>
  <si>
    <t>EPI_ISL_1334474</t>
  </si>
  <si>
    <t>hCoV-19/Belgium/UGent-2893/2021</t>
  </si>
  <si>
    <t>EPI_ISL_1334475</t>
  </si>
  <si>
    <t>hCoV-19/Belgium/UGent-2898/2021</t>
  </si>
  <si>
    <t>EPI_ISL_1334476</t>
  </si>
  <si>
    <t>hCoV-19/Belgium/UGent-2899/2021</t>
  </si>
  <si>
    <t>EPI_ISL_1334477</t>
  </si>
  <si>
    <t>(NS3_S166L,NSP15_E260D,NSP8_P10S,NSP15_V35F,NSP13_L256F,NSP12_P323L,Spike_D614G,N_A220V,N_S2Y,Spike_A222V)</t>
  </si>
  <si>
    <t>hCoV-19/Belgium/UGent-2900/2021</t>
  </si>
  <si>
    <t>EPI_ISL_1334478</t>
  </si>
  <si>
    <t>hCoV-19/Belgium/UGent-2902/2021</t>
  </si>
  <si>
    <t>EPI_ISL_1334479</t>
  </si>
  <si>
    <t>(Spike_H69del,NS8_Q27stop,NSP3_T183I,Spike_T716I,NSP6_S106del,N_R203K,Spike_A570D,NSP14_A360S,Spike_N501Y,NSP3_I1412T,NS8_R52I,Spike_P681H,Spike_Y144del,NSP2_L550F,NSP6_G107del,NSP3_A890D,Spike_D1118H,NSP6_F108del,NS8_Y73C,N_G204R,Spike_V70del,NSP12_P323L,Spike_D614G,NSP15_G286S,N_D3L,Spike_S982A,N_S235F)</t>
  </si>
  <si>
    <t>hCoV-19/Belgium/UGent-2905/2021</t>
  </si>
  <si>
    <t>EPI_ISL_1334480</t>
  </si>
  <si>
    <t>(Spike_H69del,NS8_Q27stop,NSP12_D170Y,NSP3_T183I,Spike_T716I,NS8_K68stop,NSP6_S106del,N_R203K,Spike_A570D,Spike_N501Y,NSP3_I1412T,NS8_R52I,Spike_P681H,Spike_Y144del,NSP6_G107del,NSP3_A890D,NS8_A65V,Spike_D1118H,NSP6_F108del,NS8_Y73C,N_G204R,Spike_V70del,NSP12_P323L,Spike_D614G,N_D3L,Spike_S982A,N_S235F)</t>
  </si>
  <si>
    <t>hCoV-19/Belgium/UGent-2906/2021</t>
  </si>
  <si>
    <t>EPI_ISL_1334481</t>
  </si>
  <si>
    <t>(Spike_H69del,NS8_Q27stop,NSP3_T183I,Spike_T716I,NSP6_S106del,N_R203K,Spike_A570D,NSP4_T109M,Spike_N501Y,NSP3_I1412T,NS8_R52I,Spike_P681H,Spike_Y144del,NSP6_G107del,NSP3_A890D,Spike_D1118H,NSP6_F108del,NS8_Y73C,N_G204R,Spike_V70del,NSP12_P323L,Spike_D614G,N_D3L,Spike_S982A,N_S235F)</t>
  </si>
  <si>
    <t>hCoV-19/Belgium/UGent-2907/2021</t>
  </si>
  <si>
    <t>EPI_ISL_1334482</t>
  </si>
  <si>
    <t>hCoV-19/Belgium/UGent-2912/2021</t>
  </si>
  <si>
    <t>EPI_ISL_1334483</t>
  </si>
  <si>
    <t>(Spike_H69del,NS8_Q27stop,NSP3_T183I,Spike_T716I,NSP6_S106del,N_R203K,Spike_A570D,Spike_N501Y,NSP3_I1412T,NS8_R52I,Spike_P681H,Spike_Y144del,NSP13_T127I,NSP6_G107del,NSP3_A890D,Spike_D1118H,NSP6_F108del,NS8_Y73C,N_G204R,NSP3_P153L,Spike_V70del,NSP12_T26I,NSP12_P323L,Spike_D614G,N_D3L,Spike_S982A,N_S235F)</t>
  </si>
  <si>
    <t>hCoV-19/Belgium/UGent-2913/2021</t>
  </si>
  <si>
    <t>EPI_ISL_1334484</t>
  </si>
  <si>
    <t>(Spike_H69del,NS8_Q27stop,NSP3_T183I,NSP2_K142N,Spike_T716I,NSP6_S106del,N_R203K,Spike_A570D,NSP13_K460R,Spike_N501Y,NSP3_I1412T,NS8_R52I,Spike_P681H,NSP6_G107del,NSP3_A890D,Spike_D1118H,NSP6_F108del,NS8_Y73C,N_G204R,Spike_V70del,NSP12_P323L,Spike_D614G,N_D3L,Spike_S982A,N_S235F)</t>
  </si>
  <si>
    <t>hCoV-19/Belgium/UGent-2914/2021</t>
  </si>
  <si>
    <t>EPI_ISL_1334485</t>
  </si>
  <si>
    <t>(Spike_ins214TDR,NSP6_Y153C,NSP3_P822L,Spike_T716I,NSP15_L119I,NSP3_H101Y,NSP3_S1729L,NSP12_P323L,NSP4_D217G,Spike_D614G,Spike_Q414K,NSP3_T1063I,NSP8_A74V,NSP12_R583G,NSP3_I580V,NSP13_E365D,Spike_N450K)</t>
  </si>
  <si>
    <t>hCoV-19/Belgium/UGent-2920/2021</t>
  </si>
  <si>
    <t>EPI_ISL_1334486</t>
  </si>
  <si>
    <t>(NS6_L29F,NS3_S165F,NSP12_T26I,NSP12_P323L,Spike_D614G,N_A220V,NSP15_M209I,Spike_A222V)</t>
  </si>
  <si>
    <t>hCoV-19/Belgium/UGent-2925/2021</t>
  </si>
  <si>
    <t>EPI_ISL_1334487</t>
  </si>
  <si>
    <t>hCoV-19/Belgium/UGent-2933/2021</t>
  </si>
  <si>
    <t>EPI_ISL_1334488</t>
  </si>
  <si>
    <t>(Spike_H69del,NS8_Q27stop,NSP3_T183I,Spike_T716I,NSP6_S106del,N_R203K,NSP3_A1179V,Spike_A570D,NSP3_G307C,Spike_N501Y,NS8_R52I,Spike_P681H,NSP6_G107del,NSP3_A890D,Spike_D1118H,NSP6_F108del,NS8_Y73C,N_G204R,Spike_V70del,NSP12_P323L,Spike_D614G,N_D3L,Spike_S982A,N_S235F)</t>
  </si>
  <si>
    <t>hCoV-19/Belgium/UGent-2936/2021</t>
  </si>
  <si>
    <t>EPI_ISL_1334489</t>
  </si>
  <si>
    <t>(NSP3_K837N,Spike_K417N,NSP6_S106del,Spike_E484K,Spike_A701V,Spike_N501Y,NS7a_T14I,Spike_A243del,Spike_L18F,Spike_D215G,Spike_L244del,NSP6_G107del,NS3_H93Y,N_T205I,NSP6_F108del,Spike_L242del,NS3_Q57H,NSP2_T85I,Spike_D80A,NSP5_A193V,NSP12_P323L,NSP5_K90R,Spike_D614G)</t>
  </si>
  <si>
    <t>hCoV-19/Belgium/UGent-2937/2021</t>
  </si>
  <si>
    <t>EPI_ISL_1334490</t>
  </si>
  <si>
    <t>(Spike_H69del,NS8_Q27stop,NSP3_T183I,Spike_T716I,NSP6_S106del,N_R203K,NSP2_G339S,Spike_A570D,NSP13_K460R,Spike_N501Y,NSP3_I1412T,NS8_R52I,Spike_P681H,Spike_Y144del,NSP3_A274T,NSP6_G107del,NSP3_A890D,Spike_D1118H,NSP6_F108del,NS8_Y73C,N_G204R,Spike_V70del,NSP12_P323L,Spike_D614G,N_D3L,Spike_S982A,NSP14_S357N,N_S235F)</t>
  </si>
  <si>
    <t>hCoV-19/Belgium/UGent-2938/2021</t>
  </si>
  <si>
    <t>EPI_ISL_1334491</t>
  </si>
  <si>
    <t>(Spike_ins214TDR,NSP6_Y153C,NSP3_P822L,Spike_T716I,NSP15_L119I,N_T205I,NSP3_H101Y,NSP12_P323L,NSP4_D217G,Spike_D614G,Spike_Q414K,N_D3L,NSP3_T1063I,NSP8_A74V,NSP12_R583G,NSP3_I580V,NSP13_E365D,Spike_N450K)</t>
  </si>
  <si>
    <t>hCoV-19/Belgium/UGent-2939/2021</t>
  </si>
  <si>
    <t>EPI_ISL_1334492</t>
  </si>
  <si>
    <t>hCoV-19/Belgium/UGent-2944/2021</t>
  </si>
  <si>
    <t>EPI_ISL_1334493</t>
  </si>
  <si>
    <t>hCoV-19/Belgium/UGent-2945/2021</t>
  </si>
  <si>
    <t>EPI_ISL_1334494</t>
  </si>
  <si>
    <t>hCoV-19/Belgium/UGent-2946/2021</t>
  </si>
  <si>
    <t>EPI_ISL_1334495</t>
  </si>
  <si>
    <t>(Spike_V1264L,NS8_Q27stop,NSP12_D153E,NSP3_T183I,NSP3_A890D,NSP6_G107del,Spike_T716I,NS8_K68stop,NSP6_S106del,N_R203K,Spike_A570D,Spike_D1118H,NS3_W131C,NSP6_F108del,NS8_Y73C,N_G204R,NS8_R52I,NSP12_P323L,Spike_P681H,Spike_D614G,N_D3L,Spike_S982A,N_S235F)</t>
  </si>
  <si>
    <t>hCoV-19/Belgium/UGent-2947/2021</t>
  </si>
  <si>
    <t>EPI_ISL_1334496</t>
  </si>
  <si>
    <t>(NSP2_N280Y,Spike_H69del,NS8_Q27stop,NS8_L118V,NSP3_T183I,Spike_T716I,NS8_K68stop,NSP6_S106del,N_R203K,Spike_A570D,Spike_N501Y,NSP3_I1412T,NS8_R52I,Spike_P681H,Spike_Y144del,NSP6_G107del,NSP3_A890D,Spike_D1118H,NSP6_F108del,NS8_Y73C,N_G204R,Spike_V70del,NSP12_P323L,Spike_D614G,N_D3L,Spike_S982A,N_S235F)</t>
  </si>
  <si>
    <t>hCoV-19/Belgium/UGent-2948/2021</t>
  </si>
  <si>
    <t>EPI_ISL_1334497</t>
  </si>
  <si>
    <t>(NSP6_Y153C,NSP2_A127V,NSP3_P822L,NSP13_A4S,Spike_T716I,NSP15_L119I,N_T205I,NS3_S74F,NSP2_K112N,NSP12_P323L,NSP4_D217G,Spike_D614G,Spike_A890V,N_D3L,NSP3_T1063I,NSP8_A74V,NSP12_R583G,NSP3_I580V)</t>
  </si>
  <si>
    <t>hCoV-19/Belgium/UGent-2949/2021</t>
  </si>
  <si>
    <t>EPI_ISL_1334498</t>
  </si>
  <si>
    <t>(NS8_Q27stop,NSP3_T183I,NSP3_V473F,Spike_T716I,NSP6_S106del,N_R203K,Spike_A570D,NSP3_D1075Y,NSP16_D179G,NSP3_I1412T,NS8_R52I,Spike_P681H,NSP2_L550F,NSP6_G107del,NSP3_A890D,Spike_D1118H,NSP6_F108del,NS8_Y73C,N_G204R,NSP12_P323L,Spike_D614G,N_D3L,Spike_S982A,N_S235F)</t>
  </si>
  <si>
    <t>hCoV-19/Belgium/UGent-2951/2021</t>
  </si>
  <si>
    <t>EPI_ISL_1334499</t>
  </si>
  <si>
    <t>hCoV-19/Belgium/UZA-UA-00160338/2021</t>
  </si>
  <si>
    <t>EPI_ISL_856972</t>
  </si>
  <si>
    <t>(Spike_H69del,NSP13_H290Y,NSP3_I1683T,Spike_N439K,NS8_A65V,NSP13_A598S,NSP9_M101I,NSP12_V720I,Spike_V70del,NSP12_P323L,Spike_D614G)</t>
  </si>
  <si>
    <t>hCoV-19/Belgium/UZA-UA-2180/2020</t>
  </si>
  <si>
    <t>EPI_ISL_856973</t>
  </si>
  <si>
    <t>(NS3_L15F,NS8_Q27stop,NSP3_T183I,Spike_T716I,NSP6_S106del,N_R203K,Spike_A570D,NSP13_K460R,Spike_N501Y,NSP3_I1412T,NS8_R52I,Spike_P681H,Spike_Y144del,Spike_V70L,NSP6_G107del,NSP3_A890D,Spike_D1118H,NSP6_F108del,NS8_Y73C,N_G204R,NSP12_P323L,Spike_D614G,N_D3L,Spike_S982A,N_S235F)</t>
  </si>
  <si>
    <t>hCoV-19/Belgium/ULG-11332/2021</t>
  </si>
  <si>
    <t>EPI_ISL_872049</t>
  </si>
  <si>
    <t>hCoV-19/Belgium/ULG-11348/2021</t>
  </si>
  <si>
    <t>EPI_ISL_872080</t>
  </si>
  <si>
    <t>(Spike_T95I,NSP1_R24C,NS3_Q38R,NS3_G172R,NSP3_H295Y,NSP13_Y421H,NSP5_A255V,NSP3_I441V,NS3_V202L,NSP12_P323L,Spike_D614G,N_P199L,NS3_D210N,Spike_S98F)</t>
  </si>
  <si>
    <t>hCoV-19/Belgium/ULG-11349/2021</t>
  </si>
  <si>
    <t>EPI_ISL_872081</t>
  </si>
  <si>
    <t>hCoV-19/Belgium/ULG-11350/2021</t>
  </si>
  <si>
    <t>EPI_ISL_872082</t>
  </si>
  <si>
    <t>hCoV-19/Belgium/ULG-11351/2021</t>
  </si>
  <si>
    <t>EPI_ISL_872083</t>
  </si>
  <si>
    <t>(NSP12_R118C,NSP1_R24C,NS7a_V24F,NS3_Q38R,NSP12_A581S,NS3_G172R,NSP3_H295Y,NSP3_I441V,Spike_A846V,NSP3_L330V,NS3_V202L,NSP12_P323L,Spike_D614G,N_P199L,Spike_S98F,NSP3_P822S,NSP14_H95Y)</t>
  </si>
  <si>
    <t>hCoV-19/Belgium/ULG-11352/2021</t>
  </si>
  <si>
    <t>EPI_ISL_872084</t>
  </si>
  <si>
    <t>hCoV-19/Belgium/ULG-11353/2021</t>
  </si>
  <si>
    <t>EPI_ISL_872085</t>
  </si>
  <si>
    <t>hCoV-19/Belgium/ULG-11354/2021</t>
  </si>
  <si>
    <t>EPI_ISL_872086</t>
  </si>
  <si>
    <t>hCoV-19/Belgium/ULG-11370/2021</t>
  </si>
  <si>
    <t>EPI_ISL_872087</t>
  </si>
  <si>
    <t>hCoV-19/Belgium/ULG-11360/2021</t>
  </si>
  <si>
    <t>EPI_ISL_872104</t>
  </si>
  <si>
    <t>hCoV-19/Belgium/ULG-11396/2021</t>
  </si>
  <si>
    <t>EPI_ISL_872105</t>
  </si>
  <si>
    <t>(NS7a_V104del,NSP6_Y234H,NSP1_R24C,NS3_Q38R,NS3_G172R,NSP3_H295Y,NS7a_L102del,NSP2_S494R,NSP3_I441V,NS3_V202L,NS7a_F101del,NSP12_P323L,Spike_D614G,NS7a_A105S,N_P199L,Spike_S98F,NS7a_I103del)</t>
  </si>
  <si>
    <t>hCoV-19/Belgium/ULG-11391/2021</t>
  </si>
  <si>
    <t>EPI_ISL_872106</t>
  </si>
  <si>
    <t>hCoV-19/Belgium/ULG-11394/2021</t>
  </si>
  <si>
    <t>EPI_ISL_872107</t>
  </si>
  <si>
    <t>hCoV-19/Belgium/ULG-11407/2021</t>
  </si>
  <si>
    <t>EPI_ISL_872108</t>
  </si>
  <si>
    <t>(N_M234I,Spike_S477N,NSP4_M324I,NSP12_A185S,NS3_Q57H,NSP4_L438I,NSP13_E261D,NSP12_P323L,Spike_D614G,N_A376T,NSP12_V776L,NSP13_K218R)</t>
  </si>
  <si>
    <t>hCoV-19/Belgium/ULG-11433/2021</t>
  </si>
  <si>
    <t>EPI_ISL_872110</t>
  </si>
  <si>
    <t>(NS3_Q38R,NSP14_T250A,NS3_G172R,NSP3_H295Y,NS7a_V71I,NS3_V202L,NSP7_M75I,NSP12_P323L,Spike_D614G,N_P199L,NSP6_L37F,Spike_S98F,Spike_A522V)</t>
  </si>
  <si>
    <t>hCoV-19/Belgium/ULG-11432/2021</t>
  </si>
  <si>
    <t>EPI_ISL_872111</t>
  </si>
  <si>
    <t>(NS3_Q38R,NSP14_T250A,NS3_G172R,NSP3_H295Y,NS3_V202L,NSP7_M75I,NSP12_P323L,Spike_D614G,N_P199L,NSP6_L37F,Spike_S98F,Spike_A522V,NSP6_Q208R)</t>
  </si>
  <si>
    <t>hCoV-19/Belgium/ULG-11392/2021</t>
  </si>
  <si>
    <t>EPI_ISL_872112</t>
  </si>
  <si>
    <t>hCoV-19/Belgium/ULG-11414/2021</t>
  </si>
  <si>
    <t>EPI_ISL_872113</t>
  </si>
  <si>
    <t>hCoV-19/Belgium/ULG-11415/2021</t>
  </si>
  <si>
    <t>EPI_ISL_872114</t>
  </si>
  <si>
    <t>hCoV-19/Belgium/ULG-11399/2021</t>
  </si>
  <si>
    <t>EPI_ISL_872115</t>
  </si>
  <si>
    <t>(Spike_H69del,NS8_Q27stop,NSP3_T183I,Spike_T716I,NSP6_S106del,N_R203K,Spike_A570D,NSP13_K460R,Spike_N501Y,NSP3_I1412T,NS8_R52I,Spike_P681H,Spike_Y144del,NSP13_T599I,M_V70L,NSP6_G107del,NSP3_A890D,Spike_D1118H,NSP6_F108del,NS8_Y73C,N_G204R,Spike_V70del,NSP12_P323L,Spike_D614G,N_D3L,Spike_S982A,N_S235F)</t>
  </si>
  <si>
    <t>hCoV-19/Belgium/ULG-11401/2021</t>
  </si>
  <si>
    <t>EPI_ISL_872116</t>
  </si>
  <si>
    <t>hCoV-19/Belgium/ULG-11421/2021</t>
  </si>
  <si>
    <t>EPI_ISL_872117</t>
  </si>
  <si>
    <t>hCoV-19/Belgium/ULG-11422/2021</t>
  </si>
  <si>
    <t>EPI_ISL_872118</t>
  </si>
  <si>
    <t>hCoV-19/Belgium/ULG-11423/2021</t>
  </si>
  <si>
    <t>EPI_ISL_872119</t>
  </si>
  <si>
    <t>hCoV-19/Belgium/ULG-11424/2021</t>
  </si>
  <si>
    <t>EPI_ISL_872120</t>
  </si>
  <si>
    <t>hCoV-19/Belgium/ULG-11426/2021</t>
  </si>
  <si>
    <t>EPI_ISL_872121</t>
  </si>
  <si>
    <t>hCoV-19/Belgium/ULG-11409/2021</t>
  </si>
  <si>
    <t>EPI_ISL_872122</t>
  </si>
  <si>
    <t>(Spike_H69del,NS8_Q27stop,NSP3_T183I,Spike_T716I,NS8_K68stop,NSP6_S106del,N_R203K,Spike_A570D,Spike_N501Y,NSP3_I1412T,NS8_R52I,Spike_P681H,Spike_Y144del,NSP3_G255V,NSP6_G107del,NSP3_A890D,Spike_D1118H,NSP6_F108del,NS8_Y73C,N_G204R,Spike_V70del,NSP12_P323L,Spike_D614G,N_D3L,Spike_S982A,N_S235F)</t>
  </si>
  <si>
    <t>hCoV-19/Belgium/ULG-11425/2021</t>
  </si>
  <si>
    <t>EPI_ISL_872123</t>
  </si>
  <si>
    <t>hCoV-19/Belgium/ULG-11427/2021</t>
  </si>
  <si>
    <t>EPI_ISL_872124</t>
  </si>
  <si>
    <t>hCoV-19/Belgium/ULG-11428/2021</t>
  </si>
  <si>
    <t>EPI_ISL_872125</t>
  </si>
  <si>
    <t>hCoV-19/Belgium/ULG-11429/2021</t>
  </si>
  <si>
    <t>EPI_ISL_872126</t>
  </si>
  <si>
    <t>hCoV-19/Belgium/ULG-11387/2021</t>
  </si>
  <si>
    <t>EPI_ISL_872127</t>
  </si>
  <si>
    <t>hCoV-19/Belgium/ULG-11389/2021</t>
  </si>
  <si>
    <t>EPI_ISL_872128</t>
  </si>
  <si>
    <t>hCoV-19/Belgium/ULG-11404/2021</t>
  </si>
  <si>
    <t>EPI_ISL_872129</t>
  </si>
  <si>
    <t>(NSP16_G213C,Spike_G142del,NS3_Q38R,NS3_G172R,NSP3_H295Y,N_S193I,Spike_V143del,NS3_V202L,NSP12_P323L,N_Q9H,Spike_D614G,Spike_Y144del,N_P199L,Spike_S98F,Spike_L141del)</t>
  </si>
  <si>
    <t>hCoV-19/Belgium/ULG-11393/2021</t>
  </si>
  <si>
    <t>EPI_ISL_872130</t>
  </si>
  <si>
    <t>hCoV-19/Belgium/ULG-11412/2021</t>
  </si>
  <si>
    <t>EPI_ISL_872131</t>
  </si>
  <si>
    <t>hCoV-19/Belgium/ULG-11413/2021</t>
  </si>
  <si>
    <t>EPI_ISL_872132</t>
  </si>
  <si>
    <t>hCoV-19/Belgium/ULG-11416/2021</t>
  </si>
  <si>
    <t>EPI_ISL_872133</t>
  </si>
  <si>
    <t>hCoV-19/Belgium/ULG-11420/2021</t>
  </si>
  <si>
    <t>EPI_ISL_872134</t>
  </si>
  <si>
    <t>hCoV-19/Belgium/ULG-11395/2021</t>
  </si>
  <si>
    <t>EPI_ISL_872135</t>
  </si>
  <si>
    <t>hCoV-19/Belgium/ULG-11397/2021</t>
  </si>
  <si>
    <t>EPI_ISL_872136</t>
  </si>
  <si>
    <t>hCoV-19/Belgium/ULG-11398/2021</t>
  </si>
  <si>
    <t>EPI_ISL_872137</t>
  </si>
  <si>
    <t>(NSP1_R24C,NS3_Q38R,NS3_G172R,NSP3_H295Y,NS3_I263T,NSP14_A360S,NSP3_I441V,NSP13_A108T,NS3_V202L,NSP12_P323L,Spike_D614G,N_P199L,Spike_S98F)</t>
  </si>
  <si>
    <t>hCoV-19/Belgium/ULG-11400/2021</t>
  </si>
  <si>
    <t>EPI_ISL_872138</t>
  </si>
  <si>
    <t>hCoV-19/Belgium/ULG-11402/2021</t>
  </si>
  <si>
    <t>EPI_ISL_872139</t>
  </si>
  <si>
    <t>hCoV-19/Belgium/ULG-11403/2021</t>
  </si>
  <si>
    <t>EPI_ISL_872140</t>
  </si>
  <si>
    <t>hCoV-19/Belgium/ULG-11405/2021</t>
  </si>
  <si>
    <t>EPI_ISL_872141</t>
  </si>
  <si>
    <t>hCoV-19/Belgium/ULG-11406/2021</t>
  </si>
  <si>
    <t>EPI_ISL_872142</t>
  </si>
  <si>
    <t>hCoV-19/Belgium/ULG-11408/2021</t>
  </si>
  <si>
    <t>EPI_ISL_872143</t>
  </si>
  <si>
    <t>(NSP1_R24C,NS3_Q38R,NS3_G172R,NSP3_H295Y,NSP3_I441V,NS3_V202L,NSP12_P323L,Spike_D614G,N_P199L,NSP6_L37F,Spike_S98F,Spike_S1252F,N_D144H)</t>
  </si>
  <si>
    <t>hCoV-19/Belgium/ULG-11410/2021</t>
  </si>
  <si>
    <t>EPI_ISL_872144</t>
  </si>
  <si>
    <t>hCoV-19/Belgium/ULG-11411/2021</t>
  </si>
  <si>
    <t>EPI_ISL_872145</t>
  </si>
  <si>
    <t>hCoV-19/Belgium/ULG-11430/2021</t>
  </si>
  <si>
    <t>EPI_ISL_872146</t>
  </si>
  <si>
    <t>hCoV-19/Belgium/ULG-11431/2021</t>
  </si>
  <si>
    <t>EPI_ISL_872147</t>
  </si>
  <si>
    <t>hCoV-19/Belgium/ULG-11388/2021</t>
  </si>
  <si>
    <t>EPI_ISL_872148</t>
  </si>
  <si>
    <t>(NSP1_R24C,NS3_Q38R,N_T417I,NS3_G172R,NSP3_H295Y,NS3_I263T,NSP3_I441V,NSP13_A108T,NS3_V202L,NSP12_P323L,Spike_D614G,N_P199L,Spike_S98F,NSP4_A307V)</t>
  </si>
  <si>
    <t>hCoV-19/Belgium/ULG-11390/2021</t>
  </si>
  <si>
    <t>EPI_ISL_872149</t>
  </si>
  <si>
    <t>hCoV-19/Belgium/ULG-11418/2021</t>
  </si>
  <si>
    <t>EPI_ISL_872150</t>
  </si>
  <si>
    <t>hCoV-19/Belgium/ULG-11419/2021</t>
  </si>
  <si>
    <t>EPI_ISL_872151</t>
  </si>
  <si>
    <t>hCoV-19/Belgium/ULG-11417/2021</t>
  </si>
  <si>
    <t>EPI_ISL_872152</t>
  </si>
  <si>
    <t>hCoV-19/Belgium/ULG-11384/2020</t>
  </si>
  <si>
    <t>EPI_ISL_872153</t>
  </si>
  <si>
    <t>hCoV-19/Belgium/ULG-11385/2020</t>
  </si>
  <si>
    <t>EPI_ISL_872154</t>
  </si>
  <si>
    <t>hCoV-19/Belgium/ULG-11386/2020</t>
  </si>
  <si>
    <t>EPI_ISL_872155</t>
  </si>
  <si>
    <t>(NSP1_R24C,NS3_Q38R,NS3_G172R,NSP3_H295Y,Spike_S477R,NSP3_I441V,NS3_V202L,NSP12_P323L,Spike_D614G,N_P199L,Spike_S98F,Spike_S1252F)</t>
  </si>
  <si>
    <t>hCoV-19/Belgium/rega-1558/2020</t>
  </si>
  <si>
    <t>EPI_ISL_890238</t>
  </si>
  <si>
    <t>Europe / Belgium / La hulpe</t>
  </si>
  <si>
    <t>(NS3_Q38R,NS3_G172R,N_S194L,NSP3_H295Y,NSP6_L142F,NSP12_Y149H,NS3_V202L,NSP12_P323L,Spike_D614G,N_P199L,Spike_S98F)</t>
  </si>
  <si>
    <t>hCoV-19/Belgium/rega-1564/2020</t>
  </si>
  <si>
    <t>EPI_ISL_890243</t>
  </si>
  <si>
    <t>Europe / Belgium / Ottignies</t>
  </si>
  <si>
    <t>ZIP Code:1340</t>
  </si>
  <si>
    <t>(NS3_Q38R,NS3_G172R,N_S194L,NSP3_H295Y,NSP6_L142F,NS3_V202L,NSP12_P323L,Spike_D614G,N_P199L,Spike_S98F)</t>
  </si>
  <si>
    <t>hCoV-19/Belgium/rega-1570/2020</t>
  </si>
  <si>
    <t>EPI_ISL_890248</t>
  </si>
  <si>
    <t>hCoV-19/Belgium/rega-1575/2020</t>
  </si>
  <si>
    <t>EPI_ISL_890252</t>
  </si>
  <si>
    <t>Europe / Belgium / Wolhain</t>
  </si>
  <si>
    <t>(Spike_H69del,NSP13_H290Y,N_M234I,Spike_N439K,NSP3_N241S,Spike_V70del,NSP12_P323L,Spike_D614G,NSP15_S288F,Spike_A688V)</t>
  </si>
  <si>
    <t>hCoV-19/Belgium/MBLG29233/2021</t>
  </si>
  <si>
    <t>EPI_ISL_909946</t>
  </si>
  <si>
    <t>(Spike_H69del,NS8_Q27stop,NSP3_T183I,Spike_T716I,NSP6_S106del,N_R203K,Spike_A570D,NSP13_K460R,NSP2_K219R,Spike_N501Y,NSP3_I1412T,NS8_R52I,Spike_P681H,Spike_Y144del,NSP6_G107del,NSP3_A890D,Spike_D1118H,NSP6_F108del,NS8_Y73C,N_G204R,E_T9I,Spike_V70del,NSP12_P323L,Spike_D614G,N_D3L,Spike_S982A,N_S235F)</t>
  </si>
  <si>
    <t>hCoV-19/Belgium/MBLG29718/2021</t>
  </si>
  <si>
    <t>EPI_ISL_909947</t>
  </si>
  <si>
    <t>(Spike_H69del,NS8_Q27stop,NSP3_T183I,Spike_T716I,NSP6_S106del,N_R203K,Spike_A570D,Spike_L5F,NSP12_D109Y,Spike_N501Y,NSP3_I1412T,NS8_R52I,Spike_P681H,Spike_Y144del,NSP6_G107del,NSP3_A890D,Spike_D1118H,NSP6_F108del,NS8_Y73C,N_G204R,Spike_V70del,NSP12_P323L,Spike_D614G,N_D3L,Spike_S982A,N_S235F)</t>
  </si>
  <si>
    <t>hCoV-19/Belgium/MBLG35824/2021</t>
  </si>
  <si>
    <t>EPI_ISL_909949</t>
  </si>
  <si>
    <t>hCoV-19/Belgium/MBLG35945/2021</t>
  </si>
  <si>
    <t>EPI_ISL_909950</t>
  </si>
  <si>
    <t>(Spike_H69del,NSP13_H290Y,NS6_D53Y,NSP3_I1683T,Spike_N439K,NSP12_Y69C,NS7a_C15S,NSP13_A598S,M_L138I,NSP9_M101I,NSP2_P129S,NSP12_V720I,Spike_V70del,NSP5_T196M,NSP12_P323L,Spike_D614G,Spike_S813N,Spike_D1118Y)</t>
  </si>
  <si>
    <t>hCoV-19/Belgium/AZDelta210315855/2021</t>
  </si>
  <si>
    <t>EPI_ISL_909953</t>
  </si>
  <si>
    <t>hCoV-19/Belgium/AZDelta/2021</t>
  </si>
  <si>
    <t>EPI_ISL_909954</t>
  </si>
  <si>
    <t>hCoV-19/Belgium/AZDelta-2103154042021/2021</t>
  </si>
  <si>
    <t>EPI_ISL_909963</t>
  </si>
  <si>
    <t>(NSP6_M86I,M_M91V,NSP13_A509S,NS3_S165F,NSP2_T429I,NS8_A15S,NSP3_S1212L,NSP12_T26I,NSP12_P323L,Spike_D614G,NSP6_L37F,NSP4_T295I,Spike_A222V)</t>
  </si>
  <si>
    <t>hCoV-19/Belgium/ULG-11270/2021</t>
  </si>
  <si>
    <t>EPI_ISL_925400</t>
  </si>
  <si>
    <t>hCoV-19/Belgium/ULG-11294/2021</t>
  </si>
  <si>
    <t>EPI_ISL_925401</t>
  </si>
  <si>
    <t>hCoV-19/Belgium/ULG-11304/2021</t>
  </si>
  <si>
    <t>EPI_ISL_925402</t>
  </si>
  <si>
    <t>hCoV-19/Belgium/ULG-11305/2021</t>
  </si>
  <si>
    <t>EPI_ISL_925403</t>
  </si>
  <si>
    <t>hCoV-19/Belgium/ULG-11306/2021</t>
  </si>
  <si>
    <t>EPI_ISL_925404</t>
  </si>
  <si>
    <t>hCoV-19/Belgium/ULG-11308/2021</t>
  </si>
  <si>
    <t>EPI_ISL_925405</t>
  </si>
  <si>
    <t>(NS3_S165F,NSP5_D33A,NSP4_S238N,Spike_D614G,N_A220V,Spike_A222V)</t>
  </si>
  <si>
    <t>hCoV-19/Belgium/Jessa_55-2104-000755/2021</t>
  </si>
  <si>
    <t>EPI_ISL_940600</t>
  </si>
  <si>
    <t>hCoV-19/Belgium/UZA-UA-1862/2021</t>
  </si>
  <si>
    <t>EPI_ISL_940738</t>
  </si>
  <si>
    <t>(NS3_Q38R,NS3_G172R,NSP3_H295Y,NSP12_N9K,NS3_V202L,NSP12_P323L,Spike_D614G,N_P199L,NSP12_L8F)</t>
  </si>
  <si>
    <t>hCoV-19/Belgium/UZA-UA-1868/2021</t>
  </si>
  <si>
    <t>EPI_ISL_940741</t>
  </si>
  <si>
    <t>hCoV-19/Belgium/UZA-UA-0847/2021</t>
  </si>
  <si>
    <t>EPI_ISL_940757</t>
  </si>
  <si>
    <t>(NS3_D27Y,N_T366I,N_S194L,NS3_Q57H,NSP12_P323L,NSP2_S263F,Spike_D614G)</t>
  </si>
  <si>
    <t>hCoV-19/Belgium/UZA-UA-0854/2021</t>
  </si>
  <si>
    <t>EPI_ISL_940763</t>
  </si>
  <si>
    <t>hCoV-19/Belgium/UZA-UA-1530/2021</t>
  </si>
  <si>
    <t>EPI_ISL_940767</t>
  </si>
  <si>
    <t>Hopspitalized</t>
  </si>
  <si>
    <t>(NSP3_E195K,N_G238C,NS7a_T28I,NSP5_G15S,N_R203K,NSP15_V69A,NSP3_T428I,NSP4_A380V,N_G204R,NSP8_I107V,NSP9_T35I,NSP12_P323L,Spike_D614G,Spike_L452R)</t>
  </si>
  <si>
    <t>hCoV-19/Belgium/UZA-UA-7372/2021</t>
  </si>
  <si>
    <t>EPI_ISL_940772</t>
  </si>
  <si>
    <t>ZIP code:2200</t>
  </si>
  <si>
    <t>hCoV-19/Belgium/UZA-UA-8350/2021</t>
  </si>
  <si>
    <t>EPI_ISL_940774</t>
  </si>
  <si>
    <t>B.1.562</t>
  </si>
  <si>
    <t>(Spike_C361T,NSP16_V118I,Spike_Q762stop,NS3_I118T,Spike_E654Q,N_P13S,NSP3_T725K,NS3_Q57H,NSP2_T85I,NSP12_P323L,Spike_D614G,NSP4_L152F,N_A220V,NS7b_S5A,NS7b_L4I)</t>
  </si>
  <si>
    <t>hCoV-19/Belgium/UZA-UA-9917/2021</t>
  </si>
  <si>
    <t>EPI_ISL_940779</t>
  </si>
  <si>
    <t>(N_D377Y,NSP3_K1679N,N_R203K,NSP3_A994D,N_G204R,NSP2_G481S,NSP12_K478N,NSP2_S263P,NSP12_P323L,Spike_D614G,Spike_Q677H)</t>
  </si>
  <si>
    <t>hCoV-19/Belgium/UZA-UA-6344/2021</t>
  </si>
  <si>
    <t>EPI_ISL_940780</t>
  </si>
  <si>
    <t>(Spike_S305P,NSP2_E467N,NSP3_L1525F,NSP2_ins442stopHLWHCLstopKT,NSP3_H295Y,NSP2_K445R,NSP2_I387R,NSP3_L1416F,NSP2_I472L,Spike_A292H,NSP2_K542N,Spike_P295L,NSP2_T429H,NSP2_ins417stop,Spike_A288L,NSP2_M418F,Spike_T302R,NSP2_I484C,NSP2_A507D,NSP2_I393del,NSP2_I401del,NSP2_E478N,NSP3_N1410K,Spike_S730P,NSP2_N414D,NSP2_L536F,NSP2_A488Q,NSP2_S408E,Spike_I285L,NSP2_K456R,Spike_V785L,NSP2_A476L,NSP3_W1414F,NSP2_E442N,Spike_E309K,NSP2_L415V,NSP2_L398T,NSP6_L33F,Spike_D745N,Spike_T286Q,NSP2_M404T,NSP2_A386P,NSP2_G458R,NSP2_Y396del,NSP2_S430Y,NSP2_L274S,Spike_K304V,NSP2_E453V,Spike_L303stop,Spike_D287M,NSP2_V416H,NSP2_N413Y,NSP2_F461stop,NSP3_G1524S,NSP2_L400W,NSP3_I1413stop,NSP2_T486P,NSP3_C1347Y,NSP2_T422Q,NSP2_M405V,Spike_T299Q,NSP2_I491S,NSP2_A385P,NSP2_Q483N,NSP3_T1517N,Spike_D290T,NSP2_Q431R,NSP2_G392del,NSP3_I1409del,NSP4_H223Q,NSP2_T474L,NSP2_G423S,NSP2_V485L,NSP2_T434C,NSP3_I1514T,NSP2_R544H,Spike_T791K,NSP2_A403F,NSP2_L390del,NSP2_Q427G,NSP12_P323L,Spike_D614G,NSP2_V417I,NSP2_K454stop,NSP3_L1417Y,NSP2_L410H,NSP2_V426N,NSP3_H792Y,NSP15_E202K,Spike_E298K,NSP2_I421stop,NSP2_K489R,NSP6_G226S,NSP2_F471Y,NSP2_G424S,NSP2_I436V,NSP3_ins1520LCTWIGCK,Spike_P792Q,Spike_K310R,NSP2_F455G,NSP3_Y1521H,NSP2_N435S,NSP2_S473N,NSP2_Q395del,NSP3_M1529L,NSP2_V469stop,NSP2_D391del,NSP2_D402N,NSP3_T1348S,NSP2_L462R,NSP3_F1415A,Spike_D796N,Spike_S366P,NSP2_C487V,NSP3_G145C,NSP2_E490K,Spike_S297Q,NSP2_T412C,NSP2_I251K,NSP2_Y441A,NSP6_S32C,NSP4_D161N,Spike_L296S,N_P199L,NSP2_G481W,Spike_C301V,NSP2_W450stop,NSP6_E39stop,NSP2_L451R,NSP2_G438F,NSP2_I479C,NSP3_V1522A,Spike_C291V,NSP3_L1523I,NSP2_K443Q,Spike_V289stop,NSP2_I389del,NSP2_D449A,Spike_N717K,NSP2_C477stop,NSP3_F1519V,NSP4_V233D,NSP6_V24I,Spike_K300S,NSP2_G482T,NSP2_T439A,NSP2_L444T,NSP2_D464L,NSP3_I1412L,NSP2_V447stop,NSP2_I468C,NSP2_W466del,NSP3_A1526S,Spike_V308stop,NSP2_L433C,Spike_D294T,Spike_T307L,NSP2_F437D,NSP2_V480R,NSP3_R1518stop,NSP2_K470I,NSP2_E460S,NSP5_M162Q,Spike_M731I,NSP2_S394del,NSP2_L508stop,NSP2_A419G,NSP2_D409T,NSP2_V425C,NSP2_E457C,NSP2_A411stop,Spike_F306S,NSP3_S1419N)</t>
  </si>
  <si>
    <t>hCoV-19/Belgium/UZA-UA-3905/2021</t>
  </si>
  <si>
    <t>EPI_ISL_940782</t>
  </si>
  <si>
    <t>(NS3_A54S,NSP3_E1232K,NSP4_A380V,N_R203E,N_G204L,NSP12_P323L,Spike_D614G,NSP13_S74P)</t>
  </si>
  <si>
    <t>hCoV-19/Belgium/UZA-UA-0081/2021</t>
  </si>
  <si>
    <t>EPI_ISL_940783</t>
  </si>
  <si>
    <t>(NS3_Q38R,NS3_G172R,NSP3_H295Y,NS3_V202L,NSP12_N9K,NSP12_P323L,Spike_D614G,N_P199L,NSP12_L8F)</t>
  </si>
  <si>
    <t>hCoV-19/Belgium/UZA-UA-4447/2021</t>
  </si>
  <si>
    <t>EPI_ISL_940822</t>
  </si>
  <si>
    <t>hCoV-19/Belgium/UZA-UA-3926/2021</t>
  </si>
  <si>
    <t>EPI_ISL_940843</t>
  </si>
  <si>
    <t>(Spike_H69del,NS3_L15F,NS8_Q27stop,NSP3_T183I,NSP3_A1757T,Spike_T716I,NSP6_S106del,N_R203K,Spike_A570D,NSP13_K460R,NSP4_F17L,Spike_N501Y,NSP3_I1412T,NS8_R52I,Spike_P681H,Spike_Y144del,NSP3_V1759M,Spike_P9L,NSP6_G107del,NSP3_A890D,Spike_D1118H,NSP6_F108del,NS8_Y73C,NSP3_S1760P,N_G204R,Spike_V70del,NSP12_P323L,Spike_D614G,N_D3L,Spike_S982A,N_S235F)</t>
  </si>
  <si>
    <t>hCoV-19/Belgium/UZA-UA-4971/2021</t>
  </si>
  <si>
    <t>EPI_ISL_940845</t>
  </si>
  <si>
    <t>(NSP14_I463M,NS3_Q38R,N_T362I,NS3_G172R,NSP3_H295Y,Spike_V785L,Spike_T208S,NS3_L108del,NSP14_R135K,NS3_Y109del,NS3_K21N,NS3_A110S,NS3_V202L,NSP12_P323L,Spike_D614G,NSP7_M75T,Spike_V1228L,N_P199L,Spike_S98F)</t>
  </si>
  <si>
    <t>hCoV-19/Belgium/UZA-UA-0163/2021</t>
  </si>
  <si>
    <t>EPI_ISL_940847</t>
  </si>
  <si>
    <t>hCoV-19/Belgium/UZA-UA-5958/2021</t>
  </si>
  <si>
    <t>EPI_ISL_940849</t>
  </si>
  <si>
    <t>hCoV-19/Belgium/UZA-UA-7789/2021</t>
  </si>
  <si>
    <t>EPI_ISL_940892</t>
  </si>
  <si>
    <t>hCoV-19/Belgium/UZA-UA-3226/2021</t>
  </si>
  <si>
    <t>EPI_ISL_940893</t>
  </si>
  <si>
    <t>(NSP2_V381A,N_S194L,N_G243C,NSP8_P10S,NS3_Q57H,NS3_V13L,NSP3_E95D,NSP7_M75I,NSP12_P323L,Spike_D614G,NSP2_G115C)</t>
  </si>
  <si>
    <t>hCoV-19/Belgium/Jessa_55-2103-000254/2021</t>
  </si>
  <si>
    <t>EPI_ISL_949100</t>
  </si>
  <si>
    <t>hCoV-19/Belgium/Jessa_55-2103-000262/2021</t>
  </si>
  <si>
    <t>EPI_ISL_949101</t>
  </si>
  <si>
    <t>hCoV-19/Belgium/Jessa_55-2103-000263/2021</t>
  </si>
  <si>
    <t>EPI_ISL_949102</t>
  </si>
  <si>
    <t>(N_P142S,NSP2_V381A,N_S194L,NS3_Y107H,NS3_Q57H,NSP12_M463I,NS3_T151I,NSP12_P323L,Spike_D614G,NSP16_I128V)</t>
  </si>
  <si>
    <t>hCoV-19/Belgium/Jessa_55-2103-000276/2021</t>
  </si>
  <si>
    <t>EPI_ISL_949103</t>
  </si>
  <si>
    <t>hCoV-19/Belgium/Jessa_55-2103-000315/2021</t>
  </si>
  <si>
    <t>EPI_ISL_949104</t>
  </si>
  <si>
    <t>hCoV-19/Belgium/Jessa_55-2103-000332/2021</t>
  </si>
  <si>
    <t>EPI_ISL_949105</t>
  </si>
  <si>
    <t>(N_D377Y,NSP1_E113A,NS3_Q38R,NSP2_V447I,N_G214C,NS3_G172R,NS3_A72S,NSP3_H295Y,NSP6_H11Q,NS3_V259L,NS3_V202L,NSP12_P323L,NSP16_P236S,Spike_D614G,N_P199L,Spike_S98F)</t>
  </si>
  <si>
    <t>hCoV-19/Belgium/Jessa_55-2103-000340/2021</t>
  </si>
  <si>
    <t>EPI_ISL_949106</t>
  </si>
  <si>
    <t>(NS3_Q38R,NSP3_D729Y,NS3_G172R,NSP3_H295Y,NSP3_E229K,NS3_V202L,NSP12_P323L,Spike_D614G,N_P199L,Spike_S98F)</t>
  </si>
  <si>
    <t>hCoV-19/Belgium/Jessa_55-2103-000343/2021</t>
  </si>
  <si>
    <t>EPI_ISL_949107</t>
  </si>
  <si>
    <t>(NSP16_G213C,NS3_Q38R,NS3_G172R,N_S193I,NS3_D2N,NS3_V202L,NSP12_P323L,N_Q9H,Spike_D614G,N_P199L,Spike_S98F)</t>
  </si>
  <si>
    <t>hCoV-19/Belgium/Jessa_55-2103-000365/2021</t>
  </si>
  <si>
    <t>EPI_ISL_949108</t>
  </si>
  <si>
    <t>hCoV-19/Belgium/Jessa_55-2103-000369/2021</t>
  </si>
  <si>
    <t>EPI_ISL_949109</t>
  </si>
  <si>
    <t>(NS7b_E39stop,NSP3_S794L,Spike_D215G,E_P71L,NSP3_K837N,Spike_K417N,N_T362I,Spike_E484K,N_T205I,NS3_Q57H,Spike_A701V,NSP2_T85I,Spike_D80A,Spike_N501Y,NSP12_P323L,NSP5_K90R,Spike_D614G,NS3_S171L,NSP3_S1428L)</t>
  </si>
  <si>
    <t>hCoV-19/Belgium/Jessa_55-2103-000380/2021</t>
  </si>
  <si>
    <t>EPI_ISL_949110</t>
  </si>
  <si>
    <t>(NSP3_E1789G,NS3_P104L,NSP3_K1898R,NSP12_P323L,Spike_D614G,N_A220V,Spike_A222V)</t>
  </si>
  <si>
    <t>hCoV-19/Belgium/Jessa_55-2103-000383o/2021</t>
  </si>
  <si>
    <t>EPI_ISL_949111</t>
  </si>
  <si>
    <t>(NS3_T34M,NSP1_A138T,NSP13_H290Y,NSP3_I1683T,NS3_A72S,Spike_N439K,NSP3_K1898R,NSP13_A598S,NSP9_M101I,NS3_D27H,NSP12_V720I,NSP6_E195D,NSP12_P323L)</t>
  </si>
  <si>
    <t>hCoV-19/Belgium/Jessa_55-2103-000418/2021</t>
  </si>
  <si>
    <t>EPI_ISL_949112</t>
  </si>
  <si>
    <t>hCoV-19/Belgium/Jessa_55-2103-000437/2021</t>
  </si>
  <si>
    <t>EPI_ISL_949113</t>
  </si>
  <si>
    <t>(NS3_Q38R,NS3_H78Y,M_L87F,NS3_V202L,NSP12_P323L,Spike_D614G,N_P199L,Spike_S98F)</t>
  </si>
  <si>
    <t>hCoV-19/Belgium/Jessa_55-2103-000515/2021</t>
  </si>
  <si>
    <t>EPI_ISL_949114</t>
  </si>
  <si>
    <t>hCoV-19/Belgium/Jessa_55-2103-000518/2021</t>
  </si>
  <si>
    <t>EPI_ISL_949115</t>
  </si>
  <si>
    <t>(Spike_V143L,NS3_Q38R,N_T362I,NS3_G172R,Spike_T208S,NSP3_Q180H,NS3_K21N,NS3_A110S,NS3_V202L,NSP12_P323L,Spike_V1228L,N_P199L,Spike_S98F)</t>
  </si>
  <si>
    <t>hCoV-19/Belgium/Jessa_55-2103-000522/2021</t>
  </si>
  <si>
    <t>EPI_ISL_949116</t>
  </si>
  <si>
    <t>(NS8_Q27stop,NSP13_H290Y,NSP3_T183I,NSP3_I1683T,Spike_T716I,N_R203K,Spike_A570D,NS3_D27H,Spike_N501Y,NSP3_I1412T,NS8_R52I,Spike_P681H,NSP5_Q244R,NS3_T34M,NSP1_A138T,NSP3_A890D,NS3_A72S,Spike_N439K,Spike_D1118H,NS8_Y73C,NSP13_A598S,N_G204R,NSP9_M101I,NSP12_V720I,NSP6_E195D,NSP12_P323L,Spike_D614G,Spike_S982A)</t>
  </si>
  <si>
    <t>hCoV-19/Belgium/Jessa_55-2103-000533/2021</t>
  </si>
  <si>
    <t>EPI_ISL_949117</t>
  </si>
  <si>
    <t>hCoV-19/Belgium/Jessa_55-2103-000583/2021</t>
  </si>
  <si>
    <t>EPI_ISL_949118</t>
  </si>
  <si>
    <t>(NS3_Q38R,NS3_H78Y,NS3_G172R,NSP3_H295Y,NSP12_M755L,M_L87F,NS3_V202L,NSP12_P323L,Spike_D614G,N_P199L,Spike_S98F)</t>
  </si>
  <si>
    <t>hCoV-19/Belgium/Jessa_55-2103-000621/2021</t>
  </si>
  <si>
    <t>EPI_ISL_949119</t>
  </si>
  <si>
    <t>(NS3_Q38R,NS3_H78Y,NS3_G172R,NSP3_H295Y,NSP4_A380V,M_L87F,NS3_V202L,NSP2_G265V,NSP12_P323L,Spike_D614G,N_P199L,Spike_S98F,NS8_Q91K,Spike_A222V)</t>
  </si>
  <si>
    <t>hCoV-19/Belgium/Jessa_55-2103-000663/2021</t>
  </si>
  <si>
    <t>EPI_ISL_949120</t>
  </si>
  <si>
    <t>hCoV-19/Belgium/Jessa_55-2103-000699/2021</t>
  </si>
  <si>
    <t>EPI_ISL_949121</t>
  </si>
  <si>
    <t>(NS6_F7L,NS3_Q38R,NS3_G172R,NSP3_H295Y,NSP13_V98F,NS3_V202L,NSP12_P323L,NSP10_D91A,Spike_D614G,N_P199L,NSP4_T83I,Spike_S98F)</t>
  </si>
  <si>
    <t>hCoV-19/Belgium/Jessa_55-2103-000700/2021</t>
  </si>
  <si>
    <t>EPI_ISL_949122</t>
  </si>
  <si>
    <t>(NS6_F7L,NS3_Q38R,NS3_G172R,NSP3_H295Y,NSP13_V98F,NS3_V202L,NSP10_D91A,NSP12_P323L,Spike_D614G,N_P199L,NSP4_T83I,Spike_S98F)</t>
  </si>
  <si>
    <t>hCoV-19/Belgium/Jessa_55-2103-000711/2021</t>
  </si>
  <si>
    <t>EPI_ISL_949123</t>
  </si>
  <si>
    <t>hCoV-19/Belgium/Jessa_11-2103-006697/2021</t>
  </si>
  <si>
    <t>EPI_ISL_949126</t>
  </si>
  <si>
    <t>hCoV-19/Belgium/Jessa_11-2103-006856/2021</t>
  </si>
  <si>
    <t>EPI_ISL_949127</t>
  </si>
  <si>
    <t>hCoV-19/Belgium/Jessa_11-2103-007849/2021</t>
  </si>
  <si>
    <t>EPI_ISL_949129</t>
  </si>
  <si>
    <t>(NSP16_G213C,NSP2_V198I,NS3_Q38R,NS3_G172R,NSP3_H295Y,N_S193I,NSP2_T44I,NS3_D2N,NSP3_H342Y,NS3_V202L,NSP12_P323L,N_Q9H,Spike_D614G,N_P199L,Spike_S98F)</t>
  </si>
  <si>
    <t>hCoV-19/Belgium/Jessa_11-2103-007870/2021</t>
  </si>
  <si>
    <t>EPI_ISL_949130</t>
  </si>
  <si>
    <t>(NSP3_I789M,NSP4_S34F,NSP2_A522V,N_M234I,Spike_S477N,NSP4_M324I,NSP12_A185S,NS3_W131C,NS6_H3Y,NS3_Q57H,NSP2_G334R,NS3_G224C,NSP13_R212Q,NSP13_E261D,NSP12_P323L,Spike_D614G,N_A376T,NSP12_V776L,NSP3_P822S,NSP13_K218R)</t>
  </si>
  <si>
    <t>hCoV-19/Belgium/Jessa_11-2103-007944/2021</t>
  </si>
  <si>
    <t>EPI_ISL_949131</t>
  </si>
  <si>
    <t>(NS3_Q38R,NS3_G172R,NSP2_K278Q,NS3_V202L,NSP12_P323L,Spike_D614G,N_P199L,NSP6_L37F,Spike_S98F)</t>
  </si>
  <si>
    <t>hCoV-19/Belgium/Jessa_11-2103-007960/2021</t>
  </si>
  <si>
    <t>EPI_ISL_949132</t>
  </si>
  <si>
    <t>hCoV-19/Belgium/Jessa_11-2103-008261/2021</t>
  </si>
  <si>
    <t>EPI_ISL_949133</t>
  </si>
  <si>
    <t>hCoV-19/Belgium/Jessa_11-2103-008951/2021</t>
  </si>
  <si>
    <t>EPI_ISL_949134</t>
  </si>
  <si>
    <t>hCoV-19/Belgium/Jessa_11-2103-008952/2021</t>
  </si>
  <si>
    <t>EPI_ISL_949135</t>
  </si>
  <si>
    <t>hCoV-19/Belgium/Jessa_11-2103-009071/2021</t>
  </si>
  <si>
    <t>EPI_ISL_949136</t>
  </si>
  <si>
    <t>hCoV-19/Belgium/Jessa_11-2103-009403/2021</t>
  </si>
  <si>
    <t>EPI_ISL_949137</t>
  </si>
  <si>
    <t>(NSP12_Y719C,N_T393I,Spike_S477N,N_S194L,NSP4_A380V,NSP2_T429I,NSP3_G250V,NSP4_A128V,Spike_S939F,NSP12_P323L,Spike_D614G,NS3_S195P)</t>
  </si>
  <si>
    <t>hCoV-19/Belgium/Jessa_11-2104-000523/2021</t>
  </si>
  <si>
    <t>EPI_ISL_949138</t>
  </si>
  <si>
    <t>(NSP1_R24C,NS3_Q38R,NS3_G172R,NSP3_H295Y,NSP3_H1307Y,NSP4_M426V,NSP3_I441V,NSP12_R173H,NSP12_V737I,NS3_V202L,NSP12_P323L,Spike_D614G,N_P199L,NSP3_P968S,Spike_S98F)</t>
  </si>
  <si>
    <t>hCoV-19/Belgium/Jessa_11-2104-000769/2021</t>
  </si>
  <si>
    <t>EPI_ISL_949139</t>
  </si>
  <si>
    <t>hCoV-19/Belgium/Jessa_21-2103-002021/2021</t>
  </si>
  <si>
    <t>EPI_ISL_949140</t>
  </si>
  <si>
    <t>hCoV-19/Belgium/Jessa_21-2103-002278/2021</t>
  </si>
  <si>
    <t>EPI_ISL_949141</t>
  </si>
  <si>
    <t>hCoV-19/Belgium/Jessa_55-2103-000656/2021</t>
  </si>
  <si>
    <t>EPI_ISL_949142</t>
  </si>
  <si>
    <t>hCoV-19/Belgium/Jessa_55-2103-000784/2021</t>
  </si>
  <si>
    <t>EPI_ISL_949143</t>
  </si>
  <si>
    <t>hCoV-19/Belgium/Jessa_55-2103-000787/2021</t>
  </si>
  <si>
    <t>EPI_ISL_949144</t>
  </si>
  <si>
    <t>hCoV-19/Belgium/Jessa_55-2103-000792/2021</t>
  </si>
  <si>
    <t>EPI_ISL_949145</t>
  </si>
  <si>
    <t>(NSP2_L550F,NSP2_V157I,NS8_Q27stop,NSP3_T183I,NSP3_A890D,Spike_T716I,N_R203K,Spike_A570D,Spike_D1118H,NSP3_T725I,NS8_Y73C,N_G204R,NSP14_G143E,NS7a_T61I,Spike_N501Y,NSP3_I1412T,NS8_R52I,NSP12_P323L,Spike_P681H,Spike_D614G,N_D3L,Spike_S982A,N_S235F)</t>
  </si>
  <si>
    <t>hCoV-19/Belgium/Jessa_55-2103-000800/2021</t>
  </si>
  <si>
    <t>EPI_ISL_949146</t>
  </si>
  <si>
    <t>(NS3_Q38R,NS3_H78Y,NS3_G187V,NS3_G172R,NSP3_H295Y,M_L87F,NS3_V202L,NSP12_P323L,Spike_D614G,N_P199L,Spike_S98F)</t>
  </si>
  <si>
    <t>hCoV-19/Belgium/Jessa_55-2103-000817/2021</t>
  </si>
  <si>
    <t>EPI_ISL_949147</t>
  </si>
  <si>
    <t>(N_T393I,Spike_S477N,N_S194L,NSP4_A380V,NSP2_T429I,NSP3_G250V,NSP4_A128V,Spike_S939F,NSP12_P323L,Spike_D614G,NS3_S195P)</t>
  </si>
  <si>
    <t>hCoV-19/Belgium/Jessa_55-2103-000930/2021</t>
  </si>
  <si>
    <t>EPI_ISL_949148</t>
  </si>
  <si>
    <t>(NSP1_R24C,NS3_Q38R,Spike_H49Y,NS3_G172R,NSP3_H295Y,N_H145Y,NSP4_M426V,NSP3_I441V,NSP12_R173H,NSP12_V737I,NS3_V202L,NSP12_P323L,Spike_D614G,N_P199L,NSP3_P968S,Spike_S98F)</t>
  </si>
  <si>
    <t>hCoV-19/Belgium/Jessa_55-2103-000965/2021</t>
  </si>
  <si>
    <t>EPI_ISL_949149</t>
  </si>
  <si>
    <t>hCoV-19/Belgium/Jessa_55-2103-000968-RunCov7/2021</t>
  </si>
  <si>
    <t>EPI_ISL_949150</t>
  </si>
  <si>
    <t>hCoV-19/Belgium/Jessa_55-2103-001048/2021</t>
  </si>
  <si>
    <t>EPI_ISL_949151</t>
  </si>
  <si>
    <t>(NS8_Q27stop,NSP3_T183I,NSP3_A890D,Spike_T716I,NS8_K68stop,N_R203K,Spike_A570D,Spike_D1118H,NS8_Y73C,N_G204R,NSP13_G433C,Spike_N501Y,NSP3_I1412T,NS8_R52I,NSP12_P323L,Spike_P681H,Spike_D614G,N_D3L,Spike_S982A,NSP15_P270L,N_S235F)</t>
  </si>
  <si>
    <t>hCoV-19/Belgium/Jessa_55-2103-001089/2021</t>
  </si>
  <si>
    <t>EPI_ISL_949152</t>
  </si>
  <si>
    <t>hCoV-19/Belgium/Jessa_55-2103-001107/2021</t>
  </si>
  <si>
    <t>EPI_ISL_949153</t>
  </si>
  <si>
    <t>(NS3_S165F,N_H145Y,Spike_L5F,NSP12_T26I,NSP3_I1845M,NSP12_P323L,Spike_D614G,NSP13_T588I,N_A220V,NS3_G174C,Spike_A222V)</t>
  </si>
  <si>
    <t>hCoV-19/Belgium/Jessa_55-2103-001135/2021</t>
  </si>
  <si>
    <t>EPI_ISL_949154</t>
  </si>
  <si>
    <t>hCoV-19/Belgium/Jessa_55-2103-001148/2021</t>
  </si>
  <si>
    <t>EPI_ISL_949155</t>
  </si>
  <si>
    <t>hCoV-19/Belgium/Jessa_55-2103-001150/2021</t>
  </si>
  <si>
    <t>EPI_ISL_949156</t>
  </si>
  <si>
    <t>(NS3_S166L,NSP3_A231V,NSP8_P10S,NSP15_V35F,N_P67L,NSP12_P323L,Spike_D614G,N_A220V,N_S2Y,Spike_A222V)</t>
  </si>
  <si>
    <t>hCoV-19/Belgium/Jessa_11-2104-000912/2021</t>
  </si>
  <si>
    <t>EPI_ISL_949158</t>
  </si>
  <si>
    <t>hCoV-19/Belgium/Jessa_11-2104-001194/2021</t>
  </si>
  <si>
    <t>EPI_ISL_949159</t>
  </si>
  <si>
    <t>hCoV-19/Belgium/Jessa_11-2104-001252/2021</t>
  </si>
  <si>
    <t>EPI_ISL_949160</t>
  </si>
  <si>
    <t>hCoV-19/Belgium/Jessa_11-2104-001636/2021</t>
  </si>
  <si>
    <t>EPI_ISL_949161</t>
  </si>
  <si>
    <t>(NS3_Q38R,NS3_G172R,NSP3_H295Y,NS3_V202L,NSP14_V459L,NSP12_P323L,Spike_D614G,N_P199L,Spike_S98F)</t>
  </si>
  <si>
    <t>hCoV-19/Belgium/Jessa_11-2104-001666/2021</t>
  </si>
  <si>
    <t>EPI_ISL_949162</t>
  </si>
  <si>
    <t>hCoV-19/Belgium/Jessa_11-2104-001668/2021</t>
  </si>
  <si>
    <t>EPI_ISL_949163</t>
  </si>
  <si>
    <t>hCoV-19/Belgium/Jessa_11-2104-002211/2021</t>
  </si>
  <si>
    <t>EPI_ISL_949164</t>
  </si>
  <si>
    <t>(NS8_Q27stop,NSP3_T183I,NSP3_A890D,Spike_T716I,NS8_K68stop,N_R203K,Spike_A570D,Spike_D1118H,NS8_Y73C,N_G204R,NSP13_G433C,Spike_N501Y,NSP3_I1412T,NS8_R52I,NSP12_P323L,Spike_P681H,Spike_D614G,NSP1_E36K,N_D3L,Spike_S982A,N_S235F)</t>
  </si>
  <si>
    <t>hCoV-19/Belgium/Jessa_55-2103-000790/2021</t>
  </si>
  <si>
    <t>EPI_ISL_949165</t>
  </si>
  <si>
    <t>hCoV-19/Belgium/Jessa_55-2104-000022/2021</t>
  </si>
  <si>
    <t>EPI_ISL_949166</t>
  </si>
  <si>
    <t>hCoV-19/Belgium/Jessa_55-2104-000038/2021</t>
  </si>
  <si>
    <t>EPI_ISL_949167</t>
  </si>
  <si>
    <t>hCoV-19/Belgium/Jessa_55-2104-000054/2021</t>
  </si>
  <si>
    <t>EPI_ISL_949168</t>
  </si>
  <si>
    <t>hCoV-19/Belgium/Jessa_55-2104-000068/2021</t>
  </si>
  <si>
    <t>EPI_ISL_949169</t>
  </si>
  <si>
    <t>hCoV-19/Belgium/Jessa_55-2104-000116/2021</t>
  </si>
  <si>
    <t>EPI_ISL_949170</t>
  </si>
  <si>
    <t>hCoV-19/Belgium/Jessa_55-2104-000139/2021</t>
  </si>
  <si>
    <t>EPI_ISL_949171</t>
  </si>
  <si>
    <t>hCoV-19/Belgium/Jessa_55-2104-000159/2021</t>
  </si>
  <si>
    <t>EPI_ISL_949172</t>
  </si>
  <si>
    <t>hCoV-19/Belgium/Jessa_55-2104-000277/2021</t>
  </si>
  <si>
    <t>EPI_ISL_949174</t>
  </si>
  <si>
    <t>hCoV-19/Belgium/Jessa_55-2104-000314/2021</t>
  </si>
  <si>
    <t>EPI_ISL_949175</t>
  </si>
  <si>
    <t>Europe / Belgium / Nieuwerkerken</t>
  </si>
  <si>
    <t>hCoV-19/Belgium/Jessa_11-2102-003162/2021</t>
  </si>
  <si>
    <t>EPI_ISL_949254</t>
  </si>
  <si>
    <t>hCoV-19/Belgium/Jessa_11-2102-007910/2021</t>
  </si>
  <si>
    <t>EPI_ISL_949255</t>
  </si>
  <si>
    <t>hCoV-19/Belgium/UZA-UA-2656/2021</t>
  </si>
  <si>
    <t>EPI_ISL_955130</t>
  </si>
  <si>
    <t>(NS3_Q38R,NSP12_T680N,NS3_G172R,NS7a_C15S,NSP12_N9K,NSP12_L786H,NSP12_Q773R,NSP14_ins31L,Spike_S605R,Spike_ins606KYFstop,NSP12_F793C,NSP14_K32N,NSP15_T114K,NSP2_Y316F,M_N207K,NSP12_V827N,NSP6_S32C,NSP4_D161N,NSP13_S148Y,NSP12_V693G,N_P199L,NSP16_L111stop,NSP12_T262K,NSP6_E39stop,NSP6_L33F,NSP12_S795L,NSP16_D108A,NSP12_T817I,NSP12_M818E,Spike_W1212stop,NSP12_F7V,NSP12_Q815R,NSP14_D30L,NSP3_D110Y,NSP12_K821A,NSP14_G37S,NS3_V202L,NSP5_G2D,NSP12_D760E,NSP12_E796R,NS7a_L17R,NSP12_L819F,NSP14_F33S,NSP14_N104I,NSP14_L27T,NSP12_M902I,NSP12_S6L,NSP4_T28I,NS7a_A13T,NSP15_T48K,NSP3_T771I,NSP5_D216E,NSP12_P323L,Spike_D614G,NSP14_T35L,NSP12_H816L,NSP14_E36stop,NSP12_L8F)</t>
  </si>
  <si>
    <t>hCoV-19/Belgium/UZA-UA-0015/2021</t>
  </si>
  <si>
    <t>EPI_ISL_955137</t>
  </si>
  <si>
    <t>B.1.427</t>
  </si>
  <si>
    <t>(Spike_N824Q,NSP6_N40F,Spike_Q239P,Spike_S816T,Spike_K825Q,Spike_C379G,Spike_A243G,NSP1_P80S,Spike_S255Y,Spike_K378R,Spike_A260D,Spike_Y265D,NSP4_V102I,NSP4_F101Y,NSP4_S395T,Spike_W258G,Spike_S254C,Spike_L242I,Spike_D253A,Spike_S247R,NSP6_A41P,Spike_V785L,NS8_A65V,N_T205I,NSP4_T28I,NS3_Q57H,NSP2_T85I,NSP6_S32C,NSP13_D260Y,NSP13_P53L,Spike_D614G,Spike_L452R,NSP4_G100R,NSP6_E39stop,Spike_T250S,NSP6_L33F)</t>
  </si>
  <si>
    <t>hCoV-19/Belgium/UZA-UA-4136/2021</t>
  </si>
  <si>
    <t>EPI_ISL_955138</t>
  </si>
  <si>
    <t>(NSP2_L353F,NSP13_W114C,NSP16_T58N,NS8_L60stop,NSP1_G59V,NS3_Q38R,NSP4_V13L,NSP4_M324I,NS7a_F109V,NS7a_V104D,NS8_D75V,NS8_Y46N,NS3_Q218E,NS8_D63Y,NS7b_C12L,NS8_P56H,NS3_A110T,NS8_F3V,NS8_V62M,NS8_Q29R,NSP4_F17S,NS8_A65D,NS8_T12S,NS8_P36R,NS8_Y73S,NS3_A103D,NSP14_ins31L,NSP4_V20L,NS8_G66C,NSP4_T14H,NSP14_K32N,M_N203K,NS7b_Y10F,NSP4_L18F,M_A171D,M_N207K,NS8_V13L,NSP15_S207R,N_P199L,NS8_L4F,NS8_F41N,NSP2_Q134L,NSP4_I11L,NS8_S54T,NS6_F22Y,NSP16_D108A,NS8_D34A,NS8_L57stop,NS8_K68stop,NSP14_D30L,NS8_V49G,NSP4_A21S,NSP14_G37S,NS8_V33G,NSP4_F19M,NS8_C37S,NSP4_V16C,NS7b_L11V,NS8_S21I,NS8_S69L,NSP6_Y150S,NS8_T26P,NS3_T217I,NS8_C61F,NS7b_L14K,NSP15_D301V,NS8_K44I,NSP9_D78Y,NSP14_F33S,NS8_V32A,NSP14_L27T,N_I15T,NS8_A14S,NS8_F6V,NS8_C20S,NS8_I74R,NSP16_L57Y,M_D160A,NSP14_T35L,NSP14_E36stop,NS7b_A15P,M_H154P)</t>
  </si>
  <si>
    <t>hCoV-19/Belgium/UZA-UA-5637/2021</t>
  </si>
  <si>
    <t>EPI_ISL_955139</t>
  </si>
  <si>
    <t>ZIP code:2242</t>
  </si>
  <si>
    <t>(NSP5_T201A,Spike_G798S,NSP16_D108A,Spike_K795stop,NSP3_G1585V,Spike_P807T,Spike_T240I,NSP3_K1596N,Spike_L828F,NSP3_E399G,NSP3_C1594N,NSP12_F528V,NSP2_R46S,NSP5_D229G,Spike_I805L,NSP6_E39K,N_A220V,Spike_A222V,NSP3_A41V,NSP16_K123R,NS3_S166L,NSP3_M1592L,Spike_L1141W,NSP8_P10S,Spike_V785L,Spike_D796V,NSP3_S1588T,NSP3_T1590Y,NSP5_Y161D,NSP3_C1591K,NSP6_N40Y,NSP6_Y38M,NSP6_L37C,NSP12_P323L,Spike_D808N,Spike_D614G,Spike_Q804H,NSP5_V233G)</t>
  </si>
  <si>
    <t>hCoV-19/Belgium/UZA-UA-8312/2021</t>
  </si>
  <si>
    <t>EPI_ISL_955140</t>
  </si>
  <si>
    <t>(NSP2_G517del,NSP2_K539D,Spike_L984R,NSP2_E467K,NSP12_L900S,NSP2_A510T,NSP2_T497H,NSP2_I515del,NSP2_T429R,NSP2_I472S,NSP3_R1371K,NSP2_M418L,NSP2_I484L,NSP12_G897E,NSP10_ins118VW,NSP2_F499L,E_V14T,NSP2_V485S,NSP2_K445N,NSP2_I468L,NSP2_Y537Q,NSP2_I513L,NSP2_A507F,Spike_C361T,NSP2_E442K,NSP12_Y903C,NSP2_E478K,NSP2_L508V,NSP2_Y420W,NSP2_G526N,NSP3_E1232K,NSP2_A488Q,NSP2_K456R,NSP2_V447S,NSP2_A476L,NSP2_N414L,M_T7N,NSP2_I421P,NSP2_C509L,NSP2_L400del,NSP2_F406L,NSP2_W466G,NSP2_L415T,NSP10_N85S,NSP2_L536T,NSP2_F498S,NSP4_G100R,NSP2_S533L,NSP6_L33F,NSP2_E546K,NSP2_N413L,NSP2_E453R,NSP2_A403S,Spike_F1156V,NSP2_G458V,NSP2_ins501stop,NSP2_S494V,E_S16N,NSP2_T528I,NSP2_E493R,NSP2_V416I,M_I8S,NSP2_K504F,NSP2_M404L,NSP2_T407C,NSP2_E452K,NSP2_T486P,NSP2_T474P,NSP2_E545K,NSP2_Q483K,NSP2_V469L,NSP2_G423L,NSP2_C477V,NSP2_V502I,NSP2_L398del,NSP2_I491L,NSP2_T531K,NSP2_R463E,NSP2_V459stop,Spike_H1159Q,NS3_P267T,NSP2_R544E,NSP2_A419stop,NSP2_V541T,NSP12_P323L,Spike_D614G,NSP12_S692R,NSP2_D582E,NSP2_Q427L,NSP2_L550P,NSP2_Q431G,NSP12_D901N,NSP12_T680N,NSP2_G424Q,NSP2_Q496R,NSP4_A87S,N_R203K,NSP2_K534Y,NSP2_K489R,NSP2_S473Q,NSP2_F455L,NSP8_I2L,NSP2_N435S,NSP12_R733K,NSP2_F471L,NSP2_I436L,NSP2_D511L,NSP2_F437del,NSP2_V495F,NSP2_I401stop,NSP2_K492R,NSP2_T412W,NSP2_C475V,NSP2_C487V,NSP12_H898Y,NSP2_ins406stop,NSP2_E490K,NSP1_D33Y,NSP2_I514del,N_G204L,NSP2_Y316F,NSP2_G465V,NSP2_W450G,NSP2_G438A,NSP4_D161N,NSP2_W432stop,NSP2_ins542RVstopN,NSP2_R399del,NSP2_K521G,NSP2_G481V,NSP2_Y441M,Spike_L1001R,NSP2_A518del,NSP2_V440F,NSP2_E457K,NSP2_D449I,NSP2_G482D,NSP2_G535P,NSP4_A380V,NSP2_K500S,NSP2_D409H,NSP12_D377V,NSP2_T439L,NSP2_K443N,NSP2_D464T,NSP2_K519del,NSP2_L444S,NSP2_G516del,NSP2_V417stop,NSP2_H532Y,E_E8K,NSP2_K454S,NS3_M260R,NSP12_S904P,NSP2_T547L,NSP2_K470N,NSP2_A411I,NSP2_ins427FSstop,NSP2_V480S,NSP2_S543Q,NSP2_E460S,NSP2_I479L,Spike_D985E,NSP2_F529W,NSP2_ins526L,NSP2_F505W)</t>
  </si>
  <si>
    <t>hCoV-19/Belgium/UZA-UA-6296/2021</t>
  </si>
  <si>
    <t>EPI_ISL_955141</t>
  </si>
  <si>
    <t>(NSP3_G518W,NSP13_D344I,NSP13_I293stop,NSP3_Q514S,NS7a_S44A,NSP13_A308del,NSP13_N388T,NSP3_N517K,NSP4_L15F,NSP13_L391A,NSP13_V247I,NSP13_E201del,NSP13_F200del,NSP13_V356L,NSP13_P283T,NSP13_R337del,NSP13_I370C,NSP14_N63T,NSP6_Y154D,NSP13_T239stop,NSP13_G400del,NSP13_D369S,NSP3_E522R,NSP13_N220D,NSP13_V397del,NSP2_L536F,NSP13_I327Y,Spike_V785L,NSP13_L322I,NSP16_M20I,NSP13_A117V,NSP14_P70del,NSP13_D207del,NSP3_E523G,NSP13_Q404S,NSP14_G44D,NSP13_D260stop,NSP13_L280V,NSP13_K288del,NSP13_A393C,NSP13_I399del,NSP13_A296F,NSP13_R409T,NSP13_E197del,NSP3_T526D,NSP13_V232N,NSP6_L158I,NSP13_P238W,NSP14_T50P,NSP13_A313V,NSP13_L325F,NSP14_V101I,NSP13_T199del,NSP13_Y253S,NSP13_F262Y,NSP13_A338C,NSP13_K345Q,NSP13_I334del,NSP13_I304L,NSP13_T214del,NSP13_K320E,NSP13_R212del,NSP13_L227V,NSP13_L295S,NSP13_M436K,NSP13_Q243Y,NSP13_Y306F,NSP13_V221Y,NSP13_A312S,NSP13_T286S,NSP14_Y64W,NSP4_S343L,Spike_Y145stop,NSP14_R492S,NSP6_W165stop,NSP13_ins240FCAD,NSP13_T413N,NSP13_R248K,NSP13_ins319CstopCTMstop,NSP14_M58stop,NSP13_T307del,NSP13_ins371stopstop,NSP6_L230V,NSP13_M274K,NSP13_G206del,NSP13_Y211del,NSP13_K347E,NSP4_V13L,NSP14_G59W,NSP14_M57R,NSP4_F337Y,NSP3_T520H,NSP13_G251Y,NSP13_L363stop,NSP13_T359K,NSP13_Y396W,Spike_H146N,NSP13_L412A,NSP13_Y299W,NSP3_V527S,NSP13_P335del,NSP13_Y398del,NSP6_P198H,NS7a_C58R,NSP13_L411I,NSP13_L297C,NSP14_V83G,NSP6_E39stop,NSP14_ins54stopNE,NSP13_L252T,NSP13_A321G,NSP14_K61T,NSP13_L438R,NSP13_T228P,NSP13_N265del,NSP13_S259C,NSP13_V241I,NSP13_T216F,NSP13_D374N,NSP13_A292W,NSP13_T410H,NSP13_A237C,NSP13_I376H,NSP13_N257A,NSP6_Y150N,NSP13_Q275S,NSP13_A336del,NSP13_Y217E,NSP13_L384Q,NSP13_S236K,NSP13_V386Q,NSP4_T28I,NSP13_G273S,NSP13_Y382C,NSP14_F60V,NSP13_T380F,NSP14_Y69del,NSP13_V387I,NSP13_V266I,NSP13_F225V,NSP13_A368Y,NSP13_F346S,NSP4_V341D,NSP13_P326A,NSP13_L219G,NSP13_I333del,NSP13_D328R,NSP13_S350I,NSP14_I74del,NSP13_D401R,NSP13_F291Y,NSP14_M49Q,NSP14_I45L,NSP13_V371L,NSP13_K394V,NSP13_P406T,NSP13_V210del,NSP13_T366S,NSP6_S163C,NSP13_R390stop,NSP3_L516F,NSP13_V360C,N_A220V,NSP13_Q281F,NSP13_F357Y,NSP13_E353V,NSP13_N381E,NSP13_P364D,NSP13_A208del,NSP13_R303L,Spike_N388K,NSP13_Y324I,NSP13_L132F,NSP3_L528A,NSP13_E244S,NSP13_V372N,NSP13_ins270YLRstopVFstopQCC,NSP13_E341F,NSP13_P242T,NSP13_V209del,NSP13_S278A,NSP13_E418R,NSP13_V305P,NSP13_G282Y,NSP13_G213del,NSP4_T14Q,NSP13_E365D,NSP6_I189F,NSP13_I258L,NSP6_L33F,NSP14_N67del,NSP13_H230Y,NSP13_L256R,NSP14_D90H,NSP13_V272L,NSP14_G68del,NSP13_K276W,Spike_Q1180L,Spike_F543S,NSP13_A407C,NS7a_Y75stop,NSP13_G294E,NSP13_M378L,NSP13_M233L,NSP13_P254A,NSP13_K329T,NSP13_G196del,NSP6_A186D,NSP13_D315S,NSP13_L352T,NSP14_H95Q,NSP13_S377K,NSP13_K414stop,NSP13_T367R,NSP13_A267P,NSP13_D383C,NSP14_P43T,NSP13_V314Y,NSP13_L417T,NSP14_W86R,NSP13_E375G,NSP13_L405I,NSP13_E319R,NSP13_A379stop,NSP14_H82Q,Spike_D614G,NSP14_P46stop,NSP13_A389C,NSP13_Y224A,NSP13_S229R,NSP14_Q65S,NSP14_D48T,NSP14_N71del,NSP6_I162S,NS7a_F46V,NSP13_K202del,NSP3_A524G,NSP14_V66S,NSP13_Q354C,NSP13_H245N,NSP13_I249C,NSP13_G287del,NSP14_R98K,NSP13_V348F,NSP13_C342stop,NSP13_T416H,NSP2_T149S,NSP13_N361I,NSP13_D204E,NSP13_A302S,NSP14_M62L,NSP4_L18F,NSP14_L38stop,NSP6_S32C,NSP13_Y355L,NSP13_ins328stopMstopstopNYTC,NSP4_I11L,NSP13_Y198del,NSP13_P408T,NSP14_L54V,NSP13_H290W,NSP13_Y246A,NSP14_ins43WNTKGN,NSP13_T231N,NSP13_E261N,NSP13_P234Q,NSP13_Y269T,NSP13_ins317S,NSP3_K529stop,NSP13_A403C,NSP14_R52E,NSP4_F19S,NSP13_S264L,NSP5_K61N,NSP13_P419T,NSP13_A316L,NSP14_F73del,NSP13_T351R,NSP13_S385C,NSP13_F343stop,NSP13_R392L,NSP14_M72del,NSP13_R332del,NSP13_T279K,NSP3_V521C,NSP13_L235I,NSP13_S263W,NSP14_R53G,NSP3_Y519L,Spike_S383Y)</t>
  </si>
  <si>
    <t>hCoV-19/Belgium/UZA-UA-3324/2021</t>
  </si>
  <si>
    <t>EPI_ISL_955143</t>
  </si>
  <si>
    <t>(Spike_C361T,NSP1_A138T,NS3_Q38R,NS3_G172R,NSP3_H295Y,NSP3_H1684Q,M_N207K,NS3_V202L,NSP3_T771I,NSP12_P323L,Spike_D614G,N_P199L,Spike_S98F)</t>
  </si>
  <si>
    <t>hCoV-19/Belgium/UZA-UA-1407/2021</t>
  </si>
  <si>
    <t>EPI_ISL_955145</t>
  </si>
  <si>
    <t>ZIP code:2240</t>
  </si>
  <si>
    <t>(Spike_C361T,NSP3_W1632S,NS3_A54S,NSP3_E1232K,N_R203K,NSP4_A380V,N_G204L,NSP12_P323L,Spike_D614G,NSP10_N85S,NSP13_S74P)</t>
  </si>
  <si>
    <t>hCoV-19/Belgium/UZA-UA-6664/2021</t>
  </si>
  <si>
    <t>EPI_ISL_955147</t>
  </si>
  <si>
    <t>ZIP code:2960</t>
  </si>
  <si>
    <t>(NSP2_K82I,NSP16_D108A,NSP3_K223F,NSP8_E60K,Spike_Y365S,NSP16_G77A,NSP3_P108H,NSP13_E261D,NSP3_Y221C,N_S412N,NSP14_K512I,NSP3_G251R,NSP7_E50L,NSP13_K218R,NSP16_L111F,NSP1_F143del,N_M234I,Spike_S477N,NSP1_K141del,NSP2_L536F,NSP3_A1279V,NSP8_S41T,Spike_V785L,NSP16_D114V,NSP1_S142del,NSP16_L95H,NSP3_D226Y,NSP8_G29S,NS3_Q57H,NSP14_A270D,NS7a_A79V,Spike_K97N,NSP8_L38M,NSP2_P13S,Spike_D614G,NSP16_S129I,N_A376T,NSP3_A225V)</t>
  </si>
  <si>
    <t>hCoV-19/Belgium/UZA-UA-3129/2021</t>
  </si>
  <si>
    <t>EPI_ISL_955149</t>
  </si>
  <si>
    <t>ZIP code:2160</t>
  </si>
  <si>
    <t>(Spike_C361T,NSP2_G339S,Spike_V785L,NS3_T223N,N_D22Y,Spike_Q1071L,NSP3_A465V,NSP12_P323L,Spike_D614G,N_A220V,Spike_A222V)</t>
  </si>
  <si>
    <t>hCoV-19/Belgium/UZA-UA-4409/2021</t>
  </si>
  <si>
    <t>EPI_ISL_955152</t>
  </si>
  <si>
    <t>ZIP code:2980</t>
  </si>
  <si>
    <t>(NS3_F114del,NSP15_M104L,NS3_A110C,NS3_S74stop,NS3_L111del,NSP3_I1320T,NS3_L106S,Spike_E1202Q,M_T106R,NS3_W69C,M_D163A,NS3_T223I,M_V88A,Spike_S810L,NS3_F87L,Spike_D994E,NSP15_T98Y,NSP5_G15S,NSP8_T146G,E_S55P,Spike_V785L,NS3_V112del,NS3_V97del,NS3_A98del,NS3_V90L,NS3_K75Q,NS3_L95del,NSP15_I99L,NSP6_L33F,NS3_V77T,NS3_K66F,M_R131K,Spike_F797Y,Spike_I993M,NSP16_G113C,NSP15_C102F,NS3_H93del,NS7b_L11V,NSP3_A149S,NSP15_G100S,NS3_L94del,NSP3_S1333C,NS3_V80F,NS7a_T14A,NSP12_E796R,NS3_I62V,NS3_Y91F,NSP3_T428I,NS3_V88K,NS3_Y107L,NS3_L86A,Spike_K1038N,NS3_I63F,NSP12_P323R,NS3_R68T,Spike_D614G,NSP12_V182E,M_W92G,NS3_L115del,NS3_Q70C,NS3_T89P,NSP4_V13F,N_R203K,E_N45K,NS7b_C12L,NSP15_S103L,NS3_G76F,NS3_L96del,NSP8_V83D,M_V139G,NS7a_I103T,NS3_A99del,M_L93R,NS3_P104C,NS3_F79T,E_Y42stop,NS3_Y113del,NS3_K67A,M_G153R,NS7b_Y10F,NSP12_F321L,NS3_E102T,NS3_A103S,N_G204R,NSP6_S32C,NS3_G100del,NS3_N82S,NSP6_E39stop,NSP15_T105I,NSP12_S795L,Spike_A942E,NSP12_K143stop,E_I46N,NS3_L71C,M_S108F,NSP4_A380V,M_S94R,NS3_Y109T,NSP15_V101L,Spike_R1039G,NS3_A72C,NSP12_A185D,NS7b_L14K,NSP3_T1319I,N_G44V,NSP9_T35I,NS3_K61R,Spike_L452R,M_F103V,NS7b_A15P)</t>
  </si>
  <si>
    <t>hCoV-19/Belgium/AZKLINA121-002441/2021</t>
  </si>
  <si>
    <t>EPI_ISL_981370</t>
  </si>
  <si>
    <t>ZIP code 2980</t>
  </si>
  <si>
    <t>hCoV-19/Belgium/AZKLINA121-012105/2021</t>
  </si>
  <si>
    <t>EPI_ISL_981371</t>
  </si>
  <si>
    <t>ZIP code 2920</t>
  </si>
  <si>
    <t>hCoV-19/Belgium/AZKLINA121-012908/2021</t>
  </si>
  <si>
    <t>EPI_ISL_981373</t>
  </si>
  <si>
    <t>ZIP code 2900</t>
  </si>
  <si>
    <t>hCoV-19/Belgium/AZKLINA121-020574/2021</t>
  </si>
  <si>
    <t>EPI_ISL_981376</t>
  </si>
  <si>
    <t>hCoV-19/Belgium/AZKLINA121-022451/2021</t>
  </si>
  <si>
    <t>EPI_ISL_981378</t>
  </si>
  <si>
    <t>ZIP code 2018</t>
  </si>
  <si>
    <t>hCoV-19/Belgium/AZKLINA121-023797/2021</t>
  </si>
  <si>
    <t>EPI_ISL_981379</t>
  </si>
  <si>
    <t>ZIP code 2960</t>
  </si>
  <si>
    <t>hCoV-19/Belgium/UZA-UA-2522/2021</t>
  </si>
  <si>
    <t>EPI_ISL_985040</t>
  </si>
  <si>
    <t>hCoV-19/Belgium/rega-3135/2021</t>
  </si>
  <si>
    <t>EPI_ISL_1000993</t>
  </si>
  <si>
    <t>Europe / Belgium / Watermaal-Bosvoorde</t>
  </si>
  <si>
    <t>ZIP Code:1170</t>
  </si>
  <si>
    <t>hCoV-19/Belgium/121015977/2021</t>
  </si>
  <si>
    <t>EPI_ISL_1012922</t>
  </si>
  <si>
    <t>hCoV-19/Belgium/AZ KLINA121-026231/2021</t>
  </si>
  <si>
    <t>EPI_ISL_1020018</t>
  </si>
  <si>
    <t>(NS3_S166L,NSP5_T25I,NSP8_P10S,NSP12_P323L,Spike_D614G,N_A220V,NSP3_S1424F,Spike_A222V)</t>
  </si>
  <si>
    <t>hCoV-19/Belgium/AZKLINA121-027589/2021</t>
  </si>
  <si>
    <t>EPI_ISL_1020019</t>
  </si>
  <si>
    <t>hCoV-19/Belgium/UZA-UA-8754/2021</t>
  </si>
  <si>
    <t>EPI_ISL_1039161</t>
  </si>
  <si>
    <t>ZIP code:1600</t>
  </si>
  <si>
    <t>(Spike_R190S,NSP6_S106del,Spike_H655Y,Spike_E484K,N_R203K,NSP3_A1430S,Spike_K417T,Spike_T1027I,NSP16_S248R,Spike_D138Y,Spike_N501Y,NS3_S253P,Spike_L18F,N_P80R,Spike_T20N,NSP3_K977Q,NSP6_G107del,NSP6_F108del,NSP3_S370L,N_G204R,NS8_E92K,Spike_P26S,NSP12_P323L,Spike_D614G,Spike_V1176F,NS3_I118M,NSP13_E341D)</t>
  </si>
  <si>
    <t>hCoV-19/Belgium/UZA-UA-00162908/2021</t>
  </si>
  <si>
    <t>EPI_ISL_1039162</t>
  </si>
  <si>
    <t>(Spike_H69del,NS8_Q27stop,NSP3_T183I,Spike_T716I,NSP7_ins62stopFstopstop,NSP6_S106del,Spike_A570D,NSP13_K460R,Spike_N501Y,NS8_R52I,Spike_P681H,Spike_Y144del,M_V70L,NSP6_G107del,NSP3_A890D,Spike_D1118H,NSP6_F108del,NS8_Y73C,NSP4_ins132RED,Spike_V70del,NSP12_P323L,Spike_D614G,N_D3L,Spike_S982A)</t>
  </si>
  <si>
    <t>hCoV-19/Belgium/UZA-UA-00162911/2021</t>
  </si>
  <si>
    <t>EPI_ISL_1039207</t>
  </si>
  <si>
    <t>(NS3_V255del,Spike_V171I,N_M234I,Spike_S477N,NSP2_K67N,NSP4_M324I,NSP12_A185S,NS3_Q57H,NS3_G224C,NSP13_E261D,NS3_N257D,NSP12_P323L,Spike_D614G,N_A376T,NSP12_V776L,NSP13_K218R)</t>
  </si>
  <si>
    <t>hCoV-19/Belgium/UZA-UA-00162914/2021</t>
  </si>
  <si>
    <t>EPI_ISL_1039209</t>
  </si>
  <si>
    <t>hCoV-19/Belgium/UZA-UA-00162917/2021</t>
  </si>
  <si>
    <t>EPI_ISL_1039210</t>
  </si>
  <si>
    <t>ZIP code: 2950</t>
  </si>
  <si>
    <t>(Spike_H69del,NS8_Q27stop,NSP3_T183I,Spike_T716I,NS8_K68stop,NSP6_S106del,N_R203K,Spike_A570D,Spike_N501Y,NSP3_I1412T,NS8_R52I,Spike_P681H,Spike_Y144del,NSP12_P227L,NSP6_G107del,NSP3_A890D,Spike_D1118H,NSP6_F108del,NS8_Y73C,N_G204R,Spike_V70del,NSP12_P323L,NS8_Q72H,NSP14_P451S,Spike_D614G,N_D3L,Spike_S982A,N_S235F)</t>
  </si>
  <si>
    <t>hCoV-19/Belgium/UZA-UA-00162919/2021</t>
  </si>
  <si>
    <t>EPI_ISL_1039211</t>
  </si>
  <si>
    <t>Europe / Belgium / Boechout</t>
  </si>
  <si>
    <t>ZIP code: 2530</t>
  </si>
  <si>
    <t>(NSP6_Y196C,NS3_S165F,E_V70F,NSP12_T26I,NSP12_P323L,Spike_D614G,NSP6_L37F,N_A220V,Spike_A222V)</t>
  </si>
  <si>
    <t>hCoV-19/Belgium/UZA-UA-4978/2021</t>
  </si>
  <si>
    <t>EPI_ISL_1039213</t>
  </si>
  <si>
    <t>ZIP code:2430</t>
  </si>
  <si>
    <t>(NSP3_E195K,NSP5_G15S,N_R203K,NSP3_T428I,NSP4_A380V,N_G204R,NS3_T223I,NSP3_H727Y,NSP9_T35I,NSP12_P323L,NS3_G172C,Spike_D614G,Spike_L452R,N_Q418H,NS3_T208I)</t>
  </si>
  <si>
    <t>hCoV-19/Belgium/UZA-UA-0570/2021</t>
  </si>
  <si>
    <t>EPI_ISL_1039214</t>
  </si>
  <si>
    <t>(N_M234I,Spike_S477N,NS7a_P45R,NS3_W131C,NSP13_E261D,Spike_D614G,NS7a_T14I,N_A376T,NSP13_K218R)</t>
  </si>
  <si>
    <t>hCoV-19/Belgium/UZA-UA-5208/2021</t>
  </si>
  <si>
    <t>EPI_ISL_1039215</t>
  </si>
  <si>
    <t>(Spike_H69del,NSP16_A4T,NSP13_H290Y,NS8_L95F,NSP3_I1683T,Spike_N439K,Spike_E583D,NSP13_A598S,NSP9_M101I,Spike_V70del,Spike_D614G)</t>
  </si>
  <si>
    <t>hCoV-19/Belgium/UZA-UA-5854/2021</t>
  </si>
  <si>
    <t>EPI_ISL_1039216</t>
  </si>
  <si>
    <t>(NSP2_G339S,NS3_T223N,Spike_Q1071L,NSP3_A465V,N_A220V)</t>
  </si>
  <si>
    <t>hCoV-19/Belgium/UZA-UA-2079/2021</t>
  </si>
  <si>
    <t>EPI_ISL_1039217</t>
  </si>
  <si>
    <t>ZIP code:2000</t>
  </si>
  <si>
    <t>hCoV-19/Belgium/UZA-UA-00162899/2021</t>
  </si>
  <si>
    <t>EPI_ISL_1039218</t>
  </si>
  <si>
    <t>(Spike_H69del,NS8_Q27stop,NSP3_T183I,Spike_T716I,NSP6_S106del,N_R203K,Spike_A570D,NSP13_K460R,Spike_N501Y,NSP3_I1412T,NS8_R52I,Spike_P681H,Spike_Y144del,M_V70L,NSP6_G107del,NSP3_A890D,Spike_D1118H,NSP6_F108del,NSP6_L167F,NS8_Y73C,N_G204R,Spike_V70del,NSP12_P323L,Spike_D614G,N_D3L,Spike_S982A,N_S235F)</t>
  </si>
  <si>
    <t>hCoV-19/Belgium/UZA-UA-2038/2021</t>
  </si>
  <si>
    <t>EPI_ISL_1039219</t>
  </si>
  <si>
    <t>(NSP3_T819I,NSP13_H290Y,Spike_N439K,NS8_E64stop,NSP13_P53L,NS3_Q185H,Spike_D614G)</t>
  </si>
  <si>
    <t>hCoV-19/Belgium/UZA-UA-CV0615098016/2021</t>
  </si>
  <si>
    <t>EPI_ISL_1039220</t>
  </si>
  <si>
    <t>hCoV-19/Belgium/UZA-UA-00162907/2021</t>
  </si>
  <si>
    <t>EPI_ISL_1039221</t>
  </si>
  <si>
    <t>(Spike_H69del,NS8_Q27stop,NSP3_T183I,NSP14_P46S,Spike_T716I,NS8_K68stop,NSP6_S106del,N_R203K,Spike_A570D,Spike_N501Y,NS8_R52I,Spike_P681H,Spike_Y144del,NSP9_L42F,NSP12_P227L,NSP6_G107del,NSP3_A890D,Spike_D1118H,NSP6_F108del,NS8_Y73C,NSP3_I1074V,NSP4_A446V,N_G204R,Spike_V70del,NSP12_P323L,Spike_D614G,N_D3L,Spike_S982A,N_S235F)</t>
  </si>
  <si>
    <t>hCoV-19/Belgium/UZA-UA-00160630/2021</t>
  </si>
  <si>
    <t>EPI_ISL_1039222</t>
  </si>
  <si>
    <t>(Spike_Q493I,NSP2_G581D,Spike_S155N,NSP15_V318L,NS6_Y49H,NS8_I9V,NSP3_V811C,Spike_Y279F,Spike_S438F,NSP3_L803M,NS8_L7V,NS6_K42N,NSP15_Y342L,Spike_Y473L,M_A68S,NSP15_D310I,Spike_ins494TFL,NSP3_R810T,NSP3_P804M,Spike_Q506del,Spike_G496N,NSP13_S10L,NSP3_K1943M,Spike_F486del,Spike_G502del,NSP2_E587V,Spike_V785L,NSP13_L455M,Spike_K147Q,NSP4_ins346L,NSP13_N9S,Spike_G526D,NSP15_S312L,NSP15_I305K,Spike_T531H,NSP15_S308P,Spike_S494V,NSP15_K316I,NSP3_D807del,Spike_N487del,N_A376T,Spike_E484del,NSP15_Q309K,Spike_Y145L,Spike_N481stop,Spike_F490Y,M_N117Y,M_A104L,M_P114S,Spike_Y508L,M_N121K,NSP2_E592stop,NSP13_L14E,NS8_F16C,Spike_E516del,NS7b_S31A,NSP4_L349I,Spike_E156D,NSP2_P624T,Spike_V503del,NSP15_F341I,Spike_P479T,Spike_Y144L,NSP15_I306stop,NS8_F3stop,Spike_S514N,NS6_S41F,M_S99F,NSP3_T808I,Spike_N536K,NSP13_Y306H,Spike_Q498M,NSP2_V594D,NSP2_Q588R,Spike_S530L,M_A98F,Spike_Y505del,N_P46T,Spike_G504del,Spike_K529S,Spike_Q474S,Spike_N280Y,M_I97C,M_W55L,NS7a_A13T,Spike_G1044V,NS7a_F6L,Spike_S477stop,M_A85S,M_L120P,NSP2_S591I,NSP4_T350L,NSP3_N805del,Spike_E281V,NSP2_D582E,NSP6_L67F,Spike_V483del,NSP2_L586V,Spike_G482W,NSP3_E812Y,NS6_Q56K,NSP15_V314F,NSP2_T34A,M_S111stop,Spike_A475G,NSP13_T12F,M_R101K,Spike_D467Y,Spike_Y489L,NSP13_V6G,Spike_T500S,Spike_H146P,Spike_N149Q,NSP3_D806del,NSP15_T340N,M_W92R,NSP2_L572F,NSP2_E595K,M_Y95L,M_W110G,M_L93V,Spike_G476R,N_M234I,NSP15_V313stop,NSP2_F10I,Spike_V511L,Spike_T523F,Spike_V143C,NSP2_A593G,Spike_T478H,M_L54F,NSP3_V802L,NS6_L44I,Spike_C525del,Spike_A520Q,NS8_L4N,Spike_I1227M,M_A63V,M_M91I,NSP13_A4C,Spike_F497H,NSP2_Y49C,NSP6_L37F,Spike_P521Q,NSP2_A596T,NSP2_L501P,NSP4_F351C,NSP15_L311Y,NSP2_T580N,NSP2_L610M,Spike_P491D,Spike_ins512TNHTEstopstopYFL,Spike_I472K,Spike_A522L,M_S108F,Spike_R509M,M_S94F,NS6_M58K,M_T106stop,Spike_P499V,NSP13_E261D,NSP15_S315L,Spike_L518M,M_M84L,NSP15_K307N,NS6_P57T,Spike_K150Q,NSP13_S13T,NSP2_Q584H,Spike_N148K,Spike_P527L,Spike_L517Y,M_V70A,NSP13_ins15stopstop,NS7a_F63C,Spike_K278E,NS6_E55stop,NSP2_N606I,NS7b_C41stop,NSP13_R15S,NSP2_L578E,Spike_D1118H,NSP15_V317L,Spike_G485del,NSP3_A813S,NSP13_C5W,Spike_C480L,M_F103V)</t>
  </si>
  <si>
    <t>hCoV-19/Belgium/UZA-UA-00161866/2021</t>
  </si>
  <si>
    <t>EPI_ISL_1039233</t>
  </si>
  <si>
    <t>Europe / Belgium / Namen</t>
  </si>
  <si>
    <t>ZIP code:5100</t>
  </si>
  <si>
    <t>(N_M322N,N_A381H,N_F307V,N_K361Q,N_A119S,N_K127N,N_I130L,NSP3_H295Y,N_P368A,N_D358stop,N_I304R,N_A313H,N_G170A,NSP12_V662A,N_I320F,NSP6_Y80stop,N_E367R,NS3_K235T,N_E290Q,N_F363I,N_H300I,N_P344S,N_I292Q,N_E136D,N_L339I,N_I357Y,N_S312A,N_Y360I,N_K372Q,N_K299T,N_Q380S,E_V25F,NSP3_Y816stop,NSP8_A21L,N_A376G,N_Q283P,N_E378K,N_T325del,N_A308L,N_T332D,NSP13_Q404K,N_Q349S,N_N354E,NSP3_P395T,N_T379S,N_N285K,N_V350S,N_ins286WGP,NSP3_I537M,NSP12_K603I,N_P365T,NSP8_E20K,NS3_I232L,N_K369stop,N_L331del,N_A359R,NS6_T21S,NSP13_F262C,NSP12_T586I,N_N345K,N_D340G,N_E280K,N_A336C,N_Q289N,N_Q306S,N_D348R,N_G124S,NSP10_V116A,NSP5_G79V,N_ins290TRNstop,N_A311V,N_K342Q,NSP8_Y22L,N_A55G,N_T366N,NSP3_L331F,N_K338Q,N_D377stop,N_Q281P,N_S33R,N_P326del,NSP3_S1087P,N_Q294L,N_G137V,N_S310N,NSP12_P323L,NS3_I63R,N_Y298C,N_S318H,NSP8_Q19H,N_L167M,NS3_Q38R,N_S327del,N_D297N,N_G295A,N_T296A,NS3_Q218H,NSP16_Y211S,N_E323V,NSP3_Y772H,N_F315H,NSP3_G337C,N_H356A,N_K355stop,NSP2_H145Q,NSP3_D1085H,E_V29C,NSP16_A258V,N_F314W,N_ins376stop,N_A182D,N_D343R,N_T329del,NSP13_D583E,N_A305F,N_P309R,N_D371G,N_I337H,N_G284R,N_P199L,N_W132C,N_T282N,N_Y333L,NSP3_P1101T,E_L21I,NSP1_G133V,E_V24F,N_K347Q,N_W301C,N_K375E,NSP10_C90Y,N_G116V,N_L352F,N_T362N,E_ins28SWYSCstop,N_M317S,N_L353A,N_R319T,N_D341stop,N_T334H,N_D288T,N_G328del,N_I351H,NS3_K21N,NSP1_L123R,N_G335R,N_K374E,N_R293T,N_W330del,E_F23Y,N_G129V,NSP6_E250D,N_S188A,NSP3_F1510C)</t>
  </si>
  <si>
    <t>hCoV-19/Belgium/UZA-UA-00161867/2021</t>
  </si>
  <si>
    <t>EPI_ISL_1039237</t>
  </si>
  <si>
    <t>ZIP code:1140</t>
  </si>
  <si>
    <t>hCoV-19/Belgium/UZA-UA-00162900/2021</t>
  </si>
  <si>
    <t>EPI_ISL_1039242</t>
  </si>
  <si>
    <t>(Spike_H69del,NS8_Q27stop,NSP6_D102V,NSP6_G107W,Spike_T716I,N_R203K,Spike_A570D,NSP15_K204E,NSP3_V1315I,Spike_N501Y,NS8_R52I,Spike_Y144del,M_S211P,NS3_A103D,NSP15_D301V,NSP6_Y253H,NSP3_W1317R,NSP6_L105F,NSP3_A890D,Spike_V785L,NS8_Y73C,N_G204R,Spike_V70del,NSP6_S104stop,NSP6_T103Y,NSP12_A699T,NSP12_P323L,Spike_D614G,N_D3L,NSP3_D226N,NSP6_S106V,N_S235F)</t>
  </si>
  <si>
    <t>hCoV-19/Belgium/UZA-UA-00162902/2021</t>
  </si>
  <si>
    <t>EPI_ISL_1039243</t>
  </si>
  <si>
    <t>(Spike_T761Y,Spike_H69del,Spike_T747stop,Spike_P728Q,NSP3_T183I,N_R203K,Spike_T734I,Spike_E748M,Spike_N501Y,Spike_C738Y,Spike_R765P,Spike_Y756W,Spike_N751S,Spike_S810L,Spike_I726F,NS3_A103D,Spike_I742L,Spike_S758Q,Spike_L753V,Spike_N764K,NSP6_G107del,Spike_S750Q,Spike_S730Y,NS8_Y73C,Spike_L754A,N_G204R,Spike_E725K,NSP4_D161N,Spike_A766P,Spike_D745F,N_D3L,NSP14_H487N,Spike_D737L,Spike_S746N,Spike_Q755I,N_S235F,NS8_Q27stop,Spike_V772M,NSP3_V473F,Spike_M740V,NSP6_S106del,Spike_A570D,Spike_V736R,Spike_G744stop,Spike_C749Q,Spike_Q762T,NSP3_D1075Y,Spike_T724Q,Spike_L752F,NSP16_D179G,NSP3_I1412T,Spike_C760L,NS8_R52I,Spike_T732Q,Spike_P681H,NSP3_S1402A,Spike_Y144del,Spike_K733D,NSP2_L550F,NSP15_D301V,Spike_L727Y,Spike_G268S,NSP3_A890D,Spike_D1118H,NSP6_F108del,Spike_I934T,Spike_T739N,Spike_V70del,Spike_L763I,Spike_D614G,Spike_C743W,Spike_S982A,Spike_G757del,Spike_Y741H,Spike_M731D)</t>
  </si>
  <si>
    <t>hCoV-19/Belgium/UZA-UA-00162905/2021</t>
  </si>
  <si>
    <t>EPI_ISL_1039244</t>
  </si>
  <si>
    <t>(NSP3_A338C,NSP3_L330I,NSP3_N258K,NSP3_I310del,NSP3_V346L,NSP12_S325R,NSP3_ins345S,NSP6_W31Y,NS7a_F109Y,NSP3_M265H,NS7a_I107S,NSP3_A260G,NSP6_M52Y,NSP3_R345K,NS7a_L116Q,NSP3_K259stop,N_A220V,NSP6_H64F,NSP3_A256S,NSP3_L326S,NSP3_H295E,E_S67Y,NSP6_F59C,NSP6_L33M,NSP3_D309del,NSP2_L536F,NSP6_L69S,NSP3_N321stop,Spike_V785L,NSP6_F34V,NSP12_S578K,NSP3_ins277WstopL,NS7a_R118K,NSP3_V300del,NSP6_K63T,NS7a_I110N,NSP3_N263Q,NSP6_A46C,NSP6_T29P,NSP3_Q266A,NSP3_A328C,NSP16_D108A,NSP3_S343F,NS7b_L11F,NSP2_N328I,NS3_A23S,NSP6_V60Q,NSP3_V267L,NSP3_L344F,NSP3_Q311del,NSP15_M271K,NSP3_H323A,NSP3_Y272W,NSP3_D271stop,NSP3_Q322S,Spike_F2C,NSP3_E268H,NSP3_G301del,NSP6_C68S,NSP6_M47Y,NSP10_V116P,NSP16_L280I,NSP3_I335Y,NSP12_P322T,NSP12_F326Y,M_C64W,NSP3_K314del,NSP12_Q191K,NSP15_I269C,NSP3_A274T,NSP3_L313del,Spike_Q613H,NSP3_E308del,NSP3_S332I,NSP3_L331I,NSP3_D270Y,NSP10_ins113TQ,NSP6_H62Y,NSP3_A264C,NSP6_L67S,NSP3_T275stop,NS7a_ins106N,NSP10_T118A,NSP2_T85I,NS7a_F114H,NSP12_P323L,Spike_D614G,NSP3_G337W,NSP6_A56C,NSP3_V281R,NSP12_S692R,NSP16_V294G,Spike_T791R,NSP3_L327T,NSP6_ins39VL,NSP6_L43F,NSP6_M57N,NSP3_K306del,NSP3_ins266SstopIstopstop,NS7b_F19L,NSP12_I579K,NSP3_G307del,NSP6_Y38F,NSP6_P44T,NSP3_N319K,NSP2_G327V,NSP6_I49Y,NSP3_E318del,NSP6_F42L,NSP6_A41C,NSP6_A65F,NS7b_C12F,NSP3_N303del,Spike_P792K,NSP3_G255V,NSP3_G283Q,NSP3_A333S,NSP3_I341Y,NSP3_D339stop,NSP9_P57S,NSP3_V325S,NS3_A103D,NSP6_F70V,NSP3_A293S,NSP3_E324R,NSP6_M58V,NSP15_Y237C,NSP3_A316del,NSP3_S403V,Spike_M1233R,NSP3_V299del,NSP3_E405K,NSP3_P278C,NSP3_R407K,NSP3_G282T,NSP3_L292T,NSP3_S315del,NSP2_F329L,NS7a_A106G,NSP6_A54F,NSP6_Q30E,NSP10_T115V,NSP3_V304del,NSP3_I273T,NSP10_N114S,NS7a_C113L,NSP14_G505F,NSP6_E39F,NSP14_M501L,NSP3_H342T,Spike_P9S,NSP6_N40K,NSP3_L279F,NSP6_ins57D,NSP3_N291S,NSP14_A504T,NSP6_S53V,NSP3_P302del,NSP3_ins289CCRPKCstopQRstopR,NSP2_V331L,NSP3_N276S,NSP3_K294stop,NSP12_Q524H,NSP3_T261Y,NSP6_A51C,NSP3_G289S,NSP6_I50Y,NSP3_G334W,NSP3_N305del,NSP3_H298stop,NSP3_Y317del,NSP3_V286T,NSP14_M500I,NSP10_C117S,M_V66G,NS7a_A105C,NSP3_N262stop,NSP3_P329T,Spike_L8F,NSP3_ins285stop,NSP3_L312del,NS7b_A15S,NSP3_Q406H,NSP15_P270L,E_L73P,E_F23S)</t>
  </si>
  <si>
    <t>hCoV-19/Belgium/UZA-UA-00162918/2021</t>
  </si>
  <si>
    <t>EPI_ISL_1039245</t>
  </si>
  <si>
    <t>ZIP code:2070</t>
  </si>
  <si>
    <t>(NSP3_T1275I,NSP3_V802Y,Spike_V3L,NSP16_M184L,NSP16_E173D,NSP3_V1229F,NS7a_I88V,N_R203K,Spike_V785L,NSP3_T799H,NSP14_Y446C,NSP14_Y447C,N_G204R,NSP6_S32C,NSP2_S196L,NSP4_D161N,NSP2_D449Y,NSP12_P323L,Spike_P681H,Spike_D614G,NSP6_E39stop,NSP6_L33F,NSP3_Y801M)</t>
  </si>
  <si>
    <t>hCoV-19/Belgium/UZA-UA-00162922/2021</t>
  </si>
  <si>
    <t>EPI_ISL_1039246</t>
  </si>
  <si>
    <t>(NSP2_A360S,NS3_S60F,NSP4_M324I,NSP2_K320N,NSP2_A336N,NSP2_Y354stop,NSP13_V558L,NSP2_C326G,NSP3_L1525V,NSP2_I367L,NSP2_L314A,NSP5_T304S,NSP3_Y1513stop,NSP6_H12K,NSP3_F1533C,NSP13_K218R,NSP5_D155V,NSP3_Y801M,Spike_V171I,NSP3_V802Y,NS3_A103D,N_M234I,NSP2_K67N,NSP2_A355S,NSP6_R5stop,NSP2_I283S,NSP2_E373Q,NSP3_Y1535D,NSP16_K141E,NSP2_R380A,NS3_Q57H,NSP6_S32C,NSP2_N377S,NSP2_F329L,NSP2_I295G,NSP4_D161N,NSP6_G9E,NSP6_K4N,NSP2_P352S,N_A376T,NSP13_T552A,NSP6_E39stop,NSP2_S303P,NSP6_L33F,NS3_V255del,NSP2_V379L,NSP2_V331D,NSP2_T374F,NSP2_A306T,NSP12_A185S,NSP13_T550N,NSP2_G313R,NSP3_F1510V,NSP13_E261D,NSP2_Y316stop,NSP3_L1531V,NSP2_K338Q,NSP2_S366L,NSP2_S378P,NSP2_V323A,NSP2_Q346K,NSP15_D301V,NSP2_V364G,Spike_S477N,NSP2_S325A,NSP3_T799H,NSP5_Q306K,NSP2_I293L,NS3_G224C,NSP2_K337N,NS3_N257D,NSP12_P323L,Spike_D614G,NSP2_G339E,NSP12_V776L,NSP2_S369L,NSP2_K333E)</t>
  </si>
  <si>
    <t>hCoV-19/Belgium/UZA-UA-00162923/2021</t>
  </si>
  <si>
    <t>EPI_ISL_1039247</t>
  </si>
  <si>
    <t>(Spike_R905K,NS8_Q27stop,NS3_Q38R,Spike_G910V,NS3_G172R,NSP3_H295Y,NSP3_D1869E,NSP3_H342Y,NSP5_Q189K,NS3_V202L,NSP3_D1075N,Spike_S98F,NSP15_V127D,NS3_A103D,Spike_G971S,Spike_V785L,N_S193I,NSP14_L27I,Spike_V911I,NSP4_D161N,NSP12_P323L,N_Q9H,Spike_D614G,N_P199L,NSP15_P111T,Spike_G908I)</t>
  </si>
  <si>
    <t>hCoV-19/Belgium/UZA-UA-11732684/2021</t>
  </si>
  <si>
    <t>EPI_ISL_1039248</t>
  </si>
  <si>
    <t>(Spike_E484Q,NSP3_E1235G,NSP2_K110stop,NSP3_K223F,NSP13_G527W,NSP12_F859S,NSP16_V84D,NSP2_Q321stop,NSP2_V628E,M_T61S,NSP3_Y221C,NSP2_A357H,NSP2_F356M,NSP3_V1234E,NSP14_D301E,Spike_Y423F,NSP2_S358K,NSP12_V860G,NSP3_E1252A,NSP13_I525S,NSP6_L75F,NSP2_P191S,NSP16_F250S,NSP13_S523P,NSP3_E1224A,NSP12_S861P,NSP2_L536F,M_C64F,NSP2_A355Q,NSP3_C1191F,NSP3_K412N,NSP12_C12R,NSP3_D226Y,NSP13_A522V,NSP14_D90N,NSP4_D161N,NSP3_T1250N,NSP3_A1222D,Spike_D614G,M_A63S,N_P199L,NSP2_Y354M,NSP3_A225V)</t>
  </si>
  <si>
    <t>hCoV-19/Belgium/UZA-UA-31090890/2021</t>
  </si>
  <si>
    <t>EPI_ISL_1039250</t>
  </si>
  <si>
    <t>(Spike_V382L,Spike_L277M,Spike_S373L,Spike_G283L,Spike_C432G,Spike_ins281LQMLstopTV,Spike_A288K,Spike_A397L,Spike_S438I,Spike_N282H,Spike_S305L,Spike_G311N,Spike_L276I,Spike_K458N,NSP6_G107del,Spike_V785L,Spike_E406K,Spike_P384stop,Spike_P412del,M_G202D,N_D3L,NSP3_I580V,Spike_S399L,Spike_G431L,Spike_C301E,Spike_A363L,Spike_D287Q,Spike_Y1206N,Spike_N280E,Spike_F377M,Spike_A411del,NS6_S41F,Spike_ins275QstopN,Spike_K424I,Spike_R328K,Spike_I332P,Spike_V395I,N_T205I,Spike_C336H,Spike_N334D,NSP3_G1128D,Spike_F342L,Spike_Y369H,Spike_P426Q,Spike_T259A,Spike_L387S,NSP8_A74V,Spike_C391M,NSP16_M247stop,Spike_V289Q,Spike_A419I,Spike_N343G,Spike_ins320L,Spike_I402M,Spike_V362I,NSP16_K249N,Spike_D428A,NSP6_Y38C,Spike_K310S,Spike_W353del,Spike_N331T,Spike_Y449I,Spike_F456I,Spike_N440R,Spike_R355del,Spike_Y396H,Spike_S366I,Spike_E340del,Spike_R403K,Spike_D427A,Spike_T345G,Spike_F392S,NSP3_R407K,M_L54P,Spike_L296S,Spike_T333P,NSP12_A639S,Spike_G447T,Spike_N450D,Spike_R319L,Spike_T716I,Spike_V308L,NSP3_L1361F,Spike_D364S,NSP16_F245I,NSP3_T1063I,Spike_Y423M,Spike_G446S,Spike_A352del,Spike_F347E,Spike_K444I,Spike_G381L,Spike_Y380L,Spike_L303I,Spike_T323C,Spike_P337L,Spike_Y204C,NSP6_F108del,Spike_T430stop,Spike_Y313Q,Spike_Q414K,Spike_A344T,NSP3_Q406H,Spike_V350T,Spike_I434L,Spike_K378E,Spike_V407S,NSP5_D187E,NSP16_D246Q,NSP3_F1355L,NSP16_S248V,Spike_E324A,Spike_T302S,NSP12_C22G,Spike_A292R,Spike_L293stop,Spike_Y279M,Spike_G404S,Spike_I326L,Spike_V341M,Spike_N388A,NSP12_S768I,Spike_I285L,Spike_S443V,Spike_C361I,NSP4_D38E,Spike_T393M,Spike_D389L,Spike_T286S,Spike_R357del,Spike_D398stop,Spike_D830N,Spike_Q314N,Spike_V320I,Spike_N317D,Spike_R408L,Spike_K462del,Spike_G339del,NSP12_F326S,Spike_G416E,NSP3_Q128K,Spike_N354del,Spike_S359L,Spike_P322T,NSP15_D301V,Spike_F400E,NSP16_K123N,Spike_I410del,Spike_T299K,Spike_D290S,Spike_N439L,Spike_V367I,Spike_A348S,Spike_T315L,NSP12_D740Y,Spike_P463del,Spike_ins417LLII,NSP12_P323L,Spike_D614G,Spike_E281P,Spike_S325L,Spike_F429L,Spike_Y351del,Spike_K386I,Spike_N448C,Spike_T415L,Spike_S349A,Spike_Y453G,NS3_G172C,Spike_W436I,Spike_ins316L,Spike_R454S,NS7a_H19Q,Spike_N437L,Spike_S297L,NSP3_E405K,Spike_D442V,Spike_A435T,NSP3_S403A,Spike_I358V,Spike_T385M,Spike_N360L,Spike_S371F,Spike_L368P,NSP16_ins245stop,Spike_C291V,Spike_L461del,Spike_S383N,NSP6_S106del,Spike_K417R,Spike_V445I,Spike_V433I,Spike_A829P,Spike_P330L,Spike_D198N,Spike_Y451C,NSP3_Y1353C,NSP6_F36L,Spike_N422Q,Spike_T376V,Spike_E298stop,Spike_N460del,Spike_K356del,Spike_I312Q,Spike_R457S,Spike_D294N,Spike_F374L,Spike_N394Q,Spike_D420N,Spike_F306L,Spike_N370H,Spike_S316L,Spike_A372P)</t>
  </si>
  <si>
    <t>hCoV-19/Belgium/UZA-UA-CV0601225093/2021</t>
  </si>
  <si>
    <t>EPI_ISL_1039252</t>
  </si>
  <si>
    <t>ZIP code;2000</t>
  </si>
  <si>
    <t>(Spike_H69del,Spike_L984R,NSP12_F881D,Spike_L996W,NSP3_N303K,NSP12_E857D,NSP3_S377R,NSP12_Y884S,NSP12_G897E,NSP3_A1502G,NSP13_V181Y,NSP12_L245F,NSP3_D1499H,NSP13_K189I,Spike_D994E,NSP12_V880G,NSP13_V2G,Spike_L1004V,NSP3_A1512Q,NSP3_L313N,NS8_S82T,NSP3_Q311L,NSP15_L297V,NSP12_A878E,NSP12_A866D,NS8_G50A,NSP3_V1506Y,Spike_V785L,NS8_A51V,NSP3_I310K,M_T7N,NSP3_ins1509LQSCNCFSA,NSP12_H256L,NS8_V49S,NSP3_L1500I,NSP3_F1520A,NSP13_N190T,NSP3_F1516L,NS8_Q27stop,NSP3_Y365S,NSP13_V187Y,Spike_I993M,NS3_G174P,NS7a_V29A,NSP3_S1494Q,NSP13_Y185F,NSP12_W216R,NSP3_P302R,NSP3_E378A,NS8_I71M,M_I8S,NS8_R48T,NS8_I39T,NS8_E59Q,NS8_K68N,NSP3_T1517V,NSP12_L854R,NSP12_D211A,NSP3_S615T,NSP12_Q210P,NSP12_N215S,NS7a_P45R,NS8_Y31H,Spike_N439K,NSP13_G184V,NSP12_G214A,NSP3_E382A,NSP12_Y237S,NS7a_N43D,NSP3_A316S,NS8_A14S,NSP12_H872K,NSP3_A1507L,NSP12_P323L,Spike_D614G,NSP12_L838R,NSP12_C842G,NSP12_D846E,NS8_C20F,NSP3_T1492I,NS8_F86C,NSP12_K871E,NS3_S177K,NSP12_G841S,NSP12_F219L,NS7a_F46L,NSP3_L1505M,NS8_Q18H,NS8_Y46H,NSP12_Y238S,NSP3_F1496G,NSP3_K798R,NSP3_Q409H,NSP3_G797D,NSP12_E254D,NSP3_N363K,NSP3_ins1500FFS,NSP3_E1508D,NSP12_V860G,NSP12_I837S,NSP3_E308Q,NSP3_L357F,NSP12_Q224H,NS8_Q72Y,NS8_Y73C,NS8_G66V,NSP12_V257L,NSP12_D218A,NSP3_L312N,NS8_C37F,NSP3_K1497F,NSP13_H290Y,NSP3_N305D,NSP3_ins1492FHLLNGIstopLLLAstop,NS8_T87A,NS8_I47F,NSP12_L885W,NSP14_P46L,NSP12_L869H,Spike_D578Y,NS8_W45L,NS8_C25S,NSP3_L1523V,NSP3_K384Q,NSP12_Y831stop,NSP3_F1519L,NSP12_D879E,NSP3_G1504S,NSP3_N321K,NSP13_Y180L,NS8_Q23R,NSP12_G839V,NSP3_G307A,NSP12_H892Y,NSP3_T1501L,NSP3_R1518I,NSP12_A253S,NS8_I58F,NS8_L57F,NSP13_R186S,NSP13_A598S,NSP3_E374D,NSP3_E399D,NSP12_V720I,Spike_V70del,NSP12_D893V,NSP3_I1493L,NSP13_P53L,NSP12_L862G,NSP3_F1510I)</t>
  </si>
  <si>
    <t>hCoV-19/Belgium/UZA-UA-CV0609665309/2021</t>
  </si>
  <si>
    <t>EPI_ISL_1039253</t>
  </si>
  <si>
    <t>(NSP1_G168C,NS3_S165F,NSP5_F150I,NSP12_S913L,NSP14_T219P,NS6_T21I,NSP14_F401C,NSP12_E474A,NSP1_T170P,NSP5_S139stop,NSP2_Y420F,NSP4_A146T,NSP5_A129D,NSP16_R19I,N_A220V,NSP3_F1646L,Spike_C361T,NSP5_L167V,Spike_I358K,NSP1_E176A,NSP16_L126F,NSP12_C464R,NSP2_L536F,NSP15_R90T,Spike_V785L,NSP1_Y136H,NSP16_M20I,Spike_V341F,N_D402Y,NSP2_C90W,NSP3_D1844E,Spike_F342L,NSP1_L177R,NSP12_T26I,NSP6_Q30E,NSP12_P323L,Spike_D614G,NSP3_F1659I,NSP14_S218P,NSP2_F75L,NSP6_T29P)</t>
  </si>
  <si>
    <t>hCoV-19/Belgium/UZA-UA-CV0615052041/2021</t>
  </si>
  <si>
    <t>EPI_ISL_1039254</t>
  </si>
  <si>
    <t>(NS8_Q27stop,NSP3_S1296T,NS3_Q38R,NSP3_A1620S,NSP3_Y978D,NSP3_G964S,NSP5_M82L,Spike_T1027N,NS3_G172R,NSP3_L907F,NSP3_H295Y,NSP3_V980E,NSP3_H342Y,NSP3_T942L,NSP3_K945stop,NSP3_M951R,NSP3_L956F,NSP4_R97S,NS3_V202L,NSP3_Q966L,NSP3_Q919stop,NSP3_Q960H,NSP1_V5L,Spike_I805L,NSP3_P968S,NSP3_T970S,NSP3_A975V,NSP4_E98R,NSP3_E948V,NSP3_K977R,NSP3_E906V,Spike_V785L,N_S193I,NSP3_D909A,NSP3_K973L,NSP3_Q982stop,NSP3_T913P,NSP3_Q941H,NSP3_T955S,NSP12_P323L,N_Q9H,N_P199L,Spike_Q804H,Spike_L517V,NSP3_C971S,NSP3_F918S)</t>
  </si>
  <si>
    <t>hCoV-19/Belgium/UZA-UA-CV0615356478/2021</t>
  </si>
  <si>
    <t>EPI_ISL_1039255</t>
  </si>
  <si>
    <t>Europe / Belgium / Borsbeek</t>
  </si>
  <si>
    <t>ZIP code:2150</t>
  </si>
  <si>
    <t>(Spike_N149K,NSP3_T183I,Spike_N501E,Spike_K310I,NSP3_S1682N,N_R203K,NSP3_S1670P,NSP3_D1649N,Spike_L7F,NSP3_I1672N,NSP3_F1646L,NSP3_A1766V,NSP6_G107del,Spike_V785L,Spike_S297P,Spike_Y505D,NS8_Y73C,N_G204R,NSP3_E523D,NSP3_Y1671D,N_D3L,NSP3_D1674N,Spike_V6C,N_S235F,NS8_Q27stop,Spike_G311stop,Spike_L5S,NS7a_T39I,NSP3_T1677K,NSP3_P1662T,Spike_T716I,NSP6_S106del,NSP15_E228Q,Spike_A570D,Spike_C301F,Spike_K300P,NSP15_L227R,NS8_R52I,NSP16_V194F,Spike_N148K,NSP15_I222S,NSP3_E1650K,NSP3_P1665T,Spike_P9A,Spike_D1118H,NSP6_F108del,Spike_E298A,Spike_L8I,NSP3_I1683N,NSP3_Q1658K,Spike_Y313S,Spike_D614G,Spike_S982A)</t>
  </si>
  <si>
    <t>hCoV-19/Belgium/ULG-12150/2021</t>
  </si>
  <si>
    <t>EPI_ISL_1040449</t>
  </si>
  <si>
    <t>hCoV-19/Belgium/ULG-12151/2021</t>
  </si>
  <si>
    <t>EPI_ISL_1040450</t>
  </si>
  <si>
    <t>(Spike_L18F,NSP6_Q160R,NS3_W149C,N_T362I,N_R203K,N_P13S,N_S197T,NSP3_K1693N,N_G204R,NSP3_T820I,Spike_P26S,NSP12_P323L,NSP12_T85I,Spike_D614G,Spike_N440K,Spike_Q677H)</t>
  </si>
  <si>
    <t>hCoV-19/Belgium/ULG-12152/2021</t>
  </si>
  <si>
    <t>EPI_ISL_1040451</t>
  </si>
  <si>
    <t>hCoV-19/Belgium/ULG-12153/2021</t>
  </si>
  <si>
    <t>EPI_ISL_1040452</t>
  </si>
  <si>
    <t>(Spike_L18F,NSP6_Q160R,NS3_W149C,N_R203K,N_P13S,N_S197T,N_G204R,NSP3_T820I,NSP12_P323L,NSP12_T85I,NSP12_T141I,Spike_D614G,Spike_N440K,NS7a_V93F)</t>
  </si>
  <si>
    <t>hCoV-19/Belgium/ULG-12154/2021</t>
  </si>
  <si>
    <t>EPI_ISL_1040453</t>
  </si>
  <si>
    <t>(NSP15_A217S,NSP10_L112I,Spike_W152L,NS8_A55T,NSP12_P323L,Spike_D614G,NSP6_L37F,N_A220V,N_A90T,Spike_A222V)</t>
  </si>
  <si>
    <t>hCoV-19/Belgium/ULG-12155/2021</t>
  </si>
  <si>
    <t>EPI_ISL_1040454</t>
  </si>
  <si>
    <t>ZIP Code 1970</t>
  </si>
  <si>
    <t>hCoV-19/Belgium/ULG-12156/2021</t>
  </si>
  <si>
    <t>EPI_ISL_1040455</t>
  </si>
  <si>
    <t>hCoV-19/Belgium/ULG-12157/2021</t>
  </si>
  <si>
    <t>EPI_ISL_1040456</t>
  </si>
  <si>
    <t>ZIP Code 1861</t>
  </si>
  <si>
    <t>hCoV-19/Belgium/ULG-12158/2021</t>
  </si>
  <si>
    <t>EPI_ISL_1040457</t>
  </si>
  <si>
    <t>hCoV-19/Belgium/ULG-12159/2021</t>
  </si>
  <si>
    <t>EPI_ISL_1040458</t>
  </si>
  <si>
    <t>ZIP Code 1932</t>
  </si>
  <si>
    <t>(Spike_H69del,NS8_Q27stop,NSP3_T183I,Spike_T716I,NSP6_S106del,N_R203K,Spike_A570D,Spike_N501Y,NSP3_I1412T,NS8_R52I,Spike_P681H,Spike_Y144del,NSP6_G107del,NSP3_A890D,Spike_D1118H,NSP6_F108del,NS8_Y73C,N_G204R,Spike_V70del,NSP5_L220F,NSP12_P323L,Spike_D614G,N_D3L,Spike_S982A,N_S235F)</t>
  </si>
  <si>
    <t>hCoV-19/Belgium/ULG-12160/2021</t>
  </si>
  <si>
    <t>EPI_ISL_1040459</t>
  </si>
  <si>
    <t>hCoV-19/Belgium/rega-2444/2021</t>
  </si>
  <si>
    <t>EPI_ISL_1048820</t>
  </si>
  <si>
    <t>(NSP16_S33I,NS3_S166L,NSP5_T25I,NSP8_P10S,NSP12_P323L,Spike_D614G,N_A220V,NSP3_S1424F,Spike_A222V)</t>
  </si>
  <si>
    <t>hCoV-19/Belgium/rega-2445/2021</t>
  </si>
  <si>
    <t>EPI_ISL_1048821</t>
  </si>
  <si>
    <t>hCoV-19/Belgium/rega-2573/2021</t>
  </si>
  <si>
    <t>EPI_ISL_1048843</t>
  </si>
  <si>
    <t>(Spike_H69del,NS8_Q27stop,NSP2_A302V,NSP3_T183I,NSP3_V473F,Spike_T716I,NSP6_S106del,N_R203K,Spike_A570D,Spike_N501Y,NSP3_I1412T,NS8_R52I,Spike_P681H,NSP4_M267V,Spike_Y144del,NSP2_L550F,NSP6_G107del,NSP3_A890D,Spike_D1118H,NSP6_F108del,NS8_Y73C,N_G204R,Spike_V70del,NSP12_P323L,Spike_D614G,N_D3L,Spike_S982A,N_S235F)</t>
  </si>
  <si>
    <t>hCoV-19/Belgium/rega-2451/2021</t>
  </si>
  <si>
    <t>EPI_ISL_1048844</t>
  </si>
  <si>
    <t>(Spike_H69del,NS3_L15F,NS8_Q27stop,NSP3_T183I,Spike_T716I,NSP6_S106del,N_R203K,Spike_A570D,NSP13_K460R,NSP4_F17L,Spike_N501Y,NS8_R52I,Spike_P681H,NSP6_G107del,NSP3_A890D,Spike_D1118H,NSP6_F108del,NS8_Y73C,N_G204R,Spike_V70del,NSP12_P323L,Spike_D614G,N_D3L,Spike_S982A,N_S235F)</t>
  </si>
  <si>
    <t>hCoV-19/Belgium/rega-2617/2021</t>
  </si>
  <si>
    <t>EPI_ISL_1048845</t>
  </si>
  <si>
    <t>(Spike_H69del,NS8_Q27stop,NSP3_G301S,NSP3_A890D,Spike_T716I,NS8_K68stop,N_R203K,Spike_A570D,Spike_D1118H,NS8_Y73C,N_G204R,Spike_V70del,Spike_N501Y,NSP15_T192I,NSP3_I1412T,NS8_R52I,NSP12_P323L,Spike_P681H,Spike_D614G,Spike_Y144del,N_D3L,Spike_S982A,N_S235F)</t>
  </si>
  <si>
    <t>hCoV-19/Belgium/rega-2587/2021</t>
  </si>
  <si>
    <t>EPI_ISL_1048846</t>
  </si>
  <si>
    <t>hCoV-19/Belgium/rega-2582/2021</t>
  </si>
  <si>
    <t>EPI_ISL_1048847</t>
  </si>
  <si>
    <t>hCoV-19/Belgium/rega-2598/2021</t>
  </si>
  <si>
    <t>EPI_ISL_1048848</t>
  </si>
  <si>
    <t>hCoV-19/Belgium/rega-2446/2021</t>
  </si>
  <si>
    <t>EPI_ISL_1048859</t>
  </si>
  <si>
    <t>(Spike_H69del,NS8_Q27stop,NSP3_T183I,NSP3_A890D,NSP6_G107del,Spike_T716I,NS8_K68stop,NSP6_S106del,Spike_A570D,Spike_D1118H,NSP6_F108del,NS8_Y73C,NSP13_G433C,Spike_V70del,Spike_N501Y,NS8_R52I,NSP12_P323L,Spike_P681H,Spike_D614G,Spike_Y144del,N_D3L,Spike_S982A,N_S235F)</t>
  </si>
  <si>
    <t>hCoV-19/Belgium/rega-2522/2021</t>
  </si>
  <si>
    <t>EPI_ISL_1048860</t>
  </si>
  <si>
    <t>(Spike_H69del,NSP13_H290Y,NSP3_I1683T,NSP12_A185S,Spike_N439K,NSP3_E796G,Spike_V70del,NSP14_M315V,NSP12_P323L,Spike_D614G)</t>
  </si>
  <si>
    <t>hCoV-19/Belgium/rega-2410/2021</t>
  </si>
  <si>
    <t>EPI_ISL_1048861</t>
  </si>
  <si>
    <t>hCoV-19/Belgium/rega-2413/2021</t>
  </si>
  <si>
    <t>EPI_ISL_1048862</t>
  </si>
  <si>
    <t>(Spike_H69del,NS8_Q27stop,NSP2_A302V,NSP3_T183I,NSP3_V473F,Spike_T716I,NSP6_S106del,N_R203K,Spike_A570D,Spike_N501Y,NSP3_I1412T,NS8_R52I,Spike_P681H,NSP2_L550F,NSP6_G107del,NSP3_A890D,Spike_D1118H,NSP6_F108del,NS8_Y73C,N_G204R,Spike_V70del,NSP12_P323L,Spike_D614G,N_D3L,Spike_S982A,N_S235F)</t>
  </si>
  <si>
    <t>hCoV-19/Belgium/rega-2329/2021</t>
  </si>
  <si>
    <t>EPI_ISL_1048863</t>
  </si>
  <si>
    <t>(Spike_H69del,NS8_Q27stop,NSP3_T183I,Spike_T716I,NSP6_S106del,NSP13_A52V,Spike_A570D,NSP13_K460R,Spike_N501Y,NSP3_I1412T,NS8_R52I,Spike_P681H,Spike_Y144del,M_V70L,NSP6_G107del,NSP3_A890D,Spike_D1118H,NSP6_F108del,NS8_Y73C,Spike_V70del,NSP12_P323L,Spike_D614G,N_D3L,Spike_S982A)</t>
  </si>
  <si>
    <t>hCoV-19/Belgium/rega-2330/2021</t>
  </si>
  <si>
    <t>EPI_ISL_1048864</t>
  </si>
  <si>
    <t>hCoV-19/Belgium/rega-2335/2021</t>
  </si>
  <si>
    <t>EPI_ISL_1048865</t>
  </si>
  <si>
    <t>(Spike_H69del,NS8_Q27stop,NSP3_T183I,Spike_S494P,Spike_T716I,NSP6_S106del,Spike_A570D,NSP8_Q24R,NSP13_K460R,Spike_N501Y,NSP3_I1412T,NS8_R52I,Spike_P681H,NSP14_V14L,Spike_Y144del,NSP6_G107del,NSP3_A890D,Spike_D1118H,NSP6_F108del,NS8_Y73C,Spike_V70del,NSP12_P323L,Spike_D614G,N_D3L,Spike_S982A)</t>
  </si>
  <si>
    <t>hCoV-19/Belgium/rega-2331/2021</t>
  </si>
  <si>
    <t>EPI_ISL_1048866</t>
  </si>
  <si>
    <t>hCoV-19/Belgium/rega-2336/2021</t>
  </si>
  <si>
    <t>EPI_ISL_1048867</t>
  </si>
  <si>
    <t>(Spike_H69del,NS8_Q27stop,NSP3_T183I,Spike_T716I,NS8_K68stop,NSP6_S106del,Spike_A570D,Spike_N501Y,NSP3_I1412T,NS8_R52I,Spike_P681H,Spike_Y144del,NSP6_G107del,NSP3_A890D,Spike_D1118H,NSP6_F108del,NS8_Y73C,NSP3_P236S,Spike_T259I,Spike_V70del,NSP12_P323L,NSP5_K90R,Spike_D614G,N_D3L,Spike_S982A)</t>
  </si>
  <si>
    <t>hCoV-19/Belgium/rega-2358/2021</t>
  </si>
  <si>
    <t>EPI_ISL_1048868</t>
  </si>
  <si>
    <t>Europe / Belgium / Hamme</t>
  </si>
  <si>
    <t>ZIP Code:9220</t>
  </si>
  <si>
    <t>(NSP13_M429I,NSP13_H290Y,NSP3_T1356I,NSP3_I1683T,Spike_N439K,Spike_L5F,NSP2_R52L,NS3_V48F,NSP12_P323L,Spike_D614G,Spike_D80Y)</t>
  </si>
  <si>
    <t>hCoV-19/Belgium/rega-2359/2021</t>
  </si>
  <si>
    <t>EPI_ISL_1048869</t>
  </si>
  <si>
    <t>(Spike_S477N,NSP4_M324I,NSP12_A185S,NS3_Q57H,NS3_G224C,NSP13_E261D,NSP12_P323L,Spike_D614G,NSP12_V776L,NSP13_K218R)</t>
  </si>
  <si>
    <t>hCoV-19/Belgium/rega-2324/2021</t>
  </si>
  <si>
    <t>EPI_ISL_1048870</t>
  </si>
  <si>
    <t>(NSP2_S378F,Spike_H69del,NS8_Q27stop,NSP13_H290Y,NSP3_I1683T,Spike_N439K,NS8_Y73C,NSP13_A598S,NSP12_V720I,Spike_V70del,NS8_R52I,NSP12_P323L,Spike_D614G)</t>
  </si>
  <si>
    <t>hCoV-19/Belgium/rega-2567/2021</t>
  </si>
  <si>
    <t>EPI_ISL_1048871</t>
  </si>
  <si>
    <t>(Spike_G769V,N_M234I,Spike_S477N,NSP2_A306V,NSP4_M324I,NSP12_A185S,NSP4_A231V,NS3_Q57H,NS3_G224C,NSP3_S1682F,NSP13_E261D,NS8_S54L,NSP12_P323L,Spike_D614G,N_A376T,NSP12_V776L,NSP13_K218R,Spike_G1099S)</t>
  </si>
  <si>
    <t>hCoV-19/Belgium/rega-2326/2021</t>
  </si>
  <si>
    <t>EPI_ISL_1048872</t>
  </si>
  <si>
    <t>hCoV-19/Belgium/rega-2357/2021</t>
  </si>
  <si>
    <t>EPI_ISL_1048873</t>
  </si>
  <si>
    <t>Europe / Belgium / Leefdaal</t>
  </si>
  <si>
    <t>ZIP Code:3061</t>
  </si>
  <si>
    <t>(Spike_H69del,NS8_Q27stop,NSP3_T183I,NSP3_V473F,Spike_T716I,NSP6_S106del,Spike_A570D,Spike_N501Y,NSP3_I1412T,NS8_R52I,Spike_P681H,Spike_Y144del,NSP2_L550F,NSP6_G107del,NSP3_A890D,Spike_D1118H,NSP6_F108del,NS8_Y73C,Spike_V70del,NSP12_P323L,Spike_D614G,N_D3L,Spike_S982A)</t>
  </si>
  <si>
    <t>hCoV-19/Belgium/rega-2333/2021</t>
  </si>
  <si>
    <t>EPI_ISL_1048874</t>
  </si>
  <si>
    <t>(Spike_H69del,NS8_Q27stop,NSP3_T183I,Spike_T716I,NS8_K68stop,NSP6_S106del,Spike_A570D,Spike_N501Y,NSP3_I1412T,NS8_R52I,Spike_P681H,Spike_Y144del,Spike_F140del,NSP6_G107del,NSP3_A890D,Spike_D1118H,NSP6_F108del,NS8_Y73C,Spike_V70del,NSP12_P323L,Spike_D614G,N_D3L,Spike_S982A)</t>
  </si>
  <si>
    <t>hCoV-19/Belgium/rega-2356/2021</t>
  </si>
  <si>
    <t>EPI_ISL_1048875</t>
  </si>
  <si>
    <t>Europe / Belgium / Arsimont</t>
  </si>
  <si>
    <t>hCoV-19/Belgium/rega-2520/2021</t>
  </si>
  <si>
    <t>EPI_ISL_1048876</t>
  </si>
  <si>
    <t>(Spike_H69del,NS8_Q27stop,NSP3_T183I,Spike_T716I,NS8_K68stop,NSP6_S106del,NSP14_D375Y,N_R203K,Spike_A570D,Spike_N501Y,NSP3_I1412T,NS8_R52I,Spike_P681H,Spike_Y144del,Spike_T719I,NSP6_G107del,NSP3_A890D,Spike_D1118H,NSP6_F108del,NS8_Y73C,N_G204R,Spike_V70del,NSP12_P323L,Spike_D614G,N_D3L,Spike_S982A,N_S235F)</t>
  </si>
  <si>
    <t>hCoV-19/Belgium/rega-2570/2021</t>
  </si>
  <si>
    <t>EPI_ISL_1048877</t>
  </si>
  <si>
    <t>(NSP2_L550F,NS8_Q27stop,NSP3_T183I,NSP3_A890D,NSP6_G107del,Spike_T716I,NSP6_S106del,N_R203K,Spike_A570D,Spike_D1118H,NSP6_F108del,NS8_Y73C,N_G204R,Spike_N501Y,NSP3_I1412T,NS8_R52I,NSP12_P323L,Spike_P681H,Spike_D614G,N_D3L,Spike_S982A,NSP10_L75M,N_S235F)</t>
  </si>
  <si>
    <t>hCoV-19/Belgium/rega-2322/2021</t>
  </si>
  <si>
    <t>EPI_ISL_1048878</t>
  </si>
  <si>
    <t>(Spike_H69del,NS8_Q27stop,NSP3_T183I,NSP3_A890D,NSP6_G107del,Spike_T716I,NS8_K68stop,NSP6_S106del,Spike_A570D,Spike_D1118H,NSP6_F108del,NS8_Y73C,Spike_V70del,Spike_N501Y,NSP3_I1412T,NS8_R52I,NSP12_P323L,Spike_P681H,Spike_D614G,Spike_Y144del,N_D3L,Spike_S982A)</t>
  </si>
  <si>
    <t>hCoV-19/Belgium/rega-2614/2021</t>
  </si>
  <si>
    <t>EPI_ISL_1048883</t>
  </si>
  <si>
    <t>(Spike_H69del,NS8_Q27stop,NSP3_T183I,Spike_T716I,NSP6_S106del,N_R203K,Spike_A570D,NSP13_K460R,Spike_N501Y,NSP3_I1412T,NS8_R52I,Spike_P681H,Spike_Y144del,NSP6_G107del,NSP3_A890D,Spike_D1118H,NSP6_F108del,NS8_Y73C,N_G204R,Spike_V70del,NSP12_K478N,NSP12_P323L,Spike_D614G,N_D3L,Spike_S982A,Spike_T76I,N_S235F)</t>
  </si>
  <si>
    <t>hCoV-19/Belgium/rega-2581/2021</t>
  </si>
  <si>
    <t>EPI_ISL_1048884</t>
  </si>
  <si>
    <t>Europe / Belgium / Grote-Brogel</t>
  </si>
  <si>
    <t>hCoV-19/Belgium/rega-2447/2021</t>
  </si>
  <si>
    <t>EPI_ISL_1048885</t>
  </si>
  <si>
    <t>(Spike_H69del,NS8_Q27stop,NSP3_T183I,Spike_T716I,NS8_K68stop,NSP6_S106del,N_R203K,Spike_A570D,Spike_N501Y,NS8_R52I,Spike_P681H,Spike_Y144del,NSP6_G107del,NSP3_A890D,Spike_D1118H,NSP6_F108del,NS8_Y73C,N_G204R,NSP13_G433C,Spike_V70del,NSP12_P323L,Spike_D614G,N_D3L,Spike_S982A,N_S235F)</t>
  </si>
  <si>
    <t>hCoV-19/Belgium/rega-2327/2021</t>
  </si>
  <si>
    <t>EPI_ISL_1048886</t>
  </si>
  <si>
    <t>hCoV-19/Belgium/rega-2328/2021</t>
  </si>
  <si>
    <t>EPI_ISL_1048887</t>
  </si>
  <si>
    <t>Europe / Belgium / Grez-doiceau</t>
  </si>
  <si>
    <t>ZIP Code:1390</t>
  </si>
  <si>
    <t>hCoV-19/Belgium/rega-2642/2021</t>
  </si>
  <si>
    <t>EPI_ISL_1048888</t>
  </si>
  <si>
    <t>(NS3_S166L,NSP8_P10S,NSP15_V35F,NSP12_P323L,NSP1_E55K,Spike_D614G,N_S2Y,Spike_A222V,N_S235F)</t>
  </si>
  <si>
    <t>hCoV-19/Belgium/rega-2643/2021</t>
  </si>
  <si>
    <t>EPI_ISL_1048889</t>
  </si>
  <si>
    <t>(NS3_Q38R,NS3_G172R,NSP3_H295Y,NSP2_K278Q,NS3_V202L,NSP12_P323L,Spike_D614G,NSP2_S128L,NSP6_L37F,Spike_S98F,N_S235F)</t>
  </si>
  <si>
    <t>hCoV-19/Belgium/rega-2641/2021</t>
  </si>
  <si>
    <t>EPI_ISL_1048890</t>
  </si>
  <si>
    <t>(Spike_T95I,NSP3_V473I,NSP3_G307C,NSP2_P129S,NSP12_P323L,Spike_D614G,Spike_A522V,N_S235F)</t>
  </si>
  <si>
    <t>hCoV-19/Belgium/rega-2414/2021</t>
  </si>
  <si>
    <t>EPI_ISL_1048891</t>
  </si>
  <si>
    <t>hCoV-19/Belgium/rega-2505/2021</t>
  </si>
  <si>
    <t>EPI_ISL_1048892</t>
  </si>
  <si>
    <t>(NS8_Q27stop,NSP3_T183I,NSP3_A890D,NSP6_G107del,NSP6_S106del,N_R203K,Spike_A570D,Spike_D1118H,NSP6_F108del,NS8_Y73C,N_G204R,NSP3_I1412T,NS8_R52I,NSP12_P323L,Spike_D614G,N_D3L,Spike_S982A,N_S235F,NSP13_K460G)</t>
  </si>
  <si>
    <t>hCoV-19/Belgium/rega-2292/2021</t>
  </si>
  <si>
    <t>EPI_ISL_1048893</t>
  </si>
  <si>
    <t>(Spike_H69del,NS8_Q27stop,NSP13_H290Y,NSP4_D259H,NS3_A72S,Spike_N439K,NSP13_A598S,NSP9_M101I,NSP12_V720I,Spike_V70del,NSP6_E195D,NS8_R52I,NSP12_P323L,Spike_D614G,NSP2_K82Q)</t>
  </si>
  <si>
    <t>hCoV-19/Belgium/rega-2651/2021</t>
  </si>
  <si>
    <t>EPI_ISL_1048894</t>
  </si>
  <si>
    <t>(Spike_H69del,NS8_Q27stop,NSP3_T183I,Spike_T716I,NSP6_S106del,Spike_A570D,NSP13_K460R,Spike_N501Y,NSP3_I1412T,NS8_R52I,Spike_P681H,Spike_Y144del,NSP6_G107del,NSP3_A890D,Spike_D1118H,NSP6_F108del,NS8_Y73C,Spike_V70del,NSP12_P323L,NSP3_T492I,Spike_D614G,N_D3L,Spike_S982A,N_S235F)</t>
  </si>
  <si>
    <t>hCoV-19/Belgium/rega-2636/2021</t>
  </si>
  <si>
    <t>EPI_ISL_1048895</t>
  </si>
  <si>
    <t>(Spike_H69del,NS8_Q27stop,NSP3_T183I,Spike_T716I,NSP6_S106del,N_R203K,Spike_A570D,Spike_N501Y,NSP3_I1412T,NS8_R52I,Spike_P681H,Spike_Y144del,NSP3_L1078W,NSP6_G107del,NSP3_A890D,Spike_D1118H,NSP6_F108del,NS8_Y73C,N_G204R,Spike_V70del,NSP12_P323L,NSP6_M183I,Spike_D614G,Spike_S982A,N_S235F)</t>
  </si>
  <si>
    <t>hCoV-19/Belgium/rega-2436/2021</t>
  </si>
  <si>
    <t>EPI_ISL_1048896</t>
  </si>
  <si>
    <t>hCoV-19/Belgium/rega-2572/2021</t>
  </si>
  <si>
    <t>EPI_ISL_1048897</t>
  </si>
  <si>
    <t>hCoV-19/Belgium/rega-2574/2021</t>
  </si>
  <si>
    <t>EPI_ISL_1048898</t>
  </si>
  <si>
    <t>hCoV-19/Belgium/rega-2318/2021</t>
  </si>
  <si>
    <t>EPI_ISL_1048899</t>
  </si>
  <si>
    <t>Contact with returning British traveller</t>
  </si>
  <si>
    <t>hCoV-19/Belgium/rega-2319/2021</t>
  </si>
  <si>
    <t>EPI_ISL_1048900</t>
  </si>
  <si>
    <t>Europe / Belgium / Gouy-Lez-Pieton</t>
  </si>
  <si>
    <t>ZIP Code:6181</t>
  </si>
  <si>
    <t>(Spike_H69del,NS8_Q27stop,NSP3_T183I,NSP2_K142N,Spike_T716I,NSP6_S106del,N_R203K,Spike_A570D,NSP13_K460R,Spike_N501Y,NSP3_I1412T,NS8_R52I,Spike_P681H,Spike_Y144del,NS7b_L32F,NSP6_G107del,NSP3_A890D,Spike_D1118H,NSP6_F108del,NS8_Y73C,N_G204R,Spike_V70del,NSP12_P323L,Spike_D614G,N_D3L,Spike_S982A,N_S235F)</t>
  </si>
  <si>
    <t>hCoV-19/Belgium/rega-2429/2021</t>
  </si>
  <si>
    <t>EPI_ISL_1048901</t>
  </si>
  <si>
    <t>Europe / Belgium / Eigenbrakel</t>
  </si>
  <si>
    <t>hCoV-19/Belgium/rega-2325/2021</t>
  </si>
  <si>
    <t>EPI_ISL_1048902</t>
  </si>
  <si>
    <t>(Spike_H69del,NS8_Q27stop,NSP3_T183I,Spike_T716I,NSP6_S106del,Spike_A570D,NSP13_K460R,NSP13_P78S,Spike_N501Y,NSP3_I1412T,NS8_R52I,Spike_P681H,Spike_Y144del,NSP6_G107del,NSP3_A890D,Spike_D1118H,NSP6_F108del,NS8_Y73C,Spike_V70del,NSP12_P323L,Spike_D614G,N_D3L,Spike_S982A)</t>
  </si>
  <si>
    <t>hCoV-19/Belgium/rega-2332/2021</t>
  </si>
  <si>
    <t>EPI_ISL_1048903</t>
  </si>
  <si>
    <t>(Spike_H69del,NS8_Q27stop,NSP3_T183I,Spike_T716I,NSP6_S106del,Spike_A570D,NSP2_T44I,Spike_N501Y,NSP3_I1412T,NS8_R52I,Spike_P681H,Spike_Y144del,NSP3_E405A,NSP6_G107del,NSP3_A890D,Spike_D1118H,NSP6_F108del,NS8_Y73C,NSP6_L260F,Spike_V70del,NSP12_P323L,Spike_D614G,N_D3L,Spike_S982A)</t>
  </si>
  <si>
    <t>hCoV-19/Belgium/rega-2341/2021</t>
  </si>
  <si>
    <t>EPI_ISL_1048904</t>
  </si>
  <si>
    <t>hCoV-19/Belgium/rega-2342/2021</t>
  </si>
  <si>
    <t>EPI_ISL_1048905</t>
  </si>
  <si>
    <t>hCoV-19/Belgium/rega-2652/2021</t>
  </si>
  <si>
    <t>EPI_ISL_1048906</t>
  </si>
  <si>
    <t>(Spike_H69del,NS3_L15F,NS8_Q27stop,NSP3_T183I,Spike_T716I,NSP6_S106del,Spike_A570D,NSP13_K460R,NSP4_F17L,Spike_N501Y,NSP3_I1412T,NS8_R52I,Spike_P681H,Spike_Y144del,NSP6_G107del,NSP3_A890D,Spike_D1118H,NSP6_F108del,NS8_Y73C,Spike_V70del,NSP12_P323L,Spike_D614G,N_D3L,Spike_S982A,N_S235F)</t>
  </si>
  <si>
    <t>hCoV-19/Belgium/rega-2655/2021</t>
  </si>
  <si>
    <t>EPI_ISL_1048907</t>
  </si>
  <si>
    <t>hCoV-19/Belgium/rega-2657/2021</t>
  </si>
  <si>
    <t>EPI_ISL_1048908</t>
  </si>
  <si>
    <t>(Spike_H69del,NS8_Q27stop,NSP2_A302V,NSP3_T183I,NSP3_V473F,Spike_T716I,NSP6_S106del,N_R203K,Spike_A570D,NSP3_E318K,Spike_N501Y,NSP3_I1412T,NS8_R52I,Spike_P681H,Spike_Y144del,NSP2_L550F,NSP6_G107del,NSP3_A890D,Spike_D936Y,Spike_D1118H,NSP6_F108del,NS8_Y73C,N_G204R,Spike_V70del,NSP12_P323L,Spike_D614G,N_D3L,Spike_S982A,N_S235F)</t>
  </si>
  <si>
    <t>hCoV-19/Belgium/rega-2658/2021</t>
  </si>
  <si>
    <t>EPI_ISL_1048909</t>
  </si>
  <si>
    <t>hCoV-19/Belgium/rega-2659/2021</t>
  </si>
  <si>
    <t>EPI_ISL_1048910</t>
  </si>
  <si>
    <t>hCoV-19/Belgium/rega-2660/2021</t>
  </si>
  <si>
    <t>EPI_ISL_1048911</t>
  </si>
  <si>
    <t>(Spike_H69del,NS8_Q27stop,NSP2_A302V,NSP3_T183I,NSP3_V473F,Spike_T716I,NSP6_S106del,Spike_A570D,Spike_N501Y,NSP3_I1412T,NS8_R52I,Spike_P681H,Spike_Y144del,NSP2_L550F,NSP6_G107del,NSP3_A890D,Spike_D936Y,Spike_D1118H,NSP6_F108del,NS8_Y73C,Spike_V70del,NSP12_P323L,Spike_D614G,N_D3L,Spike_S982A,N_S235F)</t>
  </si>
  <si>
    <t>hCoV-19/Belgium/rega-2663/2021</t>
  </si>
  <si>
    <t>EPI_ISL_1048912</t>
  </si>
  <si>
    <t>hCoV-19/Belgium/rega-2666/2021</t>
  </si>
  <si>
    <t>EPI_ISL_1048913</t>
  </si>
  <si>
    <t>(Spike_H69del,NS3_L15F,NS8_Q27stop,NSP3_T183I,NS3_H182Y,Spike_T716I,NSP6_S106del,N_R203K,Spike_A570D,NSP13_K460R,NSP4_F17L,Spike_N501Y,NSP3_I1412T,NS8_R52I,Spike_P681H,Spike_Y144del,Spike_P9L,NSP6_G107del,NSP3_A890D,Spike_D1118H,NSP6_F108del,NS8_Y73C,N_G204R,Spike_V70del,NSP12_P323L,Spike_D614G,N_D3L,Spike_S982A,N_S235F)</t>
  </si>
  <si>
    <t>hCoV-19/Belgium/rega-2270/2021</t>
  </si>
  <si>
    <t>EPI_ISL_1048914</t>
  </si>
  <si>
    <t>hCoV-19/Belgium/rega-2271/2021</t>
  </si>
  <si>
    <t>EPI_ISL_1048915</t>
  </si>
  <si>
    <t>hCoV-19/Belgium/rega-2276/2021</t>
  </si>
  <si>
    <t>EPI_ISL_1048916</t>
  </si>
  <si>
    <t>hCoV-19/Belgium/rega-2277/2021</t>
  </si>
  <si>
    <t>EPI_ISL_1048917</t>
  </si>
  <si>
    <t>(Spike_H69del,NS8_Q27stop,NSP3_T183I,Spike_T716I,NSP6_S106del,N_R203K,NSP3_K19T,Spike_A570D,Spike_N501Y,NSP3_I1412T,NS8_R52I,Spike_P681H,Spike_Y144del,NSP8_T148I,NSP6_G107del,NSP3_A890D,Spike_D1118H,NSP6_F108del,NS8_Y73C,N_G204R,Spike_V70del,NSP12_P323L,Spike_D614G,N_D3L,Spike_S982A,N_S235F)</t>
  </si>
  <si>
    <t>hCoV-19/Belgium/rega-2278/2021</t>
  </si>
  <si>
    <t>EPI_ISL_1048918</t>
  </si>
  <si>
    <t>hCoV-19/Belgium/rega-2279/2021</t>
  </si>
  <si>
    <t>EPI_ISL_1048919</t>
  </si>
  <si>
    <t>(Spike_H69del,NS8_Q27stop,NSP3_T183I,Spike_T716I,NSP6_S106del,N_R203K,Spike_A570D,NSP13_K460R,Spike_N501Y,N_P279L,NSP3_I1412T,NS8_R52I,Spike_P681H,NSP14_E347G,Spike_Y144del,NSP6_G107del,NSP3_A890D,Spike_D1118H,NSP6_F108del,NS8_Y73C,N_G204R,Spike_V70del,NSP12_P323L,Spike_D614G,N_D3L,Spike_S982A,N_S235F)</t>
  </si>
  <si>
    <t>hCoV-19/Belgium/rega-2284/2021</t>
  </si>
  <si>
    <t>EPI_ISL_1048920</t>
  </si>
  <si>
    <t>hCoV-19/Belgium/rega-2285/2021</t>
  </si>
  <si>
    <t>EPI_ISL_1048921</t>
  </si>
  <si>
    <t>hCoV-19/Belgium/rega-2290/2021</t>
  </si>
  <si>
    <t>EPI_ISL_1048922</t>
  </si>
  <si>
    <t>hCoV-19/Belgium/rega-2297/2021</t>
  </si>
  <si>
    <t>EPI_ISL_1048923</t>
  </si>
  <si>
    <t>hCoV-19/Belgium/rega-2300/2021</t>
  </si>
  <si>
    <t>EPI_ISL_1048924</t>
  </si>
  <si>
    <t>(Spike_H69del,NS8_Q27stop,NSP3_T183I,Spike_T716I,NSP6_S106del,N_R203K,Spike_A570D,NS8_D119E,NSP3_G307C,NSP14_L177F,Spike_N501Y,NSP3_I1412T,NS8_R52I,Spike_P681H,Spike_Y144del,NSP6_G107del,NSP3_A890D,Spike_D1118H,NSP6_F108del,NS8_Y73C,N_G204R,Spike_V70del,NSP12_P323L,Spike_D614G,N_D3L,Spike_S982A,N_S235F)</t>
  </si>
  <si>
    <t>hCoV-19/Belgium/rega-2304/2021</t>
  </si>
  <si>
    <t>EPI_ISL_1048925</t>
  </si>
  <si>
    <t>hCoV-19/Belgium/rega-2308/2021</t>
  </si>
  <si>
    <t>EPI_ISL_1048926</t>
  </si>
  <si>
    <t>(Spike_H69del,NS8_Q27stop,NSP3_T183I,Spike_T716I,NSP6_S106del,Spike_A570D,NS3_G100S,Spike_N501Y,NSP3_I1412T,NS8_R52I,Spike_P681H,Spike_Y144del,E_I33T,NSP2_L550F,NSP6_G107del,NSP3_A890D,NSP3_T1363A,Spike_D1118H,NSP6_F108del,NS8_Y73C,Spike_V70del,NSP12_T26I,NSP12_P323L,Spike_D614G,N_D3L,Spike_S982A,N_S235F)</t>
  </si>
  <si>
    <t>hCoV-19/Belgium/rega-2309/2021</t>
  </si>
  <si>
    <t>EPI_ISL_1048927</t>
  </si>
  <si>
    <t>Europe / Belgium / Saint-Gilles</t>
  </si>
  <si>
    <t>(Spike_H69del,NS3_L15F,NS8_Q27stop,NSP3_T183I,Spike_T716I,NSP6_S106del,N_R203K,Spike_A570D,NSP13_K460R,NSP4_F17L,Spike_N501Y,NSP3_I1412T,NS8_R52I,Spike_P681H,Spike_Y144del,NSP6_L22F,NSP6_G107del,NSP3_A890D,Spike_D1118H,NSP6_F108del,NS8_Y73C,N_G204R,Spike_V70del,NSP12_P323L,Spike_D614G,N_D3L,Spike_S982A,N_S235F)</t>
  </si>
  <si>
    <t>hCoV-19/Belgium/rega-2345/2021</t>
  </si>
  <si>
    <t>EPI_ISL_1048928</t>
  </si>
  <si>
    <t>(Spike_H69del,NS8_Q27stop,NSP3_T183I,Spike_T716I,NSP6_S106del,N_R203K,Spike_A570D,NSP5_L67F,Spike_N501Y,NSP3_I1412T,NS8_R52I,Spike_P681H,Spike_Y144del,NSP13_K460G,NSP6_G107del,NSP3_A890D,Spike_D1118H,NSP6_F108del,NS8_Y73C,N_G204R,Spike_V70del,NSP12_P323L,Spike_D614G,N_D3L,Spike_S982A,N_S235F)</t>
  </si>
  <si>
    <t>hCoV-19/Belgium/rega-2355/2021</t>
  </si>
  <si>
    <t>EPI_ISL_1048929</t>
  </si>
  <si>
    <t>(Spike_H69del,NS8_Q27stop,NSP3_T183I,NSP3_A890D,NSP6_G107del,Spike_T716I,NSP6_S106del,Spike_A570D,Spike_D1118H,NSP6_F108del,NS8_Y73C,Spike_V70del,Spike_N501Y,NSP3_I1412T,NS8_R52I,NSP12_P323L,Spike_P681H,Spike_D614G,Spike_Y144del,N_D3L,Spike_S982A)</t>
  </si>
  <si>
    <t>hCoV-19/Belgium/rega-2409/2021</t>
  </si>
  <si>
    <t>EPI_ISL_1048930</t>
  </si>
  <si>
    <t>hCoV-19/Belgium/rega-2411/2021</t>
  </si>
  <si>
    <t>EPI_ISL_1048931</t>
  </si>
  <si>
    <t>hCoV-19/Belgium/rega-2412/2021</t>
  </si>
  <si>
    <t>EPI_ISL_1048932</t>
  </si>
  <si>
    <t>hCoV-19/Belgium/rega-2416/2021</t>
  </si>
  <si>
    <t>EPI_ISL_1048933</t>
  </si>
  <si>
    <t>hCoV-19/Belgium/rega-2417/2021</t>
  </si>
  <si>
    <t>EPI_ISL_1048934</t>
  </si>
  <si>
    <t>hCoV-19/Belgium/rega-2418/2021</t>
  </si>
  <si>
    <t>EPI_ISL_1048935</t>
  </si>
  <si>
    <t>hCoV-19/Belgium/rega-2419/2021</t>
  </si>
  <si>
    <t>EPI_ISL_1048936</t>
  </si>
  <si>
    <t>(Spike_H69del,NS8_Q27stop,NSP2_A302V,NSP3_T183I,NSP3_V473F,Spike_T716I,NSP6_S106del,N_R203K,Spike_A570D,Spike_N501Y,NSP3_I1412T,NS8_R52I,Spike_P681H,Spike_Y144del,NSP2_L550F,NSP6_G107del,NSP3_A890D,Spike_D1118H,NSP6_F108del,NS8_Y73C,Spike_A899V,N_G204R,Spike_V70del,NSP12_P323L,Spike_D614G,N_D3L,Spike_S982A,N_S235F)</t>
  </si>
  <si>
    <t>hCoV-19/Belgium/rega-2420/2021</t>
  </si>
  <si>
    <t>EPI_ISL_1048937</t>
  </si>
  <si>
    <t>(Spike_H69del,NS8_Q27stop,NSP3_T183I,Spike_T716I,NSP6_S106del,N_R203K,Spike_A570D,Spike_N501Y,NSP3_I1412T,NS8_R52I,Spike_P681H,Spike_Y144del,NSP2_L550F,Spike_D138H,NSP6_G107del,NSP3_A890D,Spike_D1118H,NSP6_F108del,NS8_Y73C,N_G204R,Spike_V70del,NSP12_P323L,NSP3_T492I,Spike_D614G,N_D3L,Spike_S982A,NSP10_L75M,N_S235F)</t>
  </si>
  <si>
    <t>hCoV-19/Belgium/rega-2422/2021</t>
  </si>
  <si>
    <t>EPI_ISL_1048938</t>
  </si>
  <si>
    <t>hCoV-19/Belgium/rega-2449/2021</t>
  </si>
  <si>
    <t>EPI_ISL_1048939</t>
  </si>
  <si>
    <t>(Spike_H69del,NS8_Q27stop,NSP3_T183I,Spike_T716I,NSP6_S106del,N_R203K,Spike_A570D,Spike_L5F,NSP12_D109Y,Spike_N501Y,NSP3_I1412T,NS8_R52I,Spike_P681H,Spike_Y144del,NSP6_G107del,NSP3_A890D,Spike_D1118H,NSP6_F108del,NS8_Y73C,N_G204R,Spike_V70del,NSP1_L46F,NSP12_P323L,Spike_D614G,N_D3L,Spike_S982A,N_S235F)</t>
  </si>
  <si>
    <t>hCoV-19/Belgium/rega-2450/2021</t>
  </si>
  <si>
    <t>EPI_ISL_1048940</t>
  </si>
  <si>
    <t>(NS8_Q27stop,NSP3_T183I,Spike_T716I,NSP6_S106del,N_R203K,Spike_A570D,NS3_L140F,Spike_N501Y,NSP3_I1412T,NS8_R52I,Spike_P681H,NSP2_L550F,NSP6_G107del,NSP3_A890D,Spike_D1118H,NSP6_F108del,NS8_Y73C,N_G204R,NSP12_P323L,Spike_D614G,N_D3L,Spike_S982A,N_S235F)</t>
  </si>
  <si>
    <t>hCoV-19/Belgium/rega-2452/2021</t>
  </si>
  <si>
    <t>EPI_ISL_1048941</t>
  </si>
  <si>
    <t>hCoV-19/Belgium/rega-2453/2021</t>
  </si>
  <si>
    <t>EPI_ISL_1048942</t>
  </si>
  <si>
    <t>hCoV-19/Belgium/rega-2455/2021</t>
  </si>
  <si>
    <t>EPI_ISL_1048943</t>
  </si>
  <si>
    <t>ZIP Code:2627</t>
  </si>
  <si>
    <t>hCoV-19/Belgium/rega-2457/2021</t>
  </si>
  <si>
    <t>EPI_ISL_1048944</t>
  </si>
  <si>
    <t>hCoV-19/Belgium/rega-2459/2021</t>
  </si>
  <si>
    <t>EPI_ISL_1048945</t>
  </si>
  <si>
    <t>hCoV-19/Belgium/rega-2460/2021</t>
  </si>
  <si>
    <t>EPI_ISL_1048946</t>
  </si>
  <si>
    <t>hCoV-19/Belgium/rega-2461/2021</t>
  </si>
  <si>
    <t>EPI_ISL_1048947</t>
  </si>
  <si>
    <t>hCoV-19/Belgium/rega-2463/2021</t>
  </si>
  <si>
    <t>EPI_ISL_1048948</t>
  </si>
  <si>
    <t>(Spike_H69del,NS8_Q27stop,NSP3_T183I,Spike_T716I,NSP6_S106del,N_R203K,Spike_A570D,NSP2_P129L,Spike_N501Y,NSP3_I1412T,NS8_R52I,Spike_P681H,Spike_Y144del,NSP6_G107del,NSP3_A890D,Spike_D1118H,NSP6_F108del,NS8_Y73C,N_G204R,Spike_V70del,NSP12_P323L,Spike_D614G,N_D3L,Spike_S982A,N_S235F)</t>
  </si>
  <si>
    <t>hCoV-19/Belgium/rega-2465/2021</t>
  </si>
  <si>
    <t>EPI_ISL_1048949</t>
  </si>
  <si>
    <t>hCoV-19/Belgium/rega-2466/2021</t>
  </si>
  <si>
    <t>EPI_ISL_1048950</t>
  </si>
  <si>
    <t>hCoV-19/Belgium/rega-2468/2021</t>
  </si>
  <si>
    <t>EPI_ISL_1048951</t>
  </si>
  <si>
    <t>hCoV-19/Belgium/rega-2469/2021</t>
  </si>
  <si>
    <t>EPI_ISL_1048952</t>
  </si>
  <si>
    <t>hCoV-19/Belgium/rega-2471/2021</t>
  </si>
  <si>
    <t>EPI_ISL_1048953</t>
  </si>
  <si>
    <t>hCoV-19/Belgium/rega-2480/2021</t>
  </si>
  <si>
    <t>EPI_ISL_1048954</t>
  </si>
  <si>
    <t>hCoV-19/Belgium/rega-2481/2021</t>
  </si>
  <si>
    <t>EPI_ISL_1048955</t>
  </si>
  <si>
    <t>hCoV-19/Belgium/rega-2489/2021</t>
  </si>
  <si>
    <t>EPI_ISL_1048956</t>
  </si>
  <si>
    <t>hCoV-19/Belgium/rega-2494/2021</t>
  </si>
  <si>
    <t>EPI_ISL_1048957</t>
  </si>
  <si>
    <t>hCoV-19/Belgium/rega-2499/2021</t>
  </si>
  <si>
    <t>EPI_ISL_1048958</t>
  </si>
  <si>
    <t>hCoV-19/Belgium/rega-2502/2021</t>
  </si>
  <si>
    <t>EPI_ISL_1048959</t>
  </si>
  <si>
    <t>hCoV-19/Belgium/rega-2503/2021</t>
  </si>
  <si>
    <t>EPI_ISL_1048960</t>
  </si>
  <si>
    <t>hCoV-19/Belgium/rega-2504/2021</t>
  </si>
  <si>
    <t>EPI_ISL_1048961</t>
  </si>
  <si>
    <t>Europe / Belgium / Tubize</t>
  </si>
  <si>
    <t>ZIP Code:1480</t>
  </si>
  <si>
    <t>hCoV-19/Belgium/rega-2508/2021</t>
  </si>
  <si>
    <t>EPI_ISL_1048962</t>
  </si>
  <si>
    <t>hCoV-19/Belgium/rega-2511/2021</t>
  </si>
  <si>
    <t>EPI_ISL_1048963</t>
  </si>
  <si>
    <t>ZIP Code:285</t>
  </si>
  <si>
    <t>hCoV-19/Belgium/rega-2516/2021</t>
  </si>
  <si>
    <t>EPI_ISL_1048964</t>
  </si>
  <si>
    <t>(Spike_H69del,NS8_Q27stop,NSP3_T183I,NSP16_Q3H,Spike_T716I,NSP6_S106del,N_R203K,Spike_A570D,Spike_N501Y,NSP3_I1412T,NS8_R52I,Spike_P681H,Spike_Y144del,NSP2_L550F,NSP6_G107del,NSP3_A890D,Spike_D1118H,NSP6_F108del,NS8_Y73C,N_G204R,Spike_V70del,NSP12_P323L,Spike_D614G,NSP15_G286S,N_D3L,Spike_S982A,N_S235F)</t>
  </si>
  <si>
    <t>hCoV-19/Belgium/rega-2517/2021</t>
  </si>
  <si>
    <t>EPI_ISL_1048965</t>
  </si>
  <si>
    <t>hCoV-19/Belgium/rega-2518/2021</t>
  </si>
  <si>
    <t>EPI_ISL_1048966</t>
  </si>
  <si>
    <t>hCoV-19/Belgium/rega-2519/2021</t>
  </si>
  <si>
    <t>EPI_ISL_1048967</t>
  </si>
  <si>
    <t>hCoV-19/Belgium/rega-2521/2021</t>
  </si>
  <si>
    <t>EPI_ISL_1048968</t>
  </si>
  <si>
    <t>hCoV-19/Belgium/rega-2525/2021</t>
  </si>
  <si>
    <t>EPI_ISL_1048969</t>
  </si>
  <si>
    <t>hCoV-19/Belgium/rega-2526/2021</t>
  </si>
  <si>
    <t>EPI_ISL_1048970</t>
  </si>
  <si>
    <t>hCoV-19/Belgium/rega-2527/2021</t>
  </si>
  <si>
    <t>EPI_ISL_1048971</t>
  </si>
  <si>
    <t>(Spike_H69del,NS8_Q27stop,NSP3_T183I,Spike_T716I,NSP6_S106del,N_R203K,Spike_A570D,Spike_N501Y,NSP3_I1412T,NS8_R52I,Spike_P681H,Spike_Y144del,NSP3_L1078W,NSP6_G107del,NSP3_A890D,Spike_D1118H,NSP6_F108del,NS8_Y73C,N_G204R,Spike_V70del,NSP12_P323L,NSP6_M183I,Spike_D614G,N_D3L,Spike_S982A,N_S235F)</t>
  </si>
  <si>
    <t>hCoV-19/Belgium/rega-2528/2021</t>
  </si>
  <si>
    <t>EPI_ISL_1048972</t>
  </si>
  <si>
    <t>hCoV-19/Belgium/rega-2529/2021</t>
  </si>
  <si>
    <t>EPI_ISL_1048973</t>
  </si>
  <si>
    <t>(Spike_H69del,NS8_Q27stop,NSP3_T183I,Spike_T716I,NSP6_S106del,N_R203K,Spike_A570D,NSP13_K460R,Spike_N501Y,NSP3_I1412T,NS8_R52I,Spike_P681H,Spike_Y144del,NSP3_A41V,NSP6_G107del,NSP3_A890D,Spike_D1118H,NSP6_F108del,NS8_Y73C,N_G204R,Spike_V70del,NSP12_P323L,Spike_D614G,N_D3L,Spike_S982A,N_S235F)</t>
  </si>
  <si>
    <t>hCoV-19/Belgium/rega-2531/2021</t>
  </si>
  <si>
    <t>EPI_ISL_1048974</t>
  </si>
  <si>
    <t>hCoV-19/Belgium/rega-2532/2021</t>
  </si>
  <si>
    <t>EPI_ISL_1048975</t>
  </si>
  <si>
    <t>hCoV-19/Belgium/rega-2533/2021</t>
  </si>
  <si>
    <t>EPI_ISL_1048976</t>
  </si>
  <si>
    <t>hCoV-19/Belgium/rega-2534/2021</t>
  </si>
  <si>
    <t>EPI_ISL_1048977</t>
  </si>
  <si>
    <t>hCoV-19/Belgium/rega-2543/2021</t>
  </si>
  <si>
    <t>EPI_ISL_1048978</t>
  </si>
  <si>
    <t>hCoV-19/Belgium/rega-2544/2021</t>
  </si>
  <si>
    <t>EPI_ISL_1048979</t>
  </si>
  <si>
    <t>hCoV-19/Belgium/rega-2547/2021</t>
  </si>
  <si>
    <t>EPI_ISL_1048980</t>
  </si>
  <si>
    <t>Europe / Belgium / Mons</t>
  </si>
  <si>
    <t>ZIP Code:7000</t>
  </si>
  <si>
    <t>hCoV-19/Belgium/rega-2548/2021</t>
  </si>
  <si>
    <t>EPI_ISL_1048981</t>
  </si>
  <si>
    <t>hCoV-19/Belgium/rega-2549/2021</t>
  </si>
  <si>
    <t>EPI_ISL_1048982</t>
  </si>
  <si>
    <t>hCoV-19/Belgium/rega-2551/2021</t>
  </si>
  <si>
    <t>EPI_ISL_1048983</t>
  </si>
  <si>
    <t>hCoV-19/Belgium/rega-2554/2021</t>
  </si>
  <si>
    <t>EPI_ISL_1048984</t>
  </si>
  <si>
    <t>hCoV-19/Belgium/rega-2555/2021</t>
  </si>
  <si>
    <t>EPI_ISL_1048985</t>
  </si>
  <si>
    <t>(Spike_H69del,NS8_Q27stop,NSP3_T183I,Spike_T716I,NSP6_S106del,Spike_A570D,NSP13_K460R,Spike_N501Y,NSP3_I1412T,NS8_R52I,Spike_P681H,Spike_Y144del,NSP12_D738Y,NSP6_G107del,NSP3_A890D,Spike_D1118H,NSP6_F108del,NS8_Y73C,Spike_V70del,NSP12_P323L,Spike_D614G,N_D3L,Spike_S982A)</t>
  </si>
  <si>
    <t>hCoV-19/Belgium/rega-2559/2021</t>
  </si>
  <si>
    <t>EPI_ISL_1048986</t>
  </si>
  <si>
    <t>hCoV-19/Belgium/rega-2560/2021</t>
  </si>
  <si>
    <t>EPI_ISL_1048987</t>
  </si>
  <si>
    <t>Europe / Belgium / Court-Saint-Etienne</t>
  </si>
  <si>
    <t>ZIP Code:1490</t>
  </si>
  <si>
    <t>hCoV-19/Belgium/rega-2564/2021</t>
  </si>
  <si>
    <t>EPI_ISL_1048988</t>
  </si>
  <si>
    <t>Europe / Belgium / Jodoigne</t>
  </si>
  <si>
    <t>ZIP Code:1370</t>
  </si>
  <si>
    <t>(Spike_H69del,NS8_Q27stop,NSP3_T183I,Spike_T716I,NSP6_S106del,N_R203K,Spike_A570D,NSP13_K460R,Spike_N501Y,NSP3_I1412T,NS8_R52I,Spike_P681H,Spike_Y144del,NSP12_D738Y,NSP6_G107del,NSP3_A890D,Spike_D1118H,NSP6_F108del,NS8_Y73C,N_G204R,Spike_V70del,NSP12_P323L,Spike_D614G,N_D3L,Spike_S982A,N_S235F)</t>
  </si>
  <si>
    <t>hCoV-19/Belgium/rega-2607/2021</t>
  </si>
  <si>
    <t>EPI_ISL_1048989</t>
  </si>
  <si>
    <t>ZIP Code:2450</t>
  </si>
  <si>
    <t>hCoV-19/Belgium/rega-2609/2021</t>
  </si>
  <si>
    <t>EPI_ISL_1048990</t>
  </si>
  <si>
    <t>Europe / Belgium / Sint-Josse-ten-Noode</t>
  </si>
  <si>
    <t>hCoV-19/Belgium/rega-2610/2021</t>
  </si>
  <si>
    <t>EPI_ISL_1048991</t>
  </si>
  <si>
    <t>hCoV-19/Belgium/rega-2611/2021</t>
  </si>
  <si>
    <t>EPI_ISL_1048992</t>
  </si>
  <si>
    <t>hCoV-19/Belgium/rega-2613/2021</t>
  </si>
  <si>
    <t>EPI_ISL_1048993</t>
  </si>
  <si>
    <t>Europe / Belgium / Fontaine-l'√âv√™que</t>
  </si>
  <si>
    <t>hCoV-19/Belgium/rega-2615/2021</t>
  </si>
  <si>
    <t>EPI_ISL_1048994</t>
  </si>
  <si>
    <t>(Spike_H69del,NS8_Q27stop,NSP3_T183I,Spike_T716I,NSP6_S106del,N_R203K,Spike_A570D,NS8_D119E,NSP3_G307C,Spike_N501Y,NSP3_I1412T,NS8_R52I,Spike_P681H,Spike_Y144del,N_T366I,NSP6_G107del,NSP3_A890D,Spike_D1118H,NSP6_F108del,NS8_Y73C,N_G204R,Spike_V70del,NSP12_P323L,Spike_D614G,N_D3L,Spike_S982A,N_S235F)</t>
  </si>
  <si>
    <t>hCoV-19/Belgium/rega-2620/2021</t>
  </si>
  <si>
    <t>EPI_ISL_1048995</t>
  </si>
  <si>
    <t>(Spike_H69del,NS8_Q27stop,Spike_T716I,NSP6_S106del,N_R203K,Spike_A570D,NSP8_Q24R,NSP13_K460R,Spike_P681R,Spike_N501Y,NSP3_I1412T,NS8_R52I,Spike_Y144del,NSP1_R24C,NSP3_A1502V,NSP6_G107del,NSP3_A890D,Spike_D1118H,NSP6_F108del,NS8_Y73C,N_G204R,Spike_V70del,NSP12_P323L,Spike_D614G,N_D3L,Spike_S982A,NSP14_H427Y,N_S235F)</t>
  </si>
  <si>
    <t>hCoV-19/Belgium/rega-2622/2021</t>
  </si>
  <si>
    <t>EPI_ISL_1048996</t>
  </si>
  <si>
    <t>hCoV-19/Belgium/rega-2626/2021</t>
  </si>
  <si>
    <t>EPI_ISL_1048997</t>
  </si>
  <si>
    <t>(Spike_H69del,NS8_Q27stop,NSP3_T183I,NSP3_T1677I,Spike_T716I,NSP6_S106del,N_R203K,Spike_A570D,Spike_N501Y,N_P326L,NSP3_I1412T,NS8_R52I,Spike_P681H,Spike_Y144del,NSP2_L550F,NSP6_G107del,NSP3_A890D,Spike_D1118H,NSP6_F108del,NS8_Y73C,N_G204R,Spike_V70del,NSP12_P323L,Spike_D614G,NSP15_G286S,N_D3L,Spike_S982A,N_S235F)</t>
  </si>
  <si>
    <t>hCoV-19/Belgium/rega-2629/2021</t>
  </si>
  <si>
    <t>EPI_ISL_1048998</t>
  </si>
  <si>
    <t>hCoV-19/Belgium/rega-2630/2021</t>
  </si>
  <si>
    <t>EPI_ISL_1048999</t>
  </si>
  <si>
    <t>Europe / Belgium / Beauraing</t>
  </si>
  <si>
    <t>ZIP Code:5570</t>
  </si>
  <si>
    <t>hCoV-19/Belgium/rega-2868/2021</t>
  </si>
  <si>
    <t>EPI_ISL_1051100</t>
  </si>
  <si>
    <t>Zip Code:3620</t>
  </si>
  <si>
    <t>(N_D377Y,NSP12_T870I,NSP13_A520V,NSP5_A260V,NSP12_P323L,Spike_D614G,N_A220V,Spike_A222V)</t>
  </si>
  <si>
    <t>hCoV-19/Belgium/rega-2998/2021</t>
  </si>
  <si>
    <t>EPI_ISL_1057000</t>
  </si>
  <si>
    <t>hCoV-19/Belgium/rega-3004/2021</t>
  </si>
  <si>
    <t>EPI_ISL_1057001</t>
  </si>
  <si>
    <t>(Spike_H69del,NS8_Q27stop,NSP3_T183I,Spike_T716I,NS8_K68stop,NSP6_S106del,N_R203K,Spike_A570D,Spike_N501Y,NSP3_I1412T,NS8_R52I,Spike_P681H,Spike_Y144del,NSP3_A1736V,NSP6_G107del,NSP3_A890D,Spike_D1118H,NSP6_F108del,NS8_Y73C,N_G204P,Spike_V70del,NSP3_L1221F,NSP12_P323L,Spike_D614G,N_D3L,Spike_S982A,N_S235F)</t>
  </si>
  <si>
    <t>hCoV-19/Belgium/rega-2962/2021</t>
  </si>
  <si>
    <t>EPI_ISL_1057002</t>
  </si>
  <si>
    <t>(Spike_H69del,NS8_Q27stop,NSP3_T183I,Spike_T716I,NS8_K68stop,NSP6_S106del,N_R203K,Spike_A570D,Spike_N501Y,NSP3_I1412T,NS8_R52I,Spike_P681H,Spike_Y144del,NSP3_P1061L,NSP3_G301S,NSP6_G107del,NSP3_A890D,Spike_D1118H,NSP6_F108del,NS8_Y73C,N_G204R,Spike_V70del,NSP12_P323L,Spike_D614G,N_D3L,Spike_S982A,N_S235F)</t>
  </si>
  <si>
    <t>hCoV-19/Belgium/rega-2967/2021</t>
  </si>
  <si>
    <t>EPI_ISL_1057003</t>
  </si>
  <si>
    <t>hCoV-19/Belgium/rega-2990/2021</t>
  </si>
  <si>
    <t>EPI_ISL_1057004</t>
  </si>
  <si>
    <t>hCoV-19/Belgium/rega-2960/2021</t>
  </si>
  <si>
    <t>EPI_ISL_1057005</t>
  </si>
  <si>
    <t>(Spike_H69del,NS8_Q27stop,NSP3_T183I,Spike_T716I,NS8_K68stop,NSP6_S106del,N_R203K,Spike_A570D,Spike_N501Y,NSP3_I1412T,NS8_R52I,Spike_P681H,Spike_Y144del,N_R195I,NSP6_G107del,NSP3_A890D,Spike_D1118H,NSP6_F108del,NS8_Y73C,N_G204R,NSP3_I1514T,Spike_V70del,NSP12_P323L,Spike_D614G,N_D3L,Spike_S982A,N_S235F)</t>
  </si>
  <si>
    <t>hCoV-19/Belgium/rega-2975/2021</t>
  </si>
  <si>
    <t>EPI_ISL_1057006</t>
  </si>
  <si>
    <t>hCoV-19/Belgium/rega-2978/2021</t>
  </si>
  <si>
    <t>EPI_ISL_1057007</t>
  </si>
  <si>
    <t>hCoV-19/Belgium/rega-2956/2021</t>
  </si>
  <si>
    <t>EPI_ISL_1057008</t>
  </si>
  <si>
    <t>hCoV-19/Belgium/rega-2946/2021</t>
  </si>
  <si>
    <t>EPI_ISL_1057009</t>
  </si>
  <si>
    <t>(Spike_H69del,NS8_Q27stop,NSP3_T183I,NS8_K68stop,NSP6_S106del,N_R203K,Spike_A570D,Spike_N501Y,NS8_R52I,NSP2_S301F,NSP6_G107del,NSP3_A890D,Spike_D1118H,NSP6_F108del,NS8_Y73C,N_G204P,Spike_V70del,NSP12_P323L,Spike_D614G,N_D3L,Spike_S982A,NSP3_T1072I,Spike_V1122L,N_S235F)</t>
  </si>
  <si>
    <t>hCoV-19/Belgium/rega-3050/2021</t>
  </si>
  <si>
    <t>EPI_ISL_1057050</t>
  </si>
  <si>
    <t>hCoV-19/Belgium/rega-3053/2021</t>
  </si>
  <si>
    <t>EPI_ISL_1057051</t>
  </si>
  <si>
    <t>(Spike_H69del,NS8_Q27stop,NSP3_T183I,Spike_T716I,NSP6_S106del,N_R203K,Spike_A570D,Spike_N501Y,NSP3_I1412T,NS8_R52I,Spike_P681H,Spike_Y144del,NSP6_G107del,NSP3_A890D,Spike_D1118H,NSP6_F108del,NS8_Y73C,N_G204R,NS7a_A8V,Spike_V70del,NSP12_P323L,Spike_D614G,N_D3L,Spike_S982A,N_S235F)</t>
  </si>
  <si>
    <t>hCoV-19/Belgium/rega-3055/2021</t>
  </si>
  <si>
    <t>EPI_ISL_1057052</t>
  </si>
  <si>
    <t>hCoV-19/Belgium/rega-3056/2021</t>
  </si>
  <si>
    <t>EPI_ISL_1057053</t>
  </si>
  <si>
    <t>hCoV-19/Belgium/rega-3059/2021</t>
  </si>
  <si>
    <t>EPI_ISL_1057054</t>
  </si>
  <si>
    <t>hCoV-19/Belgium/rega-3040/2021</t>
  </si>
  <si>
    <t>EPI_ISL_1057055</t>
  </si>
  <si>
    <t>(Spike_H69del,NS8_Q27stop,NSP4_K8Q,NSP3_T183I,Spike_T716I,NSP6_S106del,N_R203K,Spike_A570D,Spike_N501Y,NSP3_I1412T,NS8_R52I,Spike_P681H,Spike_Y144del,NSP2_T153M,NSP6_G107del,NSP4_A22V,NSP3_A890D,Spike_D1118H,NSP6_F108del,NS8_Y73C,N_G204R,Spike_V70del,NSP12_P323L,NSP6_P282S,Spike_D614G,N_D3L,Spike_S982A,N_S235F)</t>
  </si>
  <si>
    <t>hCoV-19/Belgium/rega-3008/2021</t>
  </si>
  <si>
    <t>EPI_ISL_1057056</t>
  </si>
  <si>
    <t>Europe / Belgium / Nossegem</t>
  </si>
  <si>
    <t>(Spike_H69del,NS8_Q27stop,NSP3_T183I,Spike_T716I,NS8_K68stop,NSP6_S106del,N_R203K,Spike_A570D,Spike_N501Y,NS8_S67del,NSP3_I1412T,NS8_R52I,Spike_P681H,Spike_Y144del,NSP2_A340V,NSP3_G301S,NSP6_G107del,NSP3_A890D,Spike_D1118H,NSP6_F108del,NS8_Y73C,NSP10_T49I,N_G204R,Spike_V70del,NSP12_P323L,Spike_D614G,N_D3L,Spike_S982A,N_S235F)</t>
  </si>
  <si>
    <t>hCoV-19/Belgium/rega-3077/2021</t>
  </si>
  <si>
    <t>EPI_ISL_1057057</t>
  </si>
  <si>
    <t>hCoV-19/Belgium/rega-3064/2021</t>
  </si>
  <si>
    <t>EPI_ISL_1057058</t>
  </si>
  <si>
    <t>Europe / Belgium / Haren</t>
  </si>
  <si>
    <t>hCoV-19/Belgium/rega-3067/2021</t>
  </si>
  <si>
    <t>EPI_ISL_1057059</t>
  </si>
  <si>
    <t>hCoV-19/Belgium/rega-3069/2021</t>
  </si>
  <si>
    <t>EPI_ISL_1057060</t>
  </si>
  <si>
    <t>hCoV-19/Belgium/rega-3019/2021</t>
  </si>
  <si>
    <t>EPI_ISL_1057061</t>
  </si>
  <si>
    <t>hCoV-19/Belgium/rega-3029/2021</t>
  </si>
  <si>
    <t>EPI_ISL_1057062</t>
  </si>
  <si>
    <t>Europe / Belgium / Wavre</t>
  </si>
  <si>
    <t>ZIP Code:1300</t>
  </si>
  <si>
    <t>hCoV-19/Belgium/rega-3030/2021</t>
  </si>
  <si>
    <t>EPI_ISL_1057063</t>
  </si>
  <si>
    <t>hCoV-19/Belgium/rega-3057/2021</t>
  </si>
  <si>
    <t>EPI_ISL_1057064</t>
  </si>
  <si>
    <t>hCoV-19/Belgium/rega-3044/2021</t>
  </si>
  <si>
    <t>EPI_ISL_1057065</t>
  </si>
  <si>
    <t>hCoV-19/Belgium/rega-3041/2021</t>
  </si>
  <si>
    <t>EPI_ISL_1057066</t>
  </si>
  <si>
    <t>hCoV-19/Belgium/rega-3054/2021</t>
  </si>
  <si>
    <t>EPI_ISL_1057067</t>
  </si>
  <si>
    <t>hCoV-19/Belgium/rega-3075/2021</t>
  </si>
  <si>
    <t>EPI_ISL_1057068</t>
  </si>
  <si>
    <t>hCoV-19/Belgium/rega-3023/2021</t>
  </si>
  <si>
    <t>EPI_ISL_1057069</t>
  </si>
  <si>
    <t>hCoV-19/Belgium/rega-3012/2021</t>
  </si>
  <si>
    <t>EPI_ISL_1057090</t>
  </si>
  <si>
    <t>(NSP3_T1004I,NS3_S165F,NS3_D155Y,NSP12_T26I,NSP12_P323L,Spike_D614G,Spike_V83F,Spike_A222V)</t>
  </si>
  <si>
    <t>hCoV-19/Belgium/rega-3051/2021</t>
  </si>
  <si>
    <t>EPI_ISL_1057091</t>
  </si>
  <si>
    <t>hCoV-19/Belgium/rega-3052/2021</t>
  </si>
  <si>
    <t>EPI_ISL_1057092</t>
  </si>
  <si>
    <t>hCoV-19/Belgium/rega-3058/2021</t>
  </si>
  <si>
    <t>EPI_ISL_1057093</t>
  </si>
  <si>
    <t>(NSP3_L1328F,Spike_P272L,NSP13_A1S,NSP12_P323L,Spike_A262S,Spike_D614G,NSP3_P662L,N_A220V,NSP5_N228K,Spike_A222V)</t>
  </si>
  <si>
    <t>hCoV-19/Belgium/rega-3060/2021</t>
  </si>
  <si>
    <t>EPI_ISL_1057094</t>
  </si>
  <si>
    <t>hCoV-19/Belgium/rega-3061/2021</t>
  </si>
  <si>
    <t>EPI_ISL_1057095</t>
  </si>
  <si>
    <t>hCoV-19/Belgium/rega-3039/2021</t>
  </si>
  <si>
    <t>EPI_ISL_1057096</t>
  </si>
  <si>
    <t>hCoV-19/Belgium/ULG-12236/2021</t>
  </si>
  <si>
    <t>EPI_ISL_1058500</t>
  </si>
  <si>
    <t>B.1.596</t>
  </si>
  <si>
    <t>(NSP3_A1215V,Spike_V772I,N_P67S,NSP3_K412N,NSP5_A234S,NSP2_I401V,NSP4_M458I,NS3_Q57H,NSP2_T85I,NSP5_L89F,NS8_S24L,NSP14_N129D,NS3_G172V,NSP12_P323L,Spike_D614G,Spike_V1228L,N_P199L,NSP9_A8V)</t>
  </si>
  <si>
    <t>hCoV-19/Belgium/ULG-12237/2021</t>
  </si>
  <si>
    <t>EPI_ISL_1058501</t>
  </si>
  <si>
    <t>hCoV-19/Belgium/ULG-12238/2021</t>
  </si>
  <si>
    <t>EPI_ISL_1058502</t>
  </si>
  <si>
    <t>(NSP5_D245N,N_M234I,NSP14_L409F,Spike_S477N,NS7b_L17P,NS8_C25F,NSP4_M324I,NSP12_A185S,NS3_H93Y,NS3_Q57H,NSP13_E261D,Spike_L1024F,NSP12_P323L,Spike_D614G,NS7a_T14I,N_A376T,NSP12_V776L,NSP13_K218R)</t>
  </si>
  <si>
    <t>hCoV-19/Belgium/ULG-12239/2021</t>
  </si>
  <si>
    <t>EPI_ISL_1058503</t>
  </si>
  <si>
    <t>(NSP12_P323L,Spike_V1133F,Spike_D614G,N_A220V,Spike_A222V)</t>
  </si>
  <si>
    <t>hCoV-19/Belgium/ULG-12240/2021</t>
  </si>
  <si>
    <t>EPI_ISL_1058504</t>
  </si>
  <si>
    <t>hCoV-19/Belgium/ULG-12241/2021</t>
  </si>
  <si>
    <t>EPI_ISL_1058505</t>
  </si>
  <si>
    <t>hCoV-19/Belgium/ULG-12242/2021</t>
  </si>
  <si>
    <t>EPI_ISL_1058506</t>
  </si>
  <si>
    <t>hCoV-19/Belgium/ULG-12243/2021</t>
  </si>
  <si>
    <t>EPI_ISL_1058507</t>
  </si>
  <si>
    <t>hCoV-19/Belgium/ULG-12244/2021</t>
  </si>
  <si>
    <t>EPI_ISL_1058508</t>
  </si>
  <si>
    <t>(NS3_Q38R,NS3_G172R,NSP3_H295Y,NSP3_I441V,NS3_V202L,Spike_T19I,NSP12_P323L,NSP16_L163F,Spike_D614G,N_P199L,Spike_S98F)</t>
  </si>
  <si>
    <t>hCoV-19/Belgium/ULG-12245/2021</t>
  </si>
  <si>
    <t>EPI_ISL_1058509</t>
  </si>
  <si>
    <t>(NS3_Q38R,NS3_G172R,NSP3_H295Y,Spike_R346K,NSP12_Q822H,NS3_V202L,NSP12_P323L,NSP15_D282G,Spike_D614G,NSP3_D714G,N_P199L)</t>
  </si>
  <si>
    <t>hCoV-19/Belgium/ULG-12246/2021</t>
  </si>
  <si>
    <t>EPI_ISL_1058510</t>
  </si>
  <si>
    <t>hCoV-19/Belgium/ULG-12247/2021</t>
  </si>
  <si>
    <t>EPI_ISL_1058511</t>
  </si>
  <si>
    <t>(NS7a_F63del,NSP2_A510V,NSP3_T1814I,NS7a_Q62H,Spike_G257D,NSP12_P323L,N_P365L,Spike_D614G,N_A220V,NSP13_L428F,Spike_A222V)</t>
  </si>
  <si>
    <t>hCoV-19/Belgium/ULG-12248/2021</t>
  </si>
  <si>
    <t>EPI_ISL_1058512</t>
  </si>
  <si>
    <t>(NSP1_R24C,NS3_Q38R,NS3_G172R,NSP3_H295Y,NS3_I263T,NSP8_N136S,NSP3_I441V,NSP13_A108T,NS3_V202L,NSP9_T67I,NSP12_P323L,Spike_D614G,N_P199L,Spike_S98F)</t>
  </si>
  <si>
    <t>hCoV-19/Belgium/ULG-12249/2021</t>
  </si>
  <si>
    <t>EPI_ISL_1058513</t>
  </si>
  <si>
    <t>(Spike_H69del,NSP2_A596V,NS8_Q27stop,NSP3_T1465I,NSP3_T183I,Spike_T716I,NS8_K68stop,NSP6_S106del,N_R203K,Spike_A570D,NSP3_P1044L,NSP15_K149R,Spike_N501Y,NSP3_I1412T,NS8_R52I,Spike_P681H,Spike_Y144del,Spike_D1168N,NSP12_P227L,NSP6_G107del,NSP3_A890D,Spike_D1118H,NSP6_F108del,NS8_Y73C,N_G204R,Spike_V70del,Spike_V16F,NSP12_P323L,Spike_D614G,N_D3L,Spike_S982A,N_S235F)</t>
  </si>
  <si>
    <t>hCoV-19/Belgium/ULG-12250/2021</t>
  </si>
  <si>
    <t>EPI_ISL_1058514</t>
  </si>
  <si>
    <t>hCoV-19/Belgium/ULG-12251/2021</t>
  </si>
  <si>
    <t>EPI_ISL_1058515</t>
  </si>
  <si>
    <t>(NSP1_R24C,NS3_Q38R,NS3_G172R,NSP3_H295Y,NSP13_Y421H,NSP3_I441V,NS3_V202L,NSP12_P323L,NSP5_A191V,Spike_D614G,N_P199L,Spike_S98F)</t>
  </si>
  <si>
    <t>hCoV-19/Belgium/ULG-12252/2021</t>
  </si>
  <si>
    <t>EPI_ISL_1058516</t>
  </si>
  <si>
    <t>hCoV-19/Belgium/ULG-12253/2021</t>
  </si>
  <si>
    <t>EPI_ISL_1058517</t>
  </si>
  <si>
    <t>(NSP13_S166L,Spike_H69del,NS8_Q27stop,NSP3_T183I,Spike_T716I,NS8_K68stop,NSP6_S106del,N_R203K,Spike_A570D,Spike_N501Y,NSP3_I1412T,NS8_R52I,Spike_P681H,Spike_Y144del,NSP12_P227L,NSP6_G107del,NSP3_A890D,Spike_D1118H,NSP6_F108del,NS8_Y73C,NSP3_M1441I,N_G204R,Spike_V70del,NSP12_P323L,Spike_D614G,N_D3L,Spike_S982A,N_S235F)</t>
  </si>
  <si>
    <t>hCoV-19/Belgium/ULG-12254/2021</t>
  </si>
  <si>
    <t>EPI_ISL_1058518</t>
  </si>
  <si>
    <t>hCoV-19/Belgium/ULG-12255/2021</t>
  </si>
  <si>
    <t>EPI_ISL_1058519</t>
  </si>
  <si>
    <t>hCoV-19/Belgium/ULG-12256/2021</t>
  </si>
  <si>
    <t>EPI_ISL_1058520</t>
  </si>
  <si>
    <t>hCoV-19/Belgium/ULG-12257/2021</t>
  </si>
  <si>
    <t>EPI_ISL_1058521</t>
  </si>
  <si>
    <t>ZIP Code 7011</t>
  </si>
  <si>
    <t>hCoV-19/Belgium/ULG-12258/2021</t>
  </si>
  <si>
    <t>EPI_ISL_1058522</t>
  </si>
  <si>
    <t>hCoV-19/Belgium/ULG-12259/2021</t>
  </si>
  <si>
    <t>EPI_ISL_1058523</t>
  </si>
  <si>
    <t>hCoV-19/Belgium/ULG-12260/2021</t>
  </si>
  <si>
    <t>EPI_ISL_1058524</t>
  </si>
  <si>
    <t>hCoV-19/Belgium/ULG-12261/2021</t>
  </si>
  <si>
    <t>EPI_ISL_1058525</t>
  </si>
  <si>
    <t>hCoV-19/Belgium/ULG-12262/2021</t>
  </si>
  <si>
    <t>EPI_ISL_1058526</t>
  </si>
  <si>
    <t>hCoV-19/Belgium/ULG-12032/2021</t>
  </si>
  <si>
    <t>EPI_ISL_1058527</t>
  </si>
  <si>
    <t>(NSP1_R24C,NS3_Q38R,NS3_G172R,NSP3_H295Y,Spike_L242del,NSP13_Y421H,NSP3_I441V,NS3_V202L,NSP12_P323L,Spike_D614G,N_P199L,Spike_S98F)</t>
  </si>
  <si>
    <t>hCoV-19/Belgium/ULG-12033/2021</t>
  </si>
  <si>
    <t>EPI_ISL_1058528</t>
  </si>
  <si>
    <t>hCoV-19/Belgium/ULG-12034/2021</t>
  </si>
  <si>
    <t>EPI_ISL_1058529</t>
  </si>
  <si>
    <t>ZIP Code 7643</t>
  </si>
  <si>
    <t>(Spike_H69del,NS8_Q27stop,NSP3_T183I,NS7a_Q94stop,Spike_T716I,NSP6_S106del,N_R203K,Spike_A570D,Spike_N501Y,NSP3_I1412T,NS8_R52I,Spike_P681H,Spike_Y144del,NSP6_G107del,NSP3_A890D,Spike_D1118H,NSP6_F108del,NS8_Y73C,N_G204R,NS3_T175I,Spike_V70del,NSP12_P323L,Spike_D614G,N_D3L,Spike_S982A,N_S235F)</t>
  </si>
  <si>
    <t>hCoV-19/Belgium/ULG-12035/2021</t>
  </si>
  <si>
    <t>EPI_ISL_1058530</t>
  </si>
  <si>
    <t>hCoV-19/Belgium/ULG-12036/2021</t>
  </si>
  <si>
    <t>EPI_ISL_1058531</t>
  </si>
  <si>
    <t>hCoV-19/Belgium/ULG-12037/2021</t>
  </si>
  <si>
    <t>EPI_ISL_1058532</t>
  </si>
  <si>
    <t>hCoV-19/Belgium/ULG-12038/2021</t>
  </si>
  <si>
    <t>EPI_ISL_1058533</t>
  </si>
  <si>
    <t>hCoV-19/Belgium/ULG-12040/2021</t>
  </si>
  <si>
    <t>EPI_ISL_1058534</t>
  </si>
  <si>
    <t>(Spike_H69del,NSP13_H290Y,N_M234I,NSP3_I1683T,NSP12_A185S,Spike_N439K,N_H145Y,NSP3_E796G,N_D22Y,Spike_V70del,NSP14_M315V,NSP12_P323L,Spike_D614G)</t>
  </si>
  <si>
    <t>hCoV-19/Belgium/ULG-12041/2021</t>
  </si>
  <si>
    <t>EPI_ISL_1058535</t>
  </si>
  <si>
    <t>(Spike_H69del,NS8_Q27stop,NSP3_T183I,NSP2_L270F,Spike_T716I,NS8_K68stop,NSP6_S106del,N_R203K,NSP2_L448F,Spike_A570D,Spike_N501Y,NSP3_I1412T,NS8_R52I,Spike_P681H,Spike_Y144del,NSP6_G107del,NSP3_A890D,Spike_D1118H,NSP6_F108del,NS8_Y73C,N_G204R,Spike_V70del,NSP12_P323L,Spike_D614G,N_D3L,Spike_S982A,N_S235F)</t>
  </si>
  <si>
    <t>hCoV-19/Belgium/ULG-12042/2021</t>
  </si>
  <si>
    <t>EPI_ISL_1058536</t>
  </si>
  <si>
    <t>hCoV-19/Belgium/ULG-12043/2021</t>
  </si>
  <si>
    <t>EPI_ISL_1058537</t>
  </si>
  <si>
    <t>hCoV-19/Belgium/ULG-12044/2021</t>
  </si>
  <si>
    <t>EPI_ISL_1058538</t>
  </si>
  <si>
    <t>hCoV-19/Belgium/ULG-12045/2021</t>
  </si>
  <si>
    <t>EPI_ISL_1058539</t>
  </si>
  <si>
    <t>ZIP Code 4950</t>
  </si>
  <si>
    <t>hCoV-19/Belgium/ULG-12046/2021</t>
  </si>
  <si>
    <t>EPI_ISL_1058540</t>
  </si>
  <si>
    <t>(Spike_H69del,NS8_Q27stop,NSP3_T183I,NS3_Q38R,Spike_T716I,NS8_K68stop,NSP6_S106del,N_R203K,NSP2_L448F,Spike_A570D,Spike_N501Y,NSP3_I1412T,NS8_R52I,Spike_P681H,Spike_Y144del,NSP6_G107del,NSP3_A890D,Spike_D1118H,NSP6_F108del,NS8_Y73C,N_G204R,Spike_V70del,NSP12_P323L,Spike_D614G,N_D3L,Spike_S982A,N_S235F)</t>
  </si>
  <si>
    <t>hCoV-19/Belgium/ULG-12047/2021</t>
  </si>
  <si>
    <t>EPI_ISL_1058541</t>
  </si>
  <si>
    <t>hCoV-19/Belgium/ULG-12048/2021</t>
  </si>
  <si>
    <t>EPI_ISL_1058542</t>
  </si>
  <si>
    <t>hCoV-19/Belgium/ULG-12049/2021</t>
  </si>
  <si>
    <t>EPI_ISL_1058543</t>
  </si>
  <si>
    <t>hCoV-19/Belgium/ULG-12050/2021</t>
  </si>
  <si>
    <t>EPI_ISL_1058544</t>
  </si>
  <si>
    <t>hCoV-19/Belgium/ULG-12051/2021</t>
  </si>
  <si>
    <t>EPI_ISL_1058545</t>
  </si>
  <si>
    <t>hCoV-19/Belgium/ULG-12052/2021</t>
  </si>
  <si>
    <t>EPI_ISL_1058546</t>
  </si>
  <si>
    <t>hCoV-19/Belgium/ULG-12053/2021</t>
  </si>
  <si>
    <t>EPI_ISL_1058547</t>
  </si>
  <si>
    <t>hCoV-19/Belgium/ULG-12054/2021</t>
  </si>
  <si>
    <t>EPI_ISL_1058548</t>
  </si>
  <si>
    <t>hCoV-19/Belgium/ULG-12055/2021</t>
  </si>
  <si>
    <t>EPI_ISL_1058549</t>
  </si>
  <si>
    <t>(Spike_H69del,NS8_Q27stop,NSP3_T183I,Spike_T716I,NS8_K68stop,NSP6_S106del,N_R203K,Spike_A570D,N_R89S,Spike_N501Y,NSP3_I1412T,NS8_R52I,Spike_P681H,Spike_Y144del,NSP6_G107del,NSP3_A890D,Spike_D1118H,NSP6_F108del,NS8_Y73C,N_G204R,Spike_V70del,NSP12_P323L,Spike_D614G,N_D3L,Spike_S982A,N_S235F)</t>
  </si>
  <si>
    <t>hCoV-19/Belgium/ULG-12056/2021</t>
  </si>
  <si>
    <t>EPI_ISL_1058550</t>
  </si>
  <si>
    <t>hCoV-19/Belgium/ULG-12057/2021</t>
  </si>
  <si>
    <t>EPI_ISL_1058551</t>
  </si>
  <si>
    <t>hCoV-19/Belgium/ULG-12058/2021</t>
  </si>
  <si>
    <t>EPI_ISL_1058552</t>
  </si>
  <si>
    <t>hCoV-19/Belgium/ULG-12059/2021</t>
  </si>
  <si>
    <t>EPI_ISL_1058553</t>
  </si>
  <si>
    <t>(Spike_H69del,NS8_Q27stop,NSP3_T183I,NS3_W193C,Spike_T716I,NS8_K68stop,NSP6_S106del,N_R203K,NSP2_L448F,Spike_A570D,NSP3_M1547I,Spike_N501Y,NSP3_I1412T,NS8_R52I,Spike_P681H,Spike_Y144del,NSP6_G107del,NSP3_A890D,Spike_D1118H,NSP6_F108del,NS8_Y73C,N_G204R,Spike_V70del,NSP12_P323L,Spike_D614G,N_D3L,Spike_S982A,N_S235F)</t>
  </si>
  <si>
    <t>hCoV-19/Belgium/ULG-12060/2021</t>
  </si>
  <si>
    <t>EPI_ISL_1058554</t>
  </si>
  <si>
    <t>hCoV-19/Belgium/ULG-12061/2021</t>
  </si>
  <si>
    <t>EPI_ISL_1058555</t>
  </si>
  <si>
    <t>hCoV-19/Belgium/ULG-12062/2021</t>
  </si>
  <si>
    <t>EPI_ISL_1058556</t>
  </si>
  <si>
    <t>hCoV-19/Belgium/ULG-12063/2021</t>
  </si>
  <si>
    <t>EPI_ISL_1058557</t>
  </si>
  <si>
    <t>(Spike_H69del,NS8_Q27stop,NSP3_T183I,Spike_T716I,NSP6_S106del,N_R203K,Spike_A570D,NSP13_K460R,Spike_N501Y,NS8_R52I,NSP3_I1412T,Spike_P681H,Spike_Y144del,NSP6_G107del,NSP3_A890D,Spike_D1118H,NSP6_F108del,NS8_Y73C,N_G204R,Spike_V70del,NS8_I76V,NSP12_P323L,NSP3_T492I,Spike_D614G,N_D3L,Spike_S982A,N_S235F)</t>
  </si>
  <si>
    <t>hCoV-19/Belgium/ULG-12064/2021</t>
  </si>
  <si>
    <t>EPI_ISL_1058558</t>
  </si>
  <si>
    <t>hCoV-19/Belgium/ULG-12066/2021</t>
  </si>
  <si>
    <t>EPI_ISL_1058559</t>
  </si>
  <si>
    <t>ZIP Code 4217</t>
  </si>
  <si>
    <t>hCoV-19/Belgium/ULG-12067/2021</t>
  </si>
  <si>
    <t>EPI_ISL_1058560</t>
  </si>
  <si>
    <t>(Spike_H69del,NS8_Q27stop,NSP3_T183I,Spike_T716I,NSP6_S106del,N_R203K,Spike_A570D,NSP13_K460R,Spike_N501Y,NSP3_I1412T,NS8_R52I,Spike_P681H,NSP14_E347G,Spike_Y144del,NSP6_G107del,NSP3_A890D,Spike_D1118H,NSP6_F108del,NSP3_I1460V,NS8_Y73C,NSP15_V22I,N_G204R,Spike_V70del,NSP12_P323L,Spike_D614G,N_D3L,Spike_S982A,N_S235F)</t>
  </si>
  <si>
    <t>hCoV-19/Belgium/ULG-12068/2021</t>
  </si>
  <si>
    <t>EPI_ISL_1058561</t>
  </si>
  <si>
    <t>hCoV-19/Belgium/ULG-12069/2021</t>
  </si>
  <si>
    <t>EPI_ISL_1058562</t>
  </si>
  <si>
    <t>(N_M234I,NSP2_F41I,Spike_S477N,NSP4_M324I,NSP12_A185S,NSP2_A419V,NS3_Q57H,NSP13_E261D,NSP12_P323L,Spike_D614G,N_A376T,NSP12_V776L,NSP13_K218R)</t>
  </si>
  <si>
    <t>hCoV-19/Belgium/ULG-12070/2021</t>
  </si>
  <si>
    <t>EPI_ISL_1058563</t>
  </si>
  <si>
    <t>hCoV-19/Belgium/ULG-12071/2021</t>
  </si>
  <si>
    <t>EPI_ISL_1058564</t>
  </si>
  <si>
    <t>hCoV-19/Belgium/ULG-12072/2021</t>
  </si>
  <si>
    <t>EPI_ISL_1058565</t>
  </si>
  <si>
    <t>hCoV-19/Belgium/ULG-12073/2021</t>
  </si>
  <si>
    <t>EPI_ISL_1058566</t>
  </si>
  <si>
    <t>(NSP1_R24C,NS3_Q38R,N_T141I,NS3_G172R,NSP3_H295Y,NSP3_E1252K,NS3_T89I,NSP5_A255V,NSP2_V94L,NSP3_P340L,NSP3_I441V,Spike_P1162S,NS3_V202L,NSP3_T64I,NSP12_P323L,NSP12_T85I,Spike_D614G,N_P199L,Spike_S98F,Spike_S1252F)</t>
  </si>
  <si>
    <t>hCoV-19/Belgium/ULG-12074/2021</t>
  </si>
  <si>
    <t>EPI_ISL_1058567</t>
  </si>
  <si>
    <t>(NSP6_L75F,N_M234I,Spike_S477N,NSP4_M324I,NSP12_A185S,NSP1_V28I,NSP13_S38L,NS3_Q57H,NSP13_E261D,NSP12_P323L,Spike_D614G,N_A376T,NSP12_V776L,NSP13_K218R)</t>
  </si>
  <si>
    <t>hCoV-19/Belgium/ULG-12075/2021</t>
  </si>
  <si>
    <t>EPI_ISL_1058568</t>
  </si>
  <si>
    <t>hCoV-19/Belgium/ULG-12076/2021</t>
  </si>
  <si>
    <t>EPI_ISL_1058569</t>
  </si>
  <si>
    <t>B.1.1.416</t>
  </si>
  <si>
    <t>(NSP12_A185S,N_R203K,N_G204L,NSP15_T33I,NS8_S54L,NSP12_P323L,NSP2_R218C,NSP5_K90R,Spike_D614G,Spike_D253G)</t>
  </si>
  <si>
    <t>hCoV-19/Belgium/ULG-12077/2021</t>
  </si>
  <si>
    <t>EPI_ISL_1058570</t>
  </si>
  <si>
    <t>hCoV-19/Belgium/ULG-12078/2021</t>
  </si>
  <si>
    <t>EPI_ISL_1058571</t>
  </si>
  <si>
    <t>(NSP1_R24C,NS3_Q38R,N_T141I,NS3_G172R,NSP3_H295Y,NSP3_E1252K,NSP5_A255V,NSP2_V94L,NSP3_P340L,NSP3_I441V,Spike_P1162S,NS3_V202L,NSP3_T64I,NSP12_P323L,NSP12_T85I,Spike_D614G,N_P199L,Spike_S98F,Spike_S1252F)</t>
  </si>
  <si>
    <t>hCoV-19/Belgium/ULG-12079/2021</t>
  </si>
  <si>
    <t>EPI_ISL_1058572</t>
  </si>
  <si>
    <t>(NS8_I71del,NS8_E64del,NS8_R48del,NS8_V49del,NSP4_M324I,NS8_P70del,NS8_S67del,NS8_K68del,NSP13_K218R,NS8_C61del,NS8_Y46del,N_M234I,NS8_S54del,NS3_Q57H,NS8_K53del,NS8_W45del,NS8_G50del,NS8_D75del,NS8_I76del,NS8_S43del,N_A376T,NS8_F41del,NS8_A55del,NS8_A65del,NSP12_A185S,NS8_D63del,NS8_Q72del,NSP13_E261D,NS8_I58del,NS8_A51del,NS8_Y42del,NS8_S69del,NS8_R52del,NS8_H40del,NS8_I47del,NS8_Y73del,NS8_I74del,Spike_S477N,NSP3_A1279V,NS8_E59del,NS8_P56del,NS8_G66del,NS8_V62del,NS8_L60del,NSP12_P323L,Spike_D614G,NSP12_V776L,NS8_L57del,NS8_K44del)</t>
  </si>
  <si>
    <t>hCoV-19/Belgium/ULG-12080/2021</t>
  </si>
  <si>
    <t>EPI_ISL_1058573</t>
  </si>
  <si>
    <t>(Spike_H69del,NS8_Q27stop,NSP3_T183I,Spike_T716I,NSP6_S106del,N_R203K,Spike_A570D,NSP13_K460R,Spike_N501Y,NSP3_I1412T,NS8_R52I,Spike_P681H,Spike_Y144del,NSP12_D738Y,NSP6_G107del,NSP3_A890D,NSP12_E802G,Spike_D1118H,NSP6_F108del,NS8_Y73C,N_G204R,Spike_V70del,NSP12_P323L,Spike_D614G,Spike_M1229I,N_D3L,Spike_S982A,N_S235F)</t>
  </si>
  <si>
    <t>hCoV-19/Belgium/ULG-12081/2021</t>
  </si>
  <si>
    <t>EPI_ISL_1058574</t>
  </si>
  <si>
    <t>(NSP1_R24C,NS3_Q38R,NS3_G172R,NSP3_H295Y,NSP3_I441V,NS3_V202L,NSP12_P323L,Spike_D614G,Spike_S98F)</t>
  </si>
  <si>
    <t>hCoV-19/Belgium/ULG-12083/2021</t>
  </si>
  <si>
    <t>EPI_ISL_1058575</t>
  </si>
  <si>
    <t>hCoV-19/Belgium/ULG-12084/2021</t>
  </si>
  <si>
    <t>EPI_ISL_1058576</t>
  </si>
  <si>
    <t>hCoV-19/Belgium/ULG-12085/2021</t>
  </si>
  <si>
    <t>EPI_ISL_1058577</t>
  </si>
  <si>
    <t>hCoV-19/Belgium/ULG-12086/2021</t>
  </si>
  <si>
    <t>EPI_ISL_1058578</t>
  </si>
  <si>
    <t>hCoV-19/Belgium/ULG-12088/2021</t>
  </si>
  <si>
    <t>EPI_ISL_1058579</t>
  </si>
  <si>
    <t>(NSP1_M85del,NSP1_R24C,NS3_Q38R,NS3_G172R,NSP1_V86del,NSP3_H295Y,NSP1_V84del,NSP3_I441V,NSP1_H83del,NS3_V202L,NSP12_P323L,NS3_Q185H,Spike_D614G,N_P199L,NSP1_G82del,Spike_S98F,Spike_S1252F)</t>
  </si>
  <si>
    <t>hCoV-19/Belgium/ULG-12089/2021</t>
  </si>
  <si>
    <t>EPI_ISL_1058580</t>
  </si>
  <si>
    <t>hCoV-19/Belgium/ULG-12090/2021</t>
  </si>
  <si>
    <t>EPI_ISL_1058581</t>
  </si>
  <si>
    <t>hCoV-19/Belgium/ULG-12091/2021</t>
  </si>
  <si>
    <t>EPI_ISL_1058582</t>
  </si>
  <si>
    <t>ZIP Code 6997</t>
  </si>
  <si>
    <t>(N_M234I,Spike_S477N,NSP4_M324I,N_S180I,NSP12_A185S,NS3_Q57H,NSP14_S221A,NSP13_E261D,NSP2_L18F,NSP12_P323L,NSP14_E453D,Spike_D614G,N_A376T,NSP12_V776L,NSP13_K218R,NSP12_V354L)</t>
  </si>
  <si>
    <t>hCoV-19/Belgium/ULG-12092/2021</t>
  </si>
  <si>
    <t>EPI_ISL_1058583</t>
  </si>
  <si>
    <t>hCoV-19/Belgium/ULG-12093/2021</t>
  </si>
  <si>
    <t>EPI_ISL_1058584</t>
  </si>
  <si>
    <t>(NSP14_R525K,N_M234I,NSP3_G301S,NSP16_A188S,Spike_S477N,NSP4_M324I,NSP12_A185S,N_P13S,NSP13_A568T,NS3_Q57H,NSP12_D477N,NSP13_E261D,N_D22Y,NS7b_C41F,NSP12_P323L,Spike_D614G,N_A376T,NSP12_V776L,NSP13_K218R)</t>
  </si>
  <si>
    <t>hCoV-19/Belgium/ULG-12094/2021</t>
  </si>
  <si>
    <t>EPI_ISL_1058585</t>
  </si>
  <si>
    <t>hCoV-19/Belgium/ULG-12095/2021</t>
  </si>
  <si>
    <t>EPI_ISL_1058586</t>
  </si>
  <si>
    <t>ZIP Code 5377</t>
  </si>
  <si>
    <t>(Spike_H69del,NS8_Q27stop,NSP3_T183I,Spike_T716I,NSP6_S106del,N_R203K,Spike_A570D,NSP13_A152S,Spike_N501Y,NSP3_L1244F,NSP3_I1412T,NS8_R52I,NS8_R48S,Spike_P681H,Spike_Y144del,NSP6_G107del,NSP3_A890D,Spike_D1118H,NSP6_F108del,NS8_Y73C,N_G204R,Spike_V70del,NSP12_P323L,Spike_D614G,N_D3L,Spike_S982A,N_S235F)</t>
  </si>
  <si>
    <t>hCoV-19/Belgium/ULG-12096/2021</t>
  </si>
  <si>
    <t>EPI_ISL_1058587</t>
  </si>
  <si>
    <t>(Spike_H69del,NS8_Q27stop,NSP3_T183I,Spike_T716I,NSP6_S106del,N_R203K,Spike_A570D,Spike_N501Y,NSP3_I1412T,NS8_R52I,Spike_P681H,Spike_Y144del,NSP3_T1004I,NSP6_G107del,NSP3_A890D,Spike_D1118H,NSP6_F108del,NS8_Y73C,N_G204R,Spike_V70del,NSP12_P323L,Spike_D614G,NSP3_S1437F,N_D3L,Spike_S982A,NS7b_S5A,N_S235F)</t>
  </si>
  <si>
    <t>hCoV-19/Belgium/ULG-12097/2021</t>
  </si>
  <si>
    <t>EPI_ISL_1058588</t>
  </si>
  <si>
    <t>hCoV-19/Belgium/ULG-12098/2021</t>
  </si>
  <si>
    <t>EPI_ISL_1058589</t>
  </si>
  <si>
    <t>hCoV-19/Belgium/ULG-12099/2021</t>
  </si>
  <si>
    <t>EPI_ISL_1058590</t>
  </si>
  <si>
    <t>(Spike_H69del,NS8_Q27stop,NSP3_T183I,NSP4_T327I,Spike_T716I,NS8_K68stop,NSP6_S106del,N_R203K,Spike_A570D,Spike_N501Y,NSP3_I1412T,NS8_R52I,Spike_P681H,Spike_Y144del,NSP6_G107del,NSP3_A890D,Spike_D1118H,NSP6_F108del,NS8_Y73C,N_G204P,Spike_V70del,NSP12_P323L,Spike_D614G,N_D3L,Spike_S982A,NSP3_T1072I,Spike_V1122L,N_S235F)</t>
  </si>
  <si>
    <t>hCoV-19/Belgium/ULG-12100/2021</t>
  </si>
  <si>
    <t>EPI_ISL_1058591</t>
  </si>
  <si>
    <t>hCoV-19/Belgium/ULG-12101/2021</t>
  </si>
  <si>
    <t>EPI_ISL_1058592</t>
  </si>
  <si>
    <t>hCoV-19/Belgium/ULG-12103/2021</t>
  </si>
  <si>
    <t>EPI_ISL_1058593</t>
  </si>
  <si>
    <t>hCoV-19/Belgium/ULG-12104/2021</t>
  </si>
  <si>
    <t>EPI_ISL_1058594</t>
  </si>
  <si>
    <t>hCoV-19/Belgium/ULG-12106/2021</t>
  </si>
  <si>
    <t>EPI_ISL_1058595</t>
  </si>
  <si>
    <t>hCoV-19/Belgium/ULG-12107/2021</t>
  </si>
  <si>
    <t>EPI_ISL_1058596</t>
  </si>
  <si>
    <t>(Spike_H69del,NS8_Q27stop,NSP1_M85del,NSP3_T183I,Spike_T716I,NS8_K68stop,NSP6_S106del,N_R203K,Spike_A570D,NSP1_H83del,Spike_N501Y,NSP3_I1412T,NS8_R52I,Spike_P681H,Spike_Y144del,NSP1_G82del,NSP6_G107del,NSP3_A890D,NSP1_V86del,NSP1_V84del,Spike_D1118H,NSP6_F108del,NS8_Y73C,N_G204R,Spike_V70del,NSP12_P323L,Spike_D614G,N_D3L,Spike_S982A,N_S235F)</t>
  </si>
  <si>
    <t>hCoV-19/Belgium/ULG-12108/2021</t>
  </si>
  <si>
    <t>EPI_ISL_1058597</t>
  </si>
  <si>
    <t>hCoV-19/Belgium/ULG-12109/2021</t>
  </si>
  <si>
    <t>EPI_ISL_1058598</t>
  </si>
  <si>
    <t>hCoV-19/Belgium/ULG-12110/2021</t>
  </si>
  <si>
    <t>EPI_ISL_1058599</t>
  </si>
  <si>
    <t>(Spike_H69del,NS8_Q27stop,NSP3_T183I,Spike_T716I,NS8_K68stop,NSP6_S106del,N_R203K,NSP2_L448F,Spike_A570D,Spike_N501Y,NSP3_I1412T,NS8_R52I,Spike_P681H,Spike_Y144del,NSP3_A150T,NSP6_G107del,NSP3_A890D,Spike_D1118H,NSP6_F108del,NS8_Y73C,N_G204R,Spike_V70del,NSP12_P323L,Spike_D614G,N_D3L,Spike_S982A,N_S235F)</t>
  </si>
  <si>
    <t>hCoV-19/Belgium/ULG-12111/2021</t>
  </si>
  <si>
    <t>EPI_ISL_1058600</t>
  </si>
  <si>
    <t>(NSP12_P323L,N_P365L,Spike_D614G,N_A220V,Spike_A222V)</t>
  </si>
  <si>
    <t>hCoV-19/Belgium/ULG-12112/2021</t>
  </si>
  <si>
    <t>EPI_ISL_1058601</t>
  </si>
  <si>
    <t>hCoV-19/Belgium/ULG-12113/2021</t>
  </si>
  <si>
    <t>EPI_ISL_1058602</t>
  </si>
  <si>
    <t>hCoV-19/Belgium/ULG-12299/2021</t>
  </si>
  <si>
    <t>EPI_ISL_1058603</t>
  </si>
  <si>
    <t>hCoV-19/Belgium/ULG-12337/2021</t>
  </si>
  <si>
    <t>EPI_ISL_1058604</t>
  </si>
  <si>
    <t>hCoV-19/Belgium/ULG-12338/2021</t>
  </si>
  <si>
    <t>EPI_ISL_1058605</t>
  </si>
  <si>
    <t>(Spike_H69del,NS8_Q27stop,NSP3_T183I,NS3_H78Y,Spike_T716I,NS8_K68stop,NSP6_S106del,N_R203K,NSP2_L448F,Spike_A570D,Spike_N501Y,NSP3_I1412T,NS8_R52I,Spike_P681H,Spike_Y144del,NSP3_D164G,NS3_R134C,NSP6_G107del,NSP3_A890D,Spike_D1118H,NSP6_F108del,NS8_Y73C,N_G204R,Spike_V70del,NSP12_P323L,Spike_D614G,N_D3L,Spike_S982A,N_S235F)</t>
  </si>
  <si>
    <t>hCoV-19/Belgium/ULG-12339/2021</t>
  </si>
  <si>
    <t>EPI_ISL_1058606</t>
  </si>
  <si>
    <t>(Spike_H69del,NS8_Q27stop,NSP3_T183I,Spike_T716I,NS8_K68stop,NSP6_S106del,NS3_V273L,N_R203K,Spike_A570D,Spike_N501Y,NSP3_I1412T,NS8_R52I,Spike_P681H,Spike_Y144del,NSP6_G107del,NSP3_A890D,Spike_D1118H,NSP6_F108del,NS8_Y73C,N_G204R,Spike_V70del,NSP12_P323L,Spike_D614G,N_D3L,Spike_S982A,N_S235F)</t>
  </si>
  <si>
    <t>hCoV-19/Belgium/ULG-12340/2021</t>
  </si>
  <si>
    <t>EPI_ISL_1058607</t>
  </si>
  <si>
    <t>hCoV-19/Belgium/ULG-12341/2021</t>
  </si>
  <si>
    <t>EPI_ISL_1058608</t>
  </si>
  <si>
    <t>hCoV-19/Belgium/ULG-12342/2021</t>
  </si>
  <si>
    <t>EPI_ISL_1058609</t>
  </si>
  <si>
    <t>hCoV-19/Belgium/ULG-12343/2021</t>
  </si>
  <si>
    <t>EPI_ISL_1058610</t>
  </si>
  <si>
    <t>hCoV-19/Belgium/ULG-12344/2021</t>
  </si>
  <si>
    <t>EPI_ISL_1058611</t>
  </si>
  <si>
    <t>hCoV-19/Belgium/ULG-12345/2021</t>
  </si>
  <si>
    <t>EPI_ISL_1058612</t>
  </si>
  <si>
    <t>hCoV-19/Belgium/ULG-12347/2021</t>
  </si>
  <si>
    <t>EPI_ISL_1058613</t>
  </si>
  <si>
    <t>hCoV-19/Belgium/ULG-12348/2021</t>
  </si>
  <si>
    <t>EPI_ISL_1058614</t>
  </si>
  <si>
    <t>hCoV-19/Belgium/ULG-12351/2021</t>
  </si>
  <si>
    <t>EPI_ISL_1058615</t>
  </si>
  <si>
    <t>(Spike_H69del,NS8_Q27stop,NSP3_T183I,Spike_T716I,NSP6_S106del,N_R203K,Spike_A570D,NSP3_K1887R,NSP3_M953T,Spike_N501Y,NSP3_I1412T,NS8_R52I,Spike_P681H,Spike_Y144del,NSP6_G107del,NSP3_A890D,Spike_D1118H,NSP6_F108del,NS8_Y73C,N_G204R,Spike_V70del,Spike_A522P,NSP12_P323L,Spike_D614G,N_D3L,Spike_S982A,N_S235F)</t>
  </si>
  <si>
    <t>hCoV-19/Belgium/ULG-12352/2021</t>
  </si>
  <si>
    <t>EPI_ISL_1058616</t>
  </si>
  <si>
    <t>hCoV-19/Belgium/ULG-12353/2021</t>
  </si>
  <si>
    <t>EPI_ISL_1058617</t>
  </si>
  <si>
    <t>(Spike_H69del,NS8_Q27stop,NSP3_T183I,Spike_T716I,NSP3_T133I,NSP6_S106del,N_R203K,Spike_A570D,NSP5_L75F,NSP13_K460R,Spike_N501Y,NSP3_I1412T,NS8_R52I,Spike_P681H,Spike_Y144del,NSP10_H48Y,NSP6_G107del,NSP3_A890D,Spike_D1118H,NSP6_F108del,NS8_Y73C,N_G204R,Spike_V70del,NSP12_P323L,Spike_D614G,N_D3L,NSP16_K160R,Spike_S982A,N_S235F)</t>
  </si>
  <si>
    <t>hCoV-19/Belgium/ULG-12354/2021</t>
  </si>
  <si>
    <t>EPI_ISL_1058618</t>
  </si>
  <si>
    <t>hCoV-19/Belgium/ULG-12298/2021</t>
  </si>
  <si>
    <t>EPI_ISL_1058619</t>
  </si>
  <si>
    <t>hCoV-19/Belgium/AZDelta-20955A/2021</t>
  </si>
  <si>
    <t>EPI_ISL_1060520</t>
  </si>
  <si>
    <t>(NSP1_V35M,NSP15_I143V,NS3_S165F,Spike_T723P,NSP4_D217A,NSP12_T26I,NSP12_P323L,Spike_D614G,N_A220V,Spike_A222V)</t>
  </si>
  <si>
    <t>hCoV-19/Belgium/AZDelta-20956A/2021</t>
  </si>
  <si>
    <t>EPI_ISL_1060521</t>
  </si>
  <si>
    <t>(N_M234I,Spike_S477N,NSP4_M324I,NSP12_A185S,NSP13_A446S,NS3_Q57H,Spike_A1078S,NSP13_E261D,Spike_T723P,NSP4_D217A,NSP12_P323L,Spike_D614G,NSP2_D286G,NS3_I232F,N_A376T,NSP12_V776L,NSP13_K218R)</t>
  </si>
  <si>
    <t>hCoV-19/Belgium/AZDelta-20756A/2021</t>
  </si>
  <si>
    <t>EPI_ISL_1060522</t>
  </si>
  <si>
    <t>(Spike_H69del,NS8_Q27stop,NSP3_T183I,Spike_T716I,NSP6_S106del,N_R203K,Spike_A570D,Spike_N501Y,NSP3_I1412T,NS8_R52I,Spike_P681H,Spike_Y144del,NSP6_G107del,NSP3_A890D,Spike_D1118H,NSP6_F108del,NS8_Y73C,N_G204R,NSP3_P153L,NSP2_S32L,NSP4_D217A,Spike_V70del,NSP12_T26I,NSP12_P323L,Spike_D614G,N_D3L,Spike_S982A,N_S235F)</t>
  </si>
  <si>
    <t>hCoV-19/Belgium/AZDelta-21044A/2021</t>
  </si>
  <si>
    <t>EPI_ISL_1060523</t>
  </si>
  <si>
    <t>(Spike_H69del,NS8_Q27stop,NSP3_T183I,Spike_T716I,NSP6_S106del,N_R203K,Spike_A570D,Spike_N501Y,NSP3_I1412T,NS8_R52I,Spike_P681H,Spike_Y144del,NSP6_G107del,NSP3_A890D,Spike_D1118H,NSP6_F108del,NS8_Y73C,N_G204R,NSP3_P153L,NSP2_S32L,NSP4_D217A,Spike_V70del,NSP12_P323L,Spike_D614G,N_D3L,Spike_S982A,N_S235F)</t>
  </si>
  <si>
    <t>hCoV-19/Belgium/AZDelta-12667/2021</t>
  </si>
  <si>
    <t>EPI_ISL_1060524</t>
  </si>
  <si>
    <t>(Spike_H69del,NS8_Q27stop,NSP3_T183I,Spike_T716I,NSP6_S106del,N_R203K,Spike_A570D,Spike_N501Y,NSP3_I1412T,NS8_R52I,NS3_M125I,Spike_P681H,Spike_Y144del,NSP6_G107del,NSP3_A890D,Spike_D1118H,NSP6_F108del,NS8_Y73C,N_G204R,NSP3_P153L,NSP2_S32L,NSP4_D217A,Spike_V70del,NSP12_T26I,NSP12_P323L,Spike_D614G,N_D3L,Spike_S982A,N_S235F)</t>
  </si>
  <si>
    <t>hCoV-19/Belgium/AZDelta-13089/2021</t>
  </si>
  <si>
    <t>EPI_ISL_1060525</t>
  </si>
  <si>
    <t>(Spike_H69del,NS8_Q27stop,NSP3_T183I,NSP3_A1105V,NSP3_V473F,Spike_T716I,NSP6_S106del,N_R203K,Spike_A570D,NSP3_V1331F,NSP3_D1075Y,Spike_N501Y,NSP16_D179G,NSP3_I1412T,NS8_R52I,Spike_P681H,Spike_Y144del,NSP2_L550F,NSP6_G107del,NSP3_A890D,Spike_D1118H,NSP6_F108del,NS8_Y73C,N_G204R,NSP4_D217A,Spike_V70del,NSP12_P323L,Spike_D614G,N_D3L,Spike_S982A,N_S235F)</t>
  </si>
  <si>
    <t>hCoV-19/Belgium/AZDelta-13090/2021</t>
  </si>
  <si>
    <t>EPI_ISL_1060526</t>
  </si>
  <si>
    <t>(Spike_H69del,NS8_Q27stop,NSP3_T183I,NSP3_A1105V,NSP3_V473F,Spike_T716I,NSP6_S106del,N_R203K,Spike_A570D,NSP3_D1075Y,Spike_N501Y,NSP16_D179G,NSP3_I1412T,NS8_R52I,Spike_P681H,Spike_Y144del,NSP2_L550F,NSP6_G107del,NSP3_A890D,Spike_D1118H,NSP6_F108del,NS8_Y73C,N_G204R,NSP4_D217A,Spike_V70del,NSP12_P323L,Spike_D614G,N_D3L,Spike_S982A,N_S235F)</t>
  </si>
  <si>
    <t>hCoV-19/Belgium/AZDelta-13237/2021</t>
  </si>
  <si>
    <t>EPI_ISL_1060527</t>
  </si>
  <si>
    <t>(Spike_H69del,NS8_Q27stop,NSP3_T183I,Spike_T716I,NSP6_S106del,N_R203K,Spike_A570D,Spike_N501Y,NSP3_I1412T,NS8_R52I,Spike_P681H,Spike_Y144del,NSP6_G107del,NSP3_A890D,Spike_D1118H,NSP6_F108del,NS8_Y73C,N_G204R,NSP3_P153L,NSP4_D217A,Spike_V70del,NSP12_T26I,NSP12_P323L,Spike_D614G,N_D3L,Spike_S982A,N_S235F)</t>
  </si>
  <si>
    <t>hCoV-19/Belgium/AZDelta-19904A/2021</t>
  </si>
  <si>
    <t>EPI_ISL_1060528</t>
  </si>
  <si>
    <t>(Spike_H69del,NS8_Q27stop,NSP3_T183I,Spike_T716I,NS8_K68stop,NSP6_S106del,N_R203K,Spike_A570D,Spike_N501Y,NSP3_I1412T,NS8_R52I,Spike_P681H,Spike_Y144del,Spike_G142V,NSP6_G107del,NSP3_A890D,Spike_D1118H,NSP6_F108del,NS8_Y73C,N_G204R,NSP4_D217A,Spike_V70del,NSP12_P323L,Spike_D614G,N_D3L,Spike_S982A,N_S235F)</t>
  </si>
  <si>
    <t>hCoV-19/Belgium/AZDelta-13371/2021</t>
  </si>
  <si>
    <t>EPI_ISL_1060529</t>
  </si>
  <si>
    <t>(Spike_S477N,NSP4_M324I,NS3_Q57H,NSP4_D217A,Spike_D614G)</t>
  </si>
  <si>
    <t>hCoV-19/Belgium/AZDelta-12727/2021</t>
  </si>
  <si>
    <t>EPI_ISL_1060530</t>
  </si>
  <si>
    <t>(NS8_Q27stop,NSP6_G107del,Spike_T716I,NSP6_S106del,N_R203K,NSP6_F108del,N_G204R,NS8_R52I,Spike_P681H,Spike_D614G,N_D3L,Spike_S982A,N_S235F)</t>
  </si>
  <si>
    <t>hCoV-19/Belgium/AZDelta-20909A/2021</t>
  </si>
  <si>
    <t>EPI_ISL_1060531</t>
  </si>
  <si>
    <t>(Spike_T723P,NSP4_D217A,NSP3_I542T,Spike_D614G,N_A220V,Spike_A222V)</t>
  </si>
  <si>
    <t>hCoV-19/Belgium/AZDelta-20860A/2021</t>
  </si>
  <si>
    <t>EPI_ISL_1060532</t>
  </si>
  <si>
    <t>(N_P365S,NSP3_V238L,NSP6_L167F,Spike_T723P,NSP2_P129S,NSP4_D217A,N_E136Q,NSP12_P323L,Spike_D614G,N_A220V,Spike_A222V)</t>
  </si>
  <si>
    <t>hCoV-19/Belgium/AZDelta-21171A/2021</t>
  </si>
  <si>
    <t>EPI_ISL_1060533</t>
  </si>
  <si>
    <t>(E_P71L,NSP3_K837N,Spike_K417N,NSP6_S106del,Spike_E484K,NSP2_T44I,Spike_A701V,Spike_N501Y,Spike_A243del,Spike_L18F,Spike_D215G,Spike_L244del,NSP6_G107del,N_T205I,NSP6_F108del,Spike_L242del,NS3_Q57H,NSP12_D194G,NSP2_T85I,Spike_T723P,NSP4_D217A,Spike_D80A,NSP12_P323L,NSP16_V167M,NSP5_K90R,Spike_D614G,NS3_S171L)</t>
  </si>
  <si>
    <t>hCoV-19/Belgium/AZDelta-19810A/2021</t>
  </si>
  <si>
    <t>EPI_ISL_1060534</t>
  </si>
  <si>
    <t>(E_P71L,NSP3_K837N,Spike_K417N,NSP6_S106del,Spike_E484K,NSP2_T44I,Spike_A701V,Spike_N501Y,Spike_A243del,Spike_L18F,Spike_D215G,Spike_L244del,NSP6_G107del,N_T205I,NSP6_F108del,Spike_L242del,NS3_Q57H,NSP2_T85I,Spike_T723P,NSP4_D217A,Spike_D80A,NSP12_P323L,NSP16_V167M,NSP5_K90R,Spike_D614G,NS3_S171L)</t>
  </si>
  <si>
    <t>hCoV-19/Belgium/AZDelta-20758A/2021</t>
  </si>
  <si>
    <t>EPI_ISL_1060535</t>
  </si>
  <si>
    <t>(N_P365S,NSP3_I77F,NSP3_V238L,NSP8_T148I,NSP5_P96L,NSP2_N269S,Spike_T723P,NSP2_G221S,NSP4_D217A,N_E136Q,NSP12_P323L,Spike_D614G,N_A220V,Spike_A222V)</t>
  </si>
  <si>
    <t>hCoV-19/Belgium/AZDelta-20770A/2021</t>
  </si>
  <si>
    <t>EPI_ISL_1060536</t>
  </si>
  <si>
    <t>(N_P365S,NSP4_G309S,NS8_H40Y,Spike_T723P,NSP4_D217A,NSP12_P323L,Spike_D614G,N_A220V,Spike_A222V)</t>
  </si>
  <si>
    <t>hCoV-19/Belgium/AZDelta-21124A/2021</t>
  </si>
  <si>
    <t>EPI_ISL_1060537</t>
  </si>
  <si>
    <t>(NS3_Q38R,NS3_G172R,NSP3_H295Y,NSP15_L162F,Spike_T723P,NSP4_D217A,NS3_V202L,NSP12_T26I,NSP12_P323L,Spike_D614G,N_P199L,Spike_S98F,NS7a_T120I)</t>
  </si>
  <si>
    <t>hCoV-19/Belgium/AZDelta-21157A/2021</t>
  </si>
  <si>
    <t>EPI_ISL_1060538</t>
  </si>
  <si>
    <t>(NSP2_G339S,NS3_T223N,Spike_T723P,NSP4_D217A,Spike_Q1071L,NSP12_P323L,Spike_D614G,N_A220V,NSP14_T16I,Spike_A222V)</t>
  </si>
  <si>
    <t>hCoV-19/Belgium/AZDelta-21184A/2021</t>
  </si>
  <si>
    <t>EPI_ISL_1060539</t>
  </si>
  <si>
    <t>hCoV-19/Belgium/AZDelta-13390/2021</t>
  </si>
  <si>
    <t>EPI_ISL_1060540</t>
  </si>
  <si>
    <t>(NSP2_L266F,Spike_K1149E,NS3_S166L,NS3_L96F,NSP8_P10S,NS8_A65V,Spike_T723P,NSP4_D217A,NSP12_P323L,Spike_D614G,N_A220V,Spike_A222V)</t>
  </si>
  <si>
    <t>hCoV-19/Belgium/AZDelta-13402/2021</t>
  </si>
  <si>
    <t>EPI_ISL_1060541</t>
  </si>
  <si>
    <t>(N_M234I,Spike_S477N,NSP4_M324I,NSP13_P77L,NSP12_A185S,NS3_Q57H,NSP8_T123A,NSP13_E261D,Spike_T723P,NSP4_D217A,NS8_W45L,NSP12_P323L,Spike_D614G,NSP2_G47S,N_A376T,NSP12_V776L,NSP13_K218R)</t>
  </si>
  <si>
    <t>hCoV-19/Belgium/AZDelta-19898A/2021</t>
  </si>
  <si>
    <t>EPI_ISL_1060542</t>
  </si>
  <si>
    <t>(NS3_Q38R,NS3_G172R,NSP3_H295Y,NSP15_L162F,Spike_T723P,NSP4_D217A,NS3_V202L,NSP12_P323L,Spike_D614G,N_P199L,Spike_S98F,NS7a_T120I)</t>
  </si>
  <si>
    <t>hCoV-19/Belgium/rega-3126/2021</t>
  </si>
  <si>
    <t>EPI_ISL_1064405</t>
  </si>
  <si>
    <t>(NSP6_M86I,NSP14_M241V,NSP3_P278Q,NSP12_T248I,NS8_E92K,Spike_P681R,NSP6_M183I,NS8_L84S,NSP4_T83I,Spike_P812S,NSP6_L98F,N_S2Y,Spike_Q613H)</t>
  </si>
  <si>
    <t>hCoV-19/Belgium/rega-3080/2021</t>
  </si>
  <si>
    <t>EPI_ISL_1064406</t>
  </si>
  <si>
    <t>(NS7b_E39stop,NSP3_S794L,E_P71L,NSP3_K837N,N_T362I,NSP6_G107del,NSP6_S106del,Spike_E484K,NSP6_F108del,NS3_Q57H,Spike_A701V,NSP2_T85I,Spike_N501Y,N_R68P,NSP12_P323L,NSP5_K90R,Spike_D614G,NS3_S171L)</t>
  </si>
  <si>
    <t>hCoV-19/Belgium/rega-3177/2021</t>
  </si>
  <si>
    <t>EPI_ISL_1064460</t>
  </si>
  <si>
    <t>(E_P71L,NSP3_K837N,Spike_K417N,NS8_I121L,NSP6_S106del,Spike_E484K,NSP2_T44I,Spike_A701V,NS8_F120L,Spike_N501Y,Spike_A243del,Spike_L18F,Spike_D215G,NSP5_A70V,Spike_L244del,NSP6_G107del,N_T205I,NSP6_F108del,Spike_L242del,NS3_Q57H,NSP2_T85I,Spike_D80A,NSP12_P323L,NSP16_V167M,NSP5_K90R,Spike_D614G,NS3_S171L)</t>
  </si>
  <si>
    <t>hCoV-19/Belgium/rega-3147/2021</t>
  </si>
  <si>
    <t>EPI_ISL_1064461</t>
  </si>
  <si>
    <t>hCoV-19/Belgium/rega-3160/2021</t>
  </si>
  <si>
    <t>EPI_ISL_1064462</t>
  </si>
  <si>
    <t>hCoV-19/Belgium/rega-3161/2021</t>
  </si>
  <si>
    <t>EPI_ISL_1064463</t>
  </si>
  <si>
    <t>Europe / Belgium / Averbode</t>
  </si>
  <si>
    <t>hCoV-19/Belgium/rega-3156/2021</t>
  </si>
  <si>
    <t>EPI_ISL_1064464</t>
  </si>
  <si>
    <t>B.1.382</t>
  </si>
  <si>
    <t>(NSP3_K837N,Spike_T716I,N_S194L,NS3_V13L,NS3_P240S,NS3_T175I,NS3_V202I,NSP15_H337Y,NSP12_P323L,NSP5_M276I,Spike_D614G)</t>
  </si>
  <si>
    <t>hCoV-19/Belgium/rega-3100/2021</t>
  </si>
  <si>
    <t>EPI_ISL_1064465</t>
  </si>
  <si>
    <t>hCoV-19/Belgium/rega-3104/2021</t>
  </si>
  <si>
    <t>EPI_ISL_1064466</t>
  </si>
  <si>
    <t>hCoV-19/Belgium/rega-3107/2021</t>
  </si>
  <si>
    <t>EPI_ISL_1064467</t>
  </si>
  <si>
    <t>hCoV-19/Belgium/rega-3108/2021</t>
  </si>
  <si>
    <t>EPI_ISL_1064468</t>
  </si>
  <si>
    <t>hCoV-19/Belgium/rega-3110/2021</t>
  </si>
  <si>
    <t>EPI_ISL_1064469</t>
  </si>
  <si>
    <t>(NS3_S166L,NSP5_T25I,NSP8_P10S,NSP12_P323L,Spike_D614G,N_A220V,N_R14H,Spike_A222V)</t>
  </si>
  <si>
    <t>hCoV-19/Belgium/rega-3117/2021</t>
  </si>
  <si>
    <t>EPI_ISL_1064470</t>
  </si>
  <si>
    <t>hCoV-19/Belgium/rega-3119/2021</t>
  </si>
  <si>
    <t>EPI_ISL_1064471</t>
  </si>
  <si>
    <t>hCoV-19/Belgium/rega-3128/2021</t>
  </si>
  <si>
    <t>EPI_ISL_1064472</t>
  </si>
  <si>
    <t>(NSP2_P191S,NSP2_A596T,NSP16_Q28H,NSP4_M324I,N_R203K,N_G204R,NS8_I10T,NSP14_H486Y,NSP12_P323L,Spike_D614G,NS3_E239D,NSP9_T21N,Spike_A222V)</t>
  </si>
  <si>
    <t>hCoV-19/Belgium/rega-3129/2021</t>
  </si>
  <si>
    <t>EPI_ISL_1064473</t>
  </si>
  <si>
    <t>hCoV-19/Belgium/rega-3137/2021</t>
  </si>
  <si>
    <t>EPI_ISL_1064474</t>
  </si>
  <si>
    <t>hCoV-19/Belgium/rega-3172/2021</t>
  </si>
  <si>
    <t>EPI_ISL_1064475</t>
  </si>
  <si>
    <t>(NSP15_F263L,NS3_Q38R,NS3_G172R,NSP3_H295Y,N_P13T,Spike_Q183R,NSP2_P13L,NS3_V202L,N_D399N,NSP12_P323L,Spike_D614G,N_P199L,NSP10_P37S,NSP14_T16I,Spike_S98F)</t>
  </si>
  <si>
    <t>hCoV-19/Belgium/rega-3174/2021</t>
  </si>
  <si>
    <t>EPI_ISL_1064476</t>
  </si>
  <si>
    <t>(NS3_Q38R,NS3_G172R,NSP3_H295Y,NSP2_A318V,NSP13_Y253H,NS3_V202L,NSP12_P323L,N_S412G,Spike_D614G,N_P199L,Spike_S98F)</t>
  </si>
  <si>
    <t>hCoV-19/Belgium/rega-3090/2021</t>
  </si>
  <si>
    <t>EPI_ISL_1064477</t>
  </si>
  <si>
    <t>hCoV-19/Belgium/rega-3148/2021</t>
  </si>
  <si>
    <t>EPI_ISL_1064478</t>
  </si>
  <si>
    <t>hCoV-19/Belgium/rega-3094/2021</t>
  </si>
  <si>
    <t>EPI_ISL_1064479</t>
  </si>
  <si>
    <t>(NS3_Q38R,NSP2_I296V,NSP13_A509V,NS3_G172R,NSP3_H295Y,NSP3_T754I,NS3_V202L,NSP12_P323L,Spike_D614G,N_P199L,Spike_S98F)</t>
  </si>
  <si>
    <t>hCoV-19/Belgium/rega-3155/2021</t>
  </si>
  <si>
    <t>EPI_ISL_1064480</t>
  </si>
  <si>
    <t>hCoV-19/Belgium/rega-3097/2021</t>
  </si>
  <si>
    <t>EPI_ISL_1064481</t>
  </si>
  <si>
    <t>Europe / Belgium / Meeuwen-Gruitorde</t>
  </si>
  <si>
    <t>hCoV-19/Belgium/rega-3162/2021</t>
  </si>
  <si>
    <t>EPI_ISL_1064482</t>
  </si>
  <si>
    <t>Europe / Belgium / Korktrijk</t>
  </si>
  <si>
    <t>hCoV-19/Belgium/rega-3164/2021</t>
  </si>
  <si>
    <t>EPI_ISL_1064483</t>
  </si>
  <si>
    <t>hCoV-19/Belgium/rega-3166/2021</t>
  </si>
  <si>
    <t>EPI_ISL_1064484</t>
  </si>
  <si>
    <t>hCoV-19/Belgium/rega-3167/2021</t>
  </si>
  <si>
    <t>EPI_ISL_1064485</t>
  </si>
  <si>
    <t>hCoV-19/Belgium/rega-3175/2021</t>
  </si>
  <si>
    <t>EPI_ISL_1064486</t>
  </si>
  <si>
    <t>Europe / Belgium / Sint-Eloois-Vijve</t>
  </si>
  <si>
    <t>ZIP Code:8793</t>
  </si>
  <si>
    <t>hCoV-19/Belgium/rega-3165/2021</t>
  </si>
  <si>
    <t>EPI_ISL_1064487</t>
  </si>
  <si>
    <t>hCoV-19/Belgium/rega-3169/2021</t>
  </si>
  <si>
    <t>EPI_ISL_1064488</t>
  </si>
  <si>
    <t>hCoV-19/Belgium/rega-3163/2021</t>
  </si>
  <si>
    <t>EPI_ISL_1064489</t>
  </si>
  <si>
    <t>hCoV-19/Belgium/rega-3168/2021</t>
  </si>
  <si>
    <t>EPI_ISL_1064490</t>
  </si>
  <si>
    <t>hCoV-19/Belgium/UGent-1466/2021</t>
  </si>
  <si>
    <t>EPI_ISL_1073827</t>
  </si>
  <si>
    <t>(NSP13_H290Y,NS7a_L12P,NSP16_Q238H,N_G18V,NS8_D119Y,NSP12_V11I,NSP13_P172S,NSP12_P323L,Spike_D614G)</t>
  </si>
  <si>
    <t>hCoV-19/Belgium/UGent-1513/2021</t>
  </si>
  <si>
    <t>EPI_ISL_1073828</t>
  </si>
  <si>
    <t>(NSP3_S126L,N_M234I,NSP12_A185S,NS3_Q57H,NSP13_E261D,NS3_T151I,NSP3_T451I,NSP12_P323L,Spike_D614G,N_A376T,NSP12_V776L,NSP13_K218R)</t>
  </si>
  <si>
    <t>hCoV-19/Belgium/UGent-1296/2021</t>
  </si>
  <si>
    <t>EPI_ISL_1073829</t>
  </si>
  <si>
    <t>hCoV-19/Belgium/UGent-1561/2021</t>
  </si>
  <si>
    <t>EPI_ISL_1073830</t>
  </si>
  <si>
    <t>(Spike_H69del,NS8_Q27stop,NSP3_T183I,NSP3_A1105V,NSP3_V473F,Spike_T716I,NSP6_S106del,N_R203K,Spike_A570D,NSP3_D1075Y,Spike_N501Y,NSP16_D179G,NSP13_A4V,NS8_R52I,Spike_P681H,Spike_Y144del,NSP2_L550F,NSP6_G107del,NSP3_A890D,Spike_D1118H,NSP6_F108del,NS8_Y73C,N_G204R,Spike_V70del,NSP12_P323L,Spike_D614G,N_D3L,Spike_S982A,N_S235F)</t>
  </si>
  <si>
    <t>hCoV-19/Belgium/UGent-1359/2021</t>
  </si>
  <si>
    <t>EPI_ISL_1073831</t>
  </si>
  <si>
    <t>(NS8_Q27stop,NSP3_T183I,NSP3_A890D,NSP6_G107del,Spike_T716I,NS8_K68stop,NSP6_S106del,N_R203K,Spike_A570D,Spike_D1118H,NS3_W131C,NSP6_F108del,NS8_Y73C,N_G204R,NSP3_I1412T,NS8_R52I,NSP12_P323L,Spike_P681H,Spike_D614G,N_D3L,Spike_S982A,N_S235F)</t>
  </si>
  <si>
    <t>hCoV-19/Belgium/UGent-1286/2021</t>
  </si>
  <si>
    <t>EPI_ISL_1073832</t>
  </si>
  <si>
    <t>(NSP2_G220D,NSP4_V3A,NSP15_I143V,NS3_S165F,NSP13_P300S,NSP2_L501F,NSP12_T26I,NSP12_P323L,Spike_D614G,N_R14G,Spike_R1107G,N_A220V,Spike_A222V)</t>
  </si>
  <si>
    <t>hCoV-19/Belgium/UGent-1540/2021</t>
  </si>
  <si>
    <t>EPI_ISL_1073833</t>
  </si>
  <si>
    <t>hCoV-19/Belgium/UGent-1617/2021</t>
  </si>
  <si>
    <t>EPI_ISL_1073834</t>
  </si>
  <si>
    <t>hCoV-19/Belgium/UGent-1387/2021</t>
  </si>
  <si>
    <t>EPI_ISL_1073835</t>
  </si>
  <si>
    <t>hCoV-19/Belgium/UGent-1291/2021</t>
  </si>
  <si>
    <t>EPI_ISL_1073836</t>
  </si>
  <si>
    <t>hCoV-19/Belgium/UGent-1297/2021</t>
  </si>
  <si>
    <t>EPI_ISL_1073837</t>
  </si>
  <si>
    <t>hCoV-19/Belgium/UGent-1358/2021</t>
  </si>
  <si>
    <t>EPI_ISL_1073838</t>
  </si>
  <si>
    <t>A.19</t>
  </si>
  <si>
    <t>(NSP3_T181I,Spike_E654V,NSP2_R380H,NSP1_H83R,NS3_V48F,N_S202N,Spike_P681H,Spike_D614G,NS8_L84S)</t>
  </si>
  <si>
    <t>hCoV-19/Belgium/UGent-1470/2021</t>
  </si>
  <si>
    <t>EPI_ISL_1073839</t>
  </si>
  <si>
    <t>(NSP3_S126L,N_M234I,Spike_S477N,NSP4_M324I,NSP12_A185S,NS3_Q57H,NSP4_A457V,NSP13_E261D,NS3_T151I,NSP3_T451I,NSP12_P323L,Spike_D614G,N_A376T,NSP12_V776L,NSP13_K218R)</t>
  </si>
  <si>
    <t>hCoV-19/Belgium/UGent-1304/2021</t>
  </si>
  <si>
    <t>EPI_ISL_1073840</t>
  </si>
  <si>
    <t>(NSP3_S126L,Spike_P809S,NSP6_K8N,NSP12_P323L,Spike_D614G,N_A220V,Spike_A222V)</t>
  </si>
  <si>
    <t>hCoV-19/Belgium/UGent-1332/2021</t>
  </si>
  <si>
    <t>EPI_ISL_1073841</t>
  </si>
  <si>
    <t>(N_P365S,NSP3_I77F,NSP3_V238L,NSP8_T148I,NSP5_P96L,Spike_L5F,N_E136Q,NSP12_P323L,Spike_D614G,N_A220V,Spike_A222V)</t>
  </si>
  <si>
    <t>hCoV-19/Belgium/UGent-1605/2021</t>
  </si>
  <si>
    <t>EPI_ISL_1073842</t>
  </si>
  <si>
    <t>hCoV-19/Belgium/UGent-1399/2021</t>
  </si>
  <si>
    <t>EPI_ISL_1073843</t>
  </si>
  <si>
    <t>(Spike_H69del,NSP13_H290Y,NSP3_I1683T,NSP5_L75I,NS3_A72S,Spike_N439K,NSP12_A130V,NSP13_A598S,NSP3_V202A,NSP9_M101I,NSP12_V720I,Spike_V70del,NSP6_E195D,NSP12_P323L,Spike_D614G)</t>
  </si>
  <si>
    <t>hCoV-19/Belgium/UGent-1397/2021</t>
  </si>
  <si>
    <t>EPI_ISL_1073844</t>
  </si>
  <si>
    <t>(Spike_H69del,Spike_P1263L,NSP13_H290Y,Spike_K1191N,NS3_A72S,Spike_N439K,NSP13_A598S,NSP3_G1447D,NSP9_M101I,NSP12_V720I,Spike_V70del,NSP6_E195D,NSP12_P323L,Spike_D614G,NSP2_P96S)</t>
  </si>
  <si>
    <t>hCoV-19/Belgium/UGent-1430/2021</t>
  </si>
  <si>
    <t>EPI_ISL_1073845</t>
  </si>
  <si>
    <t>(NSP15_D128Y,Spike_L18F,NSP6_L142F,NS3_P159S,NSP12_P323L,NSP3_A333V,NSP3_P141S,Spike_D614G,N_A220V,Spike_A222V)</t>
  </si>
  <si>
    <t>hCoV-19/Belgium/UGent-1462/2021</t>
  </si>
  <si>
    <t>EPI_ISL_1073846</t>
  </si>
  <si>
    <t>(NSP3_S93F,NS3_S165F,NSP6_A136V,NSP12_T26I,NSP12_P323L,Spike_D614G,N_A220V,Spike_A222V)</t>
  </si>
  <si>
    <t>hCoV-19/Belgium/UGent-1611/2021</t>
  </si>
  <si>
    <t>EPI_ISL_1073847</t>
  </si>
  <si>
    <t>(Spike_H69del,NSP13_H290Y,NSP2_L271F,N_T362I,Spike_N439K,NSP12_E744D,NSP13_A598S,NSP9_M101I,NSP12_V720I,Spike_V70del,NSP12_P323L,Spike_D614G,NSP6_L37F,NSP12_T226M)</t>
  </si>
  <si>
    <t>hCoV-19/Belgium/UGent-1338/2021</t>
  </si>
  <si>
    <t>EPI_ISL_1073848</t>
  </si>
  <si>
    <t>hCoV-19/Belgium/UGent-1390/2021</t>
  </si>
  <si>
    <t>EPI_ISL_1073849</t>
  </si>
  <si>
    <t>hCoV-19/Belgium/UGent-1481/2021</t>
  </si>
  <si>
    <t>EPI_ISL_1073850</t>
  </si>
  <si>
    <t>hCoV-19/Belgium/UGent-1306/2021</t>
  </si>
  <si>
    <t>EPI_ISL_1073851</t>
  </si>
  <si>
    <t>(N_M234I,Spike_S477N,NSP4_M324I,NSP12_A185S,NS3_Q57H,NSP2_T573I,NSP13_E261D,NS8_V62L,NSP4_Y453H,NSP12_P323L,Spike_D614G,N_A376T,NSP12_V776L,NSP13_K218R)</t>
  </si>
  <si>
    <t>hCoV-19/Belgium/UGent-1354/2021</t>
  </si>
  <si>
    <t>EPI_ISL_1073852</t>
  </si>
  <si>
    <t>hCoV-19/Belgium/UGent-1479/2021</t>
  </si>
  <si>
    <t>EPI_ISL_1073853</t>
  </si>
  <si>
    <t>hCoV-19/Belgium/UGent-1556/2021</t>
  </si>
  <si>
    <t>EPI_ISL_1073854</t>
  </si>
  <si>
    <t>hCoV-19/Belgium/UGent-1448/2021</t>
  </si>
  <si>
    <t>EPI_ISL_1073855</t>
  </si>
  <si>
    <t>(Spike_H69del,Spike_P1263L,NSP13_H290Y,NSP3_I1683T,Spike_K1191N,NS3_A72S,Spike_N439K,NSP13_A598S,NSP3_G1447D,NSP9_M101I,NSP12_V720I,Spike_V70del,NSP6_E195D,NSP12_P323L,Spike_D614G,NSP2_P96S)</t>
  </si>
  <si>
    <t>hCoV-19/Belgium/UGent-1325/2021</t>
  </si>
  <si>
    <t>EPI_ISL_1073856</t>
  </si>
  <si>
    <t>(NSP3_A480V,Spike_Q675R,NSP14_D345Y,N_R203K,NSP2_D409G,NSP3_K837T,N_G204R,Spike_A522S,NSP12_P323L,Spike_D614G,N_A211V,NSP15_K12N,NSP2_M135I)</t>
  </si>
  <si>
    <t>hCoV-19/Belgium/UGent-1456/2021</t>
  </si>
  <si>
    <t>EPI_ISL_1073857</t>
  </si>
  <si>
    <t>(N_M234I,Spike_S477N,NSP4_M324I,NSP13_P77L,NSP12_A185S,NS3_Q57H,NSP8_T123A,NSP14_L177F,NSP13_E261D,NS8_W45L,NSP12_P323L,Spike_D614G,N_A376T,NSP12_V776L,NSP13_K218R)</t>
  </si>
  <si>
    <t>hCoV-19/Belgium/UGent-1461/2021</t>
  </si>
  <si>
    <t>EPI_ISL_1073858</t>
  </si>
  <si>
    <t>hCoV-19/Belgium/UGent-1514/2021</t>
  </si>
  <si>
    <t>EPI_ISL_1073859</t>
  </si>
  <si>
    <t>hCoV-19/Belgium/UGent-1545/2021</t>
  </si>
  <si>
    <t>EPI_ISL_1073860</t>
  </si>
  <si>
    <t>(M_T77I,N_P365S,NS8_H40Y,N_H145Y,NS8_P38L,NSP12_P323L,Spike_D614G,N_A220V,Spike_A222V)</t>
  </si>
  <si>
    <t>hCoV-19/Belgium/UGent-1551/2021</t>
  </si>
  <si>
    <t>EPI_ISL_1073861</t>
  </si>
  <si>
    <t>(NSP10_A104V,NSP1_R24C,NS3_Q38R,NS3_G172R,NSP3_H295Y,NSP3_I441V,NS3_V202L,NSP12_P323L,Spike_D614G,N_P199L,Spike_S98F)</t>
  </si>
  <si>
    <t>hCoV-19/Belgium/UGent-1374/2021</t>
  </si>
  <si>
    <t>EPI_ISL_1073862</t>
  </si>
  <si>
    <t>hCoV-19/Belgium/UGent-1383/2021</t>
  </si>
  <si>
    <t>EPI_ISL_1073863</t>
  </si>
  <si>
    <t>hCoV-19/Belgium/UGent-1438/2021</t>
  </si>
  <si>
    <t>EPI_ISL_1073864</t>
  </si>
  <si>
    <t>(Spike_H69del,NS8_Q27stop,NSP3_T183I,Spike_T716I,NSP6_S106del,N_R203K,Spike_A570D,NSP16_G113C,Spike_N501Y,NSP3_I1412T,NS8_R52I,Spike_P681H,Spike_Y144del,NSP6_G107del,NSP3_A890D,Spike_D1118H,NSP6_F108del,NS8_Y73C,N_G204R,Spike_V70del,NSP12_P323L,Spike_D614G,N_D3L,Spike_S982A,N_A156S,N_S235F)</t>
  </si>
  <si>
    <t>hCoV-19/Belgium/UGent-1535/2021</t>
  </si>
  <si>
    <t>EPI_ISL_1073865</t>
  </si>
  <si>
    <t>(Spike_H69del,NS8_Q27stop,NSP3_T183I,Spike_T716I,NSP6_S106del,N_R203K,NSP3_G255E,Spike_A570D,NSP13_K460R,Spike_N501Y,NSP3_I1412T,NS8_R52I,Spike_P681H,Spike_Y144del,NSP3_A274T,NSP6_G107del,NSP3_A890D,Spike_D1118H,NSP6_F108del,NS8_Y73C,N_G204R,Spike_V70del,NSP12_P323L,Spike_D614G,N_D3L,Spike_S982A,N_S235F)</t>
  </si>
  <si>
    <t>hCoV-19/Belgium/UGent-1563/2021</t>
  </si>
  <si>
    <t>EPI_ISL_1073866</t>
  </si>
  <si>
    <t>(Spike_H69del,NS8_Q27stop,NSP3_T183I,NSP3_A1105V,NSP3_V473F,Spike_T716I,NSP6_S106del,N_R203K,Spike_A570D,NSP3_D1075Y,Spike_N501Y,NSP16_D179G,NSP3_I1412T,NSP13_A4V,NS8_R52I,Spike_P681H,Spike_Y144del,NSP2_L550F,NSP6_A41V,NSP6_G107del,NSP3_A890D,Spike_D1118H,NSP6_F108del,NS8_Y73C,N_G204R,Spike_V70del,NSP12_P323L,Spike_D614G,N_D3L,Spike_S982A,N_S235F)</t>
  </si>
  <si>
    <t>hCoV-19/Belgium/UGent-1410/2021</t>
  </si>
  <si>
    <t>EPI_ISL_1073867</t>
  </si>
  <si>
    <t>(NSP2_L550F,NS8_Q27stop,NSP3_A890D,NSP6_G107del,Spike_T716I,NSP6_S106del,N_R203K,Spike_A570D,Spike_D1118H,NSP6_F108del,NS8_Y73C,N_G204R,NS8_R52I,NSP12_P323L,Spike_P681H,Spike_D614G,NSP15_G286S,N_D3L,Spike_S982A,N_S235F)</t>
  </si>
  <si>
    <t>hCoV-19/Belgium/UGent-1318/2021</t>
  </si>
  <si>
    <t>EPI_ISL_1073868</t>
  </si>
  <si>
    <t>(NS3_S165F,NSP14_A119V,M_V70F,NSP12_T26I,NSP12_P323L,Spike_D614G,N_A220V)</t>
  </si>
  <si>
    <t>hCoV-19/Belgium/UGent-1602/2021</t>
  </si>
  <si>
    <t>EPI_ISL_1073869</t>
  </si>
  <si>
    <t>(N_P365S,NS8_H40Y,NSP12_P323L,Spike_D614G,N_A220V)</t>
  </si>
  <si>
    <t>hCoV-19/Belgium/UGent-1434/2021</t>
  </si>
  <si>
    <t>EPI_ISL_1073870</t>
  </si>
  <si>
    <t>(NS3_H182Y,N_R203K,NS3_V13L,N_G204R,Spike_L585F,NSP12_P323L,Spike_D614G)</t>
  </si>
  <si>
    <t>hCoV-19/Belgium/UGent-1416/2021</t>
  </si>
  <si>
    <t>EPI_ISL_1073871</t>
  </si>
  <si>
    <t>(N_P365S,NSP12_L819I,NSP12_P323L,Spike_D614G,N_A220V,NSP3_V1243I,Spike_A222V)</t>
  </si>
  <si>
    <t>hCoV-19/Belgium/UGent-1500/2021</t>
  </si>
  <si>
    <t>EPI_ISL_1073872</t>
  </si>
  <si>
    <t>(NS3_Q38R,NS3_G172R,NSP3_H295Y,NSP3_K945N,NSP12_P323L,Spike_D614G,N_P199L,NSP6_L37F)</t>
  </si>
  <si>
    <t>hCoV-19/Belgium/UGent-1502/2021</t>
  </si>
  <si>
    <t>EPI_ISL_1073873</t>
  </si>
  <si>
    <t>(NSP13_M429I,NSP13_H290Y,N_T296I,NSP3_T1356I,N_S187L,NS3_V48F,NSP12_P323L,N_A273S,Spike_D614G)</t>
  </si>
  <si>
    <t>hCoV-19/Belgium/UGent-1480/2021</t>
  </si>
  <si>
    <t>EPI_ISL_1073874</t>
  </si>
  <si>
    <t>(E_P71L,NSP3_K837N,NSP6_G107del,NSP6_S106del,N_T205I,NSP6_F108del,NS3_Q57H,Spike_A701V,NSP2_T85I,NSP12_P323L,NSP16_V167M,NSP5_K90R,Spike_D614G,NS3_S171L)</t>
  </si>
  <si>
    <t>hCoV-19/Belgium/UGent-1435/2021</t>
  </si>
  <si>
    <t>EPI_ISL_1073875</t>
  </si>
  <si>
    <t>(NS8_Q27stop,NSP3_T183I,Spike_T716I,NSP6_S106del,N_R203K,Spike_A570D,NSP13_K460R,NSP3_I1412T,NS8_R52I,Spike_P681H,NSP6_G107del,NSP3_A890D,NSP3_G175C,Spike_D1118H,NSP6_F108del,NS8_Y73C,N_G204R,NSP3_F1510L,NSP12_P323L,Spike_D614G,M_S212N,N_D3L,Spike_S982A,N_S235F)</t>
  </si>
  <si>
    <t>hCoV-19/Belgium/UGent-1451/2021</t>
  </si>
  <si>
    <t>EPI_ISL_1073876</t>
  </si>
  <si>
    <t>(NSP6_F269L,NSP16_Q28H,N_R203K,NSP3_V1312I,N_G204R,NSP3_L1266I,NS8_I10T,NSP3_S1265del,NSP12_P323L,NS3_Q185H,Spike_D614G,NSP16_N268K,N_T24I)</t>
  </si>
  <si>
    <t>hCoV-19/Belgium/UGent-1610/2021</t>
  </si>
  <si>
    <t>EPI_ISL_1073877</t>
  </si>
  <si>
    <t>(NSP3_A1527V,NSP14_M315I,NSP1_R24C,NS3_Q38R,NS3_G254stop,NS3_G172R,NSP3_H295Y,NSP13_K460R,NSP3_I441V,NSP3_S1285F,NS3_V202L,NSP12_P323L,Spike_D614G,N_P199L,Spike_S98F,NSP16_R216S)</t>
  </si>
  <si>
    <t>hCoV-19/Belgium/UGent-1361/2021</t>
  </si>
  <si>
    <t>EPI_ISL_1073878</t>
  </si>
  <si>
    <t>(N_M234I,Spike_S477N,NSP4_M324I,NSP12_A185S,NSP1_V84del,NSP1_M85V,NS3_Q57H,NSP13_E261D,NSP6_V24I,NS3_T151I,NS7b_C41F,NSP1_H83del,Spike_K1038R,NSP12_P323L,Spike_D614G,NSP2_E309K,NSP1_G82del,N_A376T,NSP12_V776L,NSP13_K218R)</t>
  </si>
  <si>
    <t>hCoV-19/Belgium/UGent-1350/2021</t>
  </si>
  <si>
    <t>EPI_ISL_1073879</t>
  </si>
  <si>
    <t>hCoV-19/Belgium/UGent-1400/2021</t>
  </si>
  <si>
    <t>EPI_ISL_1073880</t>
  </si>
  <si>
    <t>(Spike_H69del,NSP13_H290Y,NSP3_I1683T,Spike_Q872L,Spike_N439K,NSP13_A598S,NSP9_M101I,NSP12_V720I,Spike_V70del,NSP6_E195D,NS3_L94F,N_S2P,NSP12_P323L,Spike_D614G)</t>
  </si>
  <si>
    <t>hCoV-19/Belgium/UGent-1442/2021</t>
  </si>
  <si>
    <t>EPI_ISL_1073881</t>
  </si>
  <si>
    <t>(Spike_H69del,NSP13_H290Y,NS8_L95F,NSP3_V1828I,NSP3_I1683T,Spike_N439K,Spike_E583D,NSP13_A598S,NSP9_M101I,NSP5_V261F,NSP12_V720I,Spike_V70del,NSP12_P323L,Spike_D614G)</t>
  </si>
  <si>
    <t>hCoV-19/Belgium/UGent-1458/2021</t>
  </si>
  <si>
    <t>EPI_ISL_1073882</t>
  </si>
  <si>
    <t>hCoV-19/Belgium/UGent-1459/2021</t>
  </si>
  <si>
    <t>EPI_ISL_1073883</t>
  </si>
  <si>
    <t>(Spike_H69del,NSP13_H290Y,NS7a_L12P,NSP16_Q238H,NSP3_I1683T,Spike_N439K,N_G18V,NS8_D119Y,NSP12_V11I,Spike_V70del,NSP13_P172S,NSP12_P323L,Spike_D614G)</t>
  </si>
  <si>
    <t>hCoV-19/Belgium/UGent-1488/2021</t>
  </si>
  <si>
    <t>EPI_ISL_1073884</t>
  </si>
  <si>
    <t>hCoV-19/Belgium/UGent-1392/2021</t>
  </si>
  <si>
    <t>EPI_ISL_1073885</t>
  </si>
  <si>
    <t>(E_P71L,N_P6L,NSP3_K837N,Spike_K417N,NSP6_S106del,Spike_E484K,Spike_A701V,NSP13_E261D,Spike_N501Y,Spike_A243del,Spike_D215G,NSP3_S794L,Spike_L244del,NSP6_G107del,N_T205I,NSP6_F108del,Spike_L242del,NSP2_R544K,NS3_Q57H,NSP2_T85I,Spike_D80A,NSP12_P323L,NSP5_K90R,Spike_D614G,NS3_S171L,Spike_C1247F)</t>
  </si>
  <si>
    <t>hCoV-19/Belgium/UGent-1406/2021</t>
  </si>
  <si>
    <t>EPI_ISL_1073886</t>
  </si>
  <si>
    <t>hCoV-19/Belgium/UGent-1441/2021</t>
  </si>
  <si>
    <t>EPI_ISL_1073887</t>
  </si>
  <si>
    <t>hCoV-19/Belgium/UGent-1516/2021</t>
  </si>
  <si>
    <t>EPI_ISL_1073888</t>
  </si>
  <si>
    <t>hCoV-19/Belgium/UGent-1517/2021</t>
  </si>
  <si>
    <t>EPI_ISL_1073889</t>
  </si>
  <si>
    <t>hCoV-19/Belgium/UGent-1287/2021</t>
  </si>
  <si>
    <t>EPI_ISL_1073890</t>
  </si>
  <si>
    <t>(NSP1_V35M,NS3_S165F,NSP12_T26I,NSP12_P323L,Spike_D614G,N_A220V,NSP15_M209I,Spike_A222V)</t>
  </si>
  <si>
    <t>hCoV-19/Belgium/UGent-1289/2021</t>
  </si>
  <si>
    <t>EPI_ISL_1073891</t>
  </si>
  <si>
    <t>(NS3_S165F,NSP12_T26I,NSP12_P323L,Spike_D614G,N_A220V,NSP15_M209I,Spike_A222V)</t>
  </si>
  <si>
    <t>hCoV-19/Belgium/UGent-1295/2021</t>
  </si>
  <si>
    <t>EPI_ISL_1073892</t>
  </si>
  <si>
    <t>(NS3_Q38R,NS3_G172R,NSP3_H295Y,NSP4_S336L,NSP7_T46I,Spike_A688S,NSP7_L71F,NS3_V202L,NSP12_T26I,NSP12_P323L,Spike_D614G,N_P199L,Spike_S98F)</t>
  </si>
  <si>
    <t>hCoV-19/Belgium/UGent-1299/2021</t>
  </si>
  <si>
    <t>EPI_ISL_1073893</t>
  </si>
  <si>
    <t>(NS3_Q38R,N_T362I,NS3_G172R,NSP3_H295Y,Spike_T208S,NSP4_A446V,NS3_K21N,NS3_A110S,NS3_V202L,NSP12_P323L,Spike_D614G,Spike_V1228L,N_P199L,Spike_S98F)</t>
  </si>
  <si>
    <t>hCoV-19/Belgium/UGent-1300/2021</t>
  </si>
  <si>
    <t>EPI_ISL_1073894</t>
  </si>
  <si>
    <t>(NSP5_A260V,NSP12_P323L,Spike_D614G,NSP5_I78V,N_A220V,Spike_A222V)</t>
  </si>
  <si>
    <t>hCoV-19/Belgium/UGent-1372/2021</t>
  </si>
  <si>
    <t>EPI_ISL_1073895</t>
  </si>
  <si>
    <t>(Spike_Q677R,N_M234I,Spike_S477N,NSP4_M324I,NSP12_A185S,NS3_Q57H,NSP13_E261D,NS7a_S83L,NSP12_P323L,Spike_D614G,NSP2_S122F,N_A376T,NSP12_V776L,NSP13_K218R)</t>
  </si>
  <si>
    <t>hCoV-19/Belgium/UGent-1378/2021</t>
  </si>
  <si>
    <t>EPI_ISL_1073896</t>
  </si>
  <si>
    <t>hCoV-19/Belgium/UGent-1382/2021</t>
  </si>
  <si>
    <t>EPI_ISL_1073897</t>
  </si>
  <si>
    <t>hCoV-19/Belgium/UGent-1401/2021</t>
  </si>
  <si>
    <t>EPI_ISL_1073898</t>
  </si>
  <si>
    <t>hCoV-19/Belgium/UGent-1405/2021</t>
  </si>
  <si>
    <t>EPI_ISL_1073899</t>
  </si>
  <si>
    <t>(Spike_L18F,NSP6_Q160R,NSP14_R163C,NS3_W149C,N_R203K,N_P13S,NSP2_Y16N,N_S197T,N_G204R,NSP3_T820I,NSP12_P323L,NSP12_T85I,Spike_D614G,Spike_N440K,Spike_Q677H)</t>
  </si>
  <si>
    <t>hCoV-19/Belgium/UGent-1412/2021</t>
  </si>
  <si>
    <t>EPI_ISL_1073900</t>
  </si>
  <si>
    <t>(NSP3_A1766V,NS6_S41F,NSP13_H290Y,NSP3_T1356I,NSP3_I1683T,Spike_N439K,NSP5_Q273H,NS3_V48F,NSP12_P323L,Spike_D614G,NSP15_K12N,Spike_D80Y)</t>
  </si>
  <si>
    <t>hCoV-19/Belgium/UGent-1432/2021</t>
  </si>
  <si>
    <t>EPI_ISL_1073901</t>
  </si>
  <si>
    <t>hCoV-19/Belgium/UGent-1433/2021</t>
  </si>
  <si>
    <t>EPI_ISL_1073902</t>
  </si>
  <si>
    <t>(N_P365S,NSP2_I251M,NSP13_T351I,NSP12_P323L,Spike_D614G,N_A220V,NSP3_S1428L,Spike_A222V)</t>
  </si>
  <si>
    <t>hCoV-19/Belgium/UGent-1437/2021</t>
  </si>
  <si>
    <t>EPI_ISL_1073903</t>
  </si>
  <si>
    <t>hCoV-19/Belgium/UGent-1439/2021</t>
  </si>
  <si>
    <t>EPI_ISL_1073904</t>
  </si>
  <si>
    <t>(N_M234I,Spike_S477N,NSP4_M324I,NS3_L73F,NSP12_A185S,Spike_Y508H,NS8_A51V,NS3_Q57H,NS3_R68I,NSP2_T573I,NS8_S67F,NSP13_E261D,NSP12_P323L,NSP13_G439R,Spike_A262S,Spike_D614G,N_A376T,NSP12_V776L,NSP6_L98F,NSP13_K218R)</t>
  </si>
  <si>
    <t>hCoV-19/Belgium/UGent-1440/2021</t>
  </si>
  <si>
    <t>EPI_ISL_1073905</t>
  </si>
  <si>
    <t>hCoV-19/Belgium/UGent-1460/2021</t>
  </si>
  <si>
    <t>EPI_ISL_1073906</t>
  </si>
  <si>
    <t>hCoV-19/Belgium/UGent-1468/2021</t>
  </si>
  <si>
    <t>EPI_ISL_1073907</t>
  </si>
  <si>
    <t>hCoV-19/Belgium/UGent-1496/2021</t>
  </si>
  <si>
    <t>EPI_ISL_1073908</t>
  </si>
  <si>
    <t>(NSP6_C197F,NSP3_T1335I,NSP6_A54S,NSP2_R46K,N_A12S,NSP3_V766A,NSP12_P323L,Spike_D614G,N_A220V,NS3_S171L,Spike_A222V)</t>
  </si>
  <si>
    <t>hCoV-19/Belgium/UGent-1507/2021</t>
  </si>
  <si>
    <t>EPI_ISL_1073909</t>
  </si>
  <si>
    <t>hCoV-19/Belgium/UGent-1515/2021</t>
  </si>
  <si>
    <t>EPI_ISL_1073910</t>
  </si>
  <si>
    <t>hCoV-19/Belgium/UGent-1526/2021</t>
  </si>
  <si>
    <t>EPI_ISL_1073911</t>
  </si>
  <si>
    <t>hCoV-19/Belgium/UGent-1529/2021</t>
  </si>
  <si>
    <t>EPI_ISL_1073912</t>
  </si>
  <si>
    <t>hCoV-19/Belgium/UGent-1566/2021</t>
  </si>
  <si>
    <t>EPI_ISL_1073913</t>
  </si>
  <si>
    <t>(N_M234I,Spike_S477N,NSP4_M324I,NSP13_P77L,NSP12_A185S,NS3_Q57H,NSP13_E261D,NSP14_A85S,NS8_A65S,NSP12_P323L,NSP3_L431F,Spike_D614G,N_A376T,NSP12_V776L,NSP13_K218R)</t>
  </si>
  <si>
    <t>hCoV-19/Belgium/UGent-1570/2021</t>
  </si>
  <si>
    <t>EPI_ISL_1073914</t>
  </si>
  <si>
    <t>(NS3_S165F,M_V70F,NSP12_T26I,NSP12_P323L,Spike_D614G,N_A220V,NSP16_T140I,Spike_A222V)</t>
  </si>
  <si>
    <t>hCoV-19/Belgium/ULG-12410/2021</t>
  </si>
  <si>
    <t>EPI_ISL_1076441</t>
  </si>
  <si>
    <t>hCoV-19/Belgium/ULG-12416/2021</t>
  </si>
  <si>
    <t>EPI_ISL_1076442</t>
  </si>
  <si>
    <t>(N_D377Y,Spike_T51I,NSP3_T1004I,NS3_Q38R,Spike_H49Y,NS3_G172R,NSP3_H295Y,NSP13_M274V,NS3_V202L,NSP3_L1244F,NSP12_P323L,Spike_D614G,N_P199L,NSP3_S148F,Spike_S98F)</t>
  </si>
  <si>
    <t>hCoV-19/Belgium/ULG-12418/2021</t>
  </si>
  <si>
    <t>EPI_ISL_1076443</t>
  </si>
  <si>
    <t>P.2</t>
  </si>
  <si>
    <t>(N_M234I,N_A119S,Spike_E484K,N_R203K,NSP5_L205V,NS3_G224V,NSP5_A234V,N_G204R,NSP7_L71F,NSP12_P323L,Spike_D614G,Spike_V1176F)</t>
  </si>
  <si>
    <t>hCoV-19/Belgium/ULG-12425/2021</t>
  </si>
  <si>
    <t>EPI_ISL_1076445</t>
  </si>
  <si>
    <t>hCoV-19/Belgium/ULG-12435/2021</t>
  </si>
  <si>
    <t>EPI_ISL_1076446</t>
  </si>
  <si>
    <t>hCoV-19/Belgium/ULG-12441/2021</t>
  </si>
  <si>
    <t>EPI_ISL_1076448</t>
  </si>
  <si>
    <t>hCoV-19/Belgium/ULG-12442/2021</t>
  </si>
  <si>
    <t>EPI_ISL_1076449</t>
  </si>
  <si>
    <t>hCoV-19/Belgium/ULG-12439/2021</t>
  </si>
  <si>
    <t>EPI_ISL_1076450</t>
  </si>
  <si>
    <t>hCoV-19/Belgium/ULG-12445/2021</t>
  </si>
  <si>
    <t>EPI_ISL_1076452</t>
  </si>
  <si>
    <t>ZIP Code 4550</t>
  </si>
  <si>
    <t>hCoV-19/Belgium/ULG-12446/2021</t>
  </si>
  <si>
    <t>EPI_ISL_1076453</t>
  </si>
  <si>
    <t>ZIP Code 6986</t>
  </si>
  <si>
    <t>hCoV-19/Belgium/ULG-12447/2021</t>
  </si>
  <si>
    <t>EPI_ISL_1076455</t>
  </si>
  <si>
    <t>hCoV-19/Belgium/ULG-12448/2021</t>
  </si>
  <si>
    <t>EPI_ISL_1076456</t>
  </si>
  <si>
    <t>hCoV-19/Belgium/ULG-12449/2021</t>
  </si>
  <si>
    <t>EPI_ISL_1076457</t>
  </si>
  <si>
    <t>(NSP12_A97V,N_D377Y,NSP3_T1004I,NS3_Q38R,NS3_G172R,NSP3_H295Y,NSP3_M1592I,Spike_L5F,NS3_V202L,NSP12_P323L,Spike_D614G,N_P199L,Spike_S98F)</t>
  </si>
  <si>
    <t>hCoV-19/Belgium/ULG-12450/2021</t>
  </si>
  <si>
    <t>EPI_ISL_1076459</t>
  </si>
  <si>
    <t>hCoV-19/Belgium/ULG-12451/2021</t>
  </si>
  <si>
    <t>EPI_ISL_1076460</t>
  </si>
  <si>
    <t>ZIP Code 4163</t>
  </si>
  <si>
    <t>hCoV-19/Belgium/rega-3530/2021</t>
  </si>
  <si>
    <t>EPI_ISL_1111057</t>
  </si>
  <si>
    <t>hCoV-19/Belgium/rega-3533/2021</t>
  </si>
  <si>
    <t>EPI_ISL_1111058</t>
  </si>
  <si>
    <t>(NSP1_R24C,NS3_Q38R,NS3_G172R,NSP3_H295Y,NSP1_H83R,NSP3_I441V,NS3_V202L,NSP12_P323L,Spike_D614G,N_P199L,Spike_S98F)</t>
  </si>
  <si>
    <t>hCoV-19/Belgium/UZA-UA-CV0632871951/2021</t>
  </si>
  <si>
    <t>EPI_ISL_1112292</t>
  </si>
  <si>
    <t>(NSP3_H323Y,N_K373N,N_M234I,Spike_S477N,NSP1_S40A,NSP4_M324I,NSP12_A185S,NSP2_K347T,NSP13_T380I,NS3_Q57H,NS3_G224C,NSP13_E261D,NSP12_P323L,NSP9_T62I,Spike_D614G,N_A376T,NSP12_V776L,NSP13_K218R)</t>
  </si>
  <si>
    <t>hCoV-19/Belgium/UZA-UA-47079139/2021</t>
  </si>
  <si>
    <t>EPI_ISL_1112340</t>
  </si>
  <si>
    <t>(NSP12_P323L,Spike_D614G,N_A220V)</t>
  </si>
  <si>
    <t>hCoV-19/Belgium/UZA-UA-CV2006868160/2021</t>
  </si>
  <si>
    <t>EPI_ISL_1120734</t>
  </si>
  <si>
    <t>hCoV-19/Belgium/UZA-UA-CV2036493273/2021</t>
  </si>
  <si>
    <t>EPI_ISL_1120735</t>
  </si>
  <si>
    <t>hCoV-19/Belgium/UZA-UA-CV2036495495/2021</t>
  </si>
  <si>
    <t>EPI_ISL_1120736</t>
  </si>
  <si>
    <t>hCoV-19/Belgium/UZA-UA-CV2009498880/2021</t>
  </si>
  <si>
    <t>EPI_ISL_1120737</t>
  </si>
  <si>
    <t>hCoV-19/Belgium/rega-3534/2021</t>
  </si>
  <si>
    <t>EPI_ISL_1120963</t>
  </si>
  <si>
    <t>(Spike_ins214TDR,Spike_T716I,NSP6_S106del,NS3_T24del,Spike_F490S,Spike_L5F,NS3_P25del,NSP2_P624T,NS3_G172C,NSP12_R583G,NSP3_T1063I,Spike_N450K,NS3_K21del,NS3_R134C,NSP10_T51I,NS3_D22del,NS3_E19del,NSP6_G107del,N_T205I,NSP6_F108del,NS3_D27del,NS3_I20del,NSP12_P323L,Spike_D614G,Spike_Q414K,NS3_A23del,NS3_F28del,N_D3L,NSP8_A74V,NS3_S26del,NSP3_I580V)</t>
  </si>
  <si>
    <t>hCoV-19/Belgium/rega-3535/2021</t>
  </si>
  <si>
    <t>EPI_ISL_1120964</t>
  </si>
  <si>
    <t>(Spike_ins214TDR,Spike_T716I,NSP6_S106del,NS3_T24del,Spike_L5F,NS3_P25del,NSP2_P624T,NS3_G172C,NSP12_R583G,NSP3_T1063I,NS3_K21del,NS3_R134C,NSP10_T51I,NS3_D22del,NS3_E19del,NSP6_G107del,N_T205I,NSP6_F108del,NS3_D27del,NS3_I20del,NSP12_P323L,Spike_D614G,Spike_Q414K,NS3_A23del,NS3_F28del,N_D3L,NSP8_A74V,NS3_S26del,NSP3_I580V)</t>
  </si>
  <si>
    <t>hCoV-19/Belgium/rega-3537/2021</t>
  </si>
  <si>
    <t>EPI_ISL_1120965</t>
  </si>
  <si>
    <t>hCoV-19/Belgium/rega-3540/2021</t>
  </si>
  <si>
    <t>EPI_ISL_1120966</t>
  </si>
  <si>
    <t>hCoV-19/Belgium/Jessa_11-2103-007650/2021</t>
  </si>
  <si>
    <t>EPI_ISL_1138883</t>
  </si>
  <si>
    <t>hCoV-19/Belgium/Jessa_11-2104-005976/2021</t>
  </si>
  <si>
    <t>EPI_ISL_1138884</t>
  </si>
  <si>
    <t>hCoV-19/Belgium/Jessa_11-2105-000470/2021</t>
  </si>
  <si>
    <t>EPI_ISL_1138885</t>
  </si>
  <si>
    <t>Beringen</t>
  </si>
  <si>
    <t>hCoV-19/Belgium/Jessa_11-2105-006336/2021</t>
  </si>
  <si>
    <t>EPI_ISL_1138886</t>
  </si>
  <si>
    <t>(NS8_Q27stop,NSP2_E595G,NSP3_T183I,NSP3_A890D,Spike_T716I,NS8_K68stop,N_R203K,Spike_A570D,Spike_D1118H,NS8_Y73C,N_G204R,NSP13_G433C,Spike_N501Y,NSP3_I1412T,NS8_R52I,NSP12_P323L,Spike_P681H,Spike_D614G,N_D3L,Spike_S982A,N_S235F)</t>
  </si>
  <si>
    <t>hCoV-19/Belgium/Jessa_11-2106-003551121-011433/2021</t>
  </si>
  <si>
    <t>EPI_ISL_1138887</t>
  </si>
  <si>
    <t>hCoV-19/Belgium/Jessa_21-2103-001805/2021</t>
  </si>
  <si>
    <t>EPI_ISL_1138888</t>
  </si>
  <si>
    <t>(NSP1_R24C,NS3_Q38R,N_Q281R,NSP5_A234T,NSP3_I441V,NSP12_P323L,N_P199L,NS8_S54P,Spike_S98F,Spike_S1252F)</t>
  </si>
  <si>
    <t>hCoV-19/Belgium/Jessa_55-2105-001419/2021</t>
  </si>
  <si>
    <t>EPI_ISL_1138889</t>
  </si>
  <si>
    <t>hCoV-19/Belgium/Jessa_600752405/2021</t>
  </si>
  <si>
    <t>EPI_ISL_1138890</t>
  </si>
  <si>
    <t>hCoV-19/Belgium/Jessa_55-2101-571/2021</t>
  </si>
  <si>
    <t>EPI_ISL_1138891</t>
  </si>
  <si>
    <t>hCoV-19/Belgium/Jessa_11-2106-003550121-011299/2021</t>
  </si>
  <si>
    <t>EPI_ISL_1138892</t>
  </si>
  <si>
    <t>(NS8_Q27stop,NSP3_A890D,Spike_T716I,N_R203K,Spike_A570D,Spike_D1118H,N_G204R,Spike_N501Y,NSP3_I1412T,NS8_R52I,NSP12_P323L,Spike_P681H,Spike_D614G,N_D3L,Spike_S982A,N_S235F)</t>
  </si>
  <si>
    <t>hCoV-19/Belgium/Jessa_55-2107-000291/2021</t>
  </si>
  <si>
    <t>EPI_ISL_1138893</t>
  </si>
  <si>
    <t>(Spike_L18F,N_M234I,NSP15_I235V,Spike_S477N,NSP4_M324I,NS3_Q57H,NSP13_L325F,M_F28L,Spike_D614G,N_A376T,NSP13_K218R)</t>
  </si>
  <si>
    <t>hCoV-19/Belgium/Jessa_11-2103-008894/2021</t>
  </si>
  <si>
    <t>EPI_ISL_1138894</t>
  </si>
  <si>
    <t>(NSP2_N280Y,NS8_Q27stop,NS8_L118V,NSP3_T183I,NSP3_A890D,Spike_T716I,NS8_K68stop,N_R203K,Spike_A570D,Spike_D1118H,NS8_Y73C,N_G204R,Spike_N501Y,NSP3_I1412T,NS8_R52I,NSP12_P323L,Spike_P681H,Spike_D614G,N_D3L,Spike_S982A,N_S235F)</t>
  </si>
  <si>
    <t>hCoV-19/Belgium/Jessa_55-2104-000261/2021</t>
  </si>
  <si>
    <t>EPI_ISL_1138895</t>
  </si>
  <si>
    <t>hCoV-19/Belgium/Jessa_11-2105-005666/2021</t>
  </si>
  <si>
    <t>EPI_ISL_1138896</t>
  </si>
  <si>
    <t>(NSP2_N280Y,NS8_Q27stop,NS8_L118V,NSP3_T183I,NSP3_A890D,Spike_T716I,NS8_K68stop,N_R203K,Spike_A570D,Spike_D1118H,NS8_Y73C,N_G204R,Spike_N501Y,NSP3_I1412T,NS8_R52I,NSP12_P323L,Spike_P681H,Spike_D614G,NSP14_V91A,N_D3L,Spike_S982A,N_S235F)</t>
  </si>
  <si>
    <t>hCoV-19/Belgium/Jessa_55-2106-000377/2021</t>
  </si>
  <si>
    <t>EPI_ISL_1138897</t>
  </si>
  <si>
    <t>(NSP2_N280Y,NS8_Q27stop,NS8_L118V,NSP3_T183I,NSP3_A890D,Spike_T716I,NS8_K68stop,N_R203K,Spike_A570D,Spike_D1118H,NSP6_G188S,NS8_Y73C,N_G204R,Spike_N501Y,NSP3_I1412T,NS8_R52I,NSP12_P323L,Spike_P681H,Spike_D614G,NSP3_L710I,N_D3L,Spike_S982A,N_S235F)</t>
  </si>
  <si>
    <t>hCoV-19/Belgium/Jessa_55-2107-000358/2021</t>
  </si>
  <si>
    <t>EPI_ISL_1138898</t>
  </si>
  <si>
    <t>hCoV-19/Belgium/CHUNamur13191658/2021</t>
  </si>
  <si>
    <t>EPI_ISL_1159069</t>
  </si>
  <si>
    <t>Zip code: 6760</t>
  </si>
  <si>
    <t>hCoV-19/Belgium/CHUNamur13191674/2021</t>
  </si>
  <si>
    <t>EPI_ISL_1159107</t>
  </si>
  <si>
    <t>Zip code: 6720</t>
  </si>
  <si>
    <t>(NSP2_V157I,Spike_H69del,NS8_Q27stop,NSP3_T183I,Spike_T716I,NSP6_S106del,N_R203K,Spike_A570D,NSP4_P89S,Spike_N501Y,NSP3_I1412T,NS8_R52I,Spike_P681H,Spike_Y144del,NS7a_Q62stop,NSP2_L550F,NSP6_G107del,NSP3_A890D,Spike_D1118H,NSP6_F108del,NSP3_T725I,NS8_Y73C,N_G204R,Spike_V70del,NS7a_T61I,NSP12_P323L,Spike_D614G,N_D3L,Spike_S982A,N_S235F)</t>
  </si>
  <si>
    <t>hCoV-19/Belgium/CHUNamur13191706/2021</t>
  </si>
  <si>
    <t>EPI_ISL_1159129</t>
  </si>
  <si>
    <t>(N_N213Y,NSP3_K1077N,N_R203K,Spike_E583D,N_G204R,NSP16_P12S,NSP15_T33I,NSP12_P323L,Spike_D614G,NSP3_D1121N,NSP5_G71S,Spike_Q677H)</t>
  </si>
  <si>
    <t>hCoV-19/Belgium/CHUNamur13191713/2021</t>
  </si>
  <si>
    <t>EPI_ISL_1159130</t>
  </si>
  <si>
    <t>hCoV-19/Belgium/CHUNamur13156184/2021</t>
  </si>
  <si>
    <t>EPI_ISL_1162762</t>
  </si>
  <si>
    <t>Europe / Belgium / Achene</t>
  </si>
  <si>
    <t>ZIP code: 5590</t>
  </si>
  <si>
    <t>hCoV-19/Belgium/Briant-12102729601/2021</t>
  </si>
  <si>
    <t>EPI_ISL_1173355</t>
  </si>
  <si>
    <t>(Spike_H69del,NS8_Q27stop,NSP3_T183I,NSP3_V473F,Spike_T716I,NSP6_S106del,N_R203K,Spike_A570D,NSP3_D1075Y,Spike_N501Y,NSP3_I1412T,NS8_R52I,Spike_P681H,Spike_Y144del,NSP2_L550F,NSP6_G107del,NSP3_A890D,Spike_D1118H,NSP6_F108del,NS8_Y73C,N_G204R,Spike_V70del,NSP12_P323L,Spike_D614G,N_D3L,Spike_S982A,N_S235F)</t>
  </si>
  <si>
    <t>hCoV-19/Belgium/CHUNamur13177555/2021</t>
  </si>
  <si>
    <t>EPI_ISL_1191054</t>
  </si>
  <si>
    <t>ZIP Code: 5350</t>
  </si>
  <si>
    <t>Baseline</t>
  </si>
  <si>
    <t>hCoV-19/Belgium/CHUNamur13162823/2021</t>
  </si>
  <si>
    <t>EPI_ISL_1191055</t>
  </si>
  <si>
    <t>ZIP Code: 6700</t>
  </si>
  <si>
    <t>(Spike_S477N,NSP4_M324I,NSP12_A185S,Spike_P1162L,NS3_Q57H,NS3_G224C,NSP13_E261D,NSP12_P323L,Spike_D614G,NSP12_V776L,NSP13_K218R)</t>
  </si>
  <si>
    <t>hCoV-19/Belgium/CHUNamur13180905/2021</t>
  </si>
  <si>
    <t>EPI_ISL_1191056</t>
  </si>
  <si>
    <t>Europe / Belgium / West Flanders</t>
  </si>
  <si>
    <t>hCoV-19/Belgium/CHUNamur13187969/2021</t>
  </si>
  <si>
    <t>EPI_ISL_1191057</t>
  </si>
  <si>
    <t>ZIP Code: 5680</t>
  </si>
  <si>
    <t>(Spike_H69del,NS8_Q27stop,NSP3_T183I,Spike_T716I,NSP6_S106del,N_R203K,Spike_A570D,Spike_L5F,Spike_N501Y,NSP3_I1412T,NS8_R52I,Spike_P681H,Spike_Y144del,NSP6_G107del,NSP3_A890D,Spike_D1118H,NSP6_F108del,NS8_Y73C,N_G204R,Spike_V70del,NS3_T151I,NSP12_P323L,Spike_D614G,N_D3L,Spike_S982A,N_S235F)</t>
  </si>
  <si>
    <t>hCoV-19/Belgium/CHUNamur13190069/2021</t>
  </si>
  <si>
    <t>EPI_ISL_1191058</t>
  </si>
  <si>
    <t>ZIP Code: 5541</t>
  </si>
  <si>
    <t>hCoV-19/Belgium/CHUNamur13190502/2021</t>
  </si>
  <si>
    <t>EPI_ISL_1191059</t>
  </si>
  <si>
    <t>(Spike_H69del,NS8_Q27stop,NSP3_T183I,Spike_T716I,NSP6_S106del,N_R203K,Spike_A570D,Spike_N501Y,NSP3_L1244F,NSP3_I1412T,NS8_R52I,NS8_R48S,Spike_P681H,Spike_Y144del,NSP2_L271F,NSP6_G107del,NSP3_A890D,Spike_D1118H,NSP6_F108del,NS8_Y73C,N_G204R,Spike_V70del,NSP12_P323L,Spike_D614G,N_D3L,Spike_S982A,N_S235F)</t>
  </si>
  <si>
    <t>hCoV-19/Belgium/CHUNamur13190052/2021</t>
  </si>
  <si>
    <t>EPI_ISL_1191060</t>
  </si>
  <si>
    <t>ZIP Code: 5640</t>
  </si>
  <si>
    <t>hCoV-19/Belgium/CHUNamur13193439/2021</t>
  </si>
  <si>
    <t>EPI_ISL_1191061</t>
  </si>
  <si>
    <t>ZIP Code: 5101</t>
  </si>
  <si>
    <t>(Spike_H69del,NS8_Q27stop,NSP3_T183I,NSP2_K142N,Spike_T716I,NSP6_S106del,N_R203K,Spike_A570D,NSP13_K460R,Spike_N501Y,NSP3_I1412T,NS8_R52I,Spike_P681H,Spike_Y144del,NSP2_R27C,NSP6_G107del,NSP3_A890D,NSP8_P10S,NSP2_G392E,Spike_D1118H,NSP6_F108del,NS8_Y73C,N_G204R,Spike_V70del,NSP12_P323L,Spike_D614G,N_D3L,Spike_S982A,N_S235F)</t>
  </si>
  <si>
    <t>hCoV-19/Belgium/CHUNamur13194151/2021</t>
  </si>
  <si>
    <t>EPI_ISL_1191062</t>
  </si>
  <si>
    <t>(NS3_Q38R,NS3_G172R,NSP3_H295Y,NSP3_I441V,NS3_V202L,NSP12_P323L,Spike_D614G,N_D3N,N_P199L,Spike_S98F,Spike_T22I)</t>
  </si>
  <si>
    <t>hCoV-19/Belgium/CHUNamur13180030/2021</t>
  </si>
  <si>
    <t>EPI_ISL_1191063</t>
  </si>
  <si>
    <t>ZIP Code: 5100</t>
  </si>
  <si>
    <t>hCoV-19/Belgium/CHUNamur13181414/2021</t>
  </si>
  <si>
    <t>EPI_ISL_1191064</t>
  </si>
  <si>
    <t>ZIP Code: 5362</t>
  </si>
  <si>
    <t>(Spike_H69del,NS8_Q27stop,NSP3_T183I,Spike_T716I,NSP6_S106del,N_R203K,Spike_A570D,NSP13_K460R,Spike_N501Y,NS8_R52I,Spike_P681H,Spike_Y144del,NSP6_G107del,Spike_D1118H,NSP6_F108del,NS8_Y73C,N_G204R,Spike_V70del,NSP12_P323L,NSP3_T492I,Spike_D614G,N_D3L,Spike_S982A,N_S235F)</t>
  </si>
  <si>
    <t>hCoV-19/Belgium/CHUNamur13185888/2021</t>
  </si>
  <si>
    <t>EPI_ISL_1191065</t>
  </si>
  <si>
    <t>ZIP Code: 5001</t>
  </si>
  <si>
    <t>(NS3_D27Y,N_T366I,N_S194L,NS3_Q57H,N_D128G,NSP12_P323L,NSP2_S263F,NSP8_R51C,Spike_D614G)</t>
  </si>
  <si>
    <t>hCoV-19/Belgium/CHUNamur13186337/2021</t>
  </si>
  <si>
    <t>EPI_ISL_1191066</t>
  </si>
  <si>
    <t>hCoV-19/Belgium/CHUNamur13194156/2021</t>
  </si>
  <si>
    <t>EPI_ISL_1191067</t>
  </si>
  <si>
    <t>(Spike_H69del,NS8_Q27stop,NSP3_T183I,Spike_T716I,NSP6_S106del,N_R203K,Spike_A570D,NSP12_D109Y,Spike_N501Y,NSP3_I1412T,NS8_R52I,Spike_P681H,Spike_Y144del,Spike_L18F,NSP14_K349N,NSP3_T1036I,NSP6_G107del,NSP3_A890D,Spike_D1118H,NSP6_F108del,NS8_Y73C,N_G204R,Spike_V70del,NSP12_P323L,Spike_D614G,N_D3L,Spike_S982A,N_S235F)</t>
  </si>
  <si>
    <t>hCoV-19/Belgium/CHUNamur13196181/2021</t>
  </si>
  <si>
    <t>EPI_ISL_1191068</t>
  </si>
  <si>
    <t>(Spike_H69del,NS8_Q27stop,NSP3_T183I,Spike_T716I,NSP6_S106del,N_R203K,Spike_A570D,Spike_L5F,Spike_N501Y,NSP3_I1412T,NS8_R52I,Spike_P681H,Spike_Y144del,NS7a_Q62stop,NSP6_G107del,NSP3_A890D,Spike_D1118H,NSP6_F108del,NS8_Y73C,NSP3_T779I,N_G204R,Spike_V70del,NS3_T151I,NSP12_P323L,Spike_D614G,N_D3L,Spike_S982A,N_S235F)</t>
  </si>
  <si>
    <t>hCoV-19/Belgium/CHUNamur13198183/2021</t>
  </si>
  <si>
    <t>EPI_ISL_1191069</t>
  </si>
  <si>
    <t>(NS3_Q38R,NSP16_S2G,NS3_G172R,N_S194L,NSP3_H295Y,NSP6_L142F,NSP12_R249S,NSP12_Y149H,NS3_V202L,NSP12_P323L,Spike_D614G,N_P199L,Spike_P812S,Spike_S98F)</t>
  </si>
  <si>
    <t>hCoV-19/Belgium/SJ4183610/2021</t>
  </si>
  <si>
    <t>EPI_ISL_1191080</t>
  </si>
  <si>
    <t>ZIP: 8200</t>
  </si>
  <si>
    <t>cluster in day-care center, fever after outbreak in day-care center</t>
  </si>
  <si>
    <t>hCoV-19/Belgium/SJ4204401/2021</t>
  </si>
  <si>
    <t>EPI_ISL_1191081</t>
  </si>
  <si>
    <t>Nurse in day-care center with second infection (infection with high VL, possibility of wild type?, in November 2020, negativation Jan2021)</t>
  </si>
  <si>
    <t>hCoV-19/Belgium/SJ4203668/2021</t>
  </si>
  <si>
    <t>EPI_ISL_1191082</t>
  </si>
  <si>
    <t>ZIP: 8470</t>
  </si>
  <si>
    <t>Hosptalized</t>
  </si>
  <si>
    <t>Cluster with SA variant in HSZ Ostend, Pat contaminated in HSZ in cluster on cardiology</t>
  </si>
  <si>
    <t>(E_P71L,NSP3_K837N,Spike_K417N,NSP6_S106del,Spike_E484K,Spike_A701V,Spike_N501Y,Spike_A243del,Spike_L18F,Spike_D215G,Spike_L244del,NSP6_G107del,N_T205I,NSP6_F108del,Spike_L242del,NS3_Q57H,NS3_V29F,NSP2_T85I,Spike_D80A,NS7a_R118G,NSP12_P323L,NSP16_V167M,NSP5_K90R,Spike_D614G,NS3_S171L)</t>
  </si>
  <si>
    <t>hCoV-19/Belgium/SJ4203618/2021</t>
  </si>
  <si>
    <t>EPI_ISL_1191083</t>
  </si>
  <si>
    <t>ZIP: 8450</t>
  </si>
  <si>
    <t>Nurse in AZ St.Jan, campus Ostend, Nurse infected in cluster HSZ</t>
  </si>
  <si>
    <t>hCoV-19/Belgium/SJ4202805/2021</t>
  </si>
  <si>
    <t>EPI_ISL_1191084</t>
  </si>
  <si>
    <t>ZIP: 8820</t>
  </si>
  <si>
    <t>ILI at home, Immunocompetent host with ILI</t>
  </si>
  <si>
    <t>hCoV-19/Belgium/SJ4202788/2021</t>
  </si>
  <si>
    <t>EPI_ISL_1191085</t>
  </si>
  <si>
    <t>hCoV-19/Belgium/SJ4201151/2021</t>
  </si>
  <si>
    <t>EPI_ISL_1191086</t>
  </si>
  <si>
    <t>Cluster in prison (PCB), Contaminated in PCB with &gt;15 others</t>
  </si>
  <si>
    <t>hCoV-19/Belgium/SJ4201154/2021</t>
  </si>
  <si>
    <t>EPI_ISL_1191087</t>
  </si>
  <si>
    <t>hCoV-19/Belgium/SJ4193170/2021</t>
  </si>
  <si>
    <t>EPI_ISL_1191088</t>
  </si>
  <si>
    <t>Europe / Belgium / Blankenberge</t>
  </si>
  <si>
    <t>ZIP: 8370</t>
  </si>
  <si>
    <t>Non-sentinel-surveillance (Hospital)</t>
  </si>
  <si>
    <t>at home, Pneumonia &amp; GE --&gt; hospit</t>
  </si>
  <si>
    <t>hCoV-19/Belgium/SJ4189961/2021</t>
  </si>
  <si>
    <t>EPI_ISL_1191089</t>
  </si>
  <si>
    <t>ZIP: 8310</t>
  </si>
  <si>
    <t>at home, Immunocompetent host with ILI</t>
  </si>
  <si>
    <t>hCoV-19/Belgium/SJ4192483/2021</t>
  </si>
  <si>
    <t>EPI_ISL_1191090</t>
  </si>
  <si>
    <t>ZIP: 8210</t>
  </si>
  <si>
    <t>ILI at home, Together with husband hospitalized</t>
  </si>
  <si>
    <t>(N_M234I,Spike_S477N,NSP4_M324I,NSP12_A185S,Spike_Y508H,NSP4_S395G,NS3_Q57H,NS3_R68I,NSP13_P402S,NSP13_E261D,NSP12_P323L,NSP13_G439R,Spike_A262S,Spike_D614G,N_A376T,NSP12_V776L,NSP13_K218R)</t>
  </si>
  <si>
    <t>hCoV-19/Belgium/SJ4193615/2021</t>
  </si>
  <si>
    <t>EPI_ISL_1191091</t>
  </si>
  <si>
    <t>(E_P71L,NSP3_K837N,NSP13_R392C,Spike_K417N,NSP6_S106del,Spike_E484K,Spike_A701V,Spike_N501Y,Spike_A243del,Spike_L18F,Spike_D215G,Spike_L244del,NSP6_G107del,N_T205I,NSP6_F108del,Spike_L242del,NS3_Q57H,NSP2_T85I,Spike_D80A,NSP12_P323L,NSP16_V167M,NSP5_K90R,Spike_D614G,NS3_S171L)</t>
  </si>
  <si>
    <t>hCoV-19/Belgium/SJ4202795/2021</t>
  </si>
  <si>
    <t>EPI_ISL_1191092</t>
  </si>
  <si>
    <t>hCoV-19/Belgium/SJ4202789/2021</t>
  </si>
  <si>
    <t>EPI_ISL_1191093</t>
  </si>
  <si>
    <t>at home (cleaning lady COVID-19+), Pneumonia in immunosuppressed</t>
  </si>
  <si>
    <t>hCoV-19/Belgium/CHUNamur13206711/2021</t>
  </si>
  <si>
    <t>EPI_ISL_1192372</t>
  </si>
  <si>
    <t>ZIP code: 6724</t>
  </si>
  <si>
    <t>(Spike_H69del,NS8_Q27stop,NSP3_T183I,Spike_T716I,NS8_K68stop,NSP6_S106del,N_R203K,Spike_A570D,Spike_N501Y,NSP3_I1412T,NS8_R52I,Spike_P681H,NSP2_R218C,Spike_Y144del,NSP12_P227L,NSP6_G107del,NSP3_A890D,Spike_D1118H,NSP6_F108del,NS8_Y73C,N_G204R,Spike_V70del,NSP12_P323L,Spike_D614G,N_D3L,Spike_S982A,N_S235F)</t>
  </si>
  <si>
    <t>hCoV-19/Belgium/CHUNamur13206743/2021</t>
  </si>
  <si>
    <t>EPI_ISL_1192373</t>
  </si>
  <si>
    <t>ZIP code: 6700</t>
  </si>
  <si>
    <t>(NSP2_V157I,Spike_H69del,NS8_Q27stop,NSP3_T183I,Spike_T716I,NSP6_S106del,N_R203K,Spike_A570D,Spike_N501Y,NSP3_I1412T,NS8_R52I,Spike_P681H,Spike_Y144del,NSP2_L550F,NSP6_G107del,NSP3_A890D,NS8_A65V,Spike_D1118H,NSP6_F108del,NSP3_T725I,NS8_Y73C,N_G204R,Spike_V70del,NSP12_P323L,Spike_D614G,N_D3L,Spike_S982A,N_S235F)</t>
  </si>
  <si>
    <t>hCoV-19/Belgium/CHUNamur13206750/2021</t>
  </si>
  <si>
    <t>EPI_ISL_1192374</t>
  </si>
  <si>
    <t>(E_P71L,NSP3_K837N,NSP6_G107del,NSP6_S106del,N_T205I,NSP6_F108del,NS3_Q57H,NSP12_Q822H,Spike_A701V,NSP2_T85I,NSP12_P323L,NSP5_K90R,Spike_D614G,NSP2_V469F,Spike_E619D,NS3_S171L)</t>
  </si>
  <si>
    <t>hCoV-19/Belgium/CHUNamur13206752/2021</t>
  </si>
  <si>
    <t>EPI_ISL_1192375</t>
  </si>
  <si>
    <t>ZIP code: 6762</t>
  </si>
  <si>
    <t>hCoV-19/Belgium/CHUNamur13206767/2021</t>
  </si>
  <si>
    <t>EPI_ISL_1192376</t>
  </si>
  <si>
    <t>ZIP code: 6750</t>
  </si>
  <si>
    <t>(N_S194L,N_T379I,NS3_V13L,NS3_T175I,NS8_V62L,NSP12_R279S,NSP12_P323L,Spike_D614G,N_A398V,NSP1_G112D,NSP4_L438P)</t>
  </si>
  <si>
    <t>hCoV-19/Belgium/CHUNamur13206769/2021</t>
  </si>
  <si>
    <t>EPI_ISL_1192377</t>
  </si>
  <si>
    <t>ZIP code: 6792</t>
  </si>
  <si>
    <t>(Spike_H69del,Spike_T716I,NSP6_S106del,N_R203K,Spike_A570D,NSP3_I1268N,Spike_N501Y,NSP9_T109I,Spike_P681H,Spike_Y144del,NSP3_H1307Q,NSP6_G107del,NSP3_A890D,Spike_D1118H,NSP6_F108del,N_G204R,Spike_V70del,NSP12_P323L,Spike_D614G,M_A69V,N_D3L,Spike_S982A,N_S235F)</t>
  </si>
  <si>
    <t>hCoV-19/Belgium/CHUNamur13206770/2021</t>
  </si>
  <si>
    <t>EPI_ISL_1192378</t>
  </si>
  <si>
    <t>ZIP code: 6717</t>
  </si>
  <si>
    <t>(Spike_H69del,NS8_Q27stop,NSP3_T183I,NSP2_K142N,Spike_T716I,NSP6_S106del,N_R203K,Spike_A570D,NSP13_K460R,Spike_N501Y,NS8_R52I,Spike_P681H,Spike_Y144del,NSP6_G107del,NSP3_A890D,NSP2_G392E,Spike_D1118H,NSP6_F108del,NS8_Y73C,N_G204R,Spike_V70del,NSP12_P323L,Spike_D614G,N_D3L,Spike_S982A,N_S235F)</t>
  </si>
  <si>
    <t>hCoV-19/Belgium/CHUNamur13206772/2021</t>
  </si>
  <si>
    <t>EPI_ISL_1192379</t>
  </si>
  <si>
    <t>ZIP code: 6780</t>
  </si>
  <si>
    <t>hCoV-19/Belgium/CHUNamur13206775/2021</t>
  </si>
  <si>
    <t>EPI_ISL_1192380</t>
  </si>
  <si>
    <t>hCoV-19/Belgium/CHUNamur13206804/2021</t>
  </si>
  <si>
    <t>EPI_ISL_1192381</t>
  </si>
  <si>
    <t>ZIP code: 6720</t>
  </si>
  <si>
    <t>(NSP2_V157I,Spike_H69del,NS8_Q27stop,NSP3_T183I,Spike_T716I,NSP6_S106del,N_R203K,Spike_A570D,NSP4_P89S,Spike_N501Y,NS8_R52I,Spike_P681H,Spike_Y144del,NSP2_L550F,NSP6_G107del,Spike_D1118H,NSP6_F108del,NSP3_T725I,NS8_Y73C,N_G204R,Spike_V70del,NSP12_P323L,Spike_D614G,N_D3L,Spike_S982A,N_S235F)</t>
  </si>
  <si>
    <t>hCoV-19/Belgium/CHUNamur13206806/2021</t>
  </si>
  <si>
    <t>EPI_ISL_1192382</t>
  </si>
  <si>
    <t>hCoV-19/Belgium/CHUNamur13206821/2021</t>
  </si>
  <si>
    <t>EPI_ISL_1192383</t>
  </si>
  <si>
    <t>hCoV-19/Belgium/CHUNamur13158269/2021</t>
  </si>
  <si>
    <t>EPI_ISL_1192384</t>
  </si>
  <si>
    <t>(NS3_H182Y,N_S194L,N_R203K,N_G204R,Spike_G181V,NSP2_D43Y,Spike_L585F,NSP12_P323L,Spike_D614G,Spike_F157L)</t>
  </si>
  <si>
    <t>hCoV-19/Belgium/CHUNamur13201429/2021</t>
  </si>
  <si>
    <t>EPI_ISL_1192385</t>
  </si>
  <si>
    <t>(N_P80R,NSP3_K977Q,NSP6_G107del,NSP6_S106del,Spike_H655Y,Spike_E484K,N_R203K,NSP6_F108del,Spike_K417T,Spike_T1027I,NSP3_S370L,N_G204R,NS8_E92K,Spike_N501Y,NSP12_P323L,Spike_D614G,Spike_V1176F,NS3_S253P,NS3_I118M,NSP13_E341D)</t>
  </si>
  <si>
    <t>hCoV-19/Belgium/CHUNamur13202082/2021</t>
  </si>
  <si>
    <t>EPI_ISL_1192386</t>
  </si>
  <si>
    <t>(Spike_H69del,NS8_Q27stop,NSP3_T183I,NSP2_K142N,NSP13_P238S,Spike_T716I,NSP6_S106del,N_R203K,Spike_A570D,NSP13_K460R,Spike_N501Y,NS8_R52I,Spike_P681H,Spike_Y144del,NSP6_G107del,Spike_D1118H,NSP6_F108del,NS8_Y73C,N_G204R,Spike_V70del,NSP12_P323L,Spike_D614G,N_D3L,Spike_S982A,N_S235F)</t>
  </si>
  <si>
    <t>hCoV-19/Belgium/CHUNamur13198754/2021</t>
  </si>
  <si>
    <t>EPI_ISL_1192387</t>
  </si>
  <si>
    <t>ZIP Code: 5537</t>
  </si>
  <si>
    <t>hCoV-19/Belgium/CHUNamur13202232/2021</t>
  </si>
  <si>
    <t>EPI_ISL_1192388</t>
  </si>
  <si>
    <t>ZIP Code: 5560</t>
  </si>
  <si>
    <t>(Spike_H69del,NS8_Q27stop,NSP3_T183I,Spike_T716I,NSP6_S106del,N_R203K,Spike_A570D,Spike_L5F,Spike_N501Y,NS8_R52I,Spike_P681H,Spike_Y144del,NSP6_G107del,NSP3_A890D,Spike_D1118H,NSP6_F108del,NS8_Y73C,N_G204R,Spike_V70del,NS3_T151I,NSP12_P323L,Spike_D614G,N_D3L,Spike_S982A,N_S235F)</t>
  </si>
  <si>
    <t>hCoV-19/Belgium/UZA-UA-CV2011005616/2021</t>
  </si>
  <si>
    <t>EPI_ISL_1219002</t>
  </si>
  <si>
    <t>hCoV-19/Belgium/UZA-UA-CV0636943123/2021</t>
  </si>
  <si>
    <t>EPI_ISL_1219003</t>
  </si>
  <si>
    <t>(NS3_G172R,N_P13T,NSP2_P13L,NS3_V202L,N_D399N,Spike_D614G,N_P199L,NSP10_P37S)</t>
  </si>
  <si>
    <t>hCoV-19/Belgium/UZA-UA-CV2007974768/2021</t>
  </si>
  <si>
    <t>EPI_ISL_1219004</t>
  </si>
  <si>
    <t>(Spike_H69del,NS8_Q27stop,NSP3_T183I,Spike_T716I,NSP6_S106del,N_R203K,Spike_A570D,NSP13_K460R,Spike_N501Y,NSP3_I1412T,NS8_R52I,Spike_P681H,Spike_Y144del,M_V70L,NSP6_G107del,NSP3_A890D,Spike_D1118H,NSP6_F108del,NS8_Y73C,Spike_T1117I,N_G204R,Spike_V70del,NSP12_P323L,Spike_D614G,N_D3L,Spike_S982A,N_S235F)</t>
  </si>
  <si>
    <t>hCoV-19/Belgium/UZA-UA-CV2011023905/2021</t>
  </si>
  <si>
    <t>EPI_ISL_1219005</t>
  </si>
  <si>
    <t>(Spike_H69del,NS8_Q27stop,NSP3_T183I,Spike_T716I,NSP6_S106del,N_R203K,Spike_A570D,Spike_N501Y,NSP3_I1412T,NS8_R52I,Spike_P681H,Spike_Y144del,NSP6_G107del,NSP3_A890D,Spike_D1118H,NSP6_F108del,NS8_Y73C,N_G204R,Spike_V70del,Spike_D614G,N_D3L,Spike_S982A,N_S235F)</t>
  </si>
  <si>
    <t>hCoV-19/Belgium/UZA-UA-CV2012491635/2021</t>
  </si>
  <si>
    <t>EPI_ISL_1219006</t>
  </si>
  <si>
    <t>(N_A12S,NSP12_P323L,Spike_D614G,N_A220V,NS3_S171L)</t>
  </si>
  <si>
    <t>hCoV-19/Belgium/UZA-UA-CV2010737046/2021</t>
  </si>
  <si>
    <t>EPI_ISL_1219007</t>
  </si>
  <si>
    <t>(Spike_H69del,NS8_Q27stop,NSP14_P46S,NS8_K68stop,NSP6_S106del,N_R203K,Spike_A570D,Spike_N501Y,NSP3_I1412T,NS8_R52I,Spike_P681H,Spike_Y144del,NSP9_L42F,NSP12_P227L,NSP6_G107del,NSP3_A890D,Spike_D1118H,NSP6_F108del,NS8_Y73C,N_G204R,Spike_V70del,NSP12_P323L,Spike_D614G,N_D3L,Spike_S982A,N_S235F)</t>
  </si>
  <si>
    <t>hCoV-19/Belgium/UZA-UA-CV0616944753/2021</t>
  </si>
  <si>
    <t>EPI_ISL_1219008</t>
  </si>
  <si>
    <t>(NSP12_D29G,NS3_S165F,NSP1_D33Y,Spike_E583D,NS3_D173A,NSP12_V435F,NSP12_T26I,NSP12_P323L,Spike_D614G,N_A220V,Spike_A222V)</t>
  </si>
  <si>
    <t>hCoV-19/Belgium/UZA-UA-CV2036557234/2021</t>
  </si>
  <si>
    <t>EPI_ISL_1219009</t>
  </si>
  <si>
    <t>(Spike_H69del,NS8_Q27stop,NSP3_T183I,Spike_T716I,NSP6_S106del,Spike_A570D,Spike_N501Y,NSP3_I1412T,NS8_R52I,Spike_P681H,Spike_Y144del,NS8_F3L,Spike_D1118Y,NS7a_Q62stop,NSP13_H164Y,NSP6_G107del,NSP3_A890D,NSP6_F108del,NS8_Y73C,NS7a_A13S,Spike_V70del,NS3_T151I,NSP12_P323L,Spike_D614G,N_D3L,Spike_S982A)</t>
  </si>
  <si>
    <t>hCoV-19/Belgium/UZA-UA-CV2037895733/2021</t>
  </si>
  <si>
    <t>EPI_ISL_1219010</t>
  </si>
  <si>
    <t>Europe / Belgium / Westmalle</t>
  </si>
  <si>
    <t>hCoV-19/Belgium/IPG-41/2021</t>
  </si>
  <si>
    <t>EPI_ISL_1219011</t>
  </si>
  <si>
    <t>ZIP 7911</t>
  </si>
  <si>
    <t>hCoV-19/Belgium/IPG-42/2021</t>
  </si>
  <si>
    <t>EPI_ISL_1219012</t>
  </si>
  <si>
    <t>ZIP 7711</t>
  </si>
  <si>
    <t>(Spike_H69del,NS8_Q27stop,NSP3_T183I,Spike_T716I,NSP6_S106del,N_R203K,Spike_A570D,Spike_N501Y,NSP3_I1412T,NS8_R52I,Spike_P681H,Spike_Y144del,NSP12_H599Y,NSP6_G107del,NSP3_A890D,Spike_D1118H,NSP6_F108del,NS8_Y73C,N_G204R,NSP3_P153L,Spike_V70del,NSP12_T26I,NSP12_P323L,Spike_D614G,N_D3L,Spike_S982A,N_S235F)</t>
  </si>
  <si>
    <t>hCoV-19/Belgium/IPG-43/2021</t>
  </si>
  <si>
    <t>EPI_ISL_1219013</t>
  </si>
  <si>
    <t>hCoV-19/Belgium/IPG-44/2021</t>
  </si>
  <si>
    <t>EPI_ISL_1219014</t>
  </si>
  <si>
    <t>ZIP 7604</t>
  </si>
  <si>
    <t>hCoV-19/Belgium/IPG-47/2021</t>
  </si>
  <si>
    <t>EPI_ISL_1219015</t>
  </si>
  <si>
    <t>hCoV-19/Belgium/IPG-48/2021</t>
  </si>
  <si>
    <t>EPI_ISL_1219016</t>
  </si>
  <si>
    <t>(Spike_H69del,NS3_L15F,NS8_Q27stop,NSP3_T183I,Spike_T716I,NSP6_S106del,N_R203K,Spike_A570D,NSP13_K460R,Spike_N501Y,NS8_R52I,Spike_P681H,Spike_Y144del,NSP3_T1462I,M_V70L,NSP6_G107del,NSP3_A890D,Spike_D1118H,NSP6_F108del,NS8_Y73C,N_G204R,Spike_V70del,NSP12_P323L,Spike_D614G,N_D3L,Spike_S982A,NSP6_M143I,N_S235F)</t>
  </si>
  <si>
    <t>hCoV-19/Belgium/IPG-49/2021</t>
  </si>
  <si>
    <t>EPI_ISL_1219017</t>
  </si>
  <si>
    <t>(N_M234I,Spike_S477N,NSP4_M324I,NSP12_A185S,NSP8_P10S,NS3_Q57H,NS3_G224C,NSP13_E261D,NSP2_H208Q,NSP12_P323L,Spike_D614G,N_A376T,NSP12_V776L,NSP13_K218R)</t>
  </si>
  <si>
    <t>hCoV-19/Belgium/IPG-50/2021</t>
  </si>
  <si>
    <t>EPI_ISL_1219018</t>
  </si>
  <si>
    <t>ZIP 7904</t>
  </si>
  <si>
    <t>hCoV-19/Belgium/IPG-51/2021</t>
  </si>
  <si>
    <t>EPI_ISL_1219019</t>
  </si>
  <si>
    <t>ZIP 7603</t>
  </si>
  <si>
    <t>(Spike_H69del,NS8_Q27stop,NSP3_T183I,Spike_T716I,NSP6_S106del,N_R203K,Spike_A570D,Spike_N501Y,NSP3_I1412T,NS8_R52I,Spike_P681H,Spike_Y144del,Spike_S98F,NSP6_G107del,NSP3_A890D,Spike_D1118H,NSP6_F108del,NS8_Y73C,N_G204R,NSP2_P13L,Spike_V70del,NSP12_P323L,Spike_D614G,N_D3L,Spike_S982A,N_S235F)</t>
  </si>
  <si>
    <t>hCoV-19/Belgium/IPG-52/2021</t>
  </si>
  <si>
    <t>EPI_ISL_1219020</t>
  </si>
  <si>
    <t>(Spike_H69del,NS8_Q27stop,NSP3_T183I,Spike_T716I,NS8_K68stop,NSP6_S106del,N_R203K,Spike_A570D,Spike_N501Y,NSP3_I1412T,NS8_R52I,Spike_P681H,Spike_Y144del,M_T208I,NSP6_G107del,NSP3_A890D,Spike_D1118H,NSP6_F108del,NS8_Y73C,N_G204R,NSP13_G433C,Spike_V70del,NSP12_P323L,Spike_D614G,NSP3_P153S,N_D3L,Spike_S982A,N_S235F)</t>
  </si>
  <si>
    <t>hCoV-19/Belgium/CHUNamur1320461401/2021</t>
  </si>
  <si>
    <t>EPI_ISL_1220067</t>
  </si>
  <si>
    <t>(Spike_H69del,NS8_Q27stop,NSP3_T183I,NSP2_K142N,NSP13_P238S,Spike_T716I,NSP6_S106del,N_R203K,Spike_A570D,NSP13_K460R,Spike_N501Y,NSP3_I1412T,NS8_R52I,Spike_P681H,NSP6_G107del,NSP3_A890D,Spike_D1118H,NSP6_F108del,NS8_Y73C,N_G204R,Spike_V70del,NSP12_P323L,Spike_D614G,N_D3L,Spike_S982A,N_S235F)</t>
  </si>
  <si>
    <t>hCoV-19/Belgium/CHUNamur1320903801/2021</t>
  </si>
  <si>
    <t>EPI_ISL_1220068</t>
  </si>
  <si>
    <t>ZIP Code: 5540</t>
  </si>
  <si>
    <t>(NS3_Q38R,NS3_G172R,NSP3_H295Y,NSP6_H11Y,NSP3_P389S,NSP3_I441V,NS3_V202L,NSP12_P323L,NSP16_L163F,Spike_D614G,N_P199L,Spike_S98F)</t>
  </si>
  <si>
    <t>hCoV-19/Belgium/CHUNamur1320878501/2021</t>
  </si>
  <si>
    <t>EPI_ISL_1220069</t>
  </si>
  <si>
    <t>hCoV-19/Belgium/CHUNamur1320363701/2021</t>
  </si>
  <si>
    <t>EPI_ISL_1220070</t>
  </si>
  <si>
    <t>ZIP Code: 5060</t>
  </si>
  <si>
    <t>hCoV-19/Belgium/CHUNamur1320553401/2021</t>
  </si>
  <si>
    <t>EPI_ISL_1220071</t>
  </si>
  <si>
    <t>ZIP Code: 5000</t>
  </si>
  <si>
    <t>hCoV-19/Belgium/CHUNamur1321097301/2021</t>
  </si>
  <si>
    <t>EPI_ISL_1220072</t>
  </si>
  <si>
    <t>(Spike_H69del,NS8_Q27stop,NSP3_T183I,Spike_T716I,NSP6_S106del,NSP13_A52V,N_R203K,Spike_A570D,NSP13_K460R,Spike_P322S,NS3_P262S,Spike_N501Y,NSP3_I1412T,NS8_R52I,Spike_P681H,Spike_Y144del,N_P279Q,M_V70L,NSP6_G107del,NSP3_A890D,Spike_D1118H,NSP6_F108del,NS8_Y73C,N_G204R,Spike_V70del,NS7a_P45L,NSP12_P323L,Spike_D614G,N_D3L,Spike_S982A,N_S235F)</t>
  </si>
  <si>
    <t>hCoV-19/Belgium/CHUNamur1321171601/2021</t>
  </si>
  <si>
    <t>EPI_ISL_1220073</t>
  </si>
  <si>
    <t>(Spike_H69del,NS8_Q27stop,NSP3_T183I,Spike_T716I,NSP6_S106del,N_R203K,NSP3_A1179V,Spike_A570D,NSP3_G307C,Spike_N501Y,NSP3_I1412T,NS8_R52I,Spike_P681H,Spike_Y144del,NSP6_G107del,NSP3_A890D,Spike_D1118H,NSP6_F108del,NS8_Y73C,N_G204R,Spike_V70del,NSP12_P323L,Spike_D614G,N_D3L,Spike_S982A,NSP8_T141M,N_S235F)</t>
  </si>
  <si>
    <t>hCoV-19/Belgium/CHUNamur1319785801/2021</t>
  </si>
  <si>
    <t>EPI_ISL_1220074</t>
  </si>
  <si>
    <t>hCoV-19/Belgium/CHUNamur1320576301/2021</t>
  </si>
  <si>
    <t>EPI_ISL_1220075</t>
  </si>
  <si>
    <t>hCoV-19/Belgium/CHUNamur1319905701/2021</t>
  </si>
  <si>
    <t>EPI_ISL_1220076</t>
  </si>
  <si>
    <t>(Spike_H69del,NS8_Q27stop,NSP3_T183I,Spike_T716I,NSP6_S106del,N_R203K,Spike_A570D,Spike_N501Y,NSP3_I1412T,NS8_R52I,Spike_P681H,Spike_Y144del,NSP12_V234L,NSP12_A16V,NSP6_G107del,NSP3_A890D,Spike_D1118H,NSP6_F108del,NS8_Y73C,N_G204R,Spike_V70del,NSP12_P323L,Spike_D614G,NSP3_S1437F,N_D3L,Spike_S982A,NSP15_P270L,N_S235F)</t>
  </si>
  <si>
    <t>hCoV-19/Belgium/CHUNamur1319813201/2021</t>
  </si>
  <si>
    <t>EPI_ISL_1220077</t>
  </si>
  <si>
    <t>(Spike_H69del,NS8_Q27stop,NSP3_T183I,Spike_T716I,NSP6_S106del,NSP13_A52V,N_R203K,Spike_A570D,NSP13_K460R,NS3_P262S,Spike_N501Y,NS8_V62L,NSP3_I1412T,NS8_R52I,Spike_P681H,Spike_Y144del,N_P279Q,M_V70L,NSP6_G107del,NSP3_A890D,Spike_D1118H,NSP6_F108del,NS8_Y73C,N_G204R,Spike_V70del,NS7a_P45L,NSP12_P323L,Spike_D614G,N_D3L,Spike_S982A,N_S235F)</t>
  </si>
  <si>
    <t>hCoV-19/Belgium/CHUNamur1321149501/2021</t>
  </si>
  <si>
    <t>EPI_ISL_1220078</t>
  </si>
  <si>
    <t>(Spike_H69del,NS8_Q27stop,NSP3_T183I,Spike_T716I,NSP6_S106del,N_R203K,Spike_A570D,Spike_N501Y,NSP3_I1412T,NS8_R52I,Spike_P681H,Spike_Y144del,NSP6_G107del,NSP3_A890D,Spike_D1118H,NSP6_F108del,NS8_Y73C,M_R186H,N_G204R,Spike_V70del,NSP12_P323L,Spike_D614G,N_D3L,Spike_S982A,N_S235F)</t>
  </si>
  <si>
    <t>hCoV-19/Belgium/CHUNamur1320144701/2021</t>
  </si>
  <si>
    <t>EPI_ISL_1220079</t>
  </si>
  <si>
    <t>(Spike_H69del,NS8_Q27stop,NSP3_T183I,Spike_T716I,NSP6_S106del,N_R203K,Spike_A570D,Spike_N501Y,NSP3_I1412T,NS8_R52I,Spike_P681H,NSP6_G107del,NSP3_A890D,NSP2_G465S,Spike_D1118H,NSP6_F108del,NS8_Y73C,N_G204R,Spike_V70del,NSP12_P323L,Spike_D614G,N_D3L,Spike_S982A,N_S235F)</t>
  </si>
  <si>
    <t>hCoV-19/Belgium/AZDelta-06722-2109R/2021</t>
  </si>
  <si>
    <t>EPI_ISL_1222722</t>
  </si>
  <si>
    <t>(Spike_L18F,Spike_D215G,E_P71L,NSP3_K837N,Spike_K417N,Spike_E484K,N_T205I,NS3_Q57H,Spike_A701V,NS3_V29F,NSP2_T85I,NSP4_D217A,Spike_D80A,Spike_N501Y,NSP12_P323L,NSP16_V167M,NSP5_K90R,Spike_D614G,NS3_S171L)</t>
  </si>
  <si>
    <t>hCoV-19/Belgium/AZDelta-06288-2109R/2021</t>
  </si>
  <si>
    <t>EPI_ISL_1222723</t>
  </si>
  <si>
    <t>(NS8_Q27stop,NSP3_T183I,NSP3_A890D,Spike_T716I,NS8_K68stop,NSP14_K165N,N_R203K,Spike_A570D,Spike_D1118H,NS8_Y73C,N_G204R,NSP13_G433C,NSP2_G221S,Spike_N501Y,NSP3_I1412T,NS8_R52I,NSP12_P323L,Spike_P681H,Spike_D614G,NSP3_P153S,N_D3L,Spike_S982A,N_S235F)</t>
  </si>
  <si>
    <t>hCoV-19/Belgium/AZDelta-05558-2109R/2021</t>
  </si>
  <si>
    <t>EPI_ISL_1222724</t>
  </si>
  <si>
    <t>(NS3_L15F,NS8_Q27stop,NSP3_P1200S,NSP3_T183I,Spike_T716I,N_R203K,Spike_A570D,NSP13_K460R,NSP4_F17L,Spike_N501Y,NSP3_I1412T,NS8_R52I,Spike_P681H,NSP3_A890D,N_S193I,Spike_D1118H,NS8_Y73C,N_G204R,NSP12_P323L,Spike_D614G,N_D3L,Spike_S982A,N_S235F)</t>
  </si>
  <si>
    <t>hCoV-19/Belgium/AZDelta-11462-2109L/2021</t>
  </si>
  <si>
    <t>EPI_ISL_1222725</t>
  </si>
  <si>
    <t>Europe / Belgium / Gavere</t>
  </si>
  <si>
    <t>(Spike_L18F,Spike_D215G,E_P71L,NSP3_K837N,Spike_K417N,NS8_I121L,Spike_E484K,NSP2_T44I,N_T205I,NS3_Q57H,Spike_A701V,NSP2_T85I,Spike_T723P,Spike_D80A,Spike_N501Y,NSP12_P323L,NSP16_V167M,NSP5_K90R,Spike_D614G,NS3_S171L)</t>
  </si>
  <si>
    <t>hCoV-19/Belgium/AZDelta-20228-2109R/2021</t>
  </si>
  <si>
    <t>EPI_ISL_1222726</t>
  </si>
  <si>
    <t>hCoV-19/Belgium/AZDelta-17221-2109T/2021</t>
  </si>
  <si>
    <t>EPI_ISL_1222727</t>
  </si>
  <si>
    <t>(NS8_Q27stop,NSP3_T183I,Spike_T716I,N_R203K,NSP4_L15F,Spike_A570D,Spike_N501Y,NSP3_I1412T,NS8_R52I,Spike_P681H,Spike_Y144del,NSP3_A890D,Spike_D1118H,NS8_Y73C,N_G204R,NSP3_P153L,NSP2_S32L,NSP4_D217A,NSP12_T26I,NSP12_P323L,Spike_D614G,N_D3L,Spike_S982A,N_S235F)</t>
  </si>
  <si>
    <t>hCoV-19/Belgium/AZDelta-08956-2109R/2021</t>
  </si>
  <si>
    <t>EPI_ISL_1222728</t>
  </si>
  <si>
    <t>hCoV-19/Belgium/AZDelta-16472-2109R/2021</t>
  </si>
  <si>
    <t>EPI_ISL_1222729</t>
  </si>
  <si>
    <t>(NS8_Q27stop,NSP3_T183I,Spike_T716I,N_R203K,NSP3_A1179V,Spike_A570D,NS3_S26L,NSP14_L177F,NSP3_G307C,Spike_N501Y,NSP3_I1412T,NS8_R52I,Spike_P681H,NSP3_A890D,Spike_D1118H,NS8_Y73C,N_G204R,NSP4_D217A,NSP12_P323L,Spike_D614G,N_D3L,Spike_S982A,N_S235F)</t>
  </si>
  <si>
    <t>hCoV-19/Belgium/AZDelta-16639-2109M/2021</t>
  </si>
  <si>
    <t>EPI_ISL_1222730</t>
  </si>
  <si>
    <t>hCoV-19/Belgium/AZDelta-19908-2109R/2021</t>
  </si>
  <si>
    <t>EPI_ISL_1222731</t>
  </si>
  <si>
    <t>(NS3_L15F,NS8_Q27stop,NSP3_P1200S,NSP3_T183I,Spike_T716I,N_R203K,Spike_A570D,NSP13_K460R,NSP4_F17L,Spike_N501Y,NSP3_I1412T,NS8_R52I,Spike_P681H,NSP3_A890D,N_S193I,Spike_D1118H,NS8_Y73C,N_G204R,NSP4_D217A,NSP12_P323L,Spike_D614G,N_D3L,Spike_S982A,N_S235F)</t>
  </si>
  <si>
    <t>hCoV-19/Belgium/AZDelta-20023-2109R/2021</t>
  </si>
  <si>
    <t>EPI_ISL_1222732</t>
  </si>
  <si>
    <t>(NS8_Q27stop,NSP3_T183I,Spike_T716I,N_R203K,Spike_A570D,NSP14_L157F,NSP3_T204I,Spike_E96D,Spike_N501Y,NSP3_I1412T,NS8_R52I,Spike_P681H,M_A2S,NSP3_A890D,NSP2_D155A,Spike_D1118H,NS8_Y73C,N_G204R,NSP4_D217A,NSP6_L260F,NSP5_A260V,NSP12_P323L,Spike_D614G,N_D3L,Spike_S982A,N_S235F)</t>
  </si>
  <si>
    <t>hCoV-19/Belgium/AZDelta-20527-2109R/2021</t>
  </si>
  <si>
    <t>EPI_ISL_1222733</t>
  </si>
  <si>
    <t>hCoV-19/Belgium/AZDelta-20068-2109R/2021</t>
  </si>
  <si>
    <t>EPI_ISL_1222734</t>
  </si>
  <si>
    <t>(NS8_Q27stop,NSP3_T183I,NSP3_A890D,NSP13_P238S,Spike_T716I,N_R203K,Spike_A570D,Spike_D1118H,NS8_Y73C,N_G204R,NSP4_D217A,Spike_N501Y,NSP3_I1412T,NS8_R52I,NSP12_P323L,Spike_P681H,Spike_D614G,N_D3L,Spike_S982A,N_S235F)</t>
  </si>
  <si>
    <t>hCoV-19/Belgium/AZDelta-20047-2109R/2021</t>
  </si>
  <si>
    <t>EPI_ISL_1222735</t>
  </si>
  <si>
    <t>(NS8_Q27stop,NSP3_T183I,NSP3_A890D,Spike_T716I,N_R203K,NSP4_L15F,Spike_A570D,Spike_D1118H,NS8_Y73C,N_G204R,NSP3_P153L,Spike_A435S,NSP2_S32L,Spike_N501Y,NSP3_I1412T,NS8_R52I,NSP12_P323L,Spike_P681H,Spike_D614G,N_D3L,Spike_S982A,N_S235F)</t>
  </si>
  <si>
    <t>hCoV-19/Belgium/AZDelta-06756-2109R/2021</t>
  </si>
  <si>
    <t>EPI_ISL_1222736</t>
  </si>
  <si>
    <t>(Spike_ins214TDR,NSP6_Y153C,M_L29F,NSP3_P822L,Spike_T716I,NSP15_L119I,N_T205I,NSP3_I341T,NSP4_D217A,NSP12_P323L,Spike_D614G,Spike_Q414K,N_D3L,NSP3_T1063I,NSP8_A74V,NSP12_R583G,NSP3_I580V,Spike_N450K,NSP5_G109R,NSP15_E41G)</t>
  </si>
  <si>
    <t>hCoV-19/Belgium/AZDelta-14509-2109R/2021</t>
  </si>
  <si>
    <t>EPI_ISL_1222737</t>
  </si>
  <si>
    <t>(Spike_R190S,Spike_H655Y,Spike_E484K,N_R203K,Spike_K417T,Spike_T1027I,Spike_D138Y,Spike_N501Y,NS3_S253P,NSP3_C1347F,M_I76T,Spike_L18F,N_P80R,Spike_T20N,NSP3_K977Q,NSP3_S370L,NSP13_A463S,N_G204R,NS8_E92K,NSP4_D217A,Spike_P26S,NSP12_P323L,Spike_D614G,Spike_V1176F,NS3_I118M,NSP13_E341D)</t>
  </si>
  <si>
    <t>hCoV-19/Belgium/AZDelta-05347-2109R/2021</t>
  </si>
  <si>
    <t>EPI_ISL_1222738</t>
  </si>
  <si>
    <t>(Spike_L18F,Spike_D215G,E_P71L,NSP3_K837N,N_A119T,Spike_K417N,N_T362I,Spike_E484K,N_T205I,NS3_Q57H,Spike_A701V,NSP2_T85I,Spike_T723P,NSP4_D217A,Spike_D80A,Spike_N501Y,NSP12_P323L,NSP5_K90R,Spike_D614G,NS3_S171L)</t>
  </si>
  <si>
    <t>hCoV-19/Belgium/AZDelta-05389-2109R/2021</t>
  </si>
  <si>
    <t>EPI_ISL_1222739</t>
  </si>
  <si>
    <t>(Spike_L18F,Spike_D215G,E_P71L,NSP3_K837N,N_A119T,Spike_K417N,Spike_E484K,N_T205I,NS3_Q57H,Spike_A701V,NSP2_T85I,Spike_T723P,NSP4_D217A,Spike_D80A,Spike_N501Y,NSP12_P323L,NSP5_K90R,Spike_D614G,NS3_S171L)</t>
  </si>
  <si>
    <t>hCoV-19/Belgium/AZDelta-05500-2109R/2021</t>
  </si>
  <si>
    <t>EPI_ISL_1222740</t>
  </si>
  <si>
    <t>hCoV-19/Belgium/AZDelta-05702-2109R/2021</t>
  </si>
  <si>
    <t>EPI_ISL_1222741</t>
  </si>
  <si>
    <t>(Spike_L18F,Spike_D215G,E_P71L,NSP3_K837N,Spike_K417N,Spike_E484K,N_T205I,NS3_Q57H,Spike_A701V,NS3_V29F,NSP2_T85I,Spike_A846V,Spike_T723P,Spike_D80A,Spike_N501Y,NSP12_P323L,NSP16_V167M,NSP5_K90R,Spike_D614G,NS3_S171L)</t>
  </si>
  <si>
    <t>hCoV-19/Belgium/AZDelta-07431-2109R/2021</t>
  </si>
  <si>
    <t>EPI_ISL_1222742</t>
  </si>
  <si>
    <t>hCoV-19/Belgium/AZDelta-08968-2109R/2021</t>
  </si>
  <si>
    <t>EPI_ISL_1222743</t>
  </si>
  <si>
    <t>(Spike_L18F,Spike_D215G,E_P71L,NSP3_K837N,Spike_K417N,NS8_I121L,Spike_E484K,N_T205I,NS3_Q57H,Spike_A701V,NSP2_T85I,Spike_T723P,NSP4_D217A,Spike_D80A,Spike_N501Y,NSP12_P323L,NSP5_K90R,Spike_D614G,NS3_S171L)</t>
  </si>
  <si>
    <t>hCoV-19/Belgium/AZDelta-10544-2109R/2021</t>
  </si>
  <si>
    <t>EPI_ISL_1222744</t>
  </si>
  <si>
    <t>hCoV-19/Belgium/AZDelta-10601-2109R/2021</t>
  </si>
  <si>
    <t>EPI_ISL_1222745</t>
  </si>
  <si>
    <t>hCoV-19/Belgium/AZDelta-10603-2109R/2021</t>
  </si>
  <si>
    <t>EPI_ISL_1222746</t>
  </si>
  <si>
    <t>hCoV-19/Belgium/AZDelta-10604-2109R/2021</t>
  </si>
  <si>
    <t>EPI_ISL_1222747</t>
  </si>
  <si>
    <t>hCoV-19/Belgium/AZDelta-10740-2109R/2021</t>
  </si>
  <si>
    <t>EPI_ISL_1222748</t>
  </si>
  <si>
    <t>hCoV-19/Belgium/AZDelta-11085-2109R/2021</t>
  </si>
  <si>
    <t>EPI_ISL_1222749</t>
  </si>
  <si>
    <t>hCoV-19/Belgium/AZDelta-12569-2109L/2021</t>
  </si>
  <si>
    <t>EPI_ISL_1222750</t>
  </si>
  <si>
    <t>hCoV-19/Belgium/AZDelta-14457-2109R/2021</t>
  </si>
  <si>
    <t>EPI_ISL_1222751</t>
  </si>
  <si>
    <t>(Spike_L18F,Spike_D215G,E_P71L,NSP3_K837N,Spike_K417N,Spike_E484K,N_T205I,NS3_Q57H,Spike_A701V,NSP2_T85I,Spike_T723P,NSP4_D217A,Spike_D80A,Spike_N501Y,Spike_L585F,NSP12_P323L,NSP5_K90R,Spike_D614G,NSP6_L37F,NS3_S171L,NSP3_D1499N)</t>
  </si>
  <si>
    <t>hCoV-19/Belgium/AZDelta-14600-2109R/2021</t>
  </si>
  <si>
    <t>EPI_ISL_1222752</t>
  </si>
  <si>
    <t>(Spike_L18F,Spike_D215G,E_P71L,NSP3_K837N,Spike_K417N,Spike_E484K,N_T205I,NS3_Q57H,Spike_A701V,NS3_V29F,NSP2_T85I,Spike_A846V,Spike_T723P,NSP4_D217A,Spike_D80A,Spike_N501Y,NSP12_P323L,NSP16_V167M,NSP5_K90R,Spike_D614G,NS3_S171L)</t>
  </si>
  <si>
    <t>hCoV-19/Belgium/AZDelta-17016-2109R/2021</t>
  </si>
  <si>
    <t>EPI_ISL_1222753</t>
  </si>
  <si>
    <t>(Spike_L18F,Spike_D215G,E_P71L,NSP3_K837N,Spike_K417N,Spike_E484K,N_T205I,NSP15_E233G,NS3_Q57H,Spike_A701V,NSP2_T85I,Spike_T723P,NSP4_D217A,Spike_D80A,Spike_N501Y,NSP12_P323L,NSP5_K90R,Spike_D614G,NS3_S171L)</t>
  </si>
  <si>
    <t>hCoV-19/Belgium/AZDelta-17380-2109R/2021</t>
  </si>
  <si>
    <t>EPI_ISL_1222754</t>
  </si>
  <si>
    <t>(Spike_L18F,Spike_D215G,E_P71L,NSP3_K837N,Spike_K417N,Spike_E484K,N_T205I,NS3_Q57H,NSP4_T495I,Spike_A701V,NSP2_T85I,Spike_T723P,Spike_D80A,Spike_N501Y,NSP12_P323L,NSP5_K90R,NSP15_L331F,Spike_D614G,NS3_S171L)</t>
  </si>
  <si>
    <t>hCoV-19/Belgium/AZDelta-17930-2109R/2021</t>
  </si>
  <si>
    <t>EPI_ISL_1222755</t>
  </si>
  <si>
    <t>(Spike_L18F,Spike_D215G,E_P71L,NSP3_K837N,NSP14_K359R,Spike_K417N,Spike_E484K,NSP2_T44I,N_T205I,NS3_Q57H,Spike_A701V,NSP2_T85I,Spike_T723P,NSP4_D217A,Spike_D80A,Spike_N501Y,NSP12_P323L,NSP16_V167M,NSP5_K90R,Spike_D614G,NS3_S171L)</t>
  </si>
  <si>
    <t>hCoV-19/Belgium/AZDelta-20207-2109R/2021</t>
  </si>
  <si>
    <t>EPI_ISL_1222756</t>
  </si>
  <si>
    <t>hCoV-19/Belgium/ULG-13016/2021</t>
  </si>
  <si>
    <t>EPI_ISL_1241820</t>
  </si>
  <si>
    <t>(Spike_H69del,NS8_Q27stop,NSP3_T183I,Spike_T716I,NSP6_S106del,N_R203K,Spike_A570D,NSP3_L528F,Spike_N501Y,NSP3_I1412T,NS8_R52I,Spike_P681H,Spike_Y144del,Spike_S98F,Spike_T1238I,NSP6_G107del,NSP3_A890D,NS3_L86F,Spike_D1118H,NSP6_F108del,NS8_Y73C,N_G204R,Spike_V70del,NSP3_T353I,NSP12_P323L,Spike_D614G,N_D3L,Spike_S982A,N_S235F)</t>
  </si>
  <si>
    <t>hCoV-19/Belgium/ULG-13017/2021</t>
  </si>
  <si>
    <t>EPI_ISL_1241821</t>
  </si>
  <si>
    <t>ZIP Code 4360</t>
  </si>
  <si>
    <t>hCoV-19/Belgium/ULG-13020/2021</t>
  </si>
  <si>
    <t>EPI_ISL_1241824</t>
  </si>
  <si>
    <t>(Spike_R190S,NSP6_S106del,Spike_H655Y,Spike_E484K,N_R203K,Spike_K417T,Spike_T1027I,Spike_D138Y,Spike_N501Y,NS3_S253P,Spike_L18F,N_P80R,Spike_T20N,NSP3_K977Q,NSP6_G107del,NSP6_F108del,NSP3_S370L,N_G204R,NS8_E92K,Spike_P26S,NSP12_P323L,Spike_D614G,NS3_I118M,NSP13_E341D)</t>
  </si>
  <si>
    <t>hCoV-19/Belgium/ULG-13021/2021</t>
  </si>
  <si>
    <t>EPI_ISL_1241825</t>
  </si>
  <si>
    <t>hCoV-19/Belgium/ULG-13022/2021</t>
  </si>
  <si>
    <t>EPI_ISL_1241826</t>
  </si>
  <si>
    <t>(Spike_H69del,NS8_Q27stop,NSP3_T183I,Spike_T716I,NSP6_S106del,NSP13_A52V,N_R203K,Spike_A570D,NSP13_K460R,Spike_N501Y,NSP3_I1412T,NS8_R52I,Spike_P681H,Spike_Y144del,N_P279Q,M_V70L,NSP6_G107del,NSP3_A890D,Spike_D1118H,NSP6_F108del,NS8_Y73C,Spike_T1117I,N_G204R,Spike_V70del,NSP12_P323L,Spike_D614G,NSP12_D60A,N_D3L,Spike_S982A,N_S235F)</t>
  </si>
  <si>
    <t>hCoV-19/Belgium/ULG-13023/2021</t>
  </si>
  <si>
    <t>EPI_ISL_1241827</t>
  </si>
  <si>
    <t>hCoV-19/Belgium/ULG-13024/2021</t>
  </si>
  <si>
    <t>EPI_ISL_1241828</t>
  </si>
  <si>
    <t>hCoV-19/Belgium/ULG-13025/2021</t>
  </si>
  <si>
    <t>EPI_ISL_1241829</t>
  </si>
  <si>
    <t>hCoV-19/Belgium/ULG-13026/2021</t>
  </si>
  <si>
    <t>EPI_ISL_1241830</t>
  </si>
  <si>
    <t>ZIP Code 4557</t>
  </si>
  <si>
    <t>hCoV-19/Belgium/ULG-13027/2021</t>
  </si>
  <si>
    <t>EPI_ISL_1241831</t>
  </si>
  <si>
    <t>hCoV-19/Belgium/ULG-13028/2021</t>
  </si>
  <si>
    <t>EPI_ISL_1241832</t>
  </si>
  <si>
    <t>hCoV-19/Belgium/ULG-13029/2021</t>
  </si>
  <si>
    <t>EPI_ISL_1241833</t>
  </si>
  <si>
    <t>(NS7a_E95D,NSP12_A97V,N_D377Y,NSP3_T1004I,NS3_Q38R,NSP3_H295Y,Spike_L5F,NS3_L106F,NS7a_L96del,NS7a_Y97del,NSP12_P323L,Spike_D614G,N_P199L,Spike_S98F)</t>
  </si>
  <si>
    <t>hCoV-19/Belgium/ULG-13030/2021</t>
  </si>
  <si>
    <t>EPI_ISL_1241834</t>
  </si>
  <si>
    <t>hCoV-19/Belgium/Briant-121039932/2021</t>
  </si>
  <si>
    <t>EPI_ISL_1252474</t>
  </si>
  <si>
    <t>ZIP CODE 2520</t>
  </si>
  <si>
    <t>1 month</t>
  </si>
  <si>
    <t>hCoV-19/Belgium/Briant-121039937/2021</t>
  </si>
  <si>
    <t>EPI_ISL_1252475</t>
  </si>
  <si>
    <t>(Spike_H69del,NS8_Q27stop,NSP3_T183I,Spike_T716I,NS8_K68stop,NSP6_S106del,N_R203K,Spike_A570D,NSP12_M668I,Spike_N501Y,NS8_R52I,Spike_P681H,Spike_Y144del,NSP6_G107del,Spike_D1118H,NSP6_F108del,NS8_Y73C,N_G204R,NSP13_G433C,Spike_V70del,NSP12_P323L,Spike_D614G,NSP3_P153S,N_D3L,Spike_S982A,N_S235F)</t>
  </si>
  <si>
    <t>hCoV-19/Belgium/Briant-121041359/2021</t>
  </si>
  <si>
    <t>EPI_ISL_1252476</t>
  </si>
  <si>
    <t>(Spike_H69del,NS8_Q27stop,Spike_T716I,NS8_K68stop,NSP6_S106del,N_R203K,Spike_A570D,NSP12_M668I,Spike_N501Y,NS8_R52I,Spike_P681H,Spike_Y144del,NSP6_G107del,NSP3_A890D,Spike_D1118H,NSP6_F108del,NS8_Y73C,N_G204R,NSP13_G433C,Spike_V70del,NSP12_P323L,Spike_D614G,N_D3L,Spike_S982A,N_S235F)</t>
  </si>
  <si>
    <t>hCoV-19/Belgium/Briant-121042277/2021</t>
  </si>
  <si>
    <t>EPI_ISL_1252477</t>
  </si>
  <si>
    <t>(Spike_H69del,NS8_Q27stop,Spike_T716I,NS8_K68stop,NSP6_S106del,N_R203K,Spike_A570D,Spike_N501Y,NSP3_I1412T,NS8_R52I,Spike_P681H,Spike_Y144del,NSP6_G107del,NSP3_A890D,Spike_D1118H,NSP6_F108del,NS8_Y73C,N_G204R,NSP13_G433C,Spike_V70del,NSP12_P323L,Spike_D614G,N_D3L,Spike_S982A,N_S235F)</t>
  </si>
  <si>
    <t>hCoV-19/Belgium/Briant-121039614/2021</t>
  </si>
  <si>
    <t>EPI_ISL_1252479</t>
  </si>
  <si>
    <t>ZIP CODE 3150</t>
  </si>
  <si>
    <t>(Spike_H69del,NS8_Q27stop,Spike_T716I,NSP6_S106del,N_R203K,Spike_A570D,Spike_N501Y,NS8_R52I,Spike_P681H,Spike_Y144del,Spike_D1118Y,NSP13_H164Y,NSP6_G107del,NSP3_A890D,NSP6_F108del,NS8_Y73C,N_G204R,NS7a_A13S,Spike_V70del,NS3_T151I,NSP12_P323L,Spike_D614G,N_D3L,Spike_S982A,N_S235F)</t>
  </si>
  <si>
    <t>hCoV-19/Belgium/Briant-121040730/2021</t>
  </si>
  <si>
    <t>EPI_ISL_1252480</t>
  </si>
  <si>
    <t>ZIP CODE 2860</t>
  </si>
  <si>
    <t>(NS8_Q27stop,NSP3_A890D,NSP6_G107del,NSP6_S106del,N_R203K,NSP2_G339S,Spike_D1118H,NSP6_F108del,NS8_Y73C,NSP5_N65K,NSP14_V287L,N_G204R,NS8_R52I,NSP12_P323L,N_D3L,Spike_S982A,NS3_S171L,N_S235F)</t>
  </si>
  <si>
    <t>hCoV-19/Belgium/Briant-121040692/2021</t>
  </si>
  <si>
    <t>EPI_ISL_1252481</t>
  </si>
  <si>
    <t>(Spike_H69del,NS8_Q27stop,Spike_T716I,NSP6_S106del,NSP13_A52V,N_R203K,Spike_A570D,NSP13_K460R,NS3_P262S,Spike_N501Y,NS8_R52I,Spike_P681H,Spike_Y144del,N_P279Q,M_V70L,NSP6_G107del,NSP3_A890D,Spike_D1118H,NSP6_F108del,NS8_Y73C,N_G204R,Spike_V70del,NSP12_P323L,Spike_D614G,N_D3L,Spike_S982A,N_S235F)</t>
  </si>
  <si>
    <t>hCoV-19/Belgium/Briant-121039224/2021</t>
  </si>
  <si>
    <t>EPI_ISL_1252482</t>
  </si>
  <si>
    <t>hCoV-19/Belgium/Briant-121040095/2021</t>
  </si>
  <si>
    <t>EPI_ISL_1252483</t>
  </si>
  <si>
    <t>ZIP CODE 2221</t>
  </si>
  <si>
    <t>hCoV-19/Belgium/Briant-121041836/2021</t>
  </si>
  <si>
    <t>EPI_ISL_1252485</t>
  </si>
  <si>
    <t>hCoV-19/Belgium/Aalst-OLVZ-7972098/2021</t>
  </si>
  <si>
    <t>EPI_ISL_1294358</t>
  </si>
  <si>
    <t>(NS8_H40Y,NSP12_P323L,Spike_D614G,N_A220V,Spike_A222V)</t>
  </si>
  <si>
    <t>hCoV-19/Belgium/UZA-UA-CV2076514160/2021</t>
  </si>
  <si>
    <t>EPI_ISL_1295605</t>
  </si>
  <si>
    <t>hCoV-19/Belgium/Aalst-OLVZ-8019866/2021</t>
  </si>
  <si>
    <t>EPI_ISL_1299227</t>
  </si>
  <si>
    <t>(Spike_R190S,NSP6_S106del,Spike_H655Y,Spike_E484K,N_R203K,Spike_K417T,Spike_T1027I,Spike_D138Y,NSP3_L956F,Spike_N501Y,NS3_S253P,Spike_L18F,N_P80R,Spike_T20N,NSP6_G107del,NSP6_F108del,NSP3_S370L,N_G204R,NS8_E92K,Spike_P26S,NSP12_P323L,Spike_D614G,Spike_V1176F,NS3_I118M,NSP13_E341D)</t>
  </si>
  <si>
    <t>hCoV-19/Belgium/Aalst-OLVZ-8021553/2021</t>
  </si>
  <si>
    <t>EPI_ISL_1299228</t>
  </si>
  <si>
    <t>A.28</t>
  </si>
  <si>
    <t>(NSP12_K718N,Spike_H69del,NSP1_V86F,NSP12_A585V,NSP13_A52V,Spike_H655Y,NSP3_V1149A,NSP13_R22K,NSP5_A266T,Spike_V70del,NSP13_D260Y,N_S202N,N_A35V,NS8_L84S,NSP15_S288F,NS3_S171L,Spike_N501T)</t>
  </si>
  <si>
    <t>hCoV-19/Belgium/Aalst-OLVZ-8021617/2021</t>
  </si>
  <si>
    <t>EPI_ISL_1299229</t>
  </si>
  <si>
    <t>hCoV-19/Belgium/Aalst-OLVZ-8022147/2021</t>
  </si>
  <si>
    <t>EPI_ISL_1299230</t>
  </si>
  <si>
    <t>Europe / Belgium / Lebbeke</t>
  </si>
  <si>
    <t>(Spike_R190S,NSP6_S106del,Spike_H655Y,Spike_E484K,N_R203K,Spike_K417T,Spike_T1027I,Spike_D138Y,Spike_N501Y,NS3_S253P,Spike_L18F,N_P80R,Spike_T20N,NSP3_K977Q,NSP6_G107del,NSP6_F108del,NSP3_S370L,Spike_M177I,N_G204R,NS8_E92K,NSP14_S369F,Spike_P26S,NSP12_P323L,Spike_D614G,Spike_V1176F,NS3_I118M,NSP13_E341D)</t>
  </si>
  <si>
    <t>hCoV-19/Belgium/Aalst-OLVZ-8022320/2021</t>
  </si>
  <si>
    <t>EPI_ISL_1299231</t>
  </si>
  <si>
    <t>(Spike_H69del,NS8_Q27stop,NSP3_T183I,Spike_T716I,NSP6_S106del,N_R203K,Spike_A570D,NSP13_K460R,NSP3_S925F,Spike_N501Y,NSP3_I1412T,NS8_R52I,Spike_P681H,Spike_Y144del,NSP3_A41V,Spike_G1219V,NSP6_G107del,NSP3_A890D,Spike_D1118H,NSP6_F108del,NS8_Y73C,N_G204R,Spike_V70del,NSP12_K478N,NSP12_P323L,Spike_D614G,N_D3L,Spike_S982A,Spike_T76I,N_S235F)</t>
  </si>
  <si>
    <t>hCoV-19/Belgium/Aalst-OLVZ-8023338/2021</t>
  </si>
  <si>
    <t>EPI_ISL_1299232</t>
  </si>
  <si>
    <t>(Spike_R190S,NSP6_S106del,Spike_H655Y,Spike_E484K,N_R203K,Spike_K417T,Spike_T1027I,Spike_D138Y,Spike_N501Y,NS3_S253P,Spike_L18F,N_P80R,Spike_T20N,NSP3_K977Q,NSP6_G107del,NSP6_F108del,NSP3_S370L,Spike_M177I,N_G204R,NS8_E92K,Spike_P26S,NSP12_P323L,Spike_D614G,Spike_V1176F,NS3_I118M,NSP13_E341D)</t>
  </si>
  <si>
    <t>hCoV-19/Belgium/Aalst-OLVZ-8023413/2021</t>
  </si>
  <si>
    <t>EPI_ISL_1299233</t>
  </si>
  <si>
    <t>Europe / Belgium / Ternat</t>
  </si>
  <si>
    <t>hCoV-19/Belgium/Aalst-OLVZ-8023471/2021</t>
  </si>
  <si>
    <t>EPI_ISL_1299234</t>
  </si>
  <si>
    <t>(Spike_H69del,NS8_Q27stop,NSP3_T183I,Spike_T716I,NSP6_S106del,N_R203K,Spike_A570D,Spike_N501Y,Spike_G476A,NSP3_I1412T,NS8_R52I,Spike_P681H,Spike_Y144del,NSP16_T151I,NSP6_G107del,NSP3_A890D,Spike_D1118H,NSP6_F108del,NS8_Y73C,N_G204R,Spike_V70del,NSP12_P323L,Spike_D614G,N_D3L,Spike_S982A,N_S235F)</t>
  </si>
  <si>
    <t>hCoV-19/Belgium/Aalst-OLVZ-8023778/2021</t>
  </si>
  <si>
    <t>EPI_ISL_1299235</t>
  </si>
  <si>
    <t>Europe / Belgium / Roosdaal</t>
  </si>
  <si>
    <t>hCoV-19/Belgium/Aalst-OLVZ-8024017/2021</t>
  </si>
  <si>
    <t>EPI_ISL_1299236</t>
  </si>
  <si>
    <t>hCoV-19/Belgium/Aalst-OLVZ-8024510/2021</t>
  </si>
  <si>
    <t>EPI_ISL_1299237</t>
  </si>
  <si>
    <t>(Spike_H69del,NS8_Q27stop,NSP3_N1805S,NSP3_T183I,NSP3_A1105V,NSP3_V473F,Spike_T716I,NSP6_S106del,N_R203K,Spike_A570D,NSP3_D1075Y,Spike_N501Y,Spike_V1129I,NSP16_D179G,NSP3_I1412T,NS8_R52I,Spike_P681H,Spike_Y144del,Spike_A688V,NSP2_L550F,NSP6_G107del,NSP3_A890D,Spike_D1118H,NSP6_F108del,NS8_Y73C,N_G204R,Spike_V70del,NSP12_P323L,Spike_D614G,N_D3L,Spike_S982A,N_S235F)</t>
  </si>
  <si>
    <t>hCoV-19/Belgium/Aalst-OLVZ-8021328/2021</t>
  </si>
  <si>
    <t>EPI_ISL_1299238</t>
  </si>
  <si>
    <t>hCoV-19/Belgium/Aalst-OLVZ-7975604/2021</t>
  </si>
  <si>
    <t>EPI_ISL_1299239</t>
  </si>
  <si>
    <t>hCoV-19/Belgium/IPG-54/2021</t>
  </si>
  <si>
    <t>EPI_ISL_1299240</t>
  </si>
  <si>
    <t>ZIP: 7620</t>
  </si>
  <si>
    <t>hCoV-19/Belgium/IPG-55/2021</t>
  </si>
  <si>
    <t>EPI_ISL_1299241</t>
  </si>
  <si>
    <t>ZIP: 7730</t>
  </si>
  <si>
    <t>hCoV-19/Belgium/IPG-56/2021</t>
  </si>
  <si>
    <t>EPI_ISL_1299242</t>
  </si>
  <si>
    <t>ZIP: 7610</t>
  </si>
  <si>
    <t>(Spike_R190S,NSP6_S106del,Spike_H655Y,Spike_E484K,N_R203K,Spike_K417T,Spike_T1027I,Spike_D138Y,Spike_N501Y,NS3_S253P,Spike_L18F,N_P80R,Spike_T20N,NSP3_T1026I,NSP3_K977Q,NSP6_G107del,NSP6_F108del,NSP3_S370L,N_G204R,NS8_E92K,Spike_P26S,NSP12_P323L,Spike_D614G,Spike_V1176F,NS3_I118M,NSP13_E341D)</t>
  </si>
  <si>
    <t>hCoV-19/Belgium/IPG-57/2021</t>
  </si>
  <si>
    <t>EPI_ISL_1299243</t>
  </si>
  <si>
    <t>hCoV-19/Belgium/IPG-60/2021</t>
  </si>
  <si>
    <t>EPI_ISL_1299244</t>
  </si>
  <si>
    <t>ZIP: 7640</t>
  </si>
  <si>
    <t>(Spike_H69del,NS3_L15F,NS8_Q27stop,NSP3_T183I,Spike_T716I,NSP6_S106del,N_R203K,Spike_A570D,Spike_V213L,NSP13_K460R,NSP4_F17L,Spike_N501Y,NS3_I7V,NSP3_I1412T,NS8_R52I,Spike_P681H,Spike_Y144del,NSP6_G107del,NSP3_A890D,Spike_D1118H,NSP6_F108del,NS8_Y73C,N_G204R,Spike_V70del,NSP12_P323L,Spike_D614G,N_D3L,Spike_S982A,NSP3_P822S,N_S235F)</t>
  </si>
  <si>
    <t>hCoV-19/Belgium/IPG-61/2021</t>
  </si>
  <si>
    <t>EPI_ISL_1299245</t>
  </si>
  <si>
    <t>ZIP: 7760</t>
  </si>
  <si>
    <t>(Spike_H69del,NS3_L15F,NS8_Q27stop,NSP3_T183I,Spike_T716I,NSP6_S106del,N_R203K,Spike_A570D,NSP13_K460R,NSP4_F17L,Spike_N501Y,NSP3_I1412T,NS8_R52I,Spike_P681H,Spike_Y144del,NS7a_Q62stop,NSP6_G107del,NSP3_A890D,Spike_D1118H,NSP6_F108del,NS8_Y73C,N_G204R,Spike_V70del,NSP12_P323L,Spike_D614G,N_D3L,Spike_S982A,NSP3_P822S,N_S235F)</t>
  </si>
  <si>
    <t>hCoV-19/Belgium/IPG-62/2021</t>
  </si>
  <si>
    <t>EPI_ISL_1299246</t>
  </si>
  <si>
    <t>hCoV-19/Belgium/IPG-63/2021</t>
  </si>
  <si>
    <t>EPI_ISL_1299247</t>
  </si>
  <si>
    <t>(Spike_H69del,NS3_L15F,NS8_Q27stop,NSP3_T183I,Spike_T716I,NSP6_S106del,N_R203K,Spike_A570D,NSP13_K460R,NSP4_F17L,Spike_N501Y,NSP3_I1412T,NSP9_T24I,NS8_R52I,Spike_P681H,Spike_Y144del,NSP6_G107del,NSP3_A890D,Spike_D1118H,NSP6_F108del,NS8_Y73C,N_G204R,Spike_V70del,N_A152V,NSP12_P323L,Spike_D614G,N_D3L,Spike_S982A,NSP3_P822S,N_S235F)</t>
  </si>
  <si>
    <t>hCoV-19/Belgium/IPG-68/2021</t>
  </si>
  <si>
    <t>EPI_ISL_1299248</t>
  </si>
  <si>
    <t>(Spike_H69del,NS8_Q27stop,Spike_T716I,NSP6_S106del,N_R203K,Spike_A570D,NS3_L106F,Spike_N501Y,NSP3_I1412T,NS8_R52I,Spike_P681H,Spike_Y144del,Spike_S98F,NSP6_G107del,NSP3_A890D,Spike_D1118H,NSP6_F108del,NS8_Y73C,N_G204R,NSP2_P13L,Spike_V70del,NSP12_P323L,Spike_D614G,N_D3L,Spike_S982A,N_S235F)</t>
  </si>
  <si>
    <t>hCoV-19/Belgium/IPG-69/2021</t>
  </si>
  <si>
    <t>EPI_ISL_1299249</t>
  </si>
  <si>
    <t>ZIP: 6060</t>
  </si>
  <si>
    <t>(Spike_H69del,NS8_Q27stop,NSP2_K142N,Spike_T716I,NSP6_S106del,N_R203K,Spike_A570D,NSP13_K460R,Spike_N501Y,NS8_R52I,Spike_P681H,Spike_Y144del,NSP3_V1458I,NSP6_G107del,NSP3_A890D,Spike_D1118H,NSP6_F108del,NS8_Y73C,N_G204R,Spike_V70del,NSP12_P323L,Spike_D614G,N_D3L,Spike_S982A,NS7b_I27S,N_S235F)</t>
  </si>
  <si>
    <t>hCoV-19/Belgium/IPG-70/2021</t>
  </si>
  <si>
    <t>EPI_ISL_1299250</t>
  </si>
  <si>
    <t>(Spike_H69del,NS8_Q27stop,NSP2_K142N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</si>
  <si>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hCoV-19/Belgium/IPG-71/2021</t>
  </si>
  <si>
    <t>EPI_ISL_1299251</t>
  </si>
  <si>
    <t>ZIP: 7603</t>
  </si>
  <si>
    <t>hCoV-19/Belgium/IPG-72/2021</t>
  </si>
  <si>
    <t>EPI_ISL_1299252</t>
  </si>
  <si>
    <t>ZIP: 7500</t>
  </si>
  <si>
    <t>(Spike_H69del,NS3_L15F,NS8_Q27stop,NSP3_T183I,NS6_N39S,Spike_T716I,NSP6_S106del,Spike_H655Y,N_R203K,Spike_A570D,NSP13_K460R,NSP4_F17L,Spike_N501Y,NSP3_I1412T,NS8_R52I,Spike_P681H,Spike_Y144del,NSP14_A119V,NSP6_G107del,NSP3_A890D,Spike_D1118H,NSP6_F108del,NS8_Y73C,N_G204R,Spike_V70del,NSP12_P323L,Spike_D614G,N_D3L,Spike_S982A,N_S235F)</t>
  </si>
  <si>
    <t>hCoV-19/Belgium/IPG-73/2021</t>
  </si>
  <si>
    <t>EPI_ISL_1299253</t>
  </si>
  <si>
    <t>ZIP: 7520</t>
  </si>
  <si>
    <t>(Spike_H69del,NS3_L15F,NS8_Q27stop,NSP16_G92S,NSP3_T183I,NSP3_T1203I,Spike_T716I,NSP6_S106del,N_R203K,Spike_A570D,NSP13_K460R,NSP12_I66S,NSP4_F17L,Spike_N501Y,NSP3_I1412T,NSP15_G146S,NS8_R52I,Spike_P681H,Spike_Y144del,NSP6_G107del,NSP3_A890D,Spike_D1118H,NSP6_F108del,NS8_Y73C,N_G204R,Spike_V70del,NSP12_P323L,Spike_D614G,N_D3L,Spike_S982A,N_S235F)</t>
  </si>
  <si>
    <t>hCoV-19/Belgium/IPG-74/2021</t>
  </si>
  <si>
    <t>EPI_ISL_1299254</t>
  </si>
  <si>
    <t>ZIP: 6560</t>
  </si>
  <si>
    <t>(Spike_H69del,NS8_Q27stop,NSP3_T183I,Spike_T716I,NS8_K68stop,NSP6_S106del,N_R203K,Spike_A570D,Spike_N501Y,NSP3_I1412T,NS8_R52I,Spike_P681H,Spike_Y144del,NSP6_G107del,NSP3_A890D,Spike_D1118H,NSP6_F108del,NS8_Y73C,N_G204R,Spike_V70del,NSP12_P323L,Spike_D614G,N_D3L,Spike_S982A,NSP3_P200S,N_S235F)</t>
  </si>
  <si>
    <t>hCoV-19/Belgium/IPG-75/2021</t>
  </si>
  <si>
    <t>EPI_ISL_1299255</t>
  </si>
  <si>
    <t>(Spike_H69del,NS8_Q27stop,NSP3_T183I,NSP2_K142N,Spike_T716I,NSP6_S106del,N_R203K,Spike_A570D,NSP13_K460R,Spike_N501Y,NSP3_I1412T,NS8_R52I,Spike_P681H,Spike_Y144del,Spike_S640F,NSP6_G107del,NSP3_A890D,Spike_D1118H,NSP6_F108del,NS8_Y73C,N_G204R,Spike_V70del,NSP12_P323L,Spike_D614G,N_D3L,Spike_S982A,N_S235F)</t>
  </si>
  <si>
    <t>hCoV-19/Belgium/IPG-76/2021</t>
  </si>
  <si>
    <t>EPI_ISL_1299256</t>
  </si>
  <si>
    <t>ZIP: 7350</t>
  </si>
  <si>
    <t>(Spike_H69del,NS3_L15F,NS8_Q27stop,Spike_T716I,NSP6_S106del,N_R203K,Spike_A570D,NSP13_K460R,NSP4_F17L,Spike_N501Y,NS8_R52I,Spike_P681H,Spike_Y144del,NSP6_G107del,NSP3_A890D,Spike_D1118H,NSP6_F108del,NS8_Y73C,N_G204R,Spike_V70del,NSP12_P323L,Spike_D614G,N_D3L,Spike_S982A,N_S235F)</t>
  </si>
  <si>
    <t>hCoV-19/Belgium/UGent-2608/2021</t>
  </si>
  <si>
    <t>EPI_ISL_1322016</t>
  </si>
  <si>
    <t>hCoV-19/Belgium/UGent-2609/2021</t>
  </si>
  <si>
    <t>EPI_ISL_1322017</t>
  </si>
  <si>
    <t>(Spike_P1112L,E_P71L,NSP3_K837N,NSP6_G107del,NSP6_S106del,NSP2_T44I,N_T205I,NSP6_F108del,NS3_Q57H,Spike_A701V,NSP2_T85I,NSP12_P323L,NSP16_V167M,NSP5_K90R,Spike_D614G,NS3_S171L)</t>
  </si>
  <si>
    <t>hCoV-19/Belgium/UGent-2613/2021</t>
  </si>
  <si>
    <t>EPI_ISL_1322018</t>
  </si>
  <si>
    <t>(Spike_H69del,NS8_Q27stop,NSP3_T183I,NSP2_T388I,Spike_T716I,NSP6_S106del,N_R203K,Spike_A570D,NSP3_T942I,Spike_N501Y,NSP3_I1412T,NS8_R52I,Spike_P681H,Spike_Y144del,NSP6_G107del,NSP3_A890D,Spike_D1118H,NSP6_F108del,NS8_Y73C,N_G204R,NSP3_P153L,Spike_V70del,NSP12_T26I,NSP12_P323L,Spike_D614G,N_D3L,Spike_S982A,N_S235F)</t>
  </si>
  <si>
    <t>hCoV-19/Belgium/UGent-2615/2021</t>
  </si>
  <si>
    <t>EPI_ISL_1322019</t>
  </si>
  <si>
    <t>(Spike_H69del,NS8_Q27stop,NSP3_T183I,Spike_T716I,NS8_K68stop,NSP6_S106del,N_R203K,Spike_A570D,Spike_N501Y,NSP3_I1412T,NS8_R52I,Spike_P681H,Spike_Y144del,NSP12_P227L,N_Q28E,NSP6_G107del,NSP3_A890D,Spike_D1118H,NSP6_F108del,NS8_Y73C,N_G204R,NSP12_D92G,Spike_V70del,NSP12_P323L,Spike_D614G,N_D3L,Spike_S982A,N_S235F)</t>
  </si>
  <si>
    <t>hCoV-19/Belgium/UGent-2617/2021</t>
  </si>
  <si>
    <t>EPI_ISL_1322020</t>
  </si>
  <si>
    <t>(E_P71L,NSP3_K837N,NSP6_G107del,NSP6_S106del,N_T205I,NSP6_F108del,NS3_Q57H,Spike_A701V,NSP2_T85I,NSP12_P323L,NSP5_K90R,Spike_D614G,NS3_S171L)</t>
  </si>
  <si>
    <t>hCoV-19/Belgium/UGent-2621/2021</t>
  </si>
  <si>
    <t>EPI_ISL_1322021</t>
  </si>
  <si>
    <t>hCoV-19/Belgium/UGent-2626/2021</t>
  </si>
  <si>
    <t>EPI_ISL_1322022</t>
  </si>
  <si>
    <t>(Spike_L18F,NSP3_Q585H,NSP6_A79V,NS3_V77F,NSP3_T943I,NS8_G8V,NSP9_T79I,NSP12_P323L,Spike_D614G,N_A220V,Spike_A222V)</t>
  </si>
  <si>
    <t>hCoV-19/Belgium/UGent-2628/2021</t>
  </si>
  <si>
    <t>EPI_ISL_1322023</t>
  </si>
  <si>
    <t>(NS3_V255del,NS3_Q38R,NS3_G172R,NSP3_H295Y,NSP3_I441V,NS3_V202L,NSP12_P323L,Spike_D614G,N_P199L,Spike_S98F,Spike_Q613H)</t>
  </si>
  <si>
    <t>hCoV-19/Belgium/UGent-2637/2021</t>
  </si>
  <si>
    <t>EPI_ISL_1322024</t>
  </si>
  <si>
    <t>(NSP13_H290Y,NS3_H78Y,N_M234I,NSP3_I1683T,NSP12_P323L,Spike_D614G)</t>
  </si>
  <si>
    <t>hCoV-19/Belgium/UGent-2638/2021</t>
  </si>
  <si>
    <t>EPI_ISL_1322025</t>
  </si>
  <si>
    <t>(Spike_H69del,NSP12_D60Y,NSP13_H290Y,NSP2_A306V,NSP3_I1683T,Spike_N439K,Spike_T859I,Spike_K854N,NSP2_H194Y,NSP12_A526V,Spike_V70del,NSP3_E419G,NSP10_A4V,NSP12_P323L,Spike_D614G)</t>
  </si>
  <si>
    <t>hCoV-19/Belgium/UGent-2639/2021</t>
  </si>
  <si>
    <t>EPI_ISL_1322026</t>
  </si>
  <si>
    <t>hCoV-19/Belgium/UGent-2640/2021</t>
  </si>
  <si>
    <t>EPI_ISL_1322027</t>
  </si>
  <si>
    <t>hCoV-19/Belgium/UGent-2641/2021</t>
  </si>
  <si>
    <t>EPI_ISL_1322028</t>
  </si>
  <si>
    <t>(NS3_S165F,N_V270L,NSP12_T26I,NSP12_P323L,Spike_D614G,N_A220V,Spike_A222V)</t>
  </si>
  <si>
    <t>hCoV-19/Belgium/UGent-2643/2021</t>
  </si>
  <si>
    <t>EPI_ISL_1322029</t>
  </si>
  <si>
    <t>(N_M234I,Spike_S477N,NSP4_M324I,NSP12_A185S,NS3_Q57H,NS3_G224C,NSP13_E261D,NSP3_H290Y,NSP12_P323L,Spike_D614G,M_M109I,N_A376T,NSP12_V776L,NSP13_K218R)</t>
  </si>
  <si>
    <t>hCoV-19/Belgium/UGent-2644/2021</t>
  </si>
  <si>
    <t>EPI_ISL_1322030</t>
  </si>
  <si>
    <t>(N_P365S,NSP4_G309S,NS8_H40Y,NSP12_P323L,Spike_D614G,N_A220V)</t>
  </si>
  <si>
    <t>hCoV-19/Belgium/UGent-2645/2021</t>
  </si>
  <si>
    <t>EPI_ISL_1322031</t>
  </si>
  <si>
    <t>(Spike_H69del,NS3_L15F,NS8_Q27stop,NSP3_T183I,Spike_T716I,NSP6_S106del,N_R203K,Spike_A570D,NSP13_K460R,NSP4_F17L,Spike_N501Y,NSP3_I1412T,NS8_R52I,Spike_P681H,Spike_Y144del,NSP6_G107del,NSP3_A890D,Spike_D1118H,NSP6_F108del,NS8_Y73C,N_G204R,Spike_V70del,NSP12_P323L,NSP3_N1086K,Spike_D614G,N_D3L,Spike_S982A,N_S235F)</t>
  </si>
  <si>
    <t>hCoV-19/Belgium/UGent-2646/2021</t>
  </si>
  <si>
    <t>EPI_ISL_1322032</t>
  </si>
  <si>
    <t>(NS8_Q27stop,NSP3_T183I,Spike_T716I,NSP6_S106del,N_R203K,NSP3_A1179V,Spike_A570D,NSP3_G307C,NSP3_I1412T,NS8_R52I,Spike_P681H,NSP3_A231V,NSP6_G107del,NSP3_A890D,Spike_D1118H,NSP6_F108del,NS8_Y73C,N_G204R,NSP12_P323L,Spike_D614G,N_D3L,Spike_S982A,N_S235F)</t>
  </si>
  <si>
    <t>hCoV-19/Belgium/UGent-2648/2021</t>
  </si>
  <si>
    <t>EPI_ISL_1322033</t>
  </si>
  <si>
    <t>hCoV-19/Belgium/UGent-2649/2021</t>
  </si>
  <si>
    <t>EPI_ISL_1322034</t>
  </si>
  <si>
    <t>(Spike_H69del,E_P71L,NS8_Q27stop,NSP3_T183I,Spike_T716I,NSP6_S106del,N_R203K,Spike_A570D,Spike_N501Y,NSP3_I1412T,NS8_R52I,Spike_P681H,Spike_Y144del,Spike_S98F,N_N8D,NSP2_L550F,Spike_D138H,NSP6_G107del,NSP3_A890D,Spike_D1118H,NSP6_F108del,NS8_Y73C,N_G204R,NSP3_T864I,Spike_V70del,NSP12_P323L,Spike_D614G,N_D3L,Spike_S982A,N_S235F)</t>
  </si>
  <si>
    <t>hCoV-19/Belgium/UGent-2651/2021</t>
  </si>
  <si>
    <t>EPI_ISL_1322035</t>
  </si>
  <si>
    <t>hCoV-19/Belgium/UGent-2653/2021</t>
  </si>
  <si>
    <t>EPI_ISL_1322036</t>
  </si>
  <si>
    <t>(Spike_H69del,NS8_Q27stop,NSP3_T183I,Spike_T716I,NSP6_S106del,N_R203K,Spike_A570D,NSP8_Q24R,NSP13_K460R,Spike_N501Y,NSP3_I1412T,NS8_R52I,Spike_P681H,Spike_Y144del,NSP6_G107del,NSP3_A890D,Spike_D1118H,NSP6_F108del,NSP3_P1469T,NS8_Y73C,N_G204R,Spike_V70del,NSP12_P323L,Spike_D614G,N_D3L,Spike_S982A,N_S235F)</t>
  </si>
  <si>
    <t>hCoV-19/Belgium/UGent-2654/2021</t>
  </si>
  <si>
    <t>EPI_ISL_1322037</t>
  </si>
  <si>
    <t>hCoV-19/Belgium/UGent-2656/2021</t>
  </si>
  <si>
    <t>EPI_ISL_1322038</t>
  </si>
  <si>
    <t>(N_P365S,NSP3_V238L,NSP14_V287I,NS3_T89A,N_E136Q,NSP12_P323L,Spike_D614G,N_A220V)</t>
  </si>
  <si>
    <t>hCoV-19/Belgium/UGent-2659/2021</t>
  </si>
  <si>
    <t>EPI_ISL_1322039</t>
  </si>
  <si>
    <t>hCoV-19/Belgium/UGent-2661/2021</t>
  </si>
  <si>
    <t>EPI_ISL_1322040</t>
  </si>
  <si>
    <t>hCoV-19/Belgium/UGent-2662/2021</t>
  </si>
  <si>
    <t>EPI_ISL_1322041</t>
  </si>
  <si>
    <t>hCoV-19/Belgium/UGent-2663/2021</t>
  </si>
  <si>
    <t>EPI_ISL_1322042</t>
  </si>
  <si>
    <t>B.1.177.53</t>
  </si>
  <si>
    <t>(NSP3_A85V,NSP3_P125del,NS3_D210Y,NSP3_Q128del,NSP3_Y129H,NSP12_P323L,Spike_D614G,NSP3_S126del,N_A220V,NSP3_T127del,Spike_A222V)</t>
  </si>
  <si>
    <t>hCoV-19/Belgium/UGent-2664/2021</t>
  </si>
  <si>
    <t>EPI_ISL_1322043</t>
  </si>
  <si>
    <t>hCoV-19/Belgium/UGent-2665/2021</t>
  </si>
  <si>
    <t>EPI_ISL_1322044</t>
  </si>
  <si>
    <t>(NSP3_T1022I,NSP13_S166L,NS7b_L32F,NS3_T14P,NSP3_Y718H,N_M234I,Spike_S477N,NSP4_M324I,NSP12_A185S,NS3_L65F,NS3_Q57H,NSP3_M1441I,NS8_F108S,NSP12_P323L,Spike_D614G,N_A376T,NSP12_V776L)</t>
  </si>
  <si>
    <t>hCoV-19/Belgium/UGent-2667/2021</t>
  </si>
  <si>
    <t>EPI_ISL_1322045</t>
  </si>
  <si>
    <t>hCoV-19/Belgium/UGent-2670/2021</t>
  </si>
  <si>
    <t>EPI_ISL_1322046</t>
  </si>
  <si>
    <t>(NS3_Q38R,NSP5_P108S,N_T362I,NS3_G172R,NSP3_H295Y,Spike_T208S,NSP3_E1232G,Spike_T1027I,NS3_K21N,NS3_A110S,NS3_V202L,NSP12_P323L,Spike_D614G,Spike_V1228L,N_P199L,Spike_S98F)</t>
  </si>
  <si>
    <t>hCoV-19/Belgium/UGent-2671/2021</t>
  </si>
  <si>
    <t>EPI_ISL_1322047</t>
  </si>
  <si>
    <t>hCoV-19/Belgium/UGent-2672/2021</t>
  </si>
  <si>
    <t>EPI_ISL_1322048</t>
  </si>
  <si>
    <t>(NSP13_P300L,NS3_Q38R,NS3_G172R,NSP3_H295Y,NSP3_I441V,NS3_V202L,NSP12_P323L,Spike_D614G,N_P199L,Spike_S98F,NSP8_T141M)</t>
  </si>
  <si>
    <t>hCoV-19/Belgium/UGent-2673/2021</t>
  </si>
  <si>
    <t>EPI_ISL_1322049</t>
  </si>
  <si>
    <t>hCoV-19/Belgium/UGent-2676/2021</t>
  </si>
  <si>
    <t>EPI_ISL_1322050</t>
  </si>
  <si>
    <t>(NS3_S165F,NSP2_T429I,NSP12_P323L,Spike_D614G,N_A220V,Spike_A222V)</t>
  </si>
  <si>
    <t>hCoV-19/Belgium/UGent-2678/2021</t>
  </si>
  <si>
    <t>EPI_ISL_1322051</t>
  </si>
  <si>
    <t>(NS3_Q38R,N_T362I,NS3_G172R,NSP3_H295Y,Spike_T208S,Spike_L5F,NS3_K21N,NS3_A110S,NS3_V202L,NSP12_P323L,NSP5_A191V,Spike_D614G,Spike_V1228L,N_P199L,Spike_S98F)</t>
  </si>
  <si>
    <t>hCoV-19/Belgium/UGent-2680/2021</t>
  </si>
  <si>
    <t>EPI_ISL_1322052</t>
  </si>
  <si>
    <t>(NSP3_A890D,NSP12_P323L,Spike_D614G)</t>
  </si>
  <si>
    <t>hCoV-19/Belgium/UGent-2681/2021</t>
  </si>
  <si>
    <t>EPI_ISL_1322053</t>
  </si>
  <si>
    <t>(NSP3_R810C,N_M234I,Spike_S477N,NSP4_M324I,NSP12_A185S,NS3_V88L,NS3_Q57H,NSP12_A526V,NSP13_E261D,NSP12_P323L,Spike_D614G,Spike_P384S,N_A376T,NSP12_V776L,NSP13_K218R)</t>
  </si>
  <si>
    <t>hCoV-19/Belgium/UGent-2683/2021</t>
  </si>
  <si>
    <t>EPI_ISL_1322054</t>
  </si>
  <si>
    <t>(Spike_H69del,NS3_L15F,NS8_Q27stop,NSP3_T183I,NSP3_T1203I,Spike_V483F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</si>
  <si>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hCoV-19/Belgium/UGent-2684/2021</t>
  </si>
  <si>
    <t>EPI_ISL_1322055</t>
  </si>
  <si>
    <t>(Spike_H69del,NS8_Q27stop,NSP3_T183I,Spike_T716I,NSP6_S106del,N_R203K,Spike_A570D,NSP14_V101I,Spike_N501Y,NSP3_I1412T,NS8_R52I,Spike_P681H,Spike_Y144del,NSP2_L550F,NSP6_G107del,NSP3_A890D,Spike_D1118H,NSP6_F108del,NS8_Y73C,N_G204R,Spike_V70del,NSP12_P323L,Spike_D614G,NSP3_P153S,N_D3L,Spike_S982A,N_S235F)</t>
  </si>
  <si>
    <t>hCoV-19/Belgium/UGent-2685/2021</t>
  </si>
  <si>
    <t>EPI_ISL_1322056</t>
  </si>
  <si>
    <t>hCoV-19/Belgium/UGent-2690/2021</t>
  </si>
  <si>
    <t>EPI_ISL_1322057</t>
  </si>
  <si>
    <t>hCoV-19/Belgium/UGent-2691/2021</t>
  </si>
  <si>
    <t>EPI_ISL_1322058</t>
  </si>
  <si>
    <t>(Spike_H69del,NS8_Q27stop,NSP3_T183I,NSP3_D339E,Spike_T716I,NSP6_S106del,N_R203K,Spike_A570D,Spike_N501Y,NSP3_I1412T,NS8_R52I,Spike_P681H,Spike_Y144del,NSP6_G107del,NSP3_A890D,Spike_D1118H,NSP6_F108del,NS8_Y73C,N_G204R,NSP3_P153L,Spike_V70del,NSP12_T26I,NSP12_P323L,Spike_D614G,N_D3L,Spike_S982A,N_S235F)</t>
  </si>
  <si>
    <t>hCoV-19/Belgium/UGent-2693/2021</t>
  </si>
  <si>
    <t>EPI_ISL_1322059</t>
  </si>
  <si>
    <t>(Spike_H69del,NS3_L15F,NS8_Q27stop,NSP3_T183I,NSP3_T1203I,Spike_T716I,NSP6_S106del,N_R203K,Spike_A570D,NSP13_K460R,NSP4_F17L,Spike_N501Y,NSP3_I1412T,NS8_R52I,Spike_P681H,Spike_Y144del,NSP6_G107del,NSP3_A890D,Spike_D1118H,NSP6_F108del,NS8_Y73C,N_G204R,Spike_V70del,NSP12_D879Y,NSP12_P323L,Spike_D614G,N_D3L,Spike_S982A,N_S235F)</t>
  </si>
  <si>
    <t>hCoV-19/Belgium/UGent-2698/2021</t>
  </si>
  <si>
    <t>EPI_ISL_1322060</t>
  </si>
  <si>
    <t>(Spike_H69del,NS8_Q27stop,NSP3_T183I,Spike_T716I,NSP6_S106del,N_R203K,Spike_A570D,Spike_N501Y,NSP3_I1412T,NS8_R52I,Spike_P681H,Spike_Y144del,NSP6_G107del,NSP3_A890D,Spike_D1118H,NSP6_F108del,NS8_Y73C,N_G204R,NSP3_P153L,Spike_V70del,NSP12_T26I,NSP12_P323L,Spike_D614G,N_D3L,Spike_S982A,NS7a_Y40H,N_S235F)</t>
  </si>
  <si>
    <t>hCoV-19/Belgium/UGent-2699/2021</t>
  </si>
  <si>
    <t>EPI_ISL_1322061</t>
  </si>
  <si>
    <t>(N_M234I,NSP12_A185S,NSP3_S1265N,NSP8_P10S,NSP3_V732I,NS3_Q57H,NSP13_E261D,NS7b_C41F,NSP12_P323L,Spike_D614G,N_A376T,NSP12_V776L,NSP13_K218R)</t>
  </si>
  <si>
    <t>hCoV-19/Belgium/UGent-2700/2021</t>
  </si>
  <si>
    <t>EPI_ISL_1322062</t>
  </si>
  <si>
    <t>(Spike_H69del,NS8_Q27stop,NSP3_T183I,Spike_T716I,NSP6_S106del,N_R203K,Spike_A570D,Spike_N501Y,NSP3_I1412T,NS8_R52I,Spike_P681H,Spike_Y144del,NS7a_T120I,Spike_S943I,NSP6_G107del,NSP3_A890D,NSP2_G118S,Spike_D1118H,NSP6_F108del,NS8_Y73C,N_G204R,NSP3_P153L,Spike_V70del,NS7a_P99L,NSP12_P323L,Spike_D614G,N_D3L,Spike_S982A,N_S235F)</t>
  </si>
  <si>
    <t>hCoV-19/Belgium/UGent-2704/2021</t>
  </si>
  <si>
    <t>EPI_ISL_1322063</t>
  </si>
  <si>
    <t>hCoV-19/Belgium/UGent-2705/2021</t>
  </si>
  <si>
    <t>EPI_ISL_1322064</t>
  </si>
  <si>
    <t>hCoV-19/Belgium/UGent-2708/2021</t>
  </si>
  <si>
    <t>EPI_ISL_1322065</t>
  </si>
  <si>
    <t>(NSP1_F143del,N_M234I,Spike_S477N,NSP1_K141del,NSP4_M324I,NSP12_A185S,NSP1_S142del,NSP13_A446S,NS3_Q57H,Spike_A1078S,NSP13_E261D,NSP12_P323L,Spike_D614G,NSP2_D286G,NS3_I232F,N_A376T,NSP12_V776L,NSP13_K218R)</t>
  </si>
  <si>
    <t>hCoV-19/Belgium/UGent-2709/2021</t>
  </si>
  <si>
    <t>EPI_ISL_1322066</t>
  </si>
  <si>
    <t>hCoV-19/Belgium/UGent-2712/2021</t>
  </si>
  <si>
    <t>EPI_ISL_1322067</t>
  </si>
  <si>
    <t>(Spike_H69del,NS8_Q27stop,NSP3_T183I,Spike_T716I,NSP6_S106del,N_R203K,Spike_A570D,Spike_N501Y,NSP3_I1412T,NS8_R52I,Spike_P681H,Spike_Y144del,NS7a_T120I,Spike_S943I,Spike_S221L,NSP6_G107del,NSP3_A890D,NSP2_G118S,Spike_D1118H,NSP6_F108del,NS8_Y73C,N_G204R,NSP3_P153L,Spike_V70del,NS7a_P99L,NSP12_P323L,Spike_D614G,N_D3L,Spike_S982A,N_S235F)</t>
  </si>
  <si>
    <t>hCoV-19/Belgium/UGent-2713/2021</t>
  </si>
  <si>
    <t>EPI_ISL_1322068</t>
  </si>
  <si>
    <t>hCoV-19/Belgium/UGent-2714/2021</t>
  </si>
  <si>
    <t>EPI_ISL_1322069</t>
  </si>
  <si>
    <t>hCoV-19/Belgium/UGent-2720/2021</t>
  </si>
  <si>
    <t>EPI_ISL_1322070</t>
  </si>
  <si>
    <t>hCoV-19/Belgium/UGent-2724/2021</t>
  </si>
  <si>
    <t>EPI_ISL_1322071</t>
  </si>
  <si>
    <t>(Spike_T20I,NS3_Q38R,NSP4_G196D,NS3_G172R,NSP3_H295Y,NSP15_T114M,NSP6_L185F,NS3_V202L,NSP12_P323L,Spike_D614G,NSP10_N85S,N_P199L,Spike_S98F)</t>
  </si>
  <si>
    <t>hCoV-19/Belgium/UGent-2727/2021</t>
  </si>
  <si>
    <t>EPI_ISL_1322072</t>
  </si>
  <si>
    <t>(NSP2_L550F,NS8_Q27stop,NSP3_T183I,NSP3_A890D,NSP6_G107del,Spike_T716I,NSP6_S106del,N_R203K,Spike_A570D,Spike_D1118H,NSP6_F108del,NS8_Y73C,N_G204R,NS8_R52I,NSP12_P323L,Spike_P681H,Spike_D614G,N_R195S,N_D3L,Spike_S982A,N_N8D,N_S235F)</t>
  </si>
  <si>
    <t>hCoV-19/Belgium/UGent-2728/2021</t>
  </si>
  <si>
    <t>EPI_ISL_1322073</t>
  </si>
  <si>
    <t>(NSP3_K837N,NSP3_N1778S,Spike_K417N,NSP6_S106del,Spike_T859I,Spike_E484K,Spike_A701V,Spike_N501Y,E_A41S,NS7a_T14I,Spike_A243del,Spike_L18F,Spike_D215G,Spike_L244del,NSP6_G107del,NS3_H93Y,N_T205I,NSP6_F108del,Spike_L242del,NS3_Q57H,NSP2_T85I,Spike_D80A,NSP5_A193V,NSP12_P323L,NSP5_K90R,Spike_D614G)</t>
  </si>
  <si>
    <t>hCoV-19/Belgium/UGent-2729/2021</t>
  </si>
  <si>
    <t>EPI_ISL_1322074</t>
  </si>
  <si>
    <t>(Spike_H69del,NS8_Q27stop,NSP3_T183I,Spike_T716I,NSP6_S106del,N_R203K,Spike_A570D,NSP5_L75F,NSP13_K460R,Spike_N501Y,NSP3_I1412T,NS8_R52I,Spike_P681H,Spike_Y144del,NSP6_G107del,NSP3_A890D,NSP3_N922D,Spike_D1118H,NSP6_F108del,NS8_Y73C,N_G204R,Spike_V70del,NSP1_P80L,NSP12_P323L,Spike_D614G,N_D3L,NSP16_K160R,Spike_S982A,N_S235F)</t>
  </si>
  <si>
    <t>hCoV-19/Belgium/UGent-2733/2021</t>
  </si>
  <si>
    <t>EPI_ISL_1322075</t>
  </si>
  <si>
    <t>hCoV-19/Belgium/UGent-2735/2021</t>
  </si>
  <si>
    <t>EPI_ISL_1322076</t>
  </si>
  <si>
    <t>(N_P365S,NSP13_H164Y,NSP2_D40G,NSP4_G309S,NS8_H40Y,NSP12_P323L,Spike_D614G,N_A220V,NSP15_D36N,Spike_A222V)</t>
  </si>
  <si>
    <t>hCoV-19/Belgium/UGent-2736/2021</t>
  </si>
  <si>
    <t>EPI_ISL_1322077</t>
  </si>
  <si>
    <t>hCoV-19/Belgium/UGent-2737/2021</t>
  </si>
  <si>
    <t>EPI_ISL_1322078</t>
  </si>
  <si>
    <t>(Spike_H69del,NS8_Q27stop,NSP3_T183I,NSP3_A1105V,NSP3_V473F,Spike_T716I,NSP6_S106del,N_R203K,Spike_A570D,NSP3_D1075Y,Spike_N501Y,NSP16_D179G,NS8_R52I,Spike_P681H,Spike_Y144del,Spike_A688V,NSP2_L550F,NSP6_G107del,NSP3_A890D,Spike_D1118H,NSP6_F108del,NS8_Y73C,N_G204R,Spike_V70del,NSP12_P323L,Spike_D614G,N_D3L,Spike_S982A,N_S235F)</t>
  </si>
  <si>
    <t>hCoV-19/Belgium/UGent-2743/2021</t>
  </si>
  <si>
    <t>EPI_ISL_1322079</t>
  </si>
  <si>
    <t>(Spike_H69del,NS8_Q27stop,NSP3_T183I,Spike_T716I,NS8_K68stop,NSP6_S106del,Spike_A570D,Spike_N501Y,NSP3_I1412T,NS8_R52I,Spike_P681H,Spike_Y144del,NSP6_G107del,NSP3_A890D,Spike_D1118H,NSP6_F108del,NS8_Y73C,NSP13_G433C,Spike_V70del,NSP12_P323L,Spike_D614G,NSP3_P153S,Spike_S982A)</t>
  </si>
  <si>
    <t>hCoV-19/Belgium/UGent-2744/2021</t>
  </si>
  <si>
    <t>EPI_ISL_1322080</t>
  </si>
  <si>
    <t>(Spike_ins214TDR,NSP6_Y153C,NSP3_P822L,Spike_T716I,NSP15_L119I,NSP3_I341T,NSP12_P323L,NSP4_D217G,Spike_D614G,Spike_Q414K,NSP3_T1063I,NSP8_A74V,NSP12_R583G,NSP3_I580V,Spike_N450K,NSP5_G109R,NSP15_E41G)</t>
  </si>
  <si>
    <t>hCoV-19/Belgium/UGent-2745/2021</t>
  </si>
  <si>
    <t>EPI_ISL_1322081</t>
  </si>
  <si>
    <t>(Spike_H69del,NS8_Q27stop,NSP3_T183I,NSP14_T113I,NSP3_A890D,NSP6_G107del,Spike_T716I,NSP6_S106del,Spike_A570D,Spike_D1118H,NSP6_F108del,NS8_Y73C,NSP13_K460R,Spike_V70del,Spike_N501Y,NS8_R52I,NSP12_P323L,Spike_P681H,Spike_D614G,Spike_Y144del,NSP3_A274T,Spike_S982A)</t>
  </si>
  <si>
    <t>hCoV-19/Belgium/UGent-2746/2021</t>
  </si>
  <si>
    <t>EPI_ISL_1322082</t>
  </si>
  <si>
    <t>hCoV-19/Belgium/UGent-2747/2021</t>
  </si>
  <si>
    <t>EPI_ISL_1322083</t>
  </si>
  <si>
    <t>(Spike_L18F,Spike_D215G,E_P71L,NSP3_K837N,Spike_L244del,NSP6_G107del,NSP6_S106del,Spike_E484K,NSP2_T44I,NSP6_F108del,Spike_L242del,NS3_Q57H,Spike_A701V,NSP2_T85I,Spike_D80A,Spike_N501Y,NSP12_P323L,NSP16_V167M,NSP5_K90R,Spike_D614G,Spike_A243del,NS3_S171L)</t>
  </si>
  <si>
    <t>hCoV-19/Belgium/UGent-2748/2021</t>
  </si>
  <si>
    <t>EPI_ISL_1322084</t>
  </si>
  <si>
    <t>(Spike_H69del,NS8_Q27stop,NSP3_T183I,Spike_T716I,NSP6_S106del,N_R203K,Spike_A570D,Spike_P384L,Spike_N501Y,NS8_R52I,Spike_P681H,Spike_Y144del,Spike_S691F,NSP6_G107del,NSP3_A890D,Spike_D1118H,NSP6_F108del,NS8_Y73C,N_G204R,Spike_V70del,NSP12_P323L,Spike_S704L,Spike_D614G,N_D3L,Spike_S982A,N_S235F)</t>
  </si>
  <si>
    <t>hCoV-19/Belgium/UGent-2752/2021</t>
  </si>
  <si>
    <t>EPI_ISL_1322085</t>
  </si>
  <si>
    <t>(Spike_H69del,NS8_Q27stop,NSP3_T183I,Spike_T716I,NS8_K68stop,NSP6_S106del,N_R203K,Spike_A570D,Spike_N501Y,NSP3_I1412T,NSP4_A146V,NS8_R52I,Spike_P681H,Spike_Y144del,NSP6_G107del,NSP3_A890D,Spike_D1118H,NSP6_F108del,NS8_Y73C,N_G204R,NSP13_G433C,Spike_V70del,NSP12_P323L,Spike_D614G,NSP3_P153S,N_D3L,Spike_S982A,N_S235F)</t>
  </si>
  <si>
    <t>hCoV-19/Belgium/UGent-2753/2021</t>
  </si>
  <si>
    <t>EPI_ISL_1322086</t>
  </si>
  <si>
    <t>hCoV-19/Belgium/UGent-2754/2021</t>
  </si>
  <si>
    <t>EPI_ISL_1322087</t>
  </si>
  <si>
    <t>(Spike_H69del,NS8_Q27stop,NSP3_T183I,Spike_T240I,Spike_T716I,NSP6_S106del,N_R203K,Spike_A570D,Spike_N501Y,NSP3_I1412T,NS8_R52I,Spike_P681H,Spike_Y144del,Spike_S98F,N_N8D,NSP2_L550F,Spike_D138H,NSP6_G107del,NSP3_A890D,Spike_D1118H,NSP6_F108del,NS8_Y73C,N_G204R,Spike_V70del,NSP12_P323L,Spike_D614G,N_D3L,Spike_S982A,N_S235F)</t>
  </si>
  <si>
    <t>hCoV-19/Belgium/UGent-2756/2021</t>
  </si>
  <si>
    <t>EPI_ISL_1322088</t>
  </si>
  <si>
    <t>(Spike_H69del,NS8_Q27stop,NSP3_T183I,Spike_T716I,NS8_K68stop,NSP6_S106del,N_R203K,Spike_A570D,Spike_N501Y,NSP3_I1412T,NS8_R52I,Spike_P681H,Spike_Y144del,NSP6_G107del,NSP3_A890D,Spike_D1118H,NSP6_F108del,Spike_T124I,NS8_Y73C,N_G204R,NSP13_G433C,Spike_V70del,NSP12_P323L,Spike_D614G,N_D3L,Spike_S982A,N_S235F)</t>
  </si>
  <si>
    <t>hCoV-19/Belgium/UGent-2757/2021</t>
  </si>
  <si>
    <t>EPI_ISL_1322089</t>
  </si>
  <si>
    <t>hCoV-19/Belgium/UGent-2758/2021</t>
  </si>
  <si>
    <t>EPI_ISL_1322090</t>
  </si>
  <si>
    <t>hCoV-19/Belgium/UGent-2763/2021</t>
  </si>
  <si>
    <t>EPI_ISL_1322091</t>
  </si>
  <si>
    <t>(Spike_H69del,NS8_Q27stop,NSP3_T183I,NSP3_A1105V,NSP3_V473F,NSP8_S8F,Spike_T716I,NSP6_S106del,N_R203K,Spike_A570D,NSP3_D1075Y,Spike_N501Y,NSP16_D179G,NS8_R52I,Spike_P681H,Spike_Y144del,NSP2_L550F,NSP6_G107del,NSP3_A890D,Spike_D1118H,NSP6_F108del,NS8_Y73C,N_G204R,Spike_V70del,NSP12_P323L,Spike_D614G,N_D3L,Spike_S982A,N_S235F)</t>
  </si>
  <si>
    <t>hCoV-19/Belgium/UGent-2764/2021</t>
  </si>
  <si>
    <t>EPI_ISL_1322092</t>
  </si>
  <si>
    <t>hCoV-19/Belgium/UGent-2771/2021</t>
  </si>
  <si>
    <t>EPI_ISL_1322093</t>
  </si>
  <si>
    <t>hCoV-19/Belgium/UGent-2773/2021</t>
  </si>
  <si>
    <t>EPI_ISL_1322094</t>
  </si>
  <si>
    <t>(NSP6_M86I,N_R203K,NSP14_M241V,NSP12_T248I,NS8_E92K,Spike_P681R,Spike_V367F,N_S202N,NSP2_T170N,NSP6_M183I,NS8_L84S,NSP4_T83I,Spike_P812S,NSP6_L98F,N_S2Y,Spike_Q613H,Spike_F157L)</t>
  </si>
  <si>
    <t>hCoV-19/Belgium/UGent-2774/2021</t>
  </si>
  <si>
    <t>EPI_ISL_1322095</t>
  </si>
  <si>
    <t>(Spike_H69del,NS8_Q27stop,NSP3_T183I,Spike_T716I,NSP6_S106del,N_R203K,Spike_A570D,Spike_N501Y,NSP3_I1412T,NS8_R52I,Spike_P681H,Spike_Y144del,NSP6_G107del,NSP3_A890D,Spike_D1118H,NSP6_F108del,NS3_T24I,NS8_Y73C,N_G204R,Spike_V70del,NSP12_P323L,Spike_D614G,N_D3L,Spike_S982A,N_A156S,N_S235F)</t>
  </si>
  <si>
    <t>hCoV-19/Belgium/UGent-2775/2021</t>
  </si>
  <si>
    <t>EPI_ISL_1322096</t>
  </si>
  <si>
    <t>hCoV-19/Belgium/UGent-2776/2021</t>
  </si>
  <si>
    <t>EPI_ISL_1322097</t>
  </si>
  <si>
    <t>hCoV-19/Belgium/UGent-2778/2021</t>
  </si>
  <si>
    <t>EPI_ISL_1322098</t>
  </si>
  <si>
    <t>(Spike_H69del,NS8_Q27stop,NSP3_T183I,Spike_T716I,NSP6_S106del,N_R203K,Spike_A570D,Spike_L5F,Spike_N501Y,NSP3_I1412T,NS8_R52I,Spike_P681H,Spike_Y144del,Spike_D1118Y,NS7a_Q62stop,NSP13_H164Y,NSP6_G107del,NSP3_A890D,NSP6_F108del,NS8_Y73C,N_G204R,NS7a_A13S,Spike_V70del,NS3_T151I,NSP12_P323L,NSP5_K90R,Spike_D614G,N_D3L,Spike_S982A,N_S235F)</t>
  </si>
  <si>
    <t>hCoV-19/Belgium/UGent-2780/2021</t>
  </si>
  <si>
    <t>EPI_ISL_1322099</t>
  </si>
  <si>
    <t>(NSP3_K837N,NSP3_L313F,Spike_T716I,N_S194L,NS3_V13L,NS3_P240S,NS3_T175I,NS3_V202I,NSP15_H337Y,NSP12_P323L,Spike_D614G)</t>
  </si>
  <si>
    <t>hCoV-19/Belgium/UGent-2781/2021</t>
  </si>
  <si>
    <t>EPI_ISL_1322100</t>
  </si>
  <si>
    <t>hCoV-19/Belgium/UGent-2782/2021</t>
  </si>
  <si>
    <t>EPI_ISL_1322101</t>
  </si>
  <si>
    <t>(Spike_H69del,NS8_Q27stop,NSP3_T183I,Spike_T716I,NS8_K68stop,NSP6_S106del,N_R203K,Spike_A570D,NS6_P57L,Spike_N501Y,NS8_R52I,Spike_P681H,Spike_Y144del,NSP6_G107del,NSP3_A890D,Spike_D1118H,NSP6_F108del,NS8_Y73C,N_G204R,NSP13_G433C,Spike_V70del,NSP12_P323L,Spike_D614G,N_D3L,Spike_S982A,N_S235F)</t>
  </si>
  <si>
    <t>hCoV-19/Belgium/UGent-2785/2021</t>
  </si>
  <si>
    <t>EPI_ISL_1322102</t>
  </si>
  <si>
    <t>(NSP12_D29G,NS3_S165F,NSP3_T1937A,NSP1_D33Y,NSP12_T26I,NSP12_P323L,Spike_D614G,N_A220V,Spike_A222V)</t>
  </si>
  <si>
    <t>hCoV-19/Belgium/UGent-2787/2021</t>
  </si>
  <si>
    <t>EPI_ISL_1322103</t>
  </si>
  <si>
    <t>hCoV-19/Belgium/UGent-2788/2021</t>
  </si>
  <si>
    <t>EPI_ISL_1322104</t>
  </si>
  <si>
    <t>(NSP1_M85del,NSP5_Y237H,NSP1_E87K,NS3_D173G,NSP3_V1229F,NSP1_V86del,N_R203K,NSP12_I145V,N_G204R,NSP16_T91M,NSP12_P323L,Spike_P681H,Spike_D614G)</t>
  </si>
  <si>
    <t>hCoV-19/Belgium/UGent-2795/2021</t>
  </si>
  <si>
    <t>EPI_ISL_1322105</t>
  </si>
  <si>
    <t>(Spike_H69del,NS8_Q27stop,NSP3_T183I,Spike_T716I,NSP6_S106del,N_R203K,Spike_A570D,NSP14_L157F,NSP3_T204I,Spike_E96D,Spike_N501Y,NSP3_I1412T,NS8_R52I,Spike_P681H,M_A2S,Spike_Y144del,NSP6_G107del,NSP3_A890D,NSP2_D155A,Spike_D1118H,NSP6_F108del,NS8_Y73C,N_G204R,NSP6_L260F,Spike_V70del,NSP5_A260V,NSP12_P323L,Spike_D614G,N_D3L,Spike_S982A,N_S235F)</t>
  </si>
  <si>
    <t>hCoV-19/Belgium/ULG-13062/2021</t>
  </si>
  <si>
    <t>EPI_ISL_1322106</t>
  </si>
  <si>
    <t>hCoV-19/Belgium/ULG-13083/2021</t>
  </si>
  <si>
    <t>EPI_ISL_1322107</t>
  </si>
  <si>
    <t>(Spike_H69del,Spike_A67V,NS3_W149C,N_A12G,E_L21F,NSP6_S106del,Spike_E484K,NSP10_L138I,Spike_Q52R,Spike_Y144del,Spike_F888L,Spike_Q677H,NSP12_P323F,M_I82T,NSP3_T1189I,N_A217S,NSP6_G107del,NSP3_K1771R,N_T205I,NSP6_F108del,Spike_V70del,Spike_D614G,NSP3_P723S)</t>
  </si>
  <si>
    <t>hCoV-19/Belgium/ULG-13068/2021</t>
  </si>
  <si>
    <t>EPI_ISL_1322108</t>
  </si>
  <si>
    <t>hCoV-19/Belgium/Jessa_55-2108-000204/2021</t>
  </si>
  <si>
    <t>EPI_ISL_1361631</t>
  </si>
  <si>
    <t>(NSP2_N280Y,Spike_H69del,NS8_Q27stop,NS8_L118V,Spike_T716I,NS8_K68stop,NSP6_S106del,N_R203K,Spike_A570D,NSP3_I1412T,NS8_R52I,Spike_P681H,NSP6_G107del,NSP3_A890D,Spike_D1118H,NSP6_F108del,NS8_Y73C,N_G204R,Spike_V70del,NSP12_P323L,Spike_D614G,N_D3L,Spike_S982A,N_S235F)</t>
  </si>
  <si>
    <t>hCoV-19/Belgium/Jessa_55-2103-000465/2021</t>
  </si>
  <si>
    <t>EPI_ISL_1361632</t>
  </si>
  <si>
    <t>(NSP3_I1672T,NSP9_P80S,N_H145Y,NSP2_L400F,Spike_P272L,NSP12_P323L,NSP2_S263F,Spike_D614G,N_A220V,Spike_A222V)</t>
  </si>
  <si>
    <t>hCoV-19/Belgium/Jessa_55-2105-000477/2021</t>
  </si>
  <si>
    <t>EPI_ISL_1361633</t>
  </si>
  <si>
    <t>hCoV-19/Belgium/Jessa_55-2110-000022/2021</t>
  </si>
  <si>
    <t>EPI_ISL_1361634</t>
  </si>
  <si>
    <t>(NSP2_N280Y,Spike_H69del,NS8_Q27stop,NS8_L118V,NSP3_T183I,Spike_T716I,NS8_K68stop,NSP6_S106del,N_R203K,Spike_A570D,Spike_N501Y,NSP3_I1412T,NS8_R52I,NS8_V117L,Spike_P681H,Spike_Y144del,NSP6_G107del,NSP3_A890D,Spike_D1118H,NSP6_F108del,NS8_Y73C,N_G204R,Spike_V70del,NSP12_P323L,Spike_D614G,N_D3L,Spike_S982A,N_S235F)</t>
  </si>
  <si>
    <t>hCoV-19/Belgium/Jessa_11-2110-008142/2021</t>
  </si>
  <si>
    <t>EPI_ISL_1361635</t>
  </si>
  <si>
    <t>(Spike_H69del,NS8_Q27stop,NSP3_T183I,Spike_T716I,NS8_K68stop,NSP6_S106del,N_R203K,Spike_A570D,NS6_P57L,Spike_N501Y,NSP3_I1412T,NS8_R52I,Spike_P681H,Spike_Y144del,NSP6_G107del,NSP3_A890D,Spike_D1118H,NSP6_F108del,NS8_Y73C,N_G204R,NSP13_G433C,Spike_V70del,NSP12_P323L,Spike_D614G,N_D3L,Spike_S982A,N_S235F)</t>
  </si>
  <si>
    <t>hCoV-19/Belgium/Jessa_55-2110-000819/2021</t>
  </si>
  <si>
    <t>EPI_ISL_1361636</t>
  </si>
  <si>
    <t>hCoV-19/Belgium/Jessa_55-2110-000985/2021</t>
  </si>
  <si>
    <t>EPI_ISL_1361637</t>
  </si>
  <si>
    <t>(NSP2_N280Y,Spike_H69del,NS8_Q27stop,NS8_L118V,NSP3_T183I,Spike_T716I,NS8_K68stop,NSP6_S106del,N_R203K,Spike_A570D,Spike_N501Y,NSP3_I1412T,NS8_R52I,Spike_P681H,NSP3_L710I,Spike_Y144del,NSP6_G107del,NSP3_A890D,Spike_D1118H,NSP6_F108del,NSP6_G188S,NS8_Y73C,N_G204R,Spike_V70del,Spike_D614G,N_D3L,Spike_S982A,N_S235F)</t>
  </si>
  <si>
    <t>hCoV-19/Belgium/IPG-78/2021</t>
  </si>
  <si>
    <t>EPI_ISL_1362986</t>
  </si>
  <si>
    <t>hCoV-19/Belgium/IPG-79/2021</t>
  </si>
  <si>
    <t>EPI_ISL_1362987</t>
  </si>
  <si>
    <t>(N_P80R,NSP3_T1026I,NSP3_K977Q,NSP6_G107del,NSP6_S106del,Spike_H655Y,Spike_E484K,N_R203K,NSP6_F108del,Spike_K417T,Spike_T1027I,NSP3_S370L,N_G204R,NS8_E92K,Spike_N501Y,NSP12_P323L,Spike_D614G,Spike_V1176F,NS3_S253P,NS3_I118M,NSP13_E341D)</t>
  </si>
  <si>
    <t>hCoV-19/Belgium/IPG-80/2021</t>
  </si>
  <si>
    <t>EPI_ISL_1362988</t>
  </si>
  <si>
    <t>ZIP: 7502</t>
  </si>
  <si>
    <t>(Spike_H69del,NS8_Q27stop,NSP3_T183I,Spike_T716I,NS8_K68stop,NSP6_S106del,N_R203K,Spike_A570D,Spike_N501Y,NSP3_I1412T,NS8_R52I,Spike_P681H,Spike_Y144del,NSP6_G107del,NSP3_A890D,Spike_D1118H,NSP6_F108del,NS8_Y73C,N_G204R,Spike_V70del,NSP12_P323L,NSP5_K90R,Spike_D614G,NSP13_T588I,N_D3L,Spike_S982A,NSP13_R248G,N_S235F)</t>
  </si>
  <si>
    <t>hCoV-19/Belgium/IPG-81/2021</t>
  </si>
  <si>
    <t>EPI_ISL_1362989</t>
  </si>
  <si>
    <t>(Spike_H69del,NS8_Q27stop,NSP3_T183I,NSP3_A1105V,NSP3_V473F,Spike_T716I,NSP6_S106del,N_R203K,Spike_A570D,NSP3_D1075Y,Spike_N501Y,NSP16_D179G,NSP3_I1412T,NS8_R52I,Spike_P681H,Spike_Y144del,NSP2_L550F,NSP6_G107del,NSP3_A890D,Spike_D1118H,NSP6_F108del,NS8_Y73C,N_G204R,NSP6_L260F,Spike_V70del,NSP12_P323L,Spike_D614G,N_D3L,Spike_S982A,N_S235F)</t>
  </si>
  <si>
    <t>hCoV-19/Belgium/IPG-82/2021</t>
  </si>
  <si>
    <t>EPI_ISL_1362990</t>
  </si>
  <si>
    <t>(Spike_H69del,NS3_L15F,NS8_Q27stop,NSP3_T183I,NSP3_T1203I,Spike_T716I,NSP6_S106del,N_R203K,Spike_A570D,NSP13_K460R,NSP4_F17L,Spike_N501Y,NS8_R52I,Spike_P681H,Spike_Y144del,NSP6_G107del,NSP3_A890D,Spike_D1118H,NSP6_F108del,NS8_Y73C,N_G204R,Spike_V70del,NSP12_P323L,Spike_D614G,N_D3L,Spike_S982A,N_S235F)</t>
  </si>
  <si>
    <t>hCoV-19/Belgium/IPG-83/2021</t>
  </si>
  <si>
    <t>EPI_ISL_1362991</t>
  </si>
  <si>
    <t>ZIP: 7740</t>
  </si>
  <si>
    <t>hCoV-19/Belgium/IPG-84/2021</t>
  </si>
  <si>
    <t>EPI_ISL_1362992</t>
  </si>
  <si>
    <t>hCoV-19/Belgium/IPG-87/2021</t>
  </si>
  <si>
    <t>EPI_ISL_1362993</t>
  </si>
  <si>
    <t>ZIP: 1457</t>
  </si>
  <si>
    <t>(Spike_H69del,NS8_Q27stop,NSP3_T183I,Spike_T716I,NS8_I121L,NSP6_S106del,N_R203K,Spike_A570D,Spike_N501Y,NSP3_I1412T,NS8_R52I,Spike_P681H,Spike_Y144del,NSP6_G107del,NSP3_A890D,Spike_D1118H,NSP6_F108del,NS8_Y73C,N_G204R,Spike_V70del,NS6_E54stop,NSP12_P323L,Spike_D614G,N_D3L,Spike_S982A,N_S235F)</t>
  </si>
  <si>
    <t>hCoV-19/Belgium/ULG-11151/2021</t>
  </si>
  <si>
    <t>EPI_ISL_812122</t>
  </si>
  <si>
    <t>(Spike_H69del,NS8_Q27stop,NSP10_T12I,NSP3_T183I,Spike_T716I,NSP6_S106del,N_R203K,Spike_A570D,NSP3_G307C,Spike_N501Y,NSP3_I1412T,NS8_R52I,Spike_P681H,Spike_Y144del,NSP6_G107del,NSP3_A890D,Spike_D1118H,NSP6_F108del,NS8_Y73C,N_G204R,Spike_V70del,NSP12_P323L,Spike_D614G,N_D3L,Spike_S982A,N_S235F)</t>
  </si>
  <si>
    <t>hCoV-19/Belgium/ULG-11152/2020</t>
  </si>
  <si>
    <t>EPI_ISL_824790</t>
  </si>
  <si>
    <t>(NSP1_R24C,NS3_Q38R,NS3_G172R,NSP3_H295Y,NSP3_T725I,NSP3_I441V,E_L19I,NSP3_S1296F,NS3_V202L,NSP12_P323L,Spike_D614G,N_P199L,Spike_S98F,NSP4_A307V,Spike_S1252F,Spike_A222V)</t>
  </si>
  <si>
    <t>hCoV-19/Belgium/ULG-11153/2020</t>
  </si>
  <si>
    <t>EPI_ISL_824791</t>
  </si>
  <si>
    <t>(N_M234I,Spike_S477N,NSP4_M324I,N_S194L,NSP12_A185S,NSP13_S259L,NS3_Q57H,NSP13_E261D,NSP15_T33I,NSP12_P323L,Spike_D614G,N_A376T,NSP12_V776L,NSP13_K218R,N_G25C)</t>
  </si>
  <si>
    <t>hCoV-19/Belgium/ULG-11154/2020</t>
  </si>
  <si>
    <t>EPI_ISL_824792</t>
  </si>
  <si>
    <t>hCoV-19/Belgium/ULG-11155/2020</t>
  </si>
  <si>
    <t>EPI_ISL_824793</t>
  </si>
  <si>
    <t>(NSP4_K399E,NSP6_M86I,NSP5_P241H,NS8_A55V,N_R203K,NSP4_A231V,NSP15_A171V,N_G204R,N_P67L,NSP13_T141I,NSP12_P323L,NSP13_G527R,Spike_P681H,Spike_D614G,Spike_L54F,NSP12_K143Q)</t>
  </si>
  <si>
    <t>hCoV-19/Belgium/ULG-11156/2020</t>
  </si>
  <si>
    <t>EPI_ISL_824794</t>
  </si>
  <si>
    <t>(NSP9_P71L,N_M234I,Spike_S477N,NSP4_M324I,NSP6_G107del,NSP12_A185S,NSP6_S106del,NSP6_F108del,NS3_Q57H,NSP13_V510I,NSP14_V421L,NSP13_E261D,Spike_T791K,NSP2_D144E,NSP12_P323L,Spike_D614G,Spike_D80Y,N_A376T,NSP12_V776L,NSP13_K218R,Spike_A222V)</t>
  </si>
  <si>
    <t>hCoV-19/Belgium/ULG-11157/2020</t>
  </si>
  <si>
    <t>EPI_ISL_824795</t>
  </si>
  <si>
    <t>hCoV-19/Belgium/ULG-11158/2020</t>
  </si>
  <si>
    <t>EPI_ISL_824796</t>
  </si>
  <si>
    <t>hCoV-19/Belgium/ULG-11160/2020</t>
  </si>
  <si>
    <t>EPI_ISL_824797</t>
  </si>
  <si>
    <t>hCoV-19/Belgium/ULG-11161/2020</t>
  </si>
  <si>
    <t>EPI_ISL_824798</t>
  </si>
  <si>
    <t>hCoV-19/Belgium/UZA-UA-2437/2021</t>
  </si>
  <si>
    <t>EPI_ISL_887587</t>
  </si>
  <si>
    <t>(NSP2_N280Y,Spike_H69del,NS8_Q27stop,NSP3_T183I,Spike_T716I,NS8_K68stop,NSP6_S106del,N_R203K,NSP5_P241L,Spike_A570D,Spike_N501Y,NS8_R52I,Spike_P681H,Spike_Y144del,NSP6_G107del,NSP3_A890D,NSP12_E876D,Spike_D1118H,NSP6_F108del,NS8_Y73C,N_G204R,Spike_V70del,NSP12_P323L,Spike_S704L,Spike_D614G,N_D3L,Spike_S982A,N_S235F)</t>
  </si>
  <si>
    <t>hCoV-19/Belgium/UZA-UA-8395/2021</t>
  </si>
  <si>
    <t>EPI_ISL_887588</t>
  </si>
  <si>
    <t>hCoV-19/Belgium/UZA-UA-0293/2021</t>
  </si>
  <si>
    <t>EPI_ISL_887590</t>
  </si>
  <si>
    <t>(Spike_H69del,NS3_L15F,NS8_Q27stop,NSP3_T183I,Spike_T716I,NSP6_S106del,N_R203K,Spike_A570D,NSP13_K460R,NSP4_F17L,Spike_N501Y,NSP3_I1412T,NS8_R52I,Spike_P681H,Spike_Y144del,M_H155Q,NSP6_G107del,NSP3_A890D,Spike_D1118H,NSP6_F108del,NS8_Y73C,N_G204R,Spike_V70del,NSP12_P323L,Spike_D614G,N_D3L,Spike_S982A,N_S235F)</t>
  </si>
  <si>
    <t>hCoV-19/Belgium/UZA-UA-0973/2021</t>
  </si>
  <si>
    <t>EPI_ISL_888818</t>
  </si>
  <si>
    <t>hCoV-19/Belgium/UZA-UA-2168/2021</t>
  </si>
  <si>
    <t>EPI_ISL_888819</t>
  </si>
  <si>
    <t>(Spike_H69del,NS8_Q27stop,NSP3_T183I,Spike_T716I,NSP6_S106del,N_R203K,Spike_A570D,NSP13_K460R,NSP16_D246N,Spike_N501Y,NSP3_I1412T,NS8_R52I,Spike_P681H,Spike_Y144del,Spike_L7S,NSP16_M247V,NSP5_R217S,M_V70L,NSP6_G107del,NSP3_A890D,Spike_V785L,Spike_D1118H,NSP6_F108del,NS8_Y73C,Spike_T1117I,N_G204R,Spike_V70del,NSP12_P323L,Spike_D614G,N_D3L,Spike_S982A,N_S235F)</t>
  </si>
  <si>
    <t>hCoV-19/Belgium/UZA-UA-2832/2021</t>
  </si>
  <si>
    <t>EPI_ISL_888820</t>
  </si>
  <si>
    <t>hCoV-19/Belgium/UZA-UA-0951/2021</t>
  </si>
  <si>
    <t>EPI_ISL_888821</t>
  </si>
  <si>
    <t>(Spike_H69del,NSP3_N258F,NSP6_M183V,NSP6_C221del,NSP6_F235del,NSP6_C229V,Spike_N501Y,NSP6_N205F,NSP6_L245S,NSP6_F225stop,NSP6_L217del,NSP6_G177del,Spike_Y917L,NSP6_V182Q,NSP6_G107del,NSP6_I189V,NSP6_V179L,Spike_N919E,N_D3L,NSP6_C215del,NSP6_M211F,NS8_Q27stop,NSP6_T206S,Spike_A570D,NSP6_L227I,NSP6_V246T,Spike_L922I,NSP6_V178I,NS8_R52I,NSP6_F220del,NSP6_G240A,NSP6_Y253H,NSP6_G226A,NSP6_A186Q,NSP6_N174del,NSP6_C197I,NS7a_A13S,NSP6_ins188CFWPE,NSP12_P323L,Spike_D614G,NSP6_Y224S,NSP6_Y242F,NSP6_R233del,N_R203K,Spike_W152R,NSP6_F216del,NSP6_ins250stopLLVFMITstopFLHTM,NSP6_Y196S,NSP6_M192L,NSP6_F184stop,NSP6_L237V,NSP5_L282W,Spike_E918stop,NSP6_I202V,NSP6_Y175del,NSP6_Y234del,NSP13_H164Y,NSP6_V190L,NS8_Y73C,NSP6_E195L,NSP6_L212I,N_G204R,NSP4_D161N,NSP6_P198A,NSP6_T222del,NSP6_L231del,NSP6_Y214del,NSP6_I210stop,NSP6_T172del,N_S235F,NSP6_C223del,NSP6_D243V,NSP6_S173del,Spike_Q920P,NSP6_S106del,NSP6_N232del,NSP6_L207V,NSP6_Y219del,NSP6_Q208stop,Spike_Y144del,NSP6_Q249L,NSP6_G204H,NSP3_T261P,NSP6_T203I,NSP6_F201L,NSP6_S176del,NSP6_R236del,NSP6_I199L,NSP6_V241S,NSP6_ins200SSstop,NSP6_R187L,NSP6_F108del,NSP6_G188S,NSP6_S247A,Spike_V70del,NSP6_G218del,NSP6_E250D,NSP3_D218N)</t>
  </si>
  <si>
    <t>hCoV-19/Belgium/UZA-UA-0956/2021</t>
  </si>
  <si>
    <t>EPI_ISL_888822</t>
  </si>
  <si>
    <t>(NSP2_I42L,NSP2_A26H,NSP2_C20A,NSP2_ins54M,NSP2_R121Q,NSP2_G154del,NSP2_N168I,NSP2_E172K,NSP2_D43del,NSP2_R52A,NSP2_Q321stop,NSP2_L137stop,NSP2_V123R,NSP2_K110R,NS8_F3S,NSP2_P129T,NSP2_C132A,NSP2_D40T,NSP2_P74L,NSP2_C143V,NSP2_M135L,NSP2_G173V,NSP2_Y179T,NSP2_R64V,NSP2_H56M,NSP2_I100stop,NSP2_E131F,NSP2_G118L,NSP2_K67R,NSP2_V108L,NSP2_E57K,NSP2_I77L,NSP2_E167R,NSP2_A80Q,Spike_V785L,NSP2_L24F,NS3_Q57H,NSP2_P106Q,N_S186F,NSP2_N183M,NSP2_Q182K,NSP2_F41L,NSP2_K82N,NSP2_D23T,NSP2_Q72R,NSP2_F93L,NSP2_P91Q,NSP2_T176L,NSP16_D108A,NSP2_V157L,NSP2_A184L,NSP2_K78N,N_T141I,NSP2_R119S,NSP2_V185L,NSP2_L180Y,NSP2_Y69M,NSP2_S128A,NSP2_K112S,NSP2_L35C,NSP2_M117D,NSP2_S99P,NSP2_R107G,NSP2_N130K,NSP2_C177V,NSP2_K81R,NSP2_G29V,NSP2_Y61T,NSP2_E55S,NSP2_T175L,NSP2_H54N,NSP2_N92I,NSP2_A59L,NSP2_A127N,NSP2_W60G,NSP2_V186I,NSP8_D50E,NSP2_T73H,NSP2_S36P,NSP2_E70N,NSP2_T85P,NSP2_R27V,NSP12_P323L,Spike_D614G,NSP2_F75L,NSP2_K142V,NSP2_G165A,NSP2_I58L,NSP2_E66K,NSP2_A174P,NSP2_T170L,NSP2_N87M,NSP2_K102R,NSP2_ins115LWVE,NSP2_Y124H,NSP2_I101S,NSP2_T34L,NSP2_T166L,NSP2_E148R,NSP2_E53V,NSP2_S65L,NSP2_P125Q,NSP2_L97stop,NSP2_D84T,NSP2_H145L,NSP2_F156L,NSP2_E109K,NSP2_E89N,NSP2_S150A,NSP2_T62R,Spike_A419C,NSP2_F86S,NSP2_S122L,NSP2_Q105N,NSP2_C51A,NSP2_I21L,NS3_A103D,NSP2_T149R,NSP2_C136S,NSP2_E37N,NSP2_N98I,NSP12_H599Q,NSP2_C90V,NSP2_G178V,NSP2_D144K,NSP2_C50T,NSP2_D155del,NSP2_L140I,NSP2_W151I,NSP2_G115A,NSP2_C164V,NSP12_M124V,NSP2_L79W,NSP2_L39W,NSP2_A28L,NSP2_T160L,NSP2_E76K,NSP2_M141I,NSP2_C161A,NSP2_L25stop,NSP2_T153del,NSP2_E162N,NSP2_L71C,Spike_A626S,NSP2_Q152del,NSP2_A31L,NSP2_E63N,NSP2_L169stop,NSP2_V94Y,NSP2_T139V,NSP2_V126M,NSP2_S68A,NSP2_K45L,NSP2_E19S,NSP2_A159P,NSP2_C146H,NSP15_R90T,NSP2_C33A,NSP2_T103L,NSP2_P17L,NSP2_S32H,NSP2_N133F,NSP2_Q38N,NSP8_A54T,NSP2_D114M,NSP2_F83L,NSP2_I104F,Spike_I418D)</t>
  </si>
  <si>
    <t>hCoV-19/Belgium/UZA-UA-0958/2021</t>
  </si>
  <si>
    <t>EPI_ISL_888823</t>
  </si>
  <si>
    <t>hCoV-19/Belgium/UZA-UA-0961/2021</t>
  </si>
  <si>
    <t>EPI_ISL_888824</t>
  </si>
  <si>
    <t>(N_K373N,N_A381H,NSP3_A54V,NSP13_V181I,NSP16_M270K,N_F274L,NSP13_F200L,N_R203K,NSP12_E744D,NSP16_E264del,N_E367K,Spike_E96D,NSP12_S814F,NSP13_I195stop,NSP13_S191V,NSP13_V193Y,NSP13_Y198T,NSP16_G265del,N_G275S,N_P279T,N_R385K,NSP12_C813F,NSP2_L536F,N_Y360N,NSP13_T199P,Spike_V785L,NSP13_ins188LDHHLTEIMSLLVIVstopL,M_T7N,N_G204R,NSP13_T188N,NSP13_Y185K,NSP16_N268R,N_Y268stop,N_T282N,N_A376T,NSP13_N190T,N_T379N,NSP3_F753S,NSP13_R186L,NSP13_E201K,NSP16_L272I,NSP13_T183H,NSP3_L437I,NS8_P38S,NSP16_I267R,M_I8S,NSP13_R178E,NSP13_Q194K,NSP13_N177T,NSP12_S681A,NSP13_E197S,NSP12_P323L,NSP13_G196E,NSP16_K263del,Spike_D614G,NSP15_R90G)</t>
  </si>
  <si>
    <t>hCoV-19/Belgium/UZA-UA-0850/2021</t>
  </si>
  <si>
    <t>EPI_ISL_888825</t>
  </si>
  <si>
    <t>hCoV-19/Belgium/rega-1581/2020</t>
  </si>
  <si>
    <t>EPI_ISL_890257</t>
  </si>
  <si>
    <t>Europe / Belgium / Malmedy</t>
  </si>
  <si>
    <t>ZIP Code:4960</t>
  </si>
  <si>
    <t>(Spike_H69del,NSP13_H290Y,NSP16_T35I,NSP3_I1683T,Spike_N439K,Spike_Y1209H,NSP13_A598S,NSP9_M101I,NSP12_V720I,Spike_V70del,NSP2_T547I,NS3_K67N,NSP12_P323L,Spike_D614G,NS3_G172D)</t>
  </si>
  <si>
    <t>hCoV-19/Belgium/rega-1604/2020</t>
  </si>
  <si>
    <t>EPI_ISL_890277</t>
  </si>
  <si>
    <t>(NS3_P258L,N_M234I,Spike_S477N,NSP4_M324I,NSP12_A185S,N_S193I,NSP3_D410Y,NS3_Q57H,NSP13_E261D,Spike_P337T,NSP12_P323L,Spike_D614G,Spike_Y144del,NSP3_V1795F,N_A376T,NSP12_V776L,NSP13_K218R)</t>
  </si>
  <si>
    <t>hCoV-19/Belgium/rega-1614/2021</t>
  </si>
  <si>
    <t>EPI_ISL_890280</t>
  </si>
  <si>
    <t>Europe / Belgium / Oetingen</t>
  </si>
  <si>
    <t>ZIP Code:1755</t>
  </si>
  <si>
    <t>(NSP13_M429I,N_M234I,Spike_S477N,NSP4_M324I,NSP12_A185S,NS3_Q57H,NSP13_E261D,NSP12_P323L,NSP13_M474I,Spike_D614G,N_A376T,NSP12_V776L,NSP13_K218R)</t>
  </si>
  <si>
    <t>hCoV-19/Belgium/rega-1619/2021</t>
  </si>
  <si>
    <t>EPI_ISL_890282</t>
  </si>
  <si>
    <t>(Spike_L18F,N_P365S,NSP16_M270I,NSP3_L728I,NS8_T87I,NS3_T175I,NSP12_P323L,Spike_D614G,N_A220V,NSP4_Q77R,Spike_A222V)</t>
  </si>
  <si>
    <t>hCoV-19/Belgium/rega-1620/2021</t>
  </si>
  <si>
    <t>EPI_ISL_890283</t>
  </si>
  <si>
    <t>hCoV-19/Belgium/rega-1622/2021</t>
  </si>
  <si>
    <t>EPI_ISL_890284</t>
  </si>
  <si>
    <t>(NSP2_L274F,NSP15_P205S,N_M234I,Spike_S477N,NSP4_M324I,NSP12_A185S,NS3_Q57H,NSP13_E261D,NS8_W45L,NSP12_P323L,Spike_D614G,N_A376T,NSP12_V776L,NSP13_K218R)</t>
  </si>
  <si>
    <t>hCoV-19/Belgium/rega-1625/2021</t>
  </si>
  <si>
    <t>EPI_ISL_890286</t>
  </si>
  <si>
    <t>(NSP15_G336C,NSP3_K429N,NSP6_A54S,Spike_P1162L,NSP3_P1867T,NSP12_P323L,Spike_D614G,NS8_R115C,N_A220V,Spike_S98F,Spike_A222V)</t>
  </si>
  <si>
    <t>hCoV-19/Belgium/rega-1626/2021</t>
  </si>
  <si>
    <t>EPI_ISL_890287</t>
  </si>
  <si>
    <t>Europe / Belgium / Mouscron</t>
  </si>
  <si>
    <t>ZIP Code:7700</t>
  </si>
  <si>
    <t>(NSP1_P153S,NSP3_S794L,NSP3_V351I,N_S194L,NS8_Y79H,NS3_V13L,NS3_T175I,NS3_V202I,NSP15_T33I,NSP12_P323L,Spike_D614G,NS3_K61Q,Spike_P174S,Spike_S12F,NSP3_A333S,N_D144G)</t>
  </si>
  <si>
    <t>hCoV-19/Belgium/rega-1628/2021</t>
  </si>
  <si>
    <t>EPI_ISL_890288</t>
  </si>
  <si>
    <t>(NSP15_P205S,N_M234I,Spike_S477N,NSP4_M324I,NSP12_A185S,NS3_Q57H,NSP13_E261D,NS8_W45L,NSP12_P323L,Spike_D614G,N_A376T,NSP12_V776L,NSP13_K218R)</t>
  </si>
  <si>
    <t>hCoV-19/Belgium/rega-1630/2021</t>
  </si>
  <si>
    <t>EPI_ISL_890290</t>
  </si>
  <si>
    <t>Europe / Belgium / Sint Michiels</t>
  </si>
  <si>
    <t>hCoV-19/Belgium/rega-1632/2021</t>
  </si>
  <si>
    <t>EPI_ISL_890291</t>
  </si>
  <si>
    <t>(Spike_ins214TDR,NSP3_A1941V,Spike_T716I,NSP6_S106del,NS3_T24del,NSP6_T181I,NSP3_L728I,NS3_P25del,NS3_G172C,NSP12_R583G,NSP3_T1063I,Spike_N450K,NS3_K21del,NS3_D22del,NS3_E19del,NSP6_G107del,N_T205I,NSP6_F108del,NS3_D27del,NS3_I20del,NSP12_P323L,Spike_D614G,Spike_Q414K,NS3_A23del,NS3_F28del,N_D3L,NSP8_A74V,NS3_S26del,NSP3_I580V)</t>
  </si>
  <si>
    <t>hCoV-19/Belgium/rega-1637/2021</t>
  </si>
  <si>
    <t>EPI_ISL_890293</t>
  </si>
  <si>
    <t>(Spike_G769V,NSP14_P412H,Spike_E484K,N_R203K,N_G204R,M_F28L,Spike_W152L,N_S187L,NSP12_P323L,NSP13_G439R,Spike_D614G,N_Q418H,NS3_I35T)</t>
  </si>
  <si>
    <t>hCoV-19/Belgium/rega-1638/2021</t>
  </si>
  <si>
    <t>EPI_ISL_890294</t>
  </si>
  <si>
    <t>ZIP Code:4000</t>
  </si>
  <si>
    <t>(Spike_ins214TDR,Spike_T716I,NSP6_S106del,NS3_T24del,NS3_P25del,NS3_G172C,NSP12_R583G,NSP3_T1063I,Spike_N450K,NS3_K21del,NS3_D22del,NS3_E19del,NSP6_G107del,N_T205I,NSP6_F108del,NS3_D27del,NS3_I20del,NSP12_P323L,Spike_D614G,Spike_Q414K,NS3_A23del,NS3_F28del,N_D3L,NSP8_A74V,NS3_S26del,NSP3_I580V,NSP3_P236T)</t>
  </si>
  <si>
    <t>hCoV-19/Belgium/rega-1639/2020</t>
  </si>
  <si>
    <t>EPI_ISL_890295</t>
  </si>
  <si>
    <t>hCoV-19/Belgium/rega-1641/2021</t>
  </si>
  <si>
    <t>EPI_ISL_890296</t>
  </si>
  <si>
    <t>hCoV-19/Belgium/rega-1644/2021</t>
  </si>
  <si>
    <t>EPI_ISL_890298</t>
  </si>
  <si>
    <t>(N_M234I,N_S194L,NSP3_A1642V,NSP3_M560I,NSP14_A85S,NSP15_H337Y,NSP12_P323L,Spike_D614G,NSP9_D25G)</t>
  </si>
  <si>
    <t>hCoV-19/Belgium/rega-1645/2021</t>
  </si>
  <si>
    <t>EPI_ISL_890299</t>
  </si>
  <si>
    <t>hCoV-19/Belgium/ULG-11159/2020</t>
  </si>
  <si>
    <t>EPI_ISL_925395</t>
  </si>
  <si>
    <t>hCoV-19/Belgium/ULG-11181/2020</t>
  </si>
  <si>
    <t>EPI_ISL_925396</t>
  </si>
  <si>
    <t>hCoV-19/Belgium/ULG-11205/2021</t>
  </si>
  <si>
    <t>EPI_ISL_925397</t>
  </si>
  <si>
    <t>hCoV-19/Belgium/ULG-11216/2021</t>
  </si>
  <si>
    <t>EPI_ISL_925398</t>
  </si>
  <si>
    <t>hCoV-19/Belgium/ULG-11264/2021</t>
  </si>
  <si>
    <t>EPI_ISL_925399</t>
  </si>
  <si>
    <t>hCoV-19/Belgium/UZA-UA-2587/2021</t>
  </si>
  <si>
    <t>EPI_ISL_942951</t>
  </si>
  <si>
    <t>hCoV-19/Belgium/UZA-UA-3387/2021</t>
  </si>
  <si>
    <t>EPI_ISL_942952</t>
  </si>
  <si>
    <t>B.1.1.500</t>
  </si>
  <si>
    <t>(NSP3_A85V,NSP15_D91Y,NSP2_K384N,NSP12_C151Y,NSP7_L56F,N_R203K,NSP2_K142R,N_G204R,NSP3_S1206L,NS8_S69P,NSP12_P323L,Spike_D614G,NSP6_V84F,NSP3_D411G)</t>
  </si>
  <si>
    <t>hCoV-19/Belgium/UZA-UA-9773/2021</t>
  </si>
  <si>
    <t>EPI_ISL_942953</t>
  </si>
  <si>
    <t>hCoV-19/Belgium/UZA-UA-5617/2021</t>
  </si>
  <si>
    <t>EPI_ISL_942954</t>
  </si>
  <si>
    <t>hCoV-19/Belgium/UZA-UA-6053/2021</t>
  </si>
  <si>
    <t>EPI_ISL_942955</t>
  </si>
  <si>
    <t>ZIP code:2180</t>
  </si>
  <si>
    <t>hCoV-19/Belgium/UZA-UA-1570/2021</t>
  </si>
  <si>
    <t>EPI_ISL_942956</t>
  </si>
  <si>
    <t>(NSP3_M196L,NSP10_K124N,NSP3_L1328F,NSP2_P125S,NSP12_P323L,Spike_D614G,Spike_A222V)</t>
  </si>
  <si>
    <t>hCoV-19/Belgium/UZA-UA-8637/2021</t>
  </si>
  <si>
    <t>EPI_ISL_942957</t>
  </si>
  <si>
    <t>(N_P365S,NSP13_R392C,NSP4_A457V,NSP13_T351I,Spike_D614G,N_A220V)</t>
  </si>
  <si>
    <t>hCoV-19/Belgium/UZA-UA-4512/2021</t>
  </si>
  <si>
    <t>EPI_ISL_942958</t>
  </si>
  <si>
    <t>hCoV-19/Belgium/UZA-UA-4742/2021</t>
  </si>
  <si>
    <t>EPI_ISL_942959</t>
  </si>
  <si>
    <t>(NSP3_S650F,N_M234I,Spike_S477N,NSP4_M324I,NSP12_A185S,Spike_H69Y,NS3_Q57H,NS3_G224C,NSP13_E261D,NSP15_S287L,NSP12_P323L,NSP9_T62I,Spike_D614G,NSP3_S148F,N_A376T,NSP12_V776L,NSP13_K218R)</t>
  </si>
  <si>
    <t>hCoV-19/Belgium/AZdelta2104-06121/2021</t>
  </si>
  <si>
    <t>EPI_ISL_954814</t>
  </si>
  <si>
    <t>(NSP15_I143V,NSP3_A231V,NS3_S165F,NSP12_T26I,NSP12_P323L,Spike_D614G,N_A220V,NSP15_M209I,Spike_A222V)</t>
  </si>
  <si>
    <t>hCoV-19/Belgium/AZdelta2104-08995/2021</t>
  </si>
  <si>
    <t>EPI_ISL_954815</t>
  </si>
  <si>
    <t>hCoV-19/Belgium/AZdelta2104-10928/2021</t>
  </si>
  <si>
    <t>EPI_ISL_954816</t>
  </si>
  <si>
    <t>(NS3_S165F,NSP3_Q180H,NSP3_A1561V,NSP12_T26I,NSP12_P323L,Spike_D614G,Spike_T259A,N_A220V,Spike_A222V)</t>
  </si>
  <si>
    <t>hCoV-19/Belgium/AZdelta2104-12960/2021</t>
  </si>
  <si>
    <t>EPI_ISL_954817</t>
  </si>
  <si>
    <t>Europe / Belgium / Oostrozebeke</t>
  </si>
  <si>
    <t>(NSP15_I143V,N_T198I,NS3_S165F,NSP2_R222L,NSP4_C418F,NSP12_T26I,NSP12_P323L,Spike_D614G,N_A220V,NSP15_M209I,Spike_A222V)</t>
  </si>
  <si>
    <t>hCoV-19/Belgium/UZA-UA-4241/2021</t>
  </si>
  <si>
    <t>EPI_ISL_960662</t>
  </si>
  <si>
    <t>hCoV-19/Belgium/UZA-UA-2735/2021</t>
  </si>
  <si>
    <t>EPI_ISL_960831</t>
  </si>
  <si>
    <t>B.1.323</t>
  </si>
  <si>
    <t>(NSP5_H246D,NSP5_P184E,NSP5_W207stop,M_F100I,NSP5_D187L,NSP5_Y209G,NSP5_ins230Lstop,M_A85C,NSP5_P241M,NSP5_H164del,NSP5_G251del,NSP12_G510C,NSP5_Y161del,NSP5_A211T,NSP5_E240T,NSP5_T198L,NSP16_D246N,NSP5_A194T,NSP5_M162del,NSP12_S664C,NSP5_D245stop,NSP5_L177del,NSP5_V204L,NSP4_E98R,NSP5_G179W,NSP5_G174del,M_ins96NG,NSP5_G183L,NSP5_A234M,NSP2_L536F,NSP5_D229L,M_V88Q,Spike_V785L,NSP5_V233I,NSP5_T169S,NSP12_E665D,NSP5_A193V,NSP6_T103Y,NSP12_F313Y,NSP5_Y182Q,M_L90K,NSP4_G100R,NSP5_G195F,M_F96R,NSP5_H172del,NSP5_Y239K,NSP5_F181Y,Spike_P807T,NS3_D238E,NSP5_F223L,NSP6_D102G,NSP5_T196M,NSP5_L205M,NSP5_Q256K,NSP5_A206F,M_A98S,NSP5_T225M,NSP5_N214G,NSP5_N238H,NSP5_A210C,NSP5_I200L,NSP5_A191stop,NSP5_K236L,NSP5_L232T,NSP5_Q244Y,NSP5_N203Q,M_S99C,NSP5_T175del,NSP5_E178del,NSP5_N231S,NSP5_L167del,NSP5_D176del,NSP5_V247L,NSP5_A260S,NSP5_H163del,NSP5_D248F,M_I97L,NSP5_I249L,Spike_D614G,NSP5_M235N,NSP5_T224L,NSP5_F219D,NSP5_Q192K,NSP5_I213L,NSP5_N228T,Spike_N1108I,M_ins91DHR,NSP5_R222Q,NSP5_L253del,NSP5_V212L,NSP4_R97S,NSP5_V171I,M_L93N,NS3_A103D,NSP5_ins213LstopMET,NSP5_N221P,NSP4_D161N,NSP5_S254del,NSP5_I259K,M_G89N,M_M91L,N_P199L,M_S94C,NSP5_W218I,NSP5_ins201GKQHKQLVRTQL,NSP5_G170T,NSP6_ins103GstopY,NSP5_Y237stop,NSP6_W97Y,M_M84C,NSP5_V202L,NSP5_E166del,NSP5_T257L,NSP12_L655F,NSP5_R188A,NSP12_M906I,NSP16_M247V,NSP5_A255del,NSP5_G258S,NSP5_R217S,NSP5_P252del,NSP5_A173del,NSP5_T199L,NSP6_L98Y,NSP5_D216F,NSP5_M165del,NSP5_V186M,Spike_D808N,NSP5_F230W)</t>
  </si>
  <si>
    <t>hCoV-19/Belgium/UZA-UA-2376/2021</t>
  </si>
  <si>
    <t>EPI_ISL_960832</t>
  </si>
  <si>
    <t>(NSP16_D108A,Spike_I1179H,NSP3_S830F,NSP5_N228M,NSP3_L825S,Spike_V1177I,NSP3_M829H,NSP5_D229T,NSP15_S288Y,NSP15_K289R,Spike_E1182R,Spike_Q1180S,Spike_V785L,NSP3_R827stop,NSP3_A831S,NSP3_Y828V,NSP5_L232I,NSP3_L832I,Spike_N1178stop,NSP13_S148Y,Spike_D614G,NSP5_T226L,N_P199L,NSP8_V34F)</t>
  </si>
  <si>
    <t>hCoV-19/Belgium/UZA-UA-4922/2021</t>
  </si>
  <si>
    <t>EPI_ISL_960833</t>
  </si>
  <si>
    <t>(NSP3_A264del,NSP1_R43G,NSP3_G251I,NSP3_ins233stopNQQWLL,NSP3_S288K,M_Y47stop,NSP3_E230K,NSP3_V253L,NSP3_K280del,NSP3_A260del,NSP15_D132Y,NSP3_M265L,NSP3_N258C,NSP3_A256M,NSP3_I273stop,NSP3_G283W,NSP3_K233R,NSP3_C285L,NSP3_G255T,Spike_S98F,NSP4_C468S,NSP3_L257P,NSP3_V240L,NSP3_N262del,NSP3_T261del,NSP13_R303H,NSP3_K248E,NSP3_S269L,NSP3_Q266N,NSP3_G250stop,NSP1_T78A,NSP3_G145C,NSP3_H290T,Spike_V785L,NSP3_T237M,NSP3_V228F,NSP4_D161N,NSP3_N291Q,NSP3_A293C,M_L46stop,NS7a_K117T,N_P199L,NSP3_Y246L,NSP3_V281del,NSP3_P278S,NSP3_L292F,NSP3_N244E,NSP3_V267L,NSP3_L287F,NSP3_N263del,NSP3_A274W,NSP3_V239T,NSP1_L39stop,NSP3_G289R,NSP3_A243E,NSP3_D271S,NSP3_E268M,NSP3_K235Q,NSP3_A254L,NSP3_N276T,M_I48K,NSP3_A242M,NSP3_L279del,NSP3_E229stop,NSP3_H249P,NSP3_L247Q,Spike_N1178K,NSP1_V86I,NSP3_G277stop,NSP15_D301V,NSP13_Y306H,NSP3_V234M,NSP3_S284stop,NSP3_D270N,NSP4_T28I,NSP3_V286C,NSP3_V238F,Spike_D614G,NSP3_G252R,NSP3_Y882D,NSP1_E65D,NSP3_A231Q)</t>
  </si>
  <si>
    <t>hCoV-19/Belgium/UZA-UA-4547/2021</t>
  </si>
  <si>
    <t>EPI_ISL_961009</t>
  </si>
  <si>
    <t>(NSP3_T183N,NS3_F114del,NS3_L115del,NS3_Q70C,NS3_S74stop,NS3_L111del,NS3_T89P,NSP4_V13L,NSP3_Q185del,NSP3_H295Y,NS3_G100S,NS3_W69C,NSP3_I187del,NS3_G76F,NS3_F105del,NSP4_F17S,NS3_A103del,NS6_S43A,NSP3_T182S,NS3_E102del,NS3_F87L,NSP3_E177S,NS3_H93I,NS3_F79T,NSP4_V20L,Spike_S605R,NS3_Y113del,NS3_K67A,Spike_ins606KYFstop,NS3_L106del,Spike_V785L,NSP4_T14H,NSP3_S176Q,NSP4_L18F,NS3_V112del,NS3_Y109del,NSP3_I483T,NSP3_Q172R,NS3_V90L,N_P199L,NS3_N82S,NS3_K75Q,NSP4_I11L,NSP3_Q180Y,NSP16_D108A,NS3_A99T,NS3_V77T,NS3_A110del,NS3_L71C,NSP5_I200V,NS3_K66F,NSP4_A21S,NSP4_P339A,NS3_V97stop,NS3_L95M,NSP4_F19M,NSP4_V16C,NSP3_D174stop,Spike_R1039G,NS3_A72C,NS3_V80F,NS3_A98S,NS3_I62V,NS3_P104del,NS3_Y91F,NS3_L108del,NS3_V88K,NS3_Y107del,NS3_L86A,NSP3_T181Y,Spike_K1038N,NS3_I63F,NS3_L94F,NS3_L101C,NS3_K61R,Spike_D614G,NS3_R68T,NSP3_T186del)</t>
  </si>
  <si>
    <t>hCoV-19/Belgium/UZA-UA-3205/2021</t>
  </si>
  <si>
    <t>EPI_ISL_961017</t>
  </si>
  <si>
    <t>hCoV-19/Belgium/ULG-11851/2021</t>
  </si>
  <si>
    <t>EPI_ISL_965500</t>
  </si>
  <si>
    <t>(NSP3_L1328F,Spike_P272L,NSP12_P323L,Spike_A262S,Spike_D614G,NSP3_P662L,NSP5_N228K,N_A220V,Spike_A222V)</t>
  </si>
  <si>
    <t>hCoV-19/Belgium/ULG-11857/2021</t>
  </si>
  <si>
    <t>EPI_ISL_965501</t>
  </si>
  <si>
    <t>hCoV-19/Belgium/ULG-11858/2021</t>
  </si>
  <si>
    <t>EPI_ISL_965502</t>
  </si>
  <si>
    <t>hCoV-19/Belgium/ULG-11735/2021</t>
  </si>
  <si>
    <t>EPI_ISL_965503</t>
  </si>
  <si>
    <t>hCoV-19/Belgium/ULG-11802/2021</t>
  </si>
  <si>
    <t>EPI_ISL_965504</t>
  </si>
  <si>
    <t>hCoV-19/Belgium/ULG-11707/2021</t>
  </si>
  <si>
    <t>EPI_ISL_965505</t>
  </si>
  <si>
    <t>(NSP2_G220D,NSP2_H532Y,NSP13_H290Y,NS3_H78Y,NSP3_I1683T,NSP15_S261L,Spike_N439K,NSP13_P78L,Spike_D1163Y,NSP6_T17I,NSP12_D879Y,NSP3_D806G,NSP12_P323L,Spike_D614G,NS3_G174D)</t>
  </si>
  <si>
    <t>hCoV-19/Belgium/ULG-11731/2021</t>
  </si>
  <si>
    <t>EPI_ISL_965506</t>
  </si>
  <si>
    <t>(NSP2_G339S,NS3_T223N,Spike_Q1071L,NSP3_A465V,NSP12_P323L,Spike_D614G,N_A220V,Spike_A222V)</t>
  </si>
  <si>
    <t>hCoV-19/Belgium/ULG-11764/2021</t>
  </si>
  <si>
    <t>EPI_ISL_965507</t>
  </si>
  <si>
    <t>(N_P365S,NSP14_R289H,NSP13_T351I,NSP16_D179G,NSP12_P323L,Spike_D614G,N_A220V,NS8_I39T,Spike_A222V)</t>
  </si>
  <si>
    <t>hCoV-19/Belgium/ULG-11843/2021</t>
  </si>
  <si>
    <t>EPI_ISL_965508</t>
  </si>
  <si>
    <t>hCoV-19/Belgium/ULG-11718/2021</t>
  </si>
  <si>
    <t>EPI_ISL_965509</t>
  </si>
  <si>
    <t>hCoV-19/Belgium/ULG-11708/2021</t>
  </si>
  <si>
    <t>EPI_ISL_965510</t>
  </si>
  <si>
    <t>hCoV-19/Belgium/ULG-11720/2021</t>
  </si>
  <si>
    <t>EPI_ISL_965511</t>
  </si>
  <si>
    <t>hCoV-19/Belgium/ULG-11692/2021</t>
  </si>
  <si>
    <t>EPI_ISL_965512</t>
  </si>
  <si>
    <t>hCoV-19/Belgium/ULG-11693/2021</t>
  </si>
  <si>
    <t>EPI_ISL_965513</t>
  </si>
  <si>
    <t>hCoV-19/Belgium/ULG-11766/2021</t>
  </si>
  <si>
    <t>EPI_ISL_965514</t>
  </si>
  <si>
    <t>(NSP3_A1798T,NS3_Q38R,NS3_G172R,NSP3_H295Y,NSP3_I441V,NSP3_S1197G,NS3_V202L,NSP12_P323L,NSP16_L163F,Spike_D614G,N_P199L,Spike_S98F)</t>
  </si>
  <si>
    <t>hCoV-19/Belgium/ULG-11699/2021</t>
  </si>
  <si>
    <t>EPI_ISL_965515</t>
  </si>
  <si>
    <t>hCoV-19/Belgium/ULG-11755/2021</t>
  </si>
  <si>
    <t>EPI_ISL_965516</t>
  </si>
  <si>
    <t>(NSP14_P327S,NS3_Q38R,NS3_G172R,NSP3_H295Y,NSP3_I441V,NS3_V202L,NSP12_P323L,NSP16_L163F,Spike_D614G,N_P199L,Spike_S98F)</t>
  </si>
  <si>
    <t>hCoV-19/Belgium/ULG-11723/2021</t>
  </si>
  <si>
    <t>EPI_ISL_965517</t>
  </si>
  <si>
    <t>ZIP Code 4820</t>
  </si>
  <si>
    <t>hCoV-19/Belgium/ULG-11711/2021</t>
  </si>
  <si>
    <t>EPI_ISL_965518</t>
  </si>
  <si>
    <t>hCoV-19/Belgium/ULG-11758/2021</t>
  </si>
  <si>
    <t>EPI_ISL_965519</t>
  </si>
  <si>
    <t>hCoV-19/Belgium/ULG-11703/2021</t>
  </si>
  <si>
    <t>EPI_ISL_965520</t>
  </si>
  <si>
    <t>hCoV-19/Belgium/ULG-11844/2021</t>
  </si>
  <si>
    <t>EPI_ISL_965521</t>
  </si>
  <si>
    <t>hCoV-19/Belgium/ULG-11848/2021</t>
  </si>
  <si>
    <t>EPI_ISL_965522</t>
  </si>
  <si>
    <t>(Spike_M153T,NS3_A54S,N_R203K,NS3_V77F,NSP5_A234V,N_G204R,NSP12_P323L,NSP5_K90R,Spike_D614G,NSP14_V125F,NSP3_T970M,Spike_S254F)</t>
  </si>
  <si>
    <t>hCoV-19/Belgium/ULG-11849/2021</t>
  </si>
  <si>
    <t>EPI_ISL_965523</t>
  </si>
  <si>
    <t>hCoV-19/Belgium/ULG-11853/2021</t>
  </si>
  <si>
    <t>EPI_ISL_965524</t>
  </si>
  <si>
    <t>(NSP15_P262L,NS3_S166L,NS3_I118V,NSP8_P10S,Spike_V622I,NSP1_H45Y,NSP12_P323L,Spike_D614G,NSP6_L37F,N_A220V,Spike_A222V)</t>
  </si>
  <si>
    <t>hCoV-19/Belgium/ULG-11762/2021</t>
  </si>
  <si>
    <t>EPI_ISL_965526</t>
  </si>
  <si>
    <t>hCoV-19/Belgium/ULG-11721/2021</t>
  </si>
  <si>
    <t>EPI_ISL_965527</t>
  </si>
  <si>
    <t>hCoV-19/Belgium/AZDelta22119-2105L/2021</t>
  </si>
  <si>
    <t>EPI_ISL_978800</t>
  </si>
  <si>
    <t>(N_M234I,Spike_S477N,E_A32V,NSP4_M324I,NSP12_A185S,NSP4_T387A,NS3_Q57H,Spike_L5F,NSP13_E261D,NSP12_P323L,Spike_D614G,NS7a_L96F,N_A376T,NSP3_S702F,NSP12_V776L,NSP13_K218R)</t>
  </si>
  <si>
    <t>hCoV-19/Belgium/AZDelta22364-2105R/2021</t>
  </si>
  <si>
    <t>EPI_ISL_978801</t>
  </si>
  <si>
    <t>hCoV-19/Belgium/AZDelta22435-2105R/2021</t>
  </si>
  <si>
    <t>EPI_ISL_978802</t>
  </si>
  <si>
    <t>hCoV-19/Belgium/AZDelta22451-2105R/2021</t>
  </si>
  <si>
    <t>EPI_ISL_978803</t>
  </si>
  <si>
    <t>hCoV-19/Belgium/AZDelta22464-2105R/2021</t>
  </si>
  <si>
    <t>EPI_ISL_978804</t>
  </si>
  <si>
    <t>hCoV-19/Belgium/AZDelta22515-2105R/2021</t>
  </si>
  <si>
    <t>EPI_ISL_978805</t>
  </si>
  <si>
    <t>hCoV-19/Belgium/AZDelta22542-2105R/2021</t>
  </si>
  <si>
    <t>EPI_ISL_978806</t>
  </si>
  <si>
    <t>hCoV-19/Belgium/AZDelta22626-2105R/2021</t>
  </si>
  <si>
    <t>EPI_ISL_978807</t>
  </si>
  <si>
    <t>(NS8_Q27stop,NSP3_T183I,NSP3_A890D,Spike_T716I,N_R203K,Spike_A570D,Spike_D1118H,NS8_Y73C,N_G204R,NSP3_P153L,Spike_N501Y,NSP3_I1412T,NSP12_T26I,NS8_R52I,NSP12_P323L,Spike_P681H,Spike_D614G,N_D3L,Spike_S982A,NSP3_T1072I,N_S235F)</t>
  </si>
  <si>
    <t>hCoV-19/Belgium/AZDelta22628-2105R/2021</t>
  </si>
  <si>
    <t>EPI_ISL_978808</t>
  </si>
  <si>
    <t>hCoV-19/Belgium/AZDelta22754-2105R/2021</t>
  </si>
  <si>
    <t>EPI_ISL_978809</t>
  </si>
  <si>
    <t>(NS8_Q27stop,NSP3_T183I,Spike_M153T,NSP3_A890D,Spike_T716I,NSP12_S795F,Spike_A570D,N_S2L,Spike_D1118H,NS8_Y73C,NSP16_H174Y,N_S202K,Spike_N501Y,NSP3_I1412T,NS8_R52I,NSP12_P323L,Spike_P681H,Spike_D614G,Spike_S982A)</t>
  </si>
  <si>
    <t>hCoV-19/Belgium/AZDelta22868-2105R/2021</t>
  </si>
  <si>
    <t>EPI_ISL_978810</t>
  </si>
  <si>
    <t>(NSP15_V314F,NS8_Q27stop,NSP3_T183I,NSP3_A890D,Spike_T716I,N_R203K,Spike_A570D,Spike_D1118H,NS8_Y73C,N_G204R,NSP3_P153L,Spike_N501Y,NSP4_ins356LLSFTPQ,NSP3_I1412T,NS8_R52I,NSP12_P323L,Spike_P681H,Spike_D614G,N_D3L,Spike_S982A,N_S235F)</t>
  </si>
  <si>
    <t>hCoV-19/Belgium/AZDelta22923-2105R/2021</t>
  </si>
  <si>
    <t>EPI_ISL_978812</t>
  </si>
  <si>
    <t>(NS7b_L32F,NS3_Q38R,NS3_G172R,NSP3_H295Y,NSP15_L162F,NS3_V202L,NSP12_T26I,NSP12_P323L,Spike_D614G,N_P199L,Spike_S98F,NS7a_T120I)</t>
  </si>
  <si>
    <t>hCoV-19/Belgium/AZDelta22956-2105R/2021</t>
  </si>
  <si>
    <t>EPI_ISL_978813</t>
  </si>
  <si>
    <t>(NS8_Q27stop,NSP3_T183I,NSP3_A890D,Spike_T716I,N_R203K,NSP3_G255E,Spike_A570D,Spike_D1118H,NS8_Y73C,NSP13_K460R,N_G204R,Spike_N501Y,NS8_V62L,NSP3_I1412T,NS8_R52I,NSP12_P323L,Spike_P681H,Spike_D614G,N_D3L,NSP3_A274T,Spike_S982A,N_S235F)</t>
  </si>
  <si>
    <t>hCoV-19/Belgium/AZDelta22958-2105R/2021</t>
  </si>
  <si>
    <t>EPI_ISL_978814</t>
  </si>
  <si>
    <t>(NS8_Q27stop,NSP3_T183I,Spike_T716I,N_R203K,NSP3_G255E,Spike_A570D,NSP13_K460R,Spike_N501Y,NS8_V62L,NSP3_I1412T,NS8_R52I,Spike_P681H,NSP3_A274T,E_C43F,NSP3_A890D,Spike_D1118H,NS8_Y73C,N_G204R,NSP12_P323L,Spike_D614G,N_D3L,Spike_S982A,N_S235F)</t>
  </si>
  <si>
    <t>hCoV-19/Belgium/AZDelta22959-2105R/2021</t>
  </si>
  <si>
    <t>EPI_ISL_978815</t>
  </si>
  <si>
    <t>(NS8_Q27stop,NSP3_T183I,Spike_T716I,N_R203K,NSP3_G255E,Spike_A570D,Spike_T778I,NSP13_K460R,Spike_N501Y,NS8_V62L,NSP3_I1412T,NS8_R52I,Spike_P681H,NSP3_A274T,NSP3_A890D,Spike_D1118H,NS8_Y73C,NSP12_A526V,N_G204R,NSP12_P323L,Spike_D614G,N_D3L,Spike_S982A,N_S235F)</t>
  </si>
  <si>
    <t>hCoV-19/Belgium/AZDelta23001-2105R/2021</t>
  </si>
  <si>
    <t>EPI_ISL_978816</t>
  </si>
  <si>
    <t>Europe / Belgium / Ingelmunster</t>
  </si>
  <si>
    <t>hCoV-19/Belgium/AZDelta23035-2105R/2021</t>
  </si>
  <si>
    <t>EPI_ISL_978817</t>
  </si>
  <si>
    <t>(N_M234I,Spike_S477N,NSP4_M324I,NSP13_P77L,NSP12_A185S,NS3_Q57H,NSP8_T123A,NSP13_E261D,NS8_W45L,NSP12_P323L,Spike_D614G,NSP2_G47S,N_A376T,NSP12_V776L,NSP13_K218R)</t>
  </si>
  <si>
    <t>hCoV-19/Belgium/AZDelta23112-2105R/2021</t>
  </si>
  <si>
    <t>EPI_ISL_978818</t>
  </si>
  <si>
    <t>(NS8_Q27stop,NSP3_T183I,NSP3_A890D,Spike_T716I,Spike_A570D,N_S2L,Spike_D1118H,NS8_Y73C,NSP3_P153L,N_S202K,Spike_N501Y,NSP3_I1412T,NSP12_T26I,NS8_R52I,NSP12_P323L,Spike_P681H,Spike_D614G,Spike_S982A)</t>
  </si>
  <si>
    <t>hCoV-19/Belgium/AZDelta23307-2105R/2021</t>
  </si>
  <si>
    <t>EPI_ISL_978819</t>
  </si>
  <si>
    <t>(N_M234I,Spike_S477N,NSP4_M324I,NSP12_A185S,NS3_Q57H,NSP13_V169F,NSP13_E261D,NSP12_P323L,Spike_D614G,NS7a_T14I,N_A376T,NSP12_V776L,NSP13_K218R)</t>
  </si>
  <si>
    <t>hCoV-19/Belgium/AZDelta23339-2105R/2021</t>
  </si>
  <si>
    <t>EPI_ISL_978820</t>
  </si>
  <si>
    <t>hCoV-19/Belgium/AZDelta23464-2105R/2021</t>
  </si>
  <si>
    <t>EPI_ISL_978821</t>
  </si>
  <si>
    <t>(NSP15_P23S,NS8_Q27stop,NS7a_E92stop,NSP3_T183I,Spike_T716I,N_R203K,Spike_A570D,Spike_D1118H,NS8_Y73C,N_G204R,NSP3_P153L,Spike_N501Y,NSP3_I1412T,NS8_R52I,NSP12_P323L,Spike_P681H,Spike_D614G,N_D3L,Spike_S982A,N_S235F)</t>
  </si>
  <si>
    <t>hCoV-19/Belgium/AZDelta23810-2105R/2021</t>
  </si>
  <si>
    <t>EPI_ISL_978822</t>
  </si>
  <si>
    <t>hCoV-19/Belgium/AZDelta23811-2105R/2021</t>
  </si>
  <si>
    <t>EPI_ISL_978823</t>
  </si>
  <si>
    <t>hCoV-19/Belgium/AZDelta23834-2105M/2021</t>
  </si>
  <si>
    <t>EPI_ISL_978824</t>
  </si>
  <si>
    <t>(N_M234I,Spike_S477N,NSP4_M324I,NSP12_A185S,NSP3_S1265N,NSP8_P10S,NSP3_V732I,NS3_Q57H,NSP13_E261D,NS7b_C41F,NSP15_L299F,NSP12_P323L,Spike_D614G,N_A376T,NSP12_V776L,NSP13_K218R)</t>
  </si>
  <si>
    <t>hCoV-19/Belgium/AZDelta23835-2105M/2021</t>
  </si>
  <si>
    <t>EPI_ISL_978825</t>
  </si>
  <si>
    <t>hCoV-19/Belgium/AZDelta23866-2105R/2021</t>
  </si>
  <si>
    <t>EPI_ISL_978826</t>
  </si>
  <si>
    <t>(NS8_Q27stop,NSP3_T183I,NSP3_A1105V,NSP3_V473F,Spike_T716I,N_R203K,Spike_A570D,NSP3_D1075Y,Spike_N501Y,NSP16_D179G,NSP3_I1412T,NS8_R52I,Spike_P681H,NSP2_L550F,NSP3_A890D,Spike_D1118H,NS8_Y73C,N_G204R,NSP12_P323L,Spike_D614G,N_D3L,Spike_S982A,N_S235F)</t>
  </si>
  <si>
    <t>hCoV-19/Belgium/AZDelta24010-2105R/2021</t>
  </si>
  <si>
    <t>EPI_ISL_978827</t>
  </si>
  <si>
    <t>(Spike_P1263L,NSP13_H290Y,NSP3_I1683T,Spike_K1191N,NS3_A72S,Spike_N439K,NSP13_A598S,NSP3_G1447D,NSP9_M101I,NSP12_V720I,NSP6_E195D,NSP12_P323L,Spike_D614G,NSP2_P96S)</t>
  </si>
  <si>
    <t>hCoV-19/Belgium/AZDelta24023-2105R/2021</t>
  </si>
  <si>
    <t>EPI_ISL_978828</t>
  </si>
  <si>
    <t>(NSP13_H290Y,NSP3_I1683T,Spike_K1191N,NS3_A72S,Spike_N439K,NSP13_A598S,NSP3_G1447D,NSP9_M101I,NSP12_V720I,NSP6_E195D,NSP12_P323L,Spike_D614G,NSP2_P96S)</t>
  </si>
  <si>
    <t>hCoV-19/Belgium/AZDelta24196-2105R/2021</t>
  </si>
  <si>
    <t>EPI_ISL_978829</t>
  </si>
  <si>
    <t>(NSP1_T12I,Spike_L18F,Spike_D215G,E_P71L,NSP3_K837N,Spike_K417N,Spike_E484K,N_T205I,NS3_Q57H,Spike_A701V,NSP2_T85I,Spike_D80A,Spike_N501Y,NSP12_P323L,NSP5_K90R,Spike_D614G,NS3_S171L)</t>
  </si>
  <si>
    <t>hCoV-19/Belgium/AZDelta24502-2105R/2021</t>
  </si>
  <si>
    <t>EPI_ISL_978830</t>
  </si>
  <si>
    <t>hCoV-19/Belgium/AZDelta24518-2105R/2021</t>
  </si>
  <si>
    <t>EPI_ISL_978831</t>
  </si>
  <si>
    <t>(N_M234I,Spike_S477N,NSP4_M324I,NSP12_A185S,NSP3_S1265N,NSP8_P10S,NSP3_V732I,NS3_Q57H,NSP13_E261D,NS7b_C41F,NSP12_P323L,Spike_D614G,N_A376T,NSP13_R337C,NSP12_V776L,NSP13_K218R)</t>
  </si>
  <si>
    <t>hCoV-19/Belgium/AZDelta24533-2105R/2021</t>
  </si>
  <si>
    <t>EPI_ISL_978832</t>
  </si>
  <si>
    <t>hCoV-19/Belgium/AZDelta24545-2105R/2021</t>
  </si>
  <si>
    <t>EPI_ISL_978833</t>
  </si>
  <si>
    <t>(N_M234I,Spike_S477N,NSP4_M324I,NSP13_P77L,NSP12_A185S,NSP2_T166I,NS3_Q57H,NSP8_T123A,NSP3_K415R,NSP13_E261D,NS8_W45L,NSP12_P323L,Spike_D614G,N_A376T,NSP12_V776L,Spike_Q677H,NSP13_K218R,Spike_S255F)</t>
  </si>
  <si>
    <t>hCoV-19/Belgium/AZDelta07837-2102T/2021</t>
  </si>
  <si>
    <t>EPI_ISL_978834</t>
  </si>
  <si>
    <t>(NSP13_H290Y,NS7a_L12P,NSP16_Q238H,NSP3_I1683T,Spike_N439K,N_G18V,NS8_D119Y,NSP12_V11I,NSP13_P172S,NSP12_P323L,Spike_D614G)</t>
  </si>
  <si>
    <t>hCoV-19/Belgium/AZDelta11567-2105R/2021</t>
  </si>
  <si>
    <t>EPI_ISL_978835</t>
  </si>
  <si>
    <t>(N_M234I,Spike_S477N,NSP4_M324I,NSP12_A185S,NS3_Q57H,NS3_G224C,NSP13_E261D,NSP12_V299A,NSP12_P323L,Spike_D614G,N_A376T,NSP12_V776L,NSP13_K218R)</t>
  </si>
  <si>
    <t>hCoV-19/Belgium/AZDelta11745-2105R/2021</t>
  </si>
  <si>
    <t>EPI_ISL_978836</t>
  </si>
  <si>
    <t>(NSP15_I143V,NSP3_A231V,NS3_S165F,NS7a_P84L,NSP12_T26I,NSP12_P323L,Spike_D614G,N_A220V,NSP15_M209I,Spike_A222V)</t>
  </si>
  <si>
    <t>hCoV-19/Belgium/AZDelta12017-2105R/2021</t>
  </si>
  <si>
    <t>EPI_ISL_978837</t>
  </si>
  <si>
    <t>(NS8_Q27stop,NSP3_T183I,NSP3_A890D,Spike_T716I,N_R203K,Spike_A570D,Spike_D1118H,NS8_Y73C,N_G204R,NSP3_P153L,NSP2_Y396C,Spike_N501Y,NSP3_I1412T,NSP12_T26I,NS8_R52I,NSP12_P323L,Spike_P681H,Spike_D614G,N_D3L,Spike_S982A,N_S235F)</t>
  </si>
  <si>
    <t>hCoV-19/Belgium/AZDelta12045-2105R/2021</t>
  </si>
  <si>
    <t>EPI_ISL_978838</t>
  </si>
  <si>
    <t>(NS8_Q27stop,NSP3_T183I,NSP3_K945R,NSP3_A890D,Spike_T716I,N_R203K,Spike_A570D,Spike_D1118H,NS8_Y73C,N_G204R,NSP3_P153L,Spike_N501Y,NSP3_I1412T,NSP12_T26I,NS8_R52I,NSP12_P323L,Spike_P681H,Spike_D614G,N_D3L,Spike_S982A,N_S235F)</t>
  </si>
  <si>
    <t>hCoV-19/Belgium/AZDelta12053-2105R/2021</t>
  </si>
  <si>
    <t>EPI_ISL_978839</t>
  </si>
  <si>
    <t>(NS8_Q27stop,NSP3_T183I,NSP3_A890D,Spike_T716I,N_R203K,Spike_A570D,Spike_D1118H,NS8_Y73C,N_G204R,NSP3_P153L,NS3_L106F,Spike_N501Y,NSP3_I1412T,NSP12_T26I,NS8_R52I,NSP12_P323L,Spike_P681H,Spike_D614G,N_D3L,Spike_S982A,N_S235F)</t>
  </si>
  <si>
    <t>hCoV-19/Belgium/AZDelta12195-2105R/2021</t>
  </si>
  <si>
    <t>EPI_ISL_978840</t>
  </si>
  <si>
    <t>hCoV-19/Belgium/AZDelta12229-2105R/2021</t>
  </si>
  <si>
    <t>EPI_ISL_978841</t>
  </si>
  <si>
    <t>(NS8_Q27stop,NSP3_T183I,NSP3_D339E,NSP3_A890D,Spike_T716I,N_R203K,Spike_A570D,Spike_D1118H,NS8_Y73C,N_D402Y,N_G204R,NSP3_P153L,Spike_N501Y,NSP3_I1412T,NSP12_T26I,NS8_R52I,NSP12_P323L,Spike_P681H,Spike_D614G,N_D3L,Spike_S982A,N_S235F)</t>
  </si>
  <si>
    <t>hCoV-19/Belgium/AZDelta13431-2105R/2021</t>
  </si>
  <si>
    <t>EPI_ISL_978842</t>
  </si>
  <si>
    <t>(N_M234I,Spike_S477N,NSP4_M324I,NSP12_A185S,NSP13_A446S,NS3_Q57H,Spike_A1078S,NSP13_E261D,NSP3_R1820Q,NSP12_P323L,Spike_D614G,NSP2_D286G,NS3_I232F,N_A376T,NSP12_V776L,NSP13_K218R)</t>
  </si>
  <si>
    <t>hCoV-19/Belgium/AZDelta13694-2105R/2021</t>
  </si>
  <si>
    <t>EPI_ISL_978843</t>
  </si>
  <si>
    <t>hCoV-19/Belgium/AZDelta14038-2105R/2021</t>
  </si>
  <si>
    <t>EPI_ISL_978844</t>
  </si>
  <si>
    <t>hCoV-19/Belgium/AZDelta14325-2105R/2021</t>
  </si>
  <si>
    <t>EPI_ISL_978845</t>
  </si>
  <si>
    <t>(NSP2_L550F,NS8_Q27stop,NSP3_T183I,NSP3_A890D,Spike_T716I,N_R203K,Spike_A570D,Spike_D1118H,NS8_Y73C,N_G204R,Spike_N501Y,NSP3_I1412T,NS8_R52I,NSP3_T350I,NSP12_P323L,Spike_P681H,Spike_D614G,NSP3_P153S,N_D3L,Spike_S982A,N_S235F)</t>
  </si>
  <si>
    <t>hCoV-19/Belgium/AZDelta14432-2105R/2021</t>
  </si>
  <si>
    <t>EPI_ISL_978846</t>
  </si>
  <si>
    <t>hCoV-19/Belgium/AZDelta14493-2105R/2021</t>
  </si>
  <si>
    <t>EPI_ISL_978847</t>
  </si>
  <si>
    <t>hCoV-19/Belgium/AZDelta14551-2105R/2021</t>
  </si>
  <si>
    <t>EPI_ISL_978848</t>
  </si>
  <si>
    <t>hCoV-19/Belgium/AZDelta14903-2105R/2021</t>
  </si>
  <si>
    <t>EPI_ISL_978849</t>
  </si>
  <si>
    <t>(NSP2_M404V,NS3_Q38R,NS3_G172R,NSP3_H295Y,NSP15_L162F,NSP13_L428I,NS3_V202L,NSP12_T26I,NSP12_P323L,Spike_D614G,NSP12_W916C,N_P199L,Spike_S98F,NS7a_T120I)</t>
  </si>
  <si>
    <t>hCoV-19/Belgium/AZDelta15030-2105R/2021</t>
  </si>
  <si>
    <t>EPI_ISL_978850</t>
  </si>
  <si>
    <t>(NS8_Q27stop,NSP3_T183I,NSP3_D339E,Spike_T716I,N_R203K,Spike_A570D,Spike_N501Y,NSP3_I1412T,NS8_R52I,Spike_P681H,N_S327L,NSP3_A890D,Spike_D1118H,NS8_Y73C,M_V88L,N_G204R,NSP3_P153L,NSP12_T26I,NSP12_P323L,Spike_D614G,N_D3L,Spike_S982A,N_S235F)</t>
  </si>
  <si>
    <t>hCoV-19/Belgium/AZDelta15210-2105R/2021</t>
  </si>
  <si>
    <t>EPI_ISL_978851</t>
  </si>
  <si>
    <t>(NSP3_Y129C,NSP2_K158R,N_R209I,NSP5_A260V,NSP12_P323L,Spike_D614G,N_A220V,Spike_A222V)</t>
  </si>
  <si>
    <t>hCoV-19/Belgium/AZDelta15506-2105R/2021</t>
  </si>
  <si>
    <t>EPI_ISL_978852</t>
  </si>
  <si>
    <t>hCoV-19/Belgium/AZDelta15942-2105R/2021</t>
  </si>
  <si>
    <t>EPI_ISL_978853</t>
  </si>
  <si>
    <t>Europe / Belgium / Ploegsteert</t>
  </si>
  <si>
    <t>hCoV-19/Belgium/AZDelta15999-2105R/2021</t>
  </si>
  <si>
    <t>EPI_ISL_978854</t>
  </si>
  <si>
    <t>(NS8_Q27stop,NSP3_T183I,NSP3_A890D,Spike_T716I,N_R203K,Spike_A570D,Spike_D1118H,NS8_Y73C,N_G204R,NSP3_P153L,NSP2_I100L,Spike_N501Y,NSP3_I1412T,NSP12_T26I,NS8_R52I,NSP12_P323L,Spike_P681H,Spike_D614G,N_D3L,Spike_S982A,N_S235F)</t>
  </si>
  <si>
    <t>hCoV-19/Belgium/AZDelta16043-2105R/2021</t>
  </si>
  <si>
    <t>EPI_ISL_978855</t>
  </si>
  <si>
    <t>(NSP3_S688L,Spike_L18F,Spike_D215G,E_P71L,NSP3_K837N,Spike_K417N,Spike_E484K,N_R226K,N_T205I,NS3_Q57H,Spike_A701V,NSP2_T85I,Spike_D80A,Spike_N501Y,NSP12_P323L,NSP5_K90R,Spike_D614G,NS3_S171L)</t>
  </si>
  <si>
    <t>hCoV-19/Belgium/AZDelta16164-2105R/2021</t>
  </si>
  <si>
    <t>EPI_ISL_978856</t>
  </si>
  <si>
    <t>(NS3_Q38R,NS3_G172R,NSP3_H295Y,NSP15_L162F,NS3_V202L,NSP12_T26I,NSP12_P323L,Spike_D614G,N_P199L,NSP4_T83I,Spike_S98F,NS7a_T120I)</t>
  </si>
  <si>
    <t>hCoV-19/Belgium/AZDelta16202-2105S/2021</t>
  </si>
  <si>
    <t>EPI_ISL_978857</t>
  </si>
  <si>
    <t>hCoV-19/Belgium/AZDelta16255-2105R/2021</t>
  </si>
  <si>
    <t>EPI_ISL_978858</t>
  </si>
  <si>
    <t>(NS8_Q27stop,NSP3_T183I,NSP13_R392C,NSP3_A890D,Spike_T716I,N_R203K,Spike_A570D,Spike_D1118H,NS8_Y73C,N_G204R,NSP3_S1682F,Spike_N501Y,NSP3_I1412T,NS8_R52I,NSP12_P323L,Spike_P681H,Spike_D614G,N_D3L,Spike_S982A,N_S235F)</t>
  </si>
  <si>
    <t>hCoV-19/Belgium/AZDelta16258-2105R/2021</t>
  </si>
  <si>
    <t>EPI_ISL_978859</t>
  </si>
  <si>
    <t>hCoV-19/Belgium/AZDelta16259-2105R/2021</t>
  </si>
  <si>
    <t>EPI_ISL_978860</t>
  </si>
  <si>
    <t>hCoV-19/Belgium/AZDelta16307-2105R/2021</t>
  </si>
  <si>
    <t>EPI_ISL_978861</t>
  </si>
  <si>
    <t>hCoV-19/Belgium/AZDelta16457-2105R/2021</t>
  </si>
  <si>
    <t>EPI_ISL_978862</t>
  </si>
  <si>
    <t>hCoV-19/Belgium/AZDelta16796-2105R/2021</t>
  </si>
  <si>
    <t>EPI_ISL_978863</t>
  </si>
  <si>
    <t>hCoV-19/Belgium/AZDelta16805-2105R/2021</t>
  </si>
  <si>
    <t>EPI_ISL_978864</t>
  </si>
  <si>
    <t>hCoV-19/Belgium/AZDelta16825-2105R/2021</t>
  </si>
  <si>
    <t>EPI_ISL_978865</t>
  </si>
  <si>
    <t>hCoV-19/Belgium/AZDelta17878-2105R/2021</t>
  </si>
  <si>
    <t>EPI_ISL_978866</t>
  </si>
  <si>
    <t>hCoV-19/Belgium/AZDelta17949-2105R/2021</t>
  </si>
  <si>
    <t>EPI_ISL_978868</t>
  </si>
  <si>
    <t>(NSP2_A411V,NSP12_P323L,N_P365L,Spike_D614G,N_A220V,NSP13_L428F,Spike_A222V)</t>
  </si>
  <si>
    <t>hCoV-19/Belgium/AZDelta18075-2105R/2021</t>
  </si>
  <si>
    <t>EPI_ISL_978869</t>
  </si>
  <si>
    <t>(NS8_Q27stop,Spike_T95I,NSP3_T183I,NSP3_V1847F,Spike_T716I,N_R203K,Spike_A570D,Spike_L5F,Spike_N501Y,NSP3_I1412T,NS8_R52I,N_G44C,Spike_P681H,NS7a_Q62stop,NSP15_G246C,NSP3_A890D,Spike_D1118H,NS8_Y73C,N_G204R,NS3_T151I,NSP3_K1182R,NSP12_P323L,Spike_D614G,N_D3L,Spike_S982A,N_S235F)</t>
  </si>
  <si>
    <t>hCoV-19/Belgium/AZDelta18198-2105R/2021</t>
  </si>
  <si>
    <t>EPI_ISL_978870</t>
  </si>
  <si>
    <t>(NS8_Q27stop,NSP3_T183I,NSP3_A890D,Spike_T716I,N_R203K,Spike_A570D,Spike_D1118H,NS8_Y73C,N_G204R,NSP3_P153L,NSP2_S32L,Spike_N501Y,NSP3_I1412T,NSP12_T26I,NS8_R52I,N_K233E,NSP12_P323L,Spike_P681H,Spike_D614G,N_D3L,Spike_S982A,N_S235F)</t>
  </si>
  <si>
    <t>hCoV-19/Belgium/AZDelta18418-2105R/2021</t>
  </si>
  <si>
    <t>EPI_ISL_978871</t>
  </si>
  <si>
    <t>hCoV-19/Belgium/AZDelta18479-2105R/2021</t>
  </si>
  <si>
    <t>EPI_ISL_978872</t>
  </si>
  <si>
    <t>hCoV-19/Belgium/AZDelta18847-2105R/2021</t>
  </si>
  <si>
    <t>EPI_ISL_978873</t>
  </si>
  <si>
    <t>hCoV-19/Belgium/AZDelta18972-2105R/2021</t>
  </si>
  <si>
    <t>EPI_ISL_978874</t>
  </si>
  <si>
    <t>(NSP9_P57S,NS8_Q27stop,NSP3_T183I,NSP3_A890D,Spike_T716I,N_R203K,Spike_A570D,Spike_D1118H,NS8_Y73C,N_G204R,NSP3_P153L,Spike_N501Y,NSP4_ins356LLSFTPQ,NSP3_I1412T,NSP12_T26I,NS8_R52I,NSP12_P323L,Spike_P681H,Spike_D614G,N_D3L,Spike_S982A,N_S235F)</t>
  </si>
  <si>
    <t>hCoV-19/Belgium/AZDelta19488-2105R/2021</t>
  </si>
  <si>
    <t>EPI_ISL_978875</t>
  </si>
  <si>
    <t>Europe / Belgium / Koolskamp</t>
  </si>
  <si>
    <t>hCoV-19/Belgium/AZDelta19566-2105R/2021</t>
  </si>
  <si>
    <t>EPI_ISL_978876</t>
  </si>
  <si>
    <t>hCoV-19/Belgium/AZDelta24621-2105L/2021</t>
  </si>
  <si>
    <t>EPI_ISL_978877</t>
  </si>
  <si>
    <t>(NSP2_L550F,NS8_Q27stop,NSP3_T183I,NSP16_T35I,NSP3_A890D,Spike_T716I,N_R203K,Spike_A570D,Spike_D1118H,NS8_Y73C,N_G204R,Spike_N501Y,NSP3_I1412T,NS8_R52I,NSP12_P323L,Spike_P681H,Spike_D614G,N_D3L,Spike_S982A,N_S235F)</t>
  </si>
  <si>
    <t>hCoV-19/Belgium/AZDelta24631-2105R/2021</t>
  </si>
  <si>
    <t>EPI_ISL_978878</t>
  </si>
  <si>
    <t>(NSP2_L550F,NS8_Q27stop,NSP3_T183I,NSP3_A1105V,NSP3_V473F,NSP3_A890D,Spike_T716I,N_R203K,Spike_A570D,Spike_D1118H,NS8_Y73C,N_G204R,NSP3_D1075Y,Spike_N501Y,NSP16_D179G,NSP3_I1412T,NS8_R52I,NSP12_P323L,Spike_P681H,Spike_D614G,N_D3L,Spike_S982A,N_S235F)</t>
  </si>
  <si>
    <t>hCoV-19/Belgium/AZDelta24642-2105R/2021</t>
  </si>
  <si>
    <t>EPI_ISL_978879</t>
  </si>
  <si>
    <t>(NSP12_A97V,N_D377Y,NSP12_T806I,NSP3_T1004I,NS3_Q38R,NS3_G172R,NSP3_H295Y,NSP13_T250I,NS3_V202L,Spike_E868G,NSP12_P323L,Spike_D614G,N_P199L,Spike_S98F)</t>
  </si>
  <si>
    <t>hCoV-19/Belgium/UZA-UA-7680/2021</t>
  </si>
  <si>
    <t>EPI_ISL_984614</t>
  </si>
  <si>
    <t>ZIP code:2450</t>
  </si>
  <si>
    <t>hCoV-19/Belgium/UZA-UA-6207/2021</t>
  </si>
  <si>
    <t>EPI_ISL_984615</t>
  </si>
  <si>
    <t>(NSP3_E195K,N_R203K,NSP3_T428I,N_G204R,NSP3_H727Y,NSP12_P323L,NS3_G172C,Spike_D614G,N_Q418H,NS3_T208I)</t>
  </si>
  <si>
    <t>hCoV-19/Belgium/UZA-UA-2525/2021</t>
  </si>
  <si>
    <t>EPI_ISL_984617</t>
  </si>
  <si>
    <t>hCoV-19/Belgium/UZA-UA-2530/2021</t>
  </si>
  <si>
    <t>EPI_ISL_984618</t>
  </si>
  <si>
    <t>Europe / Belgium / Zemst</t>
  </si>
  <si>
    <t>ZIP code:1980</t>
  </si>
  <si>
    <t>(NSP3_H792Y,NSP3_G145C,NSP3_H295Y,NS3_V202L,NSP12_P323L,N_A398V,N_P199L,Spike_S98F)</t>
  </si>
  <si>
    <t>hCoV-19/Belgium/ULG-11925/2021</t>
  </si>
  <si>
    <t>EPI_ISL_984622</t>
  </si>
  <si>
    <t>hCoV-19/Belgium/ULG-12016/2021</t>
  </si>
  <si>
    <t>EPI_ISL_984623</t>
  </si>
  <si>
    <t>hCoV-19/Belgium/ULG-12018/2021</t>
  </si>
  <si>
    <t>EPI_ISL_984624</t>
  </si>
  <si>
    <t>hCoV-19/Belgium/ULG-12015/2021</t>
  </si>
  <si>
    <t>EPI_ISL_984625</t>
  </si>
  <si>
    <t>hCoV-19/Belgium/ULG-11995/2021</t>
  </si>
  <si>
    <t>EPI_ISL_984626</t>
  </si>
  <si>
    <t>hCoV-19/Belgium/ULG-11998/2021</t>
  </si>
  <si>
    <t>EPI_ISL_984627</t>
  </si>
  <si>
    <t>ZIP Code 5031</t>
  </si>
  <si>
    <t>hCoV-19/Belgium/Jessa_11-2105-006884/2021</t>
  </si>
  <si>
    <t>EPI_ISL_995495</t>
  </si>
  <si>
    <t>hCoV-19/Belgium/Jessa_11-2105-006910/2021</t>
  </si>
  <si>
    <t>EPI_ISL_995496</t>
  </si>
  <si>
    <t>hCoV-19/Belgium/Jessa_11-2105-007310/2021</t>
  </si>
  <si>
    <t>EPI_ISL_995497</t>
  </si>
  <si>
    <t>hCoV-19/Belgium/Jessa_11-2105-007869/2021</t>
  </si>
  <si>
    <t>EPI_ISL_995498</t>
  </si>
  <si>
    <t>(NS3_T34M,NSP1_A138T,NSP13_H290Y,NSP3_I1683T,NSP3_V980I,NS3_A72S,Spike_N439K,NSP13_A598S,NSP9_M101I,NS3_D27H,NSP12_V720I,NSP6_E195D,NSP12_P323L,Spike_D614G)</t>
  </si>
  <si>
    <t>hCoV-19/Belgium/Jessa_11-2105-007953/2021</t>
  </si>
  <si>
    <t>EPI_ISL_995499</t>
  </si>
  <si>
    <t>hCoV-19/Belgium/ULG-11952/2021</t>
  </si>
  <si>
    <t>EPI_ISL_1036600</t>
  </si>
  <si>
    <t>ZIP Code 9320</t>
  </si>
  <si>
    <t>hCoV-19/Belgium/ULG-11955/2021</t>
  </si>
  <si>
    <t>EPI_ISL_1036601</t>
  </si>
  <si>
    <t>hCoV-19/Belgium/ULG-11944/2021</t>
  </si>
  <si>
    <t>EPI_ISL_1036602</t>
  </si>
  <si>
    <t>hCoV-19/Belgium/ULG-11926/2021</t>
  </si>
  <si>
    <t>EPI_ISL_1036603</t>
  </si>
  <si>
    <t>(Spike_H69del,NS8_Q27stop,NSP3_T183I,Spike_T716I,NS8_K68stop,NSP6_S106del,N_R203K,NSP2_L448F,Spike_A570D,Spike_N501Y,NSP3_I1412T,NS8_R52I,Spike_P681H,Spike_Y144del,NSP6_G107del,NSP3_A890D,Spike_D1118H,NSP6_F108del,NS8_Y73C,NSP2_P568L,N_G204R,Spike_V70del,NSP12_P323L,Spike_D614G,NS7a_A106S,N_D3L,Spike_S982A,N_S235F)</t>
  </si>
  <si>
    <t>hCoV-19/Belgium/ULG-11929/2021</t>
  </si>
  <si>
    <t>EPI_ISL_1036604</t>
  </si>
  <si>
    <t>hCoV-19/Belgium/ULG-11942/2021</t>
  </si>
  <si>
    <t>EPI_ISL_1036605</t>
  </si>
  <si>
    <t>hCoV-19/Belgium/ULG-11940/2021</t>
  </si>
  <si>
    <t>EPI_ISL_1036606</t>
  </si>
  <si>
    <t>ZIP Code 3790</t>
  </si>
  <si>
    <t>hCoV-19/Belgium/ULG-11938/2021</t>
  </si>
  <si>
    <t>EPI_ISL_1036607</t>
  </si>
  <si>
    <t>ZIP Code 7181</t>
  </si>
  <si>
    <t>(Spike_L18F,NSP6_Q160R,NS3_W149C,N_R203K,N_P13S,N_S197T,N_G18V,N_G204R,NSP3_T820I,NS8_E64stop,NSP12_P323L,NSP12_T85I,Spike_D614G,Spike_N440K)</t>
  </si>
  <si>
    <t>hCoV-19/Belgium/ULG-11927/2021</t>
  </si>
  <si>
    <t>EPI_ISL_1036609</t>
  </si>
  <si>
    <t>hCoV-19/Belgium/ULG-11951/2021</t>
  </si>
  <si>
    <t>EPI_ISL_1036610</t>
  </si>
  <si>
    <t>(NSP3_L364I,Spike_P1162R,Spike_V622F,NSP5_V157L,NSP4_T237I,NSP12_P323L,NSP3_M768I,Spike_D614G,NSP6_L37F,N_A220V,Spike_A222V)</t>
  </si>
  <si>
    <t>hCoV-19/Belgium/ULG-11954/2021</t>
  </si>
  <si>
    <t>EPI_ISL_1036611</t>
  </si>
  <si>
    <t>ZIP Code 7611</t>
  </si>
  <si>
    <t>hCoV-19/Belgium/ULG-11930/2021</t>
  </si>
  <si>
    <t>EPI_ISL_1036612</t>
  </si>
  <si>
    <t>hCoV-19/Belgium/ULG-11932/2021</t>
  </si>
  <si>
    <t>EPI_ISL_1036613</t>
  </si>
  <si>
    <t>hCoV-19/Belgium/ULG-11933/2021</t>
  </si>
  <si>
    <t>EPI_ISL_1036614</t>
  </si>
  <si>
    <t>hCoV-19/Belgium/ULG-11934/2021</t>
  </si>
  <si>
    <t>EPI_ISL_1036615</t>
  </si>
  <si>
    <t>hCoV-19/Belgium/ULG-11947/2021</t>
  </si>
  <si>
    <t>EPI_ISL_1036616</t>
  </si>
  <si>
    <t>(NSP16_G213C,NS3_Q38R,NS3_G172R,NSP2_R362L,NSP3_H295Y,NSP3_T1306I,N_S193I,NSP3_T1465A,NSP3_P791S,NS3_V202L,NSP12_P323L,N_Q9H,Spike_D614G,N_P199L,Spike_S98F,NS3_I37V)</t>
  </si>
  <si>
    <t>hCoV-19/Belgium/ULG-11948/2021</t>
  </si>
  <si>
    <t>EPI_ISL_1036617</t>
  </si>
  <si>
    <t>hCoV-19/Belgium/ULG-11957/2021</t>
  </si>
  <si>
    <t>EPI_ISL_1036618</t>
  </si>
  <si>
    <t>(NS3_S166L,N_P80Q,Spike_D839Y,NSP8_P10S,NSP3_S1206L,NSP12_P323L,NSP3_L312V,Spike_D614G,N_A220V,Spike_A222V)</t>
  </si>
  <si>
    <t>hCoV-19/Belgium/ULG-11958/2021</t>
  </si>
  <si>
    <t>EPI_ISL_1036619</t>
  </si>
  <si>
    <t>hCoV-19/Belgium/ULG-11946/2021</t>
  </si>
  <si>
    <t>EPI_ISL_1036620</t>
  </si>
  <si>
    <t>ZIP Code 5140</t>
  </si>
  <si>
    <t>(N_M210K,NSP1_R24C,NS3_Q38R,NS3_A99T,NS3_G172R,NSP3_H295Y,NSP3_T626I,NSP3_I441V,NS3_V202L,NSP12_P323L,Spike_D614G,NSP13_M576I,N_P199L,NSP6_L37F,Spike_S98F)</t>
  </si>
  <si>
    <t>hCoV-19/Belgium/UZA-UA-3523/2021</t>
  </si>
  <si>
    <t>EPI_ISL_1036621</t>
  </si>
  <si>
    <t>Europe / Belgium / Brakel</t>
  </si>
  <si>
    <t>ZIP code:9660</t>
  </si>
  <si>
    <t>hCoV-19/Belgium/UZA-UA-5309/2021</t>
  </si>
  <si>
    <t>EPI_ISL_1036623</t>
  </si>
  <si>
    <t>hCoV-19/Belgium/UZA-UA-1054/2021</t>
  </si>
  <si>
    <t>EPI_ISL_1036647</t>
  </si>
  <si>
    <t>(NS8_Q27stop,NS3_Q38R,NSP2_V571A,NS3_G172R,NSP3_H295Y,NSP14_T219P,NSP4_F101N,NSP3_H342Y,NSP12_P677T,NS3_V202L,NSP12_T538I,NSP2_K219T,NSP4_V102I,NSP12_Y530F,NSP3_S1402A,NSP3_D1075N,Spike_S98F,NSP3_A416D,NSP16_G213C,NSP12_Y826D,NSP14_P335H,Spike_V785L,N_S193I,NSP4_T28I,NSP2_C190W,N_Q9H,Spike_D614G,N_P199L,NSP14_S218P,Spike_T345S,NSP4_G100R,NSP12_N534I,Spike_P412T)</t>
  </si>
  <si>
    <t>hCoV-19/Belgium/UZA-UA-2255/2021</t>
  </si>
  <si>
    <t>EPI_ISL_1036659</t>
  </si>
  <si>
    <t>(NSP3_L326P,NSP3_L297H,NSP2_E201K,NSP3_H295P,NSP3_K306N,NSP16_A10D,Spike_T734K,NSP3_I273stop,NS3_T223N,Spike_V722G,NSP2_I513N,NSP3_V281stop,Spike_N185I,N_A220V,NSP2_V459L,NSP2_H194Q,Spike_V785L,NSP2_L508M,NSP2_N195K,NSP3_N291K,Spike_S730A,NSP15_Q284H,Spike_D737E,Spike_F194L,NSP5_D245V,NSP3_Q311H,NSP4_T14S,NSP6_L33F,NSP3_K280T,NSP3_P302A,NSP3_S1904F,NSP12_F419L,NSP3_V348L,NSP3_V300G,Spike_D178T,Spike_Q1071L,Spike_V736G,Spike_K182N,NSP5_T196A,NSP3_S1402A,NSP3_A274S,NSP2_C193R,Spike_G184V,Spike_M177W,Spike_V193C,Spike_Y200I,NSP2_T422A,Spike_F192L,NSP3_A465V,Spike_D614G,NSP3_A1915S,Spike_N196I,NSP3_T1937S,NSP3_K1909N,NSP3_A1941T,Spike_S721R,NSP15_F258S,NSP2_G339S,NSP3_A1262V,NSP5_S254A,NSP3_I1894L,NSP3_I1268T,NSP2_G199stop,NSP3_G283R,NSP12_A547P,NSP3_A293V,NSP3_P278A,Spike_G181E,NSP12_L460I,NSP3_G307T,NSP3_L292A,NSP3_N1264K,Spike_I726N,NSP4_Q9H,Spike_F186S,NSP3_H298Y,NSP6_S32C,NSP15_S207R,Spike_K195R,NSP12_E431K,NSP3_Q1931K,NSP3_D349N,NSP3_T1830N,NSP6_E39stop,NSP3_W1895stop,Spike_I197L,NSP3_E1271A,NSP15_E260K,N_D22Y,NSP3_L1361F,Spike_D198M,NSP3_Q1910K,Spike_E191N,NSP3_K1267E,NSP3_L312P,Spike_A222V,NSP12_S318P,NSP4_F118L,Spike_E180K,Spike_N188I,NSP3_P1261G,NSP5_F185L,Spike_Q183R,NSP2_E197K,Spike_I720M,Spike_I203Y,Spike_M731K,Spike_Y204I,NSP3_S332stop,NSP3_C347S,Spike_R190G,Spike_G199V,Spike_F201L,NSP3_D339N)</t>
  </si>
  <si>
    <t>hCoV-19/Belgium/UZA-UA-8708/2021</t>
  </si>
  <si>
    <t>EPI_ISL_1036660</t>
  </si>
  <si>
    <t>ZIP code:2640</t>
  </si>
  <si>
    <t>(NSP5_Y237D,Spike_Q1005K,NSP12_T225A,NSP2_G339S,NS3_L203Q,NSP5_L271I,NS3_T223N,NSP8_A125E,Spike_A846T,NSP12_P328T,NSP4_C133S,NSP12_N703H,N_A220V,NSP4_I132T,Spike_C361T,NSP3_F1568C,Spike_Y917N,NSP5_T169A,NSP2_L536F,NSP5_G183V,NSP5_T196P,Spike_V785L,NSP8_M129T,NSP5_A193P,NSP12_T319L,Spike_I794T,NSP8_N104I,NSP4_G100R,NSP3_V1554G,NSP9_P80H,NSP15_D87A,NSP8_F49I,Spike_G891D,NSP5_G170V,NS3_V202I,N_D22Y,Spike_Q1071L,NSP3_A149S,NSP8_R57H,NSP15_T120S,NSP15_R90I,NSP16_I271T,NSP8_T124K,NSP9_P71Q,NSP9_L94V,NSP12_S635stop,NSP3_A465V,NSP12_P323L,Spike_D614G,NSP12_N312H,NSP3_G1466S)</t>
  </si>
  <si>
    <t>hCoV-19/Belgium/UZA-UA-2512/2021</t>
  </si>
  <si>
    <t>EPI_ISL_1036727</t>
  </si>
  <si>
    <t>ZIP code:2860</t>
  </si>
  <si>
    <t>(Spike_V1040I,M_F112L,E_L51F,NS6_D6E,N_R203K,M_D209G,M_H125Y,NSP2_S138T,Spike_N501Y,NSP9_Y31H,M_Q185K,NSP2_R52L,NSP2_A127E,Spike_L1034H,NSP9_F40L,Spike_V976D,NS6_W27L,NSP4_R249K,M_V187A,NSP2_G47R,NSP9_S13P,NS3_A103D,NSP3_V1806G,M_T127D,M_D215V,NS7a_F65L,Spike_G1035K,NSP6_G107del,NSP4_D246N,NS8_Y73C,NS6_N34K,NSP3_L1439F,N_G204R,M_T130N,NSP6_S32C,NS6_I33M,NSP6_L260F,NSP2_V108G,N_D3L,NS6_N39D,NSP3_N922T,Spike_D1127V,NSP6_E39stop,NSP2_R4H,NSP6_L33F,N_S235F,NS6_K48E,M_P114Q,NS8_Q27stop,NSP2_Y5H,NS6_T21S,NSP4_C296S,M_N121K,NS6_E46A,NSP6_S106del,Spike_A570D,M_T116S,M_N117K,M_L133I,NSP4_V285E,NS6_V24G,NSP2_A31V,NS8_R52I,NSP5_K269T,NSP3_S1402A,Spike_Y144del,M_L206V,NSP4_P274H,NS6_S41F,Spike_K113E,NSP2_I120V,NSP3_A890D,NSP3_A1818E,NS7a_F63L,Spike_D1118H,NSP6_F108del,M_P123H,NSP2_S32L,NSP4_A286T,M_L120I,NSP2_E19A,NSP3_F1784L,NSP2_P13S,Spike_D614G,Spike_S982A,M_L124V,NSP2_G88R)</t>
  </si>
  <si>
    <t>hCoV-19/Belgium/UZA-UA-5251-2/2021</t>
  </si>
  <si>
    <t>EPI_ISL_1036729</t>
  </si>
  <si>
    <t>ZIP code:2840</t>
  </si>
  <si>
    <t>hCoV-19/Belgium/UZA-UA-5119-2/2021</t>
  </si>
  <si>
    <t>EPI_ISL_1036732</t>
  </si>
  <si>
    <t>hCoV-19/Belgium/UZA-UA-6538/2021</t>
  </si>
  <si>
    <t>EPI_ISL_1036742</t>
  </si>
  <si>
    <t>(N_P199L)</t>
  </si>
  <si>
    <t>hCoV-19/Belgium/UZA-UA-8394/2021</t>
  </si>
  <si>
    <t>EPI_ISL_1036747</t>
  </si>
  <si>
    <t>hCoV-19/Belgium/rega-2438/2021</t>
  </si>
  <si>
    <t>EPI_ISL_1048814</t>
  </si>
  <si>
    <t>hCoV-19/Belgium/rega-2439/2021</t>
  </si>
  <si>
    <t>EPI_ISL_1048815</t>
  </si>
  <si>
    <t>hCoV-19/Belgium/rega-2440/2021</t>
  </si>
  <si>
    <t>EPI_ISL_1048816</t>
  </si>
  <si>
    <t>(Spike_H69del,NS8_Q27stop,NSP3_T183I,Spike_T716I,NSP6_S106del,N_R203K,Spike_A570D,Spike_N501Y,NS8_R52I,Spike_P681H,Spike_Y144del,NSP2_L550F,Spike_D138H,NSP6_G107del,NSP3_A890D,Spike_D1118H,NSP6_F108del,NS8_Y73C,N_G204R,Spike_V70del,NSP12_P323L,NSP3_T492I,Spike_D614G,N_D3L,Spike_S982A,NSP10_L75M,N_S235F)</t>
  </si>
  <si>
    <t>hCoV-19/Belgium/rega-2441/2021</t>
  </si>
  <si>
    <t>EPI_ISL_1048817</t>
  </si>
  <si>
    <t>(NSP16_S33I,NS3_S166L,NSP5_T25I,NSP8_P10S,NSP12_P323L,Spike_D614G,N_A220V,Spike_A222V)</t>
  </si>
  <si>
    <t>hCoV-19/Belgium/rega-2442/2021</t>
  </si>
  <si>
    <t>EPI_ISL_1048818</t>
  </si>
  <si>
    <t>(NSP16_S33I,NS3_S166L,NSP5_T25I,NSP8_P10S,NSP12_P323L,Spike_D614G,N_A220V,NSP3_S1424F,NSP3_L292F,Spike_A222V)</t>
  </si>
  <si>
    <t>hCoV-19/Belgium/rega-2443/2021</t>
  </si>
  <si>
    <t>EPI_ISL_1048819</t>
  </si>
  <si>
    <t>(NS3_S165F,NSP12_T26I,NSP3_I1845M,NSP12_P323L,Spike_D614G,N_A220V,NS3_G174C,Spike_A222V)</t>
  </si>
  <si>
    <t>hCoV-19/Belgium/rega-2208/2021</t>
  </si>
  <si>
    <t>EPI_ISL_1055821</t>
  </si>
  <si>
    <t>(NSP14_A1S,N_R203K,N_G204R,NSP3_S915G,N_A35V,NSP12_P323L,Spike_D614G,NSP9_K36N)</t>
  </si>
  <si>
    <t>hCoV-19/Belgium/rega-2209/2021</t>
  </si>
  <si>
    <t>EPI_ISL_1055822</t>
  </si>
  <si>
    <t>(NSP2_T153M,NSP14_A1S,N_R203K,N_G204R,NSP3_S915G,N_A35V,NSP12_P323L,Spike_D614G,NSP9_K36N)</t>
  </si>
  <si>
    <t>hCoV-19/Belgium/rega-2210/2021</t>
  </si>
  <si>
    <t>EPI_ISL_1055823</t>
  </si>
  <si>
    <t>(NSP14_A1S,N_R203K,N_G204R,NSP3_S915G,N_A35V,NSP12_P323L,Spike_D614G,NSP13_T214I,NSP9_K36N)</t>
  </si>
  <si>
    <t>hCoV-19/Belgium/rega-2982/2021</t>
  </si>
  <si>
    <t>EPI_ISL_1057010</t>
  </si>
  <si>
    <t>hCoV-19/Belgium/rega-2984/2021</t>
  </si>
  <si>
    <t>EPI_ISL_1057011</t>
  </si>
  <si>
    <t>(NS7b_E39stop,E_P71L,NSP3_K837N,Spike_K417N,NSP6_S106del,Spike_E484K,Spike_A701V,Spike_N501Y,Spike_A684S,Spike_A243del,Spike_D215G,NSP3_S794L,N_T362I,Spike_L244del,NSP6_G107del,N_T205I,NSP6_F108del,Spike_L242del,NS3_Q57H,NSP2_T85I,Spike_D80A,NSP12_P323L,NSP5_K90R,Spike_D614G,NS3_S171L)</t>
  </si>
  <si>
    <t>hCoV-19/Belgium/rega-2964/2021</t>
  </si>
  <si>
    <t>EPI_ISL_1057012</t>
  </si>
  <si>
    <t>hCoV-19/Belgium/rega-3000/2021</t>
  </si>
  <si>
    <t>EPI_ISL_1057013</t>
  </si>
  <si>
    <t>hCoV-19/Belgium/rega-3001/2021</t>
  </si>
  <si>
    <t>EPI_ISL_1057014</t>
  </si>
  <si>
    <t>hCoV-19/Belgium/rega-3002/2021</t>
  </si>
  <si>
    <t>EPI_ISL_1057015</t>
  </si>
  <si>
    <t>hCoV-19/Belgium/rega-3003/2021</t>
  </si>
  <si>
    <t>EPI_ISL_1057016</t>
  </si>
  <si>
    <t>hCoV-19/Belgium/rega-2973/2021</t>
  </si>
  <si>
    <t>EPI_ISL_1057017</t>
  </si>
  <si>
    <t>hCoV-19/Belgium/rega-2958/2021</t>
  </si>
  <si>
    <t>EPI_ISL_1057018</t>
  </si>
  <si>
    <t>(E_P71L,NSP3_K837N,Spike_K417N,NSP6_S106del,Spike_E484K,Spike_A701V,Spike_N501Y,Spike_A243del,Spike_L18F,Spike_D215G,Spike_L244del,NSP6_G107del,N_T205I,NSP6_F108del,Spike_L242del,NS3_Q57H,NSP1_H83R,NSP12_Q822H,NSP2_T85I,Spike_D80A,NSP12_P323L,NSP5_K90R,Spike_D614G,NS3_S171L)</t>
  </si>
  <si>
    <t>hCoV-19/Belgium/rega-2961/2021</t>
  </si>
  <si>
    <t>EPI_ISL_1057019</t>
  </si>
  <si>
    <t>hCoV-19/Belgium/rega-2994/2021</t>
  </si>
  <si>
    <t>EPI_ISL_1057020</t>
  </si>
  <si>
    <t>hCoV-19/Belgium/rega-2959/2021</t>
  </si>
  <si>
    <t>EPI_ISL_1057021</t>
  </si>
  <si>
    <t>hCoV-19/Belgium/rega-2963/2021</t>
  </si>
  <si>
    <t>EPI_ISL_1057022</t>
  </si>
  <si>
    <t>hCoV-19/Belgium/rega-2969/2021</t>
  </si>
  <si>
    <t>EPI_ISL_1057023</t>
  </si>
  <si>
    <t>(NSP3_T1004I,NS3_Q38R,NS3_G172R,NSP3_H295Y,NS3_V202L,NSP12_P323L,Spike_D614G,N_P199L,Spike_S98F)</t>
  </si>
  <si>
    <t>hCoV-19/Belgium/rega-2981/2021</t>
  </si>
  <si>
    <t>EPI_ISL_1057024</t>
  </si>
  <si>
    <t>hCoV-19/Belgium/rega-2983/2021</t>
  </si>
  <si>
    <t>EPI_ISL_1057025</t>
  </si>
  <si>
    <t>hCoV-19/Belgium/rega-2986/2021</t>
  </si>
  <si>
    <t>EPI_ISL_1057026</t>
  </si>
  <si>
    <t>hCoV-19/Belgium/rega-2987/2021</t>
  </si>
  <si>
    <t>EPI_ISL_1057027</t>
  </si>
  <si>
    <t>(NSP3_E195K,Spike_G769V,NSP5_G15S,NSP4_V13F,Spike_H49Y,N_R203K,NSP3_T428I,NSP4_A380V,N_G204R,NS3_T223I,NSP3_H727Y,NSP9_T35I,NSP12_P323L,NS3_G172C,Spike_D614G,Spike_L452R,N_Q418H)</t>
  </si>
  <si>
    <t>hCoV-19/Belgium/rega-2993/2021</t>
  </si>
  <si>
    <t>EPI_ISL_1057028</t>
  </si>
  <si>
    <t>(N_L139F,NS3_Q38R,NSP8_T123I,NSP2_L536F,NS3_G172R,NSP3_H295Y,NSP3_E206K,Spike_E554G,NS3_V202L,NSP12_P323L,Spike_D614G,N_P199L,Spike_S98F)</t>
  </si>
  <si>
    <t>hCoV-19/Belgium/rega-2965/2021</t>
  </si>
  <si>
    <t>EPI_ISL_1057029</t>
  </si>
  <si>
    <t>hCoV-19/Belgium/rega-2968/2021</t>
  </si>
  <si>
    <t>EPI_ISL_1057030</t>
  </si>
  <si>
    <t>hCoV-19/Belgium/rega-2976/2021</t>
  </si>
  <si>
    <t>EPI_ISL_1057031</t>
  </si>
  <si>
    <t>(NSP3_A41V,NS3_S166L,Spike_T240I,NSP8_P10S,NSP3_E399G,NSP12_P323L,NSP4_R186C,Spike_D614G,N_A220V,Spike_A222V)</t>
  </si>
  <si>
    <t>hCoV-19/Belgium/rega-2955/2021</t>
  </si>
  <si>
    <t>EPI_ISL_1057032</t>
  </si>
  <si>
    <t>hCoV-19/Belgium/rega-2952/2021</t>
  </si>
  <si>
    <t>EPI_ISL_1057033</t>
  </si>
  <si>
    <t>hCoV-19/Belgium/rega-2953/2021</t>
  </si>
  <si>
    <t>EPI_ISL_1057034</t>
  </si>
  <si>
    <t>(NS3_Q38R,NS3_G172R,NSP3_H295Y,NSP3_H342Y,NS3_V202L,NSP12_P323L,NSP14_D222G,N_Q9H,Spike_D614G,N_A220V,Spike_S98F)</t>
  </si>
  <si>
    <t>hCoV-19/Belgium/rega-3005/2021</t>
  </si>
  <si>
    <t>EPI_ISL_1057042</t>
  </si>
  <si>
    <t>(E_P71L,NSP3_K837N,NS3_G254stop,Spike_K417N,NSP6_S106del,Spike_E484K,Spike_A701V,Spike_N501Y,Spike_A243del,Spike_L18F,Spike_D215G,Spike_L244del,NSP6_G107del,NSP6_F108del,Spike_L242del,NS3_Q57H,NSP2_T85I,Spike_D80A,NS3_W131L,NSP5_K90R,Spike_D614G,NSP12_P323H,NS3_S171L)</t>
  </si>
  <si>
    <t>hCoV-19/Belgium/rega-3071/2021</t>
  </si>
  <si>
    <t>EPI_ISL_1057043</t>
  </si>
  <si>
    <t>Europe / Belgium / Beersel</t>
  </si>
  <si>
    <t>ZIP Code:1650</t>
  </si>
  <si>
    <t>hCoV-19/Belgium/rega-3006/2021</t>
  </si>
  <si>
    <t>EPI_ISL_1057044</t>
  </si>
  <si>
    <t>(Spike_H69del,NS8_Q27stop,NSP3_T183I,Spike_T716I,NSP6_S106del,Spike_A570D,NSP13_K460R,Spike_N501Y,NSP3_I1412T,NS8_R52I,Spike_P681H,Spike_Y144del,NSP4_S59P,NSP6_G107del,NSP3_A890D,Spike_D1118H,NSP15_I115L,NSP6_F108del,NS8_Y73C,Spike_V70del,NSP12_P323L,Spike_D614G,N_D3L,NSP16_K160R,Spike_S982A)</t>
  </si>
  <si>
    <t>hCoV-19/Belgium/rega-3034/2021</t>
  </si>
  <si>
    <t>EPI_ISL_1057045</t>
  </si>
  <si>
    <t>hCoV-19/Belgium/rega-3024/2021</t>
  </si>
  <si>
    <t>EPI_ISL_1057046</t>
  </si>
  <si>
    <t>hCoV-19/Belgium/rega-3027/2021</t>
  </si>
  <si>
    <t>EPI_ISL_1057047</t>
  </si>
  <si>
    <t>hCoV-19/Belgium/rega-3047/2021</t>
  </si>
  <si>
    <t>EPI_ISL_1057048</t>
  </si>
  <si>
    <t>hCoV-19/Belgium/rega-3048/2021</t>
  </si>
  <si>
    <t>EPI_ISL_1057049</t>
  </si>
  <si>
    <t>hCoV-19/Belgium/rega-3011/2021</t>
  </si>
  <si>
    <t>EPI_ISL_1057070</t>
  </si>
  <si>
    <t>hCoV-19/Belgium/rega-3020/2021</t>
  </si>
  <si>
    <t>EPI_ISL_1057071</t>
  </si>
  <si>
    <t>Europe / Belgium / Hennuyeres</t>
  </si>
  <si>
    <t>hCoV-19/Belgium/rega-3035/2021</t>
  </si>
  <si>
    <t>EPI_ISL_1057072</t>
  </si>
  <si>
    <t>hCoV-19/Belgium/rega-3036/2021</t>
  </si>
  <si>
    <t>EPI_ISL_1057073</t>
  </si>
  <si>
    <t>hCoV-19/Belgium/rega-3037/2021</t>
  </si>
  <si>
    <t>EPI_ISL_1057074</t>
  </si>
  <si>
    <t>hCoV-19/Belgium/rega-3038/2021</t>
  </si>
  <si>
    <t>EPI_ISL_1057075</t>
  </si>
  <si>
    <t>Europe / Belgium / Eernegem</t>
  </si>
  <si>
    <t>hCoV-19/Belgium/rega-3062/2021</t>
  </si>
  <si>
    <t>EPI_ISL_1057076</t>
  </si>
  <si>
    <t>Europe / Belgium / Meeuwen</t>
  </si>
  <si>
    <t>(NSP3_A85V,NSP3_A1711V,NSP5_P252S,NSP14_P203L,NSP12_P323L,Spike_D614G,NSP2_S430L,N_A220V,Spike_A222V)</t>
  </si>
  <si>
    <t>hCoV-19/Belgium/rega-3063/2021</t>
  </si>
  <si>
    <t>EPI_ISL_1057077</t>
  </si>
  <si>
    <t>hCoV-19/Belgium/rega-3074/2021</t>
  </si>
  <si>
    <t>EPI_ISL_1057078</t>
  </si>
  <si>
    <t>(NS3_Q38R,NSP6_A79S,NS3_G172R,N_S194L,NSP3_H295Y,NSP6_L142F,NS3_P42S,NSP12_Y149H,NS3_V202L,NSP12_P323L,Spike_D614G,N_P199L,Spike_S98F)</t>
  </si>
  <si>
    <t>hCoV-19/Belgium/rega-3065/2021</t>
  </si>
  <si>
    <t>EPI_ISL_1057079</t>
  </si>
  <si>
    <t>(Spike_L754S,NSP14_I45V,NSP8_T148I,NSP6_A54S,Spike_V911I,NSP2_P129S,NSP12_P323L,Spike_D614G,N_A220V,NSP15_P270L,Spike_A222V)</t>
  </si>
  <si>
    <t>hCoV-19/Belgium/rega-3066/2021</t>
  </si>
  <si>
    <t>EPI_ISL_1057080</t>
  </si>
  <si>
    <t>hCoV-19/Belgium/rega-3068/2021</t>
  </si>
  <si>
    <t>EPI_ISL_1057081</t>
  </si>
  <si>
    <t>(NS3_K16N,Spike_A1070V,NSP12_P323L,Spike_D614G,N_A220V,Spike_A222V)</t>
  </si>
  <si>
    <t>hCoV-19/Belgium/rega-3070/2021</t>
  </si>
  <si>
    <t>EPI_ISL_1057082</t>
  </si>
  <si>
    <t>(NSP3_A1766V,NS6_S41F,NSP13_H290Y,NSP3_T1356I,NSP3_I1683T,Spike_N439K,N_T379I,NSP5_Q273H,NS3_V48F,NSP12_P323L,Spike_D614G,NSP15_K12N,Spike_D80Y)</t>
  </si>
  <si>
    <t>hCoV-19/Belgium/rega-3072/2021</t>
  </si>
  <si>
    <t>EPI_ISL_1057083</t>
  </si>
  <si>
    <t>(N_M234I,Spike_S477N,NSP4_M324I,NSP12_A185S,NSP13_A403S,NSP4_A380V,NS3_Q57H,NSP13_E261D,NSP2_Q182L,NSP3_D729G,NSP12_P323L,Spike_D614G,NS7a_T14I,N_A376T,NSP12_V776L,NSP13_K218R)</t>
  </si>
  <si>
    <t>hCoV-19/Belgium/rega-3017/2021</t>
  </si>
  <si>
    <t>EPI_ISL_1057084</t>
  </si>
  <si>
    <t>hCoV-19/Belgium/rega-3026/2021</t>
  </si>
  <si>
    <t>EPI_ISL_1057085</t>
  </si>
  <si>
    <t>(NSP3_S126L,N_R203K,NSP2_P129L,NSP5_A234V,N_G204R,NSP15_A283T,NSP12_P323L,NS3_G172C,Spike_D614G,NS3_I63T)</t>
  </si>
  <si>
    <t>hCoV-19/Belgium/rega-3042/2021</t>
  </si>
  <si>
    <t>EPI_ISL_1057086</t>
  </si>
  <si>
    <t>hCoV-19/Belgium/rega-3045/2021</t>
  </si>
  <si>
    <t>EPI_ISL_1057087</t>
  </si>
  <si>
    <t>hCoV-19/Belgium/rega-3046/2021</t>
  </si>
  <si>
    <t>EPI_ISL_1057088</t>
  </si>
  <si>
    <t>hCoV-19/Belgium/rega-3049/2021</t>
  </si>
  <si>
    <t>EPI_ISL_1057089</t>
  </si>
  <si>
    <t>(NS3_S165F,NSP3_Q180H,NSP12_T26I,NSP12_P323L,Spike_D614G,N_A220V,Spike_A222V)</t>
  </si>
  <si>
    <t>hCoV-19/Belgium/UZA-UA-CV2035254404/2021</t>
  </si>
  <si>
    <t>EPI_ISL_1058023</t>
  </si>
  <si>
    <t>ZIP code:2110</t>
  </si>
  <si>
    <t>(N_P365S,NS3_V228A,NSP12_L819I,NSP12_P323L,Spike_D614G,N_A220V,NSP3_V1243I,Spike_A222V)</t>
  </si>
  <si>
    <t>hCoV-19/Belgium/UZA-UA-CV2010706128/2021</t>
  </si>
  <si>
    <t>EPI_ISL_1058024</t>
  </si>
  <si>
    <t>Europe / Belgium / ROESELARE</t>
  </si>
  <si>
    <t>ZIP code:8800</t>
  </si>
  <si>
    <t>(N_M234I,Spike_S477N,NSP3_A1279V,NSP4_M324I,NSP12_A185S,NSP13_E261D,N_S412N,Spike_D614G,N_A376T,NSP12_V776L,NSP13_K218R)</t>
  </si>
  <si>
    <t>hCoV-19/Belgium/UZA-UA-CV2011849819/2021</t>
  </si>
  <si>
    <t>EPI_ISL_1058025</t>
  </si>
  <si>
    <t>Europe / Belgium / SCHOTEN</t>
  </si>
  <si>
    <t>B.1.523</t>
  </si>
  <si>
    <t>(NSP3_T1022I,NSP13_S166L,NS7b_L32F,NS3_T14P,N_M234I,Spike_S477N,NSP4_M324I,NSP3_M1441I,NS8_F108S,Spike_D614G,N_A376T)</t>
  </si>
  <si>
    <t>hCoV-19/Belgium/AZDelta00622-2107R/2021</t>
  </si>
  <si>
    <t>EPI_ISL_1058079</t>
  </si>
  <si>
    <t>hCoV-19/Belgium/AZDelta00627-2107R/2021</t>
  </si>
  <si>
    <t>EPI_ISL_1058080</t>
  </si>
  <si>
    <t>(NS8_Q27stop,NSP3_T183I,NSP3_T1456I,NSP3_A890D,Spike_T716I,N_R203K,Spike_A570D,Spike_D1118H,NS8_Y73C,NSP13_K460R,N_G204R,Spike_N501Y,NS7a_Q94H,NSP3_I1412T,NS8_R52I,NSP12_P323L,Spike_P681H,Spike_D614G,NSP3_A274T,N_D3L,Spike_S982A,N_S235F)</t>
  </si>
  <si>
    <t>hCoV-19/Belgium/AZDelta00628-2107R/2021</t>
  </si>
  <si>
    <t>EPI_ISL_1058081</t>
  </si>
  <si>
    <t>(NS8_Q27stop,NSP3_T183I,NSP3_T1456I,NSP3_A890D,Spike_T716I,N_R203K,Spike_A570D,Spike_D1118H,NS8_Y73C,NSP13_K460R,N_G204R,Spike_N501Y,NSP3_I1412T,NS8_R52I,NSP12_P323L,Spike_P681H,Spike_D614G,N_D3L,NSP3_A274T,Spike_S982A,N_S235F)</t>
  </si>
  <si>
    <t>hCoV-19/Belgium/AZDelta00629-2107R/2021</t>
  </si>
  <si>
    <t>EPI_ISL_1058082</t>
  </si>
  <si>
    <t>(NS8_Q27stop,NSP3_T183I,N_I304V,NSP3_A890D,Spike_T716I,N_R203K,Spike_A570D,Spike_D1118H,Spike_T1006I,NS8_Y73C,NSP13_K460R,N_G204R,Spike_N501Y,NSP3_I1412T,NS8_R52I,NSP12_P323L,Spike_P681H,Spike_D614G,NSP3_A274T,N_D3L,Spike_S982A,N_S235F)</t>
  </si>
  <si>
    <t>hCoV-19/Belgium/AZDelta00677-2107R/2021</t>
  </si>
  <si>
    <t>EPI_ISL_1058083</t>
  </si>
  <si>
    <t>(Spike_I569N,Spike_P715L,NS8_Q72R,NSP3_T183I,Spike_Q613R,Spike_L981V,Spike_T1117P,NSP3_A890D,NSP12_ins155D,N_S2L,NS8_A51V,NSP3_P153L,N_S202K,NSP12_K411N,NS8_T26S,Spike_S680Y,NSP3_I1412T,NSP12_T26I,Spike_T500S,NSP12_P322L,Spike_G142V)</t>
  </si>
  <si>
    <t>hCoV-19/Belgium/AZDelta00678-2107R/2021</t>
  </si>
  <si>
    <t>EPI_ISL_1058084</t>
  </si>
  <si>
    <t>hCoV-19/Belgium/AZDelta00768-2107R/2021</t>
  </si>
  <si>
    <t>EPI_ISL_1058085</t>
  </si>
  <si>
    <t>(Spike_L18F,Spike_D215G,E_P71L,NSP3_K837N,Spike_K417N,Spike_E484K,N_T205I,NS3_Q57H,Spike_A701V,NSP2_T85I,Spike_D80A,Spike_N501Y,NSP3_V325A,NSP12_P323L,NSP5_K90R,Spike_D614G,NS3_S171L)</t>
  </si>
  <si>
    <t>hCoV-19/Belgium/AZDelta00869-2107R/2021</t>
  </si>
  <si>
    <t>EPI_ISL_1058086</t>
  </si>
  <si>
    <t>hCoV-19/Belgium/AZDelta01641-2107R/2021</t>
  </si>
  <si>
    <t>EPI_ISL_1058087</t>
  </si>
  <si>
    <t>(NS8_Q27stop,NSP3_A890D,Spike_T716I,N_R203K,N_H300Y,N_G204R,NSP2_S32L,NS8_R52I,Spike_P681H,Spike_D614G,N_D3L,Spike_S982A,N_S235F)</t>
  </si>
  <si>
    <t>hCoV-19/Belgium/AZDelta01741-2107R/2021</t>
  </si>
  <si>
    <t>EPI_ISL_1058088</t>
  </si>
  <si>
    <t>hCoV-19/Belgium/AZDelta01743-2107R/2021</t>
  </si>
  <si>
    <t>EPI_ISL_1058089</t>
  </si>
  <si>
    <t>hCoV-19/Belgium/AZDelta01891-2107R/2021</t>
  </si>
  <si>
    <t>EPI_ISL_1058090</t>
  </si>
  <si>
    <t>hCoV-19/Belgium/AZDelta02008-2107R/2021</t>
  </si>
  <si>
    <t>EPI_ISL_1058091</t>
  </si>
  <si>
    <t>hCoV-19/Belgium/AZDelta02016-2107R/2021</t>
  </si>
  <si>
    <t>EPI_ISL_1058092</t>
  </si>
  <si>
    <t>hCoV-19/Belgium/AZDelta02018-2107R/2021</t>
  </si>
  <si>
    <t>EPI_ISL_1058093</t>
  </si>
  <si>
    <t>(Spike_L18F,Spike_D215G,E_P71L,NSP3_K837N,Spike_K417N,Spike_E484K,N_T205I,NS3_Q57H,Spike_A701V,NSP2_T85I,NSP4_ins356LLSFTPQ,Spike_D80A,Spike_N501Y,NSP12_P323L,NSP5_K90R,Spike_D614G,NS3_S171L)</t>
  </si>
  <si>
    <t>hCoV-19/Belgium/AZDelta02054-2107R/2021</t>
  </si>
  <si>
    <t>EPI_ISL_1058094</t>
  </si>
  <si>
    <t>Europe / Belgium / Heule</t>
  </si>
  <si>
    <t>(Spike_L5F,NSP3_I542T,NSP12_P323L,NSP5_A191V,Spike_D614G,N_A220V,Spike_A222V)</t>
  </si>
  <si>
    <t>hCoV-19/Belgium/AZDelta02056-2107R/2021</t>
  </si>
  <si>
    <t>EPI_ISL_1058095</t>
  </si>
  <si>
    <t>hCoV-19/Belgium/AZDelta02297-2107R/2021</t>
  </si>
  <si>
    <t>EPI_ISL_1058096</t>
  </si>
  <si>
    <t>(Spike_L18F,Spike_T20N,Spike_R190S,NSP3_K977Q,Spike_H655Y,Spike_E484K,N_S201R,Spike_K417T,Spike_T1027I,NSP3_S370L,NS8_E92K,Spike_D138Y,Spike_N501Y,Spike_P26S,N_S202N,NSP12_P323L,N_S79G,Spike_D614G,Spike_V1176F,NS3_S253P,NS3_I118M,NSP13_E341D)</t>
  </si>
  <si>
    <t>hCoV-19/Belgium/AZDelta02299-2107R/2021</t>
  </si>
  <si>
    <t>EPI_ISL_1058097</t>
  </si>
  <si>
    <t>hCoV-19/Belgium/AZDelta02300-2107R/2021</t>
  </si>
  <si>
    <t>EPI_ISL_1058098</t>
  </si>
  <si>
    <t>(NSP2_G339S,NS3_T223N,Spike_Q1071L,NSP12_P323L,Spike_D614G,N_A220V,NSP14_T16I,Spike_A222V)</t>
  </si>
  <si>
    <t>hCoV-19/Belgium/AZDelta02301-2107R/2021</t>
  </si>
  <si>
    <t>EPI_ISL_1058099</t>
  </si>
  <si>
    <t>hCoV-19/Belgium/AZDelta02531-2107R/2021</t>
  </si>
  <si>
    <t>EPI_ISL_1058100</t>
  </si>
  <si>
    <t>hCoV-19/Belgium/AZDelta02673-2107L/2021</t>
  </si>
  <si>
    <t>EPI_ISL_1058101</t>
  </si>
  <si>
    <t>(NS8_Q27stop,NSP3_T183I,NSP3_D339E,NSP3_A890D,Spike_T716I,N_R203K,Spike_A570D,Spike_D1118H,NSP14_T250I,NS8_Y73C,N_G204R,NSP3_P153L,Spike_N501Y,NSP3_I1412T,NSP12_T26I,NS8_R52I,NSP12_P323L,Spike_P681H,Spike_D614G,N_D3L,Spike_S982A,N_S235F)</t>
  </si>
  <si>
    <t>hCoV-19/Belgium/AZDelta02703-2107R/2021</t>
  </si>
  <si>
    <t>EPI_ISL_1058102</t>
  </si>
  <si>
    <t>(NS8_Q27stop,NSP3_T183I,NSP3_K1679N,NSP3_A890D,Spike_T716I,N_R203K,Spike_A570D,Spike_D1118H,NS8_Y73C,N_G204R,NSP3_P153L,NSP2_S32L,Spike_N501Y,NSP3_I1412T,NSP12_T26I,NS8_R52I,NSP12_P323L,Spike_P681H,Spike_D614G,N_D3L,Spike_S982A,N_S235F)</t>
  </si>
  <si>
    <t>hCoV-19/Belgium/AZDelta02732-2107L/2021</t>
  </si>
  <si>
    <t>EPI_ISL_1058103</t>
  </si>
  <si>
    <t>hCoV-19/Belgium/AZDelta02939-2107R/2021</t>
  </si>
  <si>
    <t>EPI_ISL_1058104</t>
  </si>
  <si>
    <t>(NS8_Q27stop,Spike_T716I,NS8_Y73C,NS8_R52I,Spike_P681H,Spike_D614G,N_D3L,Spike_S982A,N_A156S)</t>
  </si>
  <si>
    <t>hCoV-19/Belgium/AZDelta03137-2107R/2021</t>
  </si>
  <si>
    <t>EPI_ISL_1058105</t>
  </si>
  <si>
    <t>hCoV-19/Belgium/AZDelta03257-2107R/2021</t>
  </si>
  <si>
    <t>EPI_ISL_1058106</t>
  </si>
  <si>
    <t>(NSP4_ins356LLSFTPQ)</t>
  </si>
  <si>
    <t>hCoV-19/Belgium/AZDelta03344-2107L/2021</t>
  </si>
  <si>
    <t>EPI_ISL_1058107</t>
  </si>
  <si>
    <t>hCoV-19/Belgium/AZDelta12142-2106R/2021</t>
  </si>
  <si>
    <t>EPI_ISL_1058108</t>
  </si>
  <si>
    <t>(NS8_Q27stop,NSP3_T183I,Spike_H1088Y,NSP13_R392C,NSP3_A890D,Spike_T716I,N_R203K,Spike_A570D,Spike_D1118H,NS8_Y73C,N_G204R,NSP3_S1682F,Spike_N501Y,NSP3_I1412T,NS8_R52I,NSP12_P323L,Spike_P681H,Spike_D614G,N_D3L,Spike_S982A,N_S235F)</t>
  </si>
  <si>
    <t>hCoV-19/Belgium/AZDelta12145-2106R/2021</t>
  </si>
  <si>
    <t>EPI_ISL_1058109</t>
  </si>
  <si>
    <t>(NS8_Q27stop,NSP2_C177S,NSP3_T183I,NSP13_R392C,NSP3_A890D,Spike_T716I,N_R203K,Spike_A570D,Spike_D1118H,NS8_Y73C,N_G204R,NSP3_S1682F,NSP3_I1412T,NS8_R52I,NSP12_P323L,Spike_P681H,Spike_D614G,N_D3L,Spike_S982A,N_S235F)</t>
  </si>
  <si>
    <t>hCoV-19/Belgium/AZDelta12169-2106R/2021</t>
  </si>
  <si>
    <t>EPI_ISL_1058110</t>
  </si>
  <si>
    <t>hCoV-19/Belgium/AZDelta12190-2106R/2021</t>
  </si>
  <si>
    <t>EPI_ISL_1058111</t>
  </si>
  <si>
    <t>hCoV-19/Belgium/AZDelta15835-2106R/2021</t>
  </si>
  <si>
    <t>EPI_ISL_1058112</t>
  </si>
  <si>
    <t>hCoV-19/Belgium/AZDelta16405-2106R/2021</t>
  </si>
  <si>
    <t>EPI_ISL_1058113</t>
  </si>
  <si>
    <t>(M_M91V,NS3_S165F,NSP12_V11A,NSP2_T429I,NS8_A15S,Spike_V127F,NSP12_T26I,NSP12_P323L,Spike_D614G,NSP6_L37F,NSP14_P121S,NSP4_T295I,NSP5_T169I,Spike_A222V)</t>
  </si>
  <si>
    <t>hCoV-19/Belgium/AZDelta16457-2106R/2021</t>
  </si>
  <si>
    <t>EPI_ISL_1058114</t>
  </si>
  <si>
    <t>(N_P365S,NSP3_I77F,NSP3_V238L,NSP8_T148I,NSP5_P96L,NSP2_N269S,NSP2_G221S,N_E136Q,NSP1_G49D,NSP12_P323L,Spike_D614G,N_A220V,Spike_A222V)</t>
  </si>
  <si>
    <t>hCoV-19/Belgium/AZDelta16759-2106R/2021</t>
  </si>
  <si>
    <t>EPI_ISL_1058115</t>
  </si>
  <si>
    <t>(NS8_Q27stop,Spike_T716I,N_R203K,N_G204R,NS8_R52I,Spike_P681H,Spike_S982A,N_S235F)</t>
  </si>
  <si>
    <t>hCoV-19/Belgium/AZDelta16760-2106R/2021</t>
  </si>
  <si>
    <t>EPI_ISL_1058116</t>
  </si>
  <si>
    <t>hCoV-19/Belgium/AZDelta17031-2106R/2021</t>
  </si>
  <si>
    <t>EPI_ISL_1058117</t>
  </si>
  <si>
    <t>(NS8_Q27stop,Spike_T716I,NSP2_S32L,NS8_R52I,Spike_P681H,Spike_D614G,Spike_S982A)</t>
  </si>
  <si>
    <t>hCoV-19/Belgium/AZDelta17123-2106R/2021</t>
  </si>
  <si>
    <t>EPI_ISL_1058118</t>
  </si>
  <si>
    <t>(Spike_L18F,Spike_D215G,E_P71L,NSP3_K837N,NSP3_N1778S,Spike_K417N,Spike_E484K,N_T205I,NS3_Q57H,Spike_A701V,NSP2_T85I,Spike_D80A,Spike_N501Y,NSP5_A193V,NSP12_P323L,NSP5_K90R,Spike_D614G,NS3_S171L)</t>
  </si>
  <si>
    <t>hCoV-19/Belgium/AZDelta17124-2106R/2021</t>
  </si>
  <si>
    <t>EPI_ISL_1058119</t>
  </si>
  <si>
    <t>(NS8_Q27stop,NSP3_T183I,NSP3_A890D,Spike_T716I,N_R203K,Spike_A570D,Spike_D1118H,NS8_Y73C,N_G204R,NSP3_P153L,NSP2_S32L,NSP3_I1412T,NS8_R52I,NSP12_P323L,Spike_P681H,Spike_D614G,N_D3L,Spike_S982A,N_S235F)</t>
  </si>
  <si>
    <t>hCoV-19/Belgium/AZDelta17137-2106R/2021</t>
  </si>
  <si>
    <t>EPI_ISL_1058120</t>
  </si>
  <si>
    <t>(Spike_T716I)</t>
  </si>
  <si>
    <t>hCoV-19/Belgium/AZDelta17153-2106R/2021</t>
  </si>
  <si>
    <t>EPI_ISL_1058121</t>
  </si>
  <si>
    <t>(NS8_Q27stop,NSP3_T183I,NSP3_A890D,Spike_T716I,N_R203K,Spike_A570D,Spike_D1118H,NS8_Y73C,NS8_T87I,N_G204R,NSP3_P153L,Spike_N501Y,NSP3_I1412T,NSP12_T26I,NS8_R52I,NSP12_P323L,Spike_P681H,Spike_D614G,N_D3L,Spike_S982A,N_S235F)</t>
  </si>
  <si>
    <t>hCoV-19/Belgium/AZDelta17173-2106R/2021</t>
  </si>
  <si>
    <t>EPI_ISL_1058122</t>
  </si>
  <si>
    <t>hCoV-19/Belgium/AZDelta17254-2106R/2021</t>
  </si>
  <si>
    <t>EPI_ISL_1058123</t>
  </si>
  <si>
    <t>hCoV-19/Belgium/AZDelta17673-2106R/2021</t>
  </si>
  <si>
    <t>EPI_ISL_1058124</t>
  </si>
  <si>
    <t>(NS8_Q27stop,NSP3_T183I,NSP3_A890D,Spike_T716I,NSP13_A505V,N_R203K,Spike_A570D,Spike_D1118H,NS8_Y73C,N_G204R,NSP3_P153L,Spike_N501Y,NSP3_I1412T,NSP12_T26I,NS8_R52I,NSP12_P323L,Spike_P681H,Spike_D614G,N_D3L,Spike_S982A,N_S235F)</t>
  </si>
  <si>
    <t>hCoV-19/Belgium/AZDelta17714-2106R/2021</t>
  </si>
  <si>
    <t>EPI_ISL_1058125</t>
  </si>
  <si>
    <t>hCoV-19/Belgium/AZDelta17715-2106R/2021</t>
  </si>
  <si>
    <t>EPI_ISL_1058126</t>
  </si>
  <si>
    <t>hCoV-19/Belgium/AZDelta17853-2106R/2021</t>
  </si>
  <si>
    <t>EPI_ISL_1058127</t>
  </si>
  <si>
    <t>hCoV-19/Belgium/AZDelta17854-2106R/2021</t>
  </si>
  <si>
    <t>EPI_ISL_1058128</t>
  </si>
  <si>
    <t>hCoV-19/Belgium/AZDelta18005-2106R/2021</t>
  </si>
  <si>
    <t>EPI_ISL_1058129</t>
  </si>
  <si>
    <t>(NS8_Q27stop,NS8_R52I)</t>
  </si>
  <si>
    <t>hCoV-19/Belgium/AZDelta18043-2106L/2021</t>
  </si>
  <si>
    <t>EPI_ISL_1058130</t>
  </si>
  <si>
    <t>(NS8_Q27stop,NSP3_T183I,NSP3_A890D,Spike_T716I,N_R203K,Spike_A570D,Spike_D1118H,NS8_Y73C,N_G204R,NSP3_P153L,NSP2_S32L,NSP3_I1412T,NS8_R52I,NSP12_P323L,Spike_P681H,Spike_D614G,N_D3L,Spike_S982A,Spike_A688V,N_S235F)</t>
  </si>
  <si>
    <t>hCoV-19/Belgium/AZDelta18950-2106R/2021</t>
  </si>
  <si>
    <t>EPI_ISL_1058131</t>
  </si>
  <si>
    <t>(Spike_L18F,Spike_D215G,NSP3_K837N,Spike_K417N,Spike_E484K,NSP2_T44I,N_T205I,NS3_Q57H,Spike_A701V,NSP2_T85I,Spike_D80A,Spike_N501Y,NSP12_P323L,NSP16_V167M,NSP5_K90R,Spike_D614G)</t>
  </si>
  <si>
    <t>hCoV-19/Belgium/AZDelta18951-2106R/2021</t>
  </si>
  <si>
    <t>EPI_ISL_1058132</t>
  </si>
  <si>
    <t>hCoV-19/Belgium/AZDelta19064-2106R/2021</t>
  </si>
  <si>
    <t>EPI_ISL_1058133</t>
  </si>
  <si>
    <t>hCoV-19/Belgium/AZDelta19098-2106R/2021</t>
  </si>
  <si>
    <t>EPI_ISL_1058134</t>
  </si>
  <si>
    <t>hCoV-19/Belgium/AZDelta19128-2106R/2021</t>
  </si>
  <si>
    <t>EPI_ISL_1058135</t>
  </si>
  <si>
    <t>(NS8_Q27stop,NSP3_A1105V,NSP3_V473F,NSP3_A890D,Spike_T716I,N_R203K,Spike_A570D,Spike_D1118H,NS8_Y73C,N_G204R,NSP16_D179G,NSP3_I1412T,NS8_R52I,NSP12_P323L,Spike_P681H,Spike_D614G,N_D3L,Spike_S982A,N_S235F)</t>
  </si>
  <si>
    <t>hCoV-19/Belgium/AZDelta19130-2106R/2021</t>
  </si>
  <si>
    <t>EPI_ISL_1058136</t>
  </si>
  <si>
    <t>hCoV-19/Belgium/AZDelta19176-2106L/2021</t>
  </si>
  <si>
    <t>EPI_ISL_1058137</t>
  </si>
  <si>
    <t>(NS8_Q27stop,NSP3_T183I,NSP3_D339E,NSP3_A890D,Spike_T716I,N_R203K,Spike_A570D,Spike_D1118H,NS8_Y73C,N_G204R,NSP3_P153L,Spike_N501Y,NSP3_I1412T,NS8_R52I,NSP12_P323L,Spike_P681H,Spike_D614G,N_D3L,Spike_S982A,N_S235F)</t>
  </si>
  <si>
    <t>hCoV-19/Belgium/AZDelta19178-2106L/2021</t>
  </si>
  <si>
    <t>EPI_ISL_1058138</t>
  </si>
  <si>
    <t>(NS8_Q27stop,NSP3_T183I,NSP3_T1456I,NSP3_A890D,Spike_T716I,N_R203K,Spike_A570D,Spike_D1118H,NS8_Y73C,NSP13_K460R,N_G204R,Spike_N501Y,NSP3_I1412T,NS8_R52I,NSP12_P323L,Spike_P681H,Spike_D614G,N_D3L,NSP1_S142T,NSP3_A274T,Spike_S982A,N_S235F)</t>
  </si>
  <si>
    <t>hCoV-19/Belgium/AZDelta19228-2106R/2021</t>
  </si>
  <si>
    <t>EPI_ISL_1058139</t>
  </si>
  <si>
    <t>hCoV-19/Belgium/AZDelta19353-2106R/2021</t>
  </si>
  <si>
    <t>EPI_ISL_1058140</t>
  </si>
  <si>
    <t>(N_M234I,Spike_S477N,NSP4_M324I,NSP12_A185S,NSP13_A446S,NS3_Q57H,Spike_A1078S,NSP13_E261D,NSP12_P323L,Spike_D614G,NSP12_F782V,NSP2_D286G,NS3_I232F,N_A376T,NSP12_V776L,NSP13_K218R)</t>
  </si>
  <si>
    <t>hCoV-19/Belgium/AZDelta19407-2106R/2021</t>
  </si>
  <si>
    <t>EPI_ISL_1058141</t>
  </si>
  <si>
    <t>hCoV-19/Belgium/AZDelta19424-2106R/2021</t>
  </si>
  <si>
    <t>EPI_ISL_1058142</t>
  </si>
  <si>
    <t>hCoV-19/Belgium/AZDelta19536-2106R/2021</t>
  </si>
  <si>
    <t>EPI_ISL_1058143</t>
  </si>
  <si>
    <t>hCoV-19/Belgium/AZDelta19560-2106R/2021</t>
  </si>
  <si>
    <t>EPI_ISL_1058144</t>
  </si>
  <si>
    <t>(NS3_S166L,NS7b_F28L,Spike_T240I,NSP8_P10S,NSP12_P323L,Spike_D614G,N_A220V,Spike_A222V)</t>
  </si>
  <si>
    <t>hCoV-19/Belgium/AZDelta19568-2106R/2021</t>
  </si>
  <si>
    <t>EPI_ISL_1058145</t>
  </si>
  <si>
    <t>hCoV-19/Belgium/AZDelta19706-2106R/2021</t>
  </si>
  <si>
    <t>EPI_ISL_1058146</t>
  </si>
  <si>
    <t>hCoV-19/Belgium/AZDelta19728-2106R/2021</t>
  </si>
  <si>
    <t>EPI_ISL_1058147</t>
  </si>
  <si>
    <t>(N_P365S,NSP15_V127F,NSP3_I77F,NSP3_V238L,NSP8_T148I,NSP5_P96L,NSP2_N269S,NSP2_G221S,N_E136Q,NSP1_G49D,NSP12_P323L,Spike_D614G,N_A220V,Spike_A222V)</t>
  </si>
  <si>
    <t>hCoV-19/Belgium/AZDelta21081-2106R/2021</t>
  </si>
  <si>
    <t>EPI_ISL_1058148</t>
  </si>
  <si>
    <t>(NS8_Q27stop,NSP3_T183I,NSP3_A890D,Spike_T716I,N_R203K,Spike_A570D,NS7b_H42Y,Spike_D1118H,NS8_Y73C,N_G204R,NSP3_P153L,Spike_N501Y,NSP3_I1412T,NSP12_T26I,NS8_R52I,NSP12_P323L,Spike_P681H,Spike_D614G,N_D3L,Spike_S982A,N_S235F)</t>
  </si>
  <si>
    <t>hCoV-19/Belgium/AZDelta21222-2106R/2021</t>
  </si>
  <si>
    <t>EPI_ISL_1058149</t>
  </si>
  <si>
    <t>hCoV-19/Belgium/AZDelta21604-2106L/2021</t>
  </si>
  <si>
    <t>EPI_ISL_1058150</t>
  </si>
  <si>
    <t>hCoV-19/Belgium/UZA-UA-CV0603992223/2021</t>
  </si>
  <si>
    <t>EPI_ISL_1103992</t>
  </si>
  <si>
    <t>hCoV-19/Belgium/AZKLINA121-039323/2021</t>
  </si>
  <si>
    <t>EPI_ISL_1105178</t>
  </si>
  <si>
    <t>(Spike_H69del,NS8_Q27stop,NSP3_T183I,NSP3_A890D,NSP6_G107del,NS8_K68stop,NSP6_S106del,N_R203K,NSP6_F108del,NS8_Y73C,N_G204R,Spike_V70del,NSP3_I1412T,NS8_R52I,NSP12_P323L,NSP3_S769L,Spike_Y144del,N_D3L,Spike_S982A,N_S235F)</t>
  </si>
  <si>
    <t>hCoV-19/Belgium/ULG-12510/2021</t>
  </si>
  <si>
    <t>EPI_ISL_1114739</t>
  </si>
  <si>
    <t>(NSP6_L105del,NSP6_Y153C,Spike_T95I,NSP6_G107del,Spike_T716I,NSP6_S106del,N_T205I,Spike_Q628K,Spike_T478K,NSP12_P323L,NSP6_M183I,Spike_D614G,N_D3L,NSP3_A579V,NSP3_T1063I,NSP8_A74V,NSP12_R583G,NSP3_I580V,N_A336V)</t>
  </si>
  <si>
    <t>hCoV-19/Belgium/Briant-121037610/2021</t>
  </si>
  <si>
    <t>EPI_ISL_1169896</t>
  </si>
  <si>
    <t>ZIP CODE 3190</t>
  </si>
  <si>
    <t>hCoV-19/Belgium/Briant-121035834/2021</t>
  </si>
  <si>
    <t>EPI_ISL_1169897</t>
  </si>
  <si>
    <t>(Spike_H69del,NS8_Q27stop,NSP3_T183I,Spike_T716I,NSP6_S106del,N_R203K,Spike_A570D,Spike_L5F,Spike_N501Y,NS8_R52I,Spike_P681H,Spike_Y144del,Spike_D1118Y,NSP13_H164Y,NSP6_G107del,NSP3_A890D,NSP6_F108del,NS8_Y73C,N_G204R,NS7a_A13S,Spike_V70del,NS3_T151I,NSP12_P323L,Spike_D614G,N_D3L,Spike_S982A,N_S235F)</t>
  </si>
  <si>
    <t>hCoV-19/Belgium/Briant-121036198/2021</t>
  </si>
  <si>
    <t>EPI_ISL_1169898</t>
  </si>
  <si>
    <t>ZIP CODE 3140</t>
  </si>
  <si>
    <t>hCoV-19/Belgium/Briant-121036348/2021</t>
  </si>
  <si>
    <t>EPI_ISL_1169899</t>
  </si>
  <si>
    <t>(Spike_H69del,NS8_Q27stop,NSP3_T183I,Spike_T716I,NSP6_S106del,N_R203K,Spike_A570D,Spike_N501Y,NS8_R52I,Spike_P681H,Spike_Y144del,Spike_D1118Y,NS7a_Q62stop,NSP13_H164Y,NSP6_G107del,NSP3_A890D,NSP6_F108del,NS8_Y73C,N_G204R,NS7a_A13S,Spike_V70del,NS3_T151I,NSP12_P323L,Spike_D614G,N_D3L,Spike_S982A,N_S235F)</t>
  </si>
  <si>
    <t>hCoV-19/Belgium/Briant-121038015/2021</t>
  </si>
  <si>
    <t>EPI_ISL_1169901</t>
  </si>
  <si>
    <t>hCoV-19/Belgium/Briant-121036002/2021</t>
  </si>
  <si>
    <t>EPI_ISL_1169902</t>
  </si>
  <si>
    <t>hCoV-19/Belgium/Briant-121035380/2021</t>
  </si>
  <si>
    <t>EPI_ISL_1169903</t>
  </si>
  <si>
    <t>hCoV-19/Belgium/Briant-121016537/2021</t>
  </si>
  <si>
    <t>EPI_ISL_1169904</t>
  </si>
  <si>
    <t>ZIP CODE 2223</t>
  </si>
  <si>
    <t>(NSP13_H164Y,NSP1_R24C,NS3_Q38R,NS3_G172R,NSP3_H295Y,NSP3_I441V,NS3_V202L,NSP12_P323L,Spike_D614G,N_P199L,Spike_S98F,Spike_S1252F)</t>
  </si>
  <si>
    <t>hCoV-19/Belgium/Jessa_11-2109-002975/2021</t>
  </si>
  <si>
    <t>EPI_ISL_1193401</t>
  </si>
  <si>
    <t>(NSP3_A1878V,NS8_Q27stop,NSP3_G301S,NSP3_A890D,Spike_T716I,NS8_K68stop,N_R203K,Spike_A570D,NSP4_L111S,Spike_D1118H,NS8_Y73C,N_G204R,Spike_N501Y,NSP3_I1412T,NS8_R52I,NSP12_P323L,Spike_P681H,Spike_D614G,N_D3L,Spike_S982A,N_S235F)</t>
  </si>
  <si>
    <t>hCoV-19/Belgium/Jessa_11-2109-004011/2021</t>
  </si>
  <si>
    <t>EPI_ISL_1193402</t>
  </si>
  <si>
    <t>(NS8_Q27stop,Spike_T716I,N_R203K,NS8_Y73C,N_G204R,NS8_R52I,NSP12_P323L,Spike_P681H,Spike_D614G,N_D3L,Spike_S982A,N_S235F)</t>
  </si>
  <si>
    <t>hCoV-19/Belgium/Jessa_21-2109-000659/2021</t>
  </si>
  <si>
    <t>EPI_ISL_1193404</t>
  </si>
  <si>
    <t>(NS8_Q27stop,Spike_T716I,N_R203K,Spike_A570D,NS8_Y73C,N_G204R,NSP5_C160F,NS8_R52I,NSP12_P323L,Spike_P681H,Spike_D614G,Spike_S982A,N_S235F)</t>
  </si>
  <si>
    <t>hCoV-19/Belgium/Jessa_55-2109-000238/2021</t>
  </si>
  <si>
    <t>EPI_ISL_1193406</t>
  </si>
  <si>
    <t>(NS8_Q27stop,NSP3_A890D,Spike_T716I,NS8_K68stop,N_R203K,Spike_A570D,Spike_D1118H,NS6_P57L,NS8_Y73C,N_G204R,NSP13_G433C,NSP3_I1412T,NS8_R52I,NSP12_P323L,Spike_P681H,Spike_D614G,N_D3L,Spike_S982A,N_S235F)</t>
  </si>
  <si>
    <t>hCoV-19/Belgium/Jessa_55-2109-000330/2021</t>
  </si>
  <si>
    <t>EPI_ISL_1193407</t>
  </si>
  <si>
    <t>(NS8_Q27stop,NSP3_A890D,Spike_T716I,N_R203K,Spike_D1118H,NS8_Y73C,N_G204R,NSP3_I1412T,NS7b_I2S,NS8_R52I,Spike_P681H,Spike_D614G,N_D3L,Spike_S982A,N_S235F)</t>
  </si>
  <si>
    <t>hCoV-19/Belgium/Jessa_55-2109-000341/2021</t>
  </si>
  <si>
    <t>EPI_ISL_1193409</t>
  </si>
  <si>
    <t>(NS8_Q27stop,Spike_T716I,NS8_K68stop,N_R203K,Spike_A570D,Spike_D1118H,NS8_Y73C,N_G204R,NSP3_I1412T,NS8_R52I,NSP12_P323L,Spike_P681H,Spike_D614G,N_D3L,Spike_S982A,N_S235F)</t>
  </si>
  <si>
    <t>hCoV-19/Belgium/Jessa_55-2109-000376/2021</t>
  </si>
  <si>
    <t>EPI_ISL_1193410</t>
  </si>
  <si>
    <t>(NS3_I62T,NS3_S165F,NSP12_P323L,Spike_D614G,N_A220V,Spike_A222V)</t>
  </si>
  <si>
    <t>hCoV-19/Belgium/Jessa_55-2109-000420/2021</t>
  </si>
  <si>
    <t>EPI_ISL_1193412</t>
  </si>
  <si>
    <t>(N_P142S,N_S194L,NS3_Q57H,NSP12_M463I,Spike_D614G,NSP1_E87D)</t>
  </si>
  <si>
    <t>hCoV-19/Belgium/SJ4205973/2021</t>
  </si>
  <si>
    <t>EPI_ISL_1194703</t>
  </si>
  <si>
    <t>Not yet</t>
  </si>
  <si>
    <t>Cluster in prison PCB</t>
  </si>
  <si>
    <t>hCoV-19/Belgium/SJ4201151-2/2021</t>
  </si>
  <si>
    <t>EPI_ISL_1194704</t>
  </si>
  <si>
    <t>hCoV-19/Belgium/SJ4213358/2021</t>
  </si>
  <si>
    <t>EPI_ISL_1194705</t>
  </si>
  <si>
    <t>HR contact at work, ILI, many cases at work</t>
  </si>
  <si>
    <t>hCoV-19/Belgium/SJ4212452/2021</t>
  </si>
  <si>
    <t>EPI_ISL_1194706</t>
  </si>
  <si>
    <t>Nosocomial transmission (cluster at ward), Infected while being hospitalized in HSZ Ostend</t>
  </si>
  <si>
    <t>hCoV-19/Belgium/SJ4215411/2021</t>
  </si>
  <si>
    <t>EPI_ISL_1194707</t>
  </si>
  <si>
    <t>Pneumonia in immuuncompetent host, Infected in community</t>
  </si>
  <si>
    <t>hCoV-19/Belgium/SJ4215425/2021</t>
  </si>
  <si>
    <t>EPI_ISL_1194708</t>
  </si>
  <si>
    <t>ILI, Possibly nfected in school (neighbor in class tested +)</t>
  </si>
  <si>
    <t>(Spike_L18F,Spike_D215G,E_P71L,Spike_K417N,Spike_L244del,NSP6_G107del,NSP6_S106del,Spike_E484K,N_T205I,NSP6_F108del,Spike_L242del,Spike_A701V,NSP2_T85I,Spike_D80A,Spike_N501Y,NSP12_P323L,NSP16_V167M,NSP5_K90R,Spike_D614G,Spike_A243del)</t>
  </si>
  <si>
    <t>hCoV-19/Belgium/SJ4201154-2/2021</t>
  </si>
  <si>
    <t>EPI_ISL_1194709</t>
  </si>
  <si>
    <t>hCoV-19/Belgium/SJ4212425/2021</t>
  </si>
  <si>
    <t>EPI_ISL_1194710</t>
  </si>
  <si>
    <t>ZIP: 8300</t>
  </si>
  <si>
    <t>hCoV-19/Belgium/SJ4215378/2021</t>
  </si>
  <si>
    <t>EPI_ISL_1194711</t>
  </si>
  <si>
    <t>hCoV-19/Belgium/SJ4215403/2021</t>
  </si>
  <si>
    <t>EPI_ISL_1194712</t>
  </si>
  <si>
    <t>Nurse contaminated on work floor (hospital), Cluster in HSZ</t>
  </si>
  <si>
    <t>hCoV-19/Belgium/SJ4215408/2021</t>
  </si>
  <si>
    <t>EPI_ISL_1194713</t>
  </si>
  <si>
    <t>hCoV-19/Belgium/SJ4215424/2021</t>
  </si>
  <si>
    <t>EPI_ISL_1194714</t>
  </si>
  <si>
    <t>ILI in HIV+ pat, Infected in community</t>
  </si>
  <si>
    <t>hCoV-19/Belgium/CHUNamur1321158001/2021</t>
  </si>
  <si>
    <t>EPI_ISL_1220080</t>
  </si>
  <si>
    <t>ZIP Code: 4040</t>
  </si>
  <si>
    <t>(Spike_H69del,NS8_Q27stop,NSP3_T183I,Spike_T716I,NS8_K68stop,NSP6_S106del,N_R203K,Spike_A570D,Spike_N501Y,NS8_R52I,Spike_P681H,Spike_Y144del,NSP6_G107del,NSP3_A890D,Spike_D1118H,NSP6_F108del,NS8_Y73C,N_G204P,Spike_V70del,NSP12_P323L,Spike_D614G,N_D3L,Spike_S982A,Spike_V1122L,N_S235F)</t>
  </si>
  <si>
    <t>hCoV-19/Belgium/CHUNamur1320260401/2021</t>
  </si>
  <si>
    <t>EPI_ISL_1220081</t>
  </si>
  <si>
    <t>hCoV-19/Belgium/CHUNamur1320130501/2021</t>
  </si>
  <si>
    <t>EPI_ISL_1220082</t>
  </si>
  <si>
    <t>(Spike_H69del,NS8_Q27stop,NSP3_T183I,NSP16_T48I,Spike_T716I,NSP6_S106del,N_R203K,Spike_A570D,Spike_L5F,Spike_N501Y,NSP3_I1412T,NS8_R52I,Spike_P681H,Spike_Y144del,NS7a_Q62stop,NSP6_G107del,NSP3_A890D,Spike_D1118H,NSP6_F108del,NS8_Y73C,N_G204R,Spike_V70del,NS3_T151I,NSP12_P323L,Spike_D614G,N_D3L,Spike_S982A,N_S235F)</t>
  </si>
  <si>
    <t>hCoV-19/Belgium/CHUNamur1320870801/2021</t>
  </si>
  <si>
    <t>EPI_ISL_1220083</t>
  </si>
  <si>
    <t>hCoV-19/Belgium/CHUNamur1320624501/2021</t>
  </si>
  <si>
    <t>EPI_ISL_1220084</t>
  </si>
  <si>
    <t>hCoV-19/Belgium/CHUNamur1320525101/2021</t>
  </si>
  <si>
    <t>EPI_ISL_1220085</t>
  </si>
  <si>
    <t>hCoV-19/Belgium/CHUNamur1320337801/2021</t>
  </si>
  <si>
    <t>EPI_ISL_1220086</t>
  </si>
  <si>
    <t>hCoV-19/Belgium/CHUNamur1321059201/2021</t>
  </si>
  <si>
    <t>EPI_ISL_1220087</t>
  </si>
  <si>
    <t>ZIP Code: 5500</t>
  </si>
  <si>
    <t>(Spike_H69del,NS8_Q27stop,NSP3_T183I,Spike_T716I,NSP6_S106del,N_R203K,Spike_A570D,Spike_L5F,Spike_N501Y,NSP3_I1412T,NS8_R52I,Spike_P681H,NS7a_Q62stop,NSP6_G107del,NSP3_A890D,Spike_D1118H,NSP6_F108del,NS8_Y73C,N_G204R,Spike_V70del,NS3_T151I,NSP12_P323L,Spike_D614G,N_D3L,Spike_S982A,N_S235F)</t>
  </si>
  <si>
    <t>hCoV-19/Belgium/CHUNamur1320614001/2021</t>
  </si>
  <si>
    <t>EPI_ISL_1220088</t>
  </si>
  <si>
    <t>hCoV-19/Belgium/CHUNamur1320585301/2021</t>
  </si>
  <si>
    <t>EPI_ISL_1220089</t>
  </si>
  <si>
    <t>hCoV-19/Belgium/CHUNamur1321085101/2021</t>
  </si>
  <si>
    <t>EPI_ISL_1220090</t>
  </si>
  <si>
    <t>(Spike_R190S,NSP6_S106del,Spike_H655Y,Spike_E484K,N_R203K,Spike_K417T,Spike_T1027I,Spike_D138Y,Spike_N501Y,NS3_S253P,Spike_G594V,Spike_L18F,N_P80R,Spike_T20N,NSP3_K977Q,NSP6_G107del,NSP6_F108del,NSP3_S370L,N_G204R,NS8_E92K,Spike_P26S,NSP12_P323L,Spike_D614G,Spike_V1176F,NS3_I118M,NSP13_E341D)</t>
  </si>
  <si>
    <t>hCoV-19/Belgium/CHUNamur1320092901/2021</t>
  </si>
  <si>
    <t>EPI_ISL_1220091</t>
  </si>
  <si>
    <t>ZIP Code: 5650</t>
  </si>
  <si>
    <t>hCoV-19/Belgium/CHUNamur1320834901/2021</t>
  </si>
  <si>
    <t>EPI_ISL_1220092</t>
  </si>
  <si>
    <t>hCoV-19/Belgium/CHUNamur1320386401/2021</t>
  </si>
  <si>
    <t>EPI_ISL_1220093</t>
  </si>
  <si>
    <t>hCoV-19/Belgium/ULG-12862/2021</t>
  </si>
  <si>
    <t>EPI_ISL_1241680</t>
  </si>
  <si>
    <t>hCoV-19/Belgium/ULG-12863/2021</t>
  </si>
  <si>
    <t>EPI_ISL_1241681</t>
  </si>
  <si>
    <t>hCoV-19/Belgium/ULG-12864/2021</t>
  </si>
  <si>
    <t>EPI_ISL_1241682</t>
  </si>
  <si>
    <t>hCoV-19/Belgium/ULG-12865/2021</t>
  </si>
  <si>
    <t>EPI_ISL_1241683</t>
  </si>
  <si>
    <t>hCoV-19/Belgium/ULG-12866/2021</t>
  </si>
  <si>
    <t>EPI_ISL_1241684</t>
  </si>
  <si>
    <t>(NSP3_S692F,NSP6_A54S,NS3_R68I,NSP3_Q167R,NSP12_T26I,NSP12_P323L,Spike_D614G,Spike_Q675H,NS8_P30L,N_A220V,NSP3_E1835A,Spike_A222V)</t>
  </si>
  <si>
    <t>hCoV-19/Belgium/ULG-12867/2021</t>
  </si>
  <si>
    <t>EPI_ISL_1241685</t>
  </si>
  <si>
    <t>hCoV-19/Belgium/ULG-12868/2021</t>
  </si>
  <si>
    <t>EPI_ISL_1241686</t>
  </si>
  <si>
    <t>hCoV-19/Belgium/ULG-12869/2021</t>
  </si>
  <si>
    <t>EPI_ISL_1241687</t>
  </si>
  <si>
    <t>hCoV-19/Belgium/ULG-12870/2021</t>
  </si>
  <si>
    <t>EPI_ISL_1241688</t>
  </si>
  <si>
    <t>(Spike_H69del,NS8_Q27stop,NSP3_T183I,Spike_T716I,NS8_K68stop,NSP6_S106del,N_R203K,NSP2_L448F,Spike_A570D,Spike_N501Y,NSP3_I1412T,NS8_R52I,Spike_P681H,Spike_Y144del,N_S193T,NSP6_G107del,NSP3_A890D,Spike_D1118H,NSP6_F108del,NS8_Y73C,N_G204R,Spike_V70del,NSP12_P323L,Spike_D614G,N_D3L,Spike_S982A,N_S235F)</t>
  </si>
  <si>
    <t>hCoV-19/Belgium/ULG-12871/2021</t>
  </si>
  <si>
    <t>EPI_ISL_1241689</t>
  </si>
  <si>
    <t>hCoV-19/Belgium/ULG-12872/2021</t>
  </si>
  <si>
    <t>EPI_ISL_1241690</t>
  </si>
  <si>
    <t>hCoV-19/Belgium/ULG-12873/2021</t>
  </si>
  <si>
    <t>EPI_ISL_1241691</t>
  </si>
  <si>
    <t>hCoV-19/Belgium/ULG-12874/2021</t>
  </si>
  <si>
    <t>EPI_ISL_1241692</t>
  </si>
  <si>
    <t>hCoV-19/Belgium/ULG-12875/2021</t>
  </si>
  <si>
    <t>EPI_ISL_1241693</t>
  </si>
  <si>
    <t>(NSP16_Q28H,Spike_G142del,Spike_L244del,Spike_E484K,N_R203K,Spike_T124I,N_G204R,NSP2_R362C,NS8_I10T,Spike_V143del,NSP12_P323L,Spike_D614G,Spike_Y144del,Spike_A243del,Spike_L141del,NSP9_T21N)</t>
  </si>
  <si>
    <t>hCoV-19/Belgium/ULG-12876/2021</t>
  </si>
  <si>
    <t>EPI_ISL_1241694</t>
  </si>
  <si>
    <t>hCoV-19/Belgium/ULG-12877/2021</t>
  </si>
  <si>
    <t>EPI_ISL_1241695</t>
  </si>
  <si>
    <t>hCoV-19/Belgium/ULG-12878/2021</t>
  </si>
  <si>
    <t>EPI_ISL_1241696</t>
  </si>
  <si>
    <t>hCoV-19/Belgium/ULG-12879/2021</t>
  </si>
  <si>
    <t>EPI_ISL_1241697</t>
  </si>
  <si>
    <t>hCoV-19/Belgium/ULG-12880/2021</t>
  </si>
  <si>
    <t>EPI_ISL_1241698</t>
  </si>
  <si>
    <t>(M_T208I,N_M234I,Spike_S477N,NSP4_M324I,NSP12_A185S,NS3_T14I,NS3_Q57H,NSP3_M1218I,NSP13_E261D,NSP12_P323L,Spike_D614G,N_A376T,NSP12_V776L,NSP13_K218R)</t>
  </si>
  <si>
    <t>hCoV-19/Belgium/ULG-12881/2021</t>
  </si>
  <si>
    <t>EPI_ISL_1241699</t>
  </si>
  <si>
    <t>hCoV-19/Belgium/ULG-12882/2021</t>
  </si>
  <si>
    <t>EPI_ISL_1241700</t>
  </si>
  <si>
    <t>(Spike_H69del,NS8_Q27stop,NSP3_T183I,NSP3_V473F,NSP14_P128H,Spike_T716I,NSP6_S106del,N_R203K,Spike_A570D,Spike_N501Y,NSP3_I1412T,NS8_R52I,Spike_P681H,NS3_G174D,Spike_Y144del,Spike_S98F,NS7b_S31P,NSP6_G107del,NSP3_A890D,NS3_L86F,Spike_D1118H,NSP6_F108del,NS8_Y73C,N_G204R,Spike_V70del,NSP3_T353I,NSP12_P323L,Spike_D614G,N_D3L,Spike_S982A,N_S235F)</t>
  </si>
  <si>
    <t>hCoV-19/Belgium/ULG-12883/2021</t>
  </si>
  <si>
    <t>EPI_ISL_1241701</t>
  </si>
  <si>
    <t>(Spike_H69del,NS8_Q27stop,NSP3_T183I,Spike_T716I,NSP6_S106del,N_R203K,NSP2_G339S,Spike_A570D,NSP15_E260K,Spike_N501Y,NSP3_I1412T,NS8_R52I,Spike_P681H,N_S416L,Spike_Y144del,NSP6_G107del,NSP3_A890D,Spike_D1118H,NSP6_F108del,NS8_Y73C,N_G204R,Spike_V70del,NSP15_V320L,NSP12_P323L,Spike_D614G,N_D3L,Spike_S982A,N_S235F)</t>
  </si>
  <si>
    <t>hCoV-19/Belgium/ULG-12884/2021</t>
  </si>
  <si>
    <t>EPI_ISL_1241702</t>
  </si>
  <si>
    <t>(N_S193T,NSP1_R24C,NS3_Q38R,NS3_G172R,NSP3_H295Y,NS7a_P99S,NS3_I263T,NSP3_I441V,NSP13_A108T,NS3_V202L,NSP9_T67I,NSP12_P323L,Spike_D614G,N_P199L,Spike_S98F)</t>
  </si>
  <si>
    <t>hCoV-19/Belgium/ULG-12885/2021</t>
  </si>
  <si>
    <t>EPI_ISL_1241703</t>
  </si>
  <si>
    <t>hCoV-19/Belgium/ULG-12886/2021</t>
  </si>
  <si>
    <t>EPI_ISL_1241704</t>
  </si>
  <si>
    <t>hCoV-19/Belgium/ULG-12888/2021</t>
  </si>
  <si>
    <t>EPI_ISL_1241705</t>
  </si>
  <si>
    <t>(Spike_G72R,N_M234I,Spike_S477N,NSP4_M324I,NSP12_A185S,NS3_Q57H,NSP13_E261D,NSP12_P323L,Spike_D614G,N_A376T,NSP12_V776L,NSP13_K218R)</t>
  </si>
  <si>
    <t>hCoV-19/Belgium/ULG-12889/2021</t>
  </si>
  <si>
    <t>EPI_ISL_1241706</t>
  </si>
  <si>
    <t>(NS8_E19K,NS3_G44V,NSP1_R24C,NS3_Q38R,NS3_G172R,NSP3_H295Y,Spike_E484K,Spike_L242del,NSP13_Y421H,NSP4_A446V,NS3_P274T,NSP3_I441V,NS3_V202L,NSP12_P323L,Spike_D614G,N_D81Y,N_P199L,NSP6_L37F,Spike_S98F,N_T24I)</t>
  </si>
  <si>
    <t>hCoV-19/Belgium/ULG-12890/2021</t>
  </si>
  <si>
    <t>EPI_ISL_1241707</t>
  </si>
  <si>
    <t>hCoV-19/Belgium/ULG-12895/2021</t>
  </si>
  <si>
    <t>EPI_ISL_1241708</t>
  </si>
  <si>
    <t>hCoV-19/Belgium/ULG-12896/2021</t>
  </si>
  <si>
    <t>EPI_ISL_1241709</t>
  </si>
  <si>
    <t>ZIP Code 7340</t>
  </si>
  <si>
    <t>(Spike_H69del,NS3_L15F,NS8_Q27stop,NSP3_T183I,Spike_T716I,NSP6_S106del,N_R203K,Spike_A570D,NSP13_K460R,NSP4_F17L,Spike_N501Y,NSP3_I1412T,NS8_R52I,Spike_P681H,Spike_Y144del,M_I48V,NSP6_G107del,NSP3_A890D,Spike_D1118H,NSP6_F108del,NS8_Y73C,N_G204R,Spike_V70del,NSP12_P323L,Spike_D614G,N_D3L,Spike_S982A,NSP3_P822S,N_S235F)</t>
  </si>
  <si>
    <t>hCoV-19/Belgium/ULG-12897/2021</t>
  </si>
  <si>
    <t>EPI_ISL_1241710</t>
  </si>
  <si>
    <t>hCoV-19/Belgium/ULG-12898/2021</t>
  </si>
  <si>
    <t>EPI_ISL_1241711</t>
  </si>
  <si>
    <t>hCoV-19/Belgium/ULG-12899/2021</t>
  </si>
  <si>
    <t>EPI_ISL_1241712</t>
  </si>
  <si>
    <t>hCoV-19/Belgium/ULG-12900/2021</t>
  </si>
  <si>
    <t>EPI_ISL_1241713</t>
  </si>
  <si>
    <t>(Spike_H69del,NS8_Q27stop,NSP3_T183I,Spike_T716I,NS8_K68stop,NSP6_S106del,N_R203K,NSP2_L448F,Spike_A570D,Spike_N501Y,NSP3_I1412T,NS8_R52I,Spike_P681H,Spike_Y144del,NSP6_G107del,NSP3_A890D,Spike_D1118H,NSP6_F108del,NS8_Y73C,N_G204R,NSP3_K4N,Spike_V70del,NSP12_P323L,Spike_D614G,N_D3L,Spike_S982A,N_S235F)</t>
  </si>
  <si>
    <t>hCoV-19/Belgium/ULG-12901/2021</t>
  </si>
  <si>
    <t>EPI_ISL_1241714</t>
  </si>
  <si>
    <t>hCoV-19/Belgium/ULG-12902/2021</t>
  </si>
  <si>
    <t>EPI_ISL_1241715</t>
  </si>
  <si>
    <t>(NSP2_N280Y,Spike_H69del,NS8_Q27stop,NS8_L118V,NSP3_T183I,Spike_T716I,NS8_K68stop,NSP6_S106del,N_R203K,Spike_A570D,Spike_N501Y,NSP3_I1412T,NS8_R52I,NS8_V117L,Spike_P681H,Spike_Y144del,NSP6_G107del,NSP3_A890D,Spike_D1118H,NSP6_F108del,NS8_Y73C,N_G204R,Spike_V70del,NSP12_P323L,NSP12_S229G,Spike_D614G,N_D3L,Spike_S982A,N_S235F)</t>
  </si>
  <si>
    <t>hCoV-19/Belgium/ULG-12903/2021</t>
  </si>
  <si>
    <t>EPI_ISL_1241716</t>
  </si>
  <si>
    <t>hCoV-19/Belgium/ULG-12904/2021</t>
  </si>
  <si>
    <t>EPI_ISL_1241717</t>
  </si>
  <si>
    <t>(Spike_H69del,NS8_Q27stop,NSP3_T183I,NSP2_K142N,Spike_T716I,NSP6_S106del,N_R203K,Spike_A570D,NSP13_K460R,NSP3_D1764A,Spike_N501Y,NSP3_I1412T,NS8_R52I,Spike_P681H,Spike_Y144del,NSP6_G107del,NSP3_A890D,NSP2_G392E,Spike_D1118H,NSP6_F108del,NS8_Y73C,N_G204R,Spike_V70del,NSP12_P323L,Spike_D614G,N_D3L,Spike_S982A,N_S235F)</t>
  </si>
  <si>
    <t>hCoV-19/Belgium/ULG-12905/2021</t>
  </si>
  <si>
    <t>EPI_ISL_1241718</t>
  </si>
  <si>
    <t>hCoV-19/Belgium/ULG-12906/2021</t>
  </si>
  <si>
    <t>EPI_ISL_1241719</t>
  </si>
  <si>
    <t>(Spike_H69del,NS8_Q27stop,NSP3_T183I,Spike_T716I,NS8_K68stop,NSP6_S106del,N_R203K,Spike_A570D,Spike_N501Y,NSP3_H290Y,NSP3_I1412T,NS8_R52I,Spike_P681H,Spike_Y144del,NSP12_P227L,NSP6_G107del,NSP3_A890D,NSP3_I1541V,Spike_D1118H,NSP6_F108del,NS8_Y73C,NSP3_M1441I,N_G204R,Spike_V70del,NSP12_P323L,Spike_D614G,N_D3L,Spike_S982A,N_S235F)</t>
  </si>
  <si>
    <t>hCoV-19/Belgium/ULG-12907/2021</t>
  </si>
  <si>
    <t>EPI_ISL_1241720</t>
  </si>
  <si>
    <t>hCoV-19/Belgium/ULG-12908/2021</t>
  </si>
  <si>
    <t>EPI_ISL_1241721</t>
  </si>
  <si>
    <t>(Spike_H69del,NS8_Q27stop,NSP3_T183I,NSP7_M3I,Spike_T716I,NSP6_S106del,NSP13_A52V,N_R203K,Spike_A570D,NSP13_K460R,NS3_P262S,Spike_N501Y,NSP3_I1412T,NS8_R52I,Spike_P681H,Spike_Y144del,N_P279Q,M_V70L,NSP6_G107del,NSP3_A890D,Spike_D1118H,NSP6_F108del,NS8_Y73C,N_G204R,Spike_V70del,NS7a_P45L,NSP12_P323L,Spike_D614G,N_D3L,Spike_S982A,N_S235F)</t>
  </si>
  <si>
    <t>hCoV-19/Belgium/ULG-12909/2021</t>
  </si>
  <si>
    <t>EPI_ISL_1241722</t>
  </si>
  <si>
    <t>(Spike_H69del,NS8_Q27stop,NSP3_T183I,NSP3_V473F,Spike_T716I,NSP6_S106del,N_R203K,Spike_A570D,NSP3_D1075Y,Spike_N501Y,NSP16_D179G,NSP3_I1412T,NS8_R52I,Spike_P681H,Spike_Y144del,NSP2_L550F,NSP6_G107del,NSP3_A890D,Spike_D1118H,NSP6_F108del,NS8_Y73C,N_G204R,Spike_V70del,NSP12_P323L,Spike_D614G,N_D3L,Spike_S982A,NSP3_P822S,N_S235F)</t>
  </si>
  <si>
    <t>hCoV-19/Belgium/ULG-12910/2021</t>
  </si>
  <si>
    <t>EPI_ISL_1241723</t>
  </si>
  <si>
    <t>hCoV-19/Belgium/ULG-12911/2021</t>
  </si>
  <si>
    <t>EPI_ISL_1241724</t>
  </si>
  <si>
    <t>ZIP Code 6031</t>
  </si>
  <si>
    <t>(Spike_H69del,NS8_Q27stop,NSP3_T183I,Spike_T716I,NS8_K68stop,NSP6_S106del,N_R203K,Spike_A570D,NS3_W131C,NSP2_P624L,Spike_N501Y,NSP3_I1412T,NS8_R52I,Spike_P681H,Spike_Y144del,NSP6_G107del,NSP3_A890D,Spike_D1118H,NSP6_F108del,NS8_Y73C,N_G204R,Spike_V70del,NSP12_P323L,Spike_D614G,N_D3L,Spike_S982A,N_S235F)</t>
  </si>
  <si>
    <t>hCoV-19/Belgium/ULG-12912/2021</t>
  </si>
  <si>
    <t>EPI_ISL_1241725</t>
  </si>
  <si>
    <t>(NS7a_C23F,Spike_H69del,NS3_L15F,NS8_Q27stop,NSP3_T183I,Spike_T716I,NSP6_S106del,N_R203K,Spike_A570D,NSP13_K460R,NSP4_F17L,Spike_N501Y,NSP3_I1412T,NS8_R52I,Spike_P681H,NSP6_G107del,NSP3_A890D,Spike_D1118H,NSP6_F108del,NS8_Y73C,Spike_H146del,N_G204R,Spike_V70del,NSP12_P323L,Spike_D614G,N_D3L,Spike_S982A,NSP3_P822S,N_S235F)</t>
  </si>
  <si>
    <t>hCoV-19/Belgium/ULG-12913/2021</t>
  </si>
  <si>
    <t>EPI_ISL_1241726</t>
  </si>
  <si>
    <t>(Spike_H69del,NS8_Q27stop,N_A414S,NSP3_T183I,Spike_T716I,NSP6_S106del,N_R203K,Spike_A570D,NSP13_K460R,NSP4_F17L,Spike_N501Y,NS8_P36L,NSP3_I1412T,NS8_R52I,Spike_P681H,Spike_Y144del,NSP6_G107del,NSP3_A890D,Spike_D1118H,NSP6_F108del,NS8_Y73C,N_G204R,Spike_V70del,NSP12_P323L,Spike_D614G,N_D3L,Spike_S982A,N_S235F)</t>
  </si>
  <si>
    <t>hCoV-19/Belgium/ULG-12916/2021</t>
  </si>
  <si>
    <t>EPI_ISL_1241727</t>
  </si>
  <si>
    <t>hCoV-19/Belgium/ULG-12917/2021</t>
  </si>
  <si>
    <t>EPI_ISL_1241728</t>
  </si>
  <si>
    <t>B.1.177.57</t>
  </si>
  <si>
    <t>(Spike_H69del,Spike_H245Y,NSP6_S106del,Spike_E484K,NSP2_T223I,Spike_T1027I,Spike_V126A,NSP13_A292S,Spike_P681H,NSP12_P918L,NSP3_V1173I,Spike_Y144del,NS7b_L14del,N_A220V,Spike_A243del,Spike_S477N,Spike_L244del,NSP6_G107del,Spike_D1118H,NSP6_F108del,Spike_L242del,Spike_V70del,Spike_P26S,NSP12_P323L,Spike_D614G,N_L230F)</t>
  </si>
  <si>
    <t>hCoV-19/Belgium/ULG-12918/2021</t>
  </si>
  <si>
    <t>EPI_ISL_1241729</t>
  </si>
  <si>
    <t>(Spike_H69del,NS8_Q27stop,NSP3_T183I,Spike_T716I,NSP6_S106del,N_R203K,NSP3_A1179V,Spike_A570D,NSP3_G307C,Spike_N501Y,NSP3_I1412T,NS8_R52I,Spike_P681H,Spike_Y144del,NSP15_P205S,NSP6_G107del,NSP3_A890D,Spike_D1118H,NSP6_F108del,NS8_Y73C,N_G204R,Spike_V70del,NSP12_P323L,Spike_D614G,N_D3L,Spike_S982A,N_S235F)</t>
  </si>
  <si>
    <t>hCoV-19/Belgium/ULG-12919/2021</t>
  </si>
  <si>
    <t>EPI_ISL_1241730</t>
  </si>
  <si>
    <t>hCoV-19/Belgium/ULG-12920/2021</t>
  </si>
  <si>
    <t>EPI_ISL_1241731</t>
  </si>
  <si>
    <t>hCoV-19/Belgium/ULG-12921/2021</t>
  </si>
  <si>
    <t>EPI_ISL_1241732</t>
  </si>
  <si>
    <t>hCoV-19/Belgium/ULG-12922/2021</t>
  </si>
  <si>
    <t>EPI_ISL_1241733</t>
  </si>
  <si>
    <t>ZIP Code 7906</t>
  </si>
  <si>
    <t>hCoV-19/Belgium/ULG-12923/2021</t>
  </si>
  <si>
    <t>EPI_ISL_1241734</t>
  </si>
  <si>
    <t>hCoV-19/Belgium/ULG-12924/2021</t>
  </si>
  <si>
    <t>EPI_ISL_1241735</t>
  </si>
  <si>
    <t>(Spike_H69del,NS8_Q27stop,Spike_S155I,NSP3_T183I,Spike_T716I,NSP6_S106del,N_R203K,NSP3_A1179V,Spike_A570D,NSP3_G307C,Spike_N501Y,NSP3_I1412T,NS8_R52I,Spike_P681H,Spike_Y144del,NSP6_G107del,NSP3_A890D,Spike_D1118H,NSP6_F108del,NS8_Y73C,N_G204R,Spike_V70del,NSP12_P323L,Spike_D614G,N_D3L,Spike_S982A,N_S235F)</t>
  </si>
  <si>
    <t>hCoV-19/Belgium/ULG-12925/2021</t>
  </si>
  <si>
    <t>EPI_ISL_1241736</t>
  </si>
  <si>
    <t>hCoV-19/Belgium/ULG-12926/2021</t>
  </si>
  <si>
    <t>EPI_ISL_1241737</t>
  </si>
  <si>
    <t>ZIP Code 6110</t>
  </si>
  <si>
    <t>hCoV-19/Belgium/ULG-12927/2021</t>
  </si>
  <si>
    <t>EPI_ISL_1241738</t>
  </si>
  <si>
    <t>hCoV-19/Belgium/ULG-12928/2021</t>
  </si>
  <si>
    <t>EPI_ISL_1241739</t>
  </si>
  <si>
    <t>hCoV-19/Belgium/ULG-12930/2021</t>
  </si>
  <si>
    <t>EPI_ISL_1241740</t>
  </si>
  <si>
    <t>hCoV-19/Belgium/ULG-12931/2021</t>
  </si>
  <si>
    <t>EPI_ISL_1241741</t>
  </si>
  <si>
    <t>hCoV-19/Belgium/ULG-12932/2021</t>
  </si>
  <si>
    <t>EPI_ISL_1241742</t>
  </si>
  <si>
    <t>hCoV-19/Belgium/ULG-12933/2021</t>
  </si>
  <si>
    <t>EPI_ISL_1241743</t>
  </si>
  <si>
    <t>hCoV-19/Belgium/ULG-12934/2021</t>
  </si>
  <si>
    <t>EPI_ISL_1241744</t>
  </si>
  <si>
    <t>hCoV-19/Belgium/ULG-12935/2021</t>
  </si>
  <si>
    <t>EPI_ISL_1241745</t>
  </si>
  <si>
    <t>hCoV-19/Belgium/ULG-12937/2021</t>
  </si>
  <si>
    <t>EPI_ISL_1241746</t>
  </si>
  <si>
    <t>(Spike_H69del,NS8_Q27stop,NSP3_T183I,Spike_T716I,NS8_K68stop,NSP6_S106del,N_R203K,NSP1_G133S,Spike_A570D,Spike_N501Y,NSP3_I1412T,NS8_R52I,Spike_P681H,Spike_Y144del,NSP6_G107del,NSP3_A890D,Spike_D1118H,NSP6_F108del,NS8_Y73C,N_G204R,Spike_V70del,NSP12_P323L,Spike_D614G,N_D3L,Spike_S982A,N_S235F)</t>
  </si>
  <si>
    <t>hCoV-19/Belgium/ULG-12938/2021</t>
  </si>
  <si>
    <t>EPI_ISL_1241747</t>
  </si>
  <si>
    <t>hCoV-19/Belgium/ULG-12940/2021</t>
  </si>
  <si>
    <t>EPI_ISL_1241748</t>
  </si>
  <si>
    <t>hCoV-19/Belgium/ULG-12941/2021</t>
  </si>
  <si>
    <t>EPI_ISL_1241749</t>
  </si>
  <si>
    <t>hCoV-19/Belgium/ULG-12942/2021</t>
  </si>
  <si>
    <t>EPI_ISL_1241750</t>
  </si>
  <si>
    <t>hCoV-19/Belgium/ULG-12943/2021</t>
  </si>
  <si>
    <t>EPI_ISL_1241751</t>
  </si>
  <si>
    <t>hCoV-19/Belgium/ULG-12944/2021</t>
  </si>
  <si>
    <t>EPI_ISL_1241752</t>
  </si>
  <si>
    <t>(NSP12_A97V,N_D377Y,NSP3_T1004I,NS3_Q38R,NS3_G172R,NSP3_H295Y,NSP3_E1224K,Spike_L5F,NS3_V202L,NSP12_P323L,Spike_D614G,N_P199L,Spike_S98F)</t>
  </si>
  <si>
    <t>hCoV-19/Belgium/ULG-12945/2021</t>
  </si>
  <si>
    <t>EPI_ISL_1241753</t>
  </si>
  <si>
    <t>hCoV-19/Belgium/ULG-12946/2021</t>
  </si>
  <si>
    <t>EPI_ISL_1241754</t>
  </si>
  <si>
    <t>hCoV-19/Belgium/ULG-12947/2021</t>
  </si>
  <si>
    <t>EPI_ISL_1241755</t>
  </si>
  <si>
    <t>hCoV-19/Belgium/ULG-12948/2021</t>
  </si>
  <si>
    <t>EPI_ISL_1241756</t>
  </si>
  <si>
    <t>(Spike_R408G,Spike_H69del,NS3_Q38R,M_L17F,NS3_G172R,NSP3_H295Y,Spike_T73del,NSP6_A46V,Spike_S1175P,Spike_G72del,NSP13_T481M,Spike_G75del,Spike_T883I,Spike_I68del,NSP12_V737I,NS3_V202L,Spike_N74del,Spike_S98F,Spike_S71del,Spike_W64del,NSP1_R24C,Spike_E780K,Spike_A67del,Spike_T307I,Spike_H66del,Spike_T76del,NSP3_I441V,Spike_F65del,Spike_V70del,NSP12_P323L,Spike_D614G,N_P199L)</t>
  </si>
  <si>
    <t>hCoV-19/Belgium/ULG-12949/2021</t>
  </si>
  <si>
    <t>EPI_ISL_1241757</t>
  </si>
  <si>
    <t>(Spike_H69del,NS8_Q27stop,NSP3_T183I,Spike_T716I,NS8_K68stop,NSP6_S106del,N_R203K,NSP2_L448F,Spike_A570D,Spike_N501Y,NSP3_I1412T,NS8_R52I,Spike_P681H,Spike_Y144del,NSP2_M626I,NSP6_G107del,NSP3_A890D,Spike_D1118H,NSP6_F108del,NS8_Y73C,N_G204R,Spike_V70del,NSP12_P323L,Spike_D614G,N_D3L,Spike_S982A,N_S235F)</t>
  </si>
  <si>
    <t>hCoV-19/Belgium/ULG-12950/2021</t>
  </si>
  <si>
    <t>EPI_ISL_1241758</t>
  </si>
  <si>
    <t>hCoV-19/Belgium/ULG-12951/2021</t>
  </si>
  <si>
    <t>EPI_ISL_1241759</t>
  </si>
  <si>
    <t>(Spike_H69del,NS8_Q27stop,NSP3_T183I,Spike_T716I,NSP6_S106del,N_R203K,Spike_A570D,NSP2_R46K,Spike_N501Y,NSP3_I1412T,NS8_R52I,Spike_P681H,Spike_Y144del,NSP2_L550F,NSP6_G107del,NSP3_A890D,Spike_D1118H,NSP6_F108del,NS8_Y73C,N_G204R,Spike_L1265F,Spike_V70del,NSP12_P323L,Spike_D614G,N_D3L,NSP2_E457D,Spike_S982A,N_S235F)</t>
  </si>
  <si>
    <t>hCoV-19/Belgium/ULG-12952/2021</t>
  </si>
  <si>
    <t>EPI_ISL_1241760</t>
  </si>
  <si>
    <t>(Spike_H69del,NS8_Q27stop,NSP3_T183I,Spike_T716I,NSP6_S106del,N_R203K,Spike_A570D,Spike_N501Y,NSP3_I1412T,NS8_R52I,Spike_P681H,M_A2S,Spike_Y144del,NSP6_G107del,NSP3_A890D,Spike_D1118H,NSP6_F108del,NS8_Y73C,N_G204R,NSP15_E41K,Spike_V70del,NSP3_Q941H,NSP3_S1134L,NSP12_P323L,Spike_D614G,N_D3L,Spike_S982A,N_S235F)</t>
  </si>
  <si>
    <t>hCoV-19/Belgium/ULG-12953/2021</t>
  </si>
  <si>
    <t>EPI_ISL_1241761</t>
  </si>
  <si>
    <t>hCoV-19/Belgium/ULG-12954/2021</t>
  </si>
  <si>
    <t>EPI_ISL_1241762</t>
  </si>
  <si>
    <t>(Spike_T95I,NSP2_E172K,NSP6_S106del,Spike_E484K,N_R203K,NSP3_K1693N,NS8_E106stop,Spike_P681H,Spike_Y144del,NSP4_T173I,Spike_D796H,M_I82T,NSP6_G107del,NS8_F3Y,NSP5_T21I,N_R209del,NSP6_F108del,NSP4_A446V,N_A208G,N_G204R,NSP15_V320M,NSP12_P323L,Spike_D614G,NSP3_E378V,NSP14_V316F)</t>
  </si>
  <si>
    <t>hCoV-19/Belgium/ULG-12955/2021</t>
  </si>
  <si>
    <t>EPI_ISL_1241763</t>
  </si>
  <si>
    <t>hCoV-19/Belgium/ULG-12956/2021</t>
  </si>
  <si>
    <t>EPI_ISL_1241764</t>
  </si>
  <si>
    <t>(Spike_H69del,NS8_Q27stop,NSP3_T183I,NSP2_K142N,Spike_T716I,NSP6_S106del,N_R203K,Spike_A570D,NSP13_K460R,Spike_N501Y,NSP3_I1412T,NS8_R52I,Spike_P681H,Spike_Y144del,NSP13_H164Q,Spike_G1219V,NSP6_G107del,NSP3_A890D,NSP2_G392E,Spike_D1118H,NSP6_F108del,NS8_Y73C,N_G204R,Spike_V70del,NSP12_P323L,Spike_D614G,N_D3L,Spike_S982A,N_S235F)</t>
  </si>
  <si>
    <t>hCoV-19/Belgium/ULG-12957/2021</t>
  </si>
  <si>
    <t>EPI_ISL_1241765</t>
  </si>
  <si>
    <t>(Spike_H69del,NS8_Q27stop,NSP3_T183I,Spike_T716I,NSP6_S106del,N_R203K,Spike_A570D,Spike_N501Y,NSP3_I1412T,NS8_R52I,Spike_P681H,Spike_Y144del,NSP2_L550F,NSP6_G107del,NSP3_A890D,Spike_D1118H,NSP6_F108del,NS8_Y73C,N_G204R,Spike_L1265F,Spike_V70del,NSP12_P323L,Spike_D614G,N_D3L,NSP2_E457D,Spike_S982A,N_S235F)</t>
  </si>
  <si>
    <t>hCoV-19/Belgium/ULG-12958/2021</t>
  </si>
  <si>
    <t>EPI_ISL_1241766</t>
  </si>
  <si>
    <t>hCoV-19/Belgium/ULG-12960/2021</t>
  </si>
  <si>
    <t>EPI_ISL_1241767</t>
  </si>
  <si>
    <t>(Spike_H69del,NS3_L15F,NS8_Q27stop,NSP3_T183I,Spike_T716I,NSP6_S106del,N_R203K,Spike_A570D,NSP13_K460R,NSP4_T143I,NSP4_F17L,Spike_N501Y,NSP3_I1412T,NS8_R52I,Spike_P681H,Spike_Y144del,NSP6_G107del,NSP3_A890D,Spike_D1118H,NSP6_F108del,NS8_Y73C,N_G204R,Spike_V70del,NSP12_P323L,Spike_D614G,N_D3L,Spike_S982A,NSP3_P822S,N_S235F)</t>
  </si>
  <si>
    <t>hCoV-19/Belgium/ULG-12961/2021</t>
  </si>
  <si>
    <t>EPI_ISL_1241768</t>
  </si>
  <si>
    <t>ZIP Code 2300</t>
  </si>
  <si>
    <t>(Spike_H69del,NS8_Q27stop,NSP3_T183I,Spike_T716I,NS8_K68stop,NSP6_S106del,N_R203K,Spike_A570D,Spike_N501Y,NSP3_I1412T,NS8_R52I,Spike_P681H,NSP8_T89I,Spike_Y144del,NSP6_G107del,NSP3_A890D,Spike_D1118H,NSP6_F108del,NS8_Y73C,N_G204R,NSP13_G433C,Spike_V70del,NSP12_P323L,Spike_S205F,Spike_D614G,N_D3L,Spike_S982A,N_S235F)</t>
  </si>
  <si>
    <t>hCoV-19/Belgium/ULG-12962/2021</t>
  </si>
  <si>
    <t>EPI_ISL_1241769</t>
  </si>
  <si>
    <t>(Spike_H69del,NS8_Q27stop,NSP3_T1465I,NSP3_T183I,Spike_T716I,NS8_K68stop,NSP6_S106del,N_R203K,Spike_A570D,Spike_N501Y,NSP3_I1412T,NS8_R52I,Spike_P681H,Spike_Y144del,NSP12_P227L,NSP6_G107del,NSP3_A890D,Spike_D1118H,NSP6_F108del,NS8_Y73C,N_G204R,NSP13_V305M,Spike_V70del,Spike_V16F,NSP12_P323L,Spike_D614G,N_D3L,Spike_S982A,N_S235F)</t>
  </si>
  <si>
    <t>hCoV-19/Belgium/ULG-12963/2021</t>
  </si>
  <si>
    <t>EPI_ISL_1241770</t>
  </si>
  <si>
    <t>hCoV-19/Belgium/ULG-12964/2021</t>
  </si>
  <si>
    <t>EPI_ISL_1241771</t>
  </si>
  <si>
    <t>hCoV-19/Belgium/ULG-12965/2021</t>
  </si>
  <si>
    <t>EPI_ISL_1241772</t>
  </si>
  <si>
    <t>hCoV-19/Belgium/ULG-12966/2021</t>
  </si>
  <si>
    <t>EPI_ISL_1241773</t>
  </si>
  <si>
    <t>hCoV-19/Belgium/ULG-12967/2021</t>
  </si>
  <si>
    <t>EPI_ISL_1241774</t>
  </si>
  <si>
    <t>hCoV-19/Belgium/ULG-12968/2021</t>
  </si>
  <si>
    <t>EPI_ISL_1241775</t>
  </si>
  <si>
    <t>hCoV-19/Belgium/ULG-12969/2021</t>
  </si>
  <si>
    <t>EPI_ISL_1241776</t>
  </si>
  <si>
    <t>hCoV-19/Belgium/ULG-12970/2021</t>
  </si>
  <si>
    <t>EPI_ISL_1241777</t>
  </si>
  <si>
    <t>hCoV-19/Belgium/ULG-12971/2021</t>
  </si>
  <si>
    <t>EPI_ISL_1241778</t>
  </si>
  <si>
    <t>(Spike_H69del,Spike_G946V,NS8_Q27stop,NSP3_T183I,Spike_T716I,NSP6_S106del,N_R203K,Spike_A570D,NSP13_I293T,NSP13_K460R,Spike_N501Y,NSP3_I1412T,NS8_R52I,Spike_P681H,Spike_Y144del,NSP12_D738Y,NSP6_G107del,NSP3_A890D,Spike_D1118H,NSP6_F108del,NS8_Y73C,N_G204R,Spike_V70del,NSP12_P323L,Spike_D614G,N_D3L,Spike_S982A,N_S235F)</t>
  </si>
  <si>
    <t>hCoV-19/Belgium/ULG-12972/2021</t>
  </si>
  <si>
    <t>EPI_ISL_1241779</t>
  </si>
  <si>
    <t>(Spike_H69del,NS8_Q27stop,NSP3_T183I,Spike_T716I,NSP6_S106del,N_R203K,NSP3_A1179V,Spike_A570D,NSP3_G307C,Spike_N501Y,NSP3_I1412T,NS8_R52I,Spike_P681H,Spike_Y144del,NSP6_G107del,NSP3_A890D,Spike_D1118H,NSP6_F108del,NS8_Y73C,N_G204R,Spike_V70del,NSP12_P323L,Spike_D614G,NSP2_S430L,N_D3L,Spike_S982A,N_S235F)</t>
  </si>
  <si>
    <t>hCoV-19/Belgium/ULG-12973/2021</t>
  </si>
  <si>
    <t>EPI_ISL_1241780</t>
  </si>
  <si>
    <t>hCoV-19/Belgium/ULG-12974/2021</t>
  </si>
  <si>
    <t>EPI_ISL_1241781</t>
  </si>
  <si>
    <t>(NSP3_A1305V,NSP6_S106del,Spike_E484K,NS3_T24del,Spike_T1027I,N_P13L,NS3_P25del,Spike_S939F,Spike_I210T,Spike_D936N,Spike_N440K,NSP3_E1789K,NSP6_L75F,Spike_L18F,NS3_K21del,M_I82T,NS3_D22del,NS3_E19del,NSP6_G107del,N_T205I,NSP6_F108del,NS3_D27del,NS3_I20del,N_S201I,NSP12_P323L,NSP6_M183I,Spike_D614G,NS3_A23del,NS3_F28del,NS3_S26del,NS7a_E22D)</t>
  </si>
  <si>
    <t>hCoV-19/Belgium/ULG-12975/2021</t>
  </si>
  <si>
    <t>EPI_ISL_1241782</t>
  </si>
  <si>
    <t>hCoV-19/Belgium/ULG-12976/2021</t>
  </si>
  <si>
    <t>EPI_ISL_1241783</t>
  </si>
  <si>
    <t>hCoV-19/Belgium/ULG-12977/2021</t>
  </si>
  <si>
    <t>EPI_ISL_1241784</t>
  </si>
  <si>
    <t>hCoV-19/Belgium/ULG-12978/2021</t>
  </si>
  <si>
    <t>EPI_ISL_1241785</t>
  </si>
  <si>
    <t>hCoV-19/Belgium/ULG-12979/2021</t>
  </si>
  <si>
    <t>EPI_ISL_1241786</t>
  </si>
  <si>
    <t>(Spike_H69del,NS8_Q27stop,NSP3_T183I,Spike_T716I,NSP6_S106del,NSP13_A52V,N_R203K,Spike_A570D,NSP13_K460R,Spike_N501Y,NSP3_I1412T,NS8_R52I,Spike_P681H,Spike_Y144del,N_P279Q,M_V70L,NSP6_G107del,NSP3_A890D,NSP3_S1265N,Spike_D1118H,NSP6_F108del,NS8_Y73C,N_G204R,Spike_V70del,NSP12_P323L,Spike_D614G,N_D3L,Spike_S982A,N_S235F)</t>
  </si>
  <si>
    <t>hCoV-19/Belgium/ULG-12980/2021</t>
  </si>
  <si>
    <t>EPI_ISL_1241787</t>
  </si>
  <si>
    <t>ZIP Code 7780</t>
  </si>
  <si>
    <t>hCoV-19/Belgium/ULG-12981/2021</t>
  </si>
  <si>
    <t>EPI_ISL_1241788</t>
  </si>
  <si>
    <t>hCoV-19/Belgium/ULG-12982/2021</t>
  </si>
  <si>
    <t>EPI_ISL_1241789</t>
  </si>
  <si>
    <t>hCoV-19/Belgium/ULG-12983/2021</t>
  </si>
  <si>
    <t>EPI_ISL_1241790</t>
  </si>
  <si>
    <t>hCoV-19/Belgium/ULG-12984/2021</t>
  </si>
  <si>
    <t>EPI_ISL_1241791</t>
  </si>
  <si>
    <t>hCoV-19/Belgium/ULG-12985/2021</t>
  </si>
  <si>
    <t>EPI_ISL_1241792</t>
  </si>
  <si>
    <t>(Spike_H69del,NS8_Q27stop,NSP3_T183I,Spike_T716I,NSP6_S106del,N_R203K,Spike_A570D,Spike_Y28H,Spike_N501Y,NSP3_I1412T,NS8_R52I,Spike_P681H,Spike_Y144del,NSP2_P96S,NSP6_G107del,NSP3_A890D,Spike_D1118H,NSP6_F108del,NS8_Y73C,N_G204R,NSP3_P153L,Spike_V70del,NSP12_P323L,Spike_D614G,N_D3L,Spike_S982A,N_S235F)</t>
  </si>
  <si>
    <t>hCoV-19/Belgium/ULG-12986/2021</t>
  </si>
  <si>
    <t>EPI_ISL_1241793</t>
  </si>
  <si>
    <t>hCoV-19/Belgium/ULG-12987/2021</t>
  </si>
  <si>
    <t>EPI_ISL_1241794</t>
  </si>
  <si>
    <t>hCoV-19/Belgium/ULG-12988/2021</t>
  </si>
  <si>
    <t>EPI_ISL_1241795</t>
  </si>
  <si>
    <t>hCoV-19/Belgium/ULG-12989/2021</t>
  </si>
  <si>
    <t>EPI_ISL_1241796</t>
  </si>
  <si>
    <t>hCoV-19/Belgium/ULG-12990/2021</t>
  </si>
  <si>
    <t>EPI_ISL_1241797</t>
  </si>
  <si>
    <t>(Spike_H69del,NS8_Q27stop,NSP3_T183I,Spike_T716I,NSP6_S106del,N_R203K,NSP3_A1179V,Spike_A570D,NSP3_K1693N,NSP3_G307C,NSP14_L177F,Spike_N501Y,NSP3_I1412T,NS8_R52I,Spike_P681H,Spike_Y144del,NSP15_S288F,NSP6_G107del,NSP3_A890D,Spike_D1118H,NSP6_F108del,NS8_Y73C,N_G204R,Spike_V70del,NSP12_P323L,Spike_D614G,N_D3L,Spike_S982A,N_S235F)</t>
  </si>
  <si>
    <t>hCoV-19/Belgium/ULG-12991/2021</t>
  </si>
  <si>
    <t>EPI_ISL_1241798</t>
  </si>
  <si>
    <t>(NSP3_T1198I,Spike_H69del,NS8_Q27stop,NSP3_T183I,Spike_T716I,NSP6_S106del,N_R203K,Spike_A570D,Spike_L1200F,NS7a_L96del,Spike_N501Y,NS7a_E95del,NSP3_I1412T,NS8_R52I,NS7a_I100del,Spike_P681H,NSP4_L264I,Spike_Y144del,NS7a_S98del,NS7a_Q94del,NSP6_G107del,NSP3_A890D,Spike_D1118H,NSP6_F108del,NS8_Y73C,N_G204R,Spike_V70del,NS7a_Y97del,NS7a_F101del,NSP12_P323L,Spike_D614G,N_D3L,Spike_S982A,NSP12_K59N,NS7a_P99del,N_S235F)</t>
  </si>
  <si>
    <t>hCoV-19/Belgium/ULG-12992/2021</t>
  </si>
  <si>
    <t>EPI_ISL_1241799</t>
  </si>
  <si>
    <t>hCoV-19/Belgium/ULG-12993/2021</t>
  </si>
  <si>
    <t>EPI_ISL_1241800</t>
  </si>
  <si>
    <t>(N_M234I,Spike_S477N,NSP3_A1279V,NSP4_M324I,NSP12_A185S,NS3_Q57H,Spike_L5F,NSP13_E261D,NSP3_N1934D,NSP12_P323L,Spike_D614G,N_A376T,NSP12_V776L,NSP13_K218R)</t>
  </si>
  <si>
    <t>hCoV-19/Belgium/ULG-12994/2021</t>
  </si>
  <si>
    <t>EPI_ISL_1241801</t>
  </si>
  <si>
    <t>(Spike_H69del,NS8_Q27stop,NSP3_T183I,NSP2_K142N,Spike_T716I,NSP6_S106del,N_R203K,Spike_A570D,NSP13_K460R,Spike_N501Y,NSP3_I1412T,NS8_R52I,Spike_P681H,Spike_Y144del,NSP13_H164Q,NSP6_G107del,NSP3_A890D,NSP2_G392E,Spike_D1118H,NSP6_F108del,NS8_Y73C,N_G204R,Spike_V70del,NSP12_P323L,Spike_D614G,Spike_P579S,N_D3L,Spike_S982A,N_S235F)</t>
  </si>
  <si>
    <t>hCoV-19/Belgium/ULG-12995/2021</t>
  </si>
  <si>
    <t>EPI_ISL_1241802</t>
  </si>
  <si>
    <t>(Spike_R190S,NSP6_S106del,Spike_H655Y,Spike_E484K,N_R203K,Spike_K417T,Spike_T1027I,Spike_D138Y,Spike_N501Y,NS3_S253P,Spike_L18F,N_P80R,Spike_T20N,NSP3_K977Q,NSP6_G107del,NSP6_F108del,NSP3_S370L,N_G204R,NS3_T175I,NS8_E92K,Spike_P26S,NSP12_P323L,Spike_D614G,Spike_V1176F,NS3_I118M,NSP13_E341D)</t>
  </si>
  <si>
    <t>hCoV-19/Belgium/ULG-12996/2021</t>
  </si>
  <si>
    <t>EPI_ISL_1241803</t>
  </si>
  <si>
    <t>hCoV-19/Belgium/ULG-12998/2021</t>
  </si>
  <si>
    <t>EPI_ISL_1241804</t>
  </si>
  <si>
    <t>hCoV-19/Belgium/ULG-12999/2021</t>
  </si>
  <si>
    <t>EPI_ISL_1241805</t>
  </si>
  <si>
    <t>hCoV-19/Belgium/ULG-13000/2021</t>
  </si>
  <si>
    <t>EPI_ISL_1241806</t>
  </si>
  <si>
    <t>(Spike_H69del,NS8_Q27stop,NSP3_T183I,Spike_T716I,NSP6_S106del,N_R203K,NSP3_A1179V,Spike_A570D,NSP3_G307C,Spike_N501Y,NSP3_I1412T,NS8_R52I,Spike_P681H,Spike_Y144del,NSP1_R124C,NSP6_G107del,NSP3_A890D,Spike_D1118H,NSP6_F108del,NS8_Y73C,N_G204R,Spike_V70del,NSP12_P323L,Spike_D614G,N_D3L,Spike_S982A,N_S235F)</t>
  </si>
  <si>
    <t>hCoV-19/Belgium/ULG-13001/2021</t>
  </si>
  <si>
    <t>EPI_ISL_1241807</t>
  </si>
  <si>
    <t>hCoV-19/Belgium/ULG-13002/2021</t>
  </si>
  <si>
    <t>EPI_ISL_1241808</t>
  </si>
  <si>
    <t>ZIP Code 7538</t>
  </si>
  <si>
    <t>(Spike_ins214TDR,NSP6_Y153C,NSP3_V1312del,Spike_T716I,NS3_T24del,NS3_P25del,NSP3_S1729L,NSP12_R583G,NSP3_T1063I,Spike_N450K,NS3_K21del,NS3_D22del,NSP3_P822L,NS3_E19del,NSP15_L119I,NS8_A65V,N_T205I,NS3_D27del,NS3_I20del,NSP3_N1313D,NSP12_P323L,NSP4_D217G,Spike_D614G,Spike_Q414K,NS3_A23del,NS3_F28del,N_D3L,NSP8_A74V,NS3_S26del,NSP3_I580V)</t>
  </si>
  <si>
    <t>hCoV-19/Belgium/ULG-13003/2021</t>
  </si>
  <si>
    <t>EPI_ISL_1241809</t>
  </si>
  <si>
    <t>(NSP3_S692F,Spike_P1263L,NSP6_A54S,NSP3_Q167R,NSP12_T26I,NSP3_T1714del,NSP12_P323L,Spike_D614G,Spike_Q675H,NS8_P30L,N_A220V,NSP3_E1835A,Spike_A222V)</t>
  </si>
  <si>
    <t>hCoV-19/Belgium/ULG-13004/2021</t>
  </si>
  <si>
    <t>EPI_ISL_1241810</t>
  </si>
  <si>
    <t>hCoV-19/Belgium/ULG-13005/2021</t>
  </si>
  <si>
    <t>EPI_ISL_1241811</t>
  </si>
  <si>
    <t>hCoV-19/Belgium/ULG-13006/2021</t>
  </si>
  <si>
    <t>EPI_ISL_1241812</t>
  </si>
  <si>
    <t>hCoV-19/Belgium/ULG-13007/2021</t>
  </si>
  <si>
    <t>EPI_ISL_1241813</t>
  </si>
  <si>
    <t>ZIP Code 1120</t>
  </si>
  <si>
    <t>(Spike_ins214TDR,NSP6_Y153C,Spike_T716I,NS3_T24del,NS3_W131C,NS3_S74F,NS3_P25del,NSP2_K112N,NSP12_R583G,NSP3_T1063I,Spike_N450K,NS3_K21del,NSP2_A127V,NS3_D22del,NSP3_P822L,NS3_E19del,NS7a_S60N,NSP15_L119I,N_T205I,NS3_D27del,NS3_I20del,Spike_A706V,NSP12_P323L,NSP4_D217G,Spike_D614G,Spike_Q414K,NS3_A23del,NS3_F28del,N_D3L,NSP8_A74V,NS3_S26del,NSP3_I580V)</t>
  </si>
  <si>
    <t>hCoV-19/Belgium/ULG-13008/2021</t>
  </si>
  <si>
    <t>EPI_ISL_1241814</t>
  </si>
  <si>
    <t>hCoV-19/Belgium/ULG-13010/2021</t>
  </si>
  <si>
    <t>EPI_ISL_1241815</t>
  </si>
  <si>
    <t>hCoV-19/Belgium/ULG-13011/2021</t>
  </si>
  <si>
    <t>EPI_ISL_1241816</t>
  </si>
  <si>
    <t>ZIP Code 6500</t>
  </si>
  <si>
    <t>(Spike_H69del,NS8_Q27stop,NSP3_T183I,Spike_T716I,NS8_K68stop,NSP6_S106del,N_R203K,Spike_A570D,Spike_N501Y,NSP3_I1412T,NS8_R52I,Spike_P681H,Spike_Y144del,NSP12_P227L,NSP6_G107del,NSP3_A890D,Spike_D1118H,NSP6_F108del,NS8_Y73C,NSP3_M1441I,N_G204R,Spike_V70del,NSP12_P323L,Spike_D614G,N_D3L,Spike_S982A,N_S235F)</t>
  </si>
  <si>
    <t>hCoV-19/Belgium/ULG-13013/2021</t>
  </si>
  <si>
    <t>EPI_ISL_1241817</t>
  </si>
  <si>
    <t>(Spike_H69del,NS8_Q27stop,NSP3_T1465I,NSP3_T183I,Spike_T716I,NS8_K68stop,NSP6_S106del,N_R203K,Spike_A570D,Spike_N501Y,NSP3_I1412T,NS8_R52I,Spike_P681H,NSP14_V14L,Spike_Y144del,NSP12_P227L,NSP6_G107del,NSP3_A890D,Spike_D1118H,NSP6_F108del,NS8_Y73C,N_G204R,Spike_V70del,NSP3_G116C,Spike_V16F,NSP12_P323L,Spike_D614G,N_D3L,Spike_S982A,N_S235F)</t>
  </si>
  <si>
    <t>hCoV-19/Belgium/ULG-13014/2021</t>
  </si>
  <si>
    <t>EPI_ISL_1241818</t>
  </si>
  <si>
    <t>(Spike_H69del,NS8_Q27stop,Spike_H245Y,NSP3_T183I,NSP2_K142N,Spike_T716I,NSP6_S106del,N_R203K,Spike_A570D,NSP13_K460R,Spike_N501Y,NSP3_I1412T,NS8_R52I,Spike_P681H,Spike_Y144del,NSP6_G107del,NSP3_A890D,Spike_D1118H,NSP6_F108del,NS8_Y73C,N_G204R,Spike_V70del,NSP12_P323L,Spike_D614G,N_D3L,Spike_S982A,N_S235F)</t>
  </si>
  <si>
    <t>hCoV-19/Belgium/ULG-13015/2021</t>
  </si>
  <si>
    <t>EPI_ISL_1241819</t>
  </si>
  <si>
    <t>hCoV-19/Belgium/ULG-13018/2021</t>
  </si>
  <si>
    <t>EPI_ISL_1241822</t>
  </si>
  <si>
    <t>(Spike_H69del,NS8_Q27stop,NSP3_T183I,Spike_T716I,NSP6_S106del,N_R203K,Spike_A570D,Spike_N501Y,NSP3_I1412T,NS8_R52I,NSP3_T64I,Spike_P681H,NSP3_D714G,Spike_Y144del,Spike_I1232L,NSP15_D128A,NSP6_G107del,NSP3_A890D,Spike_D1118H,NSP6_F108del,NS3_S209L,NS8_Y73C,N_G204R,Spike_V70del,NSP3_I1413T,NSP12_P323L,Spike_D614G,N_D3L,Spike_S982A,N_S235F)</t>
  </si>
  <si>
    <t>hCoV-19/Belgium/ULG-13019/2021</t>
  </si>
  <si>
    <t>EPI_ISL_1241823</t>
  </si>
  <si>
    <t>hCoV-19/Belgium/ZNA_21105693/2021</t>
  </si>
  <si>
    <t>EPI_ISL_1265740</t>
  </si>
  <si>
    <t>hCoV-19/Belgium/ZNA_21162331/2021</t>
  </si>
  <si>
    <t>EPI_ISL_1265741</t>
  </si>
  <si>
    <t>(NS3_D173G,N_R203K,NSP12_Q822H,N_G204R,NSP1_H110Y,NS8_D119Y,NS3_F28L,NS6_I37T,NSP12_P323L,NSP15_Q244H,Spike_P681H,Spike_D614G,NSP6_Q160K,NS7a_G42D,Spike_D138N,NSP5_T169I)</t>
  </si>
  <si>
    <t>hCoV-19/Belgium/ZNA_21163096/2021</t>
  </si>
  <si>
    <t>EPI_ISL_1265742</t>
  </si>
  <si>
    <t>(NSP16_G213C,NS8_Q27stop,NS3_Q38R,NS3_G172R,NSP3_H295Y,N_S193I,NSP3_H342Y,NSP3_P1867T,NS3_V202L,NSP12_P323L,N_Q9H,Spike_D614G,N_P199L,NSP3_D1075N,Spike_S98F,Spike_Q677H)</t>
  </si>
  <si>
    <t>hCoV-19/Belgium/ZNA_21163216/2021</t>
  </si>
  <si>
    <t>EPI_ISL_1265743</t>
  </si>
  <si>
    <t>hCoV-19/Belgium/ZNA_21163287/2021</t>
  </si>
  <si>
    <t>EPI_ISL_1265744</t>
  </si>
  <si>
    <t>hCoV-19/Belgium/ZNA_21163444/2021</t>
  </si>
  <si>
    <t>EPI_ISL_1265745</t>
  </si>
  <si>
    <t>hCoV-19/Belgium/ZNA_21165202/2021</t>
  </si>
  <si>
    <t>EPI_ISL_1265746</t>
  </si>
  <si>
    <t>hCoV-19/Belgium/ZNA_21165975/2021</t>
  </si>
  <si>
    <t>EPI_ISL_1265747</t>
  </si>
  <si>
    <t>(Spike_H69del,NS8_Q27stop,NSP3_T183I,Spike_T716I,NS8_K68stop,NSP6_S106del,N_R203K,NSP2_A318V,Spike_A570D,Spike_N501Y,NSP3_I1412T,NS8_R52I,Spike_P681H,Spike_Y144del,NSP3_G301S,NSP6_G107del,NSP3_A890D,Spike_D1118H,NSP6_F108del,NS8_Y73C,N_G204R,Spike_V70del,NSP12_P323L,Spike_D614G,N_D3L,Spike_S982A,N_S235F)</t>
  </si>
  <si>
    <t>hCoV-19/Belgium/ZNA_21166682/2021</t>
  </si>
  <si>
    <t>EPI_ISL_1265748</t>
  </si>
  <si>
    <t>(NS3_D173G,N_R203K,N_G204R,NSP1_H110Y,NS8_D119Y,N_S37P,NS3_F28L,NS6_I37T,NSP12_P323L,Spike_P681H,Spike_D614G,NSP6_Q160K,NS7a_G42D,Spike_D138N)</t>
  </si>
  <si>
    <t>hCoV-19/Belgium/ZNA_21166696/2021</t>
  </si>
  <si>
    <t>EPI_ISL_1265749</t>
  </si>
  <si>
    <t>hCoV-19/Belgium/ZNA_21167831/2021</t>
  </si>
  <si>
    <t>EPI_ISL_1265750</t>
  </si>
  <si>
    <t>hCoV-19/Belgium/UZA-UA-CV2077606927/2021</t>
  </si>
  <si>
    <t>EPI_ISL_1295585</t>
  </si>
  <si>
    <t>(Spike_H69del,NS8_Q27stop,NSP3_T183I,NSP8_S8F,Spike_T716I,NSP6_S106del,N_R203K,Spike_A570D,Spike_N501Y,NSP3_I1412T,NS8_R52I,Spike_P681H,Spike_Y144del,NSP3_S543F,NS7a_Q62stop,NSP6_A136V,NSP6_G107del,NSP3_A890D,Spike_D1118H,NSP6_F108del,NS8_Y73C,N_G204R,Spike_V70del,NS3_T151I,NSP12_P323L,Spike_D614G,N_D3L,Spike_S982A,N_S235F)</t>
  </si>
  <si>
    <t>hCoV-19/Belgium/UZA-UA-CV2038154401/2021</t>
  </si>
  <si>
    <t>EPI_ISL_1295586</t>
  </si>
  <si>
    <t>(N_A414S,NSP3_S769A,NSP12_P323L,Spike_Q1201K,Spike_D614G,N_A220V)</t>
  </si>
  <si>
    <t>hCoV-19/Belgium/UZA-UA-CV2074074107/2021</t>
  </si>
  <si>
    <t>EPI_ISL_1295587</t>
  </si>
  <si>
    <t>(NS8_Q27stop,NSP3_T183I,NSP3_A890D,Spike_T716I,N_R203K,Spike_A570D,Spike_D1118H,NS8_Y73C,N_G204R,NS3_T151I,Spike_N501Y,NSP3_I1412T,NS8_R52I,Spike_P681H,Spike_D614G,Spike_Y144del,N_D3L,Spike_S982A,NS7a_Q62stop,N_S235F)</t>
  </si>
  <si>
    <t>hCoV-19/Belgium/UZA-UA-CV2019353171/2021</t>
  </si>
  <si>
    <t>EPI_ISL_1295588</t>
  </si>
  <si>
    <t>(NSP3_M560V,Spike_T95I,NSP2_E172K,NSP6_G107del,NSP6_S106del,Spike_E484K,NSP5_T21I,NSP6_F108del,NSP3_K1693N,NSP4_A446V,NSP15_V320M,NS8_E106stop,NSP12_P323L,Spike_P681H,Spike_D614G,Spike_Y144del,NSP3_E378V,NSP14_V316F,NSP4_T173I,Spike_D796H)</t>
  </si>
  <si>
    <t>hCoV-19/Belgium/UZA-UA-CV2073780275/2021</t>
  </si>
  <si>
    <t>EPI_ISL_1295589</t>
  </si>
  <si>
    <t>hCoV-19/Belgium/UZA-UA-CV2009195655/2021</t>
  </si>
  <si>
    <t>EPI_ISL_1295590</t>
  </si>
  <si>
    <t>hCoV-19/Belgium/UZA-UA-CV2076855276/2021</t>
  </si>
  <si>
    <t>EPI_ISL_1295591</t>
  </si>
  <si>
    <t>(Spike_H69del,NS8_Q27stop,NSP3_T183I,Spike_T716I,NSP6_S106del,Spike_A570D,Spike_L5F,Spike_N501Y,NSP3_I1412T,NS8_R52I,Spike_P681H,Spike_Y144del,Spike_D1118Y,NS7a_Q62stop,NSP13_H164Y,NSP6_G107del,NSP3_A890D,NSP6_F108del,NS8_Y73C,NS7a_A13S,Spike_V70del,NS3_T151I,NSP12_P323L,Spike_D614G,NSP2_V198A,N_D3L)</t>
  </si>
  <si>
    <t>hCoV-19/Belgium/UZA-UA-CV2018567875/2021</t>
  </si>
  <si>
    <t>EPI_ISL_1295592</t>
  </si>
  <si>
    <t>(NSP16_G213C,NS8_Q27stop,NS3_Q38R,NS3_G172R,NSP3_H295Y,NSP3_T1306I,N_S193I,NSP3_H342Y,NS3_V202L,NSP12_P323L,N_Q9H,Spike_D614G,N_P199L,NSP3_D1075N,Spike_S98F)</t>
  </si>
  <si>
    <t>hCoV-19/Belgium/UZA-UA-CV2008964269/2021</t>
  </si>
  <si>
    <t>EPI_ISL_1295593</t>
  </si>
  <si>
    <t>(NS3_D173G,N_R203K,N_G204R,NSP1_H110Y,NS8_D119Y,NS3_F28L,NS6_I37T,NSP12_P323L,Spike_P681H,Spike_D614G,NSP6_Q160K,NS7a_G42D)</t>
  </si>
  <si>
    <t>hCoV-19/Belgium/UZA-UA-CV2076751307/2021</t>
  </si>
  <si>
    <t>EPI_ISL_1295594</t>
  </si>
  <si>
    <t>hCoV-19/Belgium/UZA-UA-CV2012950565/2021</t>
  </si>
  <si>
    <t>EPI_ISL_1295595</t>
  </si>
  <si>
    <t>(Spike_H69del,NSP3_T183I,Spike_T716I,NSP6_S106del,Spike_A570D,NSP13_K460R,Spike_N501Y,NSP3_I1412T,NS8_R52I,Spike_P681H,Spike_Y144del,NSP5_R217S,M_V70L,NSP6_G107del,NSP3_A890D,Spike_D1118H,NSP6_F108del,NS8_Y73C,Spike_T1117I,Spike_V70del,NSP12_P323L,Spike_D614G,NSP6_L37F,N_D3L,Spike_S982A)</t>
  </si>
  <si>
    <t>hCoV-19/Belgium/UZA-UA-CV2073834637/2021</t>
  </si>
  <si>
    <t>EPI_ISL_1295596</t>
  </si>
  <si>
    <t>(NS8_Q27stop,NSP3_T183I,NSP3_A890D,NSP6_G107del,NSP6_S106del,N_R203K,Spike_A570D,Spike_D1118H,NSP6_F108del,NS8_Y73C,NSP13_K460R,N_G204R,NSP4_F17L,Spike_N501Y,NSP3_I1412T,NS8_R52I,NSP12_P323L,Spike_D614G,N_D3L,Spike_S982A,N_S235F)</t>
  </si>
  <si>
    <t>hCoV-19/Belgium/UZA-UA-CV2008883942/2021</t>
  </si>
  <si>
    <t>EPI_ISL_1295597</t>
  </si>
  <si>
    <t>(NS7a_I4T,Spike_T859I,N_P67S,NSP16_R216C,NS3_Q57H,NSP2_T85I,NSP5_L89F,NSP14_V167L,NS8_S24L,NSP3_I1320M,NSP14_N129D,NS3_G172V,NS3_S180P,N_Q389L,NSP12_P323L,Spike_D614G,NSP13_V157L,N_A398V,N_P199L,NSP16_K160R,NSP12_V776L)</t>
  </si>
  <si>
    <t>hCoV-19/Belgium/UZA-UA-CV2077459205/2021</t>
  </si>
  <si>
    <t>EPI_ISL_1295598</t>
  </si>
  <si>
    <t>Europe / Belgium / Rupelmonde</t>
  </si>
  <si>
    <t>ZIP code: 9150</t>
  </si>
  <si>
    <t>(NS8_Q27stop,NSP3_T183I,NSP6_S106del,N_R203K,NSP2_G339S,Spike_A570D,Spike_N501Y,NSP3_I1412T,NS8_R52I,Spike_P681H,Spike_Y144del,NSP3_A890D,NSP6_G107del,Spike_D1118H,NSP6_F108del,NS8_Y73C,N_G204R,NSP3_P153L,NSP12_P323L,Spike_D614G,N_D3L,Spike_S982A,NS3_S171L,N_S235F)</t>
  </si>
  <si>
    <t>hCoV-19/Belgium/UZA-UA-CV2017544931/2021</t>
  </si>
  <si>
    <t>EPI_ISL_1295599</t>
  </si>
  <si>
    <t>(N_P364S,NS8_Q27stop,NSP3_T183I,NSP3_A890D,Spike_T716I,N_R203K,NSP3_A1179V,Spike_A570D,Spike_D1118H,NS8_Y73C,NSP3_G307C,N_G204R,Spike_N501Y,NSP3_I1412T,NS8_R52I,Spike_P681H,Spike_D614G,N_D3L,Spike_S982A,N_S235F)</t>
  </si>
  <si>
    <t>hCoV-19/Belgium/UZA-UA-CV2076623991/2021</t>
  </si>
  <si>
    <t>EPI_ISL_1295600</t>
  </si>
  <si>
    <t>hCoV-19/Belgium/UZA-UA-CV2012506890/2021</t>
  </si>
  <si>
    <t>EPI_ISL_1295601</t>
  </si>
  <si>
    <t>hCoV-19/Belgium/UZA-UA-CV0640492616/2021</t>
  </si>
  <si>
    <t>EPI_ISL_1295602</t>
  </si>
  <si>
    <t>(Spike_H69del,NS3_L15F,NS8_Q27stop,Spike_T716I,NSP6_S106del,N_R203K,Spike_A570D,NSP13_K460R,NSP4_F17L,Spike_N501Y,NSP3_I1412T,NS8_R52I,Spike_P681H,Spike_Y144del,NSP6_G107del,NSP3_A890D,Spike_D1118H,NSP6_F108del,NS8_Y73C,N_G204R,Spike_V70del,NSP12_P323L,Spike_D614G,N_D3L,Spike_S982A,N_S235F)</t>
  </si>
  <si>
    <t>hCoV-19/Belgium/UZA-UA-CV2008796137/2021</t>
  </si>
  <si>
    <t>EPI_ISL_1295603</t>
  </si>
  <si>
    <t>(NS8_Q27stop,NSP3_T183I,NSP3_A890D,N_R203K,Spike_D1118H,NS8_Y73C,N_G204R,NS8_R52I,NSP12_P323L,N_D3L,Spike_A520S,NS7a_Q62stop,N_S235F)</t>
  </si>
  <si>
    <t>hCoV-19/Belgium/UZA-UA-CV2074058949/2021</t>
  </si>
  <si>
    <t>EPI_ISL_1295604</t>
  </si>
  <si>
    <t>hCoV-19/Belgium/WHT-UMONS-CV2067786685/2021</t>
  </si>
  <si>
    <t>EPI_ISL_1324467</t>
  </si>
  <si>
    <t>hCoV-19/Belgium/WHT-UMONS-CV2010641561/2021</t>
  </si>
  <si>
    <t>EPI_ISL_1324468</t>
  </si>
  <si>
    <t>(Spike_H69del,NS8_Q27stop,NSP3_T183I,Spike_T716I,NSP6_S106del,N_R203K,Spike_A570D,Spike_N501Y,NSP3_I1412T,NS8_R52I,Spike_P681H,Spike_Y144del,NS7a_Q62stop,NSP6_G107del,NSP3_A890D,Spike_D1118H,NSP6_F108del,NS8_Y73C,N_G204R,Spike_V70del,NS3_T151I,NSP12_P323L,Spike_D614G,N_D3L,Spike_S982A,N_S235F)</t>
  </si>
  <si>
    <t>hCoV-19/Belgium/WHT-UMONS-CV0631022887/2021</t>
  </si>
  <si>
    <t>EPI_ISL_1324469</t>
  </si>
  <si>
    <t>(Spike_H69del,NS8_Q27stop,NSP3_T183I,NSP2_K142N,Spike_T716I,NSP6_S106del,N_R203K,Spike_A570D,NSP13_K460R,Spike_N501Y,NSP3_I1412T,NS8_R52I,Spike_P681H,Spike_Y144del,NSP6_G107del,NSP3_A890D,Spike_D1118H,NSP6_F108del,NS8_Y73C,N_G204R,Spike_V70del,NSP12_P323L,Spike_D614G,Spike_L54F,N_D3L,Spike_S982A,NSP16_A34V,N_S235F)</t>
  </si>
  <si>
    <t>hCoV-19/Belgium/WHT-UMONS-CV2099778194/2021</t>
  </si>
  <si>
    <t>EPI_ISL_1324470</t>
  </si>
  <si>
    <t>(Spike_H69del,NS8_Q27stop,NSP3_T183I,Spike_T716I,NS8_K68stop,NSP6_S106del,N_R203K,Spike_A570D,Spike_N501Y,NSP3_I1412T,NS8_R52I,Spike_P681H,Spike_Y144del,NSP6_G107del,NSP3_A890D,Spike_D1118H,NSP6_F108del,NS8_Y73C,N_G204R,Spike_V70del,NSP12_P323L,Spike_D614G,N_D3L,Spike_S982A,NSP3_P200S)</t>
  </si>
  <si>
    <t>hCoV-19/Belgium/WHT-UMONS-CV0573996789/2021</t>
  </si>
  <si>
    <t>EPI_ISL_1324471</t>
  </si>
  <si>
    <t>(N_M234I,Spike_S477N,NSP4_M324I,NSP12_A185S,NS3_Q57H,NS3_G224C,NSP13_E261D,NSP12_P323L,Spike_D614G,N_A376T,NSP12_V776L,NS8_P36T,NSP13_K218R)</t>
  </si>
  <si>
    <t>hCoV-19/Belgium/WHT-UMONS-CV0611085246/2021</t>
  </si>
  <si>
    <t>EPI_ISL_1324472</t>
  </si>
  <si>
    <t>hCoV-19/Belgium/WHT-UMONS-CV2099385649/2021</t>
  </si>
  <si>
    <t>EPI_ISL_1324473</t>
  </si>
  <si>
    <t>hCoV-19/Belgium/WHT-UMONS-CV2014532479/2021</t>
  </si>
  <si>
    <t>EPI_ISL_1324474</t>
  </si>
  <si>
    <t>(Spike_H69del,NS8_Q27stop,NSP3_T183I,Spike_T716I,NS8_K68stop,NSP6_S106del,N_R203K,NSP2_L448F,Spike_A570D,Spike_N501Y,NSP3_I1412T,NS8_R52I,Spike_P681H,Spike_Y144del,NSP15_S288F,NSP6_G107del,NSP3_A890D,Spike_D1118H,NSP6_F108del,NS8_Y73C,N_G204R,Spike_V70del,NSP12_P323L,Spike_D614G,Spike_S982A,N_S235F)</t>
  </si>
  <si>
    <t>hCoV-19/Belgium/WHT-UMONS-CV2099024426/2021</t>
  </si>
  <si>
    <t>EPI_ISL_1324475</t>
  </si>
  <si>
    <t>(Spike_H69del,NS8_Q27stop,NSP3_T183I,NSP2_K142N,Spike_T716I,NSP6_S106del,N_R203K,Spike_A570D,NSP13_K460R,Spike_N501Y,NSP3_I1412T,NS8_R52I,Spike_P681H,Spike_Y144del,NSP6_G107del,NSP3_A890D,NSP2_G392E,Spike_D1118H,NSP6_F108del,NS8_Y73C,N_G204R,Spike_V70del,NSP12_P323L,Spike_D614G,N_D3L,Spike_S982A,NSP3_Q939K,N_S235F)</t>
  </si>
  <si>
    <t>hCoV-19/Belgium/WHT-UMONS-CV2036121340/2021</t>
  </si>
  <si>
    <t>EPI_ISL_1324476</t>
  </si>
  <si>
    <t>hCoV-19/Belgium/WHT-UMONS-CV2013608549/2021</t>
  </si>
  <si>
    <t>EPI_ISL_1324477</t>
  </si>
  <si>
    <t>(Spike_H69del,NS8_Q27stop,NSP3_T183I,Spike_T716I,NSP6_S106del,NSP13_A52V,N_R203K,M_A69F,Spike_A570D,NSP13_K460R,NS3_P262S,Spike_N501Y,NSP3_I1412T,NS8_R52I,Spike_P681H,Spike_Y144del,N_P279Q,M_V70L,NSP6_G107del,NSP3_A890D,Spike_D1118H,NSP6_F108del,NS8_Y73C,N_G204R,Spike_V70del,NS7a_P45L,NSP12_P323L,Spike_D614G,N_D3L,Spike_S982A,N_A336V,N_S235F)</t>
  </si>
  <si>
    <t>hCoV-19/Belgium/Briant-121043956/2021</t>
  </si>
  <si>
    <t>EPI_ISL_1347150</t>
  </si>
  <si>
    <t>Amublant</t>
  </si>
  <si>
    <t>(Spike_ins214TDR,Spike_T716I,NS3_T24del,NS3_P25del,NSP12_R583G,NSP3_T1063I,NSP14_G114C,NS3_K21del,NS3_D22del,NSP3_P822L,NS3_E19del,NSP15_L119I,N_T205I,NS3_D27del,NS3_I20del,NSP12_P323L,NSP4_D217G,Spike_D614G,Spike_Q414K,NS3_A23del,NS3_F28del,N_D3L,NSP8_A74V,NS3_S26del,NSP3_I580V,NSP3_F96Y)</t>
  </si>
  <si>
    <t>hCoV-19/Belgium/ZNA_21164741/2021</t>
  </si>
  <si>
    <t>EPI_ISL_1360031</t>
  </si>
  <si>
    <t>hCoV-19/Belgium/ZNA_21165068/2021</t>
  </si>
  <si>
    <t>EPI_ISL_1360032</t>
  </si>
  <si>
    <t>Europe / Belgium / Afgeschr. / Buitenland</t>
  </si>
  <si>
    <t>(E_P71L,NSP3_V253I,NSP3_K837N,Spike_K417N,Spike_T732A,NSP6_S106del,Spike_E484K,N_P13S,Spike_A701V,Spike_N501Y,Spike_A243del,Spike_L18F,Spike_D215G,Spike_L244del,NSP6_G107del,N_T205I,NSP6_F108del,Spike_L242del,NS3_Q57H,NSP2_T85I,Spike_D80A,NSP12_P323L,NSP5_K90R,Spike_D614G,NS3_S171L)</t>
  </si>
  <si>
    <t>hCoV-19/Belgium/ZNA_21168296/2021</t>
  </si>
  <si>
    <t>EPI_ISL_1360033</t>
  </si>
  <si>
    <t>hCoV-19/Belgium/ZNA_21169482/2021</t>
  </si>
  <si>
    <t>EPI_ISL_1360034</t>
  </si>
  <si>
    <t>Europe / Belgium / Antwerpen / Borgerhout</t>
  </si>
  <si>
    <t>hCoV-19/Belgium/ZNA_21171493/2021</t>
  </si>
  <si>
    <t>EPI_ISL_1360035</t>
  </si>
  <si>
    <t>hCoV-19/Belgium/ZNA_21171693/2021</t>
  </si>
  <si>
    <t>EPI_ISL_1360036</t>
  </si>
  <si>
    <t>hCoV-19/Belgium/ZNA_21171700/2021</t>
  </si>
  <si>
    <t>EPI_ISL_1360037</t>
  </si>
  <si>
    <t>hCoV-19/Belgium/ZNA_21171707/2021</t>
  </si>
  <si>
    <t>EPI_ISL_1360038</t>
  </si>
  <si>
    <t>(NSP16_G213C,NS8_Q27stop,NS3_Q38R,NS3_G172R,NSP3_H295Y,N_S193I,NSP3_H342Y,NSP3_V44F,NS3_V202L,NSP12_P323L,N_Q9H,Spike_D614G,N_P199L,NSP3_D1075N,Spike_S98F,Spike_Q677H)</t>
  </si>
  <si>
    <t>hCoV-19/Belgium/ZNA_21171709/2021</t>
  </si>
  <si>
    <t>EPI_ISL_1360039</t>
  </si>
  <si>
    <t>hCoV-19/Belgium/ZNA_21171713/2021</t>
  </si>
  <si>
    <t>EPI_ISL_1360040</t>
  </si>
  <si>
    <t>Europe / Belgium / Antwerpen / Hoboken</t>
  </si>
  <si>
    <t>hCoV-19/Belgium/ZNA_21172681/2021</t>
  </si>
  <si>
    <t>EPI_ISL_1360041</t>
  </si>
  <si>
    <t>hCoV-19/Belgium/ZNA_21174153/2021</t>
  </si>
  <si>
    <t>EPI_ISL_1360042</t>
  </si>
  <si>
    <t>Europe / Belgium / Antwerpen / Merksem</t>
  </si>
  <si>
    <t>(NSP7_T81I,N_M234I,Spike_S477N,NSP4_M324I,NSP12_A185S,NS3_H93Y,NS3_Q57H,NSP13_T144I,NSP13_E261D,NSP12_P323L,Spike_D614G,NSP13_M576I,NS7a_T14I,N_A376T,NSP12_V776L,NSP13_K218R)</t>
  </si>
  <si>
    <t>hCoV-19/Belgium/ZNA_21175364/2021</t>
  </si>
  <si>
    <t>EPI_ISL_1360043</t>
  </si>
  <si>
    <t>(Spike_H69del,NS3_L15F,NS8_Q27stop,NSP3_T183I,Spike_T716I,NSP6_S106del,N_R203K,Spike_A570D,NSP13_K460R,NSP4_F17L,Spike_N501Y,NSP3_I1412T,NS8_R52I,Spike_P681H,Spike_Y144del,Spike_Y91H,NSP6_G107del,NSP3_A890D,Spike_D1118H,NSP6_F108del,NS8_Y73C,N_G204R,Spike_V70del,NSP12_P323L,Spike_D614G,N_D3L,Spike_S982A,N_S235F)</t>
  </si>
  <si>
    <t>hCoV-19/Belgium/ZNA_21175861/2021</t>
  </si>
  <si>
    <t>EPI_ISL_1360044</t>
  </si>
  <si>
    <t>hCoV-19/Belgium/ZNA_21178267/2021</t>
  </si>
  <si>
    <t>EPI_ISL_1360045</t>
  </si>
  <si>
    <t>Europe / Belgium / Brussel 5</t>
  </si>
  <si>
    <t>hCoV-19/Belgium/ZNA_21179201/2021</t>
  </si>
  <si>
    <t>EPI_ISL_1360046</t>
  </si>
  <si>
    <t>Europe / Belgium / Carouge</t>
  </si>
  <si>
    <t>(Spike_H69del,NS8_Q27stop,E_L51F,NSP3_T183I,Spike_T716I,NSP6_S106del,N_R203K,Spike_A570D,Spike_N501Y,NSP3_I1412T,NS8_R52I,Spike_P681H,Spike_Y144del,NSP6_G107del,NSP3_A890D,Spike_D1118H,NSP6_F108del,NS8_Y73C,N_G204R,Spike_V70del,NSP12_P323L,Spike_D614G,N_D3L,Spike_S982A,N_S235F)</t>
  </si>
  <si>
    <t>hCoV-19/Belgium/ZNA_21179379/2021</t>
  </si>
  <si>
    <t>EPI_ISL_1360047</t>
  </si>
  <si>
    <t>(Spike_H69del,NS8_Q27stop,NSP3_T183I,Spike_T716I,NSP6_S106del,N_R203K,Spike_A570D,NSP12_D260E,Spike_N501Y,NSP3_I1412T,NS8_R52I,Spike_P681H,Spike_Y144del,NS7a_V24F,NS7a_G26V,NSP6_G107del,NSP3_A890D,Spike_D1118H,NSP6_F108del,NS8_Y73C,N_G204R,Spike_K795R,Spike_V70del,NSP12_P323L,NSP13_T413I,Spike_D614G,N_D3L,Spike_S982A,N_S235F)</t>
  </si>
  <si>
    <t>hCoV-19/Belgium/ZNA_21179510/2021</t>
  </si>
  <si>
    <t>EPI_ISL_1360048</t>
  </si>
  <si>
    <t>Europe / Belgium / Antwerpen / Deurne</t>
  </si>
  <si>
    <t>(Spike_H69del,NS8_Q27stop,NSP3_T183I,Spike_T716I,NSP6_S106del,N_R203K,Spike_A570D,NSP13_K460R,Spike_N501Y,NSP3_I1412T,NS8_R52I,Spike_P681H,Spike_Y144del,NSP3_A274T,NSP6_G107del,NSP3_A890D,NSP2_R370C,Spike_D1118H,NSP6_F108del,NS8_Y73C,N_G204R,Spike_V70del,NSP12_P323L,Spike_D614G,N_D3L,Spike_S982A,N_S235F)</t>
  </si>
  <si>
    <t>hCoV-19/Belgium/ZNA_21179834/2021</t>
  </si>
  <si>
    <t>EPI_ISL_1360049</t>
  </si>
  <si>
    <t>(Spike_H69del,NS8_Q27stop,NSP3_T183I,NSP1_S74A,Spike_T716I,NS8_K68stop,NSP6_S106del,N_R203K,Spike_A570D,Spike_A27S,Spike_N501Y,NSP3_I1412T,NS8_R52I,Spike_P681H,Spike_Y144del,NSP6_G107del,NSP3_A890D,Spike_D1118H,NSP6_F108del,NS8_Y73C,N_G204R,NSP13_G433C,Spike_V70del,NSP2_V485A,NSP12_P323L,Spike_S205F,Spike_D614G,N_D3L,Spike_S982A,N_S235F)</t>
  </si>
  <si>
    <t>hCoV-19/Belgium/ZNA_21179835/2021</t>
  </si>
  <si>
    <t>EPI_ISL_1360050</t>
  </si>
  <si>
    <t>(Spike_H69del,NS8_Q27stop,NSP3_T183I,NSP1_S74A,Spike_T716I,NS8_K68stop,NSP6_S106del,N_R203K,Spike_A570D,Spike_A27S,Spike_N501Y,NSP3_I1412T,NS8_R52I,Spike_P681H,Spike_Y144del,NSP5_S46A,NSP6_G107del,NSP3_A890D,Spike_D1118H,NSP6_F108del,NS8_Y73C,N_G204R,NSP13_G433C,Spike_V70del,NSP2_V485A,NSP12_P323L,Spike_S205F,Spike_D614G,N_D3L,Spike_S982A,N_S235F)</t>
  </si>
  <si>
    <t>hCoV-19/Belgium/ZNA_21179837/2021</t>
  </si>
  <si>
    <t>EPI_ISL_1360051</t>
  </si>
  <si>
    <t>hCoV-19/Belgium/ZNA_75015440/2021</t>
  </si>
  <si>
    <t>EPI_ISL_1360052</t>
  </si>
  <si>
    <t>(Spike_H69del,NS8_Q27stop,NSP3_T183I,Spike_T716I,NS8_K68stop,NSP6_S106del,N_R203K,Spike_A570D,Spike_A701V,Spike_N501Y,NSP3_L689F,NSP3_I1412T,NS8_R52I,Spike_P681H,Spike_Y144del,NSP6_G107del,NSP3_A890D,Spike_D1118H,NSP6_F108del,NS8_Y73C,N_G204R,Spike_V70del,NSP12_P323L,Spike_D614G,N_D3L,Spike_S982A,NS3_A59S,N_S235F)</t>
  </si>
  <si>
    <t>hCoV-19/Belgium/ZNA_75015469/2021</t>
  </si>
  <si>
    <t>EPI_ISL_1360053</t>
  </si>
  <si>
    <t>Europe / Belgium / Antwerpen / Berchem</t>
  </si>
  <si>
    <t>hCoV-19/Belgium/ZNA_75019633/2021</t>
  </si>
  <si>
    <t>EPI_ISL_1360054</t>
  </si>
  <si>
    <t>(Spike_H69del,NS3_L15F,NS8_Q27stop,NSP3_T183I,Spike_T716I,NSP6_S106del,N_R203K,Spike_A570D,NSP13_K460R,NSP4_F17L,Spike_N501Y,NSP3_I1412T,NS8_R52I,Spike_P681H,Spike_Y144del,NSP14_A1S,NSP6_G107del,NSP3_A890D,Spike_D1118H,NSP6_F108del,NS8_Y73C,N_G204R,Spike_V70del,NSP12_P323L,Spike_D614G,N_D3L,Spike_S982A,N_S235F)</t>
  </si>
  <si>
    <t>hCoV-19/Belgium/ULG-13209/2021</t>
  </si>
  <si>
    <t>EPI_ISL_1360055</t>
  </si>
  <si>
    <t>hCoV-19/Belgium/ULG-13204/2021</t>
  </si>
  <si>
    <t>EPI_ISL_1360056</t>
  </si>
  <si>
    <t>(NSP14_T516I,Spike_H69del,NS8_Q27stop,NSP3_T183I,Spike_T716I,NSP6_S106del,N_R203K,Spike_A570D,Spike_N501Y,NSP3_I1412T,NS8_R52I,NSP3_S1406F,Spike_P681H,Spike_Y144del,NSP8_T148I,NSP6_G107del,NSP3_A890D,Spike_D1118H,NSP6_F108del,NS8_Y73C,N_G204R,Spike_V70del,NSP12_P323L,Spike_D614G,N_D3L,Spike_S982A,N_S235F)</t>
  </si>
  <si>
    <t>hCoV-19/Belgium/ULG-13207/2021</t>
  </si>
  <si>
    <t>EPI_ISL_1360057</t>
  </si>
  <si>
    <t>hCoV-19/Belgium/ULG-13222/2021</t>
  </si>
  <si>
    <t>EPI_ISL_1360058</t>
  </si>
  <si>
    <t>ZIP Code:7620</t>
  </si>
  <si>
    <t>hCoV-19/Belgium/ULG-13195/2021</t>
  </si>
  <si>
    <t>EPI_ISL_1360059</t>
  </si>
  <si>
    <t>ZIP Code:5070</t>
  </si>
  <si>
    <t>hCoV-19/Belgium/ULG-13219/2021</t>
  </si>
  <si>
    <t>EPI_ISL_1360060</t>
  </si>
  <si>
    <t>ZIP Code:7134</t>
  </si>
  <si>
    <t>(Spike_H69del,NS8_Q27stop,NSP3_T183I,NSP2_K142N,Spike_T716I,NSP6_S106del,N_R203K,Spike_A570D,NSP13_K460R,Spike_N501Y,NSP3_I1412T,NS8_R52I,Spike_P681H,Spike_Y144del,NSP14_A119V,NSP6_G107del,NSP3_A890D,NSP2_G392E,Spike_D1118H,NSP6_F108del,NS8_Y73C,N_G204R,Spike_V70del,NSP12_P323L,Spike_D614G,N_D3L,Spike_S982A,N_S235F)</t>
  </si>
  <si>
    <t>hCoV-19/Belgium/ULG-13224/2021</t>
  </si>
  <si>
    <t>EPI_ISL_1360061</t>
  </si>
  <si>
    <t>ZIP Code:5571</t>
  </si>
  <si>
    <t>(Spike_H69del,NS8_Q27stop,NSP3_T183I,Spike_T716I,NSP6_S106del,N_R203K,Spike_A570D,Spike_N501Y,NSP3_I1412T,NS8_R52I,Spike_P681H,Spike_Y144del,NSP6_G107del,NSP3_I1894V,NSP3_A890D,Spike_D1118H,NSP6_F108del,NS8_Y73C,N_G204R,Spike_V70del,M_K15R,NSP12_P323L,Spike_D614G,N_D3L,Spike_S982A,N_S235F)</t>
  </si>
  <si>
    <t>hCoV-19/Belgium/ULG-13234/2021</t>
  </si>
  <si>
    <t>EPI_ISL_1360062</t>
  </si>
  <si>
    <t>(Spike_H69del,NS8_Q27stop,NSP3_T183I,NSP3_A1305V,Spike_T716I,NSP6_S106del,N_R203K,Spike_A570D,Spike_N501Y,NSP3_I1412T,NS8_R52I,Spike_P681H,Spike_Y144del,NSP6_G107del,NSP3_A890D,Spike_D1118H,NSP6_F108del,NS8_Y73C,N_G204R,Spike_V70del,NSP12_P323L,Spike_D614G,N_D3L,Spike_S982A,N_S235F)</t>
  </si>
  <si>
    <t>hCoV-19/Belgium/ULG-13235/2021</t>
  </si>
  <si>
    <t>EPI_ISL_1360063</t>
  </si>
  <si>
    <t>hCoV-19/Belgium/ULG-13237/2021</t>
  </si>
  <si>
    <t>EPI_ISL_1360064</t>
  </si>
  <si>
    <t>(Spike_H69del,NS8_Q27stop,NSP3_T183I,NSP2_K142N,Spike_T716I,NSP6_S106del,N_R203K,Spike_A570D,NSP13_K460R,Spike_N501Y,NSP3_I1412T,NS8_R52I,Spike_P681H,Spike_Y144del,NS8_S67A,NSP6_G107del,NSP3_A890D,Spike_D1118H,NSP6_F108del,NS8_Y73C,N_G204R,Spike_V70del,NSP12_P323L,Spike_D614G,N_D3L,Spike_S982A,N_S235F)</t>
  </si>
  <si>
    <t>hCoV-19/Belgium/ULG-13221/2021</t>
  </si>
  <si>
    <t>EPI_ISL_1360065</t>
  </si>
  <si>
    <t>hCoV-19/Belgium/ULG-13223/2021</t>
  </si>
  <si>
    <t>EPI_ISL_1360066</t>
  </si>
  <si>
    <t>ZIP Code:7600</t>
  </si>
  <si>
    <t>(Spike_H69del,NS3_L15F,NS8_Q27stop,NSP3_T183I,Spike_T716I,NSP6_S106del,N_R203K,Spike_A570D,NSP13_K460R,NSP4_F17L,Spike_N501Y,NSP3_I1412T,NSP9_T24I,NS8_R52I,Spike_P681H,Spike_Y144del,N_S327L,NSP6_G107del,NSP3_A890D,Spike_D1118H,NSP6_F108del,NS8_Y73C,N_G204R,Spike_V70del,N_A152V,NSP12_P323L,Spike_D614G,N_D3L,Spike_S982A,NSP3_P822S,N_S235F)</t>
  </si>
  <si>
    <t>hCoV-19/Belgium/ULG-13227/2021</t>
  </si>
  <si>
    <t>EPI_ISL_1360067</t>
  </si>
  <si>
    <t>hCoV-19/Belgium/ULG-13229/2021</t>
  </si>
  <si>
    <t>EPI_ISL_1360068</t>
  </si>
  <si>
    <t>hCoV-19/Belgium/ULG-13232/2021</t>
  </si>
  <si>
    <t>EPI_ISL_1360069</t>
  </si>
  <si>
    <t>ZIP Code:6470</t>
  </si>
  <si>
    <t>(Spike_H69del,NS8_Q27stop,NSP3_T183I,NSP2_K142N,NSP13_P238S,Spike_T716I,NSP6_S106del,N_R203K,Spike_A570D,NSP13_K460R,Spike_N501Y,NSP3_I1412T,NS8_R52I,Spike_P681H,Spike_Y144del,NSP2_H237Y,NSP6_G107del,NSP3_A890D,Spike_D1118H,NSP6_F108del,NS8_Y73C,N_G204R,Spike_V70del,NSP12_P323L,Spike_D614G,N_D3L,Spike_S982A,N_S235F)</t>
  </si>
  <si>
    <t>hCoV-19/Belgium/ULG-13191/2021</t>
  </si>
  <si>
    <t>EPI_ISL_1360070</t>
  </si>
  <si>
    <t>ZIP Code:6141</t>
  </si>
  <si>
    <t>hCoV-19/Belgium/ULG-13192/2021</t>
  </si>
  <si>
    <t>EPI_ISL_1360071</t>
  </si>
  <si>
    <t>hCoV-19/Belgium/ULG-13193/2021</t>
  </si>
  <si>
    <t>EPI_ISL_1360072</t>
  </si>
  <si>
    <t>hCoV-19/Belgium/ULG-13215/2021</t>
  </si>
  <si>
    <t>EPI_ISL_1360073</t>
  </si>
  <si>
    <t>hCoV-19/Belgium/ULG-13217/2021</t>
  </si>
  <si>
    <t>EPI_ISL_1360074</t>
  </si>
  <si>
    <t>ZIP Code:4730</t>
  </si>
  <si>
    <t>(Spike_H69del,NS8_Q27stop,NSP3_T183I,Spike_T716I,NSP6_S106del,N_R203K,Spike_A570D,NSP13_K460R,Spike_N501Y,NSP3_I1412T,NS8_R52I,Spike_P681H,NSP2_S138L,Spike_Y144del,Spike_T20I,NSP6_G107del,NSP3_A890D,NS8_A65V,Spike_D1118H,NSP6_F108del,NS8_Y73C,N_G204R,Spike_V70del,NSP14_S369F,NSP12_P323L,Spike_D614G,N_D3L,Spike_S982A,N_S235F)</t>
  </si>
  <si>
    <t>hCoV-19/Belgium/ULG-13238/2021</t>
  </si>
  <si>
    <t>EPI_ISL_1360075</t>
  </si>
  <si>
    <t>ZIP Code:4420</t>
  </si>
  <si>
    <t>hCoV-19/Belgium/ULG-13239/2021</t>
  </si>
  <si>
    <t>EPI_ISL_1360076</t>
  </si>
  <si>
    <t>hCoV-19/Belgium/ULG-13240/2021</t>
  </si>
  <si>
    <t>EPI_ISL_1360077</t>
  </si>
  <si>
    <t>ZIP Code:1083</t>
  </si>
  <si>
    <t>(Spike_H69del,N_A208V,NS8_Q27stop,NSP3_T183I,Spike_T716I,NSP6_S106del,N_R203K,NSP3_A1179V,Spike_A570D,NSP3_G307C,Spike_N501Y,NSP3_I1412T,NS8_R52I,Spike_P681H,Spike_Y144del,NSP6_G107del,NSP3_A890D,Spike_D1118H,NSP6_F108del,NS8_Y73C,N_G204R,Spike_V70del,NSP12_P323L,Spike_D614G,N_D3L,Spike_S982A,N_S235F)</t>
  </si>
  <si>
    <t>hCoV-19/Belgium/ULG-13242/2021</t>
  </si>
  <si>
    <t>EPI_ISL_1360078</t>
  </si>
  <si>
    <t>(Spike_H69del,NS8_Q27stop,NSP3_T183I,Spike_T716I,NSP6_S106del,N_R203K,Spike_A570D,NSP13_K460R,NSP13_T127N,Spike_N501Y,NSP3_I1412T,NS8_R52I,Spike_P681H,Spike_Y144del,NSP3_A274T,NSP6_G107del,NSP3_A890D,Spike_D1118H,NSP6_F108del,NS8_Y73C,N_G204R,Spike_V70del,NSP12_P323L,Spike_D614G,N_D3L,Spike_S982A,N_S235F)</t>
  </si>
  <si>
    <t>hCoV-19/Belgium/ULG-13194/2021</t>
  </si>
  <si>
    <t>EPI_ISL_1360079</t>
  </si>
  <si>
    <t>ZIP Code:6142</t>
  </si>
  <si>
    <t>(Spike_H69del,NS8_Q27stop,NSP3_T183I,Spike_T716I,NSP6_S106del,N_R203K,NSP3_A1179V,Spike_A570D,NSP3_G307C,Spike_N501Y,NSP3_I1412T,NS8_R52I,Spike_P681H,Spike_Y144del,NSP6_G107del,NSP3_A890D,Spike_D1118H,NSP6_F108del,NSP13_I121V,NS8_Y73C,N_G204R,Spike_V70del,NSP12_P323L,Spike_D614G,N_D3L,Spike_S982A,N_S235F)</t>
  </si>
  <si>
    <t>hCoV-19/Belgium/ULG-13196/2021</t>
  </si>
  <si>
    <t>EPI_ISL_1360080</t>
  </si>
  <si>
    <t>hCoV-19/Belgium/ULG-13197/2021</t>
  </si>
  <si>
    <t>EPI_ISL_1360081</t>
  </si>
  <si>
    <t>hCoV-19/Belgium/ULG-13201/2021</t>
  </si>
  <si>
    <t>EPI_ISL_1360082</t>
  </si>
  <si>
    <t>hCoV-19/Belgium/ULG-13202/2021</t>
  </si>
  <si>
    <t>EPI_ISL_1360083</t>
  </si>
  <si>
    <t>hCoV-19/Belgium/ULG-13205/2021</t>
  </si>
  <si>
    <t>EPI_ISL_1360084</t>
  </si>
  <si>
    <t>hCoV-19/Belgium/ULG-13210/2021</t>
  </si>
  <si>
    <t>EPI_ISL_1360085</t>
  </si>
  <si>
    <t>(Spike_H69del,NS8_Q27stop,NSP3_T183I,Spike_T716I,NS8_I121L,NSP6_S106del,N_R203K,Spike_A570D,Spike_N501Y,NSP3_I1412T,NS8_R52I,Spike_P681H,Spike_Y144del,NS8_F120V,NSP6_G107del,NSP3_A890D,Spike_D1118H,NSP6_F108del,NS8_Y73C,N_G204R,Spike_V70del,M_K15R,NSP12_P323L,Spike_D614G,N_D3L,Spike_S982A,N_S235F)</t>
  </si>
  <si>
    <t>hCoV-19/Belgium/ULG-13211/2021</t>
  </si>
  <si>
    <t>EPI_ISL_1360086</t>
  </si>
  <si>
    <t>ZIP Code:4607</t>
  </si>
  <si>
    <t>(Spike_H69del,NS8_Q27stop,NSP3_T183I,NSP6_C221F,Spike_T716I,NSP6_S106del,N_R203K,NSP3_A1179V,Spike_A570D,NSP3_G307C,Spike_N501Y,NSP3_I1412T,NSP9_T24I,NS8_R52I,Spike_P681H,Spike_Y144del,NSP6_G107del,NSP3_A890D,Spike_D1118H,NSP6_F108del,NS8_Y73C,N_G204R,Spike_V70del,NSP12_P323L,Spike_D614G,N_D3L,Spike_S982A,N_S235F)</t>
  </si>
  <si>
    <t>hCoV-19/Belgium/ULG-13212/2021</t>
  </si>
  <si>
    <t>EPI_ISL_1360087</t>
  </si>
  <si>
    <t>hCoV-19/Belgium/ULG-13213/2021</t>
  </si>
  <si>
    <t>EPI_ISL_1360088</t>
  </si>
  <si>
    <t>(Spike_H69del,NS8_Q27stop,NSP3_T183I,Spike_T716I,NSP6_S106del,N_R203K,NSP3_A1179V,Spike_A570D,NSP3_G307C,Spike_N501Y,NSP3_I1412T,NS8_R52I,Spike_P681H,Spike_Y144del,NSP6_G107del,NSP3_P1316S,NSP3_A890D,Spike_D1118H,NSP6_F108del,NS8_Y73C,N_G204R,Spike_V70del,NSP12_P323L,Spike_D614G,N_D3L,Spike_S982A,N_S235F)</t>
  </si>
  <si>
    <t>hCoV-19/Belgium/ULG-13218/2021</t>
  </si>
  <si>
    <t>EPI_ISL_1360089</t>
  </si>
  <si>
    <t>ZIP Code:4850</t>
  </si>
  <si>
    <t>hCoV-19/Belgium/ULG-13225/2021</t>
  </si>
  <si>
    <t>EPI_ISL_1360090</t>
  </si>
  <si>
    <t>ZIP Code:4801</t>
  </si>
  <si>
    <t>hCoV-19/Belgium/ULG-13236/2021</t>
  </si>
  <si>
    <t>EPI_ISL_1360091</t>
  </si>
  <si>
    <t>ZIP Code:4910</t>
  </si>
  <si>
    <t>hCoV-19/Belgium/ULG-13230/2021</t>
  </si>
  <si>
    <t>EPI_ISL_1360092</t>
  </si>
  <si>
    <t>ZIP Code:4121</t>
  </si>
  <si>
    <t>(Spike_H69del,NS8_Q27stop,NSP3_T183I,Spike_T716I,NS8_K68stop,NSP6_S106del,N_R203K,Spike_A570D,NSP3_K487N,Spike_N501Y,NSP3_I1412T,NS8_R52I,Spike_P681H,Spike_Y144del,NSP6_G107del,NSP3_A890D,Spike_D1118H,NSP6_F108del,NS8_Y73C,N_G204R,NSP16_P215L,Spike_V70del,NSP12_P323L,Spike_D614G,N_D3L,Spike_S982A,NSP16_R216S,N_S235F)</t>
  </si>
  <si>
    <t>hCoV-19/Belgium/ULG-13233/2021</t>
  </si>
  <si>
    <t>EPI_ISL_1360093</t>
  </si>
  <si>
    <t>(Spike_H69del,NS8_Q27stop,NSP3_T183I,NS3_H78Y,NSP2_T388I,Spike_T716I,NS8_K68stop,NSP6_S106del,N_R203K,NSP2_L448F,Spike_A570D,Spike_N501Y,NSP3_I1412T,NS8_R52I,Spike_P681H,Spike_Y144del,NSP3_D164G,NSP6_G107del,NSP3_A890D,Spike_D1118H,NSP6_F108del,NS8_Y73C,N_G204R,Spike_V70del,NSP13_P53L,NSP12_P323L,NSP5_A191V,Spike_D614G,N_D3L,Spike_S982A,N_S235F)</t>
  </si>
  <si>
    <t>hCoV-19/Belgium/ULG-13198/2021</t>
  </si>
  <si>
    <t>EPI_ISL_1360094</t>
  </si>
  <si>
    <t>hCoV-19/Belgium/ULG-13206/2021</t>
  </si>
  <si>
    <t>EPI_ISL_1360095</t>
  </si>
  <si>
    <t>ZIP Code:4845</t>
  </si>
  <si>
    <t>(Spike_H69del,NS8_Q27stop,NSP3_T183I,Spike_T716I,NS8_K68stop,NSP6_S106del,N_R203K,NSP2_L448F,Spike_A570D,Spike_N501Y,NSP3_I1412T,NS8_R52I,Spike_P681H,Spike_Y144del,NSP10_Q36K,NSP6_G107del,NSP3_A890D,Spike_D1118H,NSP6_F108del,NS8_Y73C,N_G204R,Spike_V70del,NSP12_P323L,Spike_D614G,N_D3L,Spike_S982A,N_S235F)</t>
  </si>
  <si>
    <t>hCoV-19/Belgium/ULG-13208/2021</t>
  </si>
  <si>
    <t>EPI_ISL_1360096</t>
  </si>
  <si>
    <t>ZIP Code:4690</t>
  </si>
  <si>
    <t>hCoV-19/Belgium/ULG-13216/2021</t>
  </si>
  <si>
    <t>EPI_ISL_1360097</t>
  </si>
  <si>
    <t>hCoV-19/Belgium/ULG-13220/2021</t>
  </si>
  <si>
    <t>EPI_ISL_1360098</t>
  </si>
  <si>
    <t>hCoV-19/Belgium/ULG-13203/2021</t>
  </si>
  <si>
    <t>EPI_ISL_1360099</t>
  </si>
  <si>
    <t>hCoV-19/Belgium/ULG-13199/2021</t>
  </si>
  <si>
    <t>EPI_ISL_1360100</t>
  </si>
  <si>
    <t>ZIP Code:6183</t>
  </si>
  <si>
    <t>(Spike_ins214TDR,NS3_G172F,Spike_T716I,NSP6_S106del,NS3_T24del,NS3_P25del,NSP12_R583G,NSP3_T1063I,Spike_N450K,NS3_K21del,NSP10_T51I,NS3_D22del,NS3_E19del,NSP6_G107del,N_T205I,NSP6_F108del,Spike_M153I,NS3_D27del,NS3_I20del,NSP12_P323L,Spike_D614G,Spike_Q414K,NS3_A23del,NS3_F28del,N_D3L,NSP8_A74V,NS3_S26del,NSP3_I580V,Spike_S730F)</t>
  </si>
  <si>
    <t>hCoV-19/Belgium/ULG-13214/2021</t>
  </si>
  <si>
    <t>EPI_ISL_1360101</t>
  </si>
  <si>
    <t>ZIP Code:1440</t>
  </si>
  <si>
    <t>(Spike_ins214TDR,NS3_G172F,Spike_T716I,NSP6_S106del,NS3_T24del,Spike_L5F,NS3_P25del,NSP12_R583G,NSP3_T1063I,Spike_N450K,NS3_K21del,NSP10_T51I,NS3_D22del,NS3_E19del,NSP6_G107del,N_T205I,NSP6_F108del,Spike_M153I,NS3_D27del,NS3_I20del,NSP12_P323L,Spike_D614G,Spike_Q414K,NS3_A23del,NS3_F28del,N_D3L,NSP8_A74V,NS3_S26del,NSP3_I580V)</t>
  </si>
  <si>
    <t>hCoV-19/Belgium/ULG-13228/2021</t>
  </si>
  <si>
    <t>EPI_ISL_1360102</t>
  </si>
  <si>
    <t>hCoV-19/Belgium/ULG-13226/2021</t>
  </si>
  <si>
    <t>EPI_ISL_1360103</t>
  </si>
  <si>
    <t>ZIP Code:6061</t>
  </si>
  <si>
    <t>(E_P71L,NSP16_I290V,NSP16_A178V,NSP3_K837N,Spike_K417N,NSP5_T24I,NS8_I121L,NSP6_S106del,Spike_E484K,NSP9_P80S,Spike_A701V,N_N27K,Spike_N501Y,Spike_T19I,NSP2_F356S,Spike_A243del,Spike_D215G,Spike_L244del,NSP6_G107del,N_T205I,NSP6_F108del,Spike_L242del,NS3_Q57H,NSP2_T85I,Spike_D80A,NSP12_P323L,NSP5_K90R,Spike_D614G,NSP13_T588I,NS3_S171L)</t>
  </si>
  <si>
    <t>hCoV-19/Belgium/ULG-13231/2021</t>
  </si>
  <si>
    <t>EPI_ISL_1360104</t>
  </si>
  <si>
    <t>hCoV-19/Belgium/ULG-13190/2021</t>
  </si>
  <si>
    <t>EPI_ISL_1360105</t>
  </si>
  <si>
    <t>ZIP Code:4870</t>
  </si>
  <si>
    <t>hCoV-19/Belgium/ULG-13241/2021</t>
  </si>
  <si>
    <t>EPI_ISL_1360106</t>
  </si>
  <si>
    <t>(NSP2_E452D,NSP3_T1306I,NSP12_R132K,NS3_D27H,NSP12_P323L,Spike_D614G,N_A220V,NSP13_M274I,Spike_A222V)</t>
  </si>
  <si>
    <t>hCoV-19/Belgium/ULG-13200/2021</t>
  </si>
  <si>
    <t>EPI_ISL_1360107</t>
  </si>
  <si>
    <t>hCoV-19/Belgium/ULG-11276/2021</t>
  </si>
  <si>
    <t>EPI_ISL_856722</t>
  </si>
  <si>
    <t>(NSP13_S166L,NSP3_L198F,N_M234I,Spike_S477N,NSP4_M324I,NSP12_A185S,NSP13_A446S,NSP3_K1077R,NS3_Q57H,M_L87F,NSP13_E261D,NSP12_P323L,Spike_D614G,N_A376T,NSP12_V776L,NSP13_K218R)</t>
  </si>
  <si>
    <t>hCoV-19/Belgium/ULG-11295/2021</t>
  </si>
  <si>
    <t>EPI_ISL_856723</t>
  </si>
  <si>
    <t>(NSP12_G25D,N_M234I,Spike_S477N,NSP4_M324I,NSP12_A185S,NSP14_T173E,NS3_Q57H,NSP13_E261D,NSP12_P323L,Spike_D614G,N_A376T,NSP12_V776L,NSP13_K218R)</t>
  </si>
  <si>
    <t>hCoV-19/Belgium/ULG-11279/2021</t>
  </si>
  <si>
    <t>EPI_ISL_856724</t>
  </si>
  <si>
    <t>hCoV-19/Belgium/ULG-11297/2021</t>
  </si>
  <si>
    <t>EPI_ISL_856725</t>
  </si>
  <si>
    <t>hCoV-19/Belgium/ULG-11302/2021</t>
  </si>
  <si>
    <t>EPI_ISL_856726</t>
  </si>
  <si>
    <t>(NSP6_C113F,N_M234I,Spike_S477N,NSP4_M324I,NSP12_A185S,NSP3_E324G,NS3_Q57H,NSP3_A1183V,NSP3_K384N,NSP13_E261D,NS8_Y111F,NS8_A65S,NSP12_P323L,NSP5_A191V,Spike_D614G,NS3_I63T,NS8_H17Y,N_A376T,NSP12_V776L,NSP13_K218R,NSP3_A488T)</t>
  </si>
  <si>
    <t>hCoV-19/Belgium/ULG-11303/2021</t>
  </si>
  <si>
    <t>EPI_ISL_856727</t>
  </si>
  <si>
    <t>hCoV-19/Belgium/ULG-11311/2021</t>
  </si>
  <si>
    <t>EPI_ISL_856728</t>
  </si>
  <si>
    <t>hCoV-19/Belgium/ULG-11301/2021</t>
  </si>
  <si>
    <t>EPI_ISL_856729</t>
  </si>
  <si>
    <t>hCoV-19/Belgium/ULG-11274/2021</t>
  </si>
  <si>
    <t>EPI_ISL_856730</t>
  </si>
  <si>
    <t>hCoV-19/Belgium/ULG-11275/2021</t>
  </si>
  <si>
    <t>EPI_ISL_856731</t>
  </si>
  <si>
    <t>hCoV-19/Belgium/ULG-11292/2021</t>
  </si>
  <si>
    <t>EPI_ISL_856732</t>
  </si>
  <si>
    <t>hCoV-19/Belgium/ULG-11290/2021</t>
  </si>
  <si>
    <t>EPI_ISL_856733</t>
  </si>
  <si>
    <t>hCoV-19/Belgium/ULG-11291/2021</t>
  </si>
  <si>
    <t>EPI_ISL_856734</t>
  </si>
  <si>
    <t>hCoV-19/Belgium/ULG-11288/2021</t>
  </si>
  <si>
    <t>EPI_ISL_856735</t>
  </si>
  <si>
    <t>(Spike_L249S,NSP15_V314F,Spike_E484K,N_T205I,NS3_Q57H,NSP13_L325F,NSP5_V157L,NS7a_L17F,NSP16_G213N,NSP13_T153I,NS6_I18V,NSP12_P323L,Spike_D614G,NS7b_A15S,NSP14_T50A)</t>
  </si>
  <si>
    <t>hCoV-19/Belgium/ULG-11293/2021</t>
  </si>
  <si>
    <t>EPI_ISL_856736</t>
  </si>
  <si>
    <t>(NS3_A54S,N_R203K,NSP4_A380V,N_G204L,NSP12_P323L,Spike_D614G,NSP13_S74P,NSP3_S533G)</t>
  </si>
  <si>
    <t>hCoV-19/Belgium/ULG-11286/2021</t>
  </si>
  <si>
    <t>EPI_ISL_856737</t>
  </si>
  <si>
    <t>hCoV-19/Belgium/ULG-11285/2021</t>
  </si>
  <si>
    <t>EPI_ISL_856738</t>
  </si>
  <si>
    <t>hCoV-19/Belgium/ULG-11296/2021</t>
  </si>
  <si>
    <t>EPI_ISL_856739</t>
  </si>
  <si>
    <t>hCoV-19/Belgium/ULG-11287/2021</t>
  </si>
  <si>
    <t>EPI_ISL_856740</t>
  </si>
  <si>
    <t>hCoV-19/Belgium/ULG-11277/2021</t>
  </si>
  <si>
    <t>EPI_ISL_856741</t>
  </si>
  <si>
    <t>hCoV-19/Belgium/ULG-11289/2021</t>
  </si>
  <si>
    <t>EPI_ISL_856742</t>
  </si>
  <si>
    <t>(NSP1_R24C,NS3_Q38R,NS3_G172R,NSP3_H295Y,NSP3_I441V,NS3_V202L,NSP12_P323L,Spike_D614G,N_P199L,Spike_S98F)</t>
  </si>
  <si>
    <t>hCoV-19/Belgium/ULG-11284/2021</t>
  </si>
  <si>
    <t>EPI_ISL_856743</t>
  </si>
  <si>
    <t>hCoV-19/Belgium/ULG-11281/2021</t>
  </si>
  <si>
    <t>EPI_ISL_856744</t>
  </si>
  <si>
    <t>hCoV-19/Belgium/ULG-11283/2021</t>
  </si>
  <si>
    <t>EPI_ISL_856745</t>
  </si>
  <si>
    <t>hCoV-19/Belgium/ULG-11278/2021</t>
  </si>
  <si>
    <t>EPI_ISL_856746</t>
  </si>
  <si>
    <t>hCoV-19/Belgium/ULG-11280/2021</t>
  </si>
  <si>
    <t>EPI_ISL_856747</t>
  </si>
  <si>
    <t>hCoV-19/Belgium/ULG-11282/2021</t>
  </si>
  <si>
    <t>EPI_ISL_856748</t>
  </si>
  <si>
    <t>hCoV-19/Belgium/ULG-11307/2021</t>
  </si>
  <si>
    <t>EPI_ISL_856749</t>
  </si>
  <si>
    <t>hCoV-19/Belgium/ULG-11300/2021</t>
  </si>
  <si>
    <t>EPI_ISL_856750</t>
  </si>
  <si>
    <t>(Spike_T73I,NSP1_R24C,NS3_Q38R,NS3_G172R,NSP3_H295Y,Spike_T307I,NSP3_I441V,NSP12_V737I,NS3_V202L,NSP12_P323L,Spike_D614G,N_P199L,Spike_S98F,Spike_N460K)</t>
  </si>
  <si>
    <t>hCoV-19/Belgium/ULG-11298/2021</t>
  </si>
  <si>
    <t>EPI_ISL_856751</t>
  </si>
  <si>
    <t>hCoV-19/Belgium/ULG-11299/2021</t>
  </si>
  <si>
    <t>EPI_ISL_856752</t>
  </si>
  <si>
    <t>hCoV-19/Belgium/ULG-11309/2021</t>
  </si>
  <si>
    <t>EPI_ISL_856753</t>
  </si>
  <si>
    <t>(NS3_S165F,NSP5_D33A,NSP4_S238N,NSP12_T26I,NSP12_P323L,Spike_D614G,N_A220V,Spike_A222V)</t>
  </si>
  <si>
    <t>hCoV-19/Belgium/ULG-11310/2021</t>
  </si>
  <si>
    <t>EPI_ISL_856754</t>
  </si>
  <si>
    <t>hCoV-19/Belgium/Jessa_11-2104-001104/2021</t>
  </si>
  <si>
    <t>EPI_ISL_940566</t>
  </si>
  <si>
    <t>(NSP3_S126L,NSP7_M62V,N_R203K,NSP4_T37I,NSP12_K91R,NS3_G254V,NS3_G224C,N_G204R,NS8_V62L,NSP2_G392R,NSP12_P323L,Spike_D614G,N_A211V)</t>
  </si>
  <si>
    <t>hCoV-19/Belgium/Jessa_11-2104-001351/2021</t>
  </si>
  <si>
    <t>EPI_ISL_940567</t>
  </si>
  <si>
    <t>(NSP12_T908I,NSP15_E228K,Spike_P272L,NSP5_T198I,NSP12_P323L,Spike_D614G,N_A220V,Spike_A222V)</t>
  </si>
  <si>
    <t>hCoV-19/Belgium/Jessa_11-2104-001356/2021</t>
  </si>
  <si>
    <t>EPI_ISL_940568</t>
  </si>
  <si>
    <t>hCoV-19/Belgium/Jessa_11-2104-001424/2021</t>
  </si>
  <si>
    <t>EPI_ISL_940569</t>
  </si>
  <si>
    <t>hCoV-19/Belgium/Jessa_11-2104-001777/2021</t>
  </si>
  <si>
    <t>EPI_ISL_940570</t>
  </si>
  <si>
    <t>hCoV-19/Belgium/Jessa_11-2104-002846/2021</t>
  </si>
  <si>
    <t>EPI_ISL_940571</t>
  </si>
  <si>
    <t>(NSP15_E228K,N_A55S,NSP3_P153L,Spike_P272L,NSP12_P323L,Spike_D614G,N_A220V,Spike_A222V)</t>
  </si>
  <si>
    <t>hCoV-19/Belgium/Jessa_11-2104-003148/2021</t>
  </si>
  <si>
    <t>EPI_ISL_940572</t>
  </si>
  <si>
    <t>hCoV-19/Belgium/Jessa_11-2104-003986/2021</t>
  </si>
  <si>
    <t>EPI_ISL_940573</t>
  </si>
  <si>
    <t>hCoV-19/Belgium/Jessa_11-2104-003989/2021</t>
  </si>
  <si>
    <t>EPI_ISL_940574</t>
  </si>
  <si>
    <t>hCoV-19/Belgium/Jessa_11-2104-003990/2021</t>
  </si>
  <si>
    <t>EPI_ISL_940575</t>
  </si>
  <si>
    <t>hCoV-19/Belgium/Jessa_11-2104-004099/2021</t>
  </si>
  <si>
    <t>EPI_ISL_940576</t>
  </si>
  <si>
    <t>(NSP16_G213C,NS3_Q38R,N_T141I,NS3_G172R,NSP3_H295Y,N_S193I,NSP2_T44I,NS3_D2N,NSP3_L689F,NS3_V202L,NSP12_P323L,N_Q9H,Spike_D614G,N_P199L,Spike_S98F)</t>
  </si>
  <si>
    <t>hCoV-19/Belgium/Jessa_11-2104-005329/2021</t>
  </si>
  <si>
    <t>EPI_ISL_940577</t>
  </si>
  <si>
    <t>(NS3_Q38R,N_T362I,NS3_G172R,NSP3_H295Y,NSP6_A119V,NS3_K21N,NS3_V202L,NSP12_P323L,Spike_D614G,Spike_V1228L,N_P199L,Spike_S98F)</t>
  </si>
  <si>
    <t>hCoV-19/Belgium/Jessa_11-2104-005968/2021</t>
  </si>
  <si>
    <t>EPI_ISL_940578</t>
  </si>
  <si>
    <t>(NSP6_Y153C,NSP14_K349N,Spike_T95I,NSP14_H26Y,Spike_T716I,Spike_E484K,N_T205I,Spike_T478K,NSP12_P323L,NSP3_P654L,Spike_D614G,N_D3L,NSP3_T1063I,NSP8_A74V,NSP12_R583G,NSP3_I580V)</t>
  </si>
  <si>
    <t>hCoV-19/Belgium/Jessa_11-2104-005969/2021</t>
  </si>
  <si>
    <t>EPI_ISL_940579</t>
  </si>
  <si>
    <t>(NSP14_K349N,Spike_T95I,NSP14_H26Y,Spike_T716I,Spike_E484K,N_T205I,Spike_T478K,Spike_D614G,N_D3L,NSP8_A74V,NSP12_R583G,NSP3_I580V)</t>
  </si>
  <si>
    <t>hCoV-19/Belgium/Jessa_51-2103-000038/2021</t>
  </si>
  <si>
    <t>EPI_ISL_940580</t>
  </si>
  <si>
    <t>hCoV-19/Belgium/Jessa_51-2103-000039/2021</t>
  </si>
  <si>
    <t>EPI_ISL_940581</t>
  </si>
  <si>
    <t>hCoV-19/Belgium/Jessa_51-2103-000040/2021</t>
  </si>
  <si>
    <t>EPI_ISL_940582</t>
  </si>
  <si>
    <t>hCoV-19/Belgium/Jessa_51-2104-000006/2021</t>
  </si>
  <si>
    <t>EPI_ISL_940583</t>
  </si>
  <si>
    <t>(NSP16_G213C,NSP3_T182I,NS3_Q38R,NS3_G172R,NSP3_H295Y,N_S193I,NSP3_H342Y,NS3_V202L,N_M101V,NSP12_P323L,N_Q9H,Spike_D614G,N_P199L,Spike_S98F)</t>
  </si>
  <si>
    <t>hCoV-19/Belgium/Jessa_55-2103-000816/2021</t>
  </si>
  <si>
    <t>EPI_ISL_940584</t>
  </si>
  <si>
    <t>hCoV-19/Belgium/Jessa_55-2103-000968/2021</t>
  </si>
  <si>
    <t>EPI_ISL_940585</t>
  </si>
  <si>
    <t>hCoV-19/Belgium/Jessa_55-2103-001167/2021</t>
  </si>
  <si>
    <t>EPI_ISL_940586</t>
  </si>
  <si>
    <t>hCoV-19/Belgium/Jessa_55-2104-000225/2021</t>
  </si>
  <si>
    <t>EPI_ISL_940587</t>
  </si>
  <si>
    <t>hCoV-19/Belgium/Jessa_55-2104-000364/2021</t>
  </si>
  <si>
    <t>EPI_ISL_940588</t>
  </si>
  <si>
    <t>(Spike_D215G,E_P71L,NSP16_I290V,NSP16_A178V,NSP3_K837N,Spike_K417N,NSP5_T24I,NS8_I121L,Spike_E484K,N_T205I,NS3_Q57H,Spike_A701V,NSP2_T85I,Spike_D80A,Spike_N501Y,Spike_T19I,NSP12_P323L,NSP5_K90R,Spike_D614G,NSP13_T588I,NS3_S171L,M_G189C)</t>
  </si>
  <si>
    <t>hCoV-19/Belgium/Jessa_55-2104-000429/2021</t>
  </si>
  <si>
    <t>EPI_ISL_940589</t>
  </si>
  <si>
    <t>hCoV-19/Belgium/Jessa_55-2104-000430/2021</t>
  </si>
  <si>
    <t>EPI_ISL_940590</t>
  </si>
  <si>
    <t>hCoV-19/Belgium/Jessa_55-2104-000461/2021</t>
  </si>
  <si>
    <t>EPI_ISL_940591</t>
  </si>
  <si>
    <t>hCoV-19/Belgium/Jessa_55-2104-000535/2021</t>
  </si>
  <si>
    <t>EPI_ISL_940592</t>
  </si>
  <si>
    <t>hCoV-19/Belgium/Jessa_55-2104-000539/2021</t>
  </si>
  <si>
    <t>EPI_ISL_940593</t>
  </si>
  <si>
    <t>(Spike_V1264L,N_M234I,Spike_S477N,NSP4_M324I,NSP12_A185S,NS3_H93Y,NS3_Q57H,NSP13_E261D,NSP3_A564V,NSP12_P323L,NSP14_E453D,Spike_D614G,N_A376T,NSP12_V776L,NSP13_K218R)</t>
  </si>
  <si>
    <t>hCoV-19/Belgium/Jessa_55-2104-000547/2021</t>
  </si>
  <si>
    <t>EPI_ISL_940594</t>
  </si>
  <si>
    <t>hCoV-19/Belgium/Jessa_55-2104-000552/2021</t>
  </si>
  <si>
    <t>EPI_ISL_940595</t>
  </si>
  <si>
    <t>hCoV-19/Belgium/Jessa_55-2104-000611/2021</t>
  </si>
  <si>
    <t>EPI_ISL_940596</t>
  </si>
  <si>
    <t>(NS3_S166L,NSP3_A231V,NSP8_P10S,NSP15_V35F,N_P67L,NSP12_P323L,Spike_D614G,NSP2_S378P,N_A220V,N_S2Y,Spike_A222V)</t>
  </si>
  <si>
    <t>hCoV-19/Belgium/Jessa_55-2104-000626/2021</t>
  </si>
  <si>
    <t>EPI_ISL_940597</t>
  </si>
  <si>
    <t>(NSP13_M429I,N_M234I,NSP3_G301S,Spike_S477N,NSP12_A185S,N_K373E,NSP13_Y253H,NS3_Q57H,Spike_L5F,NSP13_E261D,NSP12_A311S,NSP12_P323L,NSP13_M474I,Spike_D614G,N_A376T,NSP12_V776L,NSP13_K218R)</t>
  </si>
  <si>
    <t>hCoV-19/Belgium/Jessa_55-2104-000675/2021</t>
  </si>
  <si>
    <t>EPI_ISL_940598</t>
  </si>
  <si>
    <t>hCoV-19/Belgium/Jessa_55-2104-000691/2021</t>
  </si>
  <si>
    <t>EPI_ISL_940599</t>
  </si>
  <si>
    <t>hCoV-19/Belgium/UZA-UA-4730/2021</t>
  </si>
  <si>
    <t>EPI_ISL_944110</t>
  </si>
  <si>
    <t>hCoV-19/Belgium/UZA-UA-6617/2021</t>
  </si>
  <si>
    <t>EPI_ISL_944117</t>
  </si>
  <si>
    <t>ZIP code:2620</t>
  </si>
  <si>
    <t>(N_A12G,N_T205I)</t>
  </si>
  <si>
    <t>hCoV-19/Belgium/UZA-UA-1417/2021</t>
  </si>
  <si>
    <t>EPI_ISL_944121</t>
  </si>
  <si>
    <t>(N_A220V)</t>
  </si>
  <si>
    <t>hCoV-19/Belgium/UZA-UA-5119/2021</t>
  </si>
  <si>
    <t>EPI_ISL_960982</t>
  </si>
  <si>
    <t>hCoV-19/Belgium/UZA-UA-7649/2021</t>
  </si>
  <si>
    <t>EPI_ISL_960983</t>
  </si>
  <si>
    <t>(NSP3_H792Y,Spike_Q784N,NSP12_G683R,NSP12_T680N,Spike_C136S,Spike_P792H,NSP3_V281G,Spike_K786N,NSP3_H295Y,Spike_Q134Y,NSP14_K433stop,NSP14_L442I,Spike_N121T,Spike_F133S,Spike_I128L,NSP3_W1632S,Spike_V785S,Spike_T124S,NSP14_F444I,NSP16_V289I,NSP2_L536F,Spike_A783H,NSP3_G145C,Spike_V781F,Spike_I794L,Spike_T108P,NSP3_R1908T,M_T7N,NSP6_S32C,NSP14_A430S,NSP14_P443T,NSP14_A435C,Spike_Q787K,N_P199L,NSP14_S434K,NSP6_E39stop,Spike_V6C,NSP14_V437C,NSP12_V182I,NSP12_S682I,NSP14_P429T,NSP8_F6C,NSP14_N438stop,Spike_L5S,Spike_L118P,NSP12_T686S,Spike_V130D,NSP14_Q441T,NSP12_D684N,NSP14_D432stop,Spike_I788F,NSP3_S1402A,NSP3_L1907T,M_I8S,Spike_D138H,NSP14_T428I,Spike_F140Y,Spike_K129I,NSP12_S681L,NSP14_L439F,Spike_P9A,Spike_K113Q,Spike_L8I,Spike_Y789T,NSP3_E1905G,Spike_F782L,Spike_P139S,Spike_L141S,Spike_T791H,NSP12_P323L,Spike_D614G,NSP12_A685G,Spike_P793Q)</t>
  </si>
  <si>
    <t>hCoV-19/Belgium/UZA-UA-4839/2021</t>
  </si>
  <si>
    <t>EPI_ISL_960984</t>
  </si>
  <si>
    <t>hCoV-19/Belgium/UGent-1094/2021</t>
  </si>
  <si>
    <t>EPI_ISL_982237</t>
  </si>
  <si>
    <t>(N_M234I,Spike_S477N,NSP4_M324I,NSP12_A185S,NS3_Q57H,NSP13_E261D,NSP3_E95D,NSP13_V169A,NSP12_P323L,Spike_D614G,N_A376T,NSP12_V776L,NSP13_K218R)</t>
  </si>
  <si>
    <t>hCoV-19/Belgium/UGent-1095/2021</t>
  </si>
  <si>
    <t>EPI_ISL_982238</t>
  </si>
  <si>
    <t>(N_M234I,Spike_S477N,NSP12_A185S,NS3_Q57H,NSP13_E261D,NSP3_E95D,NSP12_P323L,Spike_D614G,N_A376T,NSP12_V776L,NSP13_K218R)</t>
  </si>
  <si>
    <t>hCoV-19/Belgium/Ugent-1097/2020</t>
  </si>
  <si>
    <t>EPI_ISL_982239</t>
  </si>
  <si>
    <t>(N_M234I,Spike_S477N,NSP3_T1348I,NSP4_M324I,NSP12_A185S,Spike_P82S,NS3_Q57H,NSP13_E261D,NSP3_S1471G,NSP12_P323L,Spike_D614G,N_A376T,NSP12_V776L,NSP13_K218R)</t>
  </si>
  <si>
    <t>hCoV-19/Belgium/UGent-1098/2021</t>
  </si>
  <si>
    <t>EPI_ISL_982240</t>
  </si>
  <si>
    <t>(NS3_Q38R,NS3_G172R,NSP3_H295Y,Spike_T208S,NS3_K21N,NS3_A110S,NS3_V202L,NSP12_P323L,Spike_D614G,Spike_V1228L,N_P199L,Spike_S98F)</t>
  </si>
  <si>
    <t>hCoV-19/Belgium/UGent-1100/2021</t>
  </si>
  <si>
    <t>EPI_ISL_982241</t>
  </si>
  <si>
    <t>hCoV-19/Belgium/UGent-1101/2021</t>
  </si>
  <si>
    <t>EPI_ISL_982242</t>
  </si>
  <si>
    <t>(NS3_Q38R,N_T362I,NS3_G172R,NSP3_H295Y,Spike_T208S,NS3_K21N,NSP2_G265S,NS3_A110S,NS3_V202L,NSP12_P323L,Spike_D614G,Spike_V1228L,N_P199L,Spike_S98F)</t>
  </si>
  <si>
    <t>hCoV-19/Belgium/UGent-1107/2021</t>
  </si>
  <si>
    <t>EPI_ISL_982243</t>
  </si>
  <si>
    <t>(NS3_Q38R,N_T362I,NS3_G172R,NSP3_H295Y,Spike_T208S,NS3_K21N,NS3_A110S,NS3_V202L,NSP9_T67I,NSP12_P323L,Spike_D614G,Spike_V1228L,N_P199L,Spike_S98F)</t>
  </si>
  <si>
    <t>hCoV-19/Belgium/UGent-1111/2021</t>
  </si>
  <si>
    <t>EPI_ISL_982244</t>
  </si>
  <si>
    <t>(NSP16_Q28H,NSP14_P158H,N_R203K,NSP3_L216F,NSP4_H313Y,N_G204R,NS8_I10T,NSP2_T601I,NSP12_P323L,NSP15_A255V,Spike_D614G,NSP9_T21N)</t>
  </si>
  <si>
    <t>hCoV-19/Belgium/UGent-1114/2021</t>
  </si>
  <si>
    <t>EPI_ISL_982245</t>
  </si>
  <si>
    <t>(Spike_L18F,NSP12_P323L,Spike_D614G,N_A220V,Spike_V1040F,Spike_A222V)</t>
  </si>
  <si>
    <t>hCoV-19/Belgium/UGent-1115/2021</t>
  </si>
  <si>
    <t>EPI_ISL_982246</t>
  </si>
  <si>
    <t>(NSP16_Q28H,NSP14_P158H,N_R203K,NSP3_L216F,N_G204R,NS8_I10T,NSP12_P323L,NSP15_A255V,Spike_D614G,NSP9_T21N)</t>
  </si>
  <si>
    <t>hCoV-19/Belgium/UGent-1119/2021</t>
  </si>
  <si>
    <t>EPI_ISL_982247</t>
  </si>
  <si>
    <t>hCoV-19/Belgium/UGent-1123/2021</t>
  </si>
  <si>
    <t>EPI_ISL_982248</t>
  </si>
  <si>
    <t>(NS3_Q38R,NSP15_G246C,N_T362I,NS3_G172R,NSP3_H295Y,Spike_T208S,NS3_K21N,NS3_A110S,NS3_V202L,NSP9_T67I,NSP12_P323L,Spike_D614G,NSP4_L360F,Spike_V1228L,N_P199L,Spike_S98F)</t>
  </si>
  <si>
    <t>hCoV-19/Belgium/UGent-1140/2021</t>
  </si>
  <si>
    <t>EPI_ISL_982249</t>
  </si>
  <si>
    <t>8000x</t>
  </si>
  <si>
    <t>hCoV-19/Belgium/UGent-1141/2021</t>
  </si>
  <si>
    <t>EPI_ISL_982250</t>
  </si>
  <si>
    <t>hCoV-19/Belgium/UGent-1151/2021</t>
  </si>
  <si>
    <t>EPI_ISL_982251</t>
  </si>
  <si>
    <t>(Spike_H69del,NS8_Q27stop,NSP3_T183I,Spike_T716I,NSP6_S106del,N_R203K,Spike_A570D,NSP5_L75F,NSP13_K460R,Spike_N501Y,NSP3_I1412T,NS8_R52I,Spike_P681H,Spike_Y144del,NSP6_G107del,NSP3_A890D,Spike_D1118H,NSP6_F108del,NS8_Y73C,N_G204R,Spike_V70del,Spike_D614G,N_D3L,NSP16_K160R,Spike_S982A,N_S235F)</t>
  </si>
  <si>
    <t>hCoV-19/Belgium/UGent-1154/2021</t>
  </si>
  <si>
    <t>EPI_ISL_982252</t>
  </si>
  <si>
    <t>9520x</t>
  </si>
  <si>
    <t>(Spike_H69del,NS8_Q27stop,NSP3_T183I,Spike_T716I,NSP6_S106del,N_R203K,Spike_A570D,Spike_N501Y,NSP3_I1412T,NS8_R52I,Spike_P681H,Spike_Y144del,NSP3_G301S,NSP6_G107del,NSP3_A890D,Spike_D1118H,NSP6_F108del,NS8_Y73C,N_G204R,NSP3_E523D,Spike_V70del,NSP12_P323L,Spike_D614G,N_D3L,Spike_S982A,N_S235F)</t>
  </si>
  <si>
    <t>hCoV-19/Belgium/UGent-1158/2021</t>
  </si>
  <si>
    <t>EPI_ISL_982253</t>
  </si>
  <si>
    <t>hCoV-19/Belgium/UGent-1159/2021</t>
  </si>
  <si>
    <t>EPI_ISL_982254</t>
  </si>
  <si>
    <t>hCoV-19/Belgium/UGent-1160/2021</t>
  </si>
  <si>
    <t>EPI_ISL_982255</t>
  </si>
  <si>
    <t>(Spike_H69del,NS8_Q27stop,NSP3_T183I,Spike_T716I,NS8_K68stop,NSP6_S106del,N_R203K,Spike_A570D,NSP3_C1194G,Spike_N501Y,NSP3_I1412T,NS8_R52I,Spike_P681H,NSP6_G107del,NSP3_A890D,Spike_D1118H,NSP6_F108del,NS8_Y73C,N_G204P,Spike_V70del,NSP12_P323L,Spike_D614G,N_D3L,Spike_S982A,N_S235F)</t>
  </si>
  <si>
    <t>hCoV-19/Belgium/UGent-1161/2021</t>
  </si>
  <si>
    <t>EPI_ISL_982256</t>
  </si>
  <si>
    <t>(N_K299R,Spike_H69del,NSP13_H290Y,NSP3_I1683T,NSP3_D695N,NS3_A72S,Spike_N439K,NSP4_A380V,NSP13_A598S,NS3_G224C,NSP9_M101I,NSP12_V720I,Spike_V70del,Spike_I105V,NSP6_E195D,NSP14_A23S,NSP12_P323L,Spike_D614G)</t>
  </si>
  <si>
    <t>hCoV-19/Belgium/UGent-1162/2021</t>
  </si>
  <si>
    <t>EPI_ISL_982257</t>
  </si>
  <si>
    <t>(Spike_H69del,NS8_Q27stop,NSP3_T183I,Spike_T716I,NSP6_S106del,N_R203K,Spike_A570D,NSP13_K460R,Spike_N501Y,NSP3_I1412T,NS8_R52I,Spike_P681H,Spike_Y144del,NSP1_G94C,NSP6_G107del,NSP3_A890D,Spike_D1118H,NSP6_F108del,NS8_Y73C,N_G204R,Spike_V70del,NSP12_K478N,NSP12_P323L,Spike_D614G,N_D3L,Spike_S982A,Spike_T76I,N_S235F)</t>
  </si>
  <si>
    <t>hCoV-19/Belgium/UGent-1163/2021</t>
  </si>
  <si>
    <t>EPI_ISL_982258</t>
  </si>
  <si>
    <t>9500x</t>
  </si>
  <si>
    <t>(Spike_H69del,NS8_Q27stop,NSP3_T183I,NSP3_V473F,Spike_T716I,NSP6_S106del,N_R203K,Spike_A570D,NSP3_D1075Y,Spike_N501Y,NSP16_D179G,NSP3_I1412T,NS8_R52I,Spike_P681H,Spike_Y144del,NSP2_L550F,NSP6_G107del,NSP3_A890D,Spike_D1118H,NSP6_F108del,NS8_Y73C,N_G204R,Spike_V70del,NSP12_P323L,Spike_D614G,N_D3L,Spike_S982A,Spike_G252V,N_S235F)</t>
  </si>
  <si>
    <t>hCoV-19/Belgium/UGent-1165/2021</t>
  </si>
  <si>
    <t>EPI_ISL_982259</t>
  </si>
  <si>
    <t>9800x</t>
  </si>
  <si>
    <t>hCoV-19/Belgium/UGent-1166/2021</t>
  </si>
  <si>
    <t>EPI_ISL_982260</t>
  </si>
  <si>
    <t>(NS8_Q27stop,NSP3_T183I,Spike_T716I,NSP6_S106del,N_R203K,Spike_A570D,NSP3_I1412T,NS8_R52I,Spike_P681H,NSP3_A1766V,NSP3_G301S,NSP6_G107del,NSP3_A890D,Spike_D1118H,NSP6_F108del,NS8_Y73C,N_G204R,NSP3_E523D,NSP12_P323L,Spike_D614G,N_D3L,Spike_S982A,N_S235F)</t>
  </si>
  <si>
    <t>hCoV-19/Belgium/UGent-1167/2021</t>
  </si>
  <si>
    <t>EPI_ISL_982261</t>
  </si>
  <si>
    <t>hCoV-19/Belgium/UGent-1170/2021</t>
  </si>
  <si>
    <t>EPI_ISL_982262</t>
  </si>
  <si>
    <t>9870x</t>
  </si>
  <si>
    <t>hCoV-19/Belgium/UGent-1171/2021</t>
  </si>
  <si>
    <t>EPI_ISL_982263</t>
  </si>
  <si>
    <t>9660x</t>
  </si>
  <si>
    <t>(Spike_H69del,NS8_Q27stop,NSP3_T183I,NSP14_F326L,NSP3_V473F,Spike_T716I,NSP6_S106del,N_R203K,Spike_A570D,NSP3_D1075Y,Spike_N501Y,NSP16_D179G,NSP3_I1412T,NS8_R52I,Spike_P681H,Spike_Y144del,NSP2_L550F,NSP6_G107del,NSP3_A890D,Spike_D1118H,NSP6_F108del,NS8_Y73C,N_G204R,Spike_V70del,NSP14_T31I,NSP12_P323L,Spike_D614G,N_D3L,Spike_S982A,N_S235F)</t>
  </si>
  <si>
    <t>hCoV-19/Belgium/UGent-1174/2021</t>
  </si>
  <si>
    <t>EPI_ISL_982264</t>
  </si>
  <si>
    <t>hCoV-19/Belgium/UGent-1176/2021</t>
  </si>
  <si>
    <t>EPI_ISL_982265</t>
  </si>
  <si>
    <t>(Spike_H69del,NSP13_H290Y,NS7a_L12P,NSP16_Q238H,Spike_N439K,N_G18V,NS8_D119Y,NSP12_V11I,Spike_V70del,NSP13_P172S,NSP12_P323L,Spike_D614G)</t>
  </si>
  <si>
    <t>hCoV-19/Belgium/UGent-1177/2021</t>
  </si>
  <si>
    <t>EPI_ISL_982266</t>
  </si>
  <si>
    <t>hCoV-19/Belgium/UGent-1179/2021</t>
  </si>
  <si>
    <t>EPI_ISL_982267</t>
  </si>
  <si>
    <t>(Spike_H69del,NS8_Q27stop,NSP3_T183I,NSP3_V473F,Spike_T716I,NSP6_S106del,N_R203K,Spike_A570D,NSP3_D1075Y,Spike_N501Y,NSP16_D179G,NSP3_I1412T,NS8_R52I,Spike_P681H,Spike_Y144del,NSP2_L550F,NSP3_P67L,NSP6_G107del,NSP3_A890D,Spike_D1118H,NSP6_F108del,NS8_Y73C,N_G204R,Spike_V70del,NSP12_P323L,Spike_D614G,N_D3L,Spike_S982A,N_S235F)</t>
  </si>
  <si>
    <t>hCoV-19/Belgium/UGent-1180/2021</t>
  </si>
  <si>
    <t>EPI_ISL_982268</t>
  </si>
  <si>
    <t>(NSP1_V35M,NSP1_M85del,NS3_S165F,NSP12_T26I,NSP12_P323L,Spike_D614G,N_A220V,NSP15_M209I,Spike_A222V)</t>
  </si>
  <si>
    <t>hCoV-19/Belgium/UGent-1185/2021</t>
  </si>
  <si>
    <t>EPI_ISL_982269</t>
  </si>
  <si>
    <t>8790x</t>
  </si>
  <si>
    <t>(NSP2_G220D,NSP4_V3A,NSP15_I143V,NS3_S165F,NSP13_P300S,NSP2_L501F,NSP12_P323L,Spike_D614G,N_R14G,Spike_R1107G,N_A220V,Spike_A222V)</t>
  </si>
  <si>
    <t>hCoV-19/Belgium/UGent-1186/2021</t>
  </si>
  <si>
    <t>EPI_ISL_982270</t>
  </si>
  <si>
    <t>8560x</t>
  </si>
  <si>
    <t>hCoV-19/Belgium/UGent-1188/2021</t>
  </si>
  <si>
    <t>EPI_ISL_982271</t>
  </si>
  <si>
    <t>hCoV-19/Belgium/UGent-1189/2021</t>
  </si>
  <si>
    <t>EPI_ISL_982272</t>
  </si>
  <si>
    <t>8520x</t>
  </si>
  <si>
    <t>hCoV-19/Belgium/UGent-1195/2021</t>
  </si>
  <si>
    <t>EPI_ISL_982273</t>
  </si>
  <si>
    <t>(Spike_H69del,NS8_Q27stop,NSP3_T183I,Spike_T716I,NS8_K68stop,NSP6_S106del,N_R203K,Spike_A570D,Spike_N501Y,NSP3_I1412T,NS8_R52I,Spike_P681H,Spike_Y144del,NSP12_P227L,NSP6_G107del,NSP3_A890D,Spike_D1118H,NSP6_F108del,NS8_Y73C,N_G204R,Spike_V70del,NSP12_P323L,NSP14_P451S,NS8_Q72H,Spike_D614G,N_D3L,Spike_S982A,N_S235F)</t>
  </si>
  <si>
    <t>hCoV-19/Belgium/UGent-1197/2021</t>
  </si>
  <si>
    <t>EPI_ISL_982274</t>
  </si>
  <si>
    <t>8200x</t>
  </si>
  <si>
    <t>(NSP10_R134S,E_P71L,NSP3_K837N,Spike_K417N,NSP6_S106del,Spike_E484K,NSP14_L117I,Spike_A701V,Spike_N501Y,Spike_A243del,Spike_L18F,Spike_D215G,Spike_L244del,NSP6_G107del,N_T205I,NSP6_F108del,Spike_L242del,NS3_Q57H,NSP2_T85I,Spike_D80A,NSP12_P323L,NSP5_K90R,Spike_D614G,NS3_S171L)</t>
  </si>
  <si>
    <t>hCoV-19/Belgium/UGent-1199/2021</t>
  </si>
  <si>
    <t>EPI_ISL_982275</t>
  </si>
  <si>
    <t>hCoV-19/Belgium/UGent-1215/2021</t>
  </si>
  <si>
    <t>EPI_ISL_982276</t>
  </si>
  <si>
    <t>hCoV-19/Belgium/UGent-1225/2021</t>
  </si>
  <si>
    <t>EPI_ISL_982277</t>
  </si>
  <si>
    <t>9260x</t>
  </si>
  <si>
    <t>(NSP6_Y196C,NSP9_V7I,NS3_S165F,NSP3_I759V,NSP15_T325I,NSP12_T26I,NSP12_P323L,Spike_D614G,N_A220V,Spike_A222V)</t>
  </si>
  <si>
    <t>hCoV-19/Belgium/UGent-1226/2021</t>
  </si>
  <si>
    <t>EPI_ISL_982278</t>
  </si>
  <si>
    <t>hCoV-19/Belgium/UGent-1230/2021</t>
  </si>
  <si>
    <t>EPI_ISL_982279</t>
  </si>
  <si>
    <t>8400x</t>
  </si>
  <si>
    <t>hCoV-19/Belgium/UGent-1231/2021</t>
  </si>
  <si>
    <t>EPI_ISL_982280</t>
  </si>
  <si>
    <t>hCoV-19/Belgium/UGent-1234/2021</t>
  </si>
  <si>
    <t>EPI_ISL_982281</t>
  </si>
  <si>
    <t>hCoV-19/Belgium/UGent-1235/2021</t>
  </si>
  <si>
    <t>EPI_ISL_982282</t>
  </si>
  <si>
    <t>hCoV-19/Belgium/UGent-1238/2021</t>
  </si>
  <si>
    <t>EPI_ISL_982283</t>
  </si>
  <si>
    <t>hCoV-19/Belgium/UGent-1240/2021</t>
  </si>
  <si>
    <t>EPI_ISL_982284</t>
  </si>
  <si>
    <t>hCoV-19/Belgium/UGent-1241/2021</t>
  </si>
  <si>
    <t>EPI_ISL_982285</t>
  </si>
  <si>
    <t>8870x</t>
  </si>
  <si>
    <t>hCoV-19/Belgium/UGent-1242/2021</t>
  </si>
  <si>
    <t>EPI_ISL_982286</t>
  </si>
  <si>
    <t>(Spike_H69del,NSP13_H290Y,Spike_N439K,NSP13_A598S,NSP9_M101I,N_R209I,NSP12_V720I,Spike_V70del,Spike_L1063F,NSP12_P323L,Spike_D614G,NSP16_I112V,NSP3_S1314G)</t>
  </si>
  <si>
    <t>hCoV-19/Belgium/UGent-1244/2021</t>
  </si>
  <si>
    <t>EPI_ISL_982287</t>
  </si>
  <si>
    <t>(Spike_H69del,NSP13_H290Y,NSP2_V48I,Spike_N439K,NSP13_A598S,NSP9_M101I,NSP12_V720I,Spike_V70del,NSP12_P323L,Spike_D614G)</t>
  </si>
  <si>
    <t>hCoV-19/Belgium/UGent-1249/2021</t>
  </si>
  <si>
    <t>EPI_ISL_982288</t>
  </si>
  <si>
    <t>hCoV-19/Belgium/UGent-1250/2021</t>
  </si>
  <si>
    <t>EPI_ISL_982289</t>
  </si>
  <si>
    <t>(N_P365S,NSP4_G309S,NS8_H40Y,NSP13_Y421H,NSP12_P323L,Spike_D614G,N_A220V,Spike_A222V)</t>
  </si>
  <si>
    <t>hCoV-19/Belgium/UGent-1258/2021</t>
  </si>
  <si>
    <t>EPI_ISL_982290</t>
  </si>
  <si>
    <t>(Spike_H69del,NS8_Q27stop,NSP3_T183I,NS3_H78Y,Spike_T716I,NSP6_S106del,N_R203K,NSP2_G339S,Spike_A570D,NSP4_D279N,Spike_N501Y,NSP3_I1412T,NS8_R52I,Spike_P681H,Spike_Y144del,NSP6_G107del,NSP3_A890D,Spike_D1118H,NSP6_F108del,NS8_Y73C,N_G204R,NSP3_P153L,Spike_V70del,NSP12_P323L,Spike_D614G,N_D3L,Spike_S982A,NS3_S171L,N_S235F)</t>
  </si>
  <si>
    <t>hCoV-19/Belgium/UGent-1264/2021</t>
  </si>
  <si>
    <t>EPI_ISL_982291</t>
  </si>
  <si>
    <t>hCoV-19/Belgium/UGent-1272/2021</t>
  </si>
  <si>
    <t>EPI_ISL_982292</t>
  </si>
  <si>
    <t>(E_P71L,NSP3_K837N,Spike_K417N,NSP6_S106del,Spike_E484K,NSP2_T44I,Spike_A701V,Spike_N501Y,Spike_A243del,Spike_D215G,Spike_L244del,NSP6_G107del,N_T205I,NSP6_F108del,Spike_L242del,NS3_Q57H,NSP2_T85I,Spike_D80A,NSP12_P323L,NSP16_V167M,NSP5_K90R,Spike_D614G,NS3_S171L)</t>
  </si>
  <si>
    <t>hCoV-19/Belgium/UGent-1274/2021</t>
  </si>
  <si>
    <t>EPI_ISL_982293</t>
  </si>
  <si>
    <t>hCoV-19/Belgium/UGent-1275/2021</t>
  </si>
  <si>
    <t>EPI_ISL_982294</t>
  </si>
  <si>
    <t>(Spike_D215G,E_P71L,NSP3_K837N,Spike_K417N,Spike_L244del,NSP6_G107del,NSP6_S106del,Spike_E484K,N_T205I,NSP6_F108del,Spike_L242del,NS3_Q57H,Spike_A701V,NSP2_T85I,Spike_D80A,Spike_N501Y,NSP12_P323L,NSP5_K90R,Spike_D614G,Spike_A243del,NS3_S171L,NSP3_S1843F)</t>
  </si>
  <si>
    <t>hCoV-19/Belgium/UGent-1276/2021</t>
  </si>
  <si>
    <t>EPI_ISL_982295</t>
  </si>
  <si>
    <t>hCoV-19/Belgium/UGent-1279/2021</t>
  </si>
  <si>
    <t>EPI_ISL_982296</t>
  </si>
  <si>
    <t>(Spike_H69del,NS8_Q27stop,NSP3_T183I,Spike_T716I,NSP6_S106del,N_R203K,Spike_A570D,NSP13_K460R,Spike_N501Y,NSP3_I1412T,NS8_R52I,Spike_P681H,Spike_Y144del,NSP16_T93M,NSP6_G107del,NSP3_A890D,Spike_D1118H,NSP6_F108del,NS8_Y73C,N_G204R,Spike_V70del,NSP12_P323L,NSP3_T492I,Spike_D614G,N_D3L,Spike_S982A,N_S235F)</t>
  </si>
  <si>
    <t>hCoV-19/Belgium/UGent-1282/2021</t>
  </si>
  <si>
    <t>EPI_ISL_982297</t>
  </si>
  <si>
    <t>hCoV-19/Belgium/Jessa_11-2105-008323/2021</t>
  </si>
  <si>
    <t>EPI_ISL_995500</t>
  </si>
  <si>
    <t>(NS8_Q27stop,NSP3_T183I,NSP14_K139T,NSP3_A890D,Spike_T716I,N_R203K,Spike_A570D,NSP3_T3I,Spike_D1118H,NS8_Y73C,NSP13_K460R,N_G204R,Spike_N501Y,NSP3_I1412T,NS8_R52I,NSP12_P323L,Spike_P681H,Spike_D614G,N_D3L,Spike_S982A,NS3_V255A,N_S235F)</t>
  </si>
  <si>
    <t>hCoV-19/Belgium/Jessa_11-2106-000490/2021</t>
  </si>
  <si>
    <t>EPI_ISL_995501</t>
  </si>
  <si>
    <t>hCoV-19/Belgium/Jessa_11-2106-000501/2021</t>
  </si>
  <si>
    <t>EPI_ISL_995502</t>
  </si>
  <si>
    <t>hCoV-19/Belgium/Jessa_11-2106-000929/2021</t>
  </si>
  <si>
    <t>EPI_ISL_995503</t>
  </si>
  <si>
    <t>hCoV-19/Belgium/Jessa_11-2106-001010/2021</t>
  </si>
  <si>
    <t>EPI_ISL_995504</t>
  </si>
  <si>
    <t>hCoV-19/Belgium/Jessa_11-2106-001174/2021</t>
  </si>
  <si>
    <t>EPI_ISL_995505</t>
  </si>
  <si>
    <t>(N_P142S,NSP2_V381A,N_S194L,NS3_Y107H,NS3_Q57H,NSP3_V1770F,NSP12_M463I,NS3_T151I,NSP12_P323L,Spike_D614G)</t>
  </si>
  <si>
    <t>hCoV-19/Belgium/Jessa_11-2106-001217/2021</t>
  </si>
  <si>
    <t>EPI_ISL_995506</t>
  </si>
  <si>
    <t>(NS3_A23S,NS3_Q38R,NS3_H78Y,NS3_G172R,NSP3_H295Y,NS3_V202L,NSP12_P323L,Spike_D614G,NSP3_F776L,N_P199L,Spike_S98F,NSP4_T143M)</t>
  </si>
  <si>
    <t>hCoV-19/Belgium/Jessa_11-2106-001242/2021</t>
  </si>
  <si>
    <t>EPI_ISL_995507</t>
  </si>
  <si>
    <t>hCoV-19/Belgium/Jessa_11-2106-001461/2021</t>
  </si>
  <si>
    <t>EPI_ISL_995508</t>
  </si>
  <si>
    <t>hCoV-19/Belgium/Jessa_11-2106-002120/2021</t>
  </si>
  <si>
    <t>EPI_ISL_995509</t>
  </si>
  <si>
    <t>hCoV-19/Belgium/Jessa_51-2105-000038/2021</t>
  </si>
  <si>
    <t>EPI_ISL_995510</t>
  </si>
  <si>
    <t>(NSP16_G213C,NS3_Q38R,NSP1_L27F,NS3_G172R,NSP3_H295Y,N_S193I,NSP3_H342Y,NS3_V202L,NSP12_P323L,N_Q9H,Spike_D614G,N_P199L,Spike_S98F)</t>
  </si>
  <si>
    <t>hCoV-19/Belgium/Jessa_55-2105-000909/2021</t>
  </si>
  <si>
    <t>EPI_ISL_995511</t>
  </si>
  <si>
    <t>hCoV-19/Belgium/Jessa_55-2105-000960/2021</t>
  </si>
  <si>
    <t>EPI_ISL_995512</t>
  </si>
  <si>
    <t>hCoV-19/Belgium/Jessa_55-2105-001010/2021</t>
  </si>
  <si>
    <t>EPI_ISL_995513</t>
  </si>
  <si>
    <t>hCoV-19/Belgium/Jessa_55-2105-001215/2021</t>
  </si>
  <si>
    <t>EPI_ISL_995514</t>
  </si>
  <si>
    <t>hCoV-19/Belgium/Jessa_55-2105-001261/2021</t>
  </si>
  <si>
    <t>EPI_ISL_995515</t>
  </si>
  <si>
    <t>hCoV-19/Belgium/Jessa_55-2105-001283/2021</t>
  </si>
  <si>
    <t>EPI_ISL_995516</t>
  </si>
  <si>
    <t>(N_P142S,NSP2_V381A,Spike_S494P,N_S194L,NS3_Y107H,N_R203K,NS3_Q57H,N_G204R,NSP12_M463I,NS3_T151I,NSP12_P323L,Spike_D614G)</t>
  </si>
  <si>
    <t>hCoV-19/Belgium/Jessa_55-2105-001379/2021</t>
  </si>
  <si>
    <t>EPI_ISL_995517</t>
  </si>
  <si>
    <t>hCoV-19/Belgium/Jessa_55-2105-001434/2021</t>
  </si>
  <si>
    <t>EPI_ISL_995520</t>
  </si>
  <si>
    <t>hCoV-19/Belgium/Jessa_55-2105-001447/2021</t>
  </si>
  <si>
    <t>EPI_ISL_995521</t>
  </si>
  <si>
    <t>hCoV-19/Belgium/Jessa_55-2105-001470/2021</t>
  </si>
  <si>
    <t>EPI_ISL_995522</t>
  </si>
  <si>
    <t>hCoV-19/Belgium/Jessa_55-2105-001473/2021</t>
  </si>
  <si>
    <t>EPI_ISL_995523</t>
  </si>
  <si>
    <t>hCoV-19/Belgium/Jessa_55-2105-001496/2021</t>
  </si>
  <si>
    <t>EPI_ISL_995524</t>
  </si>
  <si>
    <t>hCoV-19/Belgium/Jessa_55-2105-001503/2021</t>
  </si>
  <si>
    <t>EPI_ISL_995525</t>
  </si>
  <si>
    <t>hCoV-19/Belgium/Jessa_55-2105-001549/2021</t>
  </si>
  <si>
    <t>EPI_ISL_995527</t>
  </si>
  <si>
    <t>hCoV-19/Belgium/Jessa_55-2106-000021/2021</t>
  </si>
  <si>
    <t>EPI_ISL_995528</t>
  </si>
  <si>
    <t>hCoV-19/Belgium/Jessa_55-2106-000032/2021</t>
  </si>
  <si>
    <t>EPI_ISL_995529</t>
  </si>
  <si>
    <t>hCoV-19/Belgium/Jessa_55-2106-000038/2021</t>
  </si>
  <si>
    <t>EPI_ISL_995530</t>
  </si>
  <si>
    <t>(Spike_D215G,E_P71L,NSP16_I290V,NSP16_A178V,NSP3_K837N,NS3_H78Y,Spike_K417N,NSP5_T24I,NS8_I121L,Spike_E484K,N_T205I,NS3_Q57H,Spike_A701V,NSP2_T85I,Spike_D80A,Spike_N501Y,Spike_T19I,NSP12_P323L,NSP5_K90R,Spike_D614G,NSP13_T588I,NS3_S171L)</t>
  </si>
  <si>
    <t>hCoV-19/Belgium/Jessa_55-2106-000063/2021</t>
  </si>
  <si>
    <t>EPI_ISL_995531</t>
  </si>
  <si>
    <t>(N_P6L,NSP6_A54S,NSP12_P323L,Spike_D614G,Spike_Q675H,NS8_P30L,N_A220V,Spike_A222V)</t>
  </si>
  <si>
    <t>hCoV-19/Belgium/Jessa_55-2106-000071/2021</t>
  </si>
  <si>
    <t>EPI_ISL_995532</t>
  </si>
  <si>
    <t>hCoV-19/Belgium/Jessa_55-2106-000121/2021</t>
  </si>
  <si>
    <t>EPI_ISL_995533</t>
  </si>
  <si>
    <t>hCoV-19/Belgium/Jessa_55-2106-000143/2021</t>
  </si>
  <si>
    <t>EPI_ISL_995534</t>
  </si>
  <si>
    <t>hCoV-19/Belgium/Jessa_55-2106-000151/2021</t>
  </si>
  <si>
    <t>EPI_ISL_995535</t>
  </si>
  <si>
    <t>(NSP6_M86I,N_R203K,NSP14_M241V,NSP6_L167F,NSP3_P278Q,NSP12_T248I,NS8_E92K,Spike_P681R,Spike_V367F,N_S202N,NSP2_T170N,NSP6_M183I,NS8_L84S,NSP4_T83I,Spike_P812S,NSP6_L98F,N_S2Y,Spike_Q613H,Spike_F157L)</t>
  </si>
  <si>
    <t>hCoV-19/Belgium/Jessa_55-2106-000218/2021</t>
  </si>
  <si>
    <t>EPI_ISL_995536</t>
  </si>
  <si>
    <t>(NS7b_E39stop,NSP3_S794L,Spike_D215G,E_P71L,NSP3_K837N,Spike_K417N,N_T362I,Spike_E484K,N_T205I,NS3_Q57H,M_V70F,Spike_T323I,Spike_A701V,NSP2_T85I,Spike_D80A,Spike_N501Y,N_R68P,NSP12_P323L,NSP5_K90R,Spike_D614G,NS3_S171L)</t>
  </si>
  <si>
    <t>hCoV-19/Belgium/Jessa_11-2102-003766/2021</t>
  </si>
  <si>
    <t>EPI_ISL_995537</t>
  </si>
  <si>
    <t>(NSP16_G213C,NS3_Q38R,NS3_G172R,NSP3_H295Y,N_S193I,NSP2_T44I,NS3_D2N,NSP3_H342Y,NS3_V202L,NSP12_P323L,N_Q9H,Spike_D614G,N_P199L,Spike_S98F)</t>
  </si>
  <si>
    <t>hCoV-19/Belgium/Jessa_11-2102-008296/2021</t>
  </si>
  <si>
    <t>EPI_ISL_995538</t>
  </si>
  <si>
    <t>hCoV-19/Belgium/Jessa_11-2102-5481/2021</t>
  </si>
  <si>
    <t>EPI_ISL_995539</t>
  </si>
  <si>
    <t>hCoV-19/Belgium/Jessa_55-2102-000243/2021</t>
  </si>
  <si>
    <t>EPI_ISL_995541</t>
  </si>
  <si>
    <t>(NS6_F7L,NS3_Q38R,NS3_G172R,NSP3_H295Y,NS3_M5K,NS3_V202L,NS8_S54L,NSP12_P323L,Spike_D614G,N_P199L,Spike_S98F,NSP3_T1250I,NSP3_A534V)</t>
  </si>
  <si>
    <t>hCoV-19/Belgium/Jessa_55-2102-000627/2021</t>
  </si>
  <si>
    <t>EPI_ISL_995542</t>
  </si>
  <si>
    <t>(NSP2_N267D,NS7a_I3T,N_M234I,Spike_S477N,NSP4_M324I,NSP12_A185S,NS3_Q57H,NSP13_E261D,NS8_V62L,NSP12_P323L,Spike_D614G,N_A376T,NSP12_V776L,NSP13_K218R)</t>
  </si>
  <si>
    <t>hCoV-19/Belgium/Jessa_55-2102-000642/2021</t>
  </si>
  <si>
    <t>EPI_ISL_995543</t>
  </si>
  <si>
    <t>(NSP3_T819I,NSP13_H290Y,NSP3_I1683T,Spike_L189F,Spike_N439K,Spike_V772I,NSP13_A598S,NSP14_P46L,Spike_A688S,NSP9_M101I,NSP12_V720I,NS8_E64stop,NSP13_P53L,NSP15_T33I,NSP12_P323L,NS3_Q185H,NSP4_L297F,NSP14_E453D,Spike_D614G)</t>
  </si>
  <si>
    <t>hCoV-19/Belgium/Jessa_55-2102-000648/2021</t>
  </si>
  <si>
    <t>EPI_ISL_995544</t>
  </si>
  <si>
    <t>(NS8_Q27stop,NSP3_T183I,NSP3_A890D,Spike_T716I,N_R203K,Spike_A570D,Spike_D1118H,NS8_Y73C,NSP13_K460R,N_G204R,Spike_N501Y,M_L90F,NSP3_I1412T,NS8_R52I,NSP12_P323L,Spike_P681H,Spike_D614G,N_D3L,NSP3_G255V,Spike_S982A,N_S235F)</t>
  </si>
  <si>
    <t>hCoV-19/Belgium/Jessa_55-2102-000660/2021</t>
  </si>
  <si>
    <t>EPI_ISL_995545</t>
  </si>
  <si>
    <t>hCoV-19/Belgium/Jessa_55-2102-000661/2021</t>
  </si>
  <si>
    <t>EPI_ISL_995546</t>
  </si>
  <si>
    <t>(NSP2_R27C,NSP3_T819I,NSP13_H290Y,NSP3_I1683T,Spike_L189F,Spike_N439K,Spike_V772I,NSP13_A598S,NSP14_P46L,Spike_A688S,NSP9_M101I,NSP12_V720I,NSP13_P53L,NSP15_T33I,NSP12_P323L,NS3_Q185H,NSP4_L297F,NSP14_E453D,Spike_D614G)</t>
  </si>
  <si>
    <t>hCoV-19/Belgium/Jessa_55-2102-00356/2021</t>
  </si>
  <si>
    <t>EPI_ISL_995547</t>
  </si>
  <si>
    <t>hCoV-19/Belgium/Jessa_600716109/2021</t>
  </si>
  <si>
    <t>EPI_ISL_995548</t>
  </si>
  <si>
    <t>Europe / Belgium / SintTruiden</t>
  </si>
  <si>
    <t>hCoV-19/Belgium/Jessa_600750911/2021</t>
  </si>
  <si>
    <t>EPI_ISL_995549</t>
  </si>
  <si>
    <t>(NS8_Q27stop,NSP2_A510V,NSP3_T183I,NSP3_A890D,Spike_T716I,NS8_K68stop,N_R203K,Spike_A570D,Spike_D1118H,NS8_Y73C,N_G204R,NSP13_G433C,Spike_N501Y,NSP3_I1412T,NS8_R52I,NSP12_P323L,Spike_P681H,Spike_D614G,N_D3L,Spike_S982A,N_S235F)</t>
  </si>
  <si>
    <t>hCoV-19/Belgium/Jessa_600796664/2021</t>
  </si>
  <si>
    <t>EPI_ISL_995551</t>
  </si>
  <si>
    <t>hCoV-19/Belgium/Jessa_600846333/2021</t>
  </si>
  <si>
    <t>EPI_ISL_995552</t>
  </si>
  <si>
    <t>(NS8_Q27stop,NSP3_T183I,NSP3_A890D,Spike_T716I,N_R203K,Spike_A570D,Spike_D1118H,NSP5_L75F,NS8_Y73C,NSP13_K460R,N_G204R,Spike_N501Y,NSP3_I1412T,NS8_R52I,NSP12_P323L,Spike_P681H,Spike_D614G,N_D3L,NSP16_K160R,Spike_S982A,N_S235F)</t>
  </si>
  <si>
    <t>hCoV-19/Belgium/Jessa_600846341/2021</t>
  </si>
  <si>
    <t>EPI_ISL_995553</t>
  </si>
  <si>
    <t>hCoV-19/Belgium/Jessa_600846347/2021</t>
  </si>
  <si>
    <t>EPI_ISL_995554</t>
  </si>
  <si>
    <t>hCoV-19/Belgium/Jessa_600857436/2021</t>
  </si>
  <si>
    <t>EPI_ISL_995555</t>
  </si>
  <si>
    <t>(NS8_Q27stop,NSP3_T183I,NSP3_A890D,Spike_T716I,NS8_K68stop,NS7a_I10V,N_R203K,Spike_A570D,Spike_D1118H,NS8_Y73C,N_G204R,NSP13_G433C,Spike_N501Y,NSP3_I1412T,NS8_R52I,NSP12_P323L,Spike_P681H,Spike_D614G,N_D3L,Spike_S982A,NSP3_A655V,N_S235F)</t>
  </si>
  <si>
    <t>hCoV-19/Belgium/rega-2699/2021</t>
  </si>
  <si>
    <t>EPI_ISL_995556</t>
  </si>
  <si>
    <t>(NSP14_P327S,NSP10_A24T,N_D144N,NSP3_E391D,Spike_K1073N,N_Q83R,NS3_Q57H,Spike_I210del,NSP13_K460R,NSP4_A128T,NSP13_A296T,NSP5_T196M,NSP12_A399T,NSP12_P323L,Spike_D614G,N_S235F)</t>
  </si>
  <si>
    <t>hCoV-19/Belgium/rega-2701/2021</t>
  </si>
  <si>
    <t>EPI_ISL_995558</t>
  </si>
  <si>
    <t>(NS3_Q38R,NS3_G172R,NSP3_H295Y,N_P13T,Spike_A1078S,NSP5_V233M,NS3_V202L,NSP12_P323L,Spike_D614G,N_P199L,Spike_S98F)</t>
  </si>
  <si>
    <t>hCoV-19/Belgium/rega-2702/2021</t>
  </si>
  <si>
    <t>EPI_ISL_995559</t>
  </si>
  <si>
    <t>hCoV-19/Belgium/rega-2703/2021</t>
  </si>
  <si>
    <t>EPI_ISL_995560</t>
  </si>
  <si>
    <t>hCoV-19/Belgium/rega-2704/2021</t>
  </si>
  <si>
    <t>EPI_ISL_995561</t>
  </si>
  <si>
    <t>hCoV-19/Belgium/rega-2705/2021</t>
  </si>
  <si>
    <t>EPI_ISL_995562</t>
  </si>
  <si>
    <t>hCoV-19/Belgium/rega-2706/2021</t>
  </si>
  <si>
    <t>EPI_ISL_995563</t>
  </si>
  <si>
    <t>Europe / Belgium / Bost</t>
  </si>
  <si>
    <t>hCoV-19/Belgium/rega-2707/2021</t>
  </si>
  <si>
    <t>EPI_ISL_995564</t>
  </si>
  <si>
    <t>(NSP3_E195K,NS7a_T28I,NSP5_G15S,NSP3_T428I,NSP4_A380V,NSP8_I107V,NSP9_T35I,NSP12_P323L,Spike_D614G,Spike_L452R,NSP5_P108L,N_S235F)</t>
  </si>
  <si>
    <t>hCoV-19/Belgium/rega-2708/2021</t>
  </si>
  <si>
    <t>EPI_ISL_995565</t>
  </si>
  <si>
    <t>(Spike_H69del,NS8_Q27stop,NSP3_T183I,Spike_T716I,NSP6_S106del,Spike_A570D,Spike_N501Y,NSP3_I1412T,NS8_R52I,Spike_P681H,Spike_Y144del,NSP2_L550F,Spike_D138H,NSP6_G107del,NSP3_A890D,Spike_D1118H,NSP6_F108del,NS8_Y73C,Spike_V70del,NSP12_P323L,Spike_D614G,N_D3L,Spike_S982A,NSP10_L75M,N_S235F)</t>
  </si>
  <si>
    <t>hCoV-19/Belgium/rega-2709/2021</t>
  </si>
  <si>
    <t>EPI_ISL_995566</t>
  </si>
  <si>
    <t>hCoV-19/Belgium/rega-2710/2021</t>
  </si>
  <si>
    <t>EPI_ISL_995567</t>
  </si>
  <si>
    <t>(NSP3_E195K,N_G238C,NS7a_T28I,NSP5_G15S,N_R203K,NSP3_T428I,NSP4_A380V,N_G204R,NSP8_I107V,NSP9_T35I,NSP12_P323L,Spike_D614G,Spike_L452R,NSP5_P108L)</t>
  </si>
  <si>
    <t>hCoV-19/Belgium/rega-2711/2021</t>
  </si>
  <si>
    <t>EPI_ISL_995568</t>
  </si>
  <si>
    <t>Europe / Belgium / Middelkerke</t>
  </si>
  <si>
    <t>ZIP Code:8430</t>
  </si>
  <si>
    <t>(NS3_Q38R,NS3_G172R,N_S194L,NSP3_H295Y,NS8_T11I,NSP7_M52I,NS3_V202L,NSP2_R4C,NSP12_P323L,Spike_D614G,N_P199L,NSP2_A174V,NSP3_V1272F,NSP14_E204D,Spike_S98F)</t>
  </si>
  <si>
    <t>hCoV-19/Belgium/rega-2712/2021</t>
  </si>
  <si>
    <t>EPI_ISL_995569</t>
  </si>
  <si>
    <t>(NSP6_L105del,NSP6_Y153C,NSP14_K349N,Spike_T95I,N_M1I,NSP14_H26Y,NSP6_G107del,Spike_T716I,NSP6_S106del,Spike_E484K,N_T205I,Spike_T478K,N_R209I,NSP12_P323L,NSP3_P654L,Spike_D614G,N_D3N,NSP3_T1063I,NSP8_A74V,NSP12_R583G,NSP3_I580V)</t>
  </si>
  <si>
    <t>hCoV-19/Belgium/rega-2713/2021</t>
  </si>
  <si>
    <t>EPI_ISL_995570</t>
  </si>
  <si>
    <t>(NSP2_T434I,NSP2_G339S,NSP2_T474I,NSP2_P13L,NS3_T223N,Spike_Q1071L,NSP12_P323L,Spike_D614G,Spike_A222V,N_S235F)</t>
  </si>
  <si>
    <t>hCoV-19/Belgium/rega-2714/2021</t>
  </si>
  <si>
    <t>EPI_ISL_995571</t>
  </si>
  <si>
    <t>Europe / Belgium / Minderhout</t>
  </si>
  <si>
    <t>ZIP Code:2322</t>
  </si>
  <si>
    <t>(NS6_S41F,N_M234I,Spike_S477N,NSP4_M324I,NSP12_A185S,NSP9_T19I,NS3_Q57H,NS3_G224C,NSP13_E261D,NSP7_L71F,NSP12_P323L,Spike_D614G,N_A376T,NSP12_V776L,NSP13_K218R)</t>
  </si>
  <si>
    <t>hCoV-19/Belgium/rega-2715/2021</t>
  </si>
  <si>
    <t>EPI_ISL_995572</t>
  </si>
  <si>
    <t>hCoV-19/Belgium/rega-2716/2021</t>
  </si>
  <si>
    <t>EPI_ISL_995573</t>
  </si>
  <si>
    <t>hCoV-19/Belgium/rega-2717/2021</t>
  </si>
  <si>
    <t>EPI_ISL_995574</t>
  </si>
  <si>
    <t>hCoV-19/Belgium/rega-2718/2021</t>
  </si>
  <si>
    <t>EPI_ISL_995575</t>
  </si>
  <si>
    <t>hCoV-19/Belgium/rega-2719/2021</t>
  </si>
  <si>
    <t>EPI_ISL_995576</t>
  </si>
  <si>
    <t>hCoV-19/Belgium/rega-2720/2021</t>
  </si>
  <si>
    <t>EPI_ISL_995577</t>
  </si>
  <si>
    <t>hCoV-19/Belgium/rega-2721/2021</t>
  </si>
  <si>
    <t>EPI_ISL_995578</t>
  </si>
  <si>
    <t>(NSP3_L1802F,NS6_S41F,Spike_S477N,NSP4_M324I,NSP12_A185S,NSP9_T19I,NS3_Q57H,NS3_G224C,NSP13_E261D,NSP12_P323L,Spike_D614G,N_A376T,NSP12_V776L,NSP13_K218R,N_S235F)</t>
  </si>
  <si>
    <t>hCoV-19/Belgium/rega-2722/2021</t>
  </si>
  <si>
    <t>EPI_ISL_995579</t>
  </si>
  <si>
    <t>hCoV-19/Belgium/rega-2723/2021</t>
  </si>
  <si>
    <t>EPI_ISL_995580</t>
  </si>
  <si>
    <t>hCoV-19/Belgium/rega-2724/2021</t>
  </si>
  <si>
    <t>EPI_ISL_995581</t>
  </si>
  <si>
    <t>(Spike_H69del,NS8_Q27stop,NSP3_T183I,NSP8_S8F,Spike_T716I,NSP6_S106del,N_R203K,Spike_A570D,NSP12_D109Y,Spike_N501Y,NSP3_I1412T,NS8_R52I,Spike_P681H,Spike_Y144del,N_P279S,NSP3_T1036I,NSP6_G107del,NSP3_A890D,Spike_D1118H,NSP6_F108del,NS8_Y73C,N_G204R,Spike_V70del,NSP12_P323L,Spike_D614G,N_D3L,Spike_S982A,N_S235F)</t>
  </si>
  <si>
    <t>hCoV-19/Belgium/rega-2725/2021</t>
  </si>
  <si>
    <t>EPI_ISL_995582</t>
  </si>
  <si>
    <t>hCoV-19/Belgium/rega-2726/2021</t>
  </si>
  <si>
    <t>EPI_ISL_995583</t>
  </si>
  <si>
    <t>hCoV-19/Belgium/rega-2727/2021</t>
  </si>
  <si>
    <t>EPI_ISL_995584</t>
  </si>
  <si>
    <t>hCoV-19/Belgium/rega-2728/2021</t>
  </si>
  <si>
    <t>EPI_ISL_995585</t>
  </si>
  <si>
    <t>(N_T135I,N_M234I,NSP3_S126P,Spike_S477N,NSP4_M324I,NSP12_A185S,NSP13_Y253H,NS3_Q57H,NS3_P262S,NSP13_E261D,NS3_T151I,NSP12_P323L,Spike_D614G,NSP13_M274I,N_A376T,NSP12_V776L,NSP13_K218R,NS3_T229I)</t>
  </si>
  <si>
    <t>hCoV-19/Belgium/rega-2729/2021</t>
  </si>
  <si>
    <t>EPI_ISL_995586</t>
  </si>
  <si>
    <t>hCoV-19/Belgium/rega-2730/2021</t>
  </si>
  <si>
    <t>EPI_ISL_995587</t>
  </si>
  <si>
    <t>(Spike_H69del,NS8_Q27stop,NSP3_T183I,Spike_T716I,NS8_K68stop,NSP6_S106del,N_R203K,Spike_A570D,Spike_N501Y,NSP3_I1412T,NS8_R52I,Spike_P681H,Spike_Y144del,NSP6_G107del,NSP3_A890D,Spike_E702Q,Spike_D1118H,NSP6_F108del,NS8_Y73C,N_G204P,Spike_V70del,NSP12_P323L,Spike_D614G,N_D3L,Spike_S982A,N_S235F)</t>
  </si>
  <si>
    <t>hCoV-19/Belgium/rega-2731/2021</t>
  </si>
  <si>
    <t>EPI_ISL_995588</t>
  </si>
  <si>
    <t>hCoV-19/Belgium/rega-2732/2021</t>
  </si>
  <si>
    <t>EPI_ISL_995589</t>
  </si>
  <si>
    <t>(NSP9_P71L,N_P365S,NSP3_T779I,NS7a_R78L,NSP12_L819I,NSP12_P323L,Spike_D614G,N_A220V,NSP3_V1243I,Spike_A222V)</t>
  </si>
  <si>
    <t>hCoV-19/Belgium/rega-2733/2021</t>
  </si>
  <si>
    <t>EPI_ISL_995590</t>
  </si>
  <si>
    <t>hCoV-19/Belgium/rega-2734/2021</t>
  </si>
  <si>
    <t>EPI_ISL_995591</t>
  </si>
  <si>
    <t>hCoV-19/Belgium/rega-2735/2021</t>
  </si>
  <si>
    <t>EPI_ISL_995592</t>
  </si>
  <si>
    <t>hCoV-19/Belgium/rega-2736/2021</t>
  </si>
  <si>
    <t>EPI_ISL_995593</t>
  </si>
  <si>
    <t>(NS6_S41F,Spike_S477N,NSP4_M324I,NSP12_A185S,NSP9_T19I,NS3_Q57H,NS3_G224C,NSP13_E261D,NSP12_P323L,Spike_D614G,N_A376T,NSP12_V776L,NSP13_K218R,N_S235F)</t>
  </si>
  <si>
    <t>hCoV-19/Belgium/rega-2737/2021</t>
  </si>
  <si>
    <t>EPI_ISL_995594</t>
  </si>
  <si>
    <t>(Spike_P809S,NSP6_K8N,NSP12_P323L,Spike_A262S,Spike_D614G,NSP6_L37F,N_A220V,Spike_A222V)</t>
  </si>
  <si>
    <t>hCoV-19/Belgium/rega-2738/2021</t>
  </si>
  <si>
    <t>EPI_ISL_995595</t>
  </si>
  <si>
    <t>hCoV-19/Belgium/rega-2739/2021</t>
  </si>
  <si>
    <t>EPI_ISL_995596</t>
  </si>
  <si>
    <t>(N_T135I,N_M234I,NSP3_S126P,Spike_S477N,NSP4_M324I,NSP12_A185S,NSP13_Y253H,NS3_Q57H,NSP13_E261D,NS3_T151I,NSP12_P323L,Spike_D614G,NSP13_M274I,N_A376T,NSP12_V776L,NSP13_K218R,NS3_T229I)</t>
  </si>
  <si>
    <t>hCoV-19/Belgium/rega-2740/2021</t>
  </si>
  <si>
    <t>EPI_ISL_995597</t>
  </si>
  <si>
    <t>hCoV-19/Belgium/rega-2741/2021</t>
  </si>
  <si>
    <t>EPI_ISL_995598</t>
  </si>
  <si>
    <t>hCoV-19/Belgium/rega-2742/2021</t>
  </si>
  <si>
    <t>EPI_ISL_995599</t>
  </si>
  <si>
    <t>hCoV-19/Belgium/rega-2743/2021</t>
  </si>
  <si>
    <t>EPI_ISL_995600</t>
  </si>
  <si>
    <t>hCoV-19/Belgium/rega-2744/2021</t>
  </si>
  <si>
    <t>EPI_ISL_995601</t>
  </si>
  <si>
    <t>(Spike_H69del,NS8_Q27stop,NSP3_T183I,Spike_T716I,NS8_K68stop,NSP6_S106del,Spike_A570D,Spike_N501Y,NSP3_I1412T,NS8_R52I,Spike_P681H,Spike_Y144del,NSP6_G107del,NSP3_A890D,Spike_D1118H,NSP6_F108del,NS8_Y73C,NSP13_G433C,Spike_V70del,NSP12_P323L,Spike_D614G,N_D3L,Spike_S982A,N_S235F)</t>
  </si>
  <si>
    <t>hCoV-19/Belgium/rega-2745/2021</t>
  </si>
  <si>
    <t>EPI_ISL_995602</t>
  </si>
  <si>
    <t>(Spike_H69del,NS8_Q27stop,NSP3_T183I,Spike_T716I,NS8_K68stop,NSP6_S106del,N_R203K,Spike_A570D,Spike_N501Y,NSP3_I1412T,NS8_R52I,Spike_P681H,Spike_Y144del,NSP6_G107del,NSP3_P1316S,NSP3_A890D,Spike_D1118H,NSP6_F108del,NS8_Y73C,N_G204R,NSP13_G433C,Spike_V70del,NSP12_P323L,Spike_D614G,N_D3L,Spike_S982A,N_S235F)</t>
  </si>
  <si>
    <t>hCoV-19/Belgium/rega-2746/2021</t>
  </si>
  <si>
    <t>EPI_ISL_995603</t>
  </si>
  <si>
    <t>hCoV-19/Belgium/rega-2747/2021</t>
  </si>
  <si>
    <t>EPI_ISL_995604</t>
  </si>
  <si>
    <t>B.1.1.349</t>
  </si>
  <si>
    <t>(NSP6_L75F,NSP12_P323F,Spike_D839Y,N_R203K,NSP5_A234V,E_E8D,N_G204R,Spike_D614G)</t>
  </si>
  <si>
    <t>hCoV-19/Belgium/rega-2748/2021</t>
  </si>
  <si>
    <t>EPI_ISL_995605</t>
  </si>
  <si>
    <t>hCoV-19/Belgium/rega-2749/2021</t>
  </si>
  <si>
    <t>EPI_ISL_995606</t>
  </si>
  <si>
    <t>(NSP3_E195K,NS8_Q27stop,NS7a_T28I,NSP5_G15S,NS8_K68stop,NSP3_T428I,NSP4_A380V,NSP8_I107V,NSP9_T35I,NS8_R52I,NSP12_P323L,Spike_D614G,NS7b_L14del,Spike_L452R,N_S235F)</t>
  </si>
  <si>
    <t>hCoV-19/Belgium/rega-2750/2021</t>
  </si>
  <si>
    <t>EPI_ISL_995607</t>
  </si>
  <si>
    <t>hCoV-19/Belgium/rega-2751/2021</t>
  </si>
  <si>
    <t>EPI_ISL_995608</t>
  </si>
  <si>
    <t>hCoV-19/Belgium/rega-2752/2021</t>
  </si>
  <si>
    <t>EPI_ISL_995609</t>
  </si>
  <si>
    <t>hCoV-19/Belgium/rega-2753/2021</t>
  </si>
  <si>
    <t>EPI_ISL_995610</t>
  </si>
  <si>
    <t>hCoV-19/Belgium/rega-2754/2021</t>
  </si>
  <si>
    <t>EPI_ISL_995611</t>
  </si>
  <si>
    <t>Europe / Belgium / Walshoutem</t>
  </si>
  <si>
    <t>ZIP Code:3401</t>
  </si>
  <si>
    <t>(NSP16_G213C,NSP13_S263F,NS3_Q38R,NS3_G172R,NSP3_H295Y,N_S193I,NSP3_H342Y,NS3_V202L,NSP12_P323L,N_Q9H,Spike_D614G,N_P199L,Spike_S98F)</t>
  </si>
  <si>
    <t>hCoV-19/Belgium/rega-2755/2021</t>
  </si>
  <si>
    <t>EPI_ISL_995612</t>
  </si>
  <si>
    <t>hCoV-19/Belgium/rega-2756/2021</t>
  </si>
  <si>
    <t>EPI_ISL_995613</t>
  </si>
  <si>
    <t>hCoV-19/Belgium/rega-2757/2021</t>
  </si>
  <si>
    <t>EPI_ISL_995614</t>
  </si>
  <si>
    <t>(Spike_H69del,NS8_Q27stop,NSP3_T183I,Spike_T716I,NS8_K68stop,NSP6_S106del,N_R203K,Spike_A570D,Spike_N501Y,NSP3_I1412T,NS8_R52I,Spike_P681H,Spike_Y144del,NSP12_P227L,NSP6_L75F,NSP6_G107del,NSP3_A890D,Spike_D1118H,NSP6_F108del,NS8_Y73C,NSP3_M1441I,N_G204R,Spike_V70del,NSP12_P323L,Spike_D614G,N_D3L,Spike_S982A,N_S235F)</t>
  </si>
  <si>
    <t>hCoV-19/Belgium/rega-2758/2021</t>
  </si>
  <si>
    <t>EPI_ISL_995615</t>
  </si>
  <si>
    <t>hCoV-19/Belgium/rega-2759/2021</t>
  </si>
  <si>
    <t>EPI_ISL_995616</t>
  </si>
  <si>
    <t>hCoV-19/Belgium/rega-2760/2021</t>
  </si>
  <si>
    <t>EPI_ISL_995617</t>
  </si>
  <si>
    <t>hCoV-19/Belgium/rega-2761/2021</t>
  </si>
  <si>
    <t>EPI_ISL_995618</t>
  </si>
  <si>
    <t>hCoV-19/Belgium/rega-2762/2021</t>
  </si>
  <si>
    <t>EPI_ISL_995619</t>
  </si>
  <si>
    <t>(Spike_H69del,NS8_Q27stop,NSP3_I967T,NSP3_T183I,NS3_H78Y,Spike_T716I,NSP6_S106del,N_R203K,Spike_A570D,NSP13_K460R,NSP13_P78S,Spike_N501Y,NSP3_I1412T,NS8_R52I,Spike_P681H,Spike_Y144del,M_S4F,NSP3_A579V,NSP6_G107del,NSP3_A890D,Spike_D1118H,NSP6_F108del,NS8_Y73C,N_G204R,NSP3_T217I,Spike_V70del,NS7a_P99L,NSP12_P323L,Spike_D614G,N_D3L,Spike_S982A,N_S235F)</t>
  </si>
  <si>
    <t>hCoV-19/Belgium/rega-2763/2021</t>
  </si>
  <si>
    <t>EPI_ISL_995620</t>
  </si>
  <si>
    <t>hCoV-19/Belgium/rega-2764/2021</t>
  </si>
  <si>
    <t>EPI_ISL_995621</t>
  </si>
  <si>
    <t>hCoV-19/Belgium/rega-2765/2021</t>
  </si>
  <si>
    <t>EPI_ISL_995622</t>
  </si>
  <si>
    <t>hCoV-19/Belgium/rega-2766/2021</t>
  </si>
  <si>
    <t>EPI_ISL_995623</t>
  </si>
  <si>
    <t>hCoV-19/Belgium/rega-2767/2021</t>
  </si>
  <si>
    <t>EPI_ISL_995624</t>
  </si>
  <si>
    <t>hCoV-19/Belgium/rega-2768/2021</t>
  </si>
  <si>
    <t>EPI_ISL_995625</t>
  </si>
  <si>
    <t>(NSP1_A138T,NS8_Q27stop,NS3_Q38R,NS3_G172R,NSP3_H295Y,NSP3_H1684Q,M_N207K,NS3_V202L,NSP3_T771I,NSP12_P323L,N_Q9H,Spike_D614G,N_P199L,Spike_S98F)</t>
  </si>
  <si>
    <t>hCoV-19/Belgium/rega-2769/2021</t>
  </si>
  <si>
    <t>EPI_ISL_995626</t>
  </si>
  <si>
    <t>hCoV-19/Belgium/rega-2770/2021</t>
  </si>
  <si>
    <t>EPI_ISL_995627</t>
  </si>
  <si>
    <t>hCoV-19/Belgium/rega-2771/2021</t>
  </si>
  <si>
    <t>EPI_ISL_995628</t>
  </si>
  <si>
    <t>hCoV-19/Belgium/rega-2772/2021</t>
  </si>
  <si>
    <t>EPI_ISL_995629</t>
  </si>
  <si>
    <t>hCoV-19/Belgium/rega-2774/2021</t>
  </si>
  <si>
    <t>EPI_ISL_995630</t>
  </si>
  <si>
    <t>hCoV-19/Belgium/rega-2775/2021</t>
  </si>
  <si>
    <t>EPI_ISL_995631</t>
  </si>
  <si>
    <t>(NS3_Q38R,NSP3_P1103L,NS3_G172R,NSP3_H295Y,NSP12_A443V,NSP3_T186A,Spike_L5F,NS3_V202L,NSP12_P323L,Spike_D614G,N_P199L,Spike_S98F)</t>
  </si>
  <si>
    <t>hCoV-19/Belgium/rega-2776/2021</t>
  </si>
  <si>
    <t>EPI_ISL_995632</t>
  </si>
  <si>
    <t>hCoV-19/Belgium/rega-2777/2021</t>
  </si>
  <si>
    <t>EPI_ISL_995633</t>
  </si>
  <si>
    <t>(NS3_Q38R,Spike_L368I,NSP3_P1132H,NS3_G172R,NSP3_H295Y,Spike_K558N,NSP14_N408T,NSP14_M57I,NS3_V202L,NSP12_P323L,Spike_D614G,N_P199L,NSP3_V281L,Spike_S98F)</t>
  </si>
  <si>
    <t>hCoV-19/Belgium/rega-2778/2021</t>
  </si>
  <si>
    <t>EPI_ISL_995634</t>
  </si>
  <si>
    <t>Baseline Surveillance, N-gene dropout</t>
  </si>
  <si>
    <t>hCoV-19/Belgium/rega-2779/2021</t>
  </si>
  <si>
    <t>EPI_ISL_995635</t>
  </si>
  <si>
    <t>hCoV-19/Belgium/rega-2780/2021</t>
  </si>
  <si>
    <t>EPI_ISL_995636</t>
  </si>
  <si>
    <t>(NS3_V55G,NSP6_A54S,NSP12_T604I,NSP12_P323L,Spike_D614G,Spike_Q675H,NS8_P30L,N_A220V,Spike_A222V)</t>
  </si>
  <si>
    <t>hCoV-19/Belgium/rega-2781/2021</t>
  </si>
  <si>
    <t>EPI_ISL_995637</t>
  </si>
  <si>
    <t>hCoV-19/Belgium/rega-2782/2021</t>
  </si>
  <si>
    <t>EPI_ISL_995638</t>
  </si>
  <si>
    <t>(Spike_E484Q,NSP6_L75F,NS3_Q38R,NS3_G172R,NSP3_H295Y,NSP3_K412N,NS3_V202L,NSP12_P323L,NSP5_S46F,Spike_D614G,N_P199L,NSP13_V157L,Spike_S98F)</t>
  </si>
  <si>
    <t>hCoV-19/Belgium/rega-2783/2021</t>
  </si>
  <si>
    <t>EPI_ISL_995639</t>
  </si>
  <si>
    <t>(NS3_A23S,NS3_Q38R,NS3_H78Y,NS3_G172R,NSP3_H295Y,NS3_V202L,NSP12_P323L,NSP3_F776L,Spike_D614G,N_P199L,Spike_S98F,NSP4_T143M)</t>
  </si>
  <si>
    <t>hCoV-19/Belgium/rega-2784/2021</t>
  </si>
  <si>
    <t>EPI_ISL_995640</t>
  </si>
  <si>
    <t>hCoV-19/Belgium/rega-2785/2021</t>
  </si>
  <si>
    <t>EPI_ISL_995641</t>
  </si>
  <si>
    <t>hCoV-19/Belgium/rega-2786/2021</t>
  </si>
  <si>
    <t>EPI_ISL_995642</t>
  </si>
  <si>
    <t>hCoV-19/Belgium/rega-2787/2021</t>
  </si>
  <si>
    <t>EPI_ISL_995643</t>
  </si>
  <si>
    <t>(NSP3_A1527V,NS3_Q38R,NS3_H78Y,NS3_G172R,NSP3_H295Y,Spike_T307I,M_L87F,NS3_V202L,NSP12_P323L,Spike_D614G,N_P199L,Spike_S98F)</t>
  </si>
  <si>
    <t>hCoV-19/Belgium/rega-2788/2021</t>
  </si>
  <si>
    <t>EPI_ISL_995644</t>
  </si>
  <si>
    <t>(NSP6_A54S,NSP13_P402S,NSP15_H337Y,NSP12_P323L,Spike_D614G,Spike_Q675H,NS8_P30L,N_A220V,Spike_A222V)</t>
  </si>
  <si>
    <t>hCoV-19/Belgium/rega-2789/2021</t>
  </si>
  <si>
    <t>EPI_ISL_995645</t>
  </si>
  <si>
    <t>hCoV-19/Belgium/rega-2790/2021</t>
  </si>
  <si>
    <t>EPI_ISL_995646</t>
  </si>
  <si>
    <t>hCoV-19/Belgium/rega-2791/2021</t>
  </si>
  <si>
    <t>EPI_ISL_995647</t>
  </si>
  <si>
    <t>hCoV-19/Belgium/rega-2792/2021</t>
  </si>
  <si>
    <t>EPI_ISL_995648</t>
  </si>
  <si>
    <t>hCoV-19/Belgium/rega-2793/2021</t>
  </si>
  <si>
    <t>EPI_ISL_995649</t>
  </si>
  <si>
    <t>hCoV-19/Belgium/rega-2794/2021</t>
  </si>
  <si>
    <t>EPI_ISL_995650</t>
  </si>
  <si>
    <t>Europe / Belgium / Heers</t>
  </si>
  <si>
    <t>(E_P71L,NSP16_I290V,NSP16_A178V,NSP3_K837N,Spike_K417N,NSP5_T24I,NS8_I121L,NSP6_S106del,Spike_E484K,Spike_A701V,Spike_N501Y,Spike_T19I,Spike_A243del,Spike_D215G,Spike_L244del,NSP6_G107del,N_T205I,NSP6_F108del,Spike_L242del,NS3_Q57H,NSP2_T85I,Spike_D80A,NSP12_P323L,NSP5_K90R,Spike_D614G,NSP13_T588I,NS3_S171L,M_G189C)</t>
  </si>
  <si>
    <t>hCoV-19/Belgium/rega-2798/2021</t>
  </si>
  <si>
    <t>EPI_ISL_995651</t>
  </si>
  <si>
    <t>hCoV-19/Belgium/rega-2799/2021</t>
  </si>
  <si>
    <t>EPI_ISL_995652</t>
  </si>
  <si>
    <t>hCoV-19/Belgium/rega-2800/2021</t>
  </si>
  <si>
    <t>EPI_ISL_995653</t>
  </si>
  <si>
    <t>hCoV-19/Belgium/rega-2801/2021</t>
  </si>
  <si>
    <t>EPI_ISL_995654</t>
  </si>
  <si>
    <t>(Spike_H69del,NS8_Q27stop,NSP3_T1465I,NSP3_T183I,Spike_T716I,NS8_K68stop,NSP6_S106del,N_R203K,Spike_A570D,Spike_N501Y,NSP3_I1412T,NS8_R52I,Spike_P681H,Spike_Y144del,NSP12_P227L,NSP6_G107del,NSP3_A890D,Spike_D1118H,NSP6_F108del,NS8_Y73C,N_G204R,Spike_V70del,Spike_V16F,NSP12_P323L,Spike_D614G,N_D3L,Spike_S982A,Spike_S255F,N_S235F)</t>
  </si>
  <si>
    <t>hCoV-19/Belgium/rega-2802/2021</t>
  </si>
  <si>
    <t>EPI_ISL_995655</t>
  </si>
  <si>
    <t>hCoV-19/Belgium/rega-2803/2021</t>
  </si>
  <si>
    <t>EPI_ISL_995656</t>
  </si>
  <si>
    <t>hCoV-19/Belgium/rega-2804/2021</t>
  </si>
  <si>
    <t>EPI_ISL_995657</t>
  </si>
  <si>
    <t>hCoV-19/Belgium/rega-2805/2021</t>
  </si>
  <si>
    <t>EPI_ISL_995658</t>
  </si>
  <si>
    <t>hCoV-19/Belgium/rega-2806/2021</t>
  </si>
  <si>
    <t>EPI_ISL_995659</t>
  </si>
  <si>
    <t>hCoV-19/Belgium/rega-2807/2021</t>
  </si>
  <si>
    <t>EPI_ISL_995660</t>
  </si>
  <si>
    <t>hCoV-19/Belgium/rega-2808/2021</t>
  </si>
  <si>
    <t>EPI_ISL_995661</t>
  </si>
  <si>
    <t>hCoV-19/Belgium/rega-2809/2021</t>
  </si>
  <si>
    <t>EPI_ISL_995662</t>
  </si>
  <si>
    <t>(NS3_V255del,NSP13_P419S,Spike_H69del,NS3_V256del,NSP13_H290Y,NS3_I118V,NSP3_I1683T,Spike_N439K,NSP13_A598S,NS3_P258del,NSP9_M101I,NSP12_V720I,Spike_V70del,NSP12_P323L,Spike_D614G,NS3_N257del,NSP10_L31Q,NSP3_T970M,N_T391I)</t>
  </si>
  <si>
    <t>hCoV-19/Belgium/rega-2810/2021</t>
  </si>
  <si>
    <t>EPI_ISL_995663</t>
  </si>
  <si>
    <t>hCoV-19/Belgium/rega-2811/2021</t>
  </si>
  <si>
    <t>EPI_ISL_995664</t>
  </si>
  <si>
    <t>hCoV-19/Belgium/rega-2812/2021</t>
  </si>
  <si>
    <t>EPI_ISL_995665</t>
  </si>
  <si>
    <t>Europe / Belgium / Pont-√†-celles</t>
  </si>
  <si>
    <t>ZIP Code:6230</t>
  </si>
  <si>
    <t>hCoV-19/Belgium/rega-2813/2021</t>
  </si>
  <si>
    <t>EPI_ISL_995666</t>
  </si>
  <si>
    <t>(Spike_H69del,NS8_Q27stop,NSP3_T183I,NSP2_K142N,NSP3_A890D,NSP6_G107del,Spike_T716I,NSP6_S106del,Spike_A570D,Spike_D1118H,NSP6_F108del,NS8_Y73C,Spike_V70del,Spike_N501Y,NSP3_I1412T,NS8_R52I,NSP12_P323L,Spike_P681H,Spike_D614G,Spike_Y144del,Spike_S982A,N_S235F)</t>
  </si>
  <si>
    <t>hCoV-19/Belgium/rega-2814/2021</t>
  </si>
  <si>
    <t>EPI_ISL_995667</t>
  </si>
  <si>
    <t>hCoV-19/Belgium/rega-2815/2021</t>
  </si>
  <si>
    <t>EPI_ISL_995668</t>
  </si>
  <si>
    <t>hCoV-19/Belgium/rega-2816/2021</t>
  </si>
  <si>
    <t>EPI_ISL_995669</t>
  </si>
  <si>
    <t>(NS6_S41F,N_M234I,Spike_S477N,NSP4_M324I,NSP12_A185S,NSP9_T19I,NS3_Q57H,NS3_G224C,NSP13_E261D,NS3_M260L,NSP12_P323L,Spike_D614G,N_A376T,NSP12_V776L,NSP13_K218R)</t>
  </si>
  <si>
    <t>hCoV-19/Belgium/rega-2817/2021</t>
  </si>
  <si>
    <t>EPI_ISL_995670</t>
  </si>
  <si>
    <t>hCoV-19/Belgium/rega-2818/2021</t>
  </si>
  <si>
    <t>EPI_ISL_995671</t>
  </si>
  <si>
    <t>hCoV-19/Belgium/rega-2819/2021</t>
  </si>
  <si>
    <t>EPI_ISL_995672</t>
  </si>
  <si>
    <t>(NS8_S103L,NS3_Q38R,NSP5_T45I,NS3_G172R,NSP3_H295Y,NSP5_T21I,NSP3_P1098L,NSP3_R586C,NS3_V202L,NSP12_P323L,Spike_D614G,N_P199L,Spike_S98F)</t>
  </si>
  <si>
    <t>hCoV-19/Belgium/rega-2820/2021</t>
  </si>
  <si>
    <t>EPI_ISL_995673</t>
  </si>
  <si>
    <t>hCoV-19/Belgium/rega-2821/2021</t>
  </si>
  <si>
    <t>EPI_ISL_995674</t>
  </si>
  <si>
    <t>(NS3_Q38R,NS3_G172R,NSP3_H295Y,NSP2_A318V,NSP13_Y253H,NS3_V202L,NSP6_V101I,NSP12_P323L,Spike_D614G,N_P199L,Spike_S98F)</t>
  </si>
  <si>
    <t>hCoV-19/Belgium/rega-2822/2021</t>
  </si>
  <si>
    <t>EPI_ISL_995675</t>
  </si>
  <si>
    <t>hCoV-19/Belgium/rega-2823/2021</t>
  </si>
  <si>
    <t>EPI_ISL_995676</t>
  </si>
  <si>
    <t>hCoV-19/Belgium/rega-2824/2021</t>
  </si>
  <si>
    <t>EPI_ISL_995677</t>
  </si>
  <si>
    <t>(NSP3_A41V,NS3_S166L,Spike_T240I,NSP8_P10S,NSP3_A534G,NSP3_E399G,NSP12_P323L,Spike_D614G,N_A220V,Spike_A222V)</t>
  </si>
  <si>
    <t>hCoV-19/Belgium/rega-2825/2021</t>
  </si>
  <si>
    <t>EPI_ISL_995678</t>
  </si>
  <si>
    <t>hCoV-19/Belgium/rega-2826/2021</t>
  </si>
  <si>
    <t>EPI_ISL_995679</t>
  </si>
  <si>
    <t>hCoV-19/Belgium/rega-2827/2021</t>
  </si>
  <si>
    <t>EPI_ISL_995680</t>
  </si>
  <si>
    <t>hCoV-19/Belgium/rega-2828/2021</t>
  </si>
  <si>
    <t>EPI_ISL_995681</t>
  </si>
  <si>
    <t>Europe / Belgium / Valansart</t>
  </si>
  <si>
    <t>ZIP Code:6810</t>
  </si>
  <si>
    <t>(N_M234I,Spike_S477N,NSP2_A488T,NSP4_M324I,NSP12_A185S,Spike_P1162L,NS3_Q57H,NS3_G224C,NSP13_E261D,NSP12_P323L,Spike_D614G,N_A376T,NSP12_V776L,NSP13_K218R)</t>
  </si>
  <si>
    <t>hCoV-19/Belgium/rega-2829/2021</t>
  </si>
  <si>
    <t>EPI_ISL_995682</t>
  </si>
  <si>
    <t>(N_M234I,Spike_S477N,NSP4_M324I,NSP12_A185S,NS3_Q57H,NSP13_E261D,NSP2_T256A,NSP14_T31I,NSP12_P323L,NSP14_E453D,Spike_D614G,N_A376T,NSP12_V776L,NSP13_K218R,NSP12_V354L)</t>
  </si>
  <si>
    <t>hCoV-19/Belgium/rega-2830/2021</t>
  </si>
  <si>
    <t>EPI_ISL_995683</t>
  </si>
  <si>
    <t>(Spike_H69del,NS8_Q27stop,NSP3_T183I,NSP3_A890D,NSP6_G107del,Spike_T716I,NSP6_S106del,Spike_A570D,Spike_D1118H,NSP6_F108del,NS8_Y73C,Spike_V70del,Spike_N501Y,NSP3_I1412T,NS8_R52I,NSP12_P323L,Spike_Q1113K,Spike_P681H,Spike_D614G,Spike_Y144del,Spike_S982A,N_S235F)</t>
  </si>
  <si>
    <t>hCoV-19/Belgium/rega-2831/2021</t>
  </si>
  <si>
    <t>EPI_ISL_995684</t>
  </si>
  <si>
    <t>(E_L73F,NS3_S165F,NSP4_A380V,Spike_S939F,NSP2_G265V,NSP12_T26I,NSP12_P323L,Spike_D614G,N_A220V,NS8_Q91K,Spike_A222V)</t>
  </si>
  <si>
    <t>hCoV-19/Belgium/rega-2832/2021</t>
  </si>
  <si>
    <t>EPI_ISL_995685</t>
  </si>
  <si>
    <t>(NSP1_M85del,NS3_Q38R,NSP10_K95R,NS3_G172R,NSP1_D139G,NSP1_V86del,NSP3_H295Y,NSP1_V84del,NS8_T87I,Spike_A626S,NS3_V202L,NSP12_P323L,Spike_D614G,N_P199L,Spike_S98F)</t>
  </si>
  <si>
    <t>hCoV-19/Belgium/rega-2833/2021</t>
  </si>
  <si>
    <t>EPI_ISL_995686</t>
  </si>
  <si>
    <t>hCoV-19/Belgium/rega-2834/2021</t>
  </si>
  <si>
    <t>EPI_ISL_995687</t>
  </si>
  <si>
    <t>hCoV-19/Belgium/rega-2835/2021</t>
  </si>
  <si>
    <t>EPI_ISL_995688</t>
  </si>
  <si>
    <t>(NSP14_T516I,N_M234I,Spike_S477N,NSP4_M324I,NSP12_A185S,NSP15_E202G,NS3_Q57H,NSP4_L438I,NSP13_E261D,NSP10_P8L,NS8_V62L,Spike_A1020S,Spike_D627E,NSP12_P323L,Spike_D614G,N_A376T,NSP12_V776L,NSP13_K218R)</t>
  </si>
  <si>
    <t>hCoV-19/Belgium/rega-2836/2021</t>
  </si>
  <si>
    <t>EPI_ISL_995689</t>
  </si>
  <si>
    <t>hCoV-19/Belgium/rega-2837/2021</t>
  </si>
  <si>
    <t>EPI_ISL_995690</t>
  </si>
  <si>
    <t>(NSP7_T81I,Spike_R78S,NSP2_G339S,N_P20S,NS3_T223N,Spike_Q1071L,NSP12_P323L,Spike_D614G,N_A220V,Spike_A222V)</t>
  </si>
  <si>
    <t>hCoV-19/Belgium/rega-2838/2021</t>
  </si>
  <si>
    <t>EPI_ISL_995691</t>
  </si>
  <si>
    <t>(NS3_S165F,NSP12_T26I,NSP12_P323L,Spike_D614G,N_A220V,NSP8_N140H,Spike_S640F,Spike_A222V)</t>
  </si>
  <si>
    <t>hCoV-19/Belgium/rega-2839/2021</t>
  </si>
  <si>
    <t>EPI_ISL_995692</t>
  </si>
  <si>
    <t>hCoV-19/Belgium/rega-2840/2021</t>
  </si>
  <si>
    <t>EPI_ISL_995693</t>
  </si>
  <si>
    <t>ZIP</t>
  </si>
  <si>
    <t>Provence</t>
  </si>
  <si>
    <t>Brussels Capital Region</t>
  </si>
  <si>
    <t>Walloon Brabant</t>
  </si>
  <si>
    <t>Flemish Brabant</t>
  </si>
  <si>
    <t>Antwerp</t>
  </si>
  <si>
    <t>Limburg</t>
  </si>
  <si>
    <t>Liege</t>
  </si>
  <si>
    <t>Namur</t>
  </si>
  <si>
    <t>Hainaut</t>
  </si>
  <si>
    <t>Luxembourg</t>
  </si>
  <si>
    <t>West Flanders</t>
  </si>
  <si>
    <t>East Flanders</t>
  </si>
  <si>
    <t>Brussels</t>
  </si>
  <si>
    <t>Ghent</t>
  </si>
  <si>
    <t>Dilbeek</t>
  </si>
  <si>
    <t>Asse</t>
  </si>
  <si>
    <t>Ternat</t>
  </si>
  <si>
    <t>Opwijk</t>
  </si>
  <si>
    <t>Roosdaal</t>
  </si>
  <si>
    <t>Merchtem</t>
  </si>
  <si>
    <t>Affligem</t>
  </si>
  <si>
    <t>Antwerpen</t>
  </si>
  <si>
    <t>Ranst</t>
  </si>
  <si>
    <t>Duffel</t>
  </si>
  <si>
    <t>Genk</t>
  </si>
  <si>
    <t>Sint-Truiden</t>
  </si>
  <si>
    <t>Lommel</t>
  </si>
  <si>
    <t>Belgrade</t>
  </si>
  <si>
    <t>Komen-Waasten</t>
  </si>
  <si>
    <t>Ploegsteert</t>
  </si>
  <si>
    <t>Warneton</t>
  </si>
  <si>
    <t>Brugge</t>
  </si>
  <si>
    <t>Oostkamp</t>
  </si>
  <si>
    <t>Zedelgem</t>
  </si>
  <si>
    <t>Aartrijke</t>
  </si>
  <si>
    <t>Oudenburg</t>
  </si>
  <si>
    <t>Gistel</t>
  </si>
  <si>
    <t>Ichtegem</t>
  </si>
  <si>
    <t>Heule</t>
  </si>
  <si>
    <t>Bissegem</t>
  </si>
  <si>
    <t>Kuurne</t>
  </si>
  <si>
    <t>Zwevegem</t>
  </si>
  <si>
    <t>Sint-Denijs</t>
  </si>
  <si>
    <t>Wevelgem</t>
  </si>
  <si>
    <t>Diksmuide</t>
  </si>
  <si>
    <t>Kortemark</t>
  </si>
  <si>
    <t>Houthulst</t>
  </si>
  <si>
    <t>Koekelare</t>
  </si>
  <si>
    <t>Tielt</t>
  </si>
  <si>
    <t>Dentergem</t>
  </si>
  <si>
    <t>Pittem</t>
  </si>
  <si>
    <t>Wingene</t>
  </si>
  <si>
    <t>Ruiselede</t>
  </si>
  <si>
    <t>Ingelmunster</t>
  </si>
  <si>
    <t>Oostrozebeke</t>
  </si>
  <si>
    <t>Sint-Eloois-Vijve</t>
  </si>
  <si>
    <t>Roeselare</t>
  </si>
  <si>
    <t>Ardooie</t>
  </si>
  <si>
    <t>Lichtervelde</t>
  </si>
  <si>
    <t>Torhout</t>
  </si>
  <si>
    <t>Hooglede</t>
  </si>
  <si>
    <t>Staden</t>
  </si>
  <si>
    <t>Koolskamp</t>
  </si>
  <si>
    <t>Izegem</t>
  </si>
  <si>
    <t>Ledegem</t>
  </si>
  <si>
    <t>Moorslede</t>
  </si>
  <si>
    <t>Dadizele</t>
  </si>
  <si>
    <t>Ieper</t>
  </si>
  <si>
    <t>Langemark-Poelkapelle</t>
  </si>
  <si>
    <t>Menen</t>
  </si>
  <si>
    <t>Wervik</t>
  </si>
  <si>
    <t>Geluwe</t>
  </si>
  <si>
    <t>Zonnebeke</t>
  </si>
  <si>
    <t>Gent</t>
  </si>
  <si>
    <t>Beveren</t>
  </si>
  <si>
    <t>Lebbeke</t>
  </si>
  <si>
    <t>Aalst</t>
  </si>
  <si>
    <t>Deinze</t>
  </si>
  <si>
    <t>Gavere</t>
  </si>
  <si>
    <t>Aalter</t>
  </si>
  <si>
    <t>Zeebrugge</t>
  </si>
  <si>
    <t>Brussels-Capital</t>
  </si>
  <si>
    <t>Flemish-Brabant</t>
  </si>
  <si>
    <t>Brussel</t>
  </si>
  <si>
    <t>Laken</t>
  </si>
  <si>
    <t>Schaarbeek</t>
  </si>
  <si>
    <t>Elsene</t>
  </si>
  <si>
    <t>Bruxelles</t>
  </si>
  <si>
    <t>Sint-Gillis</t>
  </si>
  <si>
    <t>Anderlecht</t>
  </si>
  <si>
    <t>Sint-Jans-Molenbeek</t>
  </si>
  <si>
    <t>Koekelberg</t>
  </si>
  <si>
    <t>Sint-Agatha-Berchem</t>
  </si>
  <si>
    <t>Ganshoren</t>
  </si>
  <si>
    <t>Jette</t>
  </si>
  <si>
    <t>Neder-Over-Heembeek</t>
  </si>
  <si>
    <t>Evere</t>
  </si>
  <si>
    <t>Ukkel</t>
  </si>
  <si>
    <t>Vorst</t>
  </si>
  <si>
    <t>Sint-Joost-ten-Node</t>
  </si>
  <si>
    <t>Halle</t>
  </si>
  <si>
    <t>Ruisbroek</t>
  </si>
  <si>
    <t>Sint-Genesius-Rode</t>
  </si>
  <si>
    <t>Itterbeek</t>
  </si>
  <si>
    <t>Schepdaal</t>
  </si>
  <si>
    <t>Zellik</t>
  </si>
  <si>
    <t>Lennik</t>
  </si>
  <si>
    <t>Diegem</t>
  </si>
  <si>
    <t>Grimbergen</t>
  </si>
  <si>
    <t>Strombeek-Bever</t>
  </si>
  <si>
    <t>Meise</t>
  </si>
  <si>
    <t>Zandvliet</t>
  </si>
  <si>
    <t>Deurne</t>
  </si>
  <si>
    <t>Wijnegem</t>
  </si>
  <si>
    <t>Borgerhout</t>
  </si>
  <si>
    <t>Wommelgem</t>
  </si>
  <si>
    <t>Merksem</t>
  </si>
  <si>
    <t>Ekeren</t>
  </si>
  <si>
    <t>Zandhoven</t>
  </si>
  <si>
    <t>Zoerle-Parwijs</t>
  </si>
  <si>
    <t>Herenthout</t>
  </si>
  <si>
    <t>Vorselaar</t>
  </si>
  <si>
    <t>Westmalle</t>
  </si>
  <si>
    <t>Malle</t>
  </si>
  <si>
    <t>Mol</t>
  </si>
  <si>
    <t>Veerle</t>
  </si>
  <si>
    <t>Geel</t>
  </si>
  <si>
    <t>Meerhout</t>
  </si>
  <si>
    <t>Balen</t>
  </si>
  <si>
    <t>Lier</t>
  </si>
  <si>
    <t>Boechout</t>
  </si>
  <si>
    <t>Nijlen</t>
  </si>
  <si>
    <t>Gestel</t>
  </si>
  <si>
    <t>Berchem</t>
  </si>
  <si>
    <t>Wilrijk</t>
  </si>
  <si>
    <t>Hemiksem</t>
  </si>
  <si>
    <t>Aartselaar</t>
  </si>
  <si>
    <t>Mortsel</t>
  </si>
  <si>
    <t>Edegem</t>
  </si>
  <si>
    <t>Hoboken</t>
  </si>
  <si>
    <t>mechelen</t>
  </si>
  <si>
    <t>Mechelen</t>
  </si>
  <si>
    <t>Blaasveld</t>
  </si>
  <si>
    <t>Willebroek</t>
  </si>
  <si>
    <t>Niel</t>
  </si>
  <si>
    <t>Boom</t>
  </si>
  <si>
    <t>Sint-Katelijne-Waver</t>
  </si>
  <si>
    <t>Schoten</t>
  </si>
  <si>
    <t>Brasschaat</t>
  </si>
  <si>
    <t>Stabroek</t>
  </si>
  <si>
    <t>Kapellen</t>
  </si>
  <si>
    <t>Schilde</t>
  </si>
  <si>
    <t>Zoersel</t>
  </si>
  <si>
    <t>Zonhoven</t>
  </si>
  <si>
    <t>Retinne</t>
  </si>
  <si>
    <t>Emines</t>
  </si>
  <si>
    <t>Achene</t>
  </si>
  <si>
    <t>Province</t>
  </si>
  <si>
    <t>Luxemburg</t>
  </si>
  <si>
    <t>Qui√©vrain</t>
  </si>
  <si>
    <t>Tournai</t>
  </si>
  <si>
    <t>Zandvoorde</t>
  </si>
  <si>
    <t>Zevekote</t>
  </si>
  <si>
    <t>Vrasene</t>
  </si>
  <si>
    <t>Rupelmonde</t>
  </si>
  <si>
    <t>Laeken</t>
  </si>
  <si>
    <t>Schaerbeek</t>
  </si>
  <si>
    <t>Haren</t>
  </si>
  <si>
    <t>Etterbeek</t>
  </si>
  <si>
    <t>Saint-Gilles</t>
  </si>
  <si>
    <t>Molenbeek-Saint-Jean</t>
  </si>
  <si>
    <t>Berchem-Sainte-Agath</t>
  </si>
  <si>
    <t>Berchem-Sainte-Agathe</t>
  </si>
  <si>
    <t>Sint-Pieter-Woluwe</t>
  </si>
  <si>
    <t>Sint-Pieters-Woluwe</t>
  </si>
  <si>
    <t>Auderghem</t>
  </si>
  <si>
    <t>Auderghelm</t>
  </si>
  <si>
    <t>Oudergem</t>
  </si>
  <si>
    <t>Watermaal-Bosvoorde</t>
  </si>
  <si>
    <t>Uccle</t>
  </si>
  <si>
    <t>Sint-Lambrechts-Woluwe</t>
  </si>
  <si>
    <t>Sint-Joost-ten-Noode</t>
  </si>
  <si>
    <t>Sint-Josse-ten-Noode</t>
  </si>
  <si>
    <t>Sint-joost-ten-Node</t>
  </si>
  <si>
    <t>Sint-Josse-ten-Node</t>
  </si>
  <si>
    <t>Wavre</t>
  </si>
  <si>
    <t>La Hulpe</t>
  </si>
  <si>
    <t>La hulpe</t>
  </si>
  <si>
    <t>Beauvechain</t>
  </si>
  <si>
    <t>Chaumont-gistoux</t>
  </si>
  <si>
    <t>Ottignies</t>
  </si>
  <si>
    <t>Jodoigne</t>
  </si>
  <si>
    <t>Lasne</t>
  </si>
  <si>
    <t>Grez-doiceau</t>
  </si>
  <si>
    <t>Nivelles</t>
  </si>
  <si>
    <t>Waterloo</t>
  </si>
  <si>
    <t>Eigenbrakel</t>
  </si>
  <si>
    <t>Braine-l'Alleud</t>
  </si>
  <si>
    <t>Chastre</t>
  </si>
  <si>
    <t>Walhain</t>
  </si>
  <si>
    <t>Wolhain</t>
  </si>
  <si>
    <t>Genappe</t>
  </si>
  <si>
    <t>Vieux-Genappe</t>
  </si>
  <si>
    <t>Tubize</t>
  </si>
  <si>
    <t>Court-Saint-Etienne</t>
  </si>
  <si>
    <t>Lembeek</t>
  </si>
  <si>
    <t>Herne</t>
  </si>
  <si>
    <t>Hoeilaart</t>
  </si>
  <si>
    <t>Sint-pieters-leeuw</t>
  </si>
  <si>
    <t>Sint-Pieters-Leeuw</t>
  </si>
  <si>
    <t>Drogenbos</t>
  </si>
  <si>
    <t>Linkebeek</t>
  </si>
  <si>
    <t>Beersel</t>
  </si>
  <si>
    <t>Huizingen</t>
  </si>
  <si>
    <t>Relegem</t>
  </si>
  <si>
    <t>Oetingen</t>
  </si>
  <si>
    <t>Wemmel</t>
  </si>
  <si>
    <t>Vilvoorde</t>
  </si>
  <si>
    <t>Steenokkerzeel</t>
  </si>
  <si>
    <t>Bonheiden</t>
  </si>
  <si>
    <t>Machelen</t>
  </si>
  <si>
    <t>Londerzeel</t>
  </si>
  <si>
    <t>Kampenhout</t>
  </si>
  <si>
    <t>Berg</t>
  </si>
  <si>
    <t>Zaventem</t>
  </si>
  <si>
    <t>Nossegem</t>
  </si>
  <si>
    <t>Sint-Stevens-Woluwe</t>
  </si>
  <si>
    <t>Sterrebeek</t>
  </si>
  <si>
    <t>Kraainem</t>
  </si>
  <si>
    <t>Wezembeek-Oppem</t>
  </si>
  <si>
    <t>Zemst</t>
  </si>
  <si>
    <t>Anwerpen</t>
  </si>
  <si>
    <t>Zwijndrecht</t>
  </si>
  <si>
    <t>Borsbeek</t>
  </si>
  <si>
    <t>Herentals</t>
  </si>
  <si>
    <t>Noorderwijk</t>
  </si>
  <si>
    <t>Heist-op-den-Berg</t>
  </si>
  <si>
    <t>Itegem</t>
  </si>
  <si>
    <t>Wiekevorst</t>
  </si>
  <si>
    <t>Schriek</t>
  </si>
  <si>
    <t>Herselt</t>
  </si>
  <si>
    <t>Hulshout</t>
  </si>
  <si>
    <t>Massenhoven</t>
  </si>
  <si>
    <t>Pulderbos</t>
  </si>
  <si>
    <t>Pulle</t>
  </si>
  <si>
    <t>Olen</t>
  </si>
  <si>
    <t>Westerlo</t>
  </si>
  <si>
    <t>Oevel</t>
  </si>
  <si>
    <t>Lille</t>
  </si>
  <si>
    <t>Lille (Antwerpen)</t>
  </si>
  <si>
    <t>Gierle</t>
  </si>
  <si>
    <t>Grobbendonk</t>
  </si>
  <si>
    <t>Bouwel</t>
  </si>
  <si>
    <t>Turnhout</t>
  </si>
  <si>
    <t>Rijkevorsel</t>
  </si>
  <si>
    <t>Hoogstraten</t>
  </si>
  <si>
    <t>Meer</t>
  </si>
  <si>
    <t>Meerle</t>
  </si>
  <si>
    <t>Minderhout</t>
  </si>
  <si>
    <t>Merksplas</t>
  </si>
  <si>
    <t>Merkplas</t>
  </si>
  <si>
    <t>Beerse</t>
  </si>
  <si>
    <t>Vosselaar</t>
  </si>
  <si>
    <t>Oud-Turnhout</t>
  </si>
  <si>
    <t>Arendonk</t>
  </si>
  <si>
    <t>arendonk</t>
  </si>
  <si>
    <t>Ravels</t>
  </si>
  <si>
    <t>Weelde</t>
  </si>
  <si>
    <t>Poppel</t>
  </si>
  <si>
    <t>Baarle-Hertog</t>
  </si>
  <si>
    <t>Laakdal</t>
  </si>
  <si>
    <t>Kasterlee</t>
  </si>
  <si>
    <t>Retie</t>
  </si>
  <si>
    <t>Dessel</t>
  </si>
  <si>
    <t>Olmen</t>
  </si>
  <si>
    <t>Oelegem</t>
  </si>
  <si>
    <t>Lint</t>
  </si>
  <si>
    <t>Kontich</t>
  </si>
  <si>
    <t>Heusden-Zolder</t>
  </si>
  <si>
    <t>Kessel</t>
  </si>
  <si>
    <t>Putte</t>
  </si>
  <si>
    <t>Berlaar</t>
  </si>
  <si>
    <t>Schelle</t>
  </si>
  <si>
    <t>Kinrooi</t>
  </si>
  <si>
    <t>Rumst</t>
  </si>
  <si>
    <t>Onze-Lieve-Vrouw-Waver</t>
  </si>
  <si>
    <t>Puurs-Sint-Amands</t>
  </si>
  <si>
    <t>SCHOTEN</t>
  </si>
  <si>
    <t>Kalmthout</t>
  </si>
  <si>
    <t>Brecht</t>
  </si>
  <si>
    <t>Sint-Lenaarts</t>
  </si>
  <si>
    <t>s Gravenwezel</t>
  </si>
  <si>
    <t>Wuustwezel</t>
  </si>
  <si>
    <t>Leuven</t>
  </si>
  <si>
    <t>Heverlee</t>
  </si>
  <si>
    <t>Kessel-lo</t>
  </si>
  <si>
    <t>Kessel-Lo</t>
  </si>
  <si>
    <t>Wilsele</t>
  </si>
  <si>
    <t>Wijgmaal</t>
  </si>
  <si>
    <t>Veltem-Beisem</t>
  </si>
  <si>
    <t>Herent</t>
  </si>
  <si>
    <t>Huldenberg</t>
  </si>
  <si>
    <t>Sint-Agatha-Rode</t>
  </si>
  <si>
    <t>Blanden</t>
  </si>
  <si>
    <t>Haasrode</t>
  </si>
  <si>
    <t>Bertem</t>
  </si>
  <si>
    <t>Leefdaal</t>
  </si>
  <si>
    <t>Kortenberg</t>
  </si>
  <si>
    <t>Kortenborg</t>
  </si>
  <si>
    <t>Erps-Kwerps</t>
  </si>
  <si>
    <t>Everberg</t>
  </si>
  <si>
    <t>Meerbeek</t>
  </si>
  <si>
    <t>Tervuren</t>
  </si>
  <si>
    <t>Vossem</t>
  </si>
  <si>
    <t>Overijse</t>
  </si>
  <si>
    <t>Rotselaar</t>
  </si>
  <si>
    <t>Wezemaal</t>
  </si>
  <si>
    <t>Werchter</t>
  </si>
  <si>
    <t>Tremelo</t>
  </si>
  <si>
    <t>Baal</t>
  </si>
  <si>
    <t>Begijnendijk</t>
  </si>
  <si>
    <t>Betekom</t>
  </si>
  <si>
    <t>Keerbergen</t>
  </si>
  <si>
    <t>Keergbergen</t>
  </si>
  <si>
    <t>Haacht</t>
  </si>
  <si>
    <t>Boortmeerbeek</t>
  </si>
  <si>
    <t>Hever</t>
  </si>
  <si>
    <t>Aarschot</t>
  </si>
  <si>
    <t>Langdorp</t>
  </si>
  <si>
    <t>Rillaar</t>
  </si>
  <si>
    <t>Lubbeek</t>
  </si>
  <si>
    <t>Linden</t>
  </si>
  <si>
    <t>Pellenberg</t>
  </si>
  <si>
    <t>Holsbeek</t>
  </si>
  <si>
    <t>Nieuwrode</t>
  </si>
  <si>
    <t>Scherpenheuvel-Zichem</t>
  </si>
  <si>
    <t>Scherpenheuvel</t>
  </si>
  <si>
    <t>Zichem</t>
  </si>
  <si>
    <t>Averbode</t>
  </si>
  <si>
    <t>Testelt</t>
  </si>
  <si>
    <t>Diest</t>
  </si>
  <si>
    <t>Kaggevinne</t>
  </si>
  <si>
    <t>Tienen</t>
  </si>
  <si>
    <t>Bost</t>
  </si>
  <si>
    <t>Meldert</t>
  </si>
  <si>
    <t>Velenje</t>
  </si>
  <si>
    <t>Hoegaarden</t>
  </si>
  <si>
    <t>Neerlinter</t>
  </si>
  <si>
    <t>Linter</t>
  </si>
  <si>
    <t>Dilsen-Stokkem</t>
  </si>
  <si>
    <t>Bierbeek</t>
  </si>
  <si>
    <t>bierbeek</t>
  </si>
  <si>
    <t>Boutersem</t>
  </si>
  <si>
    <t>Bunsbeek</t>
  </si>
  <si>
    <t>Glabbeek</t>
  </si>
  <si>
    <t>Kappelen</t>
  </si>
  <si>
    <t>Tielt-Winge</t>
  </si>
  <si>
    <t>Sint-Joris-Winge</t>
  </si>
  <si>
    <t>Landen</t>
  </si>
  <si>
    <t>Neerwinden</t>
  </si>
  <si>
    <t>Walshoutem</t>
  </si>
  <si>
    <t>Attenhoven</t>
  </si>
  <si>
    <t>Atenhoven</t>
  </si>
  <si>
    <t>Zoutleeuw</t>
  </si>
  <si>
    <t>Geetbets</t>
  </si>
  <si>
    <t>Rummen</t>
  </si>
  <si>
    <t>Bekkevoort</t>
  </si>
  <si>
    <t>Bekkenvoort</t>
  </si>
  <si>
    <t>Molenbeek-Wersbeek</t>
  </si>
  <si>
    <t>Kortenaken</t>
  </si>
  <si>
    <t>Hoeleden</t>
  </si>
  <si>
    <t>Hasselt</t>
  </si>
  <si>
    <t>Kuringen</t>
  </si>
  <si>
    <t>Stevoort</t>
  </si>
  <si>
    <t>Houthalen-Helchteren</t>
  </si>
  <si>
    <t>Houthalen</t>
  </si>
  <si>
    <t>Herk-de-Stad</t>
  </si>
  <si>
    <t>Halen</t>
  </si>
  <si>
    <t>Zolder</t>
  </si>
  <si>
    <t>Heusden</t>
  </si>
  <si>
    <t>Lummen</t>
  </si>
  <si>
    <t>Alken</t>
  </si>
  <si>
    <t>Beverlo</t>
  </si>
  <si>
    <t>Berverlo</t>
  </si>
  <si>
    <t>Beverloo</t>
  </si>
  <si>
    <t>Koersel</t>
  </si>
  <si>
    <t>Paal</t>
  </si>
  <si>
    <t>Diepenbeek</t>
  </si>
  <si>
    <t>Maasmechelen</t>
  </si>
  <si>
    <t>Lanaken</t>
  </si>
  <si>
    <t>Rekem</t>
  </si>
  <si>
    <t>Eisden</t>
  </si>
  <si>
    <t>Maaseik</t>
  </si>
  <si>
    <t>Boorsem</t>
  </si>
  <si>
    <t>Kessenich</t>
  </si>
  <si>
    <t>Dilsen-Stokken</t>
  </si>
  <si>
    <t>Stokkem</t>
  </si>
  <si>
    <t>Dilsen</t>
  </si>
  <si>
    <t>Oudsbergen</t>
  </si>
  <si>
    <t>Opglabbeek</t>
  </si>
  <si>
    <t>As</t>
  </si>
  <si>
    <t>Meeuwen-Gruitorde</t>
  </si>
  <si>
    <t>Meeuwen-Gruitrode</t>
  </si>
  <si>
    <t>Meeuwen</t>
  </si>
  <si>
    <t>Neeroeteren</t>
  </si>
  <si>
    <t>Neeroteren</t>
  </si>
  <si>
    <t>Zutendaal</t>
  </si>
  <si>
    <t>Tongeren</t>
  </si>
  <si>
    <t>Bilzen</t>
  </si>
  <si>
    <t>Riemst</t>
  </si>
  <si>
    <t>Zepperen</t>
  </si>
  <si>
    <t>Duras</t>
  </si>
  <si>
    <t>Velm</t>
  </si>
  <si>
    <t>Wellen</t>
  </si>
  <si>
    <t>Borgloon</t>
  </si>
  <si>
    <t>Klein-Gelmen</t>
  </si>
  <si>
    <t>Gelmen</t>
  </si>
  <si>
    <t>Heers</t>
  </si>
  <si>
    <t>Gingelom</t>
  </si>
  <si>
    <t>Neerpelt</t>
  </si>
  <si>
    <t>Hamont-Achel</t>
  </si>
  <si>
    <t>Achel</t>
  </si>
  <si>
    <t>Hamont</t>
  </si>
  <si>
    <t>Hechtel</t>
  </si>
  <si>
    <t>Hechtel-Eksel</t>
  </si>
  <si>
    <t>Ham</t>
  </si>
  <si>
    <t>Bocholt</t>
  </si>
  <si>
    <t>Bree</t>
  </si>
  <si>
    <t>Leopoldsburg</t>
  </si>
  <si>
    <t>Heppen</t>
  </si>
  <si>
    <t>Tessenderlo</t>
  </si>
  <si>
    <t>Tessenderloo</t>
  </si>
  <si>
    <t>Grote-Brogel</t>
  </si>
  <si>
    <t>Peer</t>
  </si>
  <si>
    <t>Herstal</t>
  </si>
  <si>
    <t>Acosse</t>
  </si>
  <si>
    <t>Hannut</t>
  </si>
  <si>
    <t>Moha</t>
  </si>
  <si>
    <t>Amay</t>
  </si>
  <si>
    <t>Fleron</t>
  </si>
  <si>
    <t>Harz√©</t>
  </si>
  <si>
    <t>Malmedy</t>
  </si>
  <si>
    <t>Gembloux</t>
  </si>
  <si>
    <t>Sambreville</t>
  </si>
  <si>
    <t>Arsimont</t>
  </si>
  <si>
    <t>Namen</t>
  </si>
  <si>
    <t>Profondeville</t>
  </si>
  <si>
    <t>Andenne</t>
  </si>
  <si>
    <t>Dhuy</t>
  </si>
  <si>
    <t>Faulx-les-Tombes</t>
  </si>
  <si>
    <t>Beauraing</t>
  </si>
  <si>
    <t>Florenne</t>
  </si>
  <si>
    <t>Mettet</t>
  </si>
  <si>
    <t>Ermeton-sur-Biert</t>
  </si>
  <si>
    <t>Walcourt</t>
  </si>
  <si>
    <t>Charleroi</t>
  </si>
  <si>
    <t>Marcinelle</t>
  </si>
  <si>
    <t>Couillet</t>
  </si>
  <si>
    <t>Marchinne-au-Pont</t>
  </si>
  <si>
    <t>Jumet</t>
  </si>
  <si>
    <t>Gosselies</t>
  </si>
  <si>
    <t>Gilly</t>
  </si>
  <si>
    <t>Montigny-le-tileul</t>
  </si>
  <si>
    <t>Montigny-le-tilleul</t>
  </si>
  <si>
    <t>Nalinnes</t>
  </si>
  <si>
    <t>Fontaine-L'ev√™que</t>
  </si>
  <si>
    <t>Fontaine-l'√âv√™que</t>
  </si>
  <si>
    <t>Fontaine-l'Eveque</t>
  </si>
  <si>
    <t>Gouy-Lez-Pieton</t>
  </si>
  <si>
    <t>Ch√¢telineau</t>
  </si>
  <si>
    <t>ch√¢telet</t>
  </si>
  <si>
    <t>Chatelet</t>
  </si>
  <si>
    <t>Fleurus</t>
  </si>
  <si>
    <t>Pont-√†-celles</t>
  </si>
  <si>
    <t>Gerpinnes</t>
  </si>
  <si>
    <t>Dampicourt</t>
  </si>
  <si>
    <t>S√©lange</t>
  </si>
  <si>
    <t>Valansart</t>
  </si>
  <si>
    <t>Tellin</t>
  </si>
  <si>
    <t>Hotton</t>
  </si>
  <si>
    <t>Mons</t>
  </si>
  <si>
    <t>Jurbise</t>
  </si>
  <si>
    <t>Soigmies</t>
  </si>
  <si>
    <t>Braine-Le-Comte</t>
  </si>
  <si>
    <t>Hennuyeres</t>
  </si>
  <si>
    <t>Manage</t>
  </si>
  <si>
    <t>Feluy</t>
  </si>
  <si>
    <t>Mouscron</t>
  </si>
  <si>
    <t>Dottenijs</t>
  </si>
  <si>
    <t>Ellezelles</t>
  </si>
  <si>
    <t>Ruddervoorde</t>
  </si>
  <si>
    <t>Sint Michiels</t>
  </si>
  <si>
    <t>Sint-Andries</t>
  </si>
  <si>
    <t>Sint-Michiels</t>
  </si>
  <si>
    <t>Heist-aan-Zee</t>
  </si>
  <si>
    <t>Sint-Kruis</t>
  </si>
  <si>
    <t>Damme</t>
  </si>
  <si>
    <t>Oostende</t>
  </si>
  <si>
    <t>De Haan</t>
  </si>
  <si>
    <t>Middelkerke</t>
  </si>
  <si>
    <t>Leffinge</t>
  </si>
  <si>
    <t>Schore</t>
  </si>
  <si>
    <t>Mannekensvere</t>
  </si>
  <si>
    <t>Westende</t>
  </si>
  <si>
    <t>Bredene</t>
  </si>
  <si>
    <t>Eernegem</t>
  </si>
  <si>
    <t>Jabbeke</t>
  </si>
  <si>
    <t>Varsenare</t>
  </si>
  <si>
    <t>Kortrijk</t>
  </si>
  <si>
    <t>Korktrijk</t>
  </si>
  <si>
    <t>Kwadeburg</t>
  </si>
  <si>
    <t>Harelbeke</t>
  </si>
  <si>
    <t>Hulste</t>
  </si>
  <si>
    <t>Herthoek</t>
  </si>
  <si>
    <t>Anzegem</t>
  </si>
  <si>
    <t>Oostduinkerke</t>
  </si>
  <si>
    <t>Koksijde</t>
  </si>
  <si>
    <t>Wilsbeke</t>
  </si>
  <si>
    <t>Wakken</t>
  </si>
  <si>
    <t>Roeselaere</t>
  </si>
  <si>
    <t>ROESELARE</t>
  </si>
  <si>
    <t>Poperinge</t>
  </si>
  <si>
    <t>Sint-Amansberg</t>
  </si>
  <si>
    <t>Sint-Niklaas</t>
  </si>
  <si>
    <t>Beveren-Waas</t>
  </si>
  <si>
    <t>Kieldrecht</t>
  </si>
  <si>
    <t>Temse</t>
  </si>
  <si>
    <t>Hamme</t>
  </si>
  <si>
    <t>Westrem</t>
  </si>
  <si>
    <t>Waasmunster</t>
  </si>
  <si>
    <t>Serskamp</t>
  </si>
  <si>
    <t>Wichelen</t>
  </si>
  <si>
    <t>Denderleeuw</t>
  </si>
  <si>
    <t>Welle</t>
  </si>
  <si>
    <t>Herzele</t>
  </si>
  <si>
    <t>Borsbeke</t>
  </si>
  <si>
    <t>Brakel</t>
  </si>
  <si>
    <t>Wortegem-Petegem</t>
  </si>
  <si>
    <t>Zulte</t>
  </si>
  <si>
    <t>Eeklo</t>
  </si>
  <si>
    <t>Knokke</t>
  </si>
  <si>
    <t>Heist-Aan-Zee</t>
  </si>
  <si>
    <t>Assebroek</t>
  </si>
  <si>
    <t>Blankenberge</t>
  </si>
  <si>
    <t>Bekegem</t>
  </si>
  <si>
    <t>Bruges</t>
  </si>
  <si>
    <t>sint-Andries</t>
  </si>
  <si>
    <t>Knokke-Heist</t>
  </si>
  <si>
    <t>Moerkerke</t>
  </si>
  <si>
    <t>De Panne</t>
  </si>
  <si>
    <t>Herk-De-Stad</t>
  </si>
  <si>
    <t>Emblem</t>
  </si>
  <si>
    <t>SintTruiden</t>
  </si>
  <si>
    <t>Kortessem</t>
  </si>
  <si>
    <t>Moen</t>
  </si>
  <si>
    <t>Zarren</t>
  </si>
  <si>
    <t>Hoeselt</t>
  </si>
  <si>
    <t>Nieuwerkerken</t>
  </si>
  <si>
    <t>Niewerkerken</t>
  </si>
  <si>
    <t>Leopolsdburg</t>
  </si>
  <si>
    <t>Voeren</t>
  </si>
  <si>
    <t>Pelt</t>
  </si>
  <si>
    <t>Brussel 5</t>
  </si>
  <si>
    <t>Carouge</t>
  </si>
  <si>
    <t>Town</t>
  </si>
  <si>
    <t>Zip</t>
  </si>
  <si>
    <t>Buitenland</t>
  </si>
  <si>
    <t>#</t>
  </si>
  <si>
    <t>Age</t>
  </si>
  <si>
    <t>sample date</t>
  </si>
  <si>
    <t>Pangolin
lineage</t>
  </si>
  <si>
    <t>M</t>
  </si>
  <si>
    <t>82</t>
  </si>
  <si>
    <t>27/02/2021</t>
  </si>
  <si>
    <t>20I/501Y.V1</t>
  </si>
  <si>
    <t>F</t>
  </si>
  <si>
    <t>46</t>
  </si>
  <si>
    <t>01/03/2021</t>
  </si>
  <si>
    <t>20A</t>
  </si>
  <si>
    <t>19</t>
  </si>
  <si>
    <t>Elewijt</t>
  </si>
  <si>
    <t>26/02/2021</t>
  </si>
  <si>
    <t>20</t>
  </si>
  <si>
    <t>Wortel</t>
  </si>
  <si>
    <t>38</t>
  </si>
  <si>
    <t>55</t>
  </si>
  <si>
    <t>02/03/2021</t>
  </si>
  <si>
    <t>42</t>
  </si>
  <si>
    <t>29</t>
  </si>
  <si>
    <t>47</t>
  </si>
  <si>
    <t>20E (EU1)</t>
  </si>
  <si>
    <t>21</t>
  </si>
  <si>
    <t>64</t>
  </si>
  <si>
    <t>03/03/2021</t>
  </si>
  <si>
    <t>22/02/2021</t>
  </si>
  <si>
    <t>20H/501Y.V2</t>
  </si>
  <si>
    <t>76</t>
  </si>
  <si>
    <t>24/02/2021</t>
  </si>
  <si>
    <t>23</t>
  </si>
  <si>
    <t>Assenbroek</t>
  </si>
  <si>
    <t>25/02/2021</t>
  </si>
  <si>
    <t>28/02/2021</t>
  </si>
  <si>
    <t>33</t>
  </si>
  <si>
    <t>65</t>
  </si>
  <si>
    <t>22</t>
  </si>
  <si>
    <t>24</t>
  </si>
  <si>
    <t>53</t>
  </si>
  <si>
    <t>10</t>
  </si>
  <si>
    <t>34</t>
  </si>
  <si>
    <t>7</t>
  </si>
  <si>
    <t>48</t>
  </si>
  <si>
    <t>63</t>
  </si>
  <si>
    <t>81</t>
  </si>
  <si>
    <t>88</t>
  </si>
  <si>
    <t>41</t>
  </si>
  <si>
    <t>45</t>
  </si>
  <si>
    <t>72</t>
  </si>
  <si>
    <t>12/01/2021</t>
  </si>
  <si>
    <t>71</t>
  </si>
  <si>
    <t>19/02/2021</t>
  </si>
  <si>
    <t>84</t>
  </si>
  <si>
    <t>Loonbeek</t>
  </si>
  <si>
    <t>50</t>
  </si>
  <si>
    <t>Chapelle-lez-Herlaimont</t>
  </si>
  <si>
    <t>20A.EU2</t>
  </si>
  <si>
    <t>Sanit-Ghislain</t>
  </si>
  <si>
    <t>56</t>
  </si>
  <si>
    <t>52</t>
  </si>
  <si>
    <t>61</t>
  </si>
  <si>
    <t>28</t>
  </si>
  <si>
    <t>1</t>
  </si>
  <si>
    <t>Jodogne</t>
  </si>
  <si>
    <t>Rhodestgenex</t>
  </si>
  <si>
    <t>69</t>
  </si>
  <si>
    <t>18</t>
  </si>
  <si>
    <t>32</t>
  </si>
  <si>
    <t>87</t>
  </si>
  <si>
    <t>Chimay</t>
  </si>
  <si>
    <t>80</t>
  </si>
  <si>
    <t>27</t>
  </si>
  <si>
    <t>23/02/2021</t>
  </si>
  <si>
    <t>25</t>
  </si>
  <si>
    <t>Vliermaal</t>
  </si>
  <si>
    <t>5</t>
  </si>
  <si>
    <t>26</t>
  </si>
  <si>
    <t>66</t>
  </si>
  <si>
    <t>83</t>
  </si>
  <si>
    <t>89</t>
  </si>
  <si>
    <t>74</t>
  </si>
  <si>
    <t>20B</t>
  </si>
  <si>
    <t>B.1.1.247</t>
  </si>
  <si>
    <t>Aderlues</t>
  </si>
  <si>
    <t>Wespelaar</t>
  </si>
  <si>
    <t>93</t>
  </si>
  <si>
    <t>68</t>
  </si>
  <si>
    <t>Villers-la-Ville</t>
  </si>
  <si>
    <t>77</t>
  </si>
  <si>
    <t>92</t>
  </si>
  <si>
    <t>Lokeren</t>
  </si>
  <si>
    <t>70</t>
  </si>
  <si>
    <t>94</t>
  </si>
  <si>
    <t>43</t>
  </si>
  <si>
    <t>B.1.1.29</t>
  </si>
  <si>
    <t>58</t>
  </si>
  <si>
    <t>49</t>
  </si>
  <si>
    <t>20D</t>
  </si>
  <si>
    <t>78</t>
  </si>
  <si>
    <t>Tourinnes-la-Grosse</t>
  </si>
  <si>
    <t>Waanrode</t>
  </si>
  <si>
    <t>90</t>
  </si>
  <si>
    <t>86</t>
  </si>
  <si>
    <t>75</t>
  </si>
  <si>
    <t>59</t>
  </si>
  <si>
    <t>Woluwe-Sint-Lambert</t>
  </si>
  <si>
    <t>21/02/2021</t>
  </si>
  <si>
    <t>16</t>
  </si>
  <si>
    <t>37</t>
  </si>
  <si>
    <t>10/03/2021</t>
  </si>
  <si>
    <t>44</t>
  </si>
  <si>
    <t>79</t>
  </si>
  <si>
    <t>Uikhoven</t>
  </si>
  <si>
    <t>Grimmige</t>
  </si>
  <si>
    <t>57</t>
  </si>
  <si>
    <t>39</t>
  </si>
  <si>
    <t>40</t>
  </si>
  <si>
    <t>30</t>
  </si>
  <si>
    <t>35</t>
  </si>
  <si>
    <t>04/03/2021</t>
  </si>
  <si>
    <t>B.1.88</t>
  </si>
  <si>
    <t>51</t>
  </si>
  <si>
    <t>Rhodestfenèse</t>
  </si>
  <si>
    <t>Braine-l'alleud</t>
  </si>
  <si>
    <t>8</t>
  </si>
  <si>
    <t>54</t>
  </si>
  <si>
    <t>31</t>
  </si>
  <si>
    <t>12/02/2021</t>
  </si>
  <si>
    <t>Hofstade</t>
  </si>
  <si>
    <t>13</t>
  </si>
  <si>
    <t>67</t>
  </si>
  <si>
    <t>Houdeng</t>
  </si>
  <si>
    <t>20J/501Y.V3</t>
  </si>
  <si>
    <t>Nalinne</t>
  </si>
  <si>
    <t>Courcelles</t>
  </si>
  <si>
    <t>17</t>
  </si>
  <si>
    <t>20C</t>
  </si>
  <si>
    <t>9</t>
  </si>
  <si>
    <t>05/03/2021</t>
  </si>
  <si>
    <t>11</t>
  </si>
  <si>
    <t>B.1.131</t>
  </si>
  <si>
    <t>4</t>
  </si>
  <si>
    <t>91</t>
  </si>
  <si>
    <t>B.1.480</t>
  </si>
  <si>
    <t>Berloz</t>
  </si>
  <si>
    <t>Waterschei-Zwartberg</t>
  </si>
  <si>
    <t>Berlare</t>
  </si>
  <si>
    <t>19A</t>
  </si>
  <si>
    <t>60</t>
  </si>
  <si>
    <t>07/03/2021</t>
  </si>
  <si>
    <t>06/03/2021</t>
  </si>
  <si>
    <t>36</t>
  </si>
  <si>
    <t>08/03/2021</t>
  </si>
  <si>
    <t>Wolvertem</t>
  </si>
  <si>
    <t>Hove</t>
  </si>
  <si>
    <t>04/03/201</t>
  </si>
  <si>
    <t>62</t>
  </si>
  <si>
    <t>14</t>
  </si>
  <si>
    <t>Leut</t>
  </si>
  <si>
    <t>n/a</t>
  </si>
  <si>
    <t>03/02/2021</t>
  </si>
  <si>
    <t>Fontaine-l'Évêque</t>
  </si>
  <si>
    <t>Ixelles</t>
  </si>
  <si>
    <t>13/02/2021</t>
  </si>
  <si>
    <t>Sint-Katherina-Lombeek</t>
  </si>
  <si>
    <t>14/02/2021</t>
  </si>
  <si>
    <t>Beernem</t>
  </si>
  <si>
    <t>Ganhoren</t>
  </si>
  <si>
    <t>Alsemberg</t>
  </si>
  <si>
    <t>Woluwe-st-Lambert</t>
  </si>
  <si>
    <t>15</t>
  </si>
  <si>
    <t>15/02/2021</t>
  </si>
  <si>
    <t>16/02/2021</t>
  </si>
  <si>
    <t>04/02/2021</t>
  </si>
  <si>
    <t>6</t>
  </si>
  <si>
    <t>06/03/3021</t>
  </si>
  <si>
    <t>09/03/2021</t>
  </si>
  <si>
    <t>85</t>
  </si>
  <si>
    <t>06/02/2021</t>
  </si>
  <si>
    <t>B.1.177.22</t>
  </si>
  <si>
    <t>Groot-Bijgaarden</t>
  </si>
  <si>
    <t>07/02/2021</t>
  </si>
  <si>
    <t>08/02/2021</t>
  </si>
  <si>
    <t>Never-Over-Heembeek</t>
  </si>
  <si>
    <t>09/02/2021</t>
  </si>
  <si>
    <t>Verviers</t>
  </si>
  <si>
    <t>P.2 - no N501Y!</t>
  </si>
  <si>
    <t>10/02/2021</t>
  </si>
  <si>
    <t>11/02/2021</t>
  </si>
  <si>
    <t>Genval</t>
  </si>
  <si>
    <t>Philippeville</t>
  </si>
  <si>
    <t>17/02/2021</t>
  </si>
  <si>
    <t>18/02/2021</t>
  </si>
  <si>
    <t>Watermael-Boitsfort</t>
  </si>
  <si>
    <t>Enghien</t>
  </si>
  <si>
    <t>05/02/2021</t>
  </si>
  <si>
    <t>Estaimpuis</t>
  </si>
  <si>
    <t>Perwez</t>
  </si>
  <si>
    <t>Villers-la-ville</t>
  </si>
  <si>
    <t>20/02/2021</t>
  </si>
  <si>
    <t>Liedekerke</t>
  </si>
  <si>
    <t>Mindehout</t>
  </si>
  <si>
    <t>Varna, Bulgarije</t>
  </si>
  <si>
    <t>Waterlo</t>
  </si>
  <si>
    <t>Nijvel</t>
  </si>
  <si>
    <t>Houtehalen-Helchteren</t>
  </si>
  <si>
    <t>11/03/2021</t>
  </si>
  <si>
    <t>Montignies</t>
  </si>
  <si>
    <t>2</t>
  </si>
  <si>
    <t>95</t>
  </si>
  <si>
    <t>73</t>
  </si>
  <si>
    <t>0</t>
  </si>
  <si>
    <t>99</t>
  </si>
  <si>
    <t>98</t>
  </si>
  <si>
    <t>Steenkerque</t>
  </si>
  <si>
    <t>Lanklaar</t>
  </si>
  <si>
    <t>Charlerloi</t>
  </si>
  <si>
    <t>Ninove</t>
  </si>
  <si>
    <t>Ophain-Bois-Seigneur-Isaac</t>
  </si>
  <si>
    <t>Montigny-le-Tilleul</t>
  </si>
  <si>
    <t>Chapelle-lez-herlaimont</t>
  </si>
  <si>
    <t>17/03/2021</t>
  </si>
  <si>
    <t>Gouy-lez-Pieton</t>
  </si>
  <si>
    <t>Seneffe</t>
  </si>
  <si>
    <t>96</t>
  </si>
  <si>
    <t>12</t>
  </si>
  <si>
    <t>14/03/2021</t>
  </si>
  <si>
    <t>13/03/2021</t>
  </si>
  <si>
    <t>16/03/2021</t>
  </si>
  <si>
    <t>12/03/2021</t>
  </si>
  <si>
    <t>Boussu</t>
  </si>
  <si>
    <t>Chaumont</t>
  </si>
  <si>
    <t>Jemeppe-sur-Sambre</t>
  </si>
  <si>
    <t>Sart-Dames-Avelines</t>
  </si>
  <si>
    <t>15/03/2021</t>
  </si>
  <si>
    <t>Dorcinelle</t>
  </si>
  <si>
    <t>Buizingen</t>
  </si>
  <si>
    <t>B.1.36.22</t>
  </si>
  <si>
    <t>Imde</t>
  </si>
  <si>
    <t>Braives</t>
  </si>
  <si>
    <t>Millen</t>
  </si>
  <si>
    <t>Molenbeersel</t>
  </si>
  <si>
    <t>Omal</t>
  </si>
  <si>
    <t>Overpelt</t>
  </si>
  <si>
    <t>Booischot</t>
  </si>
  <si>
    <t>Morlanwelz</t>
  </si>
  <si>
    <t>02/02/2021</t>
  </si>
  <si>
    <t>29/01/2021</t>
  </si>
  <si>
    <t>La Louvière</t>
  </si>
  <si>
    <t>Liège</t>
  </si>
  <si>
    <t>Sambreffe</t>
  </si>
  <si>
    <t>19B</t>
  </si>
  <si>
    <t>Concelles</t>
  </si>
  <si>
    <t>Aiseau</t>
  </si>
  <si>
    <t>97</t>
  </si>
  <si>
    <t>Gellik</t>
  </si>
  <si>
    <t>DIlsen-Stokkem</t>
  </si>
  <si>
    <t>Maldegem</t>
  </si>
  <si>
    <t>Veldegem</t>
  </si>
  <si>
    <t>3</t>
  </si>
  <si>
    <t>18/03/2021</t>
  </si>
  <si>
    <t>01/02/2021</t>
  </si>
  <si>
    <t>27/01/2021</t>
  </si>
  <si>
    <t>Pont-à-Celles</t>
  </si>
  <si>
    <t>30/01/2021</t>
  </si>
  <si>
    <t>Ath</t>
  </si>
  <si>
    <t>Dour</t>
  </si>
  <si>
    <t>29/02/2021</t>
  </si>
  <si>
    <t>Hornu</t>
  </si>
  <si>
    <t>Barbençon</t>
  </si>
  <si>
    <t>Montignies-Sur-Sambre</t>
  </si>
  <si>
    <t>Quaregnon</t>
  </si>
  <si>
    <t>Ittre</t>
  </si>
  <si>
    <t>Battignies</t>
  </si>
  <si>
    <t>28/01/2021</t>
  </si>
  <si>
    <t>Lodelinsart</t>
  </si>
  <si>
    <t>26/01/2021</t>
  </si>
  <si>
    <t>Keesel-Lo</t>
  </si>
  <si>
    <t>Joncret</t>
  </si>
  <si>
    <t>Chapelle-Lez-Herlaimont</t>
  </si>
  <si>
    <t>Soignies</t>
  </si>
  <si>
    <t>Naast</t>
  </si>
  <si>
    <t>Colfontaine</t>
  </si>
  <si>
    <t>Clabecq</t>
  </si>
  <si>
    <t>Havre</t>
  </si>
  <si>
    <t>La bouverie</t>
  </si>
  <si>
    <t>Hoedeng-Goegnies</t>
  </si>
  <si>
    <t>Malden</t>
  </si>
  <si>
    <t>Flemalle</t>
  </si>
  <si>
    <t>Roosbeek</t>
  </si>
  <si>
    <t>Opgrimbie</t>
  </si>
  <si>
    <t>Florennes</t>
  </si>
  <si>
    <t>19/03/2021</t>
  </si>
  <si>
    <t>20/03/2021</t>
  </si>
  <si>
    <t>21/03/2021</t>
  </si>
  <si>
    <t>Puurs</t>
  </si>
  <si>
    <t>Loderzeel</t>
  </si>
  <si>
    <t>Rega-1</t>
  </si>
  <si>
    <t>Rega-2</t>
  </si>
  <si>
    <t>Rega-3</t>
  </si>
  <si>
    <t>Rega-4</t>
  </si>
  <si>
    <t>Rega-5</t>
  </si>
  <si>
    <t>Rega-6</t>
  </si>
  <si>
    <t>Rega-7</t>
  </si>
  <si>
    <t>Rega-8</t>
  </si>
  <si>
    <t>Rega-9</t>
  </si>
  <si>
    <t>Rega-10</t>
  </si>
  <si>
    <t>Rega-11</t>
  </si>
  <si>
    <t>Rega-12</t>
  </si>
  <si>
    <t>Rega-13</t>
  </si>
  <si>
    <t>Rega-14</t>
  </si>
  <si>
    <t>Rega-15</t>
  </si>
  <si>
    <t>Rega-16</t>
  </si>
  <si>
    <t>Rega-17</t>
  </si>
  <si>
    <t>Rega-18</t>
  </si>
  <si>
    <t>Rega-19</t>
  </si>
  <si>
    <t>Rega-20</t>
  </si>
  <si>
    <t>Rega-21</t>
  </si>
  <si>
    <t>Rega-22</t>
  </si>
  <si>
    <t>Rega-23</t>
  </si>
  <si>
    <t>Rega-24</t>
  </si>
  <si>
    <t>Rega-25</t>
  </si>
  <si>
    <t>Rega-26</t>
  </si>
  <si>
    <t>Rega-27</t>
  </si>
  <si>
    <t>Rega-28</t>
  </si>
  <si>
    <t>Rega-29</t>
  </si>
  <si>
    <t>Rega-30</t>
  </si>
  <si>
    <t>Rega-31</t>
  </si>
  <si>
    <t>Rega-32</t>
  </si>
  <si>
    <t>Rega-33</t>
  </si>
  <si>
    <t>Rega-34</t>
  </si>
  <si>
    <t>Rega-35</t>
  </si>
  <si>
    <t>Rega-36</t>
  </si>
  <si>
    <t>Rega-37</t>
  </si>
  <si>
    <t>Rega-38</t>
  </si>
  <si>
    <t>Rega-39</t>
  </si>
  <si>
    <t>Rega-40</t>
  </si>
  <si>
    <t>Rega-41</t>
  </si>
  <si>
    <t>Rega-42</t>
  </si>
  <si>
    <t>Rega-43</t>
  </si>
  <si>
    <t>Rega-44</t>
  </si>
  <si>
    <t>Rega-45</t>
  </si>
  <si>
    <t>Rega-46</t>
  </si>
  <si>
    <t>Rega-47</t>
  </si>
  <si>
    <t>Rega-48</t>
  </si>
  <si>
    <t>Rega-49</t>
  </si>
  <si>
    <t>Rega-50</t>
  </si>
  <si>
    <t>Rega-51</t>
  </si>
  <si>
    <t>Rega-52</t>
  </si>
  <si>
    <t>Rega-53</t>
  </si>
  <si>
    <t>Rega-54</t>
  </si>
  <si>
    <t>Rega-55</t>
  </si>
  <si>
    <t>Rega-56</t>
  </si>
  <si>
    <t>Rega-57</t>
  </si>
  <si>
    <t>Rega-58</t>
  </si>
  <si>
    <t>Rega-59</t>
  </si>
  <si>
    <t>Rega-60</t>
  </si>
  <si>
    <t>Rega-61</t>
  </si>
  <si>
    <t>Rega-62</t>
  </si>
  <si>
    <t>Rega-63</t>
  </si>
  <si>
    <t>Rega-64</t>
  </si>
  <si>
    <t>Rega-65</t>
  </si>
  <si>
    <t>Rega-66</t>
  </si>
  <si>
    <t>Rega-67</t>
  </si>
  <si>
    <t>Rega-68</t>
  </si>
  <si>
    <t>Rega-69</t>
  </si>
  <si>
    <t>Rega-70</t>
  </si>
  <si>
    <t>Rega-71</t>
  </si>
  <si>
    <t>Rega-72</t>
  </si>
  <si>
    <t>Rega-73</t>
  </si>
  <si>
    <t>Rega-74</t>
  </si>
  <si>
    <t>Rega-75</t>
  </si>
  <si>
    <t>Rega-76</t>
  </si>
  <si>
    <t>Rega-77</t>
  </si>
  <si>
    <t>Rega-78</t>
  </si>
  <si>
    <t>Rega-79</t>
  </si>
  <si>
    <t>Rega-80</t>
  </si>
  <si>
    <t>Rega-81</t>
  </si>
  <si>
    <t>Rega-82</t>
  </si>
  <si>
    <t>Rega-83</t>
  </si>
  <si>
    <t>Rega-84</t>
  </si>
  <si>
    <t>Rega-85</t>
  </si>
  <si>
    <t>Rega-86</t>
  </si>
  <si>
    <t>Rega-87</t>
  </si>
  <si>
    <t>Rega-88</t>
  </si>
  <si>
    <t>Rega-89</t>
  </si>
  <si>
    <t>Rega-90</t>
  </si>
  <si>
    <t>Rega-91</t>
  </si>
  <si>
    <t>Rega-92</t>
  </si>
  <si>
    <t>Rega-93</t>
  </si>
  <si>
    <t>Rega-94</t>
  </si>
  <si>
    <t>Rega-95</t>
  </si>
  <si>
    <t>Rega-96</t>
  </si>
  <si>
    <t>Rega-97</t>
  </si>
  <si>
    <t>Rega-98</t>
  </si>
  <si>
    <t>Rega-99</t>
  </si>
  <si>
    <t>Rega-100</t>
  </si>
  <si>
    <t>Rega-101</t>
  </si>
  <si>
    <t>Rega-102</t>
  </si>
  <si>
    <t>Rega-103</t>
  </si>
  <si>
    <t>Rega-104</t>
  </si>
  <si>
    <t>Rega-105</t>
  </si>
  <si>
    <t>Rega-106</t>
  </si>
  <si>
    <t>Rega-107</t>
  </si>
  <si>
    <t>Rega-108</t>
  </si>
  <si>
    <t>Rega-109</t>
  </si>
  <si>
    <t>Rega-110</t>
  </si>
  <si>
    <t>Rega-111</t>
  </si>
  <si>
    <t>Rega-112</t>
  </si>
  <si>
    <t>Rega-113</t>
  </si>
  <si>
    <t>Rega-114</t>
  </si>
  <si>
    <t>Rega-116</t>
  </si>
  <si>
    <t>Rega-117</t>
  </si>
  <si>
    <t>Rega-118</t>
  </si>
  <si>
    <t>Rega-119</t>
  </si>
  <si>
    <t>Rega-120</t>
  </si>
  <si>
    <t>Rega-121</t>
  </si>
  <si>
    <t>Rega-122</t>
  </si>
  <si>
    <t>Rega-123</t>
  </si>
  <si>
    <t>Rega-124</t>
  </si>
  <si>
    <t>Rega-125</t>
  </si>
  <si>
    <t>Rega-126</t>
  </si>
  <si>
    <t>Rega-127</t>
  </si>
  <si>
    <t>Rega-128</t>
  </si>
  <si>
    <t>Rega-129</t>
  </si>
  <si>
    <t>Rega-130</t>
  </si>
  <si>
    <t>Rega-131</t>
  </si>
  <si>
    <t>Rega-132</t>
  </si>
  <si>
    <t>Rega-133</t>
  </si>
  <si>
    <t>Rega-134</t>
  </si>
  <si>
    <t>Rega-135</t>
  </si>
  <si>
    <t>Rega-136</t>
  </si>
  <si>
    <t>Rega-137</t>
  </si>
  <si>
    <t>Rega-138</t>
  </si>
  <si>
    <t>Rega-139</t>
  </si>
  <si>
    <t>Rega-140</t>
  </si>
  <si>
    <t>Rega-141</t>
  </si>
  <si>
    <t>Rega-142</t>
  </si>
  <si>
    <t>Rega-143</t>
  </si>
  <si>
    <t>Rega-144</t>
  </si>
  <si>
    <t>Rega-145</t>
  </si>
  <si>
    <t>Rega-146</t>
  </si>
  <si>
    <t>Rega-147</t>
  </si>
  <si>
    <t>Rega-148</t>
  </si>
  <si>
    <t>Rega-149</t>
  </si>
  <si>
    <t>Rega-150</t>
  </si>
  <si>
    <t>Rega-151</t>
  </si>
  <si>
    <t>Rega-152</t>
  </si>
  <si>
    <t>Rega-153</t>
  </si>
  <si>
    <t>Rega-154</t>
  </si>
  <si>
    <t>Rega-155</t>
  </si>
  <si>
    <t>Rega-156</t>
  </si>
  <si>
    <t>Rega-157</t>
  </si>
  <si>
    <t>Rega-158</t>
  </si>
  <si>
    <t>Rega-159</t>
  </si>
  <si>
    <t>Rega-160</t>
  </si>
  <si>
    <t>Rega-161</t>
  </si>
  <si>
    <t>Rega-162</t>
  </si>
  <si>
    <t>Rega-163</t>
  </si>
  <si>
    <t>Rega-164</t>
  </si>
  <si>
    <t>Rega-165</t>
  </si>
  <si>
    <t>Rega-166</t>
  </si>
  <si>
    <t>Rega-167</t>
  </si>
  <si>
    <t>Rega-168</t>
  </si>
  <si>
    <t>Rega-169</t>
  </si>
  <si>
    <t>Rega-170</t>
  </si>
  <si>
    <t>Rega-171</t>
  </si>
  <si>
    <t>Rega-172</t>
  </si>
  <si>
    <t>Rega-173</t>
  </si>
  <si>
    <t>Rega-174</t>
  </si>
  <si>
    <t>Rega-175</t>
  </si>
  <si>
    <t>Rega-176</t>
  </si>
  <si>
    <t>Rega-177</t>
  </si>
  <si>
    <t>Rega-178</t>
  </si>
  <si>
    <t>Rega-179</t>
  </si>
  <si>
    <t>Rega-180</t>
  </si>
  <si>
    <t>Rega-181</t>
  </si>
  <si>
    <t>Rega-182</t>
  </si>
  <si>
    <t>Rega-183</t>
  </si>
  <si>
    <t>Rega-184</t>
  </si>
  <si>
    <t>Rega-185</t>
  </si>
  <si>
    <t>Rega-186</t>
  </si>
  <si>
    <t>Rega-187</t>
  </si>
  <si>
    <t>Rega-188</t>
  </si>
  <si>
    <t>Rega-189</t>
  </si>
  <si>
    <t>Rega-190</t>
  </si>
  <si>
    <t>Rega-191</t>
  </si>
  <si>
    <t>Rega-192</t>
  </si>
  <si>
    <t>Rega-193</t>
  </si>
  <si>
    <t>Rega-194</t>
  </si>
  <si>
    <t>Rega-195</t>
  </si>
  <si>
    <t>Rega-196</t>
  </si>
  <si>
    <t>Rega-197</t>
  </si>
  <si>
    <t>Rega-198</t>
  </si>
  <si>
    <t>Rega-199</t>
  </si>
  <si>
    <t>Rega-200</t>
  </si>
  <si>
    <t>Rega-201</t>
  </si>
  <si>
    <t>Rega-202</t>
  </si>
  <si>
    <t>Rega-203</t>
  </si>
  <si>
    <t>Rega-204</t>
  </si>
  <si>
    <t>Rega-205</t>
  </si>
  <si>
    <t>Rega-206</t>
  </si>
  <si>
    <t>Rega-207</t>
  </si>
  <si>
    <t>Rega-208</t>
  </si>
  <si>
    <t>Rega-209</t>
  </si>
  <si>
    <t>Rega-210</t>
  </si>
  <si>
    <t>Rega-211</t>
  </si>
  <si>
    <t>Rega-212</t>
  </si>
  <si>
    <t>Rega-213</t>
  </si>
  <si>
    <t>Rega-214</t>
  </si>
  <si>
    <t>Rega-215</t>
  </si>
  <si>
    <t>Rega-216</t>
  </si>
  <si>
    <t>Rega-217</t>
  </si>
  <si>
    <t>Rega-218</t>
  </si>
  <si>
    <t>Rega-219</t>
  </si>
  <si>
    <t>Rega-220</t>
  </si>
  <si>
    <t>Rega-221</t>
  </si>
  <si>
    <t>Rega-222</t>
  </si>
  <si>
    <t>Rega-223</t>
  </si>
  <si>
    <t>Rega-224</t>
  </si>
  <si>
    <t>Rega-225</t>
  </si>
  <si>
    <t>Rega-226</t>
  </si>
  <si>
    <t>Rega-227</t>
  </si>
  <si>
    <t>Rega-228</t>
  </si>
  <si>
    <t>Rega-229</t>
  </si>
  <si>
    <t>Rega-230</t>
  </si>
  <si>
    <t>Rega-231</t>
  </si>
  <si>
    <t>Rega-232</t>
  </si>
  <si>
    <t>Rega-233</t>
  </si>
  <si>
    <t>Rega-234</t>
  </si>
  <si>
    <t>Rega-235</t>
  </si>
  <si>
    <t>Rega-236</t>
  </si>
  <si>
    <t>Rega-237</t>
  </si>
  <si>
    <t>Rega-238</t>
  </si>
  <si>
    <t>Rega-239</t>
  </si>
  <si>
    <t>Rega-240</t>
  </si>
  <si>
    <t>Rega-241</t>
  </si>
  <si>
    <t>Rega-242</t>
  </si>
  <si>
    <t>Rega-243</t>
  </si>
  <si>
    <t>Rega-244</t>
  </si>
  <si>
    <t>Rega-245</t>
  </si>
  <si>
    <t>Rega-246</t>
  </si>
  <si>
    <t>Rega-247</t>
  </si>
  <si>
    <t>Rega-248</t>
  </si>
  <si>
    <t>Rega-249</t>
  </si>
  <si>
    <t>Rega-250</t>
  </si>
  <si>
    <t>Rega-251</t>
  </si>
  <si>
    <t>Rega-252</t>
  </si>
  <si>
    <t>Rega-253</t>
  </si>
  <si>
    <t>Rega-254</t>
  </si>
  <si>
    <t>Rega-255</t>
  </si>
  <si>
    <t>Rega-256</t>
  </si>
  <si>
    <t>Rega-257</t>
  </si>
  <si>
    <t>Rega-258</t>
  </si>
  <si>
    <t>Rega-259</t>
  </si>
  <si>
    <t>Rega-260</t>
  </si>
  <si>
    <t>Rega-261</t>
  </si>
  <si>
    <t>Rega-262</t>
  </si>
  <si>
    <t>Rega-263</t>
  </si>
  <si>
    <t>Rega-264</t>
  </si>
  <si>
    <t>Rega-265</t>
  </si>
  <si>
    <t>Rega-266</t>
  </si>
  <si>
    <t>Rega-267</t>
  </si>
  <si>
    <t>Rega-268</t>
  </si>
  <si>
    <t>Rega-269</t>
  </si>
  <si>
    <t>Rega-270</t>
  </si>
  <si>
    <t>Rega-271</t>
  </si>
  <si>
    <t>Rega-272</t>
  </si>
  <si>
    <t>Rega-273</t>
  </si>
  <si>
    <t>Rega-274</t>
  </si>
  <si>
    <t>Rega-275</t>
  </si>
  <si>
    <t>Rega-276</t>
  </si>
  <si>
    <t>Rega-277</t>
  </si>
  <si>
    <t>Rega-278</t>
  </si>
  <si>
    <t>Rega-279</t>
  </si>
  <si>
    <t>Rega-280</t>
  </si>
  <si>
    <t>Rega-281</t>
  </si>
  <si>
    <t>Rega-282</t>
  </si>
  <si>
    <t>Rega-283</t>
  </si>
  <si>
    <t>Rega-284</t>
  </si>
  <si>
    <t>Rega-285</t>
  </si>
  <si>
    <t>Rega-286</t>
  </si>
  <si>
    <t>Rega-287</t>
  </si>
  <si>
    <t>Rega-288</t>
  </si>
  <si>
    <t>Rega-289</t>
  </si>
  <si>
    <t>Rega-290</t>
  </si>
  <si>
    <t>Rega-291</t>
  </si>
  <si>
    <t>Rega-292</t>
  </si>
  <si>
    <t>Rega-293</t>
  </si>
  <si>
    <t>Rega-294</t>
  </si>
  <si>
    <t>Rega-295</t>
  </si>
  <si>
    <t>Rega-296</t>
  </si>
  <si>
    <t>Rega-308</t>
  </si>
  <si>
    <t>Rega-309</t>
  </si>
  <si>
    <t>Rega-310</t>
  </si>
  <si>
    <t>Rega-311</t>
  </si>
  <si>
    <t>Rega-312</t>
  </si>
  <si>
    <t>Rega-313</t>
  </si>
  <si>
    <t>Rega-314</t>
  </si>
  <si>
    <t>Rega-315</t>
  </si>
  <si>
    <t>Rega-316</t>
  </si>
  <si>
    <t>Rega-317</t>
  </si>
  <si>
    <t>Rega-318</t>
  </si>
  <si>
    <t>Rega-319</t>
  </si>
  <si>
    <t>Rega-320</t>
  </si>
  <si>
    <t>Rega-321</t>
  </si>
  <si>
    <t>Rega-322</t>
  </si>
  <si>
    <t>Rega-323</t>
  </si>
  <si>
    <t>Rega-324</t>
  </si>
  <si>
    <t>Rega-325</t>
  </si>
  <si>
    <t>Rega-326</t>
  </si>
  <si>
    <t>Rega-327</t>
  </si>
  <si>
    <t>Rega-328</t>
  </si>
  <si>
    <t>Rega-329</t>
  </si>
  <si>
    <t>Rega-330</t>
  </si>
  <si>
    <t>Rega-331</t>
  </si>
  <si>
    <t>Rega-332</t>
  </si>
  <si>
    <t>Rega-333</t>
  </si>
  <si>
    <t>Rega-334</t>
  </si>
  <si>
    <t>Rega-335</t>
  </si>
  <si>
    <t>Rega-336</t>
  </si>
  <si>
    <t>Rega-337</t>
  </si>
  <si>
    <t>Rega-338</t>
  </si>
  <si>
    <t>Rega-339</t>
  </si>
  <si>
    <t>Rega-340</t>
  </si>
  <si>
    <t>Rega-341</t>
  </si>
  <si>
    <t>Rega-342</t>
  </si>
  <si>
    <t>Rega-343</t>
  </si>
  <si>
    <t>Rega-344</t>
  </si>
  <si>
    <t>Rega-345</t>
  </si>
  <si>
    <t>Rega-346</t>
  </si>
  <si>
    <t>Rega-347</t>
  </si>
  <si>
    <t>Rega-348</t>
  </si>
  <si>
    <t>Rega-349</t>
  </si>
  <si>
    <t>Rega-350</t>
  </si>
  <si>
    <t>Rega-351</t>
  </si>
  <si>
    <t>Rega-352</t>
  </si>
  <si>
    <t>Rega-353</t>
  </si>
  <si>
    <t>Rega-354</t>
  </si>
  <si>
    <t>Rega-355</t>
  </si>
  <si>
    <t>Rega-356</t>
  </si>
  <si>
    <t>Rega-357</t>
  </si>
  <si>
    <t>Rega-358</t>
  </si>
  <si>
    <t>Rega-359</t>
  </si>
  <si>
    <t>Rega-360</t>
  </si>
  <si>
    <t>Rega-361</t>
  </si>
  <si>
    <t>Rega-362</t>
  </si>
  <si>
    <t>Rega-363</t>
  </si>
  <si>
    <t>Rega-364</t>
  </si>
  <si>
    <t>Rega-365</t>
  </si>
  <si>
    <t>Rega-366</t>
  </si>
  <si>
    <t>Rega-367</t>
  </si>
  <si>
    <t>Rega-368</t>
  </si>
  <si>
    <t>Rega-369</t>
  </si>
  <si>
    <t>Rega-370</t>
  </si>
  <si>
    <t>Rega-371</t>
  </si>
  <si>
    <t>Rega-372</t>
  </si>
  <si>
    <t>Rega-373</t>
  </si>
  <si>
    <t>Rega-374</t>
  </si>
  <si>
    <t>Rega-375</t>
  </si>
  <si>
    <t>Rega-376</t>
  </si>
  <si>
    <t>Rega-377</t>
  </si>
  <si>
    <t>Rega-378</t>
  </si>
  <si>
    <t>Rega-379</t>
  </si>
  <si>
    <t>Rega-380</t>
  </si>
  <si>
    <t>Rega-381</t>
  </si>
  <si>
    <t>Rega-382</t>
  </si>
  <si>
    <t>Rega-383</t>
  </si>
  <si>
    <t>Rega-384</t>
  </si>
  <si>
    <t>Rega-385</t>
  </si>
  <si>
    <t>Rega-386</t>
  </si>
  <si>
    <t>Rega-387</t>
  </si>
  <si>
    <t>Rega-388</t>
  </si>
  <si>
    <t>Rega-389</t>
  </si>
  <si>
    <t>Rega-390</t>
  </si>
  <si>
    <t>Rega-391</t>
  </si>
  <si>
    <t>Rega-392</t>
  </si>
  <si>
    <t>Rega-393</t>
  </si>
  <si>
    <t>Rega-394</t>
  </si>
  <si>
    <t>Rega-395</t>
  </si>
  <si>
    <t>Rega-396</t>
  </si>
  <si>
    <t>Rega-397</t>
  </si>
  <si>
    <t>Rega-398</t>
  </si>
  <si>
    <t>Rega-399</t>
  </si>
  <si>
    <t>Rega-400</t>
  </si>
  <si>
    <t>Rega-401</t>
  </si>
  <si>
    <t>Rega-402</t>
  </si>
  <si>
    <t>Rega-403</t>
  </si>
  <si>
    <t>Rega-404</t>
  </si>
  <si>
    <t>Rega-405</t>
  </si>
  <si>
    <t>Rega-406</t>
  </si>
  <si>
    <t>Rega-407</t>
  </si>
  <si>
    <t>Rega-408</t>
  </si>
  <si>
    <t>Rega-409</t>
  </si>
  <si>
    <t>Rega-410</t>
  </si>
  <si>
    <t>Rega-411</t>
  </si>
  <si>
    <t>Rega-412</t>
  </si>
  <si>
    <t>Rega-413</t>
  </si>
  <si>
    <t>Rega-414</t>
  </si>
  <si>
    <t>Rega-415</t>
  </si>
  <si>
    <t>Rega-416</t>
  </si>
  <si>
    <t>Rega-417</t>
  </si>
  <si>
    <t>Rega-418</t>
  </si>
  <si>
    <t>Rega-419</t>
  </si>
  <si>
    <t>Rega-420</t>
  </si>
  <si>
    <t>Rega-421</t>
  </si>
  <si>
    <t>Rega-422</t>
  </si>
  <si>
    <t>Rega-423</t>
  </si>
  <si>
    <t>Rega-424</t>
  </si>
  <si>
    <t>Rega-425</t>
  </si>
  <si>
    <t>Rega-426</t>
  </si>
  <si>
    <t>Rega-427</t>
  </si>
  <si>
    <t>Rega-428</t>
  </si>
  <si>
    <t>Rega-429</t>
  </si>
  <si>
    <t>Rega-430</t>
  </si>
  <si>
    <t>Rega-431</t>
  </si>
  <si>
    <t>Rega-432</t>
  </si>
  <si>
    <t>Rega-433</t>
  </si>
  <si>
    <t>Rega-434</t>
  </si>
  <si>
    <t>Rega-435</t>
  </si>
  <si>
    <t>Rega-436</t>
  </si>
  <si>
    <t>Rega-437</t>
  </si>
  <si>
    <t>Rega-438</t>
  </si>
  <si>
    <t>Rega-439</t>
  </si>
  <si>
    <t>Rega-440</t>
  </si>
  <si>
    <t>Rega-441</t>
  </si>
  <si>
    <t>Rega-442</t>
  </si>
  <si>
    <t>Rega-443</t>
  </si>
  <si>
    <t>Rega-444</t>
  </si>
  <si>
    <t>Rega-445</t>
  </si>
  <si>
    <t>Rega-446</t>
  </si>
  <si>
    <t>Rega-447</t>
  </si>
  <si>
    <t>Rega-448</t>
  </si>
  <si>
    <t>Rega-449</t>
  </si>
  <si>
    <t>Rega-450</t>
  </si>
  <si>
    <t>Rega-451</t>
  </si>
  <si>
    <t>Rega-452</t>
  </si>
  <si>
    <t>Rega-453</t>
  </si>
  <si>
    <t>Rega-454</t>
  </si>
  <si>
    <t>Rega-455</t>
  </si>
  <si>
    <t>Rega-456</t>
  </si>
  <si>
    <t>Rega-457</t>
  </si>
  <si>
    <t>Rega-458</t>
  </si>
  <si>
    <t>Rega-459</t>
  </si>
  <si>
    <t>Rega-460</t>
  </si>
  <si>
    <t>Rega-461</t>
  </si>
  <si>
    <t>Rega-462</t>
  </si>
  <si>
    <t>Rega-463</t>
  </si>
  <si>
    <t>Rega-464</t>
  </si>
  <si>
    <t>Rega-465</t>
  </si>
  <si>
    <t>Rega-466</t>
  </si>
  <si>
    <t>Rega-467</t>
  </si>
  <si>
    <t>Rega-468</t>
  </si>
  <si>
    <t>Rega-469</t>
  </si>
  <si>
    <t>Rega-470</t>
  </si>
  <si>
    <t>Rega-471</t>
  </si>
  <si>
    <t>Rega-472</t>
  </si>
  <si>
    <t>Rega-473</t>
  </si>
  <si>
    <t>Rega-474</t>
  </si>
  <si>
    <t>Rega-475</t>
  </si>
  <si>
    <t>Rega-476</t>
  </si>
  <si>
    <t>Rega-477</t>
  </si>
  <si>
    <t>Rega-478</t>
  </si>
  <si>
    <t>Rega-479</t>
  </si>
  <si>
    <t>Rega-480</t>
  </si>
  <si>
    <t>Rega-481</t>
  </si>
  <si>
    <t>Rega-482</t>
  </si>
  <si>
    <t>Rega-483</t>
  </si>
  <si>
    <t>Rega-484</t>
  </si>
  <si>
    <t>Rega-485</t>
  </si>
  <si>
    <t>Rega-486</t>
  </si>
  <si>
    <t>Rega-487</t>
  </si>
  <si>
    <t>Rega-488</t>
  </si>
  <si>
    <t>Rega-489</t>
  </si>
  <si>
    <t>Rega-490</t>
  </si>
  <si>
    <t>Rega-491</t>
  </si>
  <si>
    <t>Rega-492</t>
  </si>
  <si>
    <t>Rega-493</t>
  </si>
  <si>
    <t>Rega-494</t>
  </si>
  <si>
    <t>Rega-495</t>
  </si>
  <si>
    <t>Rega-496</t>
  </si>
  <si>
    <t>Rega-497</t>
  </si>
  <si>
    <t>Rega-498</t>
  </si>
  <si>
    <t>Rega-499</t>
  </si>
  <si>
    <t>Rega-500</t>
  </si>
  <si>
    <t>Rega-501</t>
  </si>
  <si>
    <t>Rega-502</t>
  </si>
  <si>
    <t>Rega-503</t>
  </si>
  <si>
    <t>Rega-504</t>
  </si>
  <si>
    <t>Rega-505</t>
  </si>
  <si>
    <t>Rega-506</t>
  </si>
  <si>
    <t>Rega-507</t>
  </si>
  <si>
    <t>Rega-508</t>
  </si>
  <si>
    <t>Rega-509</t>
  </si>
  <si>
    <t>Rega-510</t>
  </si>
  <si>
    <t>Rega-511</t>
  </si>
  <si>
    <t>Rega-512</t>
  </si>
  <si>
    <t>Rega-513</t>
  </si>
  <si>
    <t>Rega-514</t>
  </si>
  <si>
    <t>Rega-515</t>
  </si>
  <si>
    <t>Rega-516</t>
  </si>
  <si>
    <t>Rega-517</t>
  </si>
  <si>
    <t>Rega-518</t>
  </si>
  <si>
    <t>Rega-519</t>
  </si>
  <si>
    <t>Rega-520</t>
  </si>
  <si>
    <t>Rega-521</t>
  </si>
  <si>
    <t>Rega-522</t>
  </si>
  <si>
    <t>Rega-523</t>
  </si>
  <si>
    <t>Rega-524</t>
  </si>
  <si>
    <t>Rega-525</t>
  </si>
  <si>
    <t>Rega-526</t>
  </si>
  <si>
    <t>Rega-527</t>
  </si>
  <si>
    <t>Rega-528</t>
  </si>
  <si>
    <t>Rega-529</t>
  </si>
  <si>
    <t>Rega-530</t>
  </si>
  <si>
    <t>Rega-531</t>
  </si>
  <si>
    <t>Rega-532</t>
  </si>
  <si>
    <t>Rega-533</t>
  </si>
  <si>
    <t>Rega-534</t>
  </si>
  <si>
    <t>Rega-535</t>
  </si>
  <si>
    <t>Rega-536</t>
  </si>
  <si>
    <t>Rega-537</t>
  </si>
  <si>
    <t>Rega-538</t>
  </si>
  <si>
    <t>Rega-539</t>
  </si>
  <si>
    <t>Rega-540</t>
  </si>
  <si>
    <t>Rega-541</t>
  </si>
  <si>
    <t>Rega-542</t>
  </si>
  <si>
    <t>Rega-543</t>
  </si>
  <si>
    <t>Rega-544</t>
  </si>
  <si>
    <t>Rega-545</t>
  </si>
  <si>
    <t>Rega-546</t>
  </si>
  <si>
    <t>Rega-547</t>
  </si>
  <si>
    <t>Rega-548</t>
  </si>
  <si>
    <t>Rega-549</t>
  </si>
  <si>
    <t>Rega-550</t>
  </si>
  <si>
    <t>Rega-551</t>
  </si>
  <si>
    <t>Rega-552</t>
  </si>
  <si>
    <t>Rega-553</t>
  </si>
  <si>
    <t>Rega-554</t>
  </si>
  <si>
    <t>Rega-555</t>
  </si>
  <si>
    <t>Rega-556</t>
  </si>
  <si>
    <t>Rega-557</t>
  </si>
  <si>
    <t>Rega-558</t>
  </si>
  <si>
    <t>Rega-559</t>
  </si>
  <si>
    <t>Rega-560</t>
  </si>
  <si>
    <t>Rega-561</t>
  </si>
  <si>
    <t>Rega-562</t>
  </si>
  <si>
    <t>Rega-563</t>
  </si>
  <si>
    <t>Rega-564</t>
  </si>
  <si>
    <t>Rega-565</t>
  </si>
  <si>
    <t>Rega-566</t>
  </si>
  <si>
    <t>Rega-567</t>
  </si>
  <si>
    <t>Rega-568</t>
  </si>
  <si>
    <t>Rega-569</t>
  </si>
  <si>
    <t>Rega-570</t>
  </si>
  <si>
    <t>Rega-571</t>
  </si>
  <si>
    <t>Rega-572</t>
  </si>
  <si>
    <t>Rega-573</t>
  </si>
  <si>
    <t>Rega-574</t>
  </si>
  <si>
    <t>Rega-575</t>
  </si>
  <si>
    <t>Rega-576</t>
  </si>
  <si>
    <t>Rega-577</t>
  </si>
  <si>
    <t>Rega-578</t>
  </si>
  <si>
    <t>Rega-579</t>
  </si>
  <si>
    <t>Rega-580</t>
  </si>
  <si>
    <t>Rega-581</t>
  </si>
  <si>
    <t>Rega-582</t>
  </si>
  <si>
    <t>Rega-583</t>
  </si>
  <si>
    <t>Rega-584</t>
  </si>
  <si>
    <t>Rega-585</t>
  </si>
  <si>
    <t>Rega-586</t>
  </si>
  <si>
    <t>Rega-587</t>
  </si>
  <si>
    <t>Rega-588</t>
  </si>
  <si>
    <t>Rega-589</t>
  </si>
  <si>
    <t>Rega-590</t>
  </si>
  <si>
    <t>Rega-591</t>
  </si>
  <si>
    <t>Rega-592</t>
  </si>
  <si>
    <t>Rega-593</t>
  </si>
  <si>
    <t>Rega-594</t>
  </si>
  <si>
    <t>Rega-595</t>
  </si>
  <si>
    <t>Rega-596</t>
  </si>
  <si>
    <t>Rega-597</t>
  </si>
  <si>
    <t>Rega-598</t>
  </si>
  <si>
    <t>Rega-599</t>
  </si>
  <si>
    <t>Rega-600</t>
  </si>
  <si>
    <t>Rega-601</t>
  </si>
  <si>
    <t>Rega-602</t>
  </si>
  <si>
    <t>Rega-603</t>
  </si>
  <si>
    <t>Rega-604</t>
  </si>
  <si>
    <t>Rega-605</t>
  </si>
  <si>
    <t>Rega-606</t>
  </si>
  <si>
    <t>Rega-607</t>
  </si>
  <si>
    <t>Rega-608</t>
  </si>
  <si>
    <t>Rega-609</t>
  </si>
  <si>
    <t>Rega-610</t>
  </si>
  <si>
    <t>Rega-611</t>
  </si>
  <si>
    <t>Rega-612</t>
  </si>
  <si>
    <t>Rega-613</t>
  </si>
  <si>
    <t>Rega-614</t>
  </si>
  <si>
    <t>Rega-615</t>
  </si>
  <si>
    <t>Rega-616</t>
  </si>
  <si>
    <t>Rega-617</t>
  </si>
  <si>
    <t>Rega-618</t>
  </si>
  <si>
    <t>Rega-619</t>
  </si>
  <si>
    <t>Rega-620</t>
  </si>
  <si>
    <t>Rega-621</t>
  </si>
  <si>
    <t>Rega-622</t>
  </si>
  <si>
    <t>Rega-623</t>
  </si>
  <si>
    <t>Rega-624</t>
  </si>
  <si>
    <t>Rega-625</t>
  </si>
  <si>
    <t>Rega-626</t>
  </si>
  <si>
    <t>Rega-627</t>
  </si>
  <si>
    <t>Rega-628</t>
  </si>
  <si>
    <t>Rega-629</t>
  </si>
  <si>
    <t>Rega-630</t>
  </si>
  <si>
    <t>Rega-631</t>
  </si>
  <si>
    <t>Rega-632</t>
  </si>
  <si>
    <t>Rega-633</t>
  </si>
  <si>
    <t>Rega-634</t>
  </si>
  <si>
    <t>Rega-635</t>
  </si>
  <si>
    <t>Rega-636</t>
  </si>
  <si>
    <t>Rega-637</t>
  </si>
  <si>
    <t>Rega-638</t>
  </si>
  <si>
    <t>Rega-639</t>
  </si>
  <si>
    <t>Rega-640</t>
  </si>
  <si>
    <t>Rega-641</t>
  </si>
  <si>
    <t>Rega-642</t>
  </si>
  <si>
    <t>Rega-643</t>
  </si>
  <si>
    <t>Rega-644</t>
  </si>
  <si>
    <t>Rega-645</t>
  </si>
  <si>
    <t>Rega-646</t>
  </si>
  <si>
    <t>Rega-647</t>
  </si>
  <si>
    <t>Rega-648</t>
  </si>
  <si>
    <t>Rega-649</t>
  </si>
  <si>
    <t>Rega-650</t>
  </si>
  <si>
    <t>Rega-651</t>
  </si>
  <si>
    <t>Rega-652</t>
  </si>
  <si>
    <t>Rega-653</t>
  </si>
  <si>
    <t>Rega-654</t>
  </si>
  <si>
    <t>Rega-655</t>
  </si>
  <si>
    <t>Rega-656</t>
  </si>
  <si>
    <t>Rega-657</t>
  </si>
  <si>
    <t>Rega-658</t>
  </si>
  <si>
    <t>Rega-659</t>
  </si>
  <si>
    <t>Rega-660</t>
  </si>
  <si>
    <t>Rega-661</t>
  </si>
  <si>
    <t>Rega-662</t>
  </si>
  <si>
    <t>Rega-663</t>
  </si>
  <si>
    <t>Rega-664</t>
  </si>
  <si>
    <t>Rega-665</t>
  </si>
  <si>
    <t>Rega-666</t>
  </si>
  <si>
    <t>Rega-667</t>
  </si>
  <si>
    <t>Rega-668</t>
  </si>
  <si>
    <t>Rega-669</t>
  </si>
  <si>
    <t>Rega-670</t>
  </si>
  <si>
    <t>Rega-671</t>
  </si>
  <si>
    <t>Rega-672</t>
  </si>
  <si>
    <t>Rega-673</t>
  </si>
  <si>
    <t>Rega-674</t>
  </si>
  <si>
    <t>Rega-675</t>
  </si>
  <si>
    <t>Rega-676</t>
  </si>
  <si>
    <t>Rega-677</t>
  </si>
  <si>
    <t>Rega-678</t>
  </si>
  <si>
    <t>Rega-679</t>
  </si>
  <si>
    <t>Rega-680</t>
  </si>
  <si>
    <t>Rega-681</t>
  </si>
  <si>
    <t>Rega-682</t>
  </si>
  <si>
    <t>Rega-683</t>
  </si>
  <si>
    <t>Rega-684</t>
  </si>
  <si>
    <t>Rega-685</t>
  </si>
  <si>
    <t>Rega-686</t>
  </si>
  <si>
    <t>Rega-687</t>
  </si>
  <si>
    <t>Rega-688</t>
  </si>
  <si>
    <t>Rega-689</t>
  </si>
  <si>
    <t>Rega-690</t>
  </si>
  <si>
    <t>Rega-691</t>
  </si>
  <si>
    <t>Rega-692</t>
  </si>
  <si>
    <t>Rega-693</t>
  </si>
  <si>
    <t>Rega-694</t>
  </si>
  <si>
    <t>Rega-695</t>
  </si>
  <si>
    <t>Rega-696</t>
  </si>
  <si>
    <t>Rega-697</t>
  </si>
  <si>
    <t>Rega-698</t>
  </si>
  <si>
    <t>Rega-699</t>
  </si>
  <si>
    <t>Rega-700</t>
  </si>
  <si>
    <t>Rega-701</t>
  </si>
  <si>
    <t>Rega-702</t>
  </si>
  <si>
    <t>Rega-703</t>
  </si>
  <si>
    <t>Rega-704</t>
  </si>
  <si>
    <t>Rega-705</t>
  </si>
  <si>
    <t>Rega-706</t>
  </si>
  <si>
    <t>Rega-707</t>
  </si>
  <si>
    <t>Rega-708</t>
  </si>
  <si>
    <t>Rega-709</t>
  </si>
  <si>
    <t>Rega-710</t>
  </si>
  <si>
    <t>Rega-711</t>
  </si>
  <si>
    <t>Rega-712</t>
  </si>
  <si>
    <t>Rega-713</t>
  </si>
  <si>
    <t>Rega-714</t>
  </si>
  <si>
    <t>Rega-715</t>
  </si>
  <si>
    <t>Rega-716</t>
  </si>
  <si>
    <t>Rega-717</t>
  </si>
  <si>
    <t>Rega-718</t>
  </si>
  <si>
    <t>Rega-719</t>
  </si>
  <si>
    <t>Rega-720</t>
  </si>
  <si>
    <t>Rega-721</t>
  </si>
  <si>
    <t>Rega-722</t>
  </si>
  <si>
    <t>Rega-723</t>
  </si>
  <si>
    <t>Rega-724</t>
  </si>
  <si>
    <t>Rega-725</t>
  </si>
  <si>
    <t>Rega-726</t>
  </si>
  <si>
    <t>Rega-727</t>
  </si>
  <si>
    <t>Rega-728</t>
  </si>
  <si>
    <t>Rega-729</t>
  </si>
  <si>
    <t>Rega-730</t>
  </si>
  <si>
    <t>Rega-731</t>
  </si>
  <si>
    <t>Rega-732</t>
  </si>
  <si>
    <t>Rega-733</t>
  </si>
  <si>
    <t>Rega-734</t>
  </si>
  <si>
    <t>Rega-735</t>
  </si>
  <si>
    <t>Rega-736</t>
  </si>
  <si>
    <t>Rega-737</t>
  </si>
  <si>
    <t>Rega-738</t>
  </si>
  <si>
    <t>Rega-739</t>
  </si>
  <si>
    <t>Rega-740</t>
  </si>
  <si>
    <t>Rega-741</t>
  </si>
  <si>
    <t>Rega-742</t>
  </si>
  <si>
    <t>Rega-743</t>
  </si>
  <si>
    <t>Rega-744</t>
  </si>
  <si>
    <t>Rega-745</t>
  </si>
  <si>
    <t>Rega-746</t>
  </si>
  <si>
    <t>Rega-747</t>
  </si>
  <si>
    <t>Rega-748</t>
  </si>
  <si>
    <t>Rega-749</t>
  </si>
  <si>
    <t>Rega-750</t>
  </si>
  <si>
    <t>Rega-751</t>
  </si>
  <si>
    <t>Rega-752</t>
  </si>
  <si>
    <t>Rega-753</t>
  </si>
  <si>
    <t>Rega-754</t>
  </si>
  <si>
    <t>Rega-755</t>
  </si>
  <si>
    <t>Rega-756</t>
  </si>
  <si>
    <t>Rega-757</t>
  </si>
  <si>
    <t>Rega-758</t>
  </si>
  <si>
    <t>Rega-759</t>
  </si>
  <si>
    <t>Rega-760</t>
  </si>
  <si>
    <t>Rega-761</t>
  </si>
  <si>
    <t>Rega-762</t>
  </si>
  <si>
    <t>Rega-763</t>
  </si>
  <si>
    <t>Rega-764</t>
  </si>
  <si>
    <t>Rega-765</t>
  </si>
  <si>
    <t>Rega-766</t>
  </si>
  <si>
    <t>Rega-767</t>
  </si>
  <si>
    <t>Rega-768</t>
  </si>
  <si>
    <t>Rega-769</t>
  </si>
  <si>
    <t>Rega-770</t>
  </si>
  <si>
    <t>Rega-771</t>
  </si>
  <si>
    <t>Rega-772</t>
  </si>
  <si>
    <t>Rega-773</t>
  </si>
  <si>
    <t>Rega-774</t>
  </si>
  <si>
    <t>Rega-775</t>
  </si>
  <si>
    <t>Rega-776</t>
  </si>
  <si>
    <t>Rega-777</t>
  </si>
  <si>
    <t>Rega-778</t>
  </si>
  <si>
    <t>Rega-779</t>
  </si>
  <si>
    <t>Rega-780</t>
  </si>
  <si>
    <t>Rega-781</t>
  </si>
  <si>
    <t>Rega-782</t>
  </si>
  <si>
    <t>Rega-783</t>
  </si>
  <si>
    <t>Rega-784</t>
  </si>
  <si>
    <t>Rega-785</t>
  </si>
  <si>
    <t>Rega-786</t>
  </si>
  <si>
    <t>Rega-787</t>
  </si>
  <si>
    <t>Rega-788</t>
  </si>
  <si>
    <t>Rega-789</t>
  </si>
  <si>
    <t>Rega-790</t>
  </si>
  <si>
    <t>Rega-791</t>
  </si>
  <si>
    <t>Rega-792</t>
  </si>
  <si>
    <t>Rega-793</t>
  </si>
  <si>
    <t>Rega-794</t>
  </si>
  <si>
    <t>Rega-795</t>
  </si>
  <si>
    <t>Rega-796</t>
  </si>
  <si>
    <t>Rega-797</t>
  </si>
  <si>
    <t>Rega-798</t>
  </si>
  <si>
    <t>Rega-799</t>
  </si>
  <si>
    <t>Rega-800</t>
  </si>
  <si>
    <t>Rega-801</t>
  </si>
  <si>
    <t>Rega-802</t>
  </si>
  <si>
    <t>Rega-803</t>
  </si>
  <si>
    <t>Rega-804</t>
  </si>
  <si>
    <t>Rega-805</t>
  </si>
  <si>
    <t>Rega-806</t>
  </si>
  <si>
    <t>Rega-807</t>
  </si>
  <si>
    <t>Rega-808</t>
  </si>
  <si>
    <t>Rega-809</t>
  </si>
  <si>
    <t>Rega-810</t>
  </si>
  <si>
    <t>Rega-811</t>
  </si>
  <si>
    <t>Rega-812</t>
  </si>
  <si>
    <t>Rega-813</t>
  </si>
  <si>
    <t>Rega-814</t>
  </si>
  <si>
    <t>Rega-815</t>
  </si>
  <si>
    <t>Rega-816</t>
  </si>
  <si>
    <t>Rega-817</t>
  </si>
  <si>
    <t>Rega-818</t>
  </si>
  <si>
    <t>Rega-819</t>
  </si>
  <si>
    <t>Rega-820</t>
  </si>
  <si>
    <t>Rega-821</t>
  </si>
  <si>
    <t>Rega-822</t>
  </si>
  <si>
    <t>Rega-823</t>
  </si>
  <si>
    <t>Rega-824</t>
  </si>
  <si>
    <t>Rega-825</t>
  </si>
  <si>
    <t>Rega-826</t>
  </si>
  <si>
    <t>Rega-827</t>
  </si>
  <si>
    <t>Rega-828</t>
  </si>
  <si>
    <t>Rega-829</t>
  </si>
  <si>
    <t>Rega-830</t>
  </si>
  <si>
    <t>Rega-831</t>
  </si>
  <si>
    <t>Rega-832</t>
  </si>
  <si>
    <t>Rega-833</t>
  </si>
  <si>
    <t>Rega-834</t>
  </si>
  <si>
    <t>Rega-835</t>
  </si>
  <si>
    <t>Rega-836</t>
  </si>
  <si>
    <t>Rega-837</t>
  </si>
  <si>
    <t>Rega-838</t>
  </si>
  <si>
    <t>Rega-839</t>
  </si>
  <si>
    <t>Rega-840</t>
  </si>
  <si>
    <t>Rega-841</t>
  </si>
  <si>
    <t>Rega-842</t>
  </si>
  <si>
    <t>Rega-843</t>
  </si>
  <si>
    <t>Rega-844</t>
  </si>
  <si>
    <t>Rega-845</t>
  </si>
  <si>
    <t>Rega-846</t>
  </si>
  <si>
    <t>Rega-847</t>
  </si>
  <si>
    <t>Rega-848</t>
  </si>
  <si>
    <t>Rega-849</t>
  </si>
  <si>
    <t>Rega-850</t>
  </si>
  <si>
    <t>Rega-851</t>
  </si>
  <si>
    <t>Rega-852</t>
  </si>
  <si>
    <t>Rega-853</t>
  </si>
  <si>
    <t>Rega-854</t>
  </si>
  <si>
    <t>Rega-855</t>
  </si>
  <si>
    <t>Rega-856</t>
  </si>
  <si>
    <t>Rega-857</t>
  </si>
  <si>
    <t>Rega-858</t>
  </si>
  <si>
    <t>Rega-859</t>
  </si>
  <si>
    <t>Rega-860</t>
  </si>
  <si>
    <t>Rega-861</t>
  </si>
  <si>
    <t>Rega-862</t>
  </si>
  <si>
    <t>Rega-863</t>
  </si>
  <si>
    <t>Rega-864</t>
  </si>
  <si>
    <t>Rega-865</t>
  </si>
  <si>
    <t>Rega-866</t>
  </si>
  <si>
    <t>Rega-867</t>
  </si>
  <si>
    <t>Rega-868</t>
  </si>
  <si>
    <t>Rega-869</t>
  </si>
  <si>
    <t>Rega-870</t>
  </si>
  <si>
    <t>Rega-871</t>
  </si>
  <si>
    <t>Rega-872</t>
  </si>
  <si>
    <t>Rega-873</t>
  </si>
  <si>
    <t>Rega-874</t>
  </si>
  <si>
    <t>Rega-875</t>
  </si>
  <si>
    <t>Rega-876</t>
  </si>
  <si>
    <t>Rega-877</t>
  </si>
  <si>
    <t>Rega-878</t>
  </si>
  <si>
    <t>Rega-879</t>
  </si>
  <si>
    <t>Rega-880</t>
  </si>
  <si>
    <t>Rega-881</t>
  </si>
  <si>
    <t>Rega-882</t>
  </si>
  <si>
    <t>Rega-883</t>
  </si>
  <si>
    <t>Rega-884</t>
  </si>
  <si>
    <t>Rega-885</t>
  </si>
  <si>
    <t>Rega-886</t>
  </si>
  <si>
    <t>Rega-887</t>
  </si>
  <si>
    <t>Rega-888</t>
  </si>
  <si>
    <t>Rega-889</t>
  </si>
  <si>
    <t>Rega-890</t>
  </si>
  <si>
    <t>Rega-891</t>
  </si>
  <si>
    <t>Rega-892</t>
  </si>
  <si>
    <t>Rega-893</t>
  </si>
  <si>
    <t>Rega-894</t>
  </si>
  <si>
    <t>Rega-895</t>
  </si>
  <si>
    <t>Rega-896</t>
  </si>
  <si>
    <t>Rega-897</t>
  </si>
  <si>
    <t>Rega-898</t>
  </si>
  <si>
    <t>Rega-899</t>
  </si>
  <si>
    <t>Rega-900</t>
  </si>
  <si>
    <t>Rega-901</t>
  </si>
  <si>
    <t>Rega-902</t>
  </si>
  <si>
    <t>Rega-903</t>
  </si>
  <si>
    <t>Rega-904</t>
  </si>
  <si>
    <t>Rega-905</t>
  </si>
  <si>
    <t>Rega-906</t>
  </si>
  <si>
    <t>Rega-907</t>
  </si>
  <si>
    <t>Rega-908</t>
  </si>
  <si>
    <t>Rega-909</t>
  </si>
  <si>
    <t>Rega-910</t>
  </si>
  <si>
    <t>Rega-911</t>
  </si>
  <si>
    <t>Rega-912</t>
  </si>
  <si>
    <t>Rega-913</t>
  </si>
  <si>
    <t>Rega-914</t>
  </si>
  <si>
    <t>Rega-915</t>
  </si>
  <si>
    <t>Rega-916</t>
  </si>
  <si>
    <t>Rega-917</t>
  </si>
  <si>
    <t>Rega-918</t>
  </si>
  <si>
    <t>Rega-919</t>
  </si>
  <si>
    <t>Rega-920</t>
  </si>
  <si>
    <t>Rega-921</t>
  </si>
  <si>
    <t>Rega-922</t>
  </si>
  <si>
    <t>Rega-923</t>
  </si>
  <si>
    <t>Rega-924</t>
  </si>
  <si>
    <t>Rega-925</t>
  </si>
  <si>
    <t>Rega-926</t>
  </si>
  <si>
    <t>Rega-927</t>
  </si>
  <si>
    <t>Rega-928</t>
  </si>
  <si>
    <t>Rega-929</t>
  </si>
  <si>
    <t>Rega-930</t>
  </si>
  <si>
    <t>Rega-931</t>
  </si>
  <si>
    <t>Rega-932</t>
  </si>
  <si>
    <t>Rega-933</t>
  </si>
  <si>
    <t>Rega-934</t>
  </si>
  <si>
    <t>Rega-935</t>
  </si>
  <si>
    <t>Rega-936</t>
  </si>
  <si>
    <t>Rega-937</t>
  </si>
  <si>
    <t>Rega-938</t>
  </si>
  <si>
    <t>Rega-939</t>
  </si>
  <si>
    <t>Rega-940</t>
  </si>
  <si>
    <t>Rega-941</t>
  </si>
  <si>
    <t>Rega-942</t>
  </si>
  <si>
    <t>Rega-943</t>
  </si>
  <si>
    <t>Rega-944</t>
  </si>
  <si>
    <t>Rega-945</t>
  </si>
  <si>
    <t>Rega-946</t>
  </si>
  <si>
    <t>Rega-947</t>
  </si>
  <si>
    <t>Rega-948</t>
  </si>
  <si>
    <t>Rega-949</t>
  </si>
  <si>
    <t>Rega-950</t>
  </si>
  <si>
    <t>Rega-951</t>
  </si>
  <si>
    <t>Rega-952</t>
  </si>
  <si>
    <t>Rega-953</t>
  </si>
  <si>
    <t>Rega-954</t>
  </si>
  <si>
    <t>Rega-955</t>
  </si>
  <si>
    <t>Rega-956</t>
  </si>
  <si>
    <t>Rega-957</t>
  </si>
  <si>
    <t>Rega-958</t>
  </si>
  <si>
    <t>Rega-959</t>
  </si>
  <si>
    <t>Rega-960</t>
  </si>
  <si>
    <t>Rega-961</t>
  </si>
  <si>
    <t>Rega-962</t>
  </si>
  <si>
    <t>Rega-963</t>
  </si>
  <si>
    <t>Rega-964</t>
  </si>
  <si>
    <t>Rega-965</t>
  </si>
  <si>
    <t>Rega-966</t>
  </si>
  <si>
    <t>Rega-967</t>
  </si>
  <si>
    <t>Rega-968</t>
  </si>
  <si>
    <t>Rega-969</t>
  </si>
  <si>
    <t>Rega-970</t>
  </si>
  <si>
    <t>Rega-971</t>
  </si>
  <si>
    <t>Rega-972</t>
  </si>
  <si>
    <t>Rega-973</t>
  </si>
  <si>
    <t>Rega-974</t>
  </si>
  <si>
    <t>Rega-975</t>
  </si>
  <si>
    <t>Rega-976</t>
  </si>
  <si>
    <t>Rega-977</t>
  </si>
  <si>
    <t>Rega-978</t>
  </si>
  <si>
    <t>Rega-979</t>
  </si>
  <si>
    <t>Rega-980</t>
  </si>
  <si>
    <t>Rega-981</t>
  </si>
  <si>
    <t>Rega-982</t>
  </si>
  <si>
    <t>Rega-983</t>
  </si>
  <si>
    <t>Rega-984</t>
  </si>
  <si>
    <t>Rega-985</t>
  </si>
  <si>
    <t>Rega-986</t>
  </si>
  <si>
    <t>Rega-987</t>
  </si>
  <si>
    <t>Rega-988</t>
  </si>
  <si>
    <t>Rega-989</t>
  </si>
  <si>
    <t>Rega-990</t>
  </si>
  <si>
    <t>Rega-991</t>
  </si>
  <si>
    <t>Rega-992</t>
  </si>
  <si>
    <t>Rega-993</t>
  </si>
  <si>
    <t>Rega-994</t>
  </si>
  <si>
    <t>Rega-995</t>
  </si>
  <si>
    <t>Rega-996</t>
  </si>
  <si>
    <t>Rega-997</t>
  </si>
  <si>
    <t>Rega-998</t>
  </si>
  <si>
    <t>Rega-999</t>
  </si>
  <si>
    <t>Rega-1000</t>
  </si>
  <si>
    <t>Rega-1001</t>
  </si>
  <si>
    <t>Rega-1002</t>
  </si>
  <si>
    <t>Rega-1003</t>
  </si>
  <si>
    <t>Rega-1004</t>
  </si>
  <si>
    <t>Rega-1005</t>
  </si>
  <si>
    <t>Rega-1006</t>
  </si>
  <si>
    <t>Rega-1007</t>
  </si>
  <si>
    <t>Rega-1008</t>
  </si>
  <si>
    <t>Rega-1009</t>
  </si>
  <si>
    <t>Rega-1010</t>
  </si>
  <si>
    <t>Rega-1011</t>
  </si>
  <si>
    <t>Rega-1012</t>
  </si>
  <si>
    <t>Rega-1013</t>
  </si>
  <si>
    <t>Rega-1014</t>
  </si>
  <si>
    <t>Rega-1015</t>
  </si>
  <si>
    <t>Rega-1016</t>
  </si>
  <si>
    <t>Rega-1017</t>
  </si>
  <si>
    <t>Rega-1018</t>
  </si>
  <si>
    <t>Rega-1019</t>
  </si>
  <si>
    <t>Rega-1020</t>
  </si>
  <si>
    <t>Rega-1021</t>
  </si>
  <si>
    <t>Rega-1022</t>
  </si>
  <si>
    <t>Rega-1023</t>
  </si>
  <si>
    <t>Rega-1024</t>
  </si>
  <si>
    <t>Rega-1025</t>
  </si>
  <si>
    <t>Rega-1026</t>
  </si>
  <si>
    <t>Rega-1027</t>
  </si>
  <si>
    <t>Rega-1028</t>
  </si>
  <si>
    <t>Rega-1029</t>
  </si>
  <si>
    <t>Rega-1030</t>
  </si>
  <si>
    <t>Rega-1031</t>
  </si>
  <si>
    <t>Rega-1032</t>
  </si>
  <si>
    <t>Rega-1033</t>
  </si>
  <si>
    <t>Rega-1034</t>
  </si>
  <si>
    <t>Rega-1035</t>
  </si>
  <si>
    <t>Rega-1036</t>
  </si>
  <si>
    <t>Rega-1037</t>
  </si>
  <si>
    <t>Rega-1038</t>
  </si>
  <si>
    <t>Rega-1039</t>
  </si>
  <si>
    <t>Rega-1040</t>
  </si>
  <si>
    <t>Rega-1041</t>
  </si>
  <si>
    <t>Rega-1042</t>
  </si>
  <si>
    <t>Rega-1043</t>
  </si>
  <si>
    <t>Rega-1044</t>
  </si>
  <si>
    <t>Rega-1045</t>
  </si>
  <si>
    <t>Rega-1046</t>
  </si>
  <si>
    <t>Rega-1047</t>
  </si>
  <si>
    <t>Rega-1048</t>
  </si>
  <si>
    <t>Rega-1049</t>
  </si>
  <si>
    <t>Rega-1050</t>
  </si>
  <si>
    <t>Rega-1051</t>
  </si>
  <si>
    <t>Rega-1052</t>
  </si>
  <si>
    <t>Rega-1053</t>
  </si>
  <si>
    <t>Rega-1054</t>
  </si>
  <si>
    <t>Rega-1055</t>
  </si>
  <si>
    <t>Rega-1056</t>
  </si>
  <si>
    <t>Rega-1057</t>
  </si>
  <si>
    <t>Rega-1058</t>
  </si>
  <si>
    <t>Rega-1059</t>
  </si>
  <si>
    <t>Rega-1060</t>
  </si>
  <si>
    <t>Rega-1061</t>
  </si>
  <si>
    <t>Rega-1062</t>
  </si>
  <si>
    <t>Rega-1063</t>
  </si>
  <si>
    <t>Rega-1064</t>
  </si>
  <si>
    <t>Rega-1065</t>
  </si>
  <si>
    <t>Rega-1066</t>
  </si>
  <si>
    <t>Rega-1067</t>
  </si>
  <si>
    <t>Rega-1068</t>
  </si>
  <si>
    <t>Rega-1069</t>
  </si>
  <si>
    <t>Rega-1070</t>
  </si>
  <si>
    <t>Rega-1071</t>
  </si>
  <si>
    <t>Rega-1072</t>
  </si>
  <si>
    <t>Rega-1073</t>
  </si>
  <si>
    <t>Rega-1074</t>
  </si>
  <si>
    <t>Rega-1075</t>
  </si>
  <si>
    <t>Rega-1076</t>
  </si>
  <si>
    <t>Rega-1077</t>
  </si>
  <si>
    <t>Rega-1078</t>
  </si>
  <si>
    <t>Rega-1079</t>
  </si>
  <si>
    <t>Rega-1080</t>
  </si>
  <si>
    <t>Rega-1081</t>
  </si>
  <si>
    <t>Rega-1082</t>
  </si>
  <si>
    <t>Rega-1083</t>
  </si>
  <si>
    <t>Rega-1084</t>
  </si>
  <si>
    <t>Rega-1085</t>
  </si>
  <si>
    <t>Rega-1086</t>
  </si>
  <si>
    <t>Rega-1087</t>
  </si>
  <si>
    <t>Rega-1088</t>
  </si>
  <si>
    <t>Rega-1089</t>
  </si>
  <si>
    <t>Rega-1090</t>
  </si>
  <si>
    <t>Rega-1091</t>
  </si>
  <si>
    <t>Rega-1092</t>
  </si>
  <si>
    <t>Rega-1093</t>
  </si>
  <si>
    <t>Rega-1094</t>
  </si>
  <si>
    <t>Rega-1095</t>
  </si>
  <si>
    <t>Rega-1096</t>
  </si>
  <si>
    <t>Rega-1097</t>
  </si>
  <si>
    <t>Rega-1098</t>
  </si>
  <si>
    <t>Rega-1099</t>
  </si>
  <si>
    <t>Rega-1100</t>
  </si>
  <si>
    <t>Rega-1101</t>
  </si>
  <si>
    <t>Rega-1102</t>
  </si>
  <si>
    <t>Rega-1103</t>
  </si>
  <si>
    <t>Rega-1104</t>
  </si>
  <si>
    <t>Rega-1105</t>
  </si>
  <si>
    <t>Rega-1106</t>
  </si>
  <si>
    <t>Rega-1107</t>
  </si>
  <si>
    <t>Rega-1108</t>
  </si>
  <si>
    <t>Rega-1109</t>
  </si>
  <si>
    <t>Rega-1110</t>
  </si>
  <si>
    <t>Rega-1111</t>
  </si>
  <si>
    <t>Rega-1112</t>
  </si>
  <si>
    <t>Rega-1113</t>
  </si>
  <si>
    <t>Rega-1114</t>
  </si>
  <si>
    <t>Rega-1115</t>
  </si>
  <si>
    <t>Rega-1116</t>
  </si>
  <si>
    <t>Rega-1117</t>
  </si>
  <si>
    <t>Rega-1118</t>
  </si>
  <si>
    <t>Rega-1119</t>
  </si>
  <si>
    <t>Rega-1120</t>
  </si>
  <si>
    <t>Rega-1121</t>
  </si>
  <si>
    <t>Rega-1122</t>
  </si>
  <si>
    <t>Rega-1123</t>
  </si>
  <si>
    <t>Rega-1124</t>
  </si>
  <si>
    <t>Rega-1125</t>
  </si>
  <si>
    <t>Rega-1126</t>
  </si>
  <si>
    <t>Rega-1127</t>
  </si>
  <si>
    <t>Rega-1128</t>
  </si>
  <si>
    <t>Rega-1129</t>
  </si>
  <si>
    <t>Rega-1130</t>
  </si>
  <si>
    <t>Rega-1131</t>
  </si>
  <si>
    <t>Rega-1132</t>
  </si>
  <si>
    <t>Rega-1133</t>
  </si>
  <si>
    <t>Rega-1134</t>
  </si>
  <si>
    <t>Rega-1135</t>
  </si>
  <si>
    <t>Rega-1136</t>
  </si>
  <si>
    <t>Rega-1137</t>
  </si>
  <si>
    <t>Rega-1138</t>
  </si>
  <si>
    <t>Rega-1139</t>
  </si>
  <si>
    <t>Rega-1140</t>
  </si>
  <si>
    <t>Rega-1141</t>
  </si>
  <si>
    <t>Rega-1142</t>
  </si>
  <si>
    <t>Rega-1143</t>
  </si>
  <si>
    <t>Rega-1144</t>
  </si>
  <si>
    <t>Rega-1145</t>
  </si>
  <si>
    <t>Rega-1146</t>
  </si>
  <si>
    <t>Rega-1147</t>
  </si>
  <si>
    <t>Rega-1148</t>
  </si>
  <si>
    <t>Rega-1149</t>
  </si>
  <si>
    <t>Rega-1150</t>
  </si>
  <si>
    <t>Rega-1151</t>
  </si>
  <si>
    <t>Rega-1152</t>
  </si>
  <si>
    <t>Rega-1153</t>
  </si>
  <si>
    <t>Rega-1154</t>
  </si>
  <si>
    <t>Rega-1155</t>
  </si>
  <si>
    <t>Rega-1156</t>
  </si>
  <si>
    <t>Rega-1157</t>
  </si>
  <si>
    <t>Rega-1158</t>
  </si>
  <si>
    <t>Rega-1159</t>
  </si>
  <si>
    <t>Rega-1160</t>
  </si>
  <si>
    <t>Rega-1161</t>
  </si>
  <si>
    <t>Rega-1162</t>
  </si>
  <si>
    <t>Rega-1163</t>
  </si>
  <si>
    <t>Rega-1164</t>
  </si>
  <si>
    <t>Rega-1165</t>
  </si>
  <si>
    <t>Rega-1166</t>
  </si>
  <si>
    <t>Rega-1167</t>
  </si>
  <si>
    <t>Rega-1168</t>
  </si>
  <si>
    <t>Rega-1169</t>
  </si>
  <si>
    <t>Rega-1170</t>
  </si>
  <si>
    <t>Rega-1171</t>
  </si>
  <si>
    <t>Rega-1172</t>
  </si>
  <si>
    <t>Rega-1173</t>
  </si>
  <si>
    <t>Rega-1174</t>
  </si>
  <si>
    <t>Rega-1175</t>
  </si>
  <si>
    <t>Rega-1176</t>
  </si>
  <si>
    <t>Rega-1177</t>
  </si>
  <si>
    <t>Rega-1178</t>
  </si>
  <si>
    <t>Rega-1179</t>
  </si>
  <si>
    <t>Rega-1180</t>
  </si>
  <si>
    <t>Rega-1181</t>
  </si>
  <si>
    <t>Rega-1182</t>
  </si>
  <si>
    <t>Rega-1183</t>
  </si>
  <si>
    <t>Rega-1184</t>
  </si>
  <si>
    <t>Rega-1185</t>
  </si>
  <si>
    <t>Rega-1186</t>
  </si>
  <si>
    <t>Rega-1187</t>
  </si>
  <si>
    <t>Rega-1188</t>
  </si>
  <si>
    <t>Rega-1189</t>
  </si>
  <si>
    <t>Rega-1190</t>
  </si>
  <si>
    <t>Rega-1191</t>
  </si>
  <si>
    <t>Rega-1192</t>
  </si>
  <si>
    <t>Rega-1193</t>
  </si>
  <si>
    <t>Rega-1194</t>
  </si>
  <si>
    <t>Rega-1195</t>
  </si>
  <si>
    <t>Rega-1196</t>
  </si>
  <si>
    <t>Rega-1197</t>
  </si>
  <si>
    <t>Rega-1198</t>
  </si>
  <si>
    <t>Rega-1199</t>
  </si>
  <si>
    <t>Rega-1200</t>
  </si>
  <si>
    <t>Rega-1201</t>
  </si>
  <si>
    <t>Rega-1202</t>
  </si>
  <si>
    <t>Rega-1203</t>
  </si>
  <si>
    <t>Rega-1204</t>
  </si>
  <si>
    <t>Rega-1205</t>
  </si>
  <si>
    <t>Rega-1206</t>
  </si>
  <si>
    <t>Rega-1207</t>
  </si>
  <si>
    <t>Rega-1208</t>
  </si>
  <si>
    <t>Rega-1209</t>
  </si>
  <si>
    <t>Rega-1210</t>
  </si>
  <si>
    <t>Rega-1211</t>
  </si>
  <si>
    <t>Rega-1212</t>
  </si>
  <si>
    <t>Rega-1213</t>
  </si>
  <si>
    <t>Rega-1214</t>
  </si>
  <si>
    <t>Rega-1215</t>
  </si>
  <si>
    <t>Rega-1216</t>
  </si>
  <si>
    <t>Rega-1217</t>
  </si>
  <si>
    <t>Rega-1218</t>
  </si>
  <si>
    <t>Rega-1219</t>
  </si>
  <si>
    <t>Rega-1220</t>
  </si>
  <si>
    <t>Rega-1221</t>
  </si>
  <si>
    <t>Rega-1222</t>
  </si>
  <si>
    <t>Rega-1223</t>
  </si>
  <si>
    <t>Rega-1224</t>
  </si>
  <si>
    <t>Rega-1225</t>
  </si>
  <si>
    <t>Rega-1226</t>
  </si>
  <si>
    <t>Rega-1227</t>
  </si>
  <si>
    <t>Rega-1228</t>
  </si>
  <si>
    <t>Rega-1229</t>
  </si>
  <si>
    <t>Rega-1230</t>
  </si>
  <si>
    <t>Rega-1231</t>
  </si>
  <si>
    <t>Rega-1232</t>
  </si>
  <si>
    <t>Rega-1233</t>
  </si>
  <si>
    <t>Rega-1234</t>
  </si>
  <si>
    <t>Rega-1235</t>
  </si>
  <si>
    <t>Rega-1236</t>
  </si>
  <si>
    <t>Rega-1237</t>
  </si>
  <si>
    <t>Rega-1238</t>
  </si>
  <si>
    <t>Rega-1239</t>
  </si>
  <si>
    <t>Rega-1240</t>
  </si>
  <si>
    <t>Rega-1241</t>
  </si>
  <si>
    <t>Rega-1242</t>
  </si>
  <si>
    <t>Rega-1243</t>
  </si>
  <si>
    <t>Rega-1244</t>
  </si>
  <si>
    <t>Rega-1245</t>
  </si>
  <si>
    <t>Rega-1246</t>
  </si>
  <si>
    <t>Rega-1247</t>
  </si>
  <si>
    <t>Rega-1248</t>
  </si>
  <si>
    <t>Rega-1249</t>
  </si>
  <si>
    <t>Rega-1250</t>
  </si>
  <si>
    <t>Rega-1251</t>
  </si>
  <si>
    <t>Rega-1252</t>
  </si>
  <si>
    <t>Rega-1253</t>
  </si>
  <si>
    <t>Rega-1254</t>
  </si>
  <si>
    <t>Rega-1255</t>
  </si>
  <si>
    <t>Rega-1256</t>
  </si>
  <si>
    <t>Rega-1257</t>
  </si>
  <si>
    <t>Rega-1258</t>
  </si>
  <si>
    <t>Rega-1259</t>
  </si>
  <si>
    <t>Rega-1260</t>
  </si>
  <si>
    <t>Rega-1261</t>
  </si>
  <si>
    <t>Rega-1262</t>
  </si>
  <si>
    <t>Rega-1263</t>
  </si>
  <si>
    <t>Rega-1264</t>
  </si>
  <si>
    <t>Rega-1265</t>
  </si>
  <si>
    <t>Rega-1266</t>
  </si>
  <si>
    <t>Rega-1267</t>
  </si>
  <si>
    <t>Rega-1268</t>
  </si>
  <si>
    <t>Rega-1269</t>
  </si>
  <si>
    <t>Rega-1270</t>
  </si>
  <si>
    <t>Rega-1271</t>
  </si>
  <si>
    <t>Rega-1272</t>
  </si>
  <si>
    <t>Rega-1273</t>
  </si>
  <si>
    <t>Rega-1274</t>
  </si>
  <si>
    <t>Rega-1275</t>
  </si>
  <si>
    <t>Rega-1276</t>
  </si>
  <si>
    <t>Rega-1277</t>
  </si>
  <si>
    <t>Rega-1278</t>
  </si>
  <si>
    <t>Rega-1279</t>
  </si>
  <si>
    <t>Rega-1280</t>
  </si>
  <si>
    <t>Rega-1281</t>
  </si>
  <si>
    <t>Rega-1282</t>
  </si>
  <si>
    <t>Rega-1283</t>
  </si>
  <si>
    <t>Rega-1284</t>
  </si>
  <si>
    <t>Rega-1285</t>
  </si>
  <si>
    <t>Rega-1286</t>
  </si>
  <si>
    <t>Rega-1287</t>
  </si>
  <si>
    <t>Rega-1288</t>
  </si>
  <si>
    <t>Rega-1289</t>
  </si>
  <si>
    <t>Week53</t>
  </si>
  <si>
    <t>Week1</t>
  </si>
  <si>
    <t>Week2</t>
  </si>
  <si>
    <t>Week3</t>
  </si>
  <si>
    <t>Week4</t>
  </si>
  <si>
    <t>Week5</t>
  </si>
  <si>
    <t>Week6</t>
  </si>
  <si>
    <t>Week7</t>
  </si>
  <si>
    <t>Week8</t>
  </si>
  <si>
    <t>Week9</t>
  </si>
  <si>
    <t>Week10</t>
  </si>
  <si>
    <t>*</t>
  </si>
  <si>
    <t>Other</t>
  </si>
  <si>
    <t>%</t>
  </si>
  <si>
    <t>week 1-5</t>
  </si>
  <si>
    <t>week 6-10</t>
  </si>
  <si>
    <t>Country Wide</t>
  </si>
  <si>
    <t>PROVINCE</t>
  </si>
  <si>
    <t>LINEAGE</t>
  </si>
  <si>
    <t>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</si>
</sst>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yyyy\-mm\-dd"/>
  </numFmts>
  <fonts count="2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sz val="12"/>
      <color rgb="FFFFFFFF"/>
      <name val="Calibri"/>
      <family val="2"/>
      <scheme val="minor"/>
    </font>
    <font>
      <b/>
      <i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4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FCE4D6"/>
        <bgColor indexed="64"/>
      </patternFill>
    </fill>
    <fill>
      <patternFill patternType="solid">
        <fgColor rgb="FF1F4E78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86">
    <xf numFmtId="0" fontId="0" fillId="0" borderId="0" xfId="0"/>
    <xf numFmtId="14" fontId="0" fillId="0" borderId="0" xfId="0" applyNumberFormat="1"/>
    <xf numFmtId="0" fontId="16" fillId="34" borderId="0" xfId="0" applyFont="1" applyFill="1"/>
    <xf numFmtId="0" fontId="0" fillId="0" borderId="0" xfId="0" applyAlignment="1">
      <alignment horizontal="left"/>
    </xf>
    <xf numFmtId="49" fontId="0" fillId="0" borderId="0" xfId="0" applyNumberForma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Alignment="1">
      <alignment horizontal="right"/>
    </xf>
    <xf numFmtId="0" fontId="0" fillId="35" borderId="0" xfId="0" applyFill="1"/>
    <xf numFmtId="0" fontId="18" fillId="35" borderId="0" xfId="0" applyFont="1" applyFill="1"/>
    <xf numFmtId="0" fontId="0" fillId="36" borderId="0" xfId="0" applyFill="1"/>
    <xf numFmtId="0" fontId="18" fillId="36" borderId="0" xfId="0" applyFont="1" applyFill="1"/>
    <xf numFmtId="0" fontId="0" fillId="37" borderId="0" xfId="0" applyFill="1"/>
    <xf numFmtId="0" fontId="18" fillId="37" borderId="0" xfId="0" applyFont="1" applyFill="1"/>
    <xf numFmtId="0" fontId="0" fillId="38" borderId="0" xfId="0" applyFill="1"/>
    <xf numFmtId="0" fontId="18" fillId="38" borderId="0" xfId="0" applyFont="1" applyFill="1" applyAlignment="1">
      <alignment horizontal="left"/>
    </xf>
    <xf numFmtId="0" fontId="0" fillId="39" borderId="0" xfId="0" applyFill="1" applyAlignment="1">
      <alignment horizontal="left"/>
    </xf>
    <xf numFmtId="49" fontId="0" fillId="39" borderId="0" xfId="0" applyNumberFormat="1" applyFill="1" applyAlignment="1">
      <alignment horizontal="left"/>
    </xf>
    <xf numFmtId="0" fontId="0" fillId="39" borderId="0" xfId="0" applyFill="1" applyAlignment="1">
      <alignment horizontal="right"/>
    </xf>
    <xf numFmtId="0" fontId="0" fillId="39" borderId="0" xfId="0" applyFill="1"/>
    <xf numFmtId="49" fontId="0" fillId="39" borderId="0" xfId="0" applyNumberFormat="1" applyFill="1" applyAlignment="1">
      <alignment horizontal="right"/>
    </xf>
    <xf numFmtId="0" fontId="19" fillId="36" borderId="0" xfId="0" applyFont="1" applyFill="1"/>
    <xf numFmtId="0" fontId="20" fillId="36" borderId="0" xfId="0" applyFont="1" applyFill="1"/>
    <xf numFmtId="0" fontId="21" fillId="40" borderId="0" xfId="0" applyFont="1" applyFill="1"/>
    <xf numFmtId="0" fontId="22" fillId="40" borderId="0" xfId="0" applyFont="1" applyFill="1"/>
    <xf numFmtId="0" fontId="0" fillId="41" borderId="0" xfId="0" applyFill="1"/>
    <xf numFmtId="0" fontId="18" fillId="41" borderId="0" xfId="0" applyFont="1" applyFill="1"/>
    <xf numFmtId="0" fontId="23" fillId="36" borderId="0" xfId="0" applyFont="1" applyFill="1"/>
    <xf numFmtId="0" fontId="0" fillId="42" borderId="0" xfId="0" applyFill="1"/>
    <xf numFmtId="0" fontId="0" fillId="43" borderId="0" xfId="0" applyFill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center"/>
    </xf>
    <xf numFmtId="0" fontId="0" fillId="0" borderId="0" xfId="0" applyFill="1" applyAlignment="1">
      <alignment horizontal="left"/>
    </xf>
    <xf numFmtId="0" fontId="0" fillId="44" borderId="0" xfId="0" applyFill="1" applyAlignment="1">
      <alignment horizontal="center"/>
    </xf>
    <xf numFmtId="0" fontId="0" fillId="0" borderId="11" xfId="0" applyBorder="1"/>
    <xf numFmtId="0" fontId="0" fillId="0" borderId="0" xfId="0" applyBorder="1"/>
    <xf numFmtId="0" fontId="0" fillId="0" borderId="14" xfId="0" applyBorder="1"/>
    <xf numFmtId="0" fontId="0" fillId="44" borderId="14" xfId="0" applyFill="1" applyBorder="1"/>
    <xf numFmtId="0" fontId="0" fillId="0" borderId="16" xfId="0" applyBorder="1"/>
    <xf numFmtId="0" fontId="0" fillId="0" borderId="0" xfId="0" applyFill="1" applyBorder="1" applyAlignment="1">
      <alignment horizontal="right" wrapText="1"/>
    </xf>
    <xf numFmtId="0" fontId="0" fillId="0" borderId="0" xfId="0" applyFill="1" applyAlignment="1">
      <alignment horizontal="right" wrapText="1"/>
    </xf>
    <xf numFmtId="0" fontId="0" fillId="0" borderId="0" xfId="0" applyFill="1" applyAlignment="1">
      <alignment horizontal="right"/>
    </xf>
    <xf numFmtId="0" fontId="0" fillId="0" borderId="0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4" borderId="0" xfId="0" applyFill="1" applyBorder="1" applyAlignment="1">
      <alignment horizontal="center"/>
    </xf>
    <xf numFmtId="0" fontId="0" fillId="44" borderId="15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/>
    <xf numFmtId="164" fontId="0" fillId="0" borderId="0" xfId="0" applyNumberFormat="1" applyBorder="1"/>
    <xf numFmtId="164" fontId="0" fillId="0" borderId="0" xfId="0" applyNumberFormat="1" applyFill="1" applyBorder="1"/>
    <xf numFmtId="0" fontId="0" fillId="43" borderId="0" xfId="0" applyFill="1" applyBorder="1"/>
    <xf numFmtId="0" fontId="0" fillId="0" borderId="0" xfId="0" applyFill="1" applyBorder="1" applyAlignment="1">
      <alignment horizontal="right"/>
    </xf>
    <xf numFmtId="164" fontId="0" fillId="45" borderId="0" xfId="0" applyNumberFormat="1" applyFill="1" applyBorder="1"/>
    <xf numFmtId="0" fontId="0" fillId="45" borderId="0" xfId="0" applyFill="1" applyBorder="1"/>
    <xf numFmtId="0" fontId="0" fillId="0" borderId="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0" fillId="0" borderId="15" xfId="0" applyFill="1" applyBorder="1" applyAlignment="1">
      <alignment horizontal="center"/>
    </xf>
    <xf numFmtId="0" fontId="0" fillId="0" borderId="10" xfId="0" applyFill="1" applyBorder="1" applyAlignment="1">
      <alignment horizontal="center"/>
    </xf>
    <xf numFmtId="0" fontId="0" fillId="0" borderId="17" xfId="0" applyFill="1" applyBorder="1" applyAlignment="1">
      <alignment horizontal="center"/>
    </xf>
    <xf numFmtId="0" fontId="0" fillId="0" borderId="11" xfId="0" applyBorder="1" applyAlignment="1">
      <alignment horizontal="right"/>
    </xf>
    <xf numFmtId="164" fontId="0" fillId="0" borderId="12" xfId="0" applyNumberFormat="1" applyBorder="1"/>
    <xf numFmtId="164" fontId="0" fillId="0" borderId="13" xfId="0" applyNumberFormat="1" applyBorder="1"/>
    <xf numFmtId="0" fontId="0" fillId="0" borderId="14" xfId="0" applyBorder="1" applyAlignment="1">
      <alignment horizontal="right"/>
    </xf>
    <xf numFmtId="164" fontId="0" fillId="0" borderId="15" xfId="0" applyNumberFormat="1" applyBorder="1"/>
    <xf numFmtId="0" fontId="0" fillId="0" borderId="16" xfId="0" applyBorder="1" applyAlignment="1">
      <alignment horizontal="right"/>
    </xf>
    <xf numFmtId="164" fontId="0" fillId="0" borderId="10" xfId="0" applyNumberFormat="1" applyBorder="1"/>
    <xf numFmtId="164" fontId="0" fillId="0" borderId="17" xfId="0" applyNumberFormat="1" applyBorder="1"/>
    <xf numFmtId="0" fontId="16" fillId="0" borderId="0" xfId="0" applyFont="1"/>
    <xf numFmtId="0" fontId="16" fillId="0" borderId="0" xfId="0" applyFont="1" applyFill="1" applyBorder="1" applyAlignment="1">
      <alignment horizontal="center"/>
    </xf>
    <xf numFmtId="0" fontId="16" fillId="0" borderId="0" xfId="0" applyFont="1" applyAlignment="1">
      <alignment horizontal="right"/>
    </xf>
    <xf numFmtId="0" fontId="0" fillId="0" borderId="0" xfId="0" applyNumberFormat="1" applyFill="1"/>
    <xf numFmtId="0" fontId="18" fillId="33" borderId="0" xfId="0" applyFont="1" applyFill="1" applyAlignment="1">
      <alignment horizontal="center" vertical="center" wrapText="1"/>
    </xf>
    <xf numFmtId="0" fontId="18" fillId="33" borderId="10" xfId="0" applyFont="1" applyFill="1" applyBorder="1" applyAlignment="1">
      <alignment horizontal="center" vertical="center" wrapText="1"/>
    </xf>
    <xf numFmtId="0" fontId="18" fillId="33" borderId="0" xfId="0" applyFont="1" applyFill="1" applyAlignment="1">
      <alignment horizontal="center" vertical="center"/>
    </xf>
    <xf numFmtId="0" fontId="18" fillId="33" borderId="10" xfId="0" applyFont="1" applyFill="1" applyBorder="1" applyAlignment="1">
      <alignment horizontal="center" vertical="center"/>
    </xf>
    <xf numFmtId="49" fontId="18" fillId="33" borderId="0" xfId="0" applyNumberFormat="1" applyFont="1" applyFill="1" applyAlignment="1">
      <alignment horizontal="center" vertical="center"/>
    </xf>
    <xf numFmtId="49" fontId="18" fillId="33" borderId="10" xfId="0" applyNumberFormat="1" applyFont="1" applyFill="1" applyBorder="1" applyAlignment="1">
      <alignment horizontal="center" vertical="center"/>
    </xf>
    <xf numFmtId="165" fontId="0" fillId="0" borderId="0" xfId="0" applyNumberFormat="1" applyFill="1"/>
    <xf numFmtId="165" fontId="0" fillId="0" borderId="0" xfId="0" applyNumberFormat="1" applyAlignment="1">
      <alignment horizontal="right"/>
    </xf>
    <xf numFmtId="164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6797"/>
  <sheetViews>
    <sheetView workbookViewId="0"/>
  </sheetViews>
  <sheetFormatPr defaultColWidth="11.5" defaultRowHeight="15.75" x14ac:dyDescent="0.25"/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 x14ac:dyDescent="0.25">
      <c r="A2" t="s">
        <v>12698</v>
      </c>
      <c r="B2" t="s">
        <v>12699</v>
      </c>
      <c r="C2" s="1">
        <v>44226</v>
      </c>
      <c r="D2" t="s">
        <v>12700</v>
      </c>
      <c r="E2" t="s">
        <v>20</v>
      </c>
      <c r="F2" t="s">
        <v>12701</v>
      </c>
      <c r="H2" t="s">
        <v>32</v>
      </c>
      <c r="I2">
        <v>23</v>
      </c>
      <c r="J2" t="s">
        <v>22</v>
      </c>
      <c r="L2" t="s">
        <v>23</v>
      </c>
      <c r="M2" t="s">
        <v>86</v>
      </c>
      <c r="N2" t="s">
        <v>787</v>
      </c>
      <c r="O2" t="s">
        <v>12702</v>
      </c>
      <c r="P2" t="s">
        <v>5201</v>
      </c>
      <c r="Q2" t="s">
        <v>12703</v>
      </c>
    </row>
    <row r="3" spans="1:17" x14ac:dyDescent="0.25">
      <c r="A3" t="s">
        <v>15120</v>
      </c>
      <c r="B3" t="s">
        <v>15121</v>
      </c>
      <c r="C3" s="1">
        <v>44238</v>
      </c>
      <c r="D3" t="s">
        <v>913</v>
      </c>
      <c r="E3" t="s">
        <v>20</v>
      </c>
      <c r="F3">
        <v>8680</v>
      </c>
      <c r="H3" t="s">
        <v>21</v>
      </c>
      <c r="I3">
        <v>83</v>
      </c>
      <c r="J3" t="s">
        <v>22</v>
      </c>
      <c r="L3" t="s">
        <v>23</v>
      </c>
      <c r="M3" t="s">
        <v>24</v>
      </c>
      <c r="O3" t="s">
        <v>12702</v>
      </c>
      <c r="P3" t="s">
        <v>42</v>
      </c>
      <c r="Q3" t="s">
        <v>15122</v>
      </c>
    </row>
    <row r="4" spans="1:17" x14ac:dyDescent="0.25">
      <c r="A4" t="s">
        <v>15269</v>
      </c>
      <c r="B4" t="s">
        <v>15270</v>
      </c>
      <c r="C4" s="1">
        <v>44215</v>
      </c>
      <c r="D4" t="s">
        <v>831</v>
      </c>
      <c r="E4" t="s">
        <v>20</v>
      </c>
      <c r="H4" t="s">
        <v>22</v>
      </c>
      <c r="I4" t="s">
        <v>22</v>
      </c>
      <c r="J4" t="s">
        <v>22</v>
      </c>
      <c r="L4" t="s">
        <v>23</v>
      </c>
      <c r="O4" t="s">
        <v>15271</v>
      </c>
      <c r="P4" t="s">
        <v>5201</v>
      </c>
      <c r="Q4" t="s">
        <v>15272</v>
      </c>
    </row>
    <row r="5" spans="1:17" x14ac:dyDescent="0.25">
      <c r="A5" t="s">
        <v>8385</v>
      </c>
      <c r="B5" t="s">
        <v>8386</v>
      </c>
      <c r="C5" s="1">
        <v>44205</v>
      </c>
      <c r="D5" t="s">
        <v>8387</v>
      </c>
      <c r="E5" t="s">
        <v>20</v>
      </c>
      <c r="F5" t="s">
        <v>8388</v>
      </c>
      <c r="H5" t="s">
        <v>32</v>
      </c>
      <c r="I5">
        <v>51</v>
      </c>
      <c r="J5" t="s">
        <v>22</v>
      </c>
      <c r="L5" t="s">
        <v>23</v>
      </c>
      <c r="M5" t="s">
        <v>86</v>
      </c>
      <c r="O5" t="s">
        <v>8389</v>
      </c>
      <c r="P5" t="s">
        <v>5201</v>
      </c>
      <c r="Q5" t="s">
        <v>8390</v>
      </c>
    </row>
    <row r="6" spans="1:17" x14ac:dyDescent="0.25">
      <c r="A6" t="s">
        <v>18790</v>
      </c>
      <c r="B6" t="s">
        <v>18791</v>
      </c>
      <c r="C6" s="1">
        <v>44225</v>
      </c>
      <c r="D6" t="s">
        <v>271</v>
      </c>
      <c r="E6" t="s">
        <v>20</v>
      </c>
      <c r="F6" t="s">
        <v>272</v>
      </c>
      <c r="H6" t="s">
        <v>21</v>
      </c>
      <c r="I6">
        <v>60</v>
      </c>
      <c r="J6" t="s">
        <v>22</v>
      </c>
      <c r="L6" t="s">
        <v>23</v>
      </c>
      <c r="M6" t="s">
        <v>86</v>
      </c>
      <c r="N6" t="s">
        <v>787</v>
      </c>
      <c r="O6" t="s">
        <v>1819</v>
      </c>
      <c r="P6" t="s">
        <v>5201</v>
      </c>
      <c r="Q6" t="s">
        <v>6468</v>
      </c>
    </row>
    <row r="7" spans="1:17" x14ac:dyDescent="0.25">
      <c r="A7" t="s">
        <v>6682</v>
      </c>
      <c r="B7" t="s">
        <v>6683</v>
      </c>
      <c r="C7" s="1">
        <v>44229</v>
      </c>
      <c r="D7" t="s">
        <v>702</v>
      </c>
      <c r="E7" t="s">
        <v>20</v>
      </c>
      <c r="F7" t="s">
        <v>3151</v>
      </c>
      <c r="H7" t="s">
        <v>32</v>
      </c>
      <c r="I7">
        <v>75</v>
      </c>
      <c r="J7" t="s">
        <v>22</v>
      </c>
      <c r="L7" t="s">
        <v>23</v>
      </c>
      <c r="M7" t="s">
        <v>86</v>
      </c>
      <c r="N7" t="s">
        <v>787</v>
      </c>
      <c r="O7" t="s">
        <v>1819</v>
      </c>
      <c r="P7" t="s">
        <v>5201</v>
      </c>
      <c r="Q7" t="s">
        <v>6468</v>
      </c>
    </row>
    <row r="8" spans="1:17" x14ac:dyDescent="0.25">
      <c r="A8" t="s">
        <v>14803</v>
      </c>
      <c r="B8" t="s">
        <v>14804</v>
      </c>
      <c r="C8" s="1">
        <v>44230</v>
      </c>
      <c r="D8" t="s">
        <v>1600</v>
      </c>
      <c r="E8" t="s">
        <v>20</v>
      </c>
      <c r="F8" t="s">
        <v>1601</v>
      </c>
      <c r="H8" t="s">
        <v>32</v>
      </c>
      <c r="I8">
        <v>27</v>
      </c>
      <c r="J8" t="s">
        <v>22</v>
      </c>
      <c r="L8" t="s">
        <v>23</v>
      </c>
      <c r="M8" t="s">
        <v>86</v>
      </c>
      <c r="N8" t="s">
        <v>787</v>
      </c>
      <c r="O8" t="s">
        <v>1819</v>
      </c>
      <c r="P8" t="s">
        <v>5201</v>
      </c>
      <c r="Q8" t="s">
        <v>12356</v>
      </c>
    </row>
    <row r="9" spans="1:17" x14ac:dyDescent="0.25">
      <c r="A9" t="s">
        <v>17061</v>
      </c>
      <c r="B9" t="s">
        <v>17062</v>
      </c>
      <c r="C9" s="1">
        <v>44237</v>
      </c>
      <c r="D9" t="s">
        <v>485</v>
      </c>
      <c r="E9" t="s">
        <v>20</v>
      </c>
      <c r="F9" t="s">
        <v>473</v>
      </c>
      <c r="H9" t="s">
        <v>32</v>
      </c>
      <c r="I9">
        <v>34</v>
      </c>
      <c r="J9" t="s">
        <v>22</v>
      </c>
      <c r="L9" t="s">
        <v>23</v>
      </c>
      <c r="M9" t="s">
        <v>86</v>
      </c>
      <c r="N9" t="s">
        <v>787</v>
      </c>
      <c r="O9" t="s">
        <v>1819</v>
      </c>
      <c r="P9" t="s">
        <v>5201</v>
      </c>
      <c r="Q9" t="s">
        <v>5472</v>
      </c>
    </row>
    <row r="10" spans="1:17" x14ac:dyDescent="0.25">
      <c r="A10" t="s">
        <v>5470</v>
      </c>
      <c r="B10" t="s">
        <v>5471</v>
      </c>
      <c r="C10" s="1">
        <v>44228</v>
      </c>
      <c r="D10" t="s">
        <v>657</v>
      </c>
      <c r="E10" t="s">
        <v>20</v>
      </c>
      <c r="H10" t="s">
        <v>32</v>
      </c>
      <c r="I10">
        <v>15</v>
      </c>
      <c r="J10" t="s">
        <v>22</v>
      </c>
      <c r="L10" t="s">
        <v>23</v>
      </c>
      <c r="O10" t="s">
        <v>1819</v>
      </c>
      <c r="P10" t="s">
        <v>5201</v>
      </c>
      <c r="Q10" t="s">
        <v>5472</v>
      </c>
    </row>
    <row r="11" spans="1:17" x14ac:dyDescent="0.25">
      <c r="A11" t="s">
        <v>18459</v>
      </c>
      <c r="B11" t="s">
        <v>18460</v>
      </c>
      <c r="C11" s="1">
        <v>44232</v>
      </c>
      <c r="D11" t="s">
        <v>702</v>
      </c>
      <c r="E11" t="s">
        <v>20</v>
      </c>
      <c r="H11" t="s">
        <v>21</v>
      </c>
      <c r="I11">
        <v>73</v>
      </c>
      <c r="J11" t="s">
        <v>22</v>
      </c>
      <c r="L11" t="s">
        <v>23</v>
      </c>
      <c r="O11" t="s">
        <v>1819</v>
      </c>
      <c r="P11" t="s">
        <v>5201</v>
      </c>
      <c r="Q11" t="s">
        <v>5472</v>
      </c>
    </row>
    <row r="12" spans="1:17" x14ac:dyDescent="0.25">
      <c r="A12" t="s">
        <v>18496</v>
      </c>
      <c r="B12" t="s">
        <v>18497</v>
      </c>
      <c r="C12" s="1">
        <v>44235</v>
      </c>
      <c r="D12" t="s">
        <v>657</v>
      </c>
      <c r="E12" t="s">
        <v>20</v>
      </c>
      <c r="H12" t="s">
        <v>21</v>
      </c>
      <c r="I12">
        <v>37</v>
      </c>
      <c r="J12" t="s">
        <v>22</v>
      </c>
      <c r="L12" t="s">
        <v>23</v>
      </c>
      <c r="O12" t="s">
        <v>1819</v>
      </c>
      <c r="P12" t="s">
        <v>5201</v>
      </c>
      <c r="Q12" t="s">
        <v>18498</v>
      </c>
    </row>
    <row r="13" spans="1:17" x14ac:dyDescent="0.25">
      <c r="A13" t="s">
        <v>5199</v>
      </c>
      <c r="B13" t="s">
        <v>5200</v>
      </c>
      <c r="C13" s="1">
        <v>44207</v>
      </c>
      <c r="D13" t="s">
        <v>115</v>
      </c>
      <c r="E13" t="s">
        <v>20</v>
      </c>
      <c r="F13" t="s">
        <v>3002</v>
      </c>
      <c r="H13" t="s">
        <v>32</v>
      </c>
      <c r="I13">
        <v>57</v>
      </c>
      <c r="J13" t="s">
        <v>22</v>
      </c>
      <c r="L13" t="s">
        <v>23</v>
      </c>
      <c r="M13" t="s">
        <v>86</v>
      </c>
      <c r="O13" t="s">
        <v>1819</v>
      </c>
      <c r="P13" t="s">
        <v>5201</v>
      </c>
      <c r="Q13" t="s">
        <v>5202</v>
      </c>
    </row>
    <row r="14" spans="1:17" x14ac:dyDescent="0.25">
      <c r="A14" t="s">
        <v>6466</v>
      </c>
      <c r="B14" t="s">
        <v>6467</v>
      </c>
      <c r="C14" s="1">
        <v>44219</v>
      </c>
      <c r="D14" t="s">
        <v>347</v>
      </c>
      <c r="E14" t="s">
        <v>20</v>
      </c>
      <c r="F14" t="s">
        <v>272</v>
      </c>
      <c r="H14" t="s">
        <v>21</v>
      </c>
      <c r="I14">
        <v>5</v>
      </c>
      <c r="J14" t="s">
        <v>22</v>
      </c>
      <c r="L14" t="s">
        <v>23</v>
      </c>
      <c r="M14" t="s">
        <v>86</v>
      </c>
      <c r="O14" t="s">
        <v>1819</v>
      </c>
      <c r="P14" t="s">
        <v>5201</v>
      </c>
      <c r="Q14" t="s">
        <v>6468</v>
      </c>
    </row>
    <row r="15" spans="1:17" x14ac:dyDescent="0.25">
      <c r="A15" t="s">
        <v>17016</v>
      </c>
      <c r="B15" t="s">
        <v>17017</v>
      </c>
      <c r="C15" s="1">
        <v>44228</v>
      </c>
      <c r="D15" t="s">
        <v>257</v>
      </c>
      <c r="E15" t="s">
        <v>20</v>
      </c>
      <c r="F15" t="s">
        <v>258</v>
      </c>
      <c r="H15" t="s">
        <v>21</v>
      </c>
      <c r="I15">
        <v>82</v>
      </c>
      <c r="J15" t="s">
        <v>22</v>
      </c>
      <c r="L15" t="s">
        <v>23</v>
      </c>
      <c r="M15" t="s">
        <v>86</v>
      </c>
      <c r="O15" t="s">
        <v>1819</v>
      </c>
      <c r="P15" t="s">
        <v>5201</v>
      </c>
      <c r="Q15" t="s">
        <v>6468</v>
      </c>
    </row>
    <row r="16" spans="1:17" x14ac:dyDescent="0.25">
      <c r="A16" t="s">
        <v>17009</v>
      </c>
      <c r="B16" t="s">
        <v>17010</v>
      </c>
      <c r="C16" s="1">
        <v>44231</v>
      </c>
      <c r="D16" t="s">
        <v>304</v>
      </c>
      <c r="E16" t="s">
        <v>20</v>
      </c>
      <c r="F16" t="s">
        <v>305</v>
      </c>
      <c r="H16" t="s">
        <v>21</v>
      </c>
      <c r="I16">
        <v>21</v>
      </c>
      <c r="J16" t="s">
        <v>22</v>
      </c>
      <c r="L16" t="s">
        <v>23</v>
      </c>
      <c r="M16" t="s">
        <v>86</v>
      </c>
      <c r="O16" t="s">
        <v>1819</v>
      </c>
      <c r="P16" t="s">
        <v>5201</v>
      </c>
      <c r="Q16" t="s">
        <v>6468</v>
      </c>
    </row>
    <row r="17" spans="1:17" x14ac:dyDescent="0.25">
      <c r="A17" t="s">
        <v>15183</v>
      </c>
      <c r="B17" t="s">
        <v>15184</v>
      </c>
      <c r="C17" s="1">
        <v>44236</v>
      </c>
      <c r="D17" t="s">
        <v>262</v>
      </c>
      <c r="E17" t="s">
        <v>20</v>
      </c>
      <c r="F17" t="s">
        <v>263</v>
      </c>
      <c r="H17" t="s">
        <v>32</v>
      </c>
      <c r="I17">
        <v>86</v>
      </c>
      <c r="J17" t="s">
        <v>22</v>
      </c>
      <c r="L17" t="s">
        <v>23</v>
      </c>
      <c r="M17" t="s">
        <v>86</v>
      </c>
      <c r="O17" t="s">
        <v>1819</v>
      </c>
      <c r="P17" t="s">
        <v>5201</v>
      </c>
      <c r="Q17" t="s">
        <v>6468</v>
      </c>
    </row>
    <row r="18" spans="1:17" x14ac:dyDescent="0.25">
      <c r="A18" t="s">
        <v>12354</v>
      </c>
      <c r="B18" t="s">
        <v>12355</v>
      </c>
      <c r="C18" s="1">
        <v>44236</v>
      </c>
      <c r="D18" t="s">
        <v>534</v>
      </c>
      <c r="E18" t="s">
        <v>20</v>
      </c>
      <c r="F18" t="s">
        <v>535</v>
      </c>
      <c r="H18" t="s">
        <v>21</v>
      </c>
      <c r="I18">
        <v>75</v>
      </c>
      <c r="J18" t="s">
        <v>22</v>
      </c>
      <c r="L18" t="s">
        <v>23</v>
      </c>
      <c r="M18" t="s">
        <v>86</v>
      </c>
      <c r="O18" t="s">
        <v>1819</v>
      </c>
      <c r="P18" t="s">
        <v>5201</v>
      </c>
      <c r="Q18" t="s">
        <v>12356</v>
      </c>
    </row>
    <row r="19" spans="1:17" x14ac:dyDescent="0.25">
      <c r="A19" t="s">
        <v>15161</v>
      </c>
      <c r="B19" t="s">
        <v>15162</v>
      </c>
      <c r="C19" s="1">
        <v>44236</v>
      </c>
      <c r="D19" t="s">
        <v>472</v>
      </c>
      <c r="E19" t="s">
        <v>20</v>
      </c>
      <c r="F19" t="s">
        <v>473</v>
      </c>
      <c r="H19" t="s">
        <v>21</v>
      </c>
      <c r="I19">
        <v>75</v>
      </c>
      <c r="J19" t="s">
        <v>22</v>
      </c>
      <c r="L19" t="s">
        <v>23</v>
      </c>
      <c r="M19" t="s">
        <v>86</v>
      </c>
      <c r="O19" t="s">
        <v>1819</v>
      </c>
      <c r="P19" t="s">
        <v>5201</v>
      </c>
      <c r="Q19" t="s">
        <v>15163</v>
      </c>
    </row>
    <row r="20" spans="1:17" x14ac:dyDescent="0.25">
      <c r="A20" t="s">
        <v>12453</v>
      </c>
      <c r="B20" t="s">
        <v>12454</v>
      </c>
      <c r="C20" s="1">
        <v>44236</v>
      </c>
      <c r="D20" t="s">
        <v>360</v>
      </c>
      <c r="E20" t="s">
        <v>20</v>
      </c>
      <c r="F20" t="s">
        <v>361</v>
      </c>
      <c r="H20" t="s">
        <v>21</v>
      </c>
      <c r="I20">
        <v>82</v>
      </c>
      <c r="J20" t="s">
        <v>22</v>
      </c>
      <c r="L20" t="s">
        <v>23</v>
      </c>
      <c r="M20" t="s">
        <v>86</v>
      </c>
      <c r="O20" t="s">
        <v>1819</v>
      </c>
      <c r="P20" t="s">
        <v>5201</v>
      </c>
      <c r="Q20" t="s">
        <v>12455</v>
      </c>
    </row>
    <row r="21" spans="1:17" x14ac:dyDescent="0.25">
      <c r="A21" t="s">
        <v>6791</v>
      </c>
      <c r="B21" t="s">
        <v>6792</v>
      </c>
      <c r="C21" s="1">
        <v>44243</v>
      </c>
      <c r="D21" t="s">
        <v>360</v>
      </c>
      <c r="E21" t="s">
        <v>20</v>
      </c>
      <c r="F21" t="s">
        <v>361</v>
      </c>
      <c r="H21" t="s">
        <v>32</v>
      </c>
      <c r="I21">
        <v>85</v>
      </c>
      <c r="J21" t="s">
        <v>22</v>
      </c>
      <c r="L21" t="s">
        <v>23</v>
      </c>
      <c r="M21" t="s">
        <v>86</v>
      </c>
      <c r="O21" t="s">
        <v>1819</v>
      </c>
      <c r="P21" t="s">
        <v>5201</v>
      </c>
      <c r="Q21" t="s">
        <v>6468</v>
      </c>
    </row>
    <row r="22" spans="1:17" x14ac:dyDescent="0.25">
      <c r="A22" t="s">
        <v>1815</v>
      </c>
      <c r="B22" t="s">
        <v>1816</v>
      </c>
      <c r="C22" s="1">
        <v>44251</v>
      </c>
      <c r="D22" t="s">
        <v>1817</v>
      </c>
      <c r="E22" t="s">
        <v>20</v>
      </c>
      <c r="F22" t="s">
        <v>1818</v>
      </c>
      <c r="G22" t="s">
        <v>1461</v>
      </c>
      <c r="H22" t="s">
        <v>21</v>
      </c>
      <c r="I22">
        <v>12</v>
      </c>
      <c r="J22" t="s">
        <v>22</v>
      </c>
      <c r="L22" t="s">
        <v>23</v>
      </c>
      <c r="M22" t="s">
        <v>86</v>
      </c>
      <c r="O22" t="s">
        <v>1819</v>
      </c>
      <c r="P22" t="s">
        <v>664</v>
      </c>
      <c r="Q22" t="s">
        <v>1820</v>
      </c>
    </row>
    <row r="23" spans="1:17" x14ac:dyDescent="0.25">
      <c r="A23" t="s">
        <v>10754</v>
      </c>
      <c r="B23" t="s">
        <v>10755</v>
      </c>
      <c r="C23" s="1">
        <v>44251</v>
      </c>
      <c r="D23" t="s">
        <v>266</v>
      </c>
      <c r="E23" t="s">
        <v>20</v>
      </c>
      <c r="F23" t="s">
        <v>267</v>
      </c>
      <c r="H23" t="s">
        <v>21</v>
      </c>
      <c r="I23">
        <v>45</v>
      </c>
      <c r="J23" t="s">
        <v>22</v>
      </c>
      <c r="L23" t="s">
        <v>23</v>
      </c>
      <c r="M23" t="s">
        <v>86</v>
      </c>
      <c r="O23" t="s">
        <v>1819</v>
      </c>
      <c r="P23" t="s">
        <v>5201</v>
      </c>
      <c r="Q23" t="s">
        <v>5472</v>
      </c>
    </row>
    <row r="24" spans="1:17" x14ac:dyDescent="0.25">
      <c r="A24" t="s">
        <v>16307</v>
      </c>
      <c r="B24" t="s">
        <v>16308</v>
      </c>
      <c r="C24" s="1">
        <v>44252</v>
      </c>
      <c r="D24" t="s">
        <v>831</v>
      </c>
      <c r="E24" t="s">
        <v>20</v>
      </c>
      <c r="F24">
        <v>9500</v>
      </c>
      <c r="H24" t="s">
        <v>22</v>
      </c>
      <c r="I24" t="s">
        <v>22</v>
      </c>
      <c r="J24" t="s">
        <v>22</v>
      </c>
      <c r="L24" t="s">
        <v>23</v>
      </c>
      <c r="O24" t="s">
        <v>1819</v>
      </c>
      <c r="P24" t="s">
        <v>5201</v>
      </c>
      <c r="Q24" t="s">
        <v>16309</v>
      </c>
    </row>
    <row r="25" spans="1:17" x14ac:dyDescent="0.25">
      <c r="A25" t="s">
        <v>5654</v>
      </c>
      <c r="B25" t="s">
        <v>5655</v>
      </c>
      <c r="C25" s="1">
        <v>44206</v>
      </c>
      <c r="D25" t="s">
        <v>59</v>
      </c>
      <c r="E25" t="s">
        <v>20</v>
      </c>
      <c r="F25" t="s">
        <v>5656</v>
      </c>
      <c r="H25" t="s">
        <v>32</v>
      </c>
      <c r="I25">
        <v>29</v>
      </c>
      <c r="J25" t="s">
        <v>22</v>
      </c>
      <c r="L25" t="s">
        <v>23</v>
      </c>
      <c r="O25" t="s">
        <v>1819</v>
      </c>
      <c r="P25" t="s">
        <v>5201</v>
      </c>
      <c r="Q25" t="s">
        <v>5657</v>
      </c>
    </row>
    <row r="26" spans="1:17" x14ac:dyDescent="0.25">
      <c r="A26" t="s">
        <v>17839</v>
      </c>
      <c r="B26" t="s">
        <v>17840</v>
      </c>
      <c r="C26" s="1">
        <v>44266</v>
      </c>
      <c r="D26" t="s">
        <v>39</v>
      </c>
      <c r="E26" t="s">
        <v>20</v>
      </c>
      <c r="H26" t="s">
        <v>21</v>
      </c>
      <c r="I26">
        <v>36</v>
      </c>
      <c r="J26" t="s">
        <v>33</v>
      </c>
      <c r="L26" t="s">
        <v>23</v>
      </c>
      <c r="O26" t="s">
        <v>1819</v>
      </c>
      <c r="P26" t="s">
        <v>5201</v>
      </c>
      <c r="Q26" t="s">
        <v>16309</v>
      </c>
    </row>
    <row r="27" spans="1:17" x14ac:dyDescent="0.25">
      <c r="A27" t="s">
        <v>11534</v>
      </c>
      <c r="B27" t="s">
        <v>11535</v>
      </c>
      <c r="C27" s="1">
        <v>44207</v>
      </c>
      <c r="D27" t="s">
        <v>657</v>
      </c>
      <c r="E27" t="s">
        <v>20</v>
      </c>
      <c r="H27" t="s">
        <v>21</v>
      </c>
      <c r="I27">
        <v>86</v>
      </c>
      <c r="J27" t="s">
        <v>22</v>
      </c>
      <c r="L27" t="s">
        <v>23</v>
      </c>
      <c r="O27" t="s">
        <v>7405</v>
      </c>
      <c r="P27" t="s">
        <v>5201</v>
      </c>
      <c r="Q27" t="s">
        <v>11536</v>
      </c>
    </row>
    <row r="28" spans="1:17" x14ac:dyDescent="0.25">
      <c r="A28" t="s">
        <v>10607</v>
      </c>
      <c r="B28" t="s">
        <v>10608</v>
      </c>
      <c r="C28" s="1">
        <v>44247</v>
      </c>
      <c r="D28" t="s">
        <v>6633</v>
      </c>
      <c r="E28" t="s">
        <v>20</v>
      </c>
      <c r="F28" t="s">
        <v>6634</v>
      </c>
      <c r="H28" t="s">
        <v>21</v>
      </c>
      <c r="I28">
        <v>41</v>
      </c>
      <c r="J28" t="s">
        <v>22</v>
      </c>
      <c r="L28" t="s">
        <v>23</v>
      </c>
      <c r="M28" t="s">
        <v>86</v>
      </c>
      <c r="O28" t="s">
        <v>7405</v>
      </c>
      <c r="P28" t="s">
        <v>664</v>
      </c>
      <c r="Q28" t="s">
        <v>10609</v>
      </c>
    </row>
    <row r="29" spans="1:17" x14ac:dyDescent="0.25">
      <c r="A29" t="s">
        <v>9977</v>
      </c>
      <c r="B29" t="s">
        <v>9978</v>
      </c>
      <c r="C29" s="1">
        <v>44253</v>
      </c>
      <c r="D29" t="s">
        <v>831</v>
      </c>
      <c r="E29" t="s">
        <v>20</v>
      </c>
      <c r="H29" t="s">
        <v>22</v>
      </c>
      <c r="I29" t="s">
        <v>22</v>
      </c>
      <c r="J29" t="s">
        <v>22</v>
      </c>
      <c r="L29" t="s">
        <v>23</v>
      </c>
      <c r="O29" t="s">
        <v>7405</v>
      </c>
      <c r="P29" t="s">
        <v>5201</v>
      </c>
      <c r="Q29" t="s">
        <v>9979</v>
      </c>
    </row>
    <row r="30" spans="1:17" x14ac:dyDescent="0.25">
      <c r="A30" t="s">
        <v>7402</v>
      </c>
      <c r="B30" t="s">
        <v>7403</v>
      </c>
      <c r="C30" s="1">
        <v>44251</v>
      </c>
      <c r="D30" t="s">
        <v>64</v>
      </c>
      <c r="E30" t="s">
        <v>20</v>
      </c>
      <c r="F30" t="s">
        <v>7404</v>
      </c>
      <c r="H30" t="s">
        <v>32</v>
      </c>
      <c r="I30">
        <v>26</v>
      </c>
      <c r="J30" t="s">
        <v>22</v>
      </c>
      <c r="L30" t="s">
        <v>23</v>
      </c>
      <c r="O30" t="s">
        <v>7405</v>
      </c>
      <c r="P30" t="s">
        <v>5201</v>
      </c>
      <c r="Q30" t="s">
        <v>7406</v>
      </c>
    </row>
    <row r="31" spans="1:17" x14ac:dyDescent="0.25">
      <c r="A31" t="s">
        <v>16011</v>
      </c>
      <c r="B31" t="s">
        <v>16012</v>
      </c>
      <c r="C31" s="1">
        <v>44270</v>
      </c>
      <c r="D31" t="s">
        <v>798</v>
      </c>
      <c r="E31" t="s">
        <v>20</v>
      </c>
      <c r="F31">
        <v>1790</v>
      </c>
      <c r="H31" t="s">
        <v>21</v>
      </c>
      <c r="I31">
        <v>56</v>
      </c>
      <c r="J31" t="s">
        <v>13083</v>
      </c>
      <c r="L31" t="s">
        <v>23</v>
      </c>
      <c r="O31" t="s">
        <v>16013</v>
      </c>
      <c r="P31" t="s">
        <v>5201</v>
      </c>
      <c r="Q31" t="s">
        <v>16014</v>
      </c>
    </row>
    <row r="32" spans="1:17" x14ac:dyDescent="0.25">
      <c r="A32" t="s">
        <v>17119</v>
      </c>
      <c r="B32" t="s">
        <v>17120</v>
      </c>
      <c r="C32" s="1">
        <v>44237</v>
      </c>
      <c r="D32" t="s">
        <v>973</v>
      </c>
      <c r="E32" t="s">
        <v>20</v>
      </c>
      <c r="F32">
        <v>8880</v>
      </c>
      <c r="H32" t="s">
        <v>21</v>
      </c>
      <c r="I32">
        <v>21</v>
      </c>
      <c r="J32" t="s">
        <v>22</v>
      </c>
      <c r="L32" t="s">
        <v>23</v>
      </c>
      <c r="M32" t="s">
        <v>24</v>
      </c>
      <c r="N32" t="s">
        <v>5573</v>
      </c>
      <c r="O32" t="s">
        <v>1001</v>
      </c>
      <c r="P32" t="s">
        <v>664</v>
      </c>
      <c r="Q32" t="s">
        <v>17121</v>
      </c>
    </row>
    <row r="33" spans="1:17" x14ac:dyDescent="0.25">
      <c r="A33" t="s">
        <v>17122</v>
      </c>
      <c r="B33" t="s">
        <v>17123</v>
      </c>
      <c r="C33" s="1">
        <v>44237</v>
      </c>
      <c r="D33" t="s">
        <v>973</v>
      </c>
      <c r="E33" t="s">
        <v>20</v>
      </c>
      <c r="F33">
        <v>8880</v>
      </c>
      <c r="H33" t="s">
        <v>21</v>
      </c>
      <c r="I33">
        <v>22</v>
      </c>
      <c r="J33" t="s">
        <v>22</v>
      </c>
      <c r="L33" t="s">
        <v>23</v>
      </c>
      <c r="M33" t="s">
        <v>24</v>
      </c>
      <c r="N33" t="s">
        <v>5573</v>
      </c>
      <c r="O33" t="s">
        <v>1001</v>
      </c>
      <c r="P33" t="s">
        <v>664</v>
      </c>
      <c r="Q33" t="s">
        <v>17121</v>
      </c>
    </row>
    <row r="34" spans="1:17" x14ac:dyDescent="0.25">
      <c r="A34" t="s">
        <v>17136</v>
      </c>
      <c r="B34" t="s">
        <v>17137</v>
      </c>
      <c r="C34" s="1">
        <v>44237</v>
      </c>
      <c r="D34" t="s">
        <v>929</v>
      </c>
      <c r="E34" t="s">
        <v>20</v>
      </c>
      <c r="F34">
        <v>8830</v>
      </c>
      <c r="H34" t="s">
        <v>21</v>
      </c>
      <c r="I34">
        <v>49</v>
      </c>
      <c r="J34" t="s">
        <v>22</v>
      </c>
      <c r="L34" t="s">
        <v>23</v>
      </c>
      <c r="M34" t="s">
        <v>24</v>
      </c>
      <c r="N34" t="s">
        <v>5573</v>
      </c>
      <c r="O34" t="s">
        <v>1001</v>
      </c>
      <c r="P34" t="s">
        <v>1002</v>
      </c>
      <c r="Q34" t="s">
        <v>1003</v>
      </c>
    </row>
    <row r="35" spans="1:17" x14ac:dyDescent="0.25">
      <c r="A35" t="s">
        <v>17176</v>
      </c>
      <c r="B35" t="s">
        <v>17177</v>
      </c>
      <c r="C35" s="1">
        <v>44239</v>
      </c>
      <c r="D35" t="s">
        <v>2544</v>
      </c>
      <c r="E35" t="s">
        <v>20</v>
      </c>
      <c r="F35">
        <v>8930</v>
      </c>
      <c r="H35" t="s">
        <v>32</v>
      </c>
      <c r="I35">
        <v>19</v>
      </c>
      <c r="J35" t="s">
        <v>22</v>
      </c>
      <c r="L35" t="s">
        <v>23</v>
      </c>
      <c r="M35" t="s">
        <v>24</v>
      </c>
      <c r="N35" t="s">
        <v>5573</v>
      </c>
      <c r="O35" t="s">
        <v>1001</v>
      </c>
      <c r="P35" t="s">
        <v>1002</v>
      </c>
      <c r="Q35" t="s">
        <v>17178</v>
      </c>
    </row>
    <row r="36" spans="1:17" x14ac:dyDescent="0.25">
      <c r="A36" t="s">
        <v>17179</v>
      </c>
      <c r="B36" t="s">
        <v>17180</v>
      </c>
      <c r="C36" s="1">
        <v>44239</v>
      </c>
      <c r="D36" t="s">
        <v>925</v>
      </c>
      <c r="E36" t="s">
        <v>20</v>
      </c>
      <c r="F36">
        <v>8700</v>
      </c>
      <c r="H36" t="s">
        <v>21</v>
      </c>
      <c r="I36">
        <v>18</v>
      </c>
      <c r="J36" t="s">
        <v>22</v>
      </c>
      <c r="L36" t="s">
        <v>23</v>
      </c>
      <c r="M36" t="s">
        <v>24</v>
      </c>
      <c r="N36" t="s">
        <v>5573</v>
      </c>
      <c r="O36" t="s">
        <v>1001</v>
      </c>
      <c r="P36" t="s">
        <v>1002</v>
      </c>
      <c r="Q36" t="s">
        <v>1003</v>
      </c>
    </row>
    <row r="37" spans="1:17" x14ac:dyDescent="0.25">
      <c r="A37" t="s">
        <v>17213</v>
      </c>
      <c r="B37" t="s">
        <v>17214</v>
      </c>
      <c r="C37" s="1">
        <v>44241</v>
      </c>
      <c r="D37" t="s">
        <v>8907</v>
      </c>
      <c r="E37" t="s">
        <v>20</v>
      </c>
      <c r="F37">
        <v>8980</v>
      </c>
      <c r="H37" t="s">
        <v>32</v>
      </c>
      <c r="I37">
        <v>31</v>
      </c>
      <c r="J37" t="s">
        <v>22</v>
      </c>
      <c r="L37" t="s">
        <v>23</v>
      </c>
      <c r="M37" t="s">
        <v>24</v>
      </c>
      <c r="N37" t="s">
        <v>5573</v>
      </c>
      <c r="O37" t="s">
        <v>1001</v>
      </c>
      <c r="P37" t="s">
        <v>1002</v>
      </c>
      <c r="Q37" t="s">
        <v>17215</v>
      </c>
    </row>
    <row r="38" spans="1:17" x14ac:dyDescent="0.25">
      <c r="A38" t="s">
        <v>999</v>
      </c>
      <c r="B38" t="s">
        <v>1000</v>
      </c>
      <c r="C38" s="1">
        <v>44242</v>
      </c>
      <c r="D38" t="s">
        <v>988</v>
      </c>
      <c r="E38" t="s">
        <v>20</v>
      </c>
      <c r="F38">
        <v>8000</v>
      </c>
      <c r="H38" t="s">
        <v>32</v>
      </c>
      <c r="I38">
        <v>42</v>
      </c>
      <c r="J38" t="s">
        <v>22</v>
      </c>
      <c r="L38" t="s">
        <v>23</v>
      </c>
      <c r="M38" t="s">
        <v>24</v>
      </c>
      <c r="N38" t="s">
        <v>901</v>
      </c>
      <c r="O38" t="s">
        <v>1001</v>
      </c>
      <c r="P38" t="s">
        <v>1002</v>
      </c>
      <c r="Q38" t="s">
        <v>1003</v>
      </c>
    </row>
    <row r="39" spans="1:17" x14ac:dyDescent="0.25">
      <c r="A39" t="s">
        <v>17234</v>
      </c>
      <c r="B39" t="s">
        <v>17235</v>
      </c>
      <c r="C39" s="1">
        <v>44242</v>
      </c>
      <c r="D39" t="s">
        <v>913</v>
      </c>
      <c r="E39" t="s">
        <v>20</v>
      </c>
      <c r="F39">
        <v>8680</v>
      </c>
      <c r="H39" t="s">
        <v>32</v>
      </c>
      <c r="I39">
        <v>31</v>
      </c>
      <c r="J39" t="s">
        <v>22</v>
      </c>
      <c r="L39" t="s">
        <v>23</v>
      </c>
      <c r="M39" t="s">
        <v>24</v>
      </c>
      <c r="N39" t="s">
        <v>5573</v>
      </c>
      <c r="O39" t="s">
        <v>1001</v>
      </c>
      <c r="P39" t="s">
        <v>1002</v>
      </c>
      <c r="Q39" t="s">
        <v>17236</v>
      </c>
    </row>
    <row r="40" spans="1:17" x14ac:dyDescent="0.25">
      <c r="A40" t="s">
        <v>14261</v>
      </c>
      <c r="B40" t="s">
        <v>14262</v>
      </c>
      <c r="C40" s="1">
        <v>44211</v>
      </c>
      <c r="D40" t="s">
        <v>115</v>
      </c>
      <c r="E40" t="s">
        <v>20</v>
      </c>
      <c r="F40">
        <v>2018</v>
      </c>
      <c r="H40" t="s">
        <v>21</v>
      </c>
      <c r="I40">
        <v>28</v>
      </c>
      <c r="J40" t="s">
        <v>22</v>
      </c>
      <c r="L40" t="s">
        <v>23</v>
      </c>
      <c r="M40" t="s">
        <v>24</v>
      </c>
      <c r="O40" t="s">
        <v>1001</v>
      </c>
      <c r="P40" t="s">
        <v>664</v>
      </c>
      <c r="Q40" t="s">
        <v>14263</v>
      </c>
    </row>
    <row r="41" spans="1:17" x14ac:dyDescent="0.25">
      <c r="A41" t="s">
        <v>7773</v>
      </c>
      <c r="B41" t="s">
        <v>7774</v>
      </c>
      <c r="C41" s="1">
        <v>44225</v>
      </c>
      <c r="D41" t="s">
        <v>2155</v>
      </c>
      <c r="E41" t="s">
        <v>20</v>
      </c>
      <c r="F41" t="s">
        <v>2156</v>
      </c>
      <c r="H41" t="s">
        <v>21</v>
      </c>
      <c r="I41">
        <v>36</v>
      </c>
      <c r="J41" t="s">
        <v>22</v>
      </c>
      <c r="L41" t="s">
        <v>23</v>
      </c>
      <c r="O41" t="s">
        <v>1001</v>
      </c>
      <c r="P41" t="s">
        <v>664</v>
      </c>
      <c r="Q41" t="s">
        <v>1003</v>
      </c>
    </row>
    <row r="42" spans="1:17" x14ac:dyDescent="0.25">
      <c r="A42" t="s">
        <v>7817</v>
      </c>
      <c r="B42" t="s">
        <v>7818</v>
      </c>
      <c r="C42" s="1">
        <v>44225</v>
      </c>
      <c r="D42" t="s">
        <v>457</v>
      </c>
      <c r="E42" t="s">
        <v>20</v>
      </c>
      <c r="F42" t="s">
        <v>7819</v>
      </c>
      <c r="H42" t="s">
        <v>32</v>
      </c>
      <c r="I42">
        <v>58</v>
      </c>
      <c r="J42" t="s">
        <v>22</v>
      </c>
      <c r="L42" t="s">
        <v>23</v>
      </c>
      <c r="O42" t="s">
        <v>1001</v>
      </c>
      <c r="P42" t="s">
        <v>664</v>
      </c>
      <c r="Q42" t="s">
        <v>1003</v>
      </c>
    </row>
    <row r="43" spans="1:17" x14ac:dyDescent="0.25">
      <c r="A43" t="s">
        <v>7726</v>
      </c>
      <c r="B43" t="s">
        <v>7727</v>
      </c>
      <c r="C43" s="1">
        <v>44225</v>
      </c>
      <c r="D43" t="s">
        <v>167</v>
      </c>
      <c r="E43" t="s">
        <v>20</v>
      </c>
      <c r="F43" t="s">
        <v>7728</v>
      </c>
      <c r="H43" t="s">
        <v>21</v>
      </c>
      <c r="I43">
        <v>40</v>
      </c>
      <c r="J43" t="s">
        <v>22</v>
      </c>
      <c r="L43" t="s">
        <v>23</v>
      </c>
      <c r="O43" t="s">
        <v>1001</v>
      </c>
      <c r="P43" t="s">
        <v>664</v>
      </c>
      <c r="Q43" t="s">
        <v>1003</v>
      </c>
    </row>
    <row r="44" spans="1:17" x14ac:dyDescent="0.25">
      <c r="A44" t="s">
        <v>7732</v>
      </c>
      <c r="B44" t="s">
        <v>7733</v>
      </c>
      <c r="C44" s="1">
        <v>44225</v>
      </c>
      <c r="D44" t="s">
        <v>7734</v>
      </c>
      <c r="E44" t="s">
        <v>20</v>
      </c>
      <c r="F44" t="s">
        <v>7735</v>
      </c>
      <c r="H44" t="s">
        <v>21</v>
      </c>
      <c r="I44">
        <v>42</v>
      </c>
      <c r="J44" t="s">
        <v>22</v>
      </c>
      <c r="L44" t="s">
        <v>23</v>
      </c>
      <c r="O44" t="s">
        <v>1001</v>
      </c>
      <c r="P44" t="s">
        <v>1002</v>
      </c>
      <c r="Q44" t="s">
        <v>7736</v>
      </c>
    </row>
    <row r="45" spans="1:17" x14ac:dyDescent="0.25">
      <c r="A45" t="s">
        <v>11692</v>
      </c>
      <c r="B45" t="s">
        <v>11693</v>
      </c>
      <c r="C45" s="1">
        <v>44230</v>
      </c>
      <c r="D45" t="s">
        <v>1475</v>
      </c>
      <c r="E45" t="s">
        <v>20</v>
      </c>
      <c r="F45" t="s">
        <v>11694</v>
      </c>
      <c r="H45" t="s">
        <v>32</v>
      </c>
      <c r="I45">
        <v>84</v>
      </c>
      <c r="J45" t="s">
        <v>22</v>
      </c>
      <c r="L45" t="s">
        <v>23</v>
      </c>
      <c r="O45" t="s">
        <v>1001</v>
      </c>
      <c r="P45" t="s">
        <v>664</v>
      </c>
      <c r="Q45" t="s">
        <v>11695</v>
      </c>
    </row>
    <row r="46" spans="1:17" x14ac:dyDescent="0.25">
      <c r="A46" t="s">
        <v>16554</v>
      </c>
      <c r="B46" t="s">
        <v>16555</v>
      </c>
      <c r="C46" s="1">
        <v>44209</v>
      </c>
      <c r="D46" t="s">
        <v>1713</v>
      </c>
      <c r="E46" t="s">
        <v>20</v>
      </c>
      <c r="F46" t="s">
        <v>5800</v>
      </c>
      <c r="H46" t="s">
        <v>32</v>
      </c>
      <c r="I46">
        <v>57</v>
      </c>
      <c r="J46" t="s">
        <v>22</v>
      </c>
      <c r="L46" t="s">
        <v>23</v>
      </c>
      <c r="M46" t="s">
        <v>24</v>
      </c>
      <c r="O46" t="s">
        <v>1001</v>
      </c>
      <c r="P46" t="s">
        <v>664</v>
      </c>
      <c r="Q46" t="s">
        <v>16556</v>
      </c>
    </row>
    <row r="47" spans="1:17" x14ac:dyDescent="0.25">
      <c r="A47" t="s">
        <v>3268</v>
      </c>
      <c r="B47" t="s">
        <v>3269</v>
      </c>
      <c r="C47" s="1">
        <v>44218</v>
      </c>
      <c r="D47" t="s">
        <v>1180</v>
      </c>
      <c r="E47" t="s">
        <v>20</v>
      </c>
      <c r="F47" t="s">
        <v>3254</v>
      </c>
      <c r="H47" t="s">
        <v>21</v>
      </c>
      <c r="I47">
        <v>10</v>
      </c>
      <c r="J47" t="s">
        <v>22</v>
      </c>
      <c r="L47" t="s">
        <v>23</v>
      </c>
      <c r="M47" t="s">
        <v>24</v>
      </c>
      <c r="O47" t="s">
        <v>1001</v>
      </c>
      <c r="P47" t="s">
        <v>664</v>
      </c>
      <c r="Q47" t="s">
        <v>3270</v>
      </c>
    </row>
    <row r="48" spans="1:17" x14ac:dyDescent="0.25">
      <c r="A48" t="s">
        <v>3265</v>
      </c>
      <c r="B48" t="s">
        <v>3266</v>
      </c>
      <c r="C48" s="1">
        <v>44218</v>
      </c>
      <c r="D48" t="s">
        <v>1180</v>
      </c>
      <c r="E48" t="s">
        <v>20</v>
      </c>
      <c r="H48" t="s">
        <v>21</v>
      </c>
      <c r="I48">
        <v>11</v>
      </c>
      <c r="J48" t="s">
        <v>22</v>
      </c>
      <c r="L48" t="s">
        <v>23</v>
      </c>
      <c r="M48" t="s">
        <v>24</v>
      </c>
      <c r="O48" t="s">
        <v>1001</v>
      </c>
      <c r="P48" t="s">
        <v>1002</v>
      </c>
      <c r="Q48" t="s">
        <v>3267</v>
      </c>
    </row>
    <row r="49" spans="1:17" x14ac:dyDescent="0.25">
      <c r="A49" t="s">
        <v>2172</v>
      </c>
      <c r="B49" t="s">
        <v>2173</v>
      </c>
      <c r="C49" s="1">
        <v>44270</v>
      </c>
      <c r="D49" t="s">
        <v>2118</v>
      </c>
      <c r="E49" t="s">
        <v>20</v>
      </c>
      <c r="F49" t="s">
        <v>2119</v>
      </c>
      <c r="G49" t="s">
        <v>1461</v>
      </c>
      <c r="H49" t="s">
        <v>21</v>
      </c>
      <c r="I49">
        <v>38</v>
      </c>
      <c r="J49" t="s">
        <v>22</v>
      </c>
      <c r="L49" t="s">
        <v>23</v>
      </c>
      <c r="O49" t="s">
        <v>1001</v>
      </c>
      <c r="P49" t="s">
        <v>664</v>
      </c>
      <c r="Q49" t="s">
        <v>2174</v>
      </c>
    </row>
    <row r="50" spans="1:17" x14ac:dyDescent="0.25">
      <c r="A50" t="s">
        <v>17655</v>
      </c>
      <c r="B50" t="s">
        <v>17656</v>
      </c>
      <c r="C50" s="1">
        <v>44260</v>
      </c>
      <c r="D50" t="s">
        <v>39</v>
      </c>
      <c r="E50" t="s">
        <v>20</v>
      </c>
      <c r="F50" t="s">
        <v>5804</v>
      </c>
      <c r="H50" t="s">
        <v>21</v>
      </c>
      <c r="I50">
        <v>48</v>
      </c>
      <c r="J50" t="s">
        <v>22</v>
      </c>
      <c r="L50" t="s">
        <v>23</v>
      </c>
      <c r="N50" t="s">
        <v>15599</v>
      </c>
      <c r="O50" t="s">
        <v>528</v>
      </c>
      <c r="P50" t="s">
        <v>26</v>
      </c>
      <c r="Q50" t="s">
        <v>17657</v>
      </c>
    </row>
    <row r="51" spans="1:17" x14ac:dyDescent="0.25">
      <c r="A51" t="s">
        <v>12152</v>
      </c>
      <c r="B51" t="s">
        <v>12153</v>
      </c>
      <c r="C51" s="1">
        <v>44229</v>
      </c>
      <c r="D51" t="s">
        <v>90</v>
      </c>
      <c r="E51" t="s">
        <v>20</v>
      </c>
      <c r="F51" t="s">
        <v>12072</v>
      </c>
      <c r="H51" t="s">
        <v>21</v>
      </c>
      <c r="I51">
        <v>18</v>
      </c>
      <c r="J51" t="s">
        <v>22</v>
      </c>
      <c r="L51" t="s">
        <v>23</v>
      </c>
      <c r="M51" t="s">
        <v>86</v>
      </c>
      <c r="N51" t="s">
        <v>787</v>
      </c>
      <c r="O51" t="s">
        <v>528</v>
      </c>
      <c r="P51" t="s">
        <v>26</v>
      </c>
      <c r="Q51" t="s">
        <v>5142</v>
      </c>
    </row>
    <row r="52" spans="1:17" x14ac:dyDescent="0.25">
      <c r="A52" t="s">
        <v>12154</v>
      </c>
      <c r="B52" t="s">
        <v>12155</v>
      </c>
      <c r="C52" s="1">
        <v>44229</v>
      </c>
      <c r="D52" t="s">
        <v>90</v>
      </c>
      <c r="E52" t="s">
        <v>20</v>
      </c>
      <c r="F52" t="s">
        <v>12072</v>
      </c>
      <c r="H52" t="s">
        <v>32</v>
      </c>
      <c r="I52">
        <v>35</v>
      </c>
      <c r="J52" t="s">
        <v>22</v>
      </c>
      <c r="L52" t="s">
        <v>23</v>
      </c>
      <c r="M52" t="s">
        <v>86</v>
      </c>
      <c r="N52" t="s">
        <v>787</v>
      </c>
      <c r="O52" t="s">
        <v>528</v>
      </c>
      <c r="P52" t="s">
        <v>26</v>
      </c>
      <c r="Q52" t="s">
        <v>5142</v>
      </c>
    </row>
    <row r="53" spans="1:17" x14ac:dyDescent="0.25">
      <c r="A53" t="s">
        <v>12156</v>
      </c>
      <c r="B53" t="s">
        <v>12157</v>
      </c>
      <c r="C53" s="1">
        <v>44229</v>
      </c>
      <c r="D53" t="s">
        <v>12158</v>
      </c>
      <c r="E53" t="s">
        <v>20</v>
      </c>
      <c r="F53" t="s">
        <v>12159</v>
      </c>
      <c r="H53" t="s">
        <v>32</v>
      </c>
      <c r="I53">
        <v>48</v>
      </c>
      <c r="J53" t="s">
        <v>22</v>
      </c>
      <c r="L53" t="s">
        <v>23</v>
      </c>
      <c r="M53" t="s">
        <v>86</v>
      </c>
      <c r="N53" t="s">
        <v>787</v>
      </c>
      <c r="O53" t="s">
        <v>528</v>
      </c>
      <c r="P53" t="s">
        <v>26</v>
      </c>
      <c r="Q53" t="s">
        <v>5142</v>
      </c>
    </row>
    <row r="54" spans="1:17" x14ac:dyDescent="0.25">
      <c r="A54" t="s">
        <v>12160</v>
      </c>
      <c r="B54" t="s">
        <v>12161</v>
      </c>
      <c r="C54" s="1">
        <v>44229</v>
      </c>
      <c r="D54" t="s">
        <v>591</v>
      </c>
      <c r="E54" t="s">
        <v>20</v>
      </c>
      <c r="F54" t="s">
        <v>12162</v>
      </c>
      <c r="H54" t="s">
        <v>21</v>
      </c>
      <c r="I54">
        <v>38</v>
      </c>
      <c r="J54" t="s">
        <v>22</v>
      </c>
      <c r="L54" t="s">
        <v>23</v>
      </c>
      <c r="M54" t="s">
        <v>86</v>
      </c>
      <c r="N54" t="s">
        <v>787</v>
      </c>
      <c r="O54" t="s">
        <v>528</v>
      </c>
      <c r="P54" t="s">
        <v>26</v>
      </c>
      <c r="Q54" t="s">
        <v>5142</v>
      </c>
    </row>
    <row r="55" spans="1:17" x14ac:dyDescent="0.25">
      <c r="A55" t="s">
        <v>5076</v>
      </c>
      <c r="B55" t="s">
        <v>5077</v>
      </c>
      <c r="C55" s="1">
        <v>44267</v>
      </c>
      <c r="D55" t="s">
        <v>46</v>
      </c>
      <c r="E55" t="s">
        <v>20</v>
      </c>
      <c r="F55" t="s">
        <v>4029</v>
      </c>
      <c r="H55" t="s">
        <v>21</v>
      </c>
      <c r="I55">
        <v>51</v>
      </c>
      <c r="J55" t="s">
        <v>22</v>
      </c>
      <c r="L55" t="s">
        <v>23</v>
      </c>
      <c r="N55" t="s">
        <v>787</v>
      </c>
      <c r="O55" t="s">
        <v>528</v>
      </c>
      <c r="P55" t="s">
        <v>42</v>
      </c>
      <c r="Q55" t="s">
        <v>5078</v>
      </c>
    </row>
    <row r="56" spans="1:17" x14ac:dyDescent="0.25">
      <c r="A56" t="s">
        <v>4808</v>
      </c>
      <c r="B56" t="s">
        <v>4809</v>
      </c>
      <c r="C56" s="1">
        <v>44263</v>
      </c>
      <c r="D56" t="s">
        <v>46</v>
      </c>
      <c r="E56" t="s">
        <v>20</v>
      </c>
      <c r="F56" t="s">
        <v>4358</v>
      </c>
      <c r="H56" t="s">
        <v>21</v>
      </c>
      <c r="I56">
        <v>17</v>
      </c>
      <c r="J56" t="s">
        <v>22</v>
      </c>
      <c r="L56" t="s">
        <v>23</v>
      </c>
      <c r="N56" t="s">
        <v>787</v>
      </c>
      <c r="O56" t="s">
        <v>528</v>
      </c>
      <c r="P56" t="s">
        <v>26</v>
      </c>
      <c r="Q56" t="s">
        <v>4810</v>
      </c>
    </row>
    <row r="57" spans="1:17" x14ac:dyDescent="0.25">
      <c r="A57" t="s">
        <v>4806</v>
      </c>
      <c r="B57" t="s">
        <v>4807</v>
      </c>
      <c r="C57" s="1">
        <v>44264</v>
      </c>
      <c r="D57" t="s">
        <v>39</v>
      </c>
      <c r="E57" t="s">
        <v>20</v>
      </c>
      <c r="F57" t="s">
        <v>4408</v>
      </c>
      <c r="H57" t="s">
        <v>32</v>
      </c>
      <c r="I57">
        <v>15</v>
      </c>
      <c r="J57" t="s">
        <v>22</v>
      </c>
      <c r="L57" t="s">
        <v>23</v>
      </c>
      <c r="N57" t="s">
        <v>787</v>
      </c>
      <c r="O57" t="s">
        <v>528</v>
      </c>
      <c r="P57" t="s">
        <v>26</v>
      </c>
      <c r="Q57" t="s">
        <v>4409</v>
      </c>
    </row>
    <row r="58" spans="1:17" x14ac:dyDescent="0.25">
      <c r="A58" t="s">
        <v>6398</v>
      </c>
      <c r="B58" t="s">
        <v>6399</v>
      </c>
      <c r="C58" s="1">
        <v>44224</v>
      </c>
      <c r="D58" t="s">
        <v>2551</v>
      </c>
      <c r="E58" t="s">
        <v>20</v>
      </c>
      <c r="F58" t="s">
        <v>3047</v>
      </c>
      <c r="H58" t="s">
        <v>32</v>
      </c>
      <c r="I58">
        <v>43</v>
      </c>
      <c r="J58" t="s">
        <v>22</v>
      </c>
      <c r="L58" t="s">
        <v>23</v>
      </c>
      <c r="M58" t="s">
        <v>86</v>
      </c>
      <c r="N58" t="s">
        <v>6400</v>
      </c>
      <c r="O58" t="s">
        <v>528</v>
      </c>
      <c r="P58" t="s">
        <v>26</v>
      </c>
      <c r="Q58" t="s">
        <v>6401</v>
      </c>
    </row>
    <row r="59" spans="1:17" x14ac:dyDescent="0.25">
      <c r="A59" t="s">
        <v>13086</v>
      </c>
      <c r="B59" t="s">
        <v>13087</v>
      </c>
      <c r="C59" s="1">
        <v>44263</v>
      </c>
      <c r="D59" t="s">
        <v>953</v>
      </c>
      <c r="E59" t="s">
        <v>20</v>
      </c>
      <c r="F59">
        <v>8800</v>
      </c>
      <c r="H59" t="s">
        <v>22</v>
      </c>
      <c r="I59" t="s">
        <v>22</v>
      </c>
      <c r="J59" t="s">
        <v>22</v>
      </c>
      <c r="L59" t="s">
        <v>23</v>
      </c>
      <c r="M59" t="s">
        <v>24</v>
      </c>
      <c r="N59" t="s">
        <v>13088</v>
      </c>
      <c r="O59" t="s">
        <v>528</v>
      </c>
      <c r="P59" t="s">
        <v>26</v>
      </c>
      <c r="Q59" t="s">
        <v>3956</v>
      </c>
    </row>
    <row r="60" spans="1:17" x14ac:dyDescent="0.25">
      <c r="A60" t="s">
        <v>13089</v>
      </c>
      <c r="B60" t="s">
        <v>13090</v>
      </c>
      <c r="C60" s="1">
        <v>44263</v>
      </c>
      <c r="D60" t="s">
        <v>953</v>
      </c>
      <c r="E60" t="s">
        <v>20</v>
      </c>
      <c r="F60">
        <v>8800</v>
      </c>
      <c r="H60" t="s">
        <v>22</v>
      </c>
      <c r="I60" t="s">
        <v>22</v>
      </c>
      <c r="J60" t="s">
        <v>22</v>
      </c>
      <c r="L60" t="s">
        <v>23</v>
      </c>
      <c r="M60" t="s">
        <v>24</v>
      </c>
      <c r="N60" t="s">
        <v>13088</v>
      </c>
      <c r="O60" t="s">
        <v>528</v>
      </c>
      <c r="P60" t="s">
        <v>26</v>
      </c>
      <c r="Q60" t="s">
        <v>13091</v>
      </c>
    </row>
    <row r="61" spans="1:17" x14ac:dyDescent="0.25">
      <c r="A61" t="s">
        <v>13092</v>
      </c>
      <c r="B61" t="s">
        <v>13093</v>
      </c>
      <c r="C61" s="1">
        <v>44263</v>
      </c>
      <c r="D61" t="s">
        <v>953</v>
      </c>
      <c r="E61" t="s">
        <v>20</v>
      </c>
      <c r="F61">
        <v>8800</v>
      </c>
      <c r="H61" t="s">
        <v>22</v>
      </c>
      <c r="I61" t="s">
        <v>22</v>
      </c>
      <c r="J61" t="s">
        <v>22</v>
      </c>
      <c r="L61" t="s">
        <v>23</v>
      </c>
      <c r="M61" t="s">
        <v>24</v>
      </c>
      <c r="N61" t="s">
        <v>13088</v>
      </c>
      <c r="O61" t="s">
        <v>528</v>
      </c>
      <c r="P61" t="s">
        <v>26</v>
      </c>
      <c r="Q61" t="s">
        <v>13091</v>
      </c>
    </row>
    <row r="62" spans="1:17" x14ac:dyDescent="0.25">
      <c r="A62" t="s">
        <v>13288</v>
      </c>
      <c r="B62" t="s">
        <v>13289</v>
      </c>
      <c r="C62" s="1">
        <v>44265</v>
      </c>
      <c r="D62" t="s">
        <v>953</v>
      </c>
      <c r="E62" t="s">
        <v>20</v>
      </c>
      <c r="F62">
        <v>8800</v>
      </c>
      <c r="H62" t="s">
        <v>22</v>
      </c>
      <c r="I62" t="s">
        <v>22</v>
      </c>
      <c r="J62" t="s">
        <v>22</v>
      </c>
      <c r="L62" t="s">
        <v>23</v>
      </c>
      <c r="M62" t="s">
        <v>24</v>
      </c>
      <c r="O62" t="s">
        <v>528</v>
      </c>
      <c r="P62" t="s">
        <v>26</v>
      </c>
      <c r="Q62" t="s">
        <v>13091</v>
      </c>
    </row>
    <row r="63" spans="1:17" x14ac:dyDescent="0.25">
      <c r="A63" t="s">
        <v>4097</v>
      </c>
      <c r="B63" t="s">
        <v>4098</v>
      </c>
      <c r="C63" s="1">
        <v>44233</v>
      </c>
      <c r="D63" t="s">
        <v>59</v>
      </c>
      <c r="E63" t="s">
        <v>20</v>
      </c>
      <c r="F63" t="s">
        <v>4099</v>
      </c>
      <c r="H63" t="s">
        <v>21</v>
      </c>
      <c r="I63">
        <v>40</v>
      </c>
      <c r="J63" t="s">
        <v>22</v>
      </c>
      <c r="L63" t="s">
        <v>1163</v>
      </c>
      <c r="M63" t="s">
        <v>24</v>
      </c>
      <c r="O63" t="s">
        <v>528</v>
      </c>
      <c r="P63" t="s">
        <v>42</v>
      </c>
      <c r="Q63" t="s">
        <v>4100</v>
      </c>
    </row>
    <row r="64" spans="1:17" x14ac:dyDescent="0.25">
      <c r="A64" t="s">
        <v>13037</v>
      </c>
      <c r="B64" t="s">
        <v>13038</v>
      </c>
      <c r="C64" s="1">
        <v>44261</v>
      </c>
      <c r="D64" t="s">
        <v>3308</v>
      </c>
      <c r="E64" t="s">
        <v>20</v>
      </c>
      <c r="F64" t="s">
        <v>13025</v>
      </c>
      <c r="H64" t="s">
        <v>21</v>
      </c>
      <c r="I64">
        <v>51</v>
      </c>
      <c r="J64" t="s">
        <v>22</v>
      </c>
      <c r="L64" t="s">
        <v>23</v>
      </c>
      <c r="O64" t="s">
        <v>528</v>
      </c>
      <c r="P64" t="s">
        <v>26</v>
      </c>
      <c r="Q64" t="s">
        <v>13039</v>
      </c>
    </row>
    <row r="65" spans="1:17" x14ac:dyDescent="0.25">
      <c r="A65" t="s">
        <v>12831</v>
      </c>
      <c r="B65" t="s">
        <v>12832</v>
      </c>
      <c r="C65" s="1">
        <v>44208</v>
      </c>
      <c r="D65" t="s">
        <v>657</v>
      </c>
      <c r="E65" t="s">
        <v>20</v>
      </c>
      <c r="H65" t="s">
        <v>32</v>
      </c>
      <c r="I65">
        <v>47</v>
      </c>
      <c r="J65" t="s">
        <v>22</v>
      </c>
      <c r="L65" t="s">
        <v>23</v>
      </c>
      <c r="O65" t="s">
        <v>528</v>
      </c>
      <c r="P65" t="s">
        <v>513</v>
      </c>
      <c r="Q65" t="s">
        <v>12833</v>
      </c>
    </row>
    <row r="66" spans="1:17" x14ac:dyDescent="0.25">
      <c r="A66" t="s">
        <v>714</v>
      </c>
      <c r="B66" t="s">
        <v>715</v>
      </c>
      <c r="C66" s="1">
        <v>44246</v>
      </c>
      <c r="D66" t="s">
        <v>716</v>
      </c>
      <c r="E66" t="s">
        <v>20</v>
      </c>
      <c r="H66" t="s">
        <v>21</v>
      </c>
      <c r="I66">
        <v>20</v>
      </c>
      <c r="J66" t="s">
        <v>22</v>
      </c>
      <c r="L66" t="s">
        <v>23</v>
      </c>
      <c r="O66" t="s">
        <v>528</v>
      </c>
      <c r="P66" t="s">
        <v>664</v>
      </c>
      <c r="Q66" t="s">
        <v>717</v>
      </c>
    </row>
    <row r="67" spans="1:17" x14ac:dyDescent="0.25">
      <c r="A67" t="s">
        <v>1248</v>
      </c>
      <c r="B67" t="s">
        <v>1249</v>
      </c>
      <c r="C67" s="1">
        <v>44262</v>
      </c>
      <c r="D67" t="s">
        <v>749</v>
      </c>
      <c r="E67" t="s">
        <v>20</v>
      </c>
      <c r="H67" t="s">
        <v>21</v>
      </c>
      <c r="I67">
        <v>43</v>
      </c>
      <c r="J67" t="s">
        <v>22</v>
      </c>
      <c r="L67" t="s">
        <v>23</v>
      </c>
      <c r="O67" t="s">
        <v>528</v>
      </c>
      <c r="P67" t="s">
        <v>664</v>
      </c>
      <c r="Q67" t="s">
        <v>1250</v>
      </c>
    </row>
    <row r="68" spans="1:17" x14ac:dyDescent="0.25">
      <c r="A68" t="s">
        <v>5138</v>
      </c>
      <c r="B68" t="s">
        <v>5139</v>
      </c>
      <c r="C68" s="1">
        <v>44194</v>
      </c>
      <c r="D68" t="s">
        <v>5140</v>
      </c>
      <c r="E68" t="s">
        <v>20</v>
      </c>
      <c r="F68" t="s">
        <v>5141</v>
      </c>
      <c r="H68" t="s">
        <v>21</v>
      </c>
      <c r="I68">
        <v>73</v>
      </c>
      <c r="J68" t="s">
        <v>22</v>
      </c>
      <c r="L68" t="s">
        <v>23</v>
      </c>
      <c r="M68" t="s">
        <v>86</v>
      </c>
      <c r="O68" t="s">
        <v>528</v>
      </c>
      <c r="P68" t="s">
        <v>26</v>
      </c>
      <c r="Q68" t="s">
        <v>5142</v>
      </c>
    </row>
    <row r="69" spans="1:17" x14ac:dyDescent="0.25">
      <c r="A69" t="s">
        <v>5143</v>
      </c>
      <c r="B69" t="s">
        <v>5144</v>
      </c>
      <c r="C69" s="1">
        <v>44193</v>
      </c>
      <c r="D69" t="s">
        <v>5145</v>
      </c>
      <c r="E69" t="s">
        <v>20</v>
      </c>
      <c r="F69" t="s">
        <v>5146</v>
      </c>
      <c r="H69" t="s">
        <v>32</v>
      </c>
      <c r="I69">
        <v>73</v>
      </c>
      <c r="J69" t="s">
        <v>22</v>
      </c>
      <c r="L69" t="s">
        <v>23</v>
      </c>
      <c r="M69" t="s">
        <v>86</v>
      </c>
      <c r="O69" t="s">
        <v>528</v>
      </c>
      <c r="P69" t="s">
        <v>26</v>
      </c>
      <c r="Q69" t="s">
        <v>5142</v>
      </c>
    </row>
    <row r="70" spans="1:17" x14ac:dyDescent="0.25">
      <c r="A70" t="s">
        <v>5147</v>
      </c>
      <c r="B70" t="s">
        <v>5148</v>
      </c>
      <c r="C70" s="1">
        <v>44194</v>
      </c>
      <c r="D70" t="s">
        <v>5149</v>
      </c>
      <c r="E70" t="s">
        <v>20</v>
      </c>
      <c r="F70" t="s">
        <v>5150</v>
      </c>
      <c r="H70" t="s">
        <v>21</v>
      </c>
      <c r="I70">
        <v>27</v>
      </c>
      <c r="J70" t="s">
        <v>22</v>
      </c>
      <c r="L70" t="s">
        <v>23</v>
      </c>
      <c r="M70" t="s">
        <v>86</v>
      </c>
      <c r="O70" t="s">
        <v>528</v>
      </c>
      <c r="P70" t="s">
        <v>26</v>
      </c>
      <c r="Q70" t="s">
        <v>5142</v>
      </c>
    </row>
    <row r="71" spans="1:17" x14ac:dyDescent="0.25">
      <c r="A71" t="s">
        <v>16466</v>
      </c>
      <c r="B71" t="s">
        <v>16467</v>
      </c>
      <c r="C71" s="1">
        <v>44199</v>
      </c>
      <c r="D71" t="s">
        <v>16468</v>
      </c>
      <c r="E71" t="s">
        <v>20</v>
      </c>
      <c r="F71" t="s">
        <v>16469</v>
      </c>
      <c r="H71" t="s">
        <v>21</v>
      </c>
      <c r="I71">
        <v>16</v>
      </c>
      <c r="J71" t="s">
        <v>22</v>
      </c>
      <c r="L71" t="s">
        <v>23</v>
      </c>
      <c r="M71" t="s">
        <v>86</v>
      </c>
      <c r="O71" t="s">
        <v>528</v>
      </c>
      <c r="P71" t="s">
        <v>26</v>
      </c>
      <c r="Q71" t="s">
        <v>16470</v>
      </c>
    </row>
    <row r="72" spans="1:17" x14ac:dyDescent="0.25">
      <c r="A72" t="s">
        <v>2515</v>
      </c>
      <c r="B72" t="s">
        <v>2516</v>
      </c>
      <c r="C72" s="1">
        <v>44202</v>
      </c>
      <c r="D72" t="s">
        <v>488</v>
      </c>
      <c r="E72" t="s">
        <v>20</v>
      </c>
      <c r="F72" t="s">
        <v>489</v>
      </c>
      <c r="H72" t="s">
        <v>32</v>
      </c>
      <c r="I72">
        <v>58</v>
      </c>
      <c r="J72" t="s">
        <v>22</v>
      </c>
      <c r="L72" t="s">
        <v>23</v>
      </c>
      <c r="M72" t="s">
        <v>86</v>
      </c>
      <c r="O72" t="s">
        <v>528</v>
      </c>
      <c r="P72" t="s">
        <v>42</v>
      </c>
      <c r="Q72" t="s">
        <v>2517</v>
      </c>
    </row>
    <row r="73" spans="1:17" x14ac:dyDescent="0.25">
      <c r="A73" t="s">
        <v>8493</v>
      </c>
      <c r="B73" t="s">
        <v>8494</v>
      </c>
      <c r="C73" s="1">
        <v>44211</v>
      </c>
      <c r="D73" t="s">
        <v>115</v>
      </c>
      <c r="E73" t="s">
        <v>20</v>
      </c>
      <c r="F73" t="s">
        <v>3002</v>
      </c>
      <c r="H73" t="s">
        <v>21</v>
      </c>
      <c r="I73">
        <v>29</v>
      </c>
      <c r="J73" t="s">
        <v>22</v>
      </c>
      <c r="L73" t="s">
        <v>23</v>
      </c>
      <c r="M73" t="s">
        <v>86</v>
      </c>
      <c r="O73" t="s">
        <v>528</v>
      </c>
      <c r="P73" t="s">
        <v>26</v>
      </c>
      <c r="Q73" t="s">
        <v>8495</v>
      </c>
    </row>
    <row r="74" spans="1:17" x14ac:dyDescent="0.25">
      <c r="A74" t="s">
        <v>8496</v>
      </c>
      <c r="B74" t="s">
        <v>8497</v>
      </c>
      <c r="C74" s="1">
        <v>44202</v>
      </c>
      <c r="D74" t="s">
        <v>488</v>
      </c>
      <c r="E74" t="s">
        <v>20</v>
      </c>
      <c r="F74" t="s">
        <v>489</v>
      </c>
      <c r="H74" t="s">
        <v>21</v>
      </c>
      <c r="I74">
        <v>54</v>
      </c>
      <c r="J74" t="s">
        <v>22</v>
      </c>
      <c r="L74" t="s">
        <v>23</v>
      </c>
      <c r="M74" t="s">
        <v>86</v>
      </c>
      <c r="O74" t="s">
        <v>528</v>
      </c>
      <c r="P74" t="s">
        <v>42</v>
      </c>
      <c r="Q74" t="s">
        <v>2517</v>
      </c>
    </row>
    <row r="75" spans="1:17" x14ac:dyDescent="0.25">
      <c r="A75" t="s">
        <v>8855</v>
      </c>
      <c r="B75" t="s">
        <v>8856</v>
      </c>
      <c r="C75" s="1">
        <v>44205</v>
      </c>
      <c r="D75" t="s">
        <v>151</v>
      </c>
      <c r="E75" t="s">
        <v>20</v>
      </c>
      <c r="F75" t="s">
        <v>152</v>
      </c>
      <c r="H75" t="s">
        <v>22</v>
      </c>
      <c r="I75">
        <v>21</v>
      </c>
      <c r="J75" t="s">
        <v>22</v>
      </c>
      <c r="L75" t="s">
        <v>23</v>
      </c>
      <c r="M75" t="s">
        <v>86</v>
      </c>
      <c r="O75" t="s">
        <v>528</v>
      </c>
      <c r="P75" t="s">
        <v>26</v>
      </c>
      <c r="Q75" t="s">
        <v>8857</v>
      </c>
    </row>
    <row r="76" spans="1:17" x14ac:dyDescent="0.25">
      <c r="A76" t="s">
        <v>11219</v>
      </c>
      <c r="B76" t="s">
        <v>11220</v>
      </c>
      <c r="C76" s="1">
        <v>44207</v>
      </c>
      <c r="D76" t="s">
        <v>2893</v>
      </c>
      <c r="E76" t="s">
        <v>20</v>
      </c>
      <c r="F76" t="s">
        <v>2894</v>
      </c>
      <c r="H76" t="s">
        <v>32</v>
      </c>
      <c r="I76">
        <v>16</v>
      </c>
      <c r="J76" t="s">
        <v>22</v>
      </c>
      <c r="L76" t="s">
        <v>23</v>
      </c>
      <c r="M76" t="s">
        <v>86</v>
      </c>
      <c r="O76" t="s">
        <v>528</v>
      </c>
      <c r="P76" t="s">
        <v>26</v>
      </c>
      <c r="Q76" t="s">
        <v>11221</v>
      </c>
    </row>
    <row r="77" spans="1:17" x14ac:dyDescent="0.25">
      <c r="A77" t="s">
        <v>11241</v>
      </c>
      <c r="B77" t="s">
        <v>11242</v>
      </c>
      <c r="C77" s="1">
        <v>44208</v>
      </c>
      <c r="D77" t="s">
        <v>304</v>
      </c>
      <c r="E77" t="s">
        <v>20</v>
      </c>
      <c r="F77" t="s">
        <v>305</v>
      </c>
      <c r="H77" t="s">
        <v>21</v>
      </c>
      <c r="I77">
        <v>19</v>
      </c>
      <c r="J77" t="s">
        <v>22</v>
      </c>
      <c r="L77" t="s">
        <v>23</v>
      </c>
      <c r="M77" t="s">
        <v>86</v>
      </c>
      <c r="O77" t="s">
        <v>528</v>
      </c>
      <c r="P77" t="s">
        <v>26</v>
      </c>
      <c r="Q77" t="s">
        <v>11243</v>
      </c>
    </row>
    <row r="78" spans="1:17" x14ac:dyDescent="0.25">
      <c r="A78" t="s">
        <v>11278</v>
      </c>
      <c r="B78" t="s">
        <v>11279</v>
      </c>
      <c r="C78" s="1">
        <v>44209</v>
      </c>
      <c r="D78" t="s">
        <v>410</v>
      </c>
      <c r="E78" t="s">
        <v>20</v>
      </c>
      <c r="F78" t="s">
        <v>411</v>
      </c>
      <c r="H78" t="s">
        <v>21</v>
      </c>
      <c r="I78">
        <v>43</v>
      </c>
      <c r="J78" t="s">
        <v>22</v>
      </c>
      <c r="L78" t="s">
        <v>23</v>
      </c>
      <c r="M78" t="s">
        <v>86</v>
      </c>
      <c r="O78" t="s">
        <v>528</v>
      </c>
      <c r="P78" t="s">
        <v>26</v>
      </c>
      <c r="Q78" t="s">
        <v>11280</v>
      </c>
    </row>
    <row r="79" spans="1:17" x14ac:dyDescent="0.25">
      <c r="A79" t="s">
        <v>11284</v>
      </c>
      <c r="B79" t="s">
        <v>11285</v>
      </c>
      <c r="C79" s="1">
        <v>44209</v>
      </c>
      <c r="D79" t="s">
        <v>304</v>
      </c>
      <c r="E79" t="s">
        <v>20</v>
      </c>
      <c r="F79" t="s">
        <v>305</v>
      </c>
      <c r="H79" t="s">
        <v>21</v>
      </c>
      <c r="I79">
        <v>20</v>
      </c>
      <c r="J79" t="s">
        <v>22</v>
      </c>
      <c r="L79" t="s">
        <v>23</v>
      </c>
      <c r="M79" t="s">
        <v>86</v>
      </c>
      <c r="O79" t="s">
        <v>528</v>
      </c>
      <c r="P79" t="s">
        <v>42</v>
      </c>
      <c r="Q79" t="s">
        <v>11286</v>
      </c>
    </row>
    <row r="80" spans="1:17" x14ac:dyDescent="0.25">
      <c r="A80" t="s">
        <v>3079</v>
      </c>
      <c r="B80" t="s">
        <v>3080</v>
      </c>
      <c r="C80" s="1">
        <v>44216</v>
      </c>
      <c r="D80" t="s">
        <v>2359</v>
      </c>
      <c r="E80" t="s">
        <v>20</v>
      </c>
      <c r="F80" t="s">
        <v>293</v>
      </c>
      <c r="H80" t="s">
        <v>21</v>
      </c>
      <c r="I80">
        <v>47</v>
      </c>
      <c r="J80" t="s">
        <v>22</v>
      </c>
      <c r="L80" t="s">
        <v>23</v>
      </c>
      <c r="M80" t="s">
        <v>86</v>
      </c>
      <c r="O80" t="s">
        <v>528</v>
      </c>
      <c r="P80" t="s">
        <v>26</v>
      </c>
      <c r="Q80" t="s">
        <v>3081</v>
      </c>
    </row>
    <row r="81" spans="1:17" x14ac:dyDescent="0.25">
      <c r="A81" t="s">
        <v>3207</v>
      </c>
      <c r="B81" t="s">
        <v>3208</v>
      </c>
      <c r="C81" s="1">
        <v>44217</v>
      </c>
      <c r="D81" t="s">
        <v>3209</v>
      </c>
      <c r="E81" t="s">
        <v>20</v>
      </c>
      <c r="F81" t="s">
        <v>3210</v>
      </c>
      <c r="H81" t="s">
        <v>32</v>
      </c>
      <c r="I81">
        <v>38</v>
      </c>
      <c r="J81" t="s">
        <v>22</v>
      </c>
      <c r="L81" t="s">
        <v>23</v>
      </c>
      <c r="M81" t="s">
        <v>86</v>
      </c>
      <c r="O81" t="s">
        <v>528</v>
      </c>
      <c r="P81" t="s">
        <v>42</v>
      </c>
      <c r="Q81" t="s">
        <v>3211</v>
      </c>
    </row>
    <row r="82" spans="1:17" x14ac:dyDescent="0.25">
      <c r="A82" t="s">
        <v>6385</v>
      </c>
      <c r="B82" t="s">
        <v>6386</v>
      </c>
      <c r="C82" s="1">
        <v>44224</v>
      </c>
      <c r="D82" t="s">
        <v>2083</v>
      </c>
      <c r="E82" t="s">
        <v>20</v>
      </c>
      <c r="F82" t="s">
        <v>2084</v>
      </c>
      <c r="H82" t="s">
        <v>32</v>
      </c>
      <c r="I82">
        <v>53</v>
      </c>
      <c r="J82" t="s">
        <v>22</v>
      </c>
      <c r="L82" t="s">
        <v>23</v>
      </c>
      <c r="M82" t="s">
        <v>86</v>
      </c>
      <c r="O82" t="s">
        <v>528</v>
      </c>
      <c r="P82" t="s">
        <v>513</v>
      </c>
      <c r="Q82" t="s">
        <v>6387</v>
      </c>
    </row>
    <row r="83" spans="1:17" x14ac:dyDescent="0.25">
      <c r="A83" t="s">
        <v>524</v>
      </c>
      <c r="B83" t="s">
        <v>525</v>
      </c>
      <c r="C83" s="1">
        <v>44239</v>
      </c>
      <c r="D83" t="s">
        <v>526</v>
      </c>
      <c r="E83" t="s">
        <v>20</v>
      </c>
      <c r="F83" t="s">
        <v>527</v>
      </c>
      <c r="H83" t="s">
        <v>21</v>
      </c>
      <c r="I83">
        <v>12</v>
      </c>
      <c r="J83" t="s">
        <v>22</v>
      </c>
      <c r="L83" t="s">
        <v>23</v>
      </c>
      <c r="O83" t="s">
        <v>528</v>
      </c>
      <c r="P83" t="s">
        <v>26</v>
      </c>
      <c r="Q83" t="s">
        <v>529</v>
      </c>
    </row>
    <row r="84" spans="1:17" x14ac:dyDescent="0.25">
      <c r="A84" t="s">
        <v>530</v>
      </c>
      <c r="B84" t="s">
        <v>531</v>
      </c>
      <c r="C84" s="1">
        <v>44238</v>
      </c>
      <c r="D84" t="s">
        <v>526</v>
      </c>
      <c r="E84" t="s">
        <v>20</v>
      </c>
      <c r="F84" t="s">
        <v>527</v>
      </c>
      <c r="H84" t="s">
        <v>32</v>
      </c>
      <c r="I84">
        <v>24</v>
      </c>
      <c r="J84" t="s">
        <v>22</v>
      </c>
      <c r="L84" t="s">
        <v>23</v>
      </c>
      <c r="O84" t="s">
        <v>528</v>
      </c>
      <c r="P84" t="s">
        <v>26</v>
      </c>
      <c r="Q84" t="s">
        <v>529</v>
      </c>
    </row>
    <row r="85" spans="1:17" x14ac:dyDescent="0.25">
      <c r="A85" t="s">
        <v>9331</v>
      </c>
      <c r="B85" t="s">
        <v>9332</v>
      </c>
      <c r="C85" s="1">
        <v>44243</v>
      </c>
      <c r="D85" t="s">
        <v>2981</v>
      </c>
      <c r="E85" t="s">
        <v>20</v>
      </c>
      <c r="F85" t="s">
        <v>235</v>
      </c>
      <c r="H85" t="s">
        <v>21</v>
      </c>
      <c r="I85">
        <v>60</v>
      </c>
      <c r="J85" t="s">
        <v>22</v>
      </c>
      <c r="L85" t="s">
        <v>23</v>
      </c>
      <c r="M85" t="s">
        <v>86</v>
      </c>
      <c r="O85" t="s">
        <v>528</v>
      </c>
      <c r="P85" t="s">
        <v>35</v>
      </c>
      <c r="Q85" t="s">
        <v>9333</v>
      </c>
    </row>
    <row r="86" spans="1:17" x14ac:dyDescent="0.25">
      <c r="A86" t="s">
        <v>9666</v>
      </c>
      <c r="B86" t="s">
        <v>9667</v>
      </c>
      <c r="C86" s="1">
        <v>44247</v>
      </c>
      <c r="D86" t="s">
        <v>9600</v>
      </c>
      <c r="E86" t="s">
        <v>20</v>
      </c>
      <c r="F86" t="s">
        <v>2959</v>
      </c>
      <c r="H86" t="s">
        <v>21</v>
      </c>
      <c r="I86">
        <v>74</v>
      </c>
      <c r="J86" t="s">
        <v>22</v>
      </c>
      <c r="L86" t="s">
        <v>23</v>
      </c>
      <c r="M86" t="s">
        <v>86</v>
      </c>
      <c r="O86" t="s">
        <v>528</v>
      </c>
      <c r="P86" t="s">
        <v>26</v>
      </c>
      <c r="Q86" t="s">
        <v>5142</v>
      </c>
    </row>
    <row r="87" spans="1:17" x14ac:dyDescent="0.25">
      <c r="A87" t="s">
        <v>4683</v>
      </c>
      <c r="B87" t="s">
        <v>4684</v>
      </c>
      <c r="C87" s="1">
        <v>44231</v>
      </c>
      <c r="D87" t="s">
        <v>2083</v>
      </c>
      <c r="E87" t="s">
        <v>20</v>
      </c>
      <c r="F87" t="s">
        <v>2084</v>
      </c>
      <c r="G87" t="s">
        <v>1461</v>
      </c>
      <c r="H87" t="s">
        <v>32</v>
      </c>
      <c r="I87">
        <v>79</v>
      </c>
      <c r="J87" t="s">
        <v>22</v>
      </c>
      <c r="L87" t="s">
        <v>23</v>
      </c>
      <c r="M87" t="s">
        <v>86</v>
      </c>
      <c r="O87" t="s">
        <v>528</v>
      </c>
      <c r="P87" t="s">
        <v>664</v>
      </c>
      <c r="Q87" t="s">
        <v>4685</v>
      </c>
    </row>
    <row r="88" spans="1:17" x14ac:dyDescent="0.25">
      <c r="A88" t="s">
        <v>1672</v>
      </c>
      <c r="B88" t="s">
        <v>1673</v>
      </c>
      <c r="C88" s="1">
        <v>44248</v>
      </c>
      <c r="D88" t="s">
        <v>517</v>
      </c>
      <c r="E88" t="s">
        <v>20</v>
      </c>
      <c r="F88" t="s">
        <v>518</v>
      </c>
      <c r="G88" t="s">
        <v>1461</v>
      </c>
      <c r="H88" t="s">
        <v>21</v>
      </c>
      <c r="I88">
        <v>12</v>
      </c>
      <c r="J88" t="s">
        <v>22</v>
      </c>
      <c r="L88" t="s">
        <v>23</v>
      </c>
      <c r="M88" t="s">
        <v>86</v>
      </c>
      <c r="O88" t="s">
        <v>528</v>
      </c>
      <c r="P88" t="s">
        <v>664</v>
      </c>
      <c r="Q88" t="s">
        <v>1674</v>
      </c>
    </row>
    <row r="89" spans="1:17" x14ac:dyDescent="0.25">
      <c r="A89" t="s">
        <v>1680</v>
      </c>
      <c r="B89" t="s">
        <v>1681</v>
      </c>
      <c r="C89" s="1">
        <v>44249</v>
      </c>
      <c r="D89" t="s">
        <v>1682</v>
      </c>
      <c r="E89" t="s">
        <v>20</v>
      </c>
      <c r="F89" t="s">
        <v>1683</v>
      </c>
      <c r="G89" t="s">
        <v>1461</v>
      </c>
      <c r="H89" t="s">
        <v>32</v>
      </c>
      <c r="I89">
        <v>40</v>
      </c>
      <c r="J89" t="s">
        <v>22</v>
      </c>
      <c r="L89" t="s">
        <v>23</v>
      </c>
      <c r="M89" t="s">
        <v>86</v>
      </c>
      <c r="O89" t="s">
        <v>528</v>
      </c>
      <c r="P89" t="s">
        <v>664</v>
      </c>
      <c r="Q89" t="s">
        <v>1684</v>
      </c>
    </row>
    <row r="90" spans="1:17" x14ac:dyDescent="0.25">
      <c r="A90" t="s">
        <v>7953</v>
      </c>
      <c r="B90" t="s">
        <v>7954</v>
      </c>
      <c r="C90" s="1">
        <v>44250</v>
      </c>
      <c r="D90" t="s">
        <v>352</v>
      </c>
      <c r="E90" t="s">
        <v>20</v>
      </c>
      <c r="F90" t="s">
        <v>353</v>
      </c>
      <c r="H90" t="s">
        <v>32</v>
      </c>
      <c r="I90">
        <v>40</v>
      </c>
      <c r="J90" t="s">
        <v>22</v>
      </c>
      <c r="L90" t="s">
        <v>23</v>
      </c>
      <c r="M90" t="s">
        <v>86</v>
      </c>
      <c r="O90" t="s">
        <v>528</v>
      </c>
      <c r="P90" t="s">
        <v>26</v>
      </c>
      <c r="Q90" t="s">
        <v>1138</v>
      </c>
    </row>
    <row r="91" spans="1:17" x14ac:dyDescent="0.25">
      <c r="A91" t="s">
        <v>10660</v>
      </c>
      <c r="B91" t="s">
        <v>10661</v>
      </c>
      <c r="C91" s="1">
        <v>44246</v>
      </c>
      <c r="D91" t="s">
        <v>1358</v>
      </c>
      <c r="E91" t="s">
        <v>20</v>
      </c>
      <c r="F91" t="s">
        <v>3173</v>
      </c>
      <c r="H91" t="s">
        <v>21</v>
      </c>
      <c r="I91">
        <v>17</v>
      </c>
      <c r="J91" t="s">
        <v>22</v>
      </c>
      <c r="L91" t="s">
        <v>23</v>
      </c>
      <c r="M91" t="s">
        <v>86</v>
      </c>
      <c r="O91" t="s">
        <v>528</v>
      </c>
      <c r="P91" t="s">
        <v>26</v>
      </c>
      <c r="Q91" t="s">
        <v>10662</v>
      </c>
    </row>
    <row r="92" spans="1:17" x14ac:dyDescent="0.25">
      <c r="A92" t="s">
        <v>10594</v>
      </c>
      <c r="B92" t="s">
        <v>10595</v>
      </c>
      <c r="C92" s="1">
        <v>44249</v>
      </c>
      <c r="D92" t="s">
        <v>415</v>
      </c>
      <c r="E92" t="s">
        <v>20</v>
      </c>
      <c r="F92" t="s">
        <v>416</v>
      </c>
      <c r="H92" t="s">
        <v>21</v>
      </c>
      <c r="I92">
        <v>41</v>
      </c>
      <c r="J92" t="s">
        <v>22</v>
      </c>
      <c r="L92" t="s">
        <v>23</v>
      </c>
      <c r="M92" t="s">
        <v>86</v>
      </c>
      <c r="O92" t="s">
        <v>528</v>
      </c>
      <c r="P92" t="s">
        <v>26</v>
      </c>
      <c r="Q92" t="s">
        <v>10596</v>
      </c>
    </row>
    <row r="93" spans="1:17" x14ac:dyDescent="0.25">
      <c r="A93" t="s">
        <v>8000</v>
      </c>
      <c r="B93" t="s">
        <v>8001</v>
      </c>
      <c r="C93" s="1">
        <v>44242</v>
      </c>
      <c r="D93" t="s">
        <v>271</v>
      </c>
      <c r="E93" t="s">
        <v>20</v>
      </c>
      <c r="F93" t="s">
        <v>272</v>
      </c>
      <c r="H93" t="s">
        <v>32</v>
      </c>
      <c r="I93">
        <v>47</v>
      </c>
      <c r="J93" t="s">
        <v>22</v>
      </c>
      <c r="L93" t="s">
        <v>23</v>
      </c>
      <c r="M93" t="s">
        <v>86</v>
      </c>
      <c r="O93" t="s">
        <v>528</v>
      </c>
      <c r="P93" t="s">
        <v>42</v>
      </c>
      <c r="Q93" t="s">
        <v>8002</v>
      </c>
    </row>
    <row r="94" spans="1:17" x14ac:dyDescent="0.25">
      <c r="A94" t="s">
        <v>7989</v>
      </c>
      <c r="B94" t="s">
        <v>7990</v>
      </c>
      <c r="C94" s="1">
        <v>44249</v>
      </c>
      <c r="D94" t="s">
        <v>7991</v>
      </c>
      <c r="E94" t="s">
        <v>20</v>
      </c>
      <c r="F94" t="s">
        <v>7992</v>
      </c>
      <c r="H94" t="s">
        <v>21</v>
      </c>
      <c r="I94">
        <v>6</v>
      </c>
      <c r="J94" t="s">
        <v>22</v>
      </c>
      <c r="L94" t="s">
        <v>23</v>
      </c>
      <c r="M94" t="s">
        <v>86</v>
      </c>
      <c r="O94" t="s">
        <v>528</v>
      </c>
      <c r="P94" t="s">
        <v>42</v>
      </c>
      <c r="Q94" t="s">
        <v>7993</v>
      </c>
    </row>
    <row r="95" spans="1:17" x14ac:dyDescent="0.25">
      <c r="A95" t="s">
        <v>3587</v>
      </c>
      <c r="B95" t="s">
        <v>3588</v>
      </c>
      <c r="C95" s="1">
        <v>44235</v>
      </c>
      <c r="D95" t="s">
        <v>831</v>
      </c>
      <c r="E95" t="s">
        <v>20</v>
      </c>
      <c r="H95" t="s">
        <v>22</v>
      </c>
      <c r="I95" t="s">
        <v>22</v>
      </c>
      <c r="J95" t="s">
        <v>22</v>
      </c>
      <c r="L95" t="s">
        <v>23</v>
      </c>
      <c r="O95" t="s">
        <v>528</v>
      </c>
      <c r="P95" t="s">
        <v>26</v>
      </c>
      <c r="Q95" t="s">
        <v>3589</v>
      </c>
    </row>
    <row r="96" spans="1:17" x14ac:dyDescent="0.25">
      <c r="A96" t="s">
        <v>3954</v>
      </c>
      <c r="B96" t="s">
        <v>3955</v>
      </c>
      <c r="C96" s="1">
        <v>44242</v>
      </c>
      <c r="D96" t="s">
        <v>831</v>
      </c>
      <c r="E96" t="s">
        <v>20</v>
      </c>
      <c r="H96" t="s">
        <v>22</v>
      </c>
      <c r="I96" t="s">
        <v>22</v>
      </c>
      <c r="J96" t="s">
        <v>22</v>
      </c>
      <c r="L96" t="s">
        <v>23</v>
      </c>
      <c r="O96" t="s">
        <v>528</v>
      </c>
      <c r="P96" t="s">
        <v>26</v>
      </c>
      <c r="Q96" t="s">
        <v>3956</v>
      </c>
    </row>
    <row r="97" spans="1:17" x14ac:dyDescent="0.25">
      <c r="A97" t="s">
        <v>12794</v>
      </c>
      <c r="B97" t="s">
        <v>12795</v>
      </c>
      <c r="C97" s="1">
        <v>44239</v>
      </c>
      <c r="D97" t="s">
        <v>831</v>
      </c>
      <c r="E97" t="s">
        <v>20</v>
      </c>
      <c r="H97" t="s">
        <v>22</v>
      </c>
      <c r="I97" t="s">
        <v>22</v>
      </c>
      <c r="J97" t="s">
        <v>22</v>
      </c>
      <c r="L97" t="s">
        <v>23</v>
      </c>
      <c r="O97" t="s">
        <v>528</v>
      </c>
      <c r="P97" t="s">
        <v>42</v>
      </c>
      <c r="Q97" t="s">
        <v>12796</v>
      </c>
    </row>
    <row r="98" spans="1:17" x14ac:dyDescent="0.25">
      <c r="A98" t="s">
        <v>9758</v>
      </c>
      <c r="B98" t="s">
        <v>9759</v>
      </c>
      <c r="C98" s="1">
        <v>44245</v>
      </c>
      <c r="D98" t="s">
        <v>831</v>
      </c>
      <c r="E98" t="s">
        <v>20</v>
      </c>
      <c r="H98" t="s">
        <v>22</v>
      </c>
      <c r="I98" t="s">
        <v>22</v>
      </c>
      <c r="J98" t="s">
        <v>22</v>
      </c>
      <c r="L98" t="s">
        <v>23</v>
      </c>
      <c r="O98" t="s">
        <v>528</v>
      </c>
      <c r="P98" t="s">
        <v>26</v>
      </c>
      <c r="Q98" t="s">
        <v>9760</v>
      </c>
    </row>
    <row r="99" spans="1:17" x14ac:dyDescent="0.25">
      <c r="A99" t="s">
        <v>9814</v>
      </c>
      <c r="B99" t="s">
        <v>9815</v>
      </c>
      <c r="C99" s="1">
        <v>44238</v>
      </c>
      <c r="D99" t="s">
        <v>831</v>
      </c>
      <c r="E99" t="s">
        <v>20</v>
      </c>
      <c r="H99" t="s">
        <v>22</v>
      </c>
      <c r="I99" t="s">
        <v>22</v>
      </c>
      <c r="J99" t="s">
        <v>22</v>
      </c>
      <c r="L99" t="s">
        <v>23</v>
      </c>
      <c r="O99" t="s">
        <v>528</v>
      </c>
      <c r="P99" t="s">
        <v>26</v>
      </c>
      <c r="Q99" t="s">
        <v>9816</v>
      </c>
    </row>
    <row r="100" spans="1:17" x14ac:dyDescent="0.25">
      <c r="A100" t="s">
        <v>9884</v>
      </c>
      <c r="B100" t="s">
        <v>9885</v>
      </c>
      <c r="C100" s="1">
        <v>44247</v>
      </c>
      <c r="D100" t="s">
        <v>831</v>
      </c>
      <c r="E100" t="s">
        <v>20</v>
      </c>
      <c r="H100" t="s">
        <v>22</v>
      </c>
      <c r="I100" t="s">
        <v>22</v>
      </c>
      <c r="J100" t="s">
        <v>22</v>
      </c>
      <c r="L100" t="s">
        <v>23</v>
      </c>
      <c r="O100" t="s">
        <v>528</v>
      </c>
      <c r="P100" t="s">
        <v>26</v>
      </c>
      <c r="Q100" t="s">
        <v>3956</v>
      </c>
    </row>
    <row r="101" spans="1:17" x14ac:dyDescent="0.25">
      <c r="A101" t="s">
        <v>16197</v>
      </c>
      <c r="B101" t="s">
        <v>16198</v>
      </c>
      <c r="C101" s="1">
        <v>44257</v>
      </c>
      <c r="D101" t="s">
        <v>831</v>
      </c>
      <c r="E101" t="s">
        <v>20</v>
      </c>
      <c r="H101" t="s">
        <v>22</v>
      </c>
      <c r="I101" t="s">
        <v>22</v>
      </c>
      <c r="J101" t="s">
        <v>22</v>
      </c>
      <c r="L101" t="s">
        <v>23</v>
      </c>
      <c r="O101" t="s">
        <v>528</v>
      </c>
      <c r="P101" t="s">
        <v>26</v>
      </c>
      <c r="Q101" t="s">
        <v>16199</v>
      </c>
    </row>
    <row r="102" spans="1:17" x14ac:dyDescent="0.25">
      <c r="A102" t="s">
        <v>16320</v>
      </c>
      <c r="B102" t="s">
        <v>16321</v>
      </c>
      <c r="C102" s="1">
        <v>44254</v>
      </c>
      <c r="D102" t="s">
        <v>831</v>
      </c>
      <c r="E102" t="s">
        <v>20</v>
      </c>
      <c r="H102" t="s">
        <v>22</v>
      </c>
      <c r="I102" t="s">
        <v>22</v>
      </c>
      <c r="J102" t="s">
        <v>22</v>
      </c>
      <c r="L102" t="s">
        <v>23</v>
      </c>
      <c r="O102" t="s">
        <v>528</v>
      </c>
      <c r="P102" t="s">
        <v>26</v>
      </c>
      <c r="Q102" t="s">
        <v>16322</v>
      </c>
    </row>
    <row r="103" spans="1:17" x14ac:dyDescent="0.25">
      <c r="A103" t="s">
        <v>13684</v>
      </c>
      <c r="B103" t="s">
        <v>13685</v>
      </c>
      <c r="C103" s="1">
        <v>44225</v>
      </c>
      <c r="D103" t="s">
        <v>831</v>
      </c>
      <c r="E103" t="s">
        <v>20</v>
      </c>
      <c r="F103">
        <v>8980</v>
      </c>
      <c r="H103" t="s">
        <v>22</v>
      </c>
      <c r="I103" t="s">
        <v>22</v>
      </c>
      <c r="J103" t="s">
        <v>22</v>
      </c>
      <c r="L103" t="s">
        <v>23</v>
      </c>
      <c r="O103" t="s">
        <v>528</v>
      </c>
      <c r="P103" t="s">
        <v>26</v>
      </c>
      <c r="Q103" t="s">
        <v>3589</v>
      </c>
    </row>
    <row r="104" spans="1:17" x14ac:dyDescent="0.25">
      <c r="A104" t="s">
        <v>13714</v>
      </c>
      <c r="B104" t="s">
        <v>13715</v>
      </c>
      <c r="C104" s="1">
        <v>44257</v>
      </c>
      <c r="D104" t="s">
        <v>831</v>
      </c>
      <c r="E104" t="s">
        <v>20</v>
      </c>
      <c r="F104">
        <v>9420</v>
      </c>
      <c r="H104" t="s">
        <v>22</v>
      </c>
      <c r="I104" t="s">
        <v>22</v>
      </c>
      <c r="J104" t="s">
        <v>22</v>
      </c>
      <c r="L104" t="s">
        <v>23</v>
      </c>
      <c r="O104" t="s">
        <v>528</v>
      </c>
      <c r="P104" t="s">
        <v>42</v>
      </c>
      <c r="Q104" t="s">
        <v>12796</v>
      </c>
    </row>
    <row r="105" spans="1:17" x14ac:dyDescent="0.25">
      <c r="A105" t="s">
        <v>10779</v>
      </c>
      <c r="B105" t="s">
        <v>10780</v>
      </c>
      <c r="C105" s="1">
        <v>44257</v>
      </c>
      <c r="D105" t="s">
        <v>831</v>
      </c>
      <c r="E105" t="s">
        <v>20</v>
      </c>
      <c r="F105">
        <v>1570</v>
      </c>
      <c r="H105" t="s">
        <v>22</v>
      </c>
      <c r="I105" t="s">
        <v>22</v>
      </c>
      <c r="J105" t="s">
        <v>22</v>
      </c>
      <c r="L105" t="s">
        <v>23</v>
      </c>
      <c r="O105" t="s">
        <v>528</v>
      </c>
      <c r="P105" t="s">
        <v>26</v>
      </c>
      <c r="Q105" t="s">
        <v>10781</v>
      </c>
    </row>
    <row r="106" spans="1:17" x14ac:dyDescent="0.25">
      <c r="A106" t="s">
        <v>18117</v>
      </c>
      <c r="B106" t="s">
        <v>18118</v>
      </c>
      <c r="C106" s="1">
        <v>44207</v>
      </c>
      <c r="D106" t="s">
        <v>46</v>
      </c>
      <c r="E106" t="s">
        <v>20</v>
      </c>
      <c r="H106" t="s">
        <v>32</v>
      </c>
      <c r="I106">
        <v>61</v>
      </c>
      <c r="J106" t="s">
        <v>22</v>
      </c>
      <c r="L106" t="s">
        <v>23</v>
      </c>
      <c r="O106" t="s">
        <v>528</v>
      </c>
      <c r="P106" t="s">
        <v>42</v>
      </c>
      <c r="Q106" t="s">
        <v>18119</v>
      </c>
    </row>
    <row r="107" spans="1:17" x14ac:dyDescent="0.25">
      <c r="A107" t="s">
        <v>13845</v>
      </c>
      <c r="B107" t="s">
        <v>13846</v>
      </c>
      <c r="C107" s="1">
        <v>44215</v>
      </c>
      <c r="D107" t="s">
        <v>46</v>
      </c>
      <c r="E107" t="s">
        <v>20</v>
      </c>
      <c r="H107" t="s">
        <v>21</v>
      </c>
      <c r="I107">
        <v>12</v>
      </c>
      <c r="J107" t="s">
        <v>22</v>
      </c>
      <c r="L107" t="s">
        <v>23</v>
      </c>
      <c r="O107" t="s">
        <v>528</v>
      </c>
      <c r="P107" t="s">
        <v>513</v>
      </c>
      <c r="Q107" t="s">
        <v>5330</v>
      </c>
    </row>
    <row r="108" spans="1:17" x14ac:dyDescent="0.25">
      <c r="A108" t="s">
        <v>5699</v>
      </c>
      <c r="B108" t="s">
        <v>5700</v>
      </c>
      <c r="C108" s="1">
        <v>44215</v>
      </c>
      <c r="D108" t="s">
        <v>30</v>
      </c>
      <c r="E108" t="s">
        <v>20</v>
      </c>
      <c r="F108" t="s">
        <v>5701</v>
      </c>
      <c r="H108" t="s">
        <v>21</v>
      </c>
      <c r="I108">
        <v>50</v>
      </c>
      <c r="J108" t="s">
        <v>22</v>
      </c>
      <c r="L108" t="s">
        <v>23</v>
      </c>
      <c r="O108" t="s">
        <v>528</v>
      </c>
      <c r="P108" t="s">
        <v>26</v>
      </c>
      <c r="Q108" t="s">
        <v>5702</v>
      </c>
    </row>
    <row r="109" spans="1:17" x14ac:dyDescent="0.25">
      <c r="A109" t="s">
        <v>5328</v>
      </c>
      <c r="B109" t="s">
        <v>5329</v>
      </c>
      <c r="C109" s="1">
        <v>44221</v>
      </c>
      <c r="D109" t="s">
        <v>3469</v>
      </c>
      <c r="E109" t="s">
        <v>20</v>
      </c>
      <c r="F109" t="s">
        <v>5254</v>
      </c>
      <c r="H109" t="s">
        <v>32</v>
      </c>
      <c r="I109">
        <v>18</v>
      </c>
      <c r="J109" t="s">
        <v>22</v>
      </c>
      <c r="L109" t="s">
        <v>23</v>
      </c>
      <c r="O109" t="s">
        <v>528</v>
      </c>
      <c r="P109" t="s">
        <v>513</v>
      </c>
      <c r="Q109" t="s">
        <v>5330</v>
      </c>
    </row>
    <row r="110" spans="1:17" x14ac:dyDescent="0.25">
      <c r="A110" t="s">
        <v>5331</v>
      </c>
      <c r="B110" t="s">
        <v>5332</v>
      </c>
      <c r="C110" s="1">
        <v>44221</v>
      </c>
      <c r="D110" t="s">
        <v>3469</v>
      </c>
      <c r="E110" t="s">
        <v>20</v>
      </c>
      <c r="F110" t="s">
        <v>5254</v>
      </c>
      <c r="H110" t="s">
        <v>21</v>
      </c>
      <c r="I110">
        <v>42</v>
      </c>
      <c r="J110" t="s">
        <v>22</v>
      </c>
      <c r="L110" t="s">
        <v>23</v>
      </c>
      <c r="O110" t="s">
        <v>528</v>
      </c>
      <c r="P110" t="s">
        <v>513</v>
      </c>
      <c r="Q110" t="s">
        <v>5333</v>
      </c>
    </row>
    <row r="111" spans="1:17" x14ac:dyDescent="0.25">
      <c r="A111" t="s">
        <v>5896</v>
      </c>
      <c r="B111" t="s">
        <v>5897</v>
      </c>
      <c r="C111" s="1">
        <v>44217</v>
      </c>
      <c r="D111" t="s">
        <v>46</v>
      </c>
      <c r="E111" t="s">
        <v>20</v>
      </c>
      <c r="F111" t="s">
        <v>1066</v>
      </c>
      <c r="H111" t="s">
        <v>32</v>
      </c>
      <c r="I111">
        <v>62</v>
      </c>
      <c r="J111" t="s">
        <v>22</v>
      </c>
      <c r="L111" t="s">
        <v>23</v>
      </c>
      <c r="O111" t="s">
        <v>528</v>
      </c>
      <c r="P111" t="s">
        <v>26</v>
      </c>
      <c r="Q111" t="s">
        <v>5890</v>
      </c>
    </row>
    <row r="112" spans="1:17" x14ac:dyDescent="0.25">
      <c r="A112" t="s">
        <v>5888</v>
      </c>
      <c r="B112" t="s">
        <v>5889</v>
      </c>
      <c r="C112" s="1">
        <v>44217</v>
      </c>
      <c r="D112" t="s">
        <v>46</v>
      </c>
      <c r="E112" t="s">
        <v>20</v>
      </c>
      <c r="F112" t="s">
        <v>1066</v>
      </c>
      <c r="H112" t="s">
        <v>32</v>
      </c>
      <c r="I112">
        <v>40</v>
      </c>
      <c r="J112" t="s">
        <v>22</v>
      </c>
      <c r="L112" t="s">
        <v>23</v>
      </c>
      <c r="O112" t="s">
        <v>528</v>
      </c>
      <c r="P112" t="s">
        <v>26</v>
      </c>
      <c r="Q112" t="s">
        <v>5890</v>
      </c>
    </row>
    <row r="113" spans="1:17" x14ac:dyDescent="0.25">
      <c r="A113" t="s">
        <v>5894</v>
      </c>
      <c r="B113" t="s">
        <v>5895</v>
      </c>
      <c r="C113" s="1">
        <v>44221</v>
      </c>
      <c r="D113" t="s">
        <v>46</v>
      </c>
      <c r="E113" t="s">
        <v>20</v>
      </c>
      <c r="F113" t="s">
        <v>1066</v>
      </c>
      <c r="H113" t="s">
        <v>21</v>
      </c>
      <c r="I113">
        <v>13</v>
      </c>
      <c r="J113" t="s">
        <v>22</v>
      </c>
      <c r="L113" t="s">
        <v>23</v>
      </c>
      <c r="O113" t="s">
        <v>528</v>
      </c>
      <c r="P113" t="s">
        <v>26</v>
      </c>
      <c r="Q113" t="s">
        <v>5890</v>
      </c>
    </row>
    <row r="114" spans="1:17" x14ac:dyDescent="0.25">
      <c r="A114" t="s">
        <v>5891</v>
      </c>
      <c r="B114" t="s">
        <v>5892</v>
      </c>
      <c r="C114" s="1">
        <v>44221</v>
      </c>
      <c r="D114" t="s">
        <v>46</v>
      </c>
      <c r="E114" t="s">
        <v>20</v>
      </c>
      <c r="F114" t="s">
        <v>5893</v>
      </c>
      <c r="H114" t="s">
        <v>32</v>
      </c>
      <c r="I114">
        <v>6</v>
      </c>
      <c r="J114" t="s">
        <v>22</v>
      </c>
      <c r="L114" t="s">
        <v>23</v>
      </c>
      <c r="O114" t="s">
        <v>528</v>
      </c>
      <c r="P114" t="s">
        <v>26</v>
      </c>
      <c r="Q114" t="s">
        <v>5890</v>
      </c>
    </row>
    <row r="115" spans="1:17" x14ac:dyDescent="0.25">
      <c r="A115" t="s">
        <v>16905</v>
      </c>
      <c r="B115" t="s">
        <v>16906</v>
      </c>
      <c r="C115" s="1">
        <v>44225</v>
      </c>
      <c r="D115" t="s">
        <v>46</v>
      </c>
      <c r="E115" t="s">
        <v>20</v>
      </c>
      <c r="F115" t="s">
        <v>4849</v>
      </c>
      <c r="H115" t="s">
        <v>32</v>
      </c>
      <c r="I115">
        <v>34</v>
      </c>
      <c r="J115" t="s">
        <v>22</v>
      </c>
      <c r="L115" t="s">
        <v>23</v>
      </c>
      <c r="O115" t="s">
        <v>528</v>
      </c>
      <c r="P115" t="s">
        <v>42</v>
      </c>
      <c r="Q115" t="s">
        <v>8002</v>
      </c>
    </row>
    <row r="116" spans="1:17" x14ac:dyDescent="0.25">
      <c r="A116" t="s">
        <v>6319</v>
      </c>
      <c r="B116" t="s">
        <v>6320</v>
      </c>
      <c r="C116" s="1">
        <v>44222</v>
      </c>
      <c r="D116" t="s">
        <v>59</v>
      </c>
      <c r="E116" t="s">
        <v>20</v>
      </c>
      <c r="F116" t="s">
        <v>4255</v>
      </c>
      <c r="H116" t="s">
        <v>32</v>
      </c>
      <c r="I116">
        <v>65</v>
      </c>
      <c r="J116" t="s">
        <v>22</v>
      </c>
      <c r="L116" t="s">
        <v>23</v>
      </c>
      <c r="O116" t="s">
        <v>528</v>
      </c>
      <c r="P116" t="s">
        <v>26</v>
      </c>
      <c r="Q116" t="s">
        <v>6321</v>
      </c>
    </row>
    <row r="117" spans="1:17" x14ac:dyDescent="0.25">
      <c r="A117" t="s">
        <v>12292</v>
      </c>
      <c r="B117" t="s">
        <v>12293</v>
      </c>
      <c r="C117" s="1">
        <v>44233</v>
      </c>
      <c r="D117" t="s">
        <v>64</v>
      </c>
      <c r="E117" t="s">
        <v>20</v>
      </c>
      <c r="F117" t="s">
        <v>5062</v>
      </c>
      <c r="H117" t="s">
        <v>21</v>
      </c>
      <c r="I117">
        <v>39</v>
      </c>
      <c r="J117" t="s">
        <v>22</v>
      </c>
      <c r="L117" t="s">
        <v>23</v>
      </c>
      <c r="O117" t="s">
        <v>528</v>
      </c>
      <c r="P117" t="s">
        <v>26</v>
      </c>
      <c r="Q117" t="s">
        <v>3589</v>
      </c>
    </row>
    <row r="118" spans="1:17" x14ac:dyDescent="0.25">
      <c r="A118" t="s">
        <v>15480</v>
      </c>
      <c r="B118" t="s">
        <v>15481</v>
      </c>
      <c r="C118" s="1">
        <v>44239</v>
      </c>
      <c r="D118" t="s">
        <v>3473</v>
      </c>
      <c r="E118" t="s">
        <v>20</v>
      </c>
      <c r="F118" t="s">
        <v>1056</v>
      </c>
      <c r="H118" t="s">
        <v>32</v>
      </c>
      <c r="I118">
        <v>33</v>
      </c>
      <c r="J118" t="s">
        <v>22</v>
      </c>
      <c r="L118" t="s">
        <v>23</v>
      </c>
      <c r="O118" t="s">
        <v>528</v>
      </c>
      <c r="P118" t="s">
        <v>26</v>
      </c>
      <c r="Q118" t="s">
        <v>1088</v>
      </c>
    </row>
    <row r="119" spans="1:17" x14ac:dyDescent="0.25">
      <c r="A119" t="s">
        <v>1085</v>
      </c>
      <c r="B119" t="s">
        <v>1086</v>
      </c>
      <c r="C119" s="1">
        <v>44242</v>
      </c>
      <c r="D119" t="s">
        <v>64</v>
      </c>
      <c r="E119" t="s">
        <v>20</v>
      </c>
      <c r="F119" t="s">
        <v>1087</v>
      </c>
      <c r="H119" t="s">
        <v>21</v>
      </c>
      <c r="I119">
        <v>15</v>
      </c>
      <c r="J119" t="s">
        <v>22</v>
      </c>
      <c r="L119" t="s">
        <v>23</v>
      </c>
      <c r="O119" t="s">
        <v>528</v>
      </c>
      <c r="P119" t="s">
        <v>26</v>
      </c>
      <c r="Q119" t="s">
        <v>1088</v>
      </c>
    </row>
    <row r="120" spans="1:17" x14ac:dyDescent="0.25">
      <c r="A120" t="s">
        <v>1135</v>
      </c>
      <c r="B120" t="s">
        <v>1136</v>
      </c>
      <c r="C120" s="1">
        <v>44243</v>
      </c>
      <c r="D120" t="s">
        <v>39</v>
      </c>
      <c r="E120" t="s">
        <v>20</v>
      </c>
      <c r="F120" t="s">
        <v>1137</v>
      </c>
      <c r="H120" t="s">
        <v>32</v>
      </c>
      <c r="I120">
        <v>26</v>
      </c>
      <c r="J120" t="s">
        <v>22</v>
      </c>
      <c r="L120" t="s">
        <v>23</v>
      </c>
      <c r="O120" t="s">
        <v>528</v>
      </c>
      <c r="P120" t="s">
        <v>26</v>
      </c>
      <c r="Q120" t="s">
        <v>1138</v>
      </c>
    </row>
    <row r="121" spans="1:17" x14ac:dyDescent="0.25">
      <c r="A121" t="s">
        <v>7091</v>
      </c>
      <c r="B121" t="s">
        <v>7092</v>
      </c>
      <c r="C121" s="1">
        <v>44246</v>
      </c>
      <c r="D121" t="s">
        <v>46</v>
      </c>
      <c r="E121" t="s">
        <v>20</v>
      </c>
      <c r="F121" t="s">
        <v>3975</v>
      </c>
      <c r="H121" t="s">
        <v>32</v>
      </c>
      <c r="I121">
        <v>66</v>
      </c>
      <c r="J121" t="s">
        <v>22</v>
      </c>
      <c r="L121" t="s">
        <v>23</v>
      </c>
      <c r="O121" t="s">
        <v>528</v>
      </c>
      <c r="P121" t="s">
        <v>26</v>
      </c>
      <c r="Q121" t="s">
        <v>7093</v>
      </c>
    </row>
    <row r="122" spans="1:17" x14ac:dyDescent="0.25">
      <c r="A122" t="s">
        <v>4406</v>
      </c>
      <c r="B122" t="s">
        <v>4407</v>
      </c>
      <c r="C122" s="1">
        <v>44254</v>
      </c>
      <c r="D122" t="s">
        <v>39</v>
      </c>
      <c r="E122" t="s">
        <v>20</v>
      </c>
      <c r="F122" t="s">
        <v>4408</v>
      </c>
      <c r="H122" t="s">
        <v>32</v>
      </c>
      <c r="I122">
        <v>44</v>
      </c>
      <c r="J122" t="s">
        <v>22</v>
      </c>
      <c r="L122" t="s">
        <v>23</v>
      </c>
      <c r="O122" t="s">
        <v>528</v>
      </c>
      <c r="P122" t="s">
        <v>26</v>
      </c>
      <c r="Q122" t="s">
        <v>4409</v>
      </c>
    </row>
    <row r="123" spans="1:17" x14ac:dyDescent="0.25">
      <c r="A123" t="s">
        <v>7775</v>
      </c>
      <c r="B123" t="s">
        <v>7776</v>
      </c>
      <c r="C123" s="1">
        <v>44225</v>
      </c>
      <c r="D123" t="s">
        <v>7777</v>
      </c>
      <c r="E123" t="s">
        <v>20</v>
      </c>
      <c r="F123" t="s">
        <v>7778</v>
      </c>
      <c r="H123" t="s">
        <v>21</v>
      </c>
      <c r="I123">
        <v>27</v>
      </c>
      <c r="J123" t="s">
        <v>22</v>
      </c>
      <c r="L123" t="s">
        <v>23</v>
      </c>
      <c r="O123" t="s">
        <v>528</v>
      </c>
      <c r="P123" t="s">
        <v>664</v>
      </c>
      <c r="Q123" t="s">
        <v>7779</v>
      </c>
    </row>
    <row r="124" spans="1:17" x14ac:dyDescent="0.25">
      <c r="A124" t="s">
        <v>14278</v>
      </c>
      <c r="B124" t="s">
        <v>14279</v>
      </c>
      <c r="C124" s="1">
        <v>44233</v>
      </c>
      <c r="D124" t="s">
        <v>1996</v>
      </c>
      <c r="E124" t="s">
        <v>20</v>
      </c>
      <c r="F124" t="s">
        <v>14177</v>
      </c>
      <c r="H124" t="s">
        <v>32</v>
      </c>
      <c r="I124">
        <v>7</v>
      </c>
      <c r="J124" t="s">
        <v>22</v>
      </c>
      <c r="L124" t="s">
        <v>23</v>
      </c>
      <c r="O124" t="s">
        <v>528</v>
      </c>
      <c r="P124" t="s">
        <v>664</v>
      </c>
      <c r="Q124" t="s">
        <v>14280</v>
      </c>
    </row>
    <row r="125" spans="1:17" x14ac:dyDescent="0.25">
      <c r="A125" t="s">
        <v>14253</v>
      </c>
      <c r="B125" t="s">
        <v>14254</v>
      </c>
      <c r="C125" s="1">
        <v>44229</v>
      </c>
      <c r="D125" t="s">
        <v>115</v>
      </c>
      <c r="E125" t="s">
        <v>20</v>
      </c>
      <c r="F125" t="s">
        <v>3341</v>
      </c>
      <c r="H125" t="s">
        <v>21</v>
      </c>
      <c r="I125">
        <v>45</v>
      </c>
      <c r="J125" t="s">
        <v>22</v>
      </c>
      <c r="L125" t="s">
        <v>23</v>
      </c>
      <c r="M125" t="s">
        <v>24</v>
      </c>
      <c r="O125" t="s">
        <v>528</v>
      </c>
      <c r="P125" t="s">
        <v>664</v>
      </c>
      <c r="Q125" t="s">
        <v>14255</v>
      </c>
    </row>
    <row r="126" spans="1:17" x14ac:dyDescent="0.25">
      <c r="A126" t="s">
        <v>16551</v>
      </c>
      <c r="B126" t="s">
        <v>16552</v>
      </c>
      <c r="C126" s="1">
        <v>44209</v>
      </c>
      <c r="D126" t="s">
        <v>1713</v>
      </c>
      <c r="E126" t="s">
        <v>20</v>
      </c>
      <c r="F126" t="s">
        <v>5800</v>
      </c>
      <c r="H126" t="s">
        <v>21</v>
      </c>
      <c r="I126">
        <v>92</v>
      </c>
      <c r="J126" t="s">
        <v>22</v>
      </c>
      <c r="L126" t="s">
        <v>23</v>
      </c>
      <c r="M126" t="s">
        <v>24</v>
      </c>
      <c r="O126" t="s">
        <v>528</v>
      </c>
      <c r="P126" t="s">
        <v>26</v>
      </c>
      <c r="Q126" t="s">
        <v>16553</v>
      </c>
    </row>
    <row r="127" spans="1:17" x14ac:dyDescent="0.25">
      <c r="A127" t="s">
        <v>14241</v>
      </c>
      <c r="B127" t="s">
        <v>14242</v>
      </c>
      <c r="C127" s="1">
        <v>44228</v>
      </c>
      <c r="D127" t="s">
        <v>415</v>
      </c>
      <c r="E127" t="s">
        <v>20</v>
      </c>
      <c r="F127" t="s">
        <v>6722</v>
      </c>
      <c r="H127" t="s">
        <v>32</v>
      </c>
      <c r="I127">
        <v>26</v>
      </c>
      <c r="J127" t="s">
        <v>22</v>
      </c>
      <c r="L127" t="s">
        <v>23</v>
      </c>
      <c r="M127" t="s">
        <v>24</v>
      </c>
      <c r="O127" t="s">
        <v>528</v>
      </c>
      <c r="P127" t="s">
        <v>664</v>
      </c>
      <c r="Q127" t="s">
        <v>14243</v>
      </c>
    </row>
    <row r="128" spans="1:17" x14ac:dyDescent="0.25">
      <c r="A128" t="s">
        <v>7707</v>
      </c>
      <c r="B128" t="s">
        <v>7708</v>
      </c>
      <c r="C128" s="1">
        <v>44263</v>
      </c>
      <c r="D128" t="s">
        <v>7709</v>
      </c>
      <c r="E128" t="s">
        <v>20</v>
      </c>
      <c r="F128" t="s">
        <v>7710</v>
      </c>
      <c r="H128" t="s">
        <v>21</v>
      </c>
      <c r="I128">
        <v>66</v>
      </c>
      <c r="J128" t="s">
        <v>22</v>
      </c>
      <c r="L128" t="s">
        <v>23</v>
      </c>
      <c r="O128" t="s">
        <v>528</v>
      </c>
      <c r="P128" t="s">
        <v>664</v>
      </c>
      <c r="Q128" t="s">
        <v>7711</v>
      </c>
    </row>
    <row r="129" spans="1:17" x14ac:dyDescent="0.25">
      <c r="A129" t="s">
        <v>11577</v>
      </c>
      <c r="B129" t="s">
        <v>11578</v>
      </c>
      <c r="C129" s="1">
        <v>44223</v>
      </c>
      <c r="D129" t="s">
        <v>3292</v>
      </c>
      <c r="E129" t="s">
        <v>20</v>
      </c>
      <c r="F129" t="s">
        <v>3293</v>
      </c>
      <c r="H129" t="s">
        <v>32</v>
      </c>
      <c r="I129">
        <v>74</v>
      </c>
      <c r="J129" t="s">
        <v>22</v>
      </c>
      <c r="L129" t="s">
        <v>23</v>
      </c>
      <c r="M129" t="s">
        <v>24</v>
      </c>
      <c r="O129" t="s">
        <v>528</v>
      </c>
      <c r="P129" t="s">
        <v>664</v>
      </c>
      <c r="Q129" t="s">
        <v>11579</v>
      </c>
    </row>
    <row r="130" spans="1:17" x14ac:dyDescent="0.25">
      <c r="A130" t="s">
        <v>9673</v>
      </c>
      <c r="B130" t="s">
        <v>9674</v>
      </c>
      <c r="C130" s="1">
        <v>44247</v>
      </c>
      <c r="D130" t="s">
        <v>415</v>
      </c>
      <c r="E130" t="s">
        <v>20</v>
      </c>
      <c r="F130" t="s">
        <v>3509</v>
      </c>
      <c r="H130" t="s">
        <v>32</v>
      </c>
      <c r="I130">
        <v>66</v>
      </c>
      <c r="J130" t="s">
        <v>22</v>
      </c>
      <c r="L130" t="s">
        <v>23</v>
      </c>
      <c r="M130" t="s">
        <v>24</v>
      </c>
      <c r="O130" t="s">
        <v>528</v>
      </c>
      <c r="P130" t="s">
        <v>26</v>
      </c>
      <c r="Q130" t="s">
        <v>9675</v>
      </c>
    </row>
    <row r="131" spans="1:17" x14ac:dyDescent="0.25">
      <c r="A131" t="s">
        <v>15757</v>
      </c>
      <c r="B131" t="s">
        <v>15758</v>
      </c>
      <c r="C131" s="1">
        <v>44240</v>
      </c>
      <c r="D131" t="s">
        <v>177</v>
      </c>
      <c r="E131" t="s">
        <v>20</v>
      </c>
      <c r="F131" t="s">
        <v>10137</v>
      </c>
      <c r="H131" t="s">
        <v>32</v>
      </c>
      <c r="I131">
        <v>37</v>
      </c>
      <c r="J131" t="s">
        <v>22</v>
      </c>
      <c r="L131" t="s">
        <v>23</v>
      </c>
      <c r="O131" t="s">
        <v>528</v>
      </c>
      <c r="P131" t="s">
        <v>26</v>
      </c>
      <c r="Q131" t="s">
        <v>15759</v>
      </c>
    </row>
    <row r="132" spans="1:17" x14ac:dyDescent="0.25">
      <c r="A132" t="s">
        <v>9283</v>
      </c>
      <c r="B132" t="s">
        <v>9284</v>
      </c>
      <c r="C132" s="1">
        <v>44233</v>
      </c>
      <c r="D132" t="s">
        <v>1170</v>
      </c>
      <c r="E132" t="s">
        <v>20</v>
      </c>
      <c r="F132" t="s">
        <v>9285</v>
      </c>
      <c r="H132" t="s">
        <v>21</v>
      </c>
      <c r="I132">
        <v>9</v>
      </c>
      <c r="J132" t="s">
        <v>22</v>
      </c>
      <c r="L132" t="s">
        <v>23</v>
      </c>
      <c r="M132" t="s">
        <v>24</v>
      </c>
      <c r="O132" t="s">
        <v>528</v>
      </c>
      <c r="P132" t="s">
        <v>26</v>
      </c>
      <c r="Q132" t="s">
        <v>9286</v>
      </c>
    </row>
    <row r="133" spans="1:17" x14ac:dyDescent="0.25">
      <c r="A133" t="s">
        <v>3507</v>
      </c>
      <c r="B133" t="s">
        <v>3508</v>
      </c>
      <c r="C133" s="1">
        <v>44225</v>
      </c>
      <c r="D133" t="s">
        <v>415</v>
      </c>
      <c r="E133" t="s">
        <v>20</v>
      </c>
      <c r="F133" t="s">
        <v>3509</v>
      </c>
      <c r="H133" t="s">
        <v>32</v>
      </c>
      <c r="I133">
        <v>6</v>
      </c>
      <c r="J133" t="s">
        <v>22</v>
      </c>
      <c r="L133" t="s">
        <v>23</v>
      </c>
      <c r="O133" t="s">
        <v>528</v>
      </c>
      <c r="P133" t="s">
        <v>26</v>
      </c>
      <c r="Q133" t="s">
        <v>3510</v>
      </c>
    </row>
    <row r="134" spans="1:17" x14ac:dyDescent="0.25">
      <c r="A134" t="s">
        <v>10119</v>
      </c>
      <c r="B134" t="s">
        <v>10120</v>
      </c>
      <c r="C134" s="1">
        <v>44251</v>
      </c>
      <c r="D134" t="s">
        <v>415</v>
      </c>
      <c r="E134" t="s">
        <v>20</v>
      </c>
      <c r="F134" t="s">
        <v>3509</v>
      </c>
      <c r="H134" t="s">
        <v>32</v>
      </c>
      <c r="I134">
        <v>13</v>
      </c>
      <c r="J134" t="s">
        <v>22</v>
      </c>
      <c r="L134" t="s">
        <v>23</v>
      </c>
      <c r="O134" t="s">
        <v>528</v>
      </c>
      <c r="P134" t="s">
        <v>26</v>
      </c>
      <c r="Q134" t="s">
        <v>10121</v>
      </c>
    </row>
    <row r="135" spans="1:17" x14ac:dyDescent="0.25">
      <c r="A135" t="s">
        <v>7694</v>
      </c>
      <c r="B135" t="s">
        <v>7695</v>
      </c>
      <c r="C135" s="1">
        <v>44263</v>
      </c>
      <c r="D135" t="s">
        <v>1353</v>
      </c>
      <c r="E135" t="s">
        <v>20</v>
      </c>
      <c r="F135" t="s">
        <v>1354</v>
      </c>
      <c r="H135" t="s">
        <v>32</v>
      </c>
      <c r="I135">
        <v>14</v>
      </c>
      <c r="J135" t="s">
        <v>22</v>
      </c>
      <c r="L135" t="s">
        <v>23</v>
      </c>
      <c r="O135" t="s">
        <v>528</v>
      </c>
      <c r="P135" t="s">
        <v>664</v>
      </c>
      <c r="Q135" t="s">
        <v>7696</v>
      </c>
    </row>
    <row r="136" spans="1:17" x14ac:dyDescent="0.25">
      <c r="A136" t="s">
        <v>13191</v>
      </c>
      <c r="B136" t="s">
        <v>13192</v>
      </c>
      <c r="C136" s="1">
        <v>44269</v>
      </c>
      <c r="D136" t="s">
        <v>1358</v>
      </c>
      <c r="E136" t="s">
        <v>20</v>
      </c>
      <c r="F136" t="s">
        <v>1359</v>
      </c>
      <c r="H136" t="s">
        <v>21</v>
      </c>
      <c r="I136">
        <v>9</v>
      </c>
      <c r="J136" t="s">
        <v>22</v>
      </c>
      <c r="L136" t="s">
        <v>23</v>
      </c>
      <c r="O136" t="s">
        <v>528</v>
      </c>
      <c r="P136" t="s">
        <v>664</v>
      </c>
      <c r="Q136" t="s">
        <v>13193</v>
      </c>
    </row>
    <row r="137" spans="1:17" x14ac:dyDescent="0.25">
      <c r="A137" t="s">
        <v>10162</v>
      </c>
      <c r="B137" t="s">
        <v>10163</v>
      </c>
      <c r="C137" s="1">
        <v>44251</v>
      </c>
      <c r="D137" t="s">
        <v>6413</v>
      </c>
      <c r="E137" t="s">
        <v>20</v>
      </c>
      <c r="F137" t="s">
        <v>10164</v>
      </c>
      <c r="H137" t="s">
        <v>21</v>
      </c>
      <c r="I137">
        <v>36</v>
      </c>
      <c r="J137" t="s">
        <v>22</v>
      </c>
      <c r="L137" t="s">
        <v>23</v>
      </c>
      <c r="O137" t="s">
        <v>528</v>
      </c>
      <c r="P137" t="s">
        <v>26</v>
      </c>
      <c r="Q137" t="s">
        <v>9675</v>
      </c>
    </row>
    <row r="138" spans="1:17" x14ac:dyDescent="0.25">
      <c r="A138" t="s">
        <v>7652</v>
      </c>
      <c r="B138" t="s">
        <v>7653</v>
      </c>
      <c r="C138" s="1">
        <v>44263</v>
      </c>
      <c r="D138" t="s">
        <v>1358</v>
      </c>
      <c r="E138" t="s">
        <v>20</v>
      </c>
      <c r="F138" t="s">
        <v>1359</v>
      </c>
      <c r="H138" t="s">
        <v>21</v>
      </c>
      <c r="I138">
        <v>16</v>
      </c>
      <c r="J138" t="s">
        <v>22</v>
      </c>
      <c r="L138" t="s">
        <v>23</v>
      </c>
      <c r="O138" t="s">
        <v>528</v>
      </c>
      <c r="P138" t="s">
        <v>26</v>
      </c>
      <c r="Q138" t="s">
        <v>7654</v>
      </c>
    </row>
    <row r="139" spans="1:17" x14ac:dyDescent="0.25">
      <c r="A139" t="s">
        <v>16957</v>
      </c>
      <c r="B139" t="s">
        <v>16958</v>
      </c>
      <c r="C139" s="1">
        <v>44205</v>
      </c>
      <c r="D139" t="s">
        <v>1661</v>
      </c>
      <c r="E139" t="s">
        <v>20</v>
      </c>
      <c r="F139" t="s">
        <v>1662</v>
      </c>
      <c r="H139" t="s">
        <v>32</v>
      </c>
      <c r="I139">
        <v>14</v>
      </c>
      <c r="J139" t="s">
        <v>22</v>
      </c>
      <c r="L139" t="s">
        <v>23</v>
      </c>
      <c r="M139" t="s">
        <v>86</v>
      </c>
      <c r="N139" t="s">
        <v>787</v>
      </c>
      <c r="O139" t="s">
        <v>522</v>
      </c>
      <c r="P139" t="s">
        <v>513</v>
      </c>
      <c r="Q139" t="s">
        <v>16959</v>
      </c>
    </row>
    <row r="140" spans="1:17" x14ac:dyDescent="0.25">
      <c r="A140" t="s">
        <v>16960</v>
      </c>
      <c r="B140" t="s">
        <v>16961</v>
      </c>
      <c r="C140" s="1">
        <v>44205</v>
      </c>
      <c r="D140" t="s">
        <v>1661</v>
      </c>
      <c r="E140" t="s">
        <v>20</v>
      </c>
      <c r="F140" t="s">
        <v>1662</v>
      </c>
      <c r="H140" t="s">
        <v>21</v>
      </c>
      <c r="I140">
        <v>16</v>
      </c>
      <c r="J140" t="s">
        <v>22</v>
      </c>
      <c r="L140" t="s">
        <v>23</v>
      </c>
      <c r="M140" t="s">
        <v>86</v>
      </c>
      <c r="N140" t="s">
        <v>787</v>
      </c>
      <c r="O140" t="s">
        <v>522</v>
      </c>
      <c r="P140" t="s">
        <v>513</v>
      </c>
      <c r="Q140" t="s">
        <v>16962</v>
      </c>
    </row>
    <row r="141" spans="1:17" x14ac:dyDescent="0.25">
      <c r="A141" t="s">
        <v>16963</v>
      </c>
      <c r="B141" t="s">
        <v>16964</v>
      </c>
      <c r="C141" s="1">
        <v>44205</v>
      </c>
      <c r="D141" t="s">
        <v>1661</v>
      </c>
      <c r="E141" t="s">
        <v>20</v>
      </c>
      <c r="F141" t="s">
        <v>1662</v>
      </c>
      <c r="H141" t="s">
        <v>32</v>
      </c>
      <c r="I141">
        <v>46</v>
      </c>
      <c r="J141" t="s">
        <v>22</v>
      </c>
      <c r="L141" t="s">
        <v>23</v>
      </c>
      <c r="M141" t="s">
        <v>86</v>
      </c>
      <c r="N141" t="s">
        <v>787</v>
      </c>
      <c r="O141" t="s">
        <v>522</v>
      </c>
      <c r="P141" t="s">
        <v>513</v>
      </c>
      <c r="Q141" t="s">
        <v>16965</v>
      </c>
    </row>
    <row r="142" spans="1:17" x14ac:dyDescent="0.25">
      <c r="A142" t="s">
        <v>12142</v>
      </c>
      <c r="B142" t="s">
        <v>12143</v>
      </c>
      <c r="C142" s="1">
        <v>44228</v>
      </c>
      <c r="D142" t="s">
        <v>90</v>
      </c>
      <c r="E142" t="s">
        <v>20</v>
      </c>
      <c r="F142" t="s">
        <v>12072</v>
      </c>
      <c r="H142" t="s">
        <v>21</v>
      </c>
      <c r="I142">
        <v>51</v>
      </c>
      <c r="J142" t="s">
        <v>22</v>
      </c>
      <c r="L142" t="s">
        <v>23</v>
      </c>
      <c r="M142" t="s">
        <v>86</v>
      </c>
      <c r="N142" t="s">
        <v>787</v>
      </c>
      <c r="O142" t="s">
        <v>522</v>
      </c>
      <c r="P142" t="s">
        <v>513</v>
      </c>
      <c r="Q142" t="s">
        <v>12144</v>
      </c>
    </row>
    <row r="143" spans="1:17" x14ac:dyDescent="0.25">
      <c r="A143" t="s">
        <v>6553</v>
      </c>
      <c r="B143" t="s">
        <v>6554</v>
      </c>
      <c r="C143" s="1">
        <v>44223</v>
      </c>
      <c r="D143" t="s">
        <v>1424</v>
      </c>
      <c r="E143" t="s">
        <v>20</v>
      </c>
      <c r="F143" t="s">
        <v>6555</v>
      </c>
      <c r="H143" t="s">
        <v>32</v>
      </c>
      <c r="I143">
        <v>65</v>
      </c>
      <c r="J143" t="s">
        <v>22</v>
      </c>
      <c r="L143" t="s">
        <v>23</v>
      </c>
      <c r="M143" t="s">
        <v>86</v>
      </c>
      <c r="N143" t="s">
        <v>787</v>
      </c>
      <c r="O143" t="s">
        <v>522</v>
      </c>
      <c r="P143" t="s">
        <v>513</v>
      </c>
      <c r="Q143" t="s">
        <v>6556</v>
      </c>
    </row>
    <row r="144" spans="1:17" x14ac:dyDescent="0.25">
      <c r="A144" t="s">
        <v>17082</v>
      </c>
      <c r="B144" t="s">
        <v>17083</v>
      </c>
      <c r="C144" s="1">
        <v>44233</v>
      </c>
      <c r="D144" t="s">
        <v>457</v>
      </c>
      <c r="E144" t="s">
        <v>20</v>
      </c>
      <c r="F144" t="s">
        <v>458</v>
      </c>
      <c r="H144" t="s">
        <v>21</v>
      </c>
      <c r="I144">
        <v>48</v>
      </c>
      <c r="J144" t="s">
        <v>22</v>
      </c>
      <c r="L144" t="s">
        <v>23</v>
      </c>
      <c r="M144" t="s">
        <v>86</v>
      </c>
      <c r="N144" t="s">
        <v>787</v>
      </c>
      <c r="O144" t="s">
        <v>522</v>
      </c>
      <c r="P144" t="s">
        <v>513</v>
      </c>
      <c r="Q144" t="s">
        <v>17084</v>
      </c>
    </row>
    <row r="145" spans="1:17" x14ac:dyDescent="0.25">
      <c r="A145" t="s">
        <v>17129</v>
      </c>
      <c r="B145" t="s">
        <v>17130</v>
      </c>
      <c r="C145" s="1">
        <v>44237</v>
      </c>
      <c r="D145" t="s">
        <v>2533</v>
      </c>
      <c r="E145" t="s">
        <v>20</v>
      </c>
      <c r="F145">
        <v>8610</v>
      </c>
      <c r="H145" t="s">
        <v>32</v>
      </c>
      <c r="I145">
        <v>0</v>
      </c>
      <c r="J145" t="s">
        <v>22</v>
      </c>
      <c r="L145" t="s">
        <v>23</v>
      </c>
      <c r="M145" t="s">
        <v>24</v>
      </c>
      <c r="N145" t="s">
        <v>5573</v>
      </c>
      <c r="O145" t="s">
        <v>522</v>
      </c>
      <c r="P145" t="s">
        <v>664</v>
      </c>
      <c r="Q145" t="s">
        <v>17131</v>
      </c>
    </row>
    <row r="146" spans="1:17" x14ac:dyDescent="0.25">
      <c r="A146" t="s">
        <v>17199</v>
      </c>
      <c r="B146" t="s">
        <v>17200</v>
      </c>
      <c r="C146" s="1">
        <v>44240</v>
      </c>
      <c r="D146" t="s">
        <v>953</v>
      </c>
      <c r="E146" t="s">
        <v>20</v>
      </c>
      <c r="F146">
        <v>8800</v>
      </c>
      <c r="H146" t="s">
        <v>21</v>
      </c>
      <c r="I146">
        <v>23</v>
      </c>
      <c r="J146" t="s">
        <v>22</v>
      </c>
      <c r="L146" t="s">
        <v>23</v>
      </c>
      <c r="M146" t="s">
        <v>24</v>
      </c>
      <c r="N146" t="s">
        <v>5573</v>
      </c>
      <c r="O146" t="s">
        <v>522</v>
      </c>
      <c r="P146" t="s">
        <v>664</v>
      </c>
      <c r="Q146" t="s">
        <v>17201</v>
      </c>
    </row>
    <row r="147" spans="1:17" x14ac:dyDescent="0.25">
      <c r="A147" t="s">
        <v>9010</v>
      </c>
      <c r="B147" t="s">
        <v>9011</v>
      </c>
      <c r="C147" s="1">
        <v>44235</v>
      </c>
      <c r="D147" t="s">
        <v>30</v>
      </c>
      <c r="E147" t="s">
        <v>20</v>
      </c>
      <c r="F147" t="s">
        <v>3547</v>
      </c>
      <c r="H147" t="s">
        <v>21</v>
      </c>
      <c r="I147">
        <v>44</v>
      </c>
      <c r="J147" t="s">
        <v>828</v>
      </c>
      <c r="L147" t="s">
        <v>23</v>
      </c>
      <c r="O147" t="s">
        <v>522</v>
      </c>
      <c r="P147" t="s">
        <v>513</v>
      </c>
      <c r="Q147" t="s">
        <v>3548</v>
      </c>
    </row>
    <row r="148" spans="1:17" x14ac:dyDescent="0.25">
      <c r="A148" t="s">
        <v>11614</v>
      </c>
      <c r="B148" t="s">
        <v>11615</v>
      </c>
      <c r="C148" s="1">
        <v>44238</v>
      </c>
      <c r="D148" t="s">
        <v>30</v>
      </c>
      <c r="E148" t="s">
        <v>20</v>
      </c>
      <c r="F148" t="s">
        <v>3547</v>
      </c>
      <c r="H148" t="s">
        <v>32</v>
      </c>
      <c r="I148">
        <v>19</v>
      </c>
      <c r="J148" t="s">
        <v>828</v>
      </c>
      <c r="L148" t="s">
        <v>23</v>
      </c>
      <c r="O148" t="s">
        <v>522</v>
      </c>
      <c r="P148" t="s">
        <v>513</v>
      </c>
      <c r="Q148" t="s">
        <v>3548</v>
      </c>
    </row>
    <row r="149" spans="1:17" x14ac:dyDescent="0.25">
      <c r="A149" t="s">
        <v>11621</v>
      </c>
      <c r="B149" t="s">
        <v>11622</v>
      </c>
      <c r="C149" s="1">
        <v>44241</v>
      </c>
      <c r="D149" t="s">
        <v>30</v>
      </c>
      <c r="E149" t="s">
        <v>20</v>
      </c>
      <c r="F149" t="s">
        <v>11623</v>
      </c>
      <c r="H149" t="s">
        <v>21</v>
      </c>
      <c r="I149">
        <v>12</v>
      </c>
      <c r="J149" t="s">
        <v>828</v>
      </c>
      <c r="L149" t="s">
        <v>23</v>
      </c>
      <c r="O149" t="s">
        <v>522</v>
      </c>
      <c r="P149" t="s">
        <v>513</v>
      </c>
      <c r="Q149" t="s">
        <v>11624</v>
      </c>
    </row>
    <row r="150" spans="1:17" x14ac:dyDescent="0.25">
      <c r="A150" t="s">
        <v>3545</v>
      </c>
      <c r="B150" t="s">
        <v>3546</v>
      </c>
      <c r="C150" s="1">
        <v>44245</v>
      </c>
      <c r="D150" t="s">
        <v>30</v>
      </c>
      <c r="E150" t="s">
        <v>20</v>
      </c>
      <c r="F150" t="s">
        <v>3547</v>
      </c>
      <c r="H150" t="s">
        <v>32</v>
      </c>
      <c r="I150">
        <v>15</v>
      </c>
      <c r="J150" t="s">
        <v>828</v>
      </c>
      <c r="L150" t="s">
        <v>23</v>
      </c>
      <c r="O150" t="s">
        <v>522</v>
      </c>
      <c r="P150" t="s">
        <v>513</v>
      </c>
      <c r="Q150" t="s">
        <v>3548</v>
      </c>
    </row>
    <row r="151" spans="1:17" x14ac:dyDescent="0.25">
      <c r="A151" t="s">
        <v>6882</v>
      </c>
      <c r="B151" t="s">
        <v>6883</v>
      </c>
      <c r="C151" s="1">
        <v>44250</v>
      </c>
      <c r="D151" t="s">
        <v>30</v>
      </c>
      <c r="E151" t="s">
        <v>20</v>
      </c>
      <c r="F151" t="s">
        <v>6884</v>
      </c>
      <c r="H151" t="s">
        <v>21</v>
      </c>
      <c r="I151">
        <v>56</v>
      </c>
      <c r="J151" t="s">
        <v>828</v>
      </c>
      <c r="L151" t="s">
        <v>23</v>
      </c>
      <c r="O151" t="s">
        <v>522</v>
      </c>
      <c r="P151" t="s">
        <v>513</v>
      </c>
      <c r="Q151" t="s">
        <v>3548</v>
      </c>
    </row>
    <row r="152" spans="1:17" x14ac:dyDescent="0.25">
      <c r="A152" t="s">
        <v>7829</v>
      </c>
      <c r="B152" t="s">
        <v>7830</v>
      </c>
      <c r="C152" s="1">
        <v>44259</v>
      </c>
      <c r="D152" t="s">
        <v>30</v>
      </c>
      <c r="E152" t="s">
        <v>20</v>
      </c>
      <c r="F152" t="s">
        <v>3561</v>
      </c>
      <c r="H152" t="s">
        <v>21</v>
      </c>
      <c r="I152">
        <v>39</v>
      </c>
      <c r="J152" t="s">
        <v>828</v>
      </c>
      <c r="L152" t="s">
        <v>23</v>
      </c>
      <c r="O152" t="s">
        <v>522</v>
      </c>
      <c r="P152" t="s">
        <v>513</v>
      </c>
      <c r="Q152" t="s">
        <v>7831</v>
      </c>
    </row>
    <row r="153" spans="1:17" x14ac:dyDescent="0.25">
      <c r="A153" t="s">
        <v>7869</v>
      </c>
      <c r="B153" t="s">
        <v>7870</v>
      </c>
      <c r="C153" s="1">
        <v>44269</v>
      </c>
      <c r="D153" t="s">
        <v>30</v>
      </c>
      <c r="E153" t="s">
        <v>20</v>
      </c>
      <c r="F153" t="s">
        <v>3547</v>
      </c>
      <c r="H153" t="s">
        <v>21</v>
      </c>
      <c r="I153">
        <v>36</v>
      </c>
      <c r="J153" t="s">
        <v>7871</v>
      </c>
      <c r="L153" t="s">
        <v>23</v>
      </c>
      <c r="O153" t="s">
        <v>522</v>
      </c>
      <c r="P153" t="s">
        <v>513</v>
      </c>
      <c r="Q153" t="s">
        <v>7872</v>
      </c>
    </row>
    <row r="154" spans="1:17" x14ac:dyDescent="0.25">
      <c r="A154" t="s">
        <v>15739</v>
      </c>
      <c r="B154" t="s">
        <v>15740</v>
      </c>
      <c r="C154" s="1">
        <v>44233</v>
      </c>
      <c r="D154" t="s">
        <v>59</v>
      </c>
      <c r="E154" t="s">
        <v>20</v>
      </c>
      <c r="F154" t="s">
        <v>2145</v>
      </c>
      <c r="H154" t="s">
        <v>21</v>
      </c>
      <c r="I154">
        <v>19</v>
      </c>
      <c r="J154" t="s">
        <v>22</v>
      </c>
      <c r="L154" t="s">
        <v>23</v>
      </c>
      <c r="O154" t="s">
        <v>522</v>
      </c>
      <c r="P154" t="s">
        <v>513</v>
      </c>
      <c r="Q154" t="s">
        <v>15741</v>
      </c>
    </row>
    <row r="155" spans="1:17" x14ac:dyDescent="0.25">
      <c r="A155" t="s">
        <v>7107</v>
      </c>
      <c r="B155" t="s">
        <v>7108</v>
      </c>
      <c r="C155" s="1">
        <v>44243</v>
      </c>
      <c r="D155" t="s">
        <v>54</v>
      </c>
      <c r="E155" t="s">
        <v>20</v>
      </c>
      <c r="F155" t="s">
        <v>7109</v>
      </c>
      <c r="H155" t="s">
        <v>32</v>
      </c>
      <c r="I155">
        <v>51</v>
      </c>
      <c r="J155" t="s">
        <v>22</v>
      </c>
      <c r="L155" t="s">
        <v>23</v>
      </c>
      <c r="M155" t="s">
        <v>24</v>
      </c>
      <c r="O155" t="s">
        <v>522</v>
      </c>
      <c r="P155" t="s">
        <v>26</v>
      </c>
      <c r="Q155" t="s">
        <v>4004</v>
      </c>
    </row>
    <row r="156" spans="1:17" x14ac:dyDescent="0.25">
      <c r="A156" t="s">
        <v>15577</v>
      </c>
      <c r="B156" t="s">
        <v>15578</v>
      </c>
      <c r="C156" s="1">
        <v>44243</v>
      </c>
      <c r="D156" t="s">
        <v>12886</v>
      </c>
      <c r="E156" t="s">
        <v>20</v>
      </c>
      <c r="F156" t="s">
        <v>15579</v>
      </c>
      <c r="H156" t="s">
        <v>32</v>
      </c>
      <c r="I156">
        <v>26</v>
      </c>
      <c r="J156" t="s">
        <v>22</v>
      </c>
      <c r="L156" t="s">
        <v>23</v>
      </c>
      <c r="M156" t="s">
        <v>24</v>
      </c>
      <c r="O156" t="s">
        <v>522</v>
      </c>
      <c r="P156" t="s">
        <v>26</v>
      </c>
      <c r="Q156" t="s">
        <v>4004</v>
      </c>
    </row>
    <row r="157" spans="1:17" x14ac:dyDescent="0.25">
      <c r="A157" t="s">
        <v>15587</v>
      </c>
      <c r="B157" t="s">
        <v>15588</v>
      </c>
      <c r="C157" s="1">
        <v>44246</v>
      </c>
      <c r="D157" t="s">
        <v>54</v>
      </c>
      <c r="E157" t="s">
        <v>20</v>
      </c>
      <c r="F157" t="s">
        <v>12900</v>
      </c>
      <c r="H157" t="s">
        <v>32</v>
      </c>
      <c r="I157">
        <v>54</v>
      </c>
      <c r="J157" t="s">
        <v>22</v>
      </c>
      <c r="L157" t="s">
        <v>23</v>
      </c>
      <c r="M157" t="s">
        <v>24</v>
      </c>
      <c r="O157" t="s">
        <v>522</v>
      </c>
      <c r="P157" t="s">
        <v>26</v>
      </c>
      <c r="Q157" t="s">
        <v>4004</v>
      </c>
    </row>
    <row r="158" spans="1:17" x14ac:dyDescent="0.25">
      <c r="A158" t="s">
        <v>15714</v>
      </c>
      <c r="B158" t="s">
        <v>15715</v>
      </c>
      <c r="C158" s="1">
        <v>44250</v>
      </c>
      <c r="D158" t="s">
        <v>7120</v>
      </c>
      <c r="E158" t="s">
        <v>20</v>
      </c>
      <c r="F158" t="s">
        <v>15716</v>
      </c>
      <c r="H158" t="s">
        <v>21</v>
      </c>
      <c r="I158">
        <v>18</v>
      </c>
      <c r="J158" t="s">
        <v>22</v>
      </c>
      <c r="L158" t="s">
        <v>23</v>
      </c>
      <c r="O158" t="s">
        <v>522</v>
      </c>
      <c r="P158" t="s">
        <v>26</v>
      </c>
      <c r="Q158" t="s">
        <v>15717</v>
      </c>
    </row>
    <row r="159" spans="1:17" x14ac:dyDescent="0.25">
      <c r="A159" t="s">
        <v>17321</v>
      </c>
      <c r="B159" t="s">
        <v>17322</v>
      </c>
      <c r="C159" s="1">
        <v>44258</v>
      </c>
      <c r="D159" t="s">
        <v>257</v>
      </c>
      <c r="E159" t="s">
        <v>20</v>
      </c>
      <c r="H159" t="s">
        <v>32</v>
      </c>
      <c r="I159">
        <v>71</v>
      </c>
      <c r="J159" t="s">
        <v>22</v>
      </c>
      <c r="L159" t="s">
        <v>23</v>
      </c>
      <c r="O159" t="s">
        <v>522</v>
      </c>
      <c r="P159" t="s">
        <v>664</v>
      </c>
      <c r="Q159" t="s">
        <v>17323</v>
      </c>
    </row>
    <row r="160" spans="1:17" x14ac:dyDescent="0.25">
      <c r="A160" t="s">
        <v>10049</v>
      </c>
      <c r="B160" t="s">
        <v>10050</v>
      </c>
      <c r="C160" s="1">
        <v>44266</v>
      </c>
      <c r="D160" t="s">
        <v>657</v>
      </c>
      <c r="E160" t="s">
        <v>20</v>
      </c>
      <c r="H160" t="s">
        <v>21</v>
      </c>
      <c r="I160">
        <v>80</v>
      </c>
      <c r="J160" t="s">
        <v>22</v>
      </c>
      <c r="L160" t="s">
        <v>23</v>
      </c>
      <c r="O160" t="s">
        <v>522</v>
      </c>
      <c r="P160" t="s">
        <v>664</v>
      </c>
      <c r="Q160" t="s">
        <v>10051</v>
      </c>
    </row>
    <row r="161" spans="1:17" x14ac:dyDescent="0.25">
      <c r="A161" t="s">
        <v>17324</v>
      </c>
      <c r="B161" t="s">
        <v>17325</v>
      </c>
      <c r="C161" s="1">
        <v>44257</v>
      </c>
      <c r="D161" t="s">
        <v>1867</v>
      </c>
      <c r="E161" t="s">
        <v>20</v>
      </c>
      <c r="H161" t="s">
        <v>21</v>
      </c>
      <c r="I161">
        <v>46</v>
      </c>
      <c r="J161" t="s">
        <v>22</v>
      </c>
      <c r="L161" t="s">
        <v>23</v>
      </c>
      <c r="O161" t="s">
        <v>522</v>
      </c>
      <c r="P161" t="s">
        <v>664</v>
      </c>
      <c r="Q161" t="s">
        <v>17326</v>
      </c>
    </row>
    <row r="162" spans="1:17" x14ac:dyDescent="0.25">
      <c r="A162" t="s">
        <v>12868</v>
      </c>
      <c r="B162" t="s">
        <v>12869</v>
      </c>
      <c r="C162" s="1">
        <v>44237</v>
      </c>
      <c r="D162" t="s">
        <v>657</v>
      </c>
      <c r="E162" t="s">
        <v>20</v>
      </c>
      <c r="H162" t="s">
        <v>21</v>
      </c>
      <c r="I162">
        <v>7</v>
      </c>
      <c r="J162" t="s">
        <v>22</v>
      </c>
      <c r="L162" t="s">
        <v>23</v>
      </c>
      <c r="O162" t="s">
        <v>522</v>
      </c>
      <c r="P162" t="s">
        <v>513</v>
      </c>
      <c r="Q162" t="s">
        <v>12870</v>
      </c>
    </row>
    <row r="163" spans="1:17" x14ac:dyDescent="0.25">
      <c r="A163" t="s">
        <v>1414</v>
      </c>
      <c r="B163" t="s">
        <v>1415</v>
      </c>
      <c r="C163" s="1">
        <v>44270</v>
      </c>
      <c r="D163" t="s">
        <v>657</v>
      </c>
      <c r="E163" t="s">
        <v>20</v>
      </c>
      <c r="H163" t="s">
        <v>32</v>
      </c>
      <c r="I163">
        <v>24</v>
      </c>
      <c r="J163" t="s">
        <v>22</v>
      </c>
      <c r="L163" t="s">
        <v>23</v>
      </c>
      <c r="O163" t="s">
        <v>522</v>
      </c>
      <c r="P163" t="s">
        <v>664</v>
      </c>
      <c r="Q163" t="s">
        <v>1416</v>
      </c>
    </row>
    <row r="164" spans="1:17" x14ac:dyDescent="0.25">
      <c r="A164" t="s">
        <v>12861</v>
      </c>
      <c r="B164" t="s">
        <v>12862</v>
      </c>
      <c r="C164" s="1">
        <v>44229</v>
      </c>
      <c r="D164" t="s">
        <v>657</v>
      </c>
      <c r="E164" t="s">
        <v>20</v>
      </c>
      <c r="H164" t="s">
        <v>21</v>
      </c>
      <c r="I164">
        <v>62</v>
      </c>
      <c r="J164" t="s">
        <v>22</v>
      </c>
      <c r="L164" t="s">
        <v>23</v>
      </c>
      <c r="O164" t="s">
        <v>522</v>
      </c>
      <c r="P164" t="s">
        <v>513</v>
      </c>
      <c r="Q164" t="s">
        <v>12863</v>
      </c>
    </row>
    <row r="165" spans="1:17" x14ac:dyDescent="0.25">
      <c r="A165" t="s">
        <v>8282</v>
      </c>
      <c r="B165" t="s">
        <v>8283</v>
      </c>
      <c r="C165" s="1">
        <v>44199</v>
      </c>
      <c r="D165" t="s">
        <v>352</v>
      </c>
      <c r="E165" t="s">
        <v>20</v>
      </c>
      <c r="F165" t="s">
        <v>353</v>
      </c>
      <c r="H165" t="s">
        <v>21</v>
      </c>
      <c r="I165">
        <v>19</v>
      </c>
      <c r="J165" t="s">
        <v>22</v>
      </c>
      <c r="L165" t="s">
        <v>23</v>
      </c>
      <c r="M165" t="s">
        <v>86</v>
      </c>
      <c r="O165" t="s">
        <v>522</v>
      </c>
      <c r="P165" t="s">
        <v>513</v>
      </c>
      <c r="Q165" t="s">
        <v>8284</v>
      </c>
    </row>
    <row r="166" spans="1:17" x14ac:dyDescent="0.25">
      <c r="A166" t="s">
        <v>2518</v>
      </c>
      <c r="B166" t="s">
        <v>2519</v>
      </c>
      <c r="C166" s="1">
        <v>44204</v>
      </c>
      <c r="D166" t="s">
        <v>488</v>
      </c>
      <c r="E166" t="s">
        <v>20</v>
      </c>
      <c r="F166" t="s">
        <v>489</v>
      </c>
      <c r="H166" t="s">
        <v>21</v>
      </c>
      <c r="I166">
        <v>54</v>
      </c>
      <c r="J166" t="s">
        <v>22</v>
      </c>
      <c r="L166" t="s">
        <v>23</v>
      </c>
      <c r="M166" t="s">
        <v>86</v>
      </c>
      <c r="O166" t="s">
        <v>522</v>
      </c>
      <c r="P166" t="s">
        <v>513</v>
      </c>
      <c r="Q166" t="s">
        <v>2520</v>
      </c>
    </row>
    <row r="167" spans="1:17" x14ac:dyDescent="0.25">
      <c r="A167" t="s">
        <v>2521</v>
      </c>
      <c r="B167" t="s">
        <v>2522</v>
      </c>
      <c r="C167" s="1">
        <v>44204</v>
      </c>
      <c r="D167" t="s">
        <v>488</v>
      </c>
      <c r="E167" t="s">
        <v>20</v>
      </c>
      <c r="F167" t="s">
        <v>489</v>
      </c>
      <c r="H167" t="s">
        <v>21</v>
      </c>
      <c r="I167">
        <v>60</v>
      </c>
      <c r="J167" t="s">
        <v>22</v>
      </c>
      <c r="L167" t="s">
        <v>23</v>
      </c>
      <c r="M167" t="s">
        <v>86</v>
      </c>
      <c r="O167" t="s">
        <v>522</v>
      </c>
      <c r="P167" t="s">
        <v>513</v>
      </c>
      <c r="Q167" t="s">
        <v>2523</v>
      </c>
    </row>
    <row r="168" spans="1:17" x14ac:dyDescent="0.25">
      <c r="A168" t="s">
        <v>8816</v>
      </c>
      <c r="B168" t="s">
        <v>8817</v>
      </c>
      <c r="C168" s="1">
        <v>44211</v>
      </c>
      <c r="D168" t="s">
        <v>488</v>
      </c>
      <c r="E168" t="s">
        <v>20</v>
      </c>
      <c r="F168" t="s">
        <v>489</v>
      </c>
      <c r="H168" t="s">
        <v>32</v>
      </c>
      <c r="I168">
        <v>44</v>
      </c>
      <c r="J168" t="s">
        <v>22</v>
      </c>
      <c r="L168" t="s">
        <v>23</v>
      </c>
      <c r="M168" t="s">
        <v>86</v>
      </c>
      <c r="O168" t="s">
        <v>522</v>
      </c>
      <c r="P168" t="s">
        <v>513</v>
      </c>
      <c r="Q168" t="s">
        <v>8818</v>
      </c>
    </row>
    <row r="169" spans="1:17" x14ac:dyDescent="0.25">
      <c r="A169" t="s">
        <v>8825</v>
      </c>
      <c r="B169" t="s">
        <v>8826</v>
      </c>
      <c r="C169" s="1">
        <v>44204</v>
      </c>
      <c r="D169" t="s">
        <v>299</v>
      </c>
      <c r="E169" t="s">
        <v>20</v>
      </c>
      <c r="F169" t="s">
        <v>300</v>
      </c>
      <c r="H169" t="s">
        <v>32</v>
      </c>
      <c r="I169">
        <v>38</v>
      </c>
      <c r="J169" t="s">
        <v>22</v>
      </c>
      <c r="L169" t="s">
        <v>23</v>
      </c>
      <c r="M169" t="s">
        <v>86</v>
      </c>
      <c r="O169" t="s">
        <v>522</v>
      </c>
      <c r="P169" t="s">
        <v>513</v>
      </c>
      <c r="Q169" t="s">
        <v>8827</v>
      </c>
    </row>
    <row r="170" spans="1:17" x14ac:dyDescent="0.25">
      <c r="A170" t="s">
        <v>11330</v>
      </c>
      <c r="B170" t="s">
        <v>11331</v>
      </c>
      <c r="C170" s="1">
        <v>44207</v>
      </c>
      <c r="D170" t="s">
        <v>1640</v>
      </c>
      <c r="E170" t="s">
        <v>20</v>
      </c>
      <c r="F170" t="s">
        <v>1641</v>
      </c>
      <c r="H170" t="s">
        <v>32</v>
      </c>
      <c r="I170">
        <v>28</v>
      </c>
      <c r="J170" t="s">
        <v>22</v>
      </c>
      <c r="L170" t="s">
        <v>23</v>
      </c>
      <c r="M170" t="s">
        <v>86</v>
      </c>
      <c r="O170" t="s">
        <v>522</v>
      </c>
      <c r="P170" t="s">
        <v>513</v>
      </c>
      <c r="Q170" t="s">
        <v>11332</v>
      </c>
    </row>
    <row r="171" spans="1:17" x14ac:dyDescent="0.25">
      <c r="A171" t="s">
        <v>2920</v>
      </c>
      <c r="B171" t="s">
        <v>2921</v>
      </c>
      <c r="C171" s="1">
        <v>44215</v>
      </c>
      <c r="D171" t="s">
        <v>551</v>
      </c>
      <c r="E171" t="s">
        <v>20</v>
      </c>
      <c r="F171" t="s">
        <v>552</v>
      </c>
      <c r="H171" t="s">
        <v>21</v>
      </c>
      <c r="I171">
        <v>52</v>
      </c>
      <c r="J171" t="s">
        <v>22</v>
      </c>
      <c r="L171" t="s">
        <v>23</v>
      </c>
      <c r="M171" t="s">
        <v>86</v>
      </c>
      <c r="O171" t="s">
        <v>522</v>
      </c>
      <c r="P171" t="s">
        <v>513</v>
      </c>
      <c r="Q171" t="s">
        <v>2922</v>
      </c>
    </row>
    <row r="172" spans="1:17" x14ac:dyDescent="0.25">
      <c r="A172" t="s">
        <v>16988</v>
      </c>
      <c r="B172" t="s">
        <v>16989</v>
      </c>
      <c r="C172" s="1">
        <v>44233</v>
      </c>
      <c r="D172" t="s">
        <v>172</v>
      </c>
      <c r="E172" t="s">
        <v>20</v>
      </c>
      <c r="F172" t="s">
        <v>173</v>
      </c>
      <c r="H172" t="s">
        <v>21</v>
      </c>
      <c r="I172">
        <v>55</v>
      </c>
      <c r="J172" t="s">
        <v>22</v>
      </c>
      <c r="L172" t="s">
        <v>23</v>
      </c>
      <c r="M172" t="s">
        <v>86</v>
      </c>
      <c r="O172" t="s">
        <v>522</v>
      </c>
      <c r="P172" t="s">
        <v>513</v>
      </c>
      <c r="Q172" t="s">
        <v>2520</v>
      </c>
    </row>
    <row r="173" spans="1:17" x14ac:dyDescent="0.25">
      <c r="A173" t="s">
        <v>520</v>
      </c>
      <c r="B173" t="s">
        <v>521</v>
      </c>
      <c r="C173" s="1">
        <v>44241</v>
      </c>
      <c r="D173" t="s">
        <v>488</v>
      </c>
      <c r="E173" t="s">
        <v>20</v>
      </c>
      <c r="F173" t="s">
        <v>489</v>
      </c>
      <c r="H173" t="s">
        <v>21</v>
      </c>
      <c r="I173">
        <v>51</v>
      </c>
      <c r="J173" t="s">
        <v>22</v>
      </c>
      <c r="L173" t="s">
        <v>23</v>
      </c>
      <c r="O173" t="s">
        <v>522</v>
      </c>
      <c r="P173" t="s">
        <v>513</v>
      </c>
      <c r="Q173" t="s">
        <v>523</v>
      </c>
    </row>
    <row r="174" spans="1:17" x14ac:dyDescent="0.25">
      <c r="A174" t="s">
        <v>12687</v>
      </c>
      <c r="B174" t="s">
        <v>12688</v>
      </c>
      <c r="C174" s="1">
        <v>44244</v>
      </c>
      <c r="D174" t="s">
        <v>1910</v>
      </c>
      <c r="E174" t="s">
        <v>20</v>
      </c>
      <c r="F174" t="s">
        <v>1911</v>
      </c>
      <c r="H174" t="s">
        <v>32</v>
      </c>
      <c r="I174">
        <v>65</v>
      </c>
      <c r="J174" t="s">
        <v>22</v>
      </c>
      <c r="L174" t="s">
        <v>23</v>
      </c>
      <c r="M174" t="s">
        <v>86</v>
      </c>
      <c r="O174" t="s">
        <v>522</v>
      </c>
      <c r="P174" t="s">
        <v>513</v>
      </c>
      <c r="Q174" t="s">
        <v>12689</v>
      </c>
    </row>
    <row r="175" spans="1:17" x14ac:dyDescent="0.25">
      <c r="A175" t="s">
        <v>7963</v>
      </c>
      <c r="B175" t="s">
        <v>7964</v>
      </c>
      <c r="C175" s="1">
        <v>44251</v>
      </c>
      <c r="D175" t="s">
        <v>7965</v>
      </c>
      <c r="E175" t="s">
        <v>20</v>
      </c>
      <c r="F175" t="s">
        <v>7966</v>
      </c>
      <c r="H175" t="s">
        <v>21</v>
      </c>
      <c r="I175">
        <v>4</v>
      </c>
      <c r="J175" t="s">
        <v>22</v>
      </c>
      <c r="L175" t="s">
        <v>23</v>
      </c>
      <c r="M175" t="s">
        <v>86</v>
      </c>
      <c r="O175" t="s">
        <v>522</v>
      </c>
      <c r="P175" t="s">
        <v>513</v>
      </c>
      <c r="Q175" t="s">
        <v>3548</v>
      </c>
    </row>
    <row r="176" spans="1:17" x14ac:dyDescent="0.25">
      <c r="A176" t="s">
        <v>7969</v>
      </c>
      <c r="B176" t="s">
        <v>7970</v>
      </c>
      <c r="C176" s="1">
        <v>44251</v>
      </c>
      <c r="D176" t="s">
        <v>115</v>
      </c>
      <c r="E176" t="s">
        <v>20</v>
      </c>
      <c r="F176" t="s">
        <v>3002</v>
      </c>
      <c r="H176" t="s">
        <v>32</v>
      </c>
      <c r="I176">
        <v>67</v>
      </c>
      <c r="J176" t="s">
        <v>22</v>
      </c>
      <c r="L176" t="s">
        <v>23</v>
      </c>
      <c r="M176" t="s">
        <v>86</v>
      </c>
      <c r="O176" t="s">
        <v>522</v>
      </c>
      <c r="P176" t="s">
        <v>513</v>
      </c>
      <c r="Q176" t="s">
        <v>3548</v>
      </c>
    </row>
    <row r="177" spans="1:17" x14ac:dyDescent="0.25">
      <c r="A177" t="s">
        <v>10774</v>
      </c>
      <c r="B177" t="s">
        <v>10775</v>
      </c>
      <c r="C177" s="1">
        <v>44252</v>
      </c>
      <c r="D177" t="s">
        <v>7965</v>
      </c>
      <c r="E177" t="s">
        <v>20</v>
      </c>
      <c r="F177" t="s">
        <v>7966</v>
      </c>
      <c r="H177" t="s">
        <v>32</v>
      </c>
      <c r="I177">
        <v>34</v>
      </c>
      <c r="J177" t="s">
        <v>22</v>
      </c>
      <c r="L177" t="s">
        <v>23</v>
      </c>
      <c r="M177" t="s">
        <v>86</v>
      </c>
      <c r="O177" t="s">
        <v>522</v>
      </c>
      <c r="P177" t="s">
        <v>513</v>
      </c>
      <c r="Q177" t="s">
        <v>3548</v>
      </c>
    </row>
    <row r="178" spans="1:17" x14ac:dyDescent="0.25">
      <c r="A178" t="s">
        <v>15355</v>
      </c>
      <c r="B178" t="s">
        <v>15356</v>
      </c>
      <c r="C178" s="1">
        <v>44218</v>
      </c>
      <c r="D178" t="s">
        <v>831</v>
      </c>
      <c r="E178" t="s">
        <v>20</v>
      </c>
      <c r="H178" t="s">
        <v>22</v>
      </c>
      <c r="I178" t="s">
        <v>22</v>
      </c>
      <c r="J178" t="s">
        <v>22</v>
      </c>
      <c r="L178" t="s">
        <v>23</v>
      </c>
      <c r="O178" t="s">
        <v>522</v>
      </c>
      <c r="P178" t="s">
        <v>513</v>
      </c>
      <c r="Q178" t="s">
        <v>15357</v>
      </c>
    </row>
    <row r="179" spans="1:17" x14ac:dyDescent="0.25">
      <c r="A179" t="s">
        <v>3601</v>
      </c>
      <c r="B179" t="s">
        <v>3602</v>
      </c>
      <c r="C179" s="1">
        <v>44221</v>
      </c>
      <c r="D179" t="s">
        <v>831</v>
      </c>
      <c r="E179" t="s">
        <v>20</v>
      </c>
      <c r="H179" t="s">
        <v>22</v>
      </c>
      <c r="I179" t="s">
        <v>22</v>
      </c>
      <c r="J179" t="s">
        <v>22</v>
      </c>
      <c r="L179" t="s">
        <v>23</v>
      </c>
      <c r="O179" t="s">
        <v>522</v>
      </c>
      <c r="P179" t="s">
        <v>513</v>
      </c>
      <c r="Q179" t="s">
        <v>3603</v>
      </c>
    </row>
    <row r="180" spans="1:17" x14ac:dyDescent="0.25">
      <c r="A180" t="s">
        <v>16333</v>
      </c>
      <c r="B180" t="s">
        <v>16334</v>
      </c>
      <c r="C180" s="1">
        <v>44255</v>
      </c>
      <c r="D180" t="s">
        <v>831</v>
      </c>
      <c r="E180" t="s">
        <v>20</v>
      </c>
      <c r="F180">
        <v>0</v>
      </c>
      <c r="H180" t="s">
        <v>22</v>
      </c>
      <c r="I180" t="s">
        <v>22</v>
      </c>
      <c r="J180" t="s">
        <v>22</v>
      </c>
      <c r="L180" t="s">
        <v>23</v>
      </c>
      <c r="O180" t="s">
        <v>522</v>
      </c>
      <c r="P180" t="s">
        <v>513</v>
      </c>
      <c r="Q180" t="s">
        <v>16335</v>
      </c>
    </row>
    <row r="181" spans="1:17" x14ac:dyDescent="0.25">
      <c r="A181" t="s">
        <v>8176</v>
      </c>
      <c r="B181" t="s">
        <v>8177</v>
      </c>
      <c r="C181" s="1">
        <v>44195</v>
      </c>
      <c r="D181" t="s">
        <v>46</v>
      </c>
      <c r="E181" t="s">
        <v>20</v>
      </c>
      <c r="H181" t="s">
        <v>21</v>
      </c>
      <c r="I181">
        <v>48</v>
      </c>
      <c r="J181" t="s">
        <v>22</v>
      </c>
      <c r="L181" t="s">
        <v>23</v>
      </c>
      <c r="O181" t="s">
        <v>522</v>
      </c>
      <c r="P181" t="s">
        <v>513</v>
      </c>
      <c r="Q181" t="s">
        <v>8178</v>
      </c>
    </row>
    <row r="182" spans="1:17" x14ac:dyDescent="0.25">
      <c r="A182" t="s">
        <v>8181</v>
      </c>
      <c r="B182" t="s">
        <v>8182</v>
      </c>
      <c r="C182" s="1">
        <v>44201</v>
      </c>
      <c r="D182" t="s">
        <v>46</v>
      </c>
      <c r="E182" t="s">
        <v>20</v>
      </c>
      <c r="H182" t="s">
        <v>32</v>
      </c>
      <c r="I182">
        <v>22</v>
      </c>
      <c r="J182" t="s">
        <v>22</v>
      </c>
      <c r="L182" t="s">
        <v>23</v>
      </c>
      <c r="O182" t="s">
        <v>522</v>
      </c>
      <c r="P182" t="s">
        <v>513</v>
      </c>
      <c r="Q182" t="s">
        <v>8178</v>
      </c>
    </row>
    <row r="183" spans="1:17" x14ac:dyDescent="0.25">
      <c r="A183" t="s">
        <v>5741</v>
      </c>
      <c r="B183" t="s">
        <v>5742</v>
      </c>
      <c r="C183" s="1">
        <v>44215</v>
      </c>
      <c r="D183" t="s">
        <v>39</v>
      </c>
      <c r="E183" t="s">
        <v>20</v>
      </c>
      <c r="F183" t="s">
        <v>5743</v>
      </c>
      <c r="H183" t="s">
        <v>21</v>
      </c>
      <c r="I183">
        <v>18</v>
      </c>
      <c r="J183" t="s">
        <v>22</v>
      </c>
      <c r="L183" t="s">
        <v>23</v>
      </c>
      <c r="O183" t="s">
        <v>522</v>
      </c>
      <c r="P183" t="s">
        <v>513</v>
      </c>
      <c r="Q183" t="s">
        <v>5744</v>
      </c>
    </row>
    <row r="184" spans="1:17" x14ac:dyDescent="0.25">
      <c r="A184" t="s">
        <v>5745</v>
      </c>
      <c r="B184" t="s">
        <v>5746</v>
      </c>
      <c r="C184" s="1">
        <v>44215</v>
      </c>
      <c r="D184" t="s">
        <v>39</v>
      </c>
      <c r="E184" t="s">
        <v>20</v>
      </c>
      <c r="F184" t="s">
        <v>5743</v>
      </c>
      <c r="H184" t="s">
        <v>21</v>
      </c>
      <c r="I184">
        <v>25</v>
      </c>
      <c r="J184" t="s">
        <v>22</v>
      </c>
      <c r="L184" t="s">
        <v>23</v>
      </c>
      <c r="O184" t="s">
        <v>522</v>
      </c>
      <c r="P184" t="s">
        <v>513</v>
      </c>
      <c r="Q184" t="s">
        <v>5744</v>
      </c>
    </row>
    <row r="185" spans="1:17" x14ac:dyDescent="0.25">
      <c r="A185" t="s">
        <v>6073</v>
      </c>
      <c r="B185" t="s">
        <v>6074</v>
      </c>
      <c r="C185" s="1">
        <v>44216</v>
      </c>
      <c r="D185" t="s">
        <v>46</v>
      </c>
      <c r="E185" t="s">
        <v>20</v>
      </c>
      <c r="F185" t="s">
        <v>6075</v>
      </c>
      <c r="H185" t="s">
        <v>21</v>
      </c>
      <c r="I185">
        <v>69</v>
      </c>
      <c r="J185" t="s">
        <v>22</v>
      </c>
      <c r="L185" t="s">
        <v>23</v>
      </c>
      <c r="O185" t="s">
        <v>522</v>
      </c>
      <c r="P185" t="s">
        <v>513</v>
      </c>
      <c r="Q185" t="s">
        <v>6076</v>
      </c>
    </row>
    <row r="186" spans="1:17" x14ac:dyDescent="0.25">
      <c r="A186" t="s">
        <v>16610</v>
      </c>
      <c r="B186" t="s">
        <v>16611</v>
      </c>
      <c r="C186" s="1">
        <v>44222</v>
      </c>
      <c r="D186" t="s">
        <v>46</v>
      </c>
      <c r="E186" t="s">
        <v>20</v>
      </c>
      <c r="F186" t="s">
        <v>2732</v>
      </c>
      <c r="H186" t="s">
        <v>32</v>
      </c>
      <c r="I186">
        <v>35</v>
      </c>
      <c r="J186" t="s">
        <v>22</v>
      </c>
      <c r="L186" t="s">
        <v>23</v>
      </c>
      <c r="O186" t="s">
        <v>522</v>
      </c>
      <c r="P186" t="s">
        <v>513</v>
      </c>
      <c r="Q186" t="s">
        <v>16612</v>
      </c>
    </row>
    <row r="187" spans="1:17" x14ac:dyDescent="0.25">
      <c r="A187" t="s">
        <v>4001</v>
      </c>
      <c r="B187" t="s">
        <v>4002</v>
      </c>
      <c r="C187" s="1">
        <v>44236</v>
      </c>
      <c r="D187" t="s">
        <v>54</v>
      </c>
      <c r="E187" t="s">
        <v>20</v>
      </c>
      <c r="F187" t="s">
        <v>4003</v>
      </c>
      <c r="H187" t="s">
        <v>21</v>
      </c>
      <c r="I187">
        <v>23</v>
      </c>
      <c r="J187" t="s">
        <v>22</v>
      </c>
      <c r="L187" t="s">
        <v>23</v>
      </c>
      <c r="O187" t="s">
        <v>522</v>
      </c>
      <c r="P187" t="s">
        <v>26</v>
      </c>
      <c r="Q187" t="s">
        <v>4004</v>
      </c>
    </row>
    <row r="188" spans="1:17" x14ac:dyDescent="0.25">
      <c r="A188" t="s">
        <v>1048</v>
      </c>
      <c r="B188" t="s">
        <v>1049</v>
      </c>
      <c r="C188" s="1">
        <v>44242</v>
      </c>
      <c r="D188" t="s">
        <v>1050</v>
      </c>
      <c r="E188" t="s">
        <v>20</v>
      </c>
      <c r="F188" t="s">
        <v>1051</v>
      </c>
      <c r="H188" t="s">
        <v>21</v>
      </c>
      <c r="I188">
        <v>35</v>
      </c>
      <c r="J188" t="s">
        <v>22</v>
      </c>
      <c r="L188" t="s">
        <v>23</v>
      </c>
      <c r="O188" t="s">
        <v>522</v>
      </c>
      <c r="P188" t="s">
        <v>513</v>
      </c>
      <c r="Q188" t="s">
        <v>1052</v>
      </c>
    </row>
    <row r="189" spans="1:17" x14ac:dyDescent="0.25">
      <c r="A189" t="s">
        <v>4342</v>
      </c>
      <c r="B189" t="s">
        <v>4343</v>
      </c>
      <c r="C189" s="1">
        <v>44249</v>
      </c>
      <c r="D189" t="s">
        <v>1050</v>
      </c>
      <c r="E189" t="s">
        <v>20</v>
      </c>
      <c r="F189" t="s">
        <v>1051</v>
      </c>
      <c r="H189" t="s">
        <v>32</v>
      </c>
      <c r="I189">
        <v>36</v>
      </c>
      <c r="J189" t="s">
        <v>22</v>
      </c>
      <c r="L189" t="s">
        <v>23</v>
      </c>
      <c r="O189" t="s">
        <v>522</v>
      </c>
      <c r="P189" t="s">
        <v>513</v>
      </c>
      <c r="Q189" t="s">
        <v>4344</v>
      </c>
    </row>
    <row r="190" spans="1:17" x14ac:dyDescent="0.25">
      <c r="A190" t="s">
        <v>7780</v>
      </c>
      <c r="B190" t="s">
        <v>7781</v>
      </c>
      <c r="C190" s="1">
        <v>44225</v>
      </c>
      <c r="D190" t="s">
        <v>7782</v>
      </c>
      <c r="E190" t="s">
        <v>20</v>
      </c>
      <c r="F190" t="s">
        <v>7783</v>
      </c>
      <c r="H190" t="s">
        <v>32</v>
      </c>
      <c r="I190">
        <v>48</v>
      </c>
      <c r="J190" t="s">
        <v>22</v>
      </c>
      <c r="L190" t="s">
        <v>23</v>
      </c>
      <c r="O190" t="s">
        <v>522</v>
      </c>
      <c r="P190" t="s">
        <v>664</v>
      </c>
      <c r="Q190" t="s">
        <v>7784</v>
      </c>
    </row>
    <row r="191" spans="1:17" x14ac:dyDescent="0.25">
      <c r="A191" t="s">
        <v>14281</v>
      </c>
      <c r="B191" t="s">
        <v>14282</v>
      </c>
      <c r="C191" s="1">
        <v>44232</v>
      </c>
      <c r="D191" t="s">
        <v>4719</v>
      </c>
      <c r="E191" t="s">
        <v>20</v>
      </c>
      <c r="F191" t="s">
        <v>14283</v>
      </c>
      <c r="H191" t="s">
        <v>32</v>
      </c>
      <c r="I191">
        <v>32</v>
      </c>
      <c r="J191" t="s">
        <v>22</v>
      </c>
      <c r="L191" t="s">
        <v>23</v>
      </c>
      <c r="O191" t="s">
        <v>522</v>
      </c>
      <c r="P191" t="s">
        <v>513</v>
      </c>
      <c r="Q191" t="s">
        <v>14284</v>
      </c>
    </row>
    <row r="192" spans="1:17" x14ac:dyDescent="0.25">
      <c r="A192" t="s">
        <v>8890</v>
      </c>
      <c r="B192" t="s">
        <v>8891</v>
      </c>
      <c r="C192" s="1">
        <v>44211</v>
      </c>
      <c r="D192" t="s">
        <v>1862</v>
      </c>
      <c r="E192" t="s">
        <v>20</v>
      </c>
      <c r="F192" t="s">
        <v>8892</v>
      </c>
      <c r="H192" t="s">
        <v>32</v>
      </c>
      <c r="I192">
        <v>51</v>
      </c>
      <c r="J192" t="s">
        <v>22</v>
      </c>
      <c r="L192" t="s">
        <v>23</v>
      </c>
      <c r="M192" t="s">
        <v>24</v>
      </c>
      <c r="O192" t="s">
        <v>522</v>
      </c>
      <c r="P192" t="s">
        <v>664</v>
      </c>
      <c r="Q192" t="s">
        <v>8893</v>
      </c>
    </row>
    <row r="193" spans="1:17" x14ac:dyDescent="0.25">
      <c r="A193" t="s">
        <v>16432</v>
      </c>
      <c r="B193" t="s">
        <v>16433</v>
      </c>
      <c r="C193" s="1">
        <v>44216</v>
      </c>
      <c r="D193" t="s">
        <v>1170</v>
      </c>
      <c r="E193" t="s">
        <v>20</v>
      </c>
      <c r="H193" t="s">
        <v>32</v>
      </c>
      <c r="I193">
        <v>34</v>
      </c>
      <c r="J193" t="s">
        <v>22</v>
      </c>
      <c r="L193" t="s">
        <v>23</v>
      </c>
      <c r="M193" t="s">
        <v>24</v>
      </c>
      <c r="O193" t="s">
        <v>522</v>
      </c>
      <c r="P193" t="s">
        <v>42</v>
      </c>
      <c r="Q193" t="s">
        <v>16434</v>
      </c>
    </row>
    <row r="194" spans="1:17" x14ac:dyDescent="0.25">
      <c r="A194" t="s">
        <v>16437</v>
      </c>
      <c r="B194" t="s">
        <v>16438</v>
      </c>
      <c r="C194" s="1">
        <v>44215</v>
      </c>
      <c r="D194" t="s">
        <v>30</v>
      </c>
      <c r="E194" t="s">
        <v>20</v>
      </c>
      <c r="H194" t="s">
        <v>21</v>
      </c>
      <c r="I194">
        <v>75</v>
      </c>
      <c r="J194" t="s">
        <v>22</v>
      </c>
      <c r="L194" t="s">
        <v>23</v>
      </c>
      <c r="M194" t="s">
        <v>24</v>
      </c>
      <c r="O194" t="s">
        <v>522</v>
      </c>
      <c r="P194" t="s">
        <v>513</v>
      </c>
      <c r="Q194" t="s">
        <v>16439</v>
      </c>
    </row>
    <row r="195" spans="1:17" x14ac:dyDescent="0.25">
      <c r="A195" t="s">
        <v>3290</v>
      </c>
      <c r="B195" t="s">
        <v>3291</v>
      </c>
      <c r="C195" s="1">
        <v>44226</v>
      </c>
      <c r="D195" t="s">
        <v>3292</v>
      </c>
      <c r="E195" t="s">
        <v>20</v>
      </c>
      <c r="F195" t="s">
        <v>3293</v>
      </c>
      <c r="H195" t="s">
        <v>21</v>
      </c>
      <c r="I195">
        <v>11</v>
      </c>
      <c r="J195" t="s">
        <v>22</v>
      </c>
      <c r="L195" t="s">
        <v>23</v>
      </c>
      <c r="M195" t="s">
        <v>24</v>
      </c>
      <c r="O195" t="s">
        <v>522</v>
      </c>
      <c r="P195" t="s">
        <v>513</v>
      </c>
      <c r="Q195" t="s">
        <v>3294</v>
      </c>
    </row>
    <row r="196" spans="1:17" x14ac:dyDescent="0.25">
      <c r="A196" t="s">
        <v>3333</v>
      </c>
      <c r="B196" t="s">
        <v>3334</v>
      </c>
      <c r="C196" s="1">
        <v>44228</v>
      </c>
      <c r="D196" t="s">
        <v>1175</v>
      </c>
      <c r="E196" t="s">
        <v>20</v>
      </c>
      <c r="F196" t="s">
        <v>3335</v>
      </c>
      <c r="H196" t="s">
        <v>32</v>
      </c>
      <c r="I196">
        <v>85</v>
      </c>
      <c r="J196" t="s">
        <v>22</v>
      </c>
      <c r="L196" t="s">
        <v>23</v>
      </c>
      <c r="M196" t="s">
        <v>24</v>
      </c>
      <c r="O196" t="s">
        <v>522</v>
      </c>
      <c r="P196" t="s">
        <v>664</v>
      </c>
      <c r="Q196" t="s">
        <v>3336</v>
      </c>
    </row>
    <row r="197" spans="1:17" x14ac:dyDescent="0.25">
      <c r="A197" t="s">
        <v>3312</v>
      </c>
      <c r="B197" t="s">
        <v>3313</v>
      </c>
      <c r="C197" s="1">
        <v>44228</v>
      </c>
      <c r="D197" t="s">
        <v>1358</v>
      </c>
      <c r="E197" t="s">
        <v>20</v>
      </c>
      <c r="F197" t="s">
        <v>3314</v>
      </c>
      <c r="H197" t="s">
        <v>32</v>
      </c>
      <c r="I197">
        <v>28</v>
      </c>
      <c r="J197" t="s">
        <v>22</v>
      </c>
      <c r="L197" t="s">
        <v>23</v>
      </c>
      <c r="M197" t="s">
        <v>24</v>
      </c>
      <c r="O197" t="s">
        <v>522</v>
      </c>
      <c r="P197" t="s">
        <v>664</v>
      </c>
      <c r="Q197" t="s">
        <v>3315</v>
      </c>
    </row>
    <row r="198" spans="1:17" x14ac:dyDescent="0.25">
      <c r="A198" t="s">
        <v>3323</v>
      </c>
      <c r="B198" t="s">
        <v>3324</v>
      </c>
      <c r="C198" s="1">
        <v>44229</v>
      </c>
      <c r="D198" t="s">
        <v>30</v>
      </c>
      <c r="E198" t="s">
        <v>20</v>
      </c>
      <c r="F198" t="s">
        <v>3325</v>
      </c>
      <c r="H198" t="s">
        <v>32</v>
      </c>
      <c r="I198">
        <v>60</v>
      </c>
      <c r="J198" t="s">
        <v>22</v>
      </c>
      <c r="L198" t="s">
        <v>23</v>
      </c>
      <c r="M198" t="s">
        <v>24</v>
      </c>
      <c r="O198" t="s">
        <v>522</v>
      </c>
      <c r="P198" t="s">
        <v>664</v>
      </c>
      <c r="Q198" t="s">
        <v>3326</v>
      </c>
    </row>
    <row r="199" spans="1:17" x14ac:dyDescent="0.25">
      <c r="A199" t="s">
        <v>3295</v>
      </c>
      <c r="B199" t="s">
        <v>3296</v>
      </c>
      <c r="C199" s="1">
        <v>44225</v>
      </c>
      <c r="D199" t="s">
        <v>3123</v>
      </c>
      <c r="E199" t="s">
        <v>20</v>
      </c>
      <c r="F199" t="s">
        <v>3297</v>
      </c>
      <c r="H199" t="s">
        <v>21</v>
      </c>
      <c r="I199">
        <v>42</v>
      </c>
      <c r="J199" t="s">
        <v>22</v>
      </c>
      <c r="L199" t="s">
        <v>23</v>
      </c>
      <c r="M199" t="s">
        <v>24</v>
      </c>
      <c r="O199" t="s">
        <v>522</v>
      </c>
      <c r="P199" t="s">
        <v>513</v>
      </c>
      <c r="Q199" t="s">
        <v>3298</v>
      </c>
    </row>
    <row r="200" spans="1:17" x14ac:dyDescent="0.25">
      <c r="A200" t="s">
        <v>3303</v>
      </c>
      <c r="B200" t="s">
        <v>3304</v>
      </c>
      <c r="C200" s="1">
        <v>44222</v>
      </c>
      <c r="D200" t="s">
        <v>3305</v>
      </c>
      <c r="E200" t="s">
        <v>20</v>
      </c>
      <c r="H200" t="s">
        <v>32</v>
      </c>
      <c r="I200">
        <v>34</v>
      </c>
      <c r="J200" t="s">
        <v>22</v>
      </c>
      <c r="L200" t="s">
        <v>23</v>
      </c>
      <c r="M200" t="s">
        <v>24</v>
      </c>
      <c r="O200" t="s">
        <v>522</v>
      </c>
      <c r="P200" t="s">
        <v>513</v>
      </c>
      <c r="Q200" t="s">
        <v>3294</v>
      </c>
    </row>
    <row r="201" spans="1:17" x14ac:dyDescent="0.25">
      <c r="A201" t="s">
        <v>9279</v>
      </c>
      <c r="B201" t="s">
        <v>9280</v>
      </c>
      <c r="C201" s="1">
        <v>44231</v>
      </c>
      <c r="D201" t="s">
        <v>115</v>
      </c>
      <c r="E201" t="s">
        <v>20</v>
      </c>
      <c r="F201" t="s">
        <v>9281</v>
      </c>
      <c r="H201" t="s">
        <v>32</v>
      </c>
      <c r="I201">
        <v>65</v>
      </c>
      <c r="J201" t="s">
        <v>22</v>
      </c>
      <c r="L201" t="s">
        <v>23</v>
      </c>
      <c r="M201" t="s">
        <v>24</v>
      </c>
      <c r="O201" t="s">
        <v>522</v>
      </c>
      <c r="P201" t="s">
        <v>513</v>
      </c>
      <c r="Q201" t="s">
        <v>9282</v>
      </c>
    </row>
    <row r="202" spans="1:17" x14ac:dyDescent="0.25">
      <c r="A202" t="s">
        <v>2175</v>
      </c>
      <c r="B202" t="s">
        <v>2176</v>
      </c>
      <c r="C202" s="1">
        <v>44271</v>
      </c>
      <c r="D202" t="s">
        <v>115</v>
      </c>
      <c r="E202" t="s">
        <v>20</v>
      </c>
      <c r="F202" t="s">
        <v>2108</v>
      </c>
      <c r="G202" t="s">
        <v>1461</v>
      </c>
      <c r="H202" t="s">
        <v>32</v>
      </c>
      <c r="I202">
        <v>51</v>
      </c>
      <c r="J202" t="s">
        <v>22</v>
      </c>
      <c r="L202" t="s">
        <v>23</v>
      </c>
      <c r="O202" t="s">
        <v>522</v>
      </c>
      <c r="P202" t="s">
        <v>664</v>
      </c>
      <c r="Q202" t="s">
        <v>2177</v>
      </c>
    </row>
    <row r="203" spans="1:17" x14ac:dyDescent="0.25">
      <c r="A203" t="s">
        <v>1369</v>
      </c>
      <c r="B203" t="s">
        <v>1370</v>
      </c>
      <c r="C203" s="1">
        <v>44246</v>
      </c>
      <c r="D203" t="s">
        <v>1371</v>
      </c>
      <c r="E203" t="s">
        <v>20</v>
      </c>
      <c r="F203" t="s">
        <v>1372</v>
      </c>
      <c r="H203" t="s">
        <v>32</v>
      </c>
      <c r="I203">
        <v>8</v>
      </c>
      <c r="J203" t="s">
        <v>22</v>
      </c>
      <c r="L203" t="s">
        <v>23</v>
      </c>
      <c r="O203" t="s">
        <v>522</v>
      </c>
      <c r="P203" t="s">
        <v>664</v>
      </c>
      <c r="Q203" t="s">
        <v>1373</v>
      </c>
    </row>
    <row r="204" spans="1:17" x14ac:dyDescent="0.25">
      <c r="A204" t="s">
        <v>10165</v>
      </c>
      <c r="B204" t="s">
        <v>10166</v>
      </c>
      <c r="C204" s="1">
        <v>44254</v>
      </c>
      <c r="D204" t="s">
        <v>1358</v>
      </c>
      <c r="E204" t="s">
        <v>20</v>
      </c>
      <c r="F204" t="s">
        <v>1359</v>
      </c>
      <c r="H204" t="s">
        <v>21</v>
      </c>
      <c r="I204">
        <v>24</v>
      </c>
      <c r="J204" t="s">
        <v>22</v>
      </c>
      <c r="L204" t="s">
        <v>23</v>
      </c>
      <c r="O204" t="s">
        <v>522</v>
      </c>
      <c r="P204" t="s">
        <v>664</v>
      </c>
      <c r="Q204" t="s">
        <v>10167</v>
      </c>
    </row>
    <row r="205" spans="1:17" x14ac:dyDescent="0.25">
      <c r="A205" t="s">
        <v>17834</v>
      </c>
      <c r="B205" t="s">
        <v>17835</v>
      </c>
      <c r="C205" s="1">
        <v>44250</v>
      </c>
      <c r="D205" t="s">
        <v>115</v>
      </c>
      <c r="E205" t="s">
        <v>20</v>
      </c>
      <c r="F205" t="s">
        <v>7201</v>
      </c>
      <c r="H205" t="s">
        <v>21</v>
      </c>
      <c r="I205">
        <v>22</v>
      </c>
      <c r="J205" t="s">
        <v>22</v>
      </c>
      <c r="L205" t="s">
        <v>23</v>
      </c>
      <c r="O205" t="s">
        <v>522</v>
      </c>
      <c r="P205" t="s">
        <v>664</v>
      </c>
      <c r="Q205" t="s">
        <v>17836</v>
      </c>
    </row>
    <row r="206" spans="1:17" x14ac:dyDescent="0.25">
      <c r="A206" t="s">
        <v>17805</v>
      </c>
      <c r="B206" t="s">
        <v>17806</v>
      </c>
      <c r="C206" s="1">
        <v>44251</v>
      </c>
      <c r="D206" t="s">
        <v>2104</v>
      </c>
      <c r="E206" t="s">
        <v>20</v>
      </c>
      <c r="F206" t="s">
        <v>2105</v>
      </c>
      <c r="H206" t="s">
        <v>32</v>
      </c>
      <c r="I206">
        <v>81</v>
      </c>
      <c r="J206" t="s">
        <v>22</v>
      </c>
      <c r="L206" t="s">
        <v>23</v>
      </c>
      <c r="O206" t="s">
        <v>522</v>
      </c>
      <c r="P206" t="s">
        <v>513</v>
      </c>
      <c r="Q206" t="s">
        <v>17807</v>
      </c>
    </row>
    <row r="207" spans="1:17" x14ac:dyDescent="0.25">
      <c r="A207" t="s">
        <v>7655</v>
      </c>
      <c r="B207" t="s">
        <v>7656</v>
      </c>
      <c r="C207" s="1">
        <v>44264</v>
      </c>
      <c r="D207" t="s">
        <v>7657</v>
      </c>
      <c r="E207" t="s">
        <v>20</v>
      </c>
      <c r="F207" t="s">
        <v>7658</v>
      </c>
      <c r="H207" t="s">
        <v>21</v>
      </c>
      <c r="I207">
        <v>36</v>
      </c>
      <c r="J207" t="s">
        <v>22</v>
      </c>
      <c r="L207" t="s">
        <v>23</v>
      </c>
      <c r="O207" t="s">
        <v>522</v>
      </c>
      <c r="P207" t="s">
        <v>664</v>
      </c>
      <c r="Q207" t="s">
        <v>7659</v>
      </c>
    </row>
    <row r="208" spans="1:17" x14ac:dyDescent="0.25">
      <c r="A208" t="s">
        <v>2180</v>
      </c>
      <c r="B208" t="s">
        <v>2181</v>
      </c>
      <c r="C208" s="1">
        <v>44270</v>
      </c>
      <c r="D208" t="s">
        <v>115</v>
      </c>
      <c r="E208" t="s">
        <v>20</v>
      </c>
      <c r="F208" t="s">
        <v>2182</v>
      </c>
      <c r="G208" t="s">
        <v>1461</v>
      </c>
      <c r="H208" t="s">
        <v>21</v>
      </c>
      <c r="I208">
        <v>46</v>
      </c>
      <c r="J208" t="s">
        <v>22</v>
      </c>
      <c r="L208" t="s">
        <v>23</v>
      </c>
      <c r="O208" t="s">
        <v>522</v>
      </c>
      <c r="P208" t="s">
        <v>664</v>
      </c>
      <c r="Q208" t="s">
        <v>2177</v>
      </c>
    </row>
    <row r="209" spans="1:17" x14ac:dyDescent="0.25">
      <c r="A209" t="s">
        <v>2183</v>
      </c>
      <c r="B209" t="s">
        <v>2184</v>
      </c>
      <c r="C209" s="1">
        <v>44271</v>
      </c>
      <c r="D209" t="s">
        <v>2185</v>
      </c>
      <c r="E209" t="s">
        <v>20</v>
      </c>
      <c r="F209" t="s">
        <v>2186</v>
      </c>
      <c r="G209" t="s">
        <v>1461</v>
      </c>
      <c r="H209" t="s">
        <v>21</v>
      </c>
      <c r="I209">
        <v>44</v>
      </c>
      <c r="J209" t="s">
        <v>22</v>
      </c>
      <c r="L209" t="s">
        <v>23</v>
      </c>
      <c r="O209" t="s">
        <v>522</v>
      </c>
      <c r="P209" t="s">
        <v>664</v>
      </c>
      <c r="Q209" t="s">
        <v>2187</v>
      </c>
    </row>
    <row r="210" spans="1:17" x14ac:dyDescent="0.25">
      <c r="A210" t="s">
        <v>13352</v>
      </c>
      <c r="B210" t="s">
        <v>13353</v>
      </c>
      <c r="C210" s="1">
        <v>44257</v>
      </c>
      <c r="D210" t="s">
        <v>1170</v>
      </c>
      <c r="E210" t="s">
        <v>20</v>
      </c>
      <c r="F210" t="s">
        <v>1171</v>
      </c>
      <c r="H210" t="s">
        <v>21</v>
      </c>
      <c r="I210">
        <v>4</v>
      </c>
      <c r="J210" t="s">
        <v>22</v>
      </c>
      <c r="L210" t="s">
        <v>23</v>
      </c>
      <c r="O210" t="s">
        <v>522</v>
      </c>
      <c r="P210" t="s">
        <v>664</v>
      </c>
      <c r="Q210" t="s">
        <v>13354</v>
      </c>
    </row>
    <row r="211" spans="1:17" x14ac:dyDescent="0.25">
      <c r="A211" t="s">
        <v>13344</v>
      </c>
      <c r="B211" t="s">
        <v>13345</v>
      </c>
      <c r="C211" s="1">
        <v>44256</v>
      </c>
      <c r="D211" t="s">
        <v>1996</v>
      </c>
      <c r="E211" t="s">
        <v>20</v>
      </c>
      <c r="F211" t="s">
        <v>10153</v>
      </c>
      <c r="H211" t="s">
        <v>32</v>
      </c>
      <c r="I211">
        <v>6</v>
      </c>
      <c r="J211" t="s">
        <v>22</v>
      </c>
      <c r="L211" t="s">
        <v>23</v>
      </c>
      <c r="O211" t="s">
        <v>522</v>
      </c>
      <c r="P211" t="s">
        <v>664</v>
      </c>
      <c r="Q211" t="s">
        <v>13346</v>
      </c>
    </row>
    <row r="212" spans="1:17" x14ac:dyDescent="0.25">
      <c r="A212" t="s">
        <v>7820</v>
      </c>
      <c r="B212" t="s">
        <v>7821</v>
      </c>
      <c r="C212" s="1">
        <v>44252</v>
      </c>
      <c r="D212" t="s">
        <v>2864</v>
      </c>
      <c r="E212" t="s">
        <v>20</v>
      </c>
      <c r="F212" t="s">
        <v>7822</v>
      </c>
      <c r="H212" t="s">
        <v>32</v>
      </c>
      <c r="I212">
        <v>17</v>
      </c>
      <c r="J212" t="s">
        <v>22</v>
      </c>
      <c r="L212" t="s">
        <v>23</v>
      </c>
      <c r="O212" t="s">
        <v>522</v>
      </c>
      <c r="P212" t="s">
        <v>664</v>
      </c>
      <c r="Q212" t="s">
        <v>7823</v>
      </c>
    </row>
    <row r="213" spans="1:17" x14ac:dyDescent="0.25">
      <c r="A213" t="s">
        <v>17759</v>
      </c>
      <c r="B213" t="s">
        <v>17760</v>
      </c>
      <c r="C213" s="1">
        <v>44259</v>
      </c>
      <c r="D213" t="s">
        <v>3345</v>
      </c>
      <c r="E213" t="s">
        <v>20</v>
      </c>
      <c r="H213" t="s">
        <v>21</v>
      </c>
      <c r="I213">
        <v>74</v>
      </c>
      <c r="J213" t="s">
        <v>4583</v>
      </c>
      <c r="L213" t="s">
        <v>23</v>
      </c>
      <c r="O213" t="s">
        <v>522</v>
      </c>
      <c r="P213" t="s">
        <v>513</v>
      </c>
      <c r="Q213" t="s">
        <v>17761</v>
      </c>
    </row>
    <row r="214" spans="1:17" x14ac:dyDescent="0.25">
      <c r="A214" t="s">
        <v>17769</v>
      </c>
      <c r="B214" t="s">
        <v>17770</v>
      </c>
      <c r="C214" s="1">
        <v>44259</v>
      </c>
      <c r="D214" t="s">
        <v>3139</v>
      </c>
      <c r="E214" t="s">
        <v>20</v>
      </c>
      <c r="H214" t="s">
        <v>21</v>
      </c>
      <c r="I214">
        <v>23</v>
      </c>
      <c r="J214" t="s">
        <v>4583</v>
      </c>
      <c r="L214" t="s">
        <v>23</v>
      </c>
      <c r="O214" t="s">
        <v>522</v>
      </c>
      <c r="P214" t="s">
        <v>513</v>
      </c>
      <c r="Q214" t="s">
        <v>3548</v>
      </c>
    </row>
    <row r="215" spans="1:17" x14ac:dyDescent="0.25">
      <c r="A215" t="s">
        <v>17872</v>
      </c>
      <c r="B215" t="s">
        <v>17873</v>
      </c>
      <c r="C215" s="1">
        <v>44260</v>
      </c>
      <c r="D215" t="s">
        <v>115</v>
      </c>
      <c r="E215" t="s">
        <v>20</v>
      </c>
      <c r="H215" t="s">
        <v>21</v>
      </c>
      <c r="I215">
        <v>44</v>
      </c>
      <c r="J215" t="s">
        <v>4583</v>
      </c>
      <c r="L215" t="s">
        <v>23</v>
      </c>
      <c r="M215" t="s">
        <v>24</v>
      </c>
      <c r="O215" t="s">
        <v>522</v>
      </c>
      <c r="P215" t="s">
        <v>513</v>
      </c>
      <c r="Q215" t="s">
        <v>17778</v>
      </c>
    </row>
    <row r="216" spans="1:17" x14ac:dyDescent="0.25">
      <c r="A216" t="s">
        <v>17771</v>
      </c>
      <c r="B216" t="s">
        <v>17772</v>
      </c>
      <c r="C216" s="1">
        <v>44260</v>
      </c>
      <c r="D216" t="s">
        <v>115</v>
      </c>
      <c r="E216" t="s">
        <v>20</v>
      </c>
      <c r="H216" t="s">
        <v>32</v>
      </c>
      <c r="I216">
        <v>82</v>
      </c>
      <c r="J216" t="s">
        <v>2529</v>
      </c>
      <c r="L216" t="s">
        <v>23</v>
      </c>
      <c r="O216" t="s">
        <v>522</v>
      </c>
      <c r="P216" t="s">
        <v>513</v>
      </c>
      <c r="Q216" t="s">
        <v>3548</v>
      </c>
    </row>
    <row r="217" spans="1:17" x14ac:dyDescent="0.25">
      <c r="A217" t="s">
        <v>17776</v>
      </c>
      <c r="B217" t="s">
        <v>17777</v>
      </c>
      <c r="C217" s="1">
        <v>44260</v>
      </c>
      <c r="D217" t="s">
        <v>415</v>
      </c>
      <c r="E217" t="s">
        <v>20</v>
      </c>
      <c r="H217" t="s">
        <v>32</v>
      </c>
      <c r="I217">
        <v>91</v>
      </c>
      <c r="J217" t="s">
        <v>2529</v>
      </c>
      <c r="L217" t="s">
        <v>23</v>
      </c>
      <c r="O217" t="s">
        <v>522</v>
      </c>
      <c r="P217" t="s">
        <v>513</v>
      </c>
      <c r="Q217" t="s">
        <v>17778</v>
      </c>
    </row>
    <row r="218" spans="1:17" x14ac:dyDescent="0.25">
      <c r="A218" t="s">
        <v>17781</v>
      </c>
      <c r="B218" t="s">
        <v>17782</v>
      </c>
      <c r="C218" s="1">
        <v>44261</v>
      </c>
      <c r="D218" t="s">
        <v>1170</v>
      </c>
      <c r="E218" t="s">
        <v>20</v>
      </c>
      <c r="H218" t="s">
        <v>32</v>
      </c>
      <c r="I218">
        <v>61</v>
      </c>
      <c r="J218" t="s">
        <v>2529</v>
      </c>
      <c r="L218" t="s">
        <v>23</v>
      </c>
      <c r="O218" t="s">
        <v>522</v>
      </c>
      <c r="P218" t="s">
        <v>513</v>
      </c>
      <c r="Q218" t="s">
        <v>3548</v>
      </c>
    </row>
    <row r="219" spans="1:17" x14ac:dyDescent="0.25">
      <c r="A219" t="s">
        <v>17885</v>
      </c>
      <c r="B219" t="s">
        <v>17886</v>
      </c>
      <c r="C219" s="1">
        <v>44263</v>
      </c>
      <c r="D219" t="s">
        <v>1915</v>
      </c>
      <c r="E219" t="s">
        <v>20</v>
      </c>
      <c r="H219" t="s">
        <v>21</v>
      </c>
      <c r="I219">
        <v>82</v>
      </c>
      <c r="J219" t="s">
        <v>2529</v>
      </c>
      <c r="L219" t="s">
        <v>23</v>
      </c>
      <c r="M219" t="s">
        <v>24</v>
      </c>
      <c r="O219" t="s">
        <v>522</v>
      </c>
      <c r="P219" t="s">
        <v>513</v>
      </c>
      <c r="Q219" t="s">
        <v>17778</v>
      </c>
    </row>
    <row r="220" spans="1:17" x14ac:dyDescent="0.25">
      <c r="A220" t="s">
        <v>17887</v>
      </c>
      <c r="B220" t="s">
        <v>17888</v>
      </c>
      <c r="C220" s="1">
        <v>44263</v>
      </c>
      <c r="D220" t="s">
        <v>115</v>
      </c>
      <c r="E220" t="s">
        <v>20</v>
      </c>
      <c r="H220" t="s">
        <v>21</v>
      </c>
      <c r="I220">
        <v>84</v>
      </c>
      <c r="J220" t="s">
        <v>2529</v>
      </c>
      <c r="L220" t="s">
        <v>23</v>
      </c>
      <c r="M220" t="s">
        <v>24</v>
      </c>
      <c r="O220" t="s">
        <v>522</v>
      </c>
      <c r="P220" t="s">
        <v>513</v>
      </c>
      <c r="Q220" t="s">
        <v>3548</v>
      </c>
    </row>
    <row r="221" spans="1:17" x14ac:dyDescent="0.25">
      <c r="A221" t="s">
        <v>17892</v>
      </c>
      <c r="B221" t="s">
        <v>17893</v>
      </c>
      <c r="C221" s="1">
        <v>44263</v>
      </c>
      <c r="D221" t="s">
        <v>3305</v>
      </c>
      <c r="E221" t="s">
        <v>20</v>
      </c>
      <c r="H221" t="s">
        <v>21</v>
      </c>
      <c r="I221">
        <v>75</v>
      </c>
      <c r="J221" t="s">
        <v>2529</v>
      </c>
      <c r="L221" t="s">
        <v>23</v>
      </c>
      <c r="M221" t="s">
        <v>24</v>
      </c>
      <c r="O221" t="s">
        <v>522</v>
      </c>
      <c r="P221" t="s">
        <v>513</v>
      </c>
      <c r="Q221" t="s">
        <v>3548</v>
      </c>
    </row>
    <row r="222" spans="1:17" x14ac:dyDescent="0.25">
      <c r="A222" t="s">
        <v>17894</v>
      </c>
      <c r="B222" t="s">
        <v>17895</v>
      </c>
      <c r="C222" s="1">
        <v>44263</v>
      </c>
      <c r="D222" t="s">
        <v>17896</v>
      </c>
      <c r="E222" t="s">
        <v>20</v>
      </c>
      <c r="H222" t="s">
        <v>21</v>
      </c>
      <c r="I222">
        <v>97</v>
      </c>
      <c r="J222" t="s">
        <v>2529</v>
      </c>
      <c r="L222" t="s">
        <v>23</v>
      </c>
      <c r="M222" t="s">
        <v>24</v>
      </c>
      <c r="O222" t="s">
        <v>522</v>
      </c>
      <c r="P222" t="s">
        <v>513</v>
      </c>
      <c r="Q222" t="s">
        <v>17778</v>
      </c>
    </row>
    <row r="223" spans="1:17" x14ac:dyDescent="0.25">
      <c r="A223" t="s">
        <v>8672</v>
      </c>
      <c r="B223" t="s">
        <v>8673</v>
      </c>
      <c r="C223" s="1">
        <v>44202</v>
      </c>
      <c r="D223" t="s">
        <v>8674</v>
      </c>
      <c r="E223" t="s">
        <v>20</v>
      </c>
      <c r="F223" t="s">
        <v>2472</v>
      </c>
      <c r="H223" t="s">
        <v>21</v>
      </c>
      <c r="I223">
        <v>53</v>
      </c>
      <c r="J223" t="s">
        <v>22</v>
      </c>
      <c r="L223" t="s">
        <v>23</v>
      </c>
      <c r="M223" t="s">
        <v>86</v>
      </c>
      <c r="O223" t="s">
        <v>2473</v>
      </c>
      <c r="P223" t="s">
        <v>513</v>
      </c>
      <c r="Q223" t="s">
        <v>8675</v>
      </c>
    </row>
    <row r="224" spans="1:17" x14ac:dyDescent="0.25">
      <c r="A224" t="s">
        <v>8676</v>
      </c>
      <c r="B224" t="s">
        <v>8677</v>
      </c>
      <c r="C224" s="1">
        <v>44201</v>
      </c>
      <c r="D224" t="s">
        <v>8674</v>
      </c>
      <c r="E224" t="s">
        <v>20</v>
      </c>
      <c r="F224" t="s">
        <v>2472</v>
      </c>
      <c r="H224" t="s">
        <v>32</v>
      </c>
      <c r="I224">
        <v>48</v>
      </c>
      <c r="J224" t="s">
        <v>22</v>
      </c>
      <c r="L224" t="s">
        <v>23</v>
      </c>
      <c r="M224" t="s">
        <v>86</v>
      </c>
      <c r="O224" t="s">
        <v>2473</v>
      </c>
      <c r="P224" t="s">
        <v>513</v>
      </c>
      <c r="Q224" t="s">
        <v>8675</v>
      </c>
    </row>
    <row r="225" spans="1:17" x14ac:dyDescent="0.25">
      <c r="A225" t="s">
        <v>8678</v>
      </c>
      <c r="B225" t="s">
        <v>8679</v>
      </c>
      <c r="C225" s="1">
        <v>44202</v>
      </c>
      <c r="D225" t="s">
        <v>8674</v>
      </c>
      <c r="E225" t="s">
        <v>20</v>
      </c>
      <c r="F225" t="s">
        <v>2472</v>
      </c>
      <c r="H225" t="s">
        <v>32</v>
      </c>
      <c r="I225">
        <v>65</v>
      </c>
      <c r="J225" t="s">
        <v>22</v>
      </c>
      <c r="L225" t="s">
        <v>23</v>
      </c>
      <c r="M225" t="s">
        <v>86</v>
      </c>
      <c r="O225" t="s">
        <v>2473</v>
      </c>
      <c r="P225" t="s">
        <v>513</v>
      </c>
      <c r="Q225" t="s">
        <v>8675</v>
      </c>
    </row>
    <row r="226" spans="1:17" x14ac:dyDescent="0.25">
      <c r="A226" t="s">
        <v>8680</v>
      </c>
      <c r="B226" t="s">
        <v>8681</v>
      </c>
      <c r="C226" s="1">
        <v>44202</v>
      </c>
      <c r="D226" t="s">
        <v>8674</v>
      </c>
      <c r="E226" t="s">
        <v>20</v>
      </c>
      <c r="F226" t="s">
        <v>2472</v>
      </c>
      <c r="H226" t="s">
        <v>21</v>
      </c>
      <c r="I226">
        <v>63</v>
      </c>
      <c r="J226" t="s">
        <v>22</v>
      </c>
      <c r="L226" t="s">
        <v>23</v>
      </c>
      <c r="M226" t="s">
        <v>86</v>
      </c>
      <c r="O226" t="s">
        <v>2473</v>
      </c>
      <c r="P226" t="s">
        <v>513</v>
      </c>
      <c r="Q226" t="s">
        <v>2474</v>
      </c>
    </row>
    <row r="227" spans="1:17" x14ac:dyDescent="0.25">
      <c r="A227" t="s">
        <v>2470</v>
      </c>
      <c r="B227" t="s">
        <v>2471</v>
      </c>
      <c r="C227" s="1">
        <v>44205</v>
      </c>
      <c r="D227" t="s">
        <v>1533</v>
      </c>
      <c r="E227" t="s">
        <v>20</v>
      </c>
      <c r="F227" t="s">
        <v>2472</v>
      </c>
      <c r="H227" t="s">
        <v>32</v>
      </c>
      <c r="I227">
        <v>36</v>
      </c>
      <c r="J227" t="s">
        <v>22</v>
      </c>
      <c r="L227" t="s">
        <v>23</v>
      </c>
      <c r="M227" t="s">
        <v>86</v>
      </c>
      <c r="O227" t="s">
        <v>2473</v>
      </c>
      <c r="P227" t="s">
        <v>513</v>
      </c>
      <c r="Q227" t="s">
        <v>2474</v>
      </c>
    </row>
    <row r="228" spans="1:17" x14ac:dyDescent="0.25">
      <c r="A228" t="s">
        <v>2486</v>
      </c>
      <c r="B228" t="s">
        <v>2487</v>
      </c>
      <c r="C228" s="1">
        <v>44204</v>
      </c>
      <c r="D228" t="s">
        <v>1533</v>
      </c>
      <c r="E228" t="s">
        <v>20</v>
      </c>
      <c r="F228" t="s">
        <v>2472</v>
      </c>
      <c r="H228" t="s">
        <v>21</v>
      </c>
      <c r="I228">
        <v>30</v>
      </c>
      <c r="J228" t="s">
        <v>22</v>
      </c>
      <c r="L228" t="s">
        <v>23</v>
      </c>
      <c r="M228" t="s">
        <v>86</v>
      </c>
      <c r="O228" t="s">
        <v>2473</v>
      </c>
      <c r="P228" t="s">
        <v>513</v>
      </c>
      <c r="Q228" t="s">
        <v>2474</v>
      </c>
    </row>
    <row r="229" spans="1:17" x14ac:dyDescent="0.25">
      <c r="A229" t="s">
        <v>14179</v>
      </c>
      <c r="B229" t="s">
        <v>14180</v>
      </c>
      <c r="C229" s="1">
        <v>44215</v>
      </c>
      <c r="D229" t="s">
        <v>3123</v>
      </c>
      <c r="E229" t="s">
        <v>20</v>
      </c>
      <c r="F229" t="s">
        <v>14181</v>
      </c>
      <c r="H229" t="s">
        <v>21</v>
      </c>
      <c r="I229">
        <v>38</v>
      </c>
      <c r="J229" t="s">
        <v>22</v>
      </c>
      <c r="L229" t="s">
        <v>23</v>
      </c>
      <c r="M229" t="s">
        <v>24</v>
      </c>
      <c r="O229" t="s">
        <v>2473</v>
      </c>
      <c r="P229" t="s">
        <v>513</v>
      </c>
      <c r="Q229" t="s">
        <v>14182</v>
      </c>
    </row>
    <row r="230" spans="1:17" x14ac:dyDescent="0.25">
      <c r="A230" t="s">
        <v>16826</v>
      </c>
      <c r="B230" t="s">
        <v>16827</v>
      </c>
      <c r="C230" s="1">
        <v>44228</v>
      </c>
      <c r="D230" t="s">
        <v>14309</v>
      </c>
      <c r="E230" t="s">
        <v>20</v>
      </c>
      <c r="F230" t="s">
        <v>14310</v>
      </c>
      <c r="H230" t="s">
        <v>32</v>
      </c>
      <c r="I230">
        <v>73</v>
      </c>
      <c r="J230" t="s">
        <v>22</v>
      </c>
      <c r="L230" t="s">
        <v>23</v>
      </c>
      <c r="M230" t="s">
        <v>24</v>
      </c>
      <c r="O230" t="s">
        <v>2473</v>
      </c>
      <c r="P230" t="s">
        <v>513</v>
      </c>
      <c r="Q230" t="s">
        <v>16828</v>
      </c>
    </row>
    <row r="231" spans="1:17" x14ac:dyDescent="0.25">
      <c r="A231" t="s">
        <v>9655</v>
      </c>
      <c r="B231" t="s">
        <v>9656</v>
      </c>
      <c r="C231" s="1">
        <v>44247</v>
      </c>
      <c r="D231" t="s">
        <v>488</v>
      </c>
      <c r="E231" t="s">
        <v>20</v>
      </c>
      <c r="F231" t="s">
        <v>489</v>
      </c>
      <c r="H231" t="s">
        <v>21</v>
      </c>
      <c r="I231">
        <v>22</v>
      </c>
      <c r="J231" t="s">
        <v>22</v>
      </c>
      <c r="L231" t="s">
        <v>23</v>
      </c>
      <c r="M231" t="s">
        <v>86</v>
      </c>
      <c r="O231" t="s">
        <v>9657</v>
      </c>
      <c r="P231" t="s">
        <v>513</v>
      </c>
      <c r="Q231" t="s">
        <v>9658</v>
      </c>
    </row>
    <row r="232" spans="1:17" x14ac:dyDescent="0.25">
      <c r="A232" t="s">
        <v>18863</v>
      </c>
      <c r="B232" t="s">
        <v>18864</v>
      </c>
      <c r="C232" s="1">
        <v>44225</v>
      </c>
      <c r="D232" t="s">
        <v>103</v>
      </c>
      <c r="E232" t="s">
        <v>20</v>
      </c>
      <c r="F232" t="s">
        <v>104</v>
      </c>
      <c r="H232" t="s">
        <v>32</v>
      </c>
      <c r="I232" t="s">
        <v>22</v>
      </c>
      <c r="J232" t="s">
        <v>22</v>
      </c>
      <c r="L232" t="s">
        <v>23</v>
      </c>
      <c r="M232" t="s">
        <v>86</v>
      </c>
      <c r="N232" t="s">
        <v>787</v>
      </c>
      <c r="O232" t="s">
        <v>587</v>
      </c>
      <c r="P232" t="s">
        <v>513</v>
      </c>
      <c r="Q232" t="s">
        <v>588</v>
      </c>
    </row>
    <row r="233" spans="1:17" x14ac:dyDescent="0.25">
      <c r="A233" t="s">
        <v>12137</v>
      </c>
      <c r="B233" t="s">
        <v>12138</v>
      </c>
      <c r="C233" s="1">
        <v>44228</v>
      </c>
      <c r="D233" t="s">
        <v>526</v>
      </c>
      <c r="E233" t="s">
        <v>20</v>
      </c>
      <c r="F233" t="s">
        <v>12080</v>
      </c>
      <c r="H233" t="s">
        <v>21</v>
      </c>
      <c r="I233">
        <v>37</v>
      </c>
      <c r="J233" t="s">
        <v>22</v>
      </c>
      <c r="L233" t="s">
        <v>23</v>
      </c>
      <c r="M233" t="s">
        <v>86</v>
      </c>
      <c r="N233" t="s">
        <v>787</v>
      </c>
      <c r="O233" t="s">
        <v>587</v>
      </c>
      <c r="P233" t="s">
        <v>513</v>
      </c>
      <c r="Q233" t="s">
        <v>588</v>
      </c>
    </row>
    <row r="234" spans="1:17" x14ac:dyDescent="0.25">
      <c r="A234" t="s">
        <v>6693</v>
      </c>
      <c r="B234" t="s">
        <v>6694</v>
      </c>
      <c r="C234" s="1">
        <v>44228</v>
      </c>
      <c r="D234" t="s">
        <v>131</v>
      </c>
      <c r="E234" t="s">
        <v>20</v>
      </c>
      <c r="F234" t="s">
        <v>132</v>
      </c>
      <c r="H234" t="s">
        <v>21</v>
      </c>
      <c r="I234">
        <v>52</v>
      </c>
      <c r="J234" t="s">
        <v>22</v>
      </c>
      <c r="L234" t="s">
        <v>23</v>
      </c>
      <c r="M234" t="s">
        <v>86</v>
      </c>
      <c r="N234" t="s">
        <v>787</v>
      </c>
      <c r="O234" t="s">
        <v>587</v>
      </c>
      <c r="P234" t="s">
        <v>26</v>
      </c>
      <c r="Q234" t="s">
        <v>6695</v>
      </c>
    </row>
    <row r="235" spans="1:17" x14ac:dyDescent="0.25">
      <c r="A235" t="s">
        <v>14206</v>
      </c>
      <c r="B235" t="s">
        <v>14207</v>
      </c>
      <c r="C235" s="1">
        <v>44222</v>
      </c>
      <c r="D235" t="s">
        <v>30</v>
      </c>
      <c r="E235" t="s">
        <v>20</v>
      </c>
      <c r="F235" t="s">
        <v>7553</v>
      </c>
      <c r="H235" t="s">
        <v>32</v>
      </c>
      <c r="I235">
        <v>11</v>
      </c>
      <c r="J235" t="s">
        <v>33</v>
      </c>
      <c r="L235" t="s">
        <v>23</v>
      </c>
      <c r="M235" t="s">
        <v>24</v>
      </c>
      <c r="O235" t="s">
        <v>587</v>
      </c>
      <c r="P235" t="s">
        <v>513</v>
      </c>
      <c r="Q235" t="s">
        <v>9581</v>
      </c>
    </row>
    <row r="236" spans="1:17" x14ac:dyDescent="0.25">
      <c r="A236" t="s">
        <v>2506</v>
      </c>
      <c r="B236" t="s">
        <v>2507</v>
      </c>
      <c r="C236" s="1">
        <v>44196</v>
      </c>
      <c r="D236" t="s">
        <v>1376</v>
      </c>
      <c r="E236" t="s">
        <v>20</v>
      </c>
      <c r="F236" t="s">
        <v>2508</v>
      </c>
      <c r="H236" t="s">
        <v>21</v>
      </c>
      <c r="I236">
        <v>94</v>
      </c>
      <c r="J236" t="s">
        <v>22</v>
      </c>
      <c r="L236" t="s">
        <v>23</v>
      </c>
      <c r="M236" t="s">
        <v>86</v>
      </c>
      <c r="O236" t="s">
        <v>587</v>
      </c>
      <c r="P236" t="s">
        <v>513</v>
      </c>
      <c r="Q236" t="s">
        <v>588</v>
      </c>
    </row>
    <row r="237" spans="1:17" x14ac:dyDescent="0.25">
      <c r="A237" t="s">
        <v>2509</v>
      </c>
      <c r="B237" t="s">
        <v>2510</v>
      </c>
      <c r="C237" s="1">
        <v>44195</v>
      </c>
      <c r="D237" t="s">
        <v>1376</v>
      </c>
      <c r="E237" t="s">
        <v>20</v>
      </c>
      <c r="F237" t="s">
        <v>2508</v>
      </c>
      <c r="H237" t="s">
        <v>21</v>
      </c>
      <c r="I237">
        <v>66</v>
      </c>
      <c r="J237" t="s">
        <v>22</v>
      </c>
      <c r="L237" t="s">
        <v>23</v>
      </c>
      <c r="M237" t="s">
        <v>86</v>
      </c>
      <c r="O237" t="s">
        <v>587</v>
      </c>
      <c r="P237" t="s">
        <v>513</v>
      </c>
      <c r="Q237" t="s">
        <v>588</v>
      </c>
    </row>
    <row r="238" spans="1:17" x14ac:dyDescent="0.25">
      <c r="A238" t="s">
        <v>2511</v>
      </c>
      <c r="B238" t="s">
        <v>2512</v>
      </c>
      <c r="C238" s="1">
        <v>44195</v>
      </c>
      <c r="D238" t="s">
        <v>1376</v>
      </c>
      <c r="E238" t="s">
        <v>20</v>
      </c>
      <c r="F238" t="s">
        <v>2508</v>
      </c>
      <c r="H238" t="s">
        <v>21</v>
      </c>
      <c r="I238">
        <v>95</v>
      </c>
      <c r="J238" t="s">
        <v>22</v>
      </c>
      <c r="L238" t="s">
        <v>23</v>
      </c>
      <c r="M238" t="s">
        <v>86</v>
      </c>
      <c r="O238" t="s">
        <v>587</v>
      </c>
      <c r="P238" t="s">
        <v>513</v>
      </c>
      <c r="Q238" t="s">
        <v>588</v>
      </c>
    </row>
    <row r="239" spans="1:17" x14ac:dyDescent="0.25">
      <c r="A239" t="s">
        <v>2513</v>
      </c>
      <c r="B239" t="s">
        <v>2514</v>
      </c>
      <c r="C239" s="1">
        <v>44196</v>
      </c>
      <c r="D239" t="s">
        <v>1376</v>
      </c>
      <c r="E239" t="s">
        <v>20</v>
      </c>
      <c r="F239" t="s">
        <v>2508</v>
      </c>
      <c r="H239" t="s">
        <v>21</v>
      </c>
      <c r="I239">
        <v>21</v>
      </c>
      <c r="J239" t="s">
        <v>22</v>
      </c>
      <c r="L239" t="s">
        <v>23</v>
      </c>
      <c r="M239" t="s">
        <v>86</v>
      </c>
      <c r="O239" t="s">
        <v>587</v>
      </c>
      <c r="P239" t="s">
        <v>513</v>
      </c>
      <c r="Q239" t="s">
        <v>588</v>
      </c>
    </row>
    <row r="240" spans="1:17" x14ac:dyDescent="0.25">
      <c r="A240" t="s">
        <v>8521</v>
      </c>
      <c r="B240" t="s">
        <v>8522</v>
      </c>
      <c r="C240" s="1">
        <v>44202</v>
      </c>
      <c r="D240" t="s">
        <v>488</v>
      </c>
      <c r="E240" t="s">
        <v>20</v>
      </c>
      <c r="F240" t="s">
        <v>489</v>
      </c>
      <c r="H240" t="s">
        <v>21</v>
      </c>
      <c r="I240">
        <v>27</v>
      </c>
      <c r="J240" t="s">
        <v>22</v>
      </c>
      <c r="L240" t="s">
        <v>23</v>
      </c>
      <c r="M240" t="s">
        <v>86</v>
      </c>
      <c r="O240" t="s">
        <v>587</v>
      </c>
      <c r="P240" t="s">
        <v>513</v>
      </c>
      <c r="Q240" t="s">
        <v>8523</v>
      </c>
    </row>
    <row r="241" spans="1:17" x14ac:dyDescent="0.25">
      <c r="A241" t="s">
        <v>5179</v>
      </c>
      <c r="B241" t="s">
        <v>5180</v>
      </c>
      <c r="C241" s="1">
        <v>44201</v>
      </c>
      <c r="D241" t="s">
        <v>488</v>
      </c>
      <c r="E241" t="s">
        <v>20</v>
      </c>
      <c r="F241" t="s">
        <v>489</v>
      </c>
      <c r="H241" t="s">
        <v>32</v>
      </c>
      <c r="I241">
        <v>19</v>
      </c>
      <c r="J241" t="s">
        <v>22</v>
      </c>
      <c r="L241" t="s">
        <v>23</v>
      </c>
      <c r="M241" t="s">
        <v>86</v>
      </c>
      <c r="O241" t="s">
        <v>587</v>
      </c>
      <c r="P241" t="s">
        <v>513</v>
      </c>
      <c r="Q241" t="s">
        <v>5181</v>
      </c>
    </row>
    <row r="242" spans="1:17" x14ac:dyDescent="0.25">
      <c r="A242" t="s">
        <v>11224</v>
      </c>
      <c r="B242" t="s">
        <v>11225</v>
      </c>
      <c r="C242" s="1">
        <v>44207</v>
      </c>
      <c r="D242" t="s">
        <v>146</v>
      </c>
      <c r="E242" t="s">
        <v>20</v>
      </c>
      <c r="F242" t="s">
        <v>147</v>
      </c>
      <c r="H242" t="s">
        <v>32</v>
      </c>
      <c r="I242">
        <v>22</v>
      </c>
      <c r="J242" t="s">
        <v>22</v>
      </c>
      <c r="L242" t="s">
        <v>23</v>
      </c>
      <c r="M242" t="s">
        <v>86</v>
      </c>
      <c r="O242" t="s">
        <v>587</v>
      </c>
      <c r="P242" t="s">
        <v>513</v>
      </c>
      <c r="Q242" t="s">
        <v>11226</v>
      </c>
    </row>
    <row r="243" spans="1:17" x14ac:dyDescent="0.25">
      <c r="A243" t="s">
        <v>2875</v>
      </c>
      <c r="B243" t="s">
        <v>2876</v>
      </c>
      <c r="C243" s="1">
        <v>44215</v>
      </c>
      <c r="D243" t="s">
        <v>387</v>
      </c>
      <c r="E243" t="s">
        <v>20</v>
      </c>
      <c r="F243" t="s">
        <v>388</v>
      </c>
      <c r="H243" t="s">
        <v>32</v>
      </c>
      <c r="I243">
        <v>42</v>
      </c>
      <c r="J243" t="s">
        <v>22</v>
      </c>
      <c r="L243" t="s">
        <v>23</v>
      </c>
      <c r="M243" t="s">
        <v>86</v>
      </c>
      <c r="O243" t="s">
        <v>587</v>
      </c>
      <c r="P243" t="s">
        <v>513</v>
      </c>
      <c r="Q243" t="s">
        <v>2877</v>
      </c>
    </row>
    <row r="244" spans="1:17" x14ac:dyDescent="0.25">
      <c r="A244" t="s">
        <v>14359</v>
      </c>
      <c r="B244" t="s">
        <v>14360</v>
      </c>
      <c r="C244" s="1">
        <v>44221</v>
      </c>
      <c r="D244" t="s">
        <v>567</v>
      </c>
      <c r="E244" t="s">
        <v>20</v>
      </c>
      <c r="F244" t="s">
        <v>568</v>
      </c>
      <c r="H244" t="s">
        <v>32</v>
      </c>
      <c r="I244">
        <v>19</v>
      </c>
      <c r="J244" t="s">
        <v>22</v>
      </c>
      <c r="L244" t="s">
        <v>23</v>
      </c>
      <c r="M244" t="s">
        <v>86</v>
      </c>
      <c r="O244" t="s">
        <v>587</v>
      </c>
      <c r="P244" t="s">
        <v>513</v>
      </c>
      <c r="Q244" t="s">
        <v>588</v>
      </c>
    </row>
    <row r="245" spans="1:17" x14ac:dyDescent="0.25">
      <c r="A245" t="s">
        <v>583</v>
      </c>
      <c r="B245" t="s">
        <v>584</v>
      </c>
      <c r="C245" s="1">
        <v>44239</v>
      </c>
      <c r="D245" t="s">
        <v>585</v>
      </c>
      <c r="E245" t="s">
        <v>20</v>
      </c>
      <c r="F245" t="s">
        <v>586</v>
      </c>
      <c r="H245" t="s">
        <v>21</v>
      </c>
      <c r="I245">
        <v>35</v>
      </c>
      <c r="J245" t="s">
        <v>22</v>
      </c>
      <c r="L245" t="s">
        <v>23</v>
      </c>
      <c r="O245" t="s">
        <v>587</v>
      </c>
      <c r="P245" t="s">
        <v>513</v>
      </c>
      <c r="Q245" t="s">
        <v>588</v>
      </c>
    </row>
    <row r="246" spans="1:17" x14ac:dyDescent="0.25">
      <c r="A246" t="s">
        <v>9579</v>
      </c>
      <c r="B246" t="s">
        <v>9580</v>
      </c>
      <c r="C246" s="1">
        <v>44222</v>
      </c>
      <c r="D246" t="s">
        <v>377</v>
      </c>
      <c r="E246" t="s">
        <v>20</v>
      </c>
      <c r="F246" t="s">
        <v>378</v>
      </c>
      <c r="H246" t="s">
        <v>32</v>
      </c>
      <c r="I246">
        <v>11</v>
      </c>
      <c r="J246" t="s">
        <v>22</v>
      </c>
      <c r="L246" t="s">
        <v>23</v>
      </c>
      <c r="M246" t="s">
        <v>86</v>
      </c>
      <c r="O246" t="s">
        <v>587</v>
      </c>
      <c r="P246" t="s">
        <v>513</v>
      </c>
      <c r="Q246" t="s">
        <v>9581</v>
      </c>
    </row>
    <row r="247" spans="1:17" x14ac:dyDescent="0.25">
      <c r="A247" t="s">
        <v>3695</v>
      </c>
      <c r="B247" t="s">
        <v>3696</v>
      </c>
      <c r="C247" s="1">
        <v>44209</v>
      </c>
      <c r="D247" t="s">
        <v>831</v>
      </c>
      <c r="E247" t="s">
        <v>20</v>
      </c>
      <c r="H247" t="s">
        <v>22</v>
      </c>
      <c r="I247" t="s">
        <v>22</v>
      </c>
      <c r="J247" t="s">
        <v>22</v>
      </c>
      <c r="L247" t="s">
        <v>23</v>
      </c>
      <c r="O247" t="s">
        <v>587</v>
      </c>
      <c r="P247" t="s">
        <v>513</v>
      </c>
      <c r="Q247" t="s">
        <v>3697</v>
      </c>
    </row>
    <row r="248" spans="1:17" x14ac:dyDescent="0.25">
      <c r="A248" t="s">
        <v>18120</v>
      </c>
      <c r="B248" t="s">
        <v>18121</v>
      </c>
      <c r="C248" s="1">
        <v>44207</v>
      </c>
      <c r="D248" t="s">
        <v>46</v>
      </c>
      <c r="E248" t="s">
        <v>20</v>
      </c>
      <c r="H248" t="s">
        <v>21</v>
      </c>
      <c r="I248">
        <v>61</v>
      </c>
      <c r="J248" t="s">
        <v>22</v>
      </c>
      <c r="L248" t="s">
        <v>23</v>
      </c>
      <c r="O248" t="s">
        <v>587</v>
      </c>
      <c r="P248" t="s">
        <v>513</v>
      </c>
      <c r="Q248" t="s">
        <v>18122</v>
      </c>
    </row>
    <row r="249" spans="1:17" x14ac:dyDescent="0.25">
      <c r="A249" t="s">
        <v>11574</v>
      </c>
      <c r="B249" t="s">
        <v>11575</v>
      </c>
      <c r="C249" s="1">
        <v>44221</v>
      </c>
      <c r="D249" t="s">
        <v>585</v>
      </c>
      <c r="E249" t="s">
        <v>20</v>
      </c>
      <c r="F249" t="s">
        <v>3280</v>
      </c>
      <c r="H249" t="s">
        <v>32</v>
      </c>
      <c r="I249">
        <v>91</v>
      </c>
      <c r="J249" t="s">
        <v>22</v>
      </c>
      <c r="L249" t="s">
        <v>23</v>
      </c>
      <c r="M249" t="s">
        <v>24</v>
      </c>
      <c r="O249" t="s">
        <v>587</v>
      </c>
      <c r="P249" t="s">
        <v>513</v>
      </c>
      <c r="Q249" t="s">
        <v>11576</v>
      </c>
    </row>
    <row r="250" spans="1:17" x14ac:dyDescent="0.25">
      <c r="A250" t="s">
        <v>8976</v>
      </c>
      <c r="B250" t="s">
        <v>8977</v>
      </c>
      <c r="C250" s="1">
        <v>44221</v>
      </c>
      <c r="D250" t="s">
        <v>585</v>
      </c>
      <c r="E250" t="s">
        <v>20</v>
      </c>
      <c r="F250" t="s">
        <v>3280</v>
      </c>
      <c r="H250" t="s">
        <v>21</v>
      </c>
      <c r="I250">
        <v>57</v>
      </c>
      <c r="J250" t="s">
        <v>22</v>
      </c>
      <c r="L250" t="s">
        <v>23</v>
      </c>
      <c r="M250" t="s">
        <v>24</v>
      </c>
      <c r="O250" t="s">
        <v>587</v>
      </c>
      <c r="P250" t="s">
        <v>513</v>
      </c>
      <c r="Q250" t="s">
        <v>8978</v>
      </c>
    </row>
    <row r="251" spans="1:17" x14ac:dyDescent="0.25">
      <c r="A251" t="s">
        <v>3282</v>
      </c>
      <c r="B251" t="s">
        <v>3283</v>
      </c>
      <c r="C251" s="1">
        <v>44225</v>
      </c>
      <c r="D251" t="s">
        <v>1376</v>
      </c>
      <c r="E251" t="s">
        <v>20</v>
      </c>
      <c r="F251" t="s">
        <v>1377</v>
      </c>
      <c r="H251" t="s">
        <v>21</v>
      </c>
      <c r="I251">
        <v>12</v>
      </c>
      <c r="J251" t="s">
        <v>22</v>
      </c>
      <c r="L251" t="s">
        <v>23</v>
      </c>
      <c r="M251" t="s">
        <v>24</v>
      </c>
      <c r="O251" t="s">
        <v>587</v>
      </c>
      <c r="P251" t="s">
        <v>664</v>
      </c>
      <c r="Q251" t="s">
        <v>3284</v>
      </c>
    </row>
    <row r="252" spans="1:17" x14ac:dyDescent="0.25">
      <c r="A252" t="s">
        <v>14167</v>
      </c>
      <c r="B252" t="s">
        <v>14168</v>
      </c>
      <c r="C252" s="1">
        <v>44215</v>
      </c>
      <c r="D252" t="s">
        <v>10147</v>
      </c>
      <c r="E252" t="s">
        <v>20</v>
      </c>
      <c r="F252" t="s">
        <v>14169</v>
      </c>
      <c r="H252" t="s">
        <v>32</v>
      </c>
      <c r="I252">
        <v>57</v>
      </c>
      <c r="J252" t="s">
        <v>22</v>
      </c>
      <c r="L252" t="s">
        <v>23</v>
      </c>
      <c r="M252" t="s">
        <v>24</v>
      </c>
      <c r="O252" t="s">
        <v>587</v>
      </c>
      <c r="P252" t="s">
        <v>513</v>
      </c>
      <c r="Q252" t="s">
        <v>14170</v>
      </c>
    </row>
    <row r="253" spans="1:17" x14ac:dyDescent="0.25">
      <c r="A253" t="s">
        <v>8957</v>
      </c>
      <c r="B253" t="s">
        <v>8958</v>
      </c>
      <c r="C253" s="1">
        <v>44221</v>
      </c>
      <c r="D253" t="s">
        <v>585</v>
      </c>
      <c r="E253" t="s">
        <v>20</v>
      </c>
      <c r="F253" t="s">
        <v>3280</v>
      </c>
      <c r="H253" t="s">
        <v>32</v>
      </c>
      <c r="I253">
        <v>51</v>
      </c>
      <c r="J253" t="s">
        <v>22</v>
      </c>
      <c r="L253" t="s">
        <v>23</v>
      </c>
      <c r="M253" t="s">
        <v>24</v>
      </c>
      <c r="O253" t="s">
        <v>587</v>
      </c>
      <c r="P253" t="s">
        <v>664</v>
      </c>
      <c r="Q253" t="s">
        <v>8959</v>
      </c>
    </row>
    <row r="254" spans="1:17" x14ac:dyDescent="0.25">
      <c r="A254" t="s">
        <v>8973</v>
      </c>
      <c r="B254" t="s">
        <v>8974</v>
      </c>
      <c r="C254" s="1">
        <v>44221</v>
      </c>
      <c r="D254" t="s">
        <v>585</v>
      </c>
      <c r="E254" t="s">
        <v>20</v>
      </c>
      <c r="F254" t="s">
        <v>3280</v>
      </c>
      <c r="H254" t="s">
        <v>21</v>
      </c>
      <c r="I254">
        <v>85</v>
      </c>
      <c r="J254" t="s">
        <v>22</v>
      </c>
      <c r="L254" t="s">
        <v>23</v>
      </c>
      <c r="M254" t="s">
        <v>24</v>
      </c>
      <c r="O254" t="s">
        <v>587</v>
      </c>
      <c r="P254" t="s">
        <v>664</v>
      </c>
      <c r="Q254" t="s">
        <v>8975</v>
      </c>
    </row>
    <row r="255" spans="1:17" x14ac:dyDescent="0.25">
      <c r="A255" t="s">
        <v>8963</v>
      </c>
      <c r="B255" t="s">
        <v>8964</v>
      </c>
      <c r="C255" s="1">
        <v>44221</v>
      </c>
      <c r="D255" t="s">
        <v>585</v>
      </c>
      <c r="E255" t="s">
        <v>20</v>
      </c>
      <c r="F255" t="s">
        <v>3280</v>
      </c>
      <c r="H255" t="s">
        <v>21</v>
      </c>
      <c r="I255">
        <v>81</v>
      </c>
      <c r="J255" t="s">
        <v>22</v>
      </c>
      <c r="L255" t="s">
        <v>23</v>
      </c>
      <c r="M255" t="s">
        <v>24</v>
      </c>
      <c r="O255" t="s">
        <v>587</v>
      </c>
      <c r="P255" t="s">
        <v>664</v>
      </c>
      <c r="Q255" t="s">
        <v>8965</v>
      </c>
    </row>
    <row r="256" spans="1:17" x14ac:dyDescent="0.25">
      <c r="A256" t="s">
        <v>8960</v>
      </c>
      <c r="B256" t="s">
        <v>8961</v>
      </c>
      <c r="C256" s="1">
        <v>44221</v>
      </c>
      <c r="D256" t="s">
        <v>585</v>
      </c>
      <c r="E256" t="s">
        <v>20</v>
      </c>
      <c r="F256" t="s">
        <v>3280</v>
      </c>
      <c r="H256" t="s">
        <v>21</v>
      </c>
      <c r="I256">
        <v>59</v>
      </c>
      <c r="J256" t="s">
        <v>22</v>
      </c>
      <c r="L256" t="s">
        <v>23</v>
      </c>
      <c r="M256" t="s">
        <v>24</v>
      </c>
      <c r="O256" t="s">
        <v>587</v>
      </c>
      <c r="P256" t="s">
        <v>664</v>
      </c>
      <c r="Q256" t="s">
        <v>8962</v>
      </c>
    </row>
    <row r="257" spans="1:17" x14ac:dyDescent="0.25">
      <c r="A257" t="s">
        <v>8966</v>
      </c>
      <c r="B257" t="s">
        <v>8967</v>
      </c>
      <c r="C257" s="1">
        <v>44221</v>
      </c>
      <c r="D257" t="s">
        <v>585</v>
      </c>
      <c r="E257" t="s">
        <v>20</v>
      </c>
      <c r="F257" t="s">
        <v>8968</v>
      </c>
      <c r="H257" t="s">
        <v>32</v>
      </c>
      <c r="I257">
        <v>91</v>
      </c>
      <c r="J257" t="s">
        <v>22</v>
      </c>
      <c r="L257" t="s">
        <v>23</v>
      </c>
      <c r="M257" t="s">
        <v>24</v>
      </c>
      <c r="O257" t="s">
        <v>587</v>
      </c>
      <c r="P257" t="s">
        <v>664</v>
      </c>
      <c r="Q257" t="s">
        <v>8969</v>
      </c>
    </row>
    <row r="258" spans="1:17" x14ac:dyDescent="0.25">
      <c r="A258" t="s">
        <v>8970</v>
      </c>
      <c r="B258" t="s">
        <v>8971</v>
      </c>
      <c r="C258" s="1">
        <v>44221</v>
      </c>
      <c r="D258" t="s">
        <v>585</v>
      </c>
      <c r="E258" t="s">
        <v>20</v>
      </c>
      <c r="F258" t="s">
        <v>8968</v>
      </c>
      <c r="H258" t="s">
        <v>21</v>
      </c>
      <c r="I258">
        <v>33</v>
      </c>
      <c r="J258" t="s">
        <v>22</v>
      </c>
      <c r="L258" t="s">
        <v>23</v>
      </c>
      <c r="M258" t="s">
        <v>24</v>
      </c>
      <c r="O258" t="s">
        <v>587</v>
      </c>
      <c r="P258" t="s">
        <v>664</v>
      </c>
      <c r="Q258" t="s">
        <v>8972</v>
      </c>
    </row>
    <row r="259" spans="1:17" x14ac:dyDescent="0.25">
      <c r="A259" t="s">
        <v>13946</v>
      </c>
      <c r="B259" t="s">
        <v>13947</v>
      </c>
      <c r="C259" s="1">
        <v>44216</v>
      </c>
      <c r="D259" t="s">
        <v>3279</v>
      </c>
      <c r="E259" t="s">
        <v>20</v>
      </c>
      <c r="F259" t="s">
        <v>3280</v>
      </c>
      <c r="H259" t="s">
        <v>21</v>
      </c>
      <c r="I259">
        <v>36</v>
      </c>
      <c r="J259" t="s">
        <v>22</v>
      </c>
      <c r="L259" t="s">
        <v>23</v>
      </c>
      <c r="M259" t="s">
        <v>24</v>
      </c>
      <c r="O259" t="s">
        <v>587</v>
      </c>
      <c r="P259" t="s">
        <v>513</v>
      </c>
      <c r="Q259" t="s">
        <v>13948</v>
      </c>
    </row>
    <row r="260" spans="1:17" x14ac:dyDescent="0.25">
      <c r="A260" t="s">
        <v>14158</v>
      </c>
      <c r="B260" t="s">
        <v>14159</v>
      </c>
      <c r="C260" s="1">
        <v>44215</v>
      </c>
      <c r="D260" t="s">
        <v>1358</v>
      </c>
      <c r="E260" t="s">
        <v>20</v>
      </c>
      <c r="F260" t="s">
        <v>3314</v>
      </c>
      <c r="H260" t="s">
        <v>21</v>
      </c>
      <c r="I260">
        <v>68</v>
      </c>
      <c r="J260" t="s">
        <v>22</v>
      </c>
      <c r="L260" t="s">
        <v>23</v>
      </c>
      <c r="M260" t="s">
        <v>24</v>
      </c>
      <c r="O260" t="s">
        <v>587</v>
      </c>
      <c r="P260" t="s">
        <v>513</v>
      </c>
      <c r="Q260" t="s">
        <v>14160</v>
      </c>
    </row>
    <row r="261" spans="1:17" x14ac:dyDescent="0.25">
      <c r="A261" t="s">
        <v>1940</v>
      </c>
      <c r="B261" t="s">
        <v>1941</v>
      </c>
      <c r="C261" s="1">
        <v>44251</v>
      </c>
      <c r="D261" t="s">
        <v>365</v>
      </c>
      <c r="E261" t="s">
        <v>20</v>
      </c>
      <c r="F261" t="s">
        <v>366</v>
      </c>
      <c r="G261" t="s">
        <v>787</v>
      </c>
      <c r="H261" t="s">
        <v>21</v>
      </c>
      <c r="I261">
        <v>19</v>
      </c>
      <c r="J261" t="s">
        <v>22</v>
      </c>
      <c r="L261" t="s">
        <v>23</v>
      </c>
      <c r="M261" t="s">
        <v>86</v>
      </c>
      <c r="O261" t="s">
        <v>1942</v>
      </c>
      <c r="P261" t="s">
        <v>664</v>
      </c>
      <c r="Q261" t="s">
        <v>1943</v>
      </c>
    </row>
    <row r="262" spans="1:17" x14ac:dyDescent="0.25">
      <c r="A262" t="s">
        <v>13409</v>
      </c>
      <c r="B262" t="s">
        <v>13410</v>
      </c>
      <c r="C262" s="1">
        <v>44258</v>
      </c>
      <c r="D262" t="s">
        <v>8271</v>
      </c>
      <c r="E262" t="s">
        <v>20</v>
      </c>
      <c r="F262" t="s">
        <v>13411</v>
      </c>
      <c r="H262" t="s">
        <v>21</v>
      </c>
      <c r="I262">
        <v>49</v>
      </c>
      <c r="J262" t="s">
        <v>22</v>
      </c>
      <c r="L262" t="s">
        <v>23</v>
      </c>
      <c r="O262" t="s">
        <v>13412</v>
      </c>
      <c r="P262" t="s">
        <v>513</v>
      </c>
      <c r="Q262" t="s">
        <v>13413</v>
      </c>
    </row>
    <row r="263" spans="1:17" x14ac:dyDescent="0.25">
      <c r="A263" t="s">
        <v>11060</v>
      </c>
      <c r="B263" t="s">
        <v>11061</v>
      </c>
      <c r="C263" s="1">
        <v>44200</v>
      </c>
      <c r="D263" t="s">
        <v>716</v>
      </c>
      <c r="E263" t="s">
        <v>20</v>
      </c>
      <c r="F263" t="s">
        <v>11062</v>
      </c>
      <c r="H263" t="s">
        <v>32</v>
      </c>
      <c r="I263">
        <v>25</v>
      </c>
      <c r="J263" t="s">
        <v>22</v>
      </c>
      <c r="L263" t="s">
        <v>23</v>
      </c>
      <c r="M263" t="s">
        <v>86</v>
      </c>
      <c r="O263" t="s">
        <v>2733</v>
      </c>
      <c r="P263" t="s">
        <v>513</v>
      </c>
      <c r="Q263" t="s">
        <v>11063</v>
      </c>
    </row>
    <row r="264" spans="1:17" x14ac:dyDescent="0.25">
      <c r="A264" t="s">
        <v>11064</v>
      </c>
      <c r="B264" t="s">
        <v>11065</v>
      </c>
      <c r="C264" s="1">
        <v>44200</v>
      </c>
      <c r="D264" t="s">
        <v>716</v>
      </c>
      <c r="E264" t="s">
        <v>20</v>
      </c>
      <c r="F264" t="s">
        <v>11062</v>
      </c>
      <c r="H264" t="s">
        <v>21</v>
      </c>
      <c r="I264">
        <v>23</v>
      </c>
      <c r="J264" t="s">
        <v>22</v>
      </c>
      <c r="L264" t="s">
        <v>23</v>
      </c>
      <c r="M264" t="s">
        <v>86</v>
      </c>
      <c r="O264" t="s">
        <v>2733</v>
      </c>
      <c r="P264" t="s">
        <v>513</v>
      </c>
      <c r="Q264" t="s">
        <v>11063</v>
      </c>
    </row>
    <row r="265" spans="1:17" x14ac:dyDescent="0.25">
      <c r="A265" t="s">
        <v>11216</v>
      </c>
      <c r="B265" t="s">
        <v>11217</v>
      </c>
      <c r="C265" s="1">
        <v>44207</v>
      </c>
      <c r="D265" t="s">
        <v>287</v>
      </c>
      <c r="E265" t="s">
        <v>20</v>
      </c>
      <c r="F265" t="s">
        <v>288</v>
      </c>
      <c r="H265" t="s">
        <v>32</v>
      </c>
      <c r="I265">
        <v>16</v>
      </c>
      <c r="J265" t="s">
        <v>22</v>
      </c>
      <c r="L265" t="s">
        <v>23</v>
      </c>
      <c r="M265" t="s">
        <v>86</v>
      </c>
      <c r="O265" t="s">
        <v>2733</v>
      </c>
      <c r="P265" t="s">
        <v>513</v>
      </c>
      <c r="Q265" t="s">
        <v>11218</v>
      </c>
    </row>
    <row r="266" spans="1:17" x14ac:dyDescent="0.25">
      <c r="A266" t="s">
        <v>11328</v>
      </c>
      <c r="B266" t="s">
        <v>11329</v>
      </c>
      <c r="C266" s="1">
        <v>44207</v>
      </c>
      <c r="D266" t="s">
        <v>611</v>
      </c>
      <c r="E266" t="s">
        <v>20</v>
      </c>
      <c r="F266" t="s">
        <v>612</v>
      </c>
      <c r="H266" t="s">
        <v>21</v>
      </c>
      <c r="I266">
        <v>56</v>
      </c>
      <c r="J266" t="s">
        <v>22</v>
      </c>
      <c r="L266" t="s">
        <v>23</v>
      </c>
      <c r="M266" t="s">
        <v>86</v>
      </c>
      <c r="O266" t="s">
        <v>2733</v>
      </c>
      <c r="P266" t="s">
        <v>513</v>
      </c>
      <c r="Q266" t="s">
        <v>11218</v>
      </c>
    </row>
    <row r="267" spans="1:17" x14ac:dyDescent="0.25">
      <c r="A267" t="s">
        <v>5681</v>
      </c>
      <c r="B267" t="s">
        <v>5682</v>
      </c>
      <c r="C267" s="1">
        <v>44211</v>
      </c>
      <c r="D267" t="s">
        <v>46</v>
      </c>
      <c r="E267" t="s">
        <v>20</v>
      </c>
      <c r="F267" t="s">
        <v>5683</v>
      </c>
      <c r="H267" t="s">
        <v>21</v>
      </c>
      <c r="I267">
        <v>28</v>
      </c>
      <c r="J267" t="s">
        <v>22</v>
      </c>
      <c r="L267" t="s">
        <v>23</v>
      </c>
      <c r="O267" t="s">
        <v>2733</v>
      </c>
      <c r="P267" t="s">
        <v>513</v>
      </c>
      <c r="Q267" t="s">
        <v>5684</v>
      </c>
    </row>
    <row r="268" spans="1:17" x14ac:dyDescent="0.25">
      <c r="A268" t="s">
        <v>2730</v>
      </c>
      <c r="B268" t="s">
        <v>2731</v>
      </c>
      <c r="C268" s="1">
        <v>44223</v>
      </c>
      <c r="D268" t="s">
        <v>46</v>
      </c>
      <c r="E268" t="s">
        <v>20</v>
      </c>
      <c r="F268" t="s">
        <v>2732</v>
      </c>
      <c r="H268" t="s">
        <v>21</v>
      </c>
      <c r="I268">
        <v>91</v>
      </c>
      <c r="J268" t="s">
        <v>22</v>
      </c>
      <c r="L268" t="s">
        <v>23</v>
      </c>
      <c r="O268" t="s">
        <v>2733</v>
      </c>
      <c r="P268" t="s">
        <v>513</v>
      </c>
      <c r="Q268" t="s">
        <v>2734</v>
      </c>
    </row>
    <row r="269" spans="1:17" x14ac:dyDescent="0.25">
      <c r="A269" t="s">
        <v>1492</v>
      </c>
      <c r="B269" t="s">
        <v>1493</v>
      </c>
      <c r="C269" s="1">
        <v>44238</v>
      </c>
      <c r="D269" t="s">
        <v>642</v>
      </c>
      <c r="E269" t="s">
        <v>20</v>
      </c>
      <c r="F269" t="s">
        <v>643</v>
      </c>
      <c r="G269" t="s">
        <v>1461</v>
      </c>
      <c r="H269" t="s">
        <v>21</v>
      </c>
      <c r="I269">
        <v>28</v>
      </c>
      <c r="J269" t="s">
        <v>22</v>
      </c>
      <c r="L269" t="s">
        <v>23</v>
      </c>
      <c r="M269" t="s">
        <v>86</v>
      </c>
      <c r="O269" t="s">
        <v>1494</v>
      </c>
      <c r="P269" t="s">
        <v>664</v>
      </c>
      <c r="Q269" t="s">
        <v>1495</v>
      </c>
    </row>
    <row r="270" spans="1:17" x14ac:dyDescent="0.25">
      <c r="A270" t="s">
        <v>6283</v>
      </c>
      <c r="B270" t="s">
        <v>6284</v>
      </c>
      <c r="C270" s="1">
        <v>44219</v>
      </c>
      <c r="D270" t="s">
        <v>59</v>
      </c>
      <c r="E270" t="s">
        <v>20</v>
      </c>
      <c r="F270" t="s">
        <v>6261</v>
      </c>
      <c r="H270" t="s">
        <v>21</v>
      </c>
      <c r="I270">
        <v>31</v>
      </c>
      <c r="J270" t="s">
        <v>22</v>
      </c>
      <c r="L270" t="s">
        <v>23</v>
      </c>
      <c r="O270" t="s">
        <v>6285</v>
      </c>
      <c r="P270" t="s">
        <v>513</v>
      </c>
      <c r="Q270" t="s">
        <v>6286</v>
      </c>
    </row>
    <row r="271" spans="1:17" x14ac:dyDescent="0.25">
      <c r="A271" t="s">
        <v>2669</v>
      </c>
      <c r="B271" t="s">
        <v>2670</v>
      </c>
      <c r="C271" s="1">
        <v>44214</v>
      </c>
      <c r="D271" t="s">
        <v>953</v>
      </c>
      <c r="E271" t="s">
        <v>20</v>
      </c>
      <c r="H271" t="s">
        <v>21</v>
      </c>
      <c r="I271">
        <v>55</v>
      </c>
      <c r="J271" t="s">
        <v>22</v>
      </c>
      <c r="L271" t="s">
        <v>23</v>
      </c>
      <c r="O271" t="s">
        <v>2671</v>
      </c>
      <c r="P271" t="s">
        <v>513</v>
      </c>
      <c r="Q271" t="s">
        <v>2672</v>
      </c>
    </row>
    <row r="272" spans="1:17" x14ac:dyDescent="0.25">
      <c r="A272" t="s">
        <v>11387</v>
      </c>
      <c r="B272" t="s">
        <v>11388</v>
      </c>
      <c r="C272" s="1">
        <v>44207</v>
      </c>
      <c r="D272" t="s">
        <v>11389</v>
      </c>
      <c r="E272" t="s">
        <v>20</v>
      </c>
      <c r="F272" t="s">
        <v>11390</v>
      </c>
      <c r="H272" t="s">
        <v>21</v>
      </c>
      <c r="I272">
        <v>50</v>
      </c>
      <c r="J272" t="s">
        <v>22</v>
      </c>
      <c r="L272" t="s">
        <v>23</v>
      </c>
      <c r="M272" t="s">
        <v>86</v>
      </c>
      <c r="O272" t="s">
        <v>11391</v>
      </c>
      <c r="P272" t="s">
        <v>513</v>
      </c>
      <c r="Q272" t="s">
        <v>11392</v>
      </c>
    </row>
    <row r="273" spans="1:17" x14ac:dyDescent="0.25">
      <c r="A273" t="s">
        <v>3942</v>
      </c>
      <c r="B273" t="s">
        <v>3943</v>
      </c>
      <c r="C273" s="1">
        <v>44240</v>
      </c>
      <c r="D273" t="s">
        <v>831</v>
      </c>
      <c r="E273" t="s">
        <v>20</v>
      </c>
      <c r="H273" t="s">
        <v>22</v>
      </c>
      <c r="I273" t="s">
        <v>22</v>
      </c>
      <c r="J273" t="s">
        <v>22</v>
      </c>
      <c r="L273" t="s">
        <v>23</v>
      </c>
      <c r="O273" t="s">
        <v>3944</v>
      </c>
      <c r="P273" t="s">
        <v>513</v>
      </c>
      <c r="Q273" t="s">
        <v>3945</v>
      </c>
    </row>
    <row r="274" spans="1:17" x14ac:dyDescent="0.25">
      <c r="A274" t="s">
        <v>12864</v>
      </c>
      <c r="B274" t="s">
        <v>12865</v>
      </c>
      <c r="C274" s="1">
        <v>44229</v>
      </c>
      <c r="D274" t="s">
        <v>657</v>
      </c>
      <c r="E274" t="s">
        <v>20</v>
      </c>
      <c r="H274" t="s">
        <v>32</v>
      </c>
      <c r="I274">
        <v>35</v>
      </c>
      <c r="J274" t="s">
        <v>22</v>
      </c>
      <c r="L274" t="s">
        <v>23</v>
      </c>
      <c r="O274" t="s">
        <v>12866</v>
      </c>
      <c r="P274" t="s">
        <v>513</v>
      </c>
      <c r="Q274" t="s">
        <v>12867</v>
      </c>
    </row>
    <row r="275" spans="1:17" x14ac:dyDescent="0.25">
      <c r="A275" t="s">
        <v>14297</v>
      </c>
      <c r="B275" t="s">
        <v>14298</v>
      </c>
      <c r="C275" s="1">
        <v>44210</v>
      </c>
      <c r="D275" t="s">
        <v>30</v>
      </c>
      <c r="E275" t="s">
        <v>20</v>
      </c>
      <c r="F275" t="s">
        <v>14299</v>
      </c>
      <c r="H275" t="s">
        <v>32</v>
      </c>
      <c r="I275">
        <v>28</v>
      </c>
      <c r="J275" t="s">
        <v>22</v>
      </c>
      <c r="L275" t="s">
        <v>23</v>
      </c>
      <c r="M275" t="s">
        <v>24</v>
      </c>
      <c r="O275" t="s">
        <v>12866</v>
      </c>
      <c r="P275" t="s">
        <v>664</v>
      </c>
      <c r="Q275" t="s">
        <v>14300</v>
      </c>
    </row>
    <row r="276" spans="1:17" x14ac:dyDescent="0.25">
      <c r="A276" t="s">
        <v>8328</v>
      </c>
      <c r="B276" t="s">
        <v>8329</v>
      </c>
      <c r="C276" s="1">
        <v>44199</v>
      </c>
      <c r="D276" t="s">
        <v>5112</v>
      </c>
      <c r="E276" t="s">
        <v>20</v>
      </c>
      <c r="F276" t="s">
        <v>5113</v>
      </c>
      <c r="H276" t="s">
        <v>32</v>
      </c>
      <c r="I276">
        <v>57</v>
      </c>
      <c r="J276" t="s">
        <v>22</v>
      </c>
      <c r="L276" t="s">
        <v>23</v>
      </c>
      <c r="M276" t="s">
        <v>86</v>
      </c>
      <c r="O276" t="s">
        <v>8330</v>
      </c>
      <c r="P276" t="s">
        <v>513</v>
      </c>
      <c r="Q276" t="s">
        <v>8331</v>
      </c>
    </row>
    <row r="277" spans="1:17" x14ac:dyDescent="0.25">
      <c r="A277" t="s">
        <v>12767</v>
      </c>
      <c r="B277" t="s">
        <v>12768</v>
      </c>
      <c r="C277" s="1">
        <v>44249</v>
      </c>
      <c r="D277" t="s">
        <v>831</v>
      </c>
      <c r="E277" t="s">
        <v>20</v>
      </c>
      <c r="H277" t="s">
        <v>22</v>
      </c>
      <c r="I277" t="s">
        <v>22</v>
      </c>
      <c r="J277" t="s">
        <v>22</v>
      </c>
      <c r="L277" t="s">
        <v>23</v>
      </c>
      <c r="O277" t="s">
        <v>8330</v>
      </c>
      <c r="P277" t="s">
        <v>513</v>
      </c>
      <c r="Q277" t="s">
        <v>12769</v>
      </c>
    </row>
    <row r="278" spans="1:17" x14ac:dyDescent="0.25">
      <c r="A278" t="s">
        <v>17439</v>
      </c>
      <c r="B278" t="s">
        <v>17440</v>
      </c>
      <c r="C278" s="1">
        <v>44253</v>
      </c>
      <c r="D278" t="s">
        <v>3469</v>
      </c>
      <c r="E278" t="s">
        <v>20</v>
      </c>
      <c r="F278" t="s">
        <v>1047</v>
      </c>
      <c r="H278" t="s">
        <v>32</v>
      </c>
      <c r="I278">
        <v>65</v>
      </c>
      <c r="J278" t="s">
        <v>22</v>
      </c>
      <c r="L278" t="s">
        <v>23</v>
      </c>
      <c r="N278" t="s">
        <v>15599</v>
      </c>
      <c r="O278" t="s">
        <v>3260</v>
      </c>
      <c r="P278" t="s">
        <v>513</v>
      </c>
      <c r="Q278" t="s">
        <v>17441</v>
      </c>
    </row>
    <row r="279" spans="1:17" x14ac:dyDescent="0.25">
      <c r="A279" t="s">
        <v>18710</v>
      </c>
      <c r="B279" t="s">
        <v>18711</v>
      </c>
      <c r="C279" s="1">
        <v>44230</v>
      </c>
      <c r="D279" t="s">
        <v>1190</v>
      </c>
      <c r="E279" t="s">
        <v>20</v>
      </c>
      <c r="F279" t="s">
        <v>2496</v>
      </c>
      <c r="H279" t="s">
        <v>32</v>
      </c>
      <c r="I279">
        <v>49</v>
      </c>
      <c r="J279" t="s">
        <v>22</v>
      </c>
      <c r="L279" t="s">
        <v>23</v>
      </c>
      <c r="M279" t="s">
        <v>86</v>
      </c>
      <c r="N279" t="s">
        <v>787</v>
      </c>
      <c r="O279" t="s">
        <v>3260</v>
      </c>
      <c r="P279" t="s">
        <v>513</v>
      </c>
      <c r="Q279" t="s">
        <v>15198</v>
      </c>
    </row>
    <row r="280" spans="1:17" x14ac:dyDescent="0.25">
      <c r="A280" t="s">
        <v>8822</v>
      </c>
      <c r="B280" t="s">
        <v>8823</v>
      </c>
      <c r="C280" s="1">
        <v>44204</v>
      </c>
      <c r="D280" t="s">
        <v>567</v>
      </c>
      <c r="E280" t="s">
        <v>20</v>
      </c>
      <c r="F280" t="s">
        <v>568</v>
      </c>
      <c r="H280" t="s">
        <v>32</v>
      </c>
      <c r="I280">
        <v>37</v>
      </c>
      <c r="J280" t="s">
        <v>22</v>
      </c>
      <c r="L280" t="s">
        <v>23</v>
      </c>
      <c r="M280" t="s">
        <v>86</v>
      </c>
      <c r="O280" t="s">
        <v>3260</v>
      </c>
      <c r="P280" t="s">
        <v>513</v>
      </c>
      <c r="Q280" t="s">
        <v>8824</v>
      </c>
    </row>
    <row r="281" spans="1:17" x14ac:dyDescent="0.25">
      <c r="A281" t="s">
        <v>15196</v>
      </c>
      <c r="B281" t="s">
        <v>15197</v>
      </c>
      <c r="C281" s="1">
        <v>44235</v>
      </c>
      <c r="D281" t="s">
        <v>591</v>
      </c>
      <c r="E281" t="s">
        <v>20</v>
      </c>
      <c r="F281" t="s">
        <v>592</v>
      </c>
      <c r="H281" t="s">
        <v>32</v>
      </c>
      <c r="I281">
        <v>26</v>
      </c>
      <c r="J281" t="s">
        <v>22</v>
      </c>
      <c r="L281" t="s">
        <v>23</v>
      </c>
      <c r="M281" t="s">
        <v>86</v>
      </c>
      <c r="O281" t="s">
        <v>3260</v>
      </c>
      <c r="P281" t="s">
        <v>513</v>
      </c>
      <c r="Q281" t="s">
        <v>15198</v>
      </c>
    </row>
    <row r="282" spans="1:17" x14ac:dyDescent="0.25">
      <c r="A282" t="s">
        <v>18278</v>
      </c>
      <c r="B282" t="s">
        <v>18279</v>
      </c>
      <c r="C282" s="1">
        <v>44214</v>
      </c>
      <c r="D282" t="s">
        <v>831</v>
      </c>
      <c r="E282" t="s">
        <v>20</v>
      </c>
      <c r="H282" t="s">
        <v>22</v>
      </c>
      <c r="I282" t="s">
        <v>22</v>
      </c>
      <c r="J282" t="s">
        <v>22</v>
      </c>
      <c r="L282" t="s">
        <v>23</v>
      </c>
      <c r="O282" t="s">
        <v>3260</v>
      </c>
      <c r="P282" t="s">
        <v>513</v>
      </c>
      <c r="Q282" t="s">
        <v>18280</v>
      </c>
    </row>
    <row r="283" spans="1:17" x14ac:dyDescent="0.25">
      <c r="A283" t="s">
        <v>18284</v>
      </c>
      <c r="B283" t="s">
        <v>18285</v>
      </c>
      <c r="C283" s="1">
        <v>44206</v>
      </c>
      <c r="D283" t="s">
        <v>831</v>
      </c>
      <c r="E283" t="s">
        <v>20</v>
      </c>
      <c r="H283" t="s">
        <v>22</v>
      </c>
      <c r="I283" t="s">
        <v>22</v>
      </c>
      <c r="J283" t="s">
        <v>22</v>
      </c>
      <c r="L283" t="s">
        <v>23</v>
      </c>
      <c r="O283" t="s">
        <v>3260</v>
      </c>
      <c r="P283" t="s">
        <v>513</v>
      </c>
      <c r="Q283" t="s">
        <v>18286</v>
      </c>
    </row>
    <row r="284" spans="1:17" x14ac:dyDescent="0.25">
      <c r="A284" t="s">
        <v>18292</v>
      </c>
      <c r="B284" t="s">
        <v>18293</v>
      </c>
      <c r="C284" s="1">
        <v>44204</v>
      </c>
      <c r="D284" t="s">
        <v>831</v>
      </c>
      <c r="E284" t="s">
        <v>20</v>
      </c>
      <c r="F284" t="s">
        <v>18294</v>
      </c>
      <c r="H284" t="s">
        <v>22</v>
      </c>
      <c r="I284" t="s">
        <v>22</v>
      </c>
      <c r="J284" t="s">
        <v>22</v>
      </c>
      <c r="L284" t="s">
        <v>23</v>
      </c>
      <c r="O284" t="s">
        <v>3260</v>
      </c>
      <c r="P284" t="s">
        <v>513</v>
      </c>
      <c r="Q284" t="s">
        <v>18286</v>
      </c>
    </row>
    <row r="285" spans="1:17" x14ac:dyDescent="0.25">
      <c r="A285" t="s">
        <v>18295</v>
      </c>
      <c r="B285" t="s">
        <v>18296</v>
      </c>
      <c r="C285" s="1">
        <v>44204</v>
      </c>
      <c r="D285" t="s">
        <v>831</v>
      </c>
      <c r="E285" t="s">
        <v>20</v>
      </c>
      <c r="F285" t="s">
        <v>18294</v>
      </c>
      <c r="H285" t="s">
        <v>22</v>
      </c>
      <c r="I285" t="s">
        <v>22</v>
      </c>
      <c r="J285" t="s">
        <v>22</v>
      </c>
      <c r="L285" t="s">
        <v>23</v>
      </c>
      <c r="O285" t="s">
        <v>3260</v>
      </c>
      <c r="P285" t="s">
        <v>513</v>
      </c>
      <c r="Q285" t="s">
        <v>18286</v>
      </c>
    </row>
    <row r="286" spans="1:17" x14ac:dyDescent="0.25">
      <c r="A286" t="s">
        <v>15373</v>
      </c>
      <c r="B286" t="s">
        <v>15374</v>
      </c>
      <c r="C286" s="1">
        <v>44218</v>
      </c>
      <c r="D286" t="s">
        <v>831</v>
      </c>
      <c r="E286" t="s">
        <v>20</v>
      </c>
      <c r="H286" t="s">
        <v>22</v>
      </c>
      <c r="I286" t="s">
        <v>22</v>
      </c>
      <c r="J286" t="s">
        <v>22</v>
      </c>
      <c r="L286" t="s">
        <v>23</v>
      </c>
      <c r="O286" t="s">
        <v>3260</v>
      </c>
      <c r="P286" t="s">
        <v>513</v>
      </c>
      <c r="Q286" t="s">
        <v>15375</v>
      </c>
    </row>
    <row r="287" spans="1:17" x14ac:dyDescent="0.25">
      <c r="A287" t="s">
        <v>3258</v>
      </c>
      <c r="B287" t="s">
        <v>3259</v>
      </c>
      <c r="C287" s="1">
        <v>44222</v>
      </c>
      <c r="D287" t="s">
        <v>3123</v>
      </c>
      <c r="E287" t="s">
        <v>20</v>
      </c>
      <c r="H287" t="s">
        <v>21</v>
      </c>
      <c r="I287">
        <v>58</v>
      </c>
      <c r="J287" t="s">
        <v>22</v>
      </c>
      <c r="L287" t="s">
        <v>23</v>
      </c>
      <c r="M287" t="s">
        <v>24</v>
      </c>
      <c r="O287" t="s">
        <v>3260</v>
      </c>
      <c r="P287" t="s">
        <v>513</v>
      </c>
      <c r="Q287" t="s">
        <v>3261</v>
      </c>
    </row>
    <row r="288" spans="1:17" x14ac:dyDescent="0.25">
      <c r="A288" t="s">
        <v>13077</v>
      </c>
      <c r="B288" t="s">
        <v>13078</v>
      </c>
      <c r="C288" s="1">
        <v>44234</v>
      </c>
      <c r="D288" t="s">
        <v>3463</v>
      </c>
      <c r="E288" t="s">
        <v>20</v>
      </c>
      <c r="F288" t="s">
        <v>13079</v>
      </c>
      <c r="H288" t="s">
        <v>21</v>
      </c>
      <c r="I288">
        <v>29</v>
      </c>
      <c r="J288" t="s">
        <v>22</v>
      </c>
      <c r="L288" t="s">
        <v>23</v>
      </c>
      <c r="M288" t="s">
        <v>1461</v>
      </c>
      <c r="O288" t="s">
        <v>3260</v>
      </c>
      <c r="P288" t="s">
        <v>513</v>
      </c>
      <c r="Q288" t="s">
        <v>13080</v>
      </c>
    </row>
    <row r="289" spans="1:17" x14ac:dyDescent="0.25">
      <c r="A289" t="s">
        <v>9372</v>
      </c>
      <c r="B289" t="s">
        <v>9373</v>
      </c>
      <c r="C289" s="1">
        <v>44242</v>
      </c>
      <c r="D289" t="s">
        <v>3123</v>
      </c>
      <c r="E289" t="s">
        <v>20</v>
      </c>
      <c r="F289" t="s">
        <v>3124</v>
      </c>
      <c r="H289" t="s">
        <v>32</v>
      </c>
      <c r="I289">
        <v>77</v>
      </c>
      <c r="J289" t="s">
        <v>22</v>
      </c>
      <c r="L289" t="s">
        <v>23</v>
      </c>
      <c r="M289" t="s">
        <v>86</v>
      </c>
      <c r="O289" t="s">
        <v>2160</v>
      </c>
      <c r="P289" t="s">
        <v>513</v>
      </c>
      <c r="Q289" t="s">
        <v>9374</v>
      </c>
    </row>
    <row r="290" spans="1:17" x14ac:dyDescent="0.25">
      <c r="A290" t="s">
        <v>13940</v>
      </c>
      <c r="B290" t="s">
        <v>13941</v>
      </c>
      <c r="C290" s="1">
        <v>44217</v>
      </c>
      <c r="D290" t="s">
        <v>1358</v>
      </c>
      <c r="E290" t="s">
        <v>20</v>
      </c>
      <c r="F290" t="s">
        <v>3314</v>
      </c>
      <c r="H290" t="s">
        <v>32</v>
      </c>
      <c r="I290">
        <v>55</v>
      </c>
      <c r="J290" t="s">
        <v>22</v>
      </c>
      <c r="L290" t="s">
        <v>23</v>
      </c>
      <c r="M290" t="s">
        <v>24</v>
      </c>
      <c r="O290" t="s">
        <v>2160</v>
      </c>
      <c r="P290" t="s">
        <v>513</v>
      </c>
      <c r="Q290" t="s">
        <v>13942</v>
      </c>
    </row>
    <row r="291" spans="1:17" x14ac:dyDescent="0.25">
      <c r="A291" t="s">
        <v>2158</v>
      </c>
      <c r="B291" t="s">
        <v>2159</v>
      </c>
      <c r="C291" s="1">
        <v>44269</v>
      </c>
      <c r="D291" t="s">
        <v>1170</v>
      </c>
      <c r="E291" t="s">
        <v>20</v>
      </c>
      <c r="F291" t="s">
        <v>1171</v>
      </c>
      <c r="G291" t="s">
        <v>989</v>
      </c>
      <c r="H291" t="s">
        <v>32</v>
      </c>
      <c r="I291">
        <v>21</v>
      </c>
      <c r="J291" t="s">
        <v>22</v>
      </c>
      <c r="L291" t="s">
        <v>23</v>
      </c>
      <c r="O291" t="s">
        <v>2160</v>
      </c>
      <c r="P291" t="s">
        <v>513</v>
      </c>
      <c r="Q291" t="s">
        <v>2161</v>
      </c>
    </row>
    <row r="292" spans="1:17" x14ac:dyDescent="0.25">
      <c r="A292" t="s">
        <v>1221</v>
      </c>
      <c r="B292" t="s">
        <v>1222</v>
      </c>
      <c r="C292" s="1">
        <v>44240</v>
      </c>
      <c r="D292" t="s">
        <v>59</v>
      </c>
      <c r="E292" t="s">
        <v>20</v>
      </c>
      <c r="F292" t="s">
        <v>1223</v>
      </c>
      <c r="H292" t="s">
        <v>21</v>
      </c>
      <c r="I292">
        <v>32</v>
      </c>
      <c r="J292" t="s">
        <v>22</v>
      </c>
      <c r="L292" t="s">
        <v>23</v>
      </c>
      <c r="O292" t="s">
        <v>1224</v>
      </c>
      <c r="P292" t="s">
        <v>513</v>
      </c>
      <c r="Q292" t="s">
        <v>1225</v>
      </c>
    </row>
    <row r="293" spans="1:17" x14ac:dyDescent="0.25">
      <c r="A293" t="s">
        <v>1226</v>
      </c>
      <c r="B293" t="s">
        <v>1227</v>
      </c>
      <c r="C293" s="1">
        <v>44245</v>
      </c>
      <c r="D293" t="s">
        <v>59</v>
      </c>
      <c r="E293" t="s">
        <v>20</v>
      </c>
      <c r="F293" t="s">
        <v>1228</v>
      </c>
      <c r="H293" t="s">
        <v>32</v>
      </c>
      <c r="I293">
        <v>30</v>
      </c>
      <c r="J293" t="s">
        <v>22</v>
      </c>
      <c r="L293" t="s">
        <v>23</v>
      </c>
      <c r="O293" t="s">
        <v>1224</v>
      </c>
      <c r="P293" t="s">
        <v>513</v>
      </c>
      <c r="Q293" t="s">
        <v>1225</v>
      </c>
    </row>
    <row r="294" spans="1:17" x14ac:dyDescent="0.25">
      <c r="A294" t="s">
        <v>18162</v>
      </c>
      <c r="B294" t="s">
        <v>18163</v>
      </c>
      <c r="C294" s="1">
        <v>44221</v>
      </c>
      <c r="D294" t="s">
        <v>262</v>
      </c>
      <c r="E294" t="s">
        <v>20</v>
      </c>
      <c r="H294" t="s">
        <v>21</v>
      </c>
      <c r="I294">
        <v>45</v>
      </c>
      <c r="J294" t="s">
        <v>22</v>
      </c>
      <c r="L294" t="s">
        <v>23</v>
      </c>
      <c r="O294" t="s">
        <v>1224</v>
      </c>
      <c r="P294" t="s">
        <v>513</v>
      </c>
      <c r="Q294" t="s">
        <v>18164</v>
      </c>
    </row>
    <row r="295" spans="1:17" x14ac:dyDescent="0.25">
      <c r="A295" t="s">
        <v>9318</v>
      </c>
      <c r="B295" t="s">
        <v>9319</v>
      </c>
      <c r="C295" s="1">
        <v>44245</v>
      </c>
      <c r="D295" t="s">
        <v>146</v>
      </c>
      <c r="E295" t="s">
        <v>20</v>
      </c>
      <c r="F295" t="s">
        <v>147</v>
      </c>
      <c r="H295" t="s">
        <v>21</v>
      </c>
      <c r="I295">
        <v>52</v>
      </c>
      <c r="J295" t="s">
        <v>22</v>
      </c>
      <c r="L295" t="s">
        <v>23</v>
      </c>
      <c r="M295" t="s">
        <v>86</v>
      </c>
      <c r="O295" t="s">
        <v>1224</v>
      </c>
      <c r="P295" t="s">
        <v>513</v>
      </c>
      <c r="Q295" t="s">
        <v>9320</v>
      </c>
    </row>
    <row r="296" spans="1:17" x14ac:dyDescent="0.25">
      <c r="A296" t="s">
        <v>1622</v>
      </c>
      <c r="B296" t="s">
        <v>1623</v>
      </c>
      <c r="C296" s="1">
        <v>44250</v>
      </c>
      <c r="D296" t="s">
        <v>282</v>
      </c>
      <c r="E296" t="s">
        <v>20</v>
      </c>
      <c r="F296" t="s">
        <v>283</v>
      </c>
      <c r="G296" t="s">
        <v>1461</v>
      </c>
      <c r="H296" t="s">
        <v>32</v>
      </c>
      <c r="I296">
        <v>29</v>
      </c>
      <c r="J296" t="s">
        <v>22</v>
      </c>
      <c r="L296" t="s">
        <v>23</v>
      </c>
      <c r="M296" t="s">
        <v>86</v>
      </c>
      <c r="O296" t="s">
        <v>1224</v>
      </c>
      <c r="P296" t="s">
        <v>664</v>
      </c>
      <c r="Q296" t="s">
        <v>1624</v>
      </c>
    </row>
    <row r="297" spans="1:17" x14ac:dyDescent="0.25">
      <c r="A297" t="s">
        <v>15317</v>
      </c>
      <c r="B297" t="s">
        <v>15318</v>
      </c>
      <c r="C297" s="1">
        <v>44214</v>
      </c>
      <c r="D297" t="s">
        <v>831</v>
      </c>
      <c r="E297" t="s">
        <v>20</v>
      </c>
      <c r="H297" t="s">
        <v>22</v>
      </c>
      <c r="I297" t="s">
        <v>22</v>
      </c>
      <c r="J297" t="s">
        <v>22</v>
      </c>
      <c r="L297" t="s">
        <v>23</v>
      </c>
      <c r="O297" t="s">
        <v>1224</v>
      </c>
      <c r="P297" t="s">
        <v>513</v>
      </c>
      <c r="Q297" t="s">
        <v>15319</v>
      </c>
    </row>
    <row r="298" spans="1:17" x14ac:dyDescent="0.25">
      <c r="A298" t="s">
        <v>9148</v>
      </c>
      <c r="B298" t="s">
        <v>9149</v>
      </c>
      <c r="C298" s="1">
        <v>44238</v>
      </c>
      <c r="D298" t="s">
        <v>54</v>
      </c>
      <c r="E298" t="s">
        <v>20</v>
      </c>
      <c r="F298" t="s">
        <v>5691</v>
      </c>
      <c r="H298" t="s">
        <v>21</v>
      </c>
      <c r="I298">
        <v>18</v>
      </c>
      <c r="J298" t="s">
        <v>22</v>
      </c>
      <c r="L298" t="s">
        <v>23</v>
      </c>
      <c r="O298" t="s">
        <v>1224</v>
      </c>
      <c r="P298" t="s">
        <v>513</v>
      </c>
      <c r="Q298" t="s">
        <v>1624</v>
      </c>
    </row>
    <row r="299" spans="1:17" x14ac:dyDescent="0.25">
      <c r="A299" t="s">
        <v>9143</v>
      </c>
      <c r="B299" t="s">
        <v>9144</v>
      </c>
      <c r="C299" s="1">
        <v>44238</v>
      </c>
      <c r="D299" t="s">
        <v>59</v>
      </c>
      <c r="E299" t="s">
        <v>20</v>
      </c>
      <c r="F299" t="s">
        <v>9145</v>
      </c>
      <c r="H299" t="s">
        <v>32</v>
      </c>
      <c r="I299">
        <v>25</v>
      </c>
      <c r="J299" t="s">
        <v>22</v>
      </c>
      <c r="L299" t="s">
        <v>23</v>
      </c>
      <c r="O299" t="s">
        <v>1224</v>
      </c>
      <c r="P299" t="s">
        <v>513</v>
      </c>
      <c r="Q299" t="s">
        <v>1624</v>
      </c>
    </row>
    <row r="300" spans="1:17" x14ac:dyDescent="0.25">
      <c r="A300" t="s">
        <v>17608</v>
      </c>
      <c r="B300" t="s">
        <v>17609</v>
      </c>
      <c r="C300" s="1">
        <v>44260</v>
      </c>
      <c r="D300" t="s">
        <v>3308</v>
      </c>
      <c r="E300" t="s">
        <v>20</v>
      </c>
      <c r="H300" t="s">
        <v>22</v>
      </c>
      <c r="I300" t="s">
        <v>22</v>
      </c>
      <c r="J300" t="s">
        <v>22</v>
      </c>
      <c r="L300" t="s">
        <v>23</v>
      </c>
      <c r="N300" t="s">
        <v>15599</v>
      </c>
      <c r="O300" t="s">
        <v>7686</v>
      </c>
      <c r="P300" t="s">
        <v>513</v>
      </c>
      <c r="Q300" t="s">
        <v>17610</v>
      </c>
    </row>
    <row r="301" spans="1:17" x14ac:dyDescent="0.25">
      <c r="A301" t="s">
        <v>7719</v>
      </c>
      <c r="B301" t="s">
        <v>7720</v>
      </c>
      <c r="C301" s="1">
        <v>44263</v>
      </c>
      <c r="D301" t="s">
        <v>115</v>
      </c>
      <c r="E301" t="s">
        <v>20</v>
      </c>
      <c r="F301" t="s">
        <v>1368</v>
      </c>
      <c r="H301" t="s">
        <v>32</v>
      </c>
      <c r="I301">
        <v>75</v>
      </c>
      <c r="J301" t="s">
        <v>22</v>
      </c>
      <c r="L301" t="s">
        <v>23</v>
      </c>
      <c r="O301" t="s">
        <v>7686</v>
      </c>
      <c r="P301" t="s">
        <v>513</v>
      </c>
      <c r="Q301" t="s">
        <v>7721</v>
      </c>
    </row>
    <row r="302" spans="1:17" x14ac:dyDescent="0.25">
      <c r="A302" t="s">
        <v>7684</v>
      </c>
      <c r="B302" t="s">
        <v>7685</v>
      </c>
      <c r="C302" s="1">
        <v>44264</v>
      </c>
      <c r="D302" t="s">
        <v>1190</v>
      </c>
      <c r="E302" t="s">
        <v>20</v>
      </c>
      <c r="F302" t="s">
        <v>1191</v>
      </c>
      <c r="H302" t="s">
        <v>21</v>
      </c>
      <c r="I302">
        <v>17</v>
      </c>
      <c r="J302" t="s">
        <v>22</v>
      </c>
      <c r="L302" t="s">
        <v>23</v>
      </c>
      <c r="O302" t="s">
        <v>7686</v>
      </c>
      <c r="P302" t="s">
        <v>513</v>
      </c>
      <c r="Q302" t="s">
        <v>7687</v>
      </c>
    </row>
    <row r="303" spans="1:17" x14ac:dyDescent="0.25">
      <c r="A303" t="s">
        <v>7722</v>
      </c>
      <c r="B303" t="s">
        <v>7723</v>
      </c>
      <c r="C303" s="1">
        <v>44258</v>
      </c>
      <c r="D303" t="s">
        <v>1185</v>
      </c>
      <c r="E303" t="s">
        <v>20</v>
      </c>
      <c r="F303" t="s">
        <v>1186</v>
      </c>
      <c r="H303" t="s">
        <v>32</v>
      </c>
      <c r="I303">
        <v>18</v>
      </c>
      <c r="J303" t="s">
        <v>22</v>
      </c>
      <c r="L303" t="s">
        <v>23</v>
      </c>
      <c r="O303" t="s">
        <v>7686</v>
      </c>
      <c r="P303" t="s">
        <v>513</v>
      </c>
      <c r="Q303" t="s">
        <v>7687</v>
      </c>
    </row>
    <row r="304" spans="1:17" x14ac:dyDescent="0.25">
      <c r="A304" t="s">
        <v>18664</v>
      </c>
      <c r="B304" t="s">
        <v>18665</v>
      </c>
      <c r="C304" s="1">
        <v>44229</v>
      </c>
      <c r="D304" t="s">
        <v>1405</v>
      </c>
      <c r="E304" t="s">
        <v>20</v>
      </c>
      <c r="F304" t="s">
        <v>1557</v>
      </c>
      <c r="H304" t="s">
        <v>32</v>
      </c>
      <c r="I304">
        <v>10</v>
      </c>
      <c r="J304" t="s">
        <v>22</v>
      </c>
      <c r="L304" t="s">
        <v>23</v>
      </c>
      <c r="M304" t="s">
        <v>86</v>
      </c>
      <c r="N304" t="s">
        <v>787</v>
      </c>
      <c r="O304" t="s">
        <v>18666</v>
      </c>
      <c r="P304" t="s">
        <v>513</v>
      </c>
      <c r="Q304" t="s">
        <v>18667</v>
      </c>
    </row>
    <row r="305" spans="1:17" x14ac:dyDescent="0.25">
      <c r="A305" t="s">
        <v>16400</v>
      </c>
      <c r="B305" t="s">
        <v>16401</v>
      </c>
      <c r="C305" s="1">
        <v>44196</v>
      </c>
      <c r="D305" t="s">
        <v>46</v>
      </c>
      <c r="E305" t="s">
        <v>20</v>
      </c>
      <c r="H305" t="s">
        <v>32</v>
      </c>
      <c r="I305">
        <v>59</v>
      </c>
      <c r="J305" t="s">
        <v>22</v>
      </c>
      <c r="L305" t="s">
        <v>23</v>
      </c>
      <c r="O305" t="s">
        <v>8020</v>
      </c>
      <c r="P305" t="s">
        <v>513</v>
      </c>
      <c r="Q305" t="s">
        <v>16402</v>
      </c>
    </row>
    <row r="306" spans="1:17" x14ac:dyDescent="0.25">
      <c r="A306" t="s">
        <v>8018</v>
      </c>
      <c r="B306" t="s">
        <v>8019</v>
      </c>
      <c r="C306" s="1">
        <v>44193</v>
      </c>
      <c r="D306" t="s">
        <v>46</v>
      </c>
      <c r="E306" t="s">
        <v>20</v>
      </c>
      <c r="H306" t="s">
        <v>21</v>
      </c>
      <c r="I306">
        <v>28</v>
      </c>
      <c r="J306" t="s">
        <v>22</v>
      </c>
      <c r="L306" t="s">
        <v>23</v>
      </c>
      <c r="O306" t="s">
        <v>8020</v>
      </c>
      <c r="P306" t="s">
        <v>513</v>
      </c>
      <c r="Q306" t="s">
        <v>8021</v>
      </c>
    </row>
    <row r="307" spans="1:17" x14ac:dyDescent="0.25">
      <c r="A307" t="s">
        <v>16853</v>
      </c>
      <c r="B307" t="s">
        <v>16854</v>
      </c>
      <c r="C307" s="1">
        <v>44232</v>
      </c>
      <c r="D307" t="s">
        <v>686</v>
      </c>
      <c r="E307" t="s">
        <v>20</v>
      </c>
      <c r="H307" t="s">
        <v>32</v>
      </c>
      <c r="I307">
        <v>62</v>
      </c>
      <c r="J307" t="s">
        <v>22</v>
      </c>
      <c r="L307" t="s">
        <v>23</v>
      </c>
      <c r="O307" t="s">
        <v>3395</v>
      </c>
      <c r="P307" t="s">
        <v>513</v>
      </c>
      <c r="Q307" t="s">
        <v>11757</v>
      </c>
    </row>
    <row r="308" spans="1:17" x14ac:dyDescent="0.25">
      <c r="A308" t="s">
        <v>11755</v>
      </c>
      <c r="B308" t="s">
        <v>11756</v>
      </c>
      <c r="C308" s="1">
        <v>44239</v>
      </c>
      <c r="D308" t="s">
        <v>1851</v>
      </c>
      <c r="E308" t="s">
        <v>20</v>
      </c>
      <c r="H308" t="s">
        <v>32</v>
      </c>
      <c r="I308">
        <v>43</v>
      </c>
      <c r="J308" t="s">
        <v>22</v>
      </c>
      <c r="L308" t="s">
        <v>23</v>
      </c>
      <c r="O308" t="s">
        <v>3395</v>
      </c>
      <c r="P308" t="s">
        <v>513</v>
      </c>
      <c r="Q308" t="s">
        <v>11757</v>
      </c>
    </row>
    <row r="309" spans="1:17" x14ac:dyDescent="0.25">
      <c r="A309" t="s">
        <v>3393</v>
      </c>
      <c r="B309" t="s">
        <v>3394</v>
      </c>
      <c r="C309" s="1">
        <v>44238</v>
      </c>
      <c r="D309" t="s">
        <v>749</v>
      </c>
      <c r="E309" t="s">
        <v>20</v>
      </c>
      <c r="H309" t="s">
        <v>21</v>
      </c>
      <c r="I309">
        <v>52</v>
      </c>
      <c r="J309" t="s">
        <v>22</v>
      </c>
      <c r="L309" t="s">
        <v>23</v>
      </c>
      <c r="O309" t="s">
        <v>3395</v>
      </c>
      <c r="P309" t="s">
        <v>664</v>
      </c>
      <c r="Q309" t="s">
        <v>3396</v>
      </c>
    </row>
    <row r="310" spans="1:17" x14ac:dyDescent="0.25">
      <c r="A310" t="s">
        <v>5206</v>
      </c>
      <c r="B310" t="s">
        <v>5207</v>
      </c>
      <c r="C310" s="1">
        <v>44207</v>
      </c>
      <c r="D310" t="s">
        <v>103</v>
      </c>
      <c r="E310" t="s">
        <v>20</v>
      </c>
      <c r="F310" t="s">
        <v>104</v>
      </c>
      <c r="H310" t="s">
        <v>21</v>
      </c>
      <c r="I310">
        <v>26</v>
      </c>
      <c r="J310" t="s">
        <v>22</v>
      </c>
      <c r="L310" t="s">
        <v>23</v>
      </c>
      <c r="M310" t="s">
        <v>86</v>
      </c>
      <c r="O310" t="s">
        <v>5208</v>
      </c>
      <c r="P310" t="s">
        <v>513</v>
      </c>
      <c r="Q310" t="s">
        <v>5209</v>
      </c>
    </row>
    <row r="311" spans="1:17" x14ac:dyDescent="0.25">
      <c r="A311" t="s">
        <v>8295</v>
      </c>
      <c r="B311" t="s">
        <v>8296</v>
      </c>
      <c r="C311" s="1">
        <v>44200</v>
      </c>
      <c r="D311" t="s">
        <v>8297</v>
      </c>
      <c r="E311" t="s">
        <v>20</v>
      </c>
      <c r="F311" t="s">
        <v>8298</v>
      </c>
      <c r="H311" t="s">
        <v>32</v>
      </c>
      <c r="I311">
        <v>27</v>
      </c>
      <c r="J311" t="s">
        <v>22</v>
      </c>
      <c r="L311" t="s">
        <v>23</v>
      </c>
      <c r="M311" t="s">
        <v>86</v>
      </c>
      <c r="O311" t="s">
        <v>8299</v>
      </c>
      <c r="P311" t="s">
        <v>513</v>
      </c>
      <c r="Q311" t="s">
        <v>8300</v>
      </c>
    </row>
    <row r="312" spans="1:17" x14ac:dyDescent="0.25">
      <c r="A312" t="s">
        <v>14970</v>
      </c>
      <c r="B312" t="s">
        <v>14971</v>
      </c>
      <c r="C312" s="1">
        <v>44228</v>
      </c>
      <c r="D312" t="s">
        <v>3473</v>
      </c>
      <c r="E312" t="s">
        <v>20</v>
      </c>
      <c r="F312" t="s">
        <v>4397</v>
      </c>
      <c r="H312" t="s">
        <v>21</v>
      </c>
      <c r="I312">
        <v>58</v>
      </c>
      <c r="J312" t="s">
        <v>22</v>
      </c>
      <c r="L312" t="s">
        <v>23</v>
      </c>
      <c r="O312" t="s">
        <v>14972</v>
      </c>
      <c r="P312" t="s">
        <v>513</v>
      </c>
      <c r="Q312" t="s">
        <v>14973</v>
      </c>
    </row>
    <row r="313" spans="1:17" x14ac:dyDescent="0.25">
      <c r="A313" t="s">
        <v>13046</v>
      </c>
      <c r="B313" t="s">
        <v>13047</v>
      </c>
      <c r="C313" s="1">
        <v>44251</v>
      </c>
      <c r="D313" t="s">
        <v>3308</v>
      </c>
      <c r="E313" t="s">
        <v>20</v>
      </c>
      <c r="F313" t="s">
        <v>13048</v>
      </c>
      <c r="H313" t="s">
        <v>32</v>
      </c>
      <c r="I313">
        <v>23</v>
      </c>
      <c r="J313" t="s">
        <v>22</v>
      </c>
      <c r="L313" t="s">
        <v>23</v>
      </c>
      <c r="O313" t="s">
        <v>1071</v>
      </c>
      <c r="P313" t="s">
        <v>513</v>
      </c>
      <c r="Q313" t="s">
        <v>1072</v>
      </c>
    </row>
    <row r="314" spans="1:17" x14ac:dyDescent="0.25">
      <c r="A314" t="s">
        <v>8465</v>
      </c>
      <c r="B314" t="s">
        <v>8466</v>
      </c>
      <c r="C314" s="1">
        <v>44210</v>
      </c>
      <c r="D314" t="s">
        <v>8467</v>
      </c>
      <c r="E314" t="s">
        <v>20</v>
      </c>
      <c r="F314" t="s">
        <v>8468</v>
      </c>
      <c r="H314" t="s">
        <v>21</v>
      </c>
      <c r="I314">
        <v>62</v>
      </c>
      <c r="J314" t="s">
        <v>22</v>
      </c>
      <c r="L314" t="s">
        <v>23</v>
      </c>
      <c r="M314" t="s">
        <v>86</v>
      </c>
      <c r="O314" t="s">
        <v>1071</v>
      </c>
      <c r="P314" t="s">
        <v>513</v>
      </c>
      <c r="Q314" t="s">
        <v>8469</v>
      </c>
    </row>
    <row r="315" spans="1:17" x14ac:dyDescent="0.25">
      <c r="A315" t="s">
        <v>15432</v>
      </c>
      <c r="B315" t="s">
        <v>15433</v>
      </c>
      <c r="C315" s="1">
        <v>44215</v>
      </c>
      <c r="D315" t="s">
        <v>831</v>
      </c>
      <c r="E315" t="s">
        <v>20</v>
      </c>
      <c r="H315" t="s">
        <v>22</v>
      </c>
      <c r="I315" t="s">
        <v>22</v>
      </c>
      <c r="J315" t="s">
        <v>22</v>
      </c>
      <c r="L315" t="s">
        <v>23</v>
      </c>
      <c r="O315" t="s">
        <v>1071</v>
      </c>
      <c r="P315" t="s">
        <v>513</v>
      </c>
      <c r="Q315" t="s">
        <v>15434</v>
      </c>
    </row>
    <row r="316" spans="1:17" x14ac:dyDescent="0.25">
      <c r="A316" t="s">
        <v>16877</v>
      </c>
      <c r="B316" t="s">
        <v>16878</v>
      </c>
      <c r="C316" s="1">
        <v>44225</v>
      </c>
      <c r="D316" t="s">
        <v>39</v>
      </c>
      <c r="E316" t="s">
        <v>20</v>
      </c>
      <c r="F316" t="s">
        <v>16879</v>
      </c>
      <c r="H316" t="s">
        <v>21</v>
      </c>
      <c r="I316">
        <v>65</v>
      </c>
      <c r="J316" t="s">
        <v>22</v>
      </c>
      <c r="L316" t="s">
        <v>23</v>
      </c>
      <c r="O316" t="s">
        <v>1071</v>
      </c>
      <c r="P316" t="s">
        <v>513</v>
      </c>
      <c r="Q316" t="s">
        <v>16880</v>
      </c>
    </row>
    <row r="317" spans="1:17" x14ac:dyDescent="0.25">
      <c r="A317" t="s">
        <v>14314</v>
      </c>
      <c r="B317" t="s">
        <v>14315</v>
      </c>
      <c r="C317" s="1">
        <v>44229</v>
      </c>
      <c r="D317" t="s">
        <v>3469</v>
      </c>
      <c r="E317" t="s">
        <v>20</v>
      </c>
      <c r="F317" t="s">
        <v>5272</v>
      </c>
      <c r="H317" t="s">
        <v>32</v>
      </c>
      <c r="I317">
        <v>38</v>
      </c>
      <c r="J317" t="s">
        <v>22</v>
      </c>
      <c r="L317" t="s">
        <v>23</v>
      </c>
      <c r="O317" t="s">
        <v>1071</v>
      </c>
      <c r="P317" t="s">
        <v>513</v>
      </c>
      <c r="Q317" t="s">
        <v>14316</v>
      </c>
    </row>
    <row r="318" spans="1:17" x14ac:dyDescent="0.25">
      <c r="A318" t="s">
        <v>14319</v>
      </c>
      <c r="B318" t="s">
        <v>14320</v>
      </c>
      <c r="C318" s="1">
        <v>44227</v>
      </c>
      <c r="D318" t="s">
        <v>3473</v>
      </c>
      <c r="E318" t="s">
        <v>20</v>
      </c>
      <c r="F318" t="s">
        <v>1122</v>
      </c>
      <c r="H318" t="s">
        <v>21</v>
      </c>
      <c r="I318">
        <v>13</v>
      </c>
      <c r="J318" t="s">
        <v>22</v>
      </c>
      <c r="L318" t="s">
        <v>23</v>
      </c>
      <c r="O318" t="s">
        <v>1071</v>
      </c>
      <c r="P318" t="s">
        <v>513</v>
      </c>
      <c r="Q318" t="s">
        <v>14321</v>
      </c>
    </row>
    <row r="319" spans="1:17" x14ac:dyDescent="0.25">
      <c r="A319" t="s">
        <v>1068</v>
      </c>
      <c r="B319" t="s">
        <v>1069</v>
      </c>
      <c r="C319" s="1">
        <v>44242</v>
      </c>
      <c r="D319" t="s">
        <v>54</v>
      </c>
      <c r="E319" t="s">
        <v>20</v>
      </c>
      <c r="F319" t="s">
        <v>1070</v>
      </c>
      <c r="H319" t="s">
        <v>21</v>
      </c>
      <c r="I319">
        <v>51</v>
      </c>
      <c r="J319" t="s">
        <v>22</v>
      </c>
      <c r="L319" t="s">
        <v>23</v>
      </c>
      <c r="O319" t="s">
        <v>1071</v>
      </c>
      <c r="P319" t="s">
        <v>513</v>
      </c>
      <c r="Q319" t="s">
        <v>1072</v>
      </c>
    </row>
    <row r="320" spans="1:17" x14ac:dyDescent="0.25">
      <c r="A320" t="s">
        <v>6292</v>
      </c>
      <c r="B320" t="s">
        <v>6293</v>
      </c>
      <c r="C320" s="1">
        <v>44216</v>
      </c>
      <c r="D320" t="s">
        <v>1038</v>
      </c>
      <c r="E320" t="s">
        <v>20</v>
      </c>
      <c r="F320" t="s">
        <v>6294</v>
      </c>
      <c r="H320" t="s">
        <v>32</v>
      </c>
      <c r="I320">
        <v>29</v>
      </c>
      <c r="J320" t="s">
        <v>22</v>
      </c>
      <c r="L320" t="s">
        <v>23</v>
      </c>
      <c r="O320" t="s">
        <v>6295</v>
      </c>
      <c r="P320" t="s">
        <v>513</v>
      </c>
      <c r="Q320" t="s">
        <v>6296</v>
      </c>
    </row>
    <row r="321" spans="1:17" x14ac:dyDescent="0.25">
      <c r="A321" t="s">
        <v>8846</v>
      </c>
      <c r="B321" t="s">
        <v>8847</v>
      </c>
      <c r="C321" s="1">
        <v>44204</v>
      </c>
      <c r="D321" t="s">
        <v>115</v>
      </c>
      <c r="E321" t="s">
        <v>20</v>
      </c>
      <c r="F321" t="s">
        <v>3002</v>
      </c>
      <c r="H321" t="s">
        <v>32</v>
      </c>
      <c r="I321">
        <v>77</v>
      </c>
      <c r="J321" t="s">
        <v>22</v>
      </c>
      <c r="L321" t="s">
        <v>23</v>
      </c>
      <c r="M321" t="s">
        <v>86</v>
      </c>
      <c r="O321" t="s">
        <v>8848</v>
      </c>
      <c r="P321" t="s">
        <v>513</v>
      </c>
      <c r="Q321" t="s">
        <v>8849</v>
      </c>
    </row>
    <row r="322" spans="1:17" x14ac:dyDescent="0.25">
      <c r="A322" t="s">
        <v>8197</v>
      </c>
      <c r="B322" t="s">
        <v>8198</v>
      </c>
      <c r="C322" s="1">
        <v>44195</v>
      </c>
      <c r="D322" t="s">
        <v>831</v>
      </c>
      <c r="E322" t="s">
        <v>20</v>
      </c>
      <c r="H322" t="s">
        <v>22</v>
      </c>
      <c r="I322" t="s">
        <v>22</v>
      </c>
      <c r="J322" t="s">
        <v>22</v>
      </c>
      <c r="L322" t="s">
        <v>23</v>
      </c>
      <c r="O322" t="s">
        <v>8199</v>
      </c>
      <c r="P322" t="s">
        <v>513</v>
      </c>
      <c r="Q322" t="s">
        <v>8200</v>
      </c>
    </row>
    <row r="323" spans="1:17" x14ac:dyDescent="0.25">
      <c r="A323" t="s">
        <v>8201</v>
      </c>
      <c r="B323" t="s">
        <v>8202</v>
      </c>
      <c r="C323" s="1">
        <v>44195</v>
      </c>
      <c r="D323" t="s">
        <v>831</v>
      </c>
      <c r="E323" t="s">
        <v>20</v>
      </c>
      <c r="H323" t="s">
        <v>22</v>
      </c>
      <c r="I323" t="s">
        <v>22</v>
      </c>
      <c r="J323" t="s">
        <v>22</v>
      </c>
      <c r="L323" t="s">
        <v>23</v>
      </c>
      <c r="O323" t="s">
        <v>8199</v>
      </c>
      <c r="P323" t="s">
        <v>513</v>
      </c>
      <c r="Q323" t="s">
        <v>8200</v>
      </c>
    </row>
    <row r="324" spans="1:17" x14ac:dyDescent="0.25">
      <c r="A324" t="s">
        <v>8206</v>
      </c>
      <c r="B324" t="s">
        <v>8207</v>
      </c>
      <c r="C324" s="1">
        <v>44196</v>
      </c>
      <c r="D324" t="s">
        <v>831</v>
      </c>
      <c r="E324" t="s">
        <v>20</v>
      </c>
      <c r="H324" t="s">
        <v>22</v>
      </c>
      <c r="I324" t="s">
        <v>22</v>
      </c>
      <c r="J324" t="s">
        <v>22</v>
      </c>
      <c r="L324" t="s">
        <v>23</v>
      </c>
      <c r="O324" t="s">
        <v>8199</v>
      </c>
      <c r="P324" t="s">
        <v>513</v>
      </c>
      <c r="Q324" t="s">
        <v>8200</v>
      </c>
    </row>
    <row r="325" spans="1:17" x14ac:dyDescent="0.25">
      <c r="A325" t="s">
        <v>8208</v>
      </c>
      <c r="B325" t="s">
        <v>8209</v>
      </c>
      <c r="C325" s="1">
        <v>44201</v>
      </c>
      <c r="D325" t="s">
        <v>831</v>
      </c>
      <c r="E325" t="s">
        <v>20</v>
      </c>
      <c r="H325" t="s">
        <v>22</v>
      </c>
      <c r="I325" t="s">
        <v>22</v>
      </c>
      <c r="J325" t="s">
        <v>22</v>
      </c>
      <c r="L325" t="s">
        <v>23</v>
      </c>
      <c r="O325" t="s">
        <v>8199</v>
      </c>
      <c r="P325" t="s">
        <v>513</v>
      </c>
      <c r="Q325" t="s">
        <v>8210</v>
      </c>
    </row>
    <row r="326" spans="1:17" x14ac:dyDescent="0.25">
      <c r="A326" t="s">
        <v>8211</v>
      </c>
      <c r="B326" t="s">
        <v>8212</v>
      </c>
      <c r="C326" s="1">
        <v>44196</v>
      </c>
      <c r="D326" t="s">
        <v>831</v>
      </c>
      <c r="E326" t="s">
        <v>20</v>
      </c>
      <c r="H326" t="s">
        <v>22</v>
      </c>
      <c r="I326" t="s">
        <v>22</v>
      </c>
      <c r="J326" t="s">
        <v>22</v>
      </c>
      <c r="L326" t="s">
        <v>23</v>
      </c>
      <c r="O326" t="s">
        <v>8199</v>
      </c>
      <c r="P326" t="s">
        <v>513</v>
      </c>
      <c r="Q326" t="s">
        <v>8213</v>
      </c>
    </row>
    <row r="327" spans="1:17" x14ac:dyDescent="0.25">
      <c r="A327" t="s">
        <v>8220</v>
      </c>
      <c r="B327" t="s">
        <v>8221</v>
      </c>
      <c r="C327" s="1">
        <v>44195</v>
      </c>
      <c r="D327" t="s">
        <v>831</v>
      </c>
      <c r="E327" t="s">
        <v>20</v>
      </c>
      <c r="H327" t="s">
        <v>22</v>
      </c>
      <c r="I327" t="s">
        <v>22</v>
      </c>
      <c r="J327" t="s">
        <v>22</v>
      </c>
      <c r="L327" t="s">
        <v>23</v>
      </c>
      <c r="O327" t="s">
        <v>8199</v>
      </c>
      <c r="P327" t="s">
        <v>513</v>
      </c>
      <c r="Q327" t="s">
        <v>8222</v>
      </c>
    </row>
    <row r="328" spans="1:17" x14ac:dyDescent="0.25">
      <c r="A328" t="s">
        <v>8223</v>
      </c>
      <c r="B328" t="s">
        <v>8224</v>
      </c>
      <c r="C328" s="1">
        <v>44196</v>
      </c>
      <c r="D328" t="s">
        <v>831</v>
      </c>
      <c r="E328" t="s">
        <v>20</v>
      </c>
      <c r="H328" t="s">
        <v>22</v>
      </c>
      <c r="I328" t="s">
        <v>22</v>
      </c>
      <c r="J328" t="s">
        <v>22</v>
      </c>
      <c r="L328" t="s">
        <v>23</v>
      </c>
      <c r="O328" t="s">
        <v>8199</v>
      </c>
      <c r="P328" t="s">
        <v>513</v>
      </c>
      <c r="Q328" t="s">
        <v>8200</v>
      </c>
    </row>
    <row r="329" spans="1:17" x14ac:dyDescent="0.25">
      <c r="A329" t="s">
        <v>9304</v>
      </c>
      <c r="B329" t="s">
        <v>9305</v>
      </c>
      <c r="C329" s="1">
        <v>44245</v>
      </c>
      <c r="D329" t="s">
        <v>488</v>
      </c>
      <c r="E329" t="s">
        <v>20</v>
      </c>
      <c r="F329" t="s">
        <v>489</v>
      </c>
      <c r="H329" t="s">
        <v>32</v>
      </c>
      <c r="I329">
        <v>22</v>
      </c>
      <c r="J329" t="s">
        <v>22</v>
      </c>
      <c r="L329" t="s">
        <v>23</v>
      </c>
      <c r="M329" t="s">
        <v>86</v>
      </c>
      <c r="O329" t="s">
        <v>9306</v>
      </c>
      <c r="P329" t="s">
        <v>513</v>
      </c>
      <c r="Q329" t="s">
        <v>9307</v>
      </c>
    </row>
    <row r="330" spans="1:17" x14ac:dyDescent="0.25">
      <c r="A330" t="s">
        <v>16508</v>
      </c>
      <c r="B330" t="s">
        <v>16509</v>
      </c>
      <c r="C330" s="1">
        <v>44219</v>
      </c>
      <c r="D330" t="s">
        <v>1190</v>
      </c>
      <c r="E330" t="s">
        <v>20</v>
      </c>
      <c r="F330" t="s">
        <v>3318</v>
      </c>
      <c r="H330" t="s">
        <v>21</v>
      </c>
      <c r="I330">
        <v>44</v>
      </c>
      <c r="J330" t="s">
        <v>22</v>
      </c>
      <c r="L330" t="s">
        <v>23</v>
      </c>
      <c r="M330" t="s">
        <v>24</v>
      </c>
      <c r="O330" t="s">
        <v>16510</v>
      </c>
      <c r="P330" t="s">
        <v>513</v>
      </c>
      <c r="Q330" t="s">
        <v>16511</v>
      </c>
    </row>
    <row r="331" spans="1:17" x14ac:dyDescent="0.25">
      <c r="A331" t="s">
        <v>986</v>
      </c>
      <c r="B331" t="s">
        <v>987</v>
      </c>
      <c r="C331" s="1">
        <v>44242</v>
      </c>
      <c r="D331" t="s">
        <v>988</v>
      </c>
      <c r="E331" t="s">
        <v>20</v>
      </c>
      <c r="F331">
        <v>8000</v>
      </c>
      <c r="H331" t="s">
        <v>32</v>
      </c>
      <c r="I331">
        <v>22</v>
      </c>
      <c r="J331" t="s">
        <v>22</v>
      </c>
      <c r="L331" t="s">
        <v>23</v>
      </c>
      <c r="M331" t="s">
        <v>24</v>
      </c>
      <c r="N331" t="s">
        <v>989</v>
      </c>
      <c r="O331" t="s">
        <v>76</v>
      </c>
      <c r="P331" t="s">
        <v>77</v>
      </c>
      <c r="Q331" t="s">
        <v>990</v>
      </c>
    </row>
    <row r="332" spans="1:17" x14ac:dyDescent="0.25">
      <c r="A332" t="s">
        <v>995</v>
      </c>
      <c r="B332" t="s">
        <v>996</v>
      </c>
      <c r="C332" s="1">
        <v>44242</v>
      </c>
      <c r="D332" t="s">
        <v>988</v>
      </c>
      <c r="E332" t="s">
        <v>20</v>
      </c>
      <c r="F332">
        <v>8000</v>
      </c>
      <c r="H332" t="s">
        <v>32</v>
      </c>
      <c r="I332">
        <v>39</v>
      </c>
      <c r="J332" t="s">
        <v>22</v>
      </c>
      <c r="L332" t="s">
        <v>23</v>
      </c>
      <c r="M332" t="s">
        <v>24</v>
      </c>
      <c r="N332" t="s">
        <v>989</v>
      </c>
      <c r="O332" t="s">
        <v>76</v>
      </c>
      <c r="P332" t="s">
        <v>77</v>
      </c>
      <c r="Q332" t="s">
        <v>990</v>
      </c>
    </row>
    <row r="333" spans="1:17" x14ac:dyDescent="0.25">
      <c r="A333" t="s">
        <v>997</v>
      </c>
      <c r="B333" t="s">
        <v>998</v>
      </c>
      <c r="C333" s="1">
        <v>44242</v>
      </c>
      <c r="D333" t="s">
        <v>988</v>
      </c>
      <c r="E333" t="s">
        <v>20</v>
      </c>
      <c r="F333">
        <v>8000</v>
      </c>
      <c r="H333" t="s">
        <v>32</v>
      </c>
      <c r="I333">
        <v>43</v>
      </c>
      <c r="J333" t="s">
        <v>22</v>
      </c>
      <c r="L333" t="s">
        <v>23</v>
      </c>
      <c r="M333" t="s">
        <v>24</v>
      </c>
      <c r="N333" t="s">
        <v>989</v>
      </c>
      <c r="O333" t="s">
        <v>76</v>
      </c>
      <c r="P333" t="s">
        <v>77</v>
      </c>
      <c r="Q333" t="s">
        <v>990</v>
      </c>
    </row>
    <row r="334" spans="1:17" x14ac:dyDescent="0.25">
      <c r="A334" t="s">
        <v>17312</v>
      </c>
      <c r="B334" t="s">
        <v>17313</v>
      </c>
      <c r="C334" s="1">
        <v>44253</v>
      </c>
      <c r="D334" t="s">
        <v>30</v>
      </c>
      <c r="E334" t="s">
        <v>20</v>
      </c>
      <c r="F334" t="s">
        <v>15991</v>
      </c>
      <c r="H334" t="s">
        <v>21</v>
      </c>
      <c r="I334">
        <v>25</v>
      </c>
      <c r="J334" t="s">
        <v>33</v>
      </c>
      <c r="L334" t="s">
        <v>23</v>
      </c>
      <c r="M334" t="s">
        <v>24</v>
      </c>
      <c r="N334" t="s">
        <v>989</v>
      </c>
      <c r="O334" t="s">
        <v>76</v>
      </c>
      <c r="P334" t="s">
        <v>77</v>
      </c>
      <c r="Q334" t="s">
        <v>2037</v>
      </c>
    </row>
    <row r="335" spans="1:17" x14ac:dyDescent="0.25">
      <c r="A335" t="s">
        <v>17299</v>
      </c>
      <c r="B335" t="s">
        <v>17300</v>
      </c>
      <c r="C335" s="1">
        <v>44254</v>
      </c>
      <c r="D335" t="s">
        <v>30</v>
      </c>
      <c r="E335" t="s">
        <v>20</v>
      </c>
      <c r="F335" t="s">
        <v>16000</v>
      </c>
      <c r="H335" t="s">
        <v>21</v>
      </c>
      <c r="I335">
        <v>83</v>
      </c>
      <c r="J335" t="s">
        <v>33</v>
      </c>
      <c r="L335" t="s">
        <v>23</v>
      </c>
      <c r="M335" t="s">
        <v>24</v>
      </c>
      <c r="N335" t="s">
        <v>989</v>
      </c>
      <c r="O335" t="s">
        <v>76</v>
      </c>
      <c r="P335" t="s">
        <v>77</v>
      </c>
      <c r="Q335" t="s">
        <v>17301</v>
      </c>
    </row>
    <row r="336" spans="1:17" x14ac:dyDescent="0.25">
      <c r="A336" t="s">
        <v>17302</v>
      </c>
      <c r="B336" t="s">
        <v>17303</v>
      </c>
      <c r="C336" s="1">
        <v>44255</v>
      </c>
      <c r="D336" t="s">
        <v>64</v>
      </c>
      <c r="E336" t="s">
        <v>20</v>
      </c>
      <c r="F336" t="s">
        <v>17304</v>
      </c>
      <c r="H336" t="s">
        <v>32</v>
      </c>
      <c r="I336">
        <v>85</v>
      </c>
      <c r="J336" t="s">
        <v>33</v>
      </c>
      <c r="L336" t="s">
        <v>23</v>
      </c>
      <c r="M336" t="s">
        <v>24</v>
      </c>
      <c r="N336" t="s">
        <v>989</v>
      </c>
      <c r="O336" t="s">
        <v>76</v>
      </c>
      <c r="P336" t="s">
        <v>77</v>
      </c>
      <c r="Q336" t="s">
        <v>2037</v>
      </c>
    </row>
    <row r="337" spans="1:17" x14ac:dyDescent="0.25">
      <c r="A337" t="s">
        <v>17305</v>
      </c>
      <c r="B337" t="s">
        <v>17306</v>
      </c>
      <c r="C337" s="1">
        <v>44256</v>
      </c>
      <c r="D337" t="s">
        <v>64</v>
      </c>
      <c r="E337" t="s">
        <v>20</v>
      </c>
      <c r="F337" t="s">
        <v>10030</v>
      </c>
      <c r="H337" t="s">
        <v>32</v>
      </c>
      <c r="I337">
        <v>63</v>
      </c>
      <c r="J337" t="s">
        <v>33</v>
      </c>
      <c r="L337" t="s">
        <v>23</v>
      </c>
      <c r="M337" t="s">
        <v>24</v>
      </c>
      <c r="N337" t="s">
        <v>989</v>
      </c>
      <c r="O337" t="s">
        <v>76</v>
      </c>
      <c r="P337" t="s">
        <v>77</v>
      </c>
      <c r="Q337" t="s">
        <v>17307</v>
      </c>
    </row>
    <row r="338" spans="1:17" x14ac:dyDescent="0.25">
      <c r="A338" t="s">
        <v>17308</v>
      </c>
      <c r="B338" t="s">
        <v>17309</v>
      </c>
      <c r="C338" s="1">
        <v>44257</v>
      </c>
      <c r="D338" t="s">
        <v>30</v>
      </c>
      <c r="E338" t="s">
        <v>20</v>
      </c>
      <c r="F338" t="s">
        <v>7553</v>
      </c>
      <c r="H338" t="s">
        <v>21</v>
      </c>
      <c r="I338">
        <v>42</v>
      </c>
      <c r="J338" t="s">
        <v>33</v>
      </c>
      <c r="L338" t="s">
        <v>23</v>
      </c>
      <c r="M338" t="s">
        <v>24</v>
      </c>
      <c r="N338" t="s">
        <v>989</v>
      </c>
      <c r="O338" t="s">
        <v>76</v>
      </c>
      <c r="P338" t="s">
        <v>77</v>
      </c>
      <c r="Q338" t="s">
        <v>148</v>
      </c>
    </row>
    <row r="339" spans="1:17" x14ac:dyDescent="0.25">
      <c r="A339" t="s">
        <v>18552</v>
      </c>
      <c r="B339" t="s">
        <v>18553</v>
      </c>
      <c r="C339" s="1">
        <v>44216</v>
      </c>
      <c r="D339" t="s">
        <v>5633</v>
      </c>
      <c r="E339" t="s">
        <v>20</v>
      </c>
      <c r="F339" t="s">
        <v>8610</v>
      </c>
      <c r="H339" t="s">
        <v>32</v>
      </c>
      <c r="I339">
        <v>55</v>
      </c>
      <c r="J339" t="s">
        <v>22</v>
      </c>
      <c r="L339" t="s">
        <v>23</v>
      </c>
      <c r="M339" t="s">
        <v>86</v>
      </c>
      <c r="N339" t="s">
        <v>989</v>
      </c>
      <c r="O339" t="s">
        <v>76</v>
      </c>
      <c r="P339" t="s">
        <v>77</v>
      </c>
      <c r="Q339" t="s">
        <v>3148</v>
      </c>
    </row>
    <row r="340" spans="1:17" x14ac:dyDescent="0.25">
      <c r="A340" t="s">
        <v>18554</v>
      </c>
      <c r="B340" t="s">
        <v>18555</v>
      </c>
      <c r="C340" s="1">
        <v>44214</v>
      </c>
      <c r="D340" t="s">
        <v>1817</v>
      </c>
      <c r="E340" t="s">
        <v>20</v>
      </c>
      <c r="F340" t="s">
        <v>1818</v>
      </c>
      <c r="H340" t="s">
        <v>21</v>
      </c>
      <c r="I340">
        <v>37</v>
      </c>
      <c r="J340" t="s">
        <v>22</v>
      </c>
      <c r="L340" t="s">
        <v>23</v>
      </c>
      <c r="M340" t="s">
        <v>86</v>
      </c>
      <c r="N340" t="s">
        <v>989</v>
      </c>
      <c r="O340" t="s">
        <v>76</v>
      </c>
      <c r="P340" t="s">
        <v>77</v>
      </c>
      <c r="Q340" t="s">
        <v>254</v>
      </c>
    </row>
    <row r="341" spans="1:17" x14ac:dyDescent="0.25">
      <c r="A341" t="s">
        <v>18556</v>
      </c>
      <c r="B341" t="s">
        <v>18557</v>
      </c>
      <c r="C341" s="1">
        <v>44214</v>
      </c>
      <c r="D341" t="s">
        <v>784</v>
      </c>
      <c r="E341" t="s">
        <v>20</v>
      </c>
      <c r="F341" t="s">
        <v>8435</v>
      </c>
      <c r="H341" t="s">
        <v>32</v>
      </c>
      <c r="I341">
        <v>65</v>
      </c>
      <c r="J341" t="s">
        <v>22</v>
      </c>
      <c r="L341" t="s">
        <v>23</v>
      </c>
      <c r="M341" t="s">
        <v>86</v>
      </c>
      <c r="N341" t="s">
        <v>989</v>
      </c>
      <c r="O341" t="s">
        <v>76</v>
      </c>
      <c r="P341" t="s">
        <v>77</v>
      </c>
      <c r="Q341" t="s">
        <v>254</v>
      </c>
    </row>
    <row r="342" spans="1:17" x14ac:dyDescent="0.25">
      <c r="A342" t="s">
        <v>18558</v>
      </c>
      <c r="B342" t="s">
        <v>18559</v>
      </c>
      <c r="C342" s="1">
        <v>44217</v>
      </c>
      <c r="D342" t="s">
        <v>1640</v>
      </c>
      <c r="E342" t="s">
        <v>20</v>
      </c>
      <c r="F342" t="s">
        <v>1641</v>
      </c>
      <c r="H342" t="s">
        <v>21</v>
      </c>
      <c r="I342">
        <v>75</v>
      </c>
      <c r="J342" t="s">
        <v>22</v>
      </c>
      <c r="L342" t="s">
        <v>23</v>
      </c>
      <c r="M342" t="s">
        <v>86</v>
      </c>
      <c r="N342" t="s">
        <v>989</v>
      </c>
      <c r="O342" t="s">
        <v>76</v>
      </c>
      <c r="P342" t="s">
        <v>77</v>
      </c>
      <c r="Q342" t="s">
        <v>254</v>
      </c>
    </row>
    <row r="343" spans="1:17" x14ac:dyDescent="0.25">
      <c r="A343" t="s">
        <v>18566</v>
      </c>
      <c r="B343" t="s">
        <v>18567</v>
      </c>
      <c r="C343" s="1">
        <v>44216</v>
      </c>
      <c r="D343" t="s">
        <v>517</v>
      </c>
      <c r="E343" t="s">
        <v>20</v>
      </c>
      <c r="F343" t="s">
        <v>518</v>
      </c>
      <c r="H343" t="s">
        <v>21</v>
      </c>
      <c r="I343">
        <v>91</v>
      </c>
      <c r="J343" t="s">
        <v>22</v>
      </c>
      <c r="L343" t="s">
        <v>23</v>
      </c>
      <c r="M343" t="s">
        <v>86</v>
      </c>
      <c r="N343" t="s">
        <v>989</v>
      </c>
      <c r="O343" t="s">
        <v>76</v>
      </c>
      <c r="P343" t="s">
        <v>77</v>
      </c>
      <c r="Q343" t="s">
        <v>18568</v>
      </c>
    </row>
    <row r="344" spans="1:17" x14ac:dyDescent="0.25">
      <c r="A344" t="s">
        <v>18805</v>
      </c>
      <c r="B344" t="s">
        <v>18806</v>
      </c>
      <c r="C344" s="1">
        <v>44223</v>
      </c>
      <c r="D344" t="s">
        <v>4787</v>
      </c>
      <c r="E344" t="s">
        <v>20</v>
      </c>
      <c r="F344" t="s">
        <v>4788</v>
      </c>
      <c r="H344" t="s">
        <v>32</v>
      </c>
      <c r="I344">
        <v>49</v>
      </c>
      <c r="J344" t="s">
        <v>22</v>
      </c>
      <c r="L344" t="s">
        <v>23</v>
      </c>
      <c r="M344" t="s">
        <v>86</v>
      </c>
      <c r="N344" t="s">
        <v>989</v>
      </c>
      <c r="O344" t="s">
        <v>76</v>
      </c>
      <c r="P344" t="s">
        <v>77</v>
      </c>
      <c r="Q344" t="s">
        <v>803</v>
      </c>
    </row>
    <row r="345" spans="1:17" x14ac:dyDescent="0.25">
      <c r="A345" t="s">
        <v>18807</v>
      </c>
      <c r="B345" t="s">
        <v>18808</v>
      </c>
      <c r="C345" s="1">
        <v>44223</v>
      </c>
      <c r="D345" t="s">
        <v>18809</v>
      </c>
      <c r="E345" t="s">
        <v>20</v>
      </c>
      <c r="F345" t="s">
        <v>18810</v>
      </c>
      <c r="H345" t="s">
        <v>21</v>
      </c>
      <c r="I345">
        <v>46</v>
      </c>
      <c r="J345" t="s">
        <v>22</v>
      </c>
      <c r="L345" t="s">
        <v>23</v>
      </c>
      <c r="M345" t="s">
        <v>86</v>
      </c>
      <c r="N345" t="s">
        <v>989</v>
      </c>
      <c r="O345" t="s">
        <v>76</v>
      </c>
      <c r="P345" t="s">
        <v>77</v>
      </c>
      <c r="Q345" t="s">
        <v>803</v>
      </c>
    </row>
    <row r="346" spans="1:17" x14ac:dyDescent="0.25">
      <c r="A346" t="s">
        <v>18811</v>
      </c>
      <c r="B346" t="s">
        <v>18812</v>
      </c>
      <c r="C346" s="1">
        <v>44223</v>
      </c>
      <c r="D346" t="s">
        <v>6603</v>
      </c>
      <c r="E346" t="s">
        <v>20</v>
      </c>
      <c r="F346" t="s">
        <v>6604</v>
      </c>
      <c r="H346" t="s">
        <v>32</v>
      </c>
      <c r="I346">
        <v>41</v>
      </c>
      <c r="J346" t="s">
        <v>22</v>
      </c>
      <c r="L346" t="s">
        <v>23</v>
      </c>
      <c r="M346" t="s">
        <v>86</v>
      </c>
      <c r="N346" t="s">
        <v>989</v>
      </c>
      <c r="O346" t="s">
        <v>76</v>
      </c>
      <c r="P346" t="s">
        <v>77</v>
      </c>
      <c r="Q346" t="s">
        <v>18813</v>
      </c>
    </row>
    <row r="347" spans="1:17" x14ac:dyDescent="0.25">
      <c r="A347" t="s">
        <v>18816</v>
      </c>
      <c r="B347" t="s">
        <v>18817</v>
      </c>
      <c r="C347" s="1">
        <v>44224</v>
      </c>
      <c r="D347" t="s">
        <v>4677</v>
      </c>
      <c r="E347" t="s">
        <v>20</v>
      </c>
      <c r="F347" t="s">
        <v>4678</v>
      </c>
      <c r="H347" t="s">
        <v>21</v>
      </c>
      <c r="I347">
        <v>47</v>
      </c>
      <c r="J347" t="s">
        <v>22</v>
      </c>
      <c r="L347" t="s">
        <v>23</v>
      </c>
      <c r="M347" t="s">
        <v>86</v>
      </c>
      <c r="N347" t="s">
        <v>989</v>
      </c>
      <c r="O347" t="s">
        <v>76</v>
      </c>
      <c r="P347" t="s">
        <v>77</v>
      </c>
      <c r="Q347" t="s">
        <v>5094</v>
      </c>
    </row>
    <row r="348" spans="1:17" x14ac:dyDescent="0.25">
      <c r="A348" t="s">
        <v>6601</v>
      </c>
      <c r="B348" t="s">
        <v>6602</v>
      </c>
      <c r="C348" s="1">
        <v>44224</v>
      </c>
      <c r="D348" t="s">
        <v>6603</v>
      </c>
      <c r="E348" t="s">
        <v>20</v>
      </c>
      <c r="F348" t="s">
        <v>6604</v>
      </c>
      <c r="H348" t="s">
        <v>32</v>
      </c>
      <c r="I348">
        <v>41</v>
      </c>
      <c r="J348" t="s">
        <v>22</v>
      </c>
      <c r="L348" t="s">
        <v>23</v>
      </c>
      <c r="M348" t="s">
        <v>86</v>
      </c>
      <c r="N348" t="s">
        <v>989</v>
      </c>
      <c r="O348" t="s">
        <v>76</v>
      </c>
      <c r="P348" t="s">
        <v>77</v>
      </c>
      <c r="Q348" t="s">
        <v>803</v>
      </c>
    </row>
    <row r="349" spans="1:17" x14ac:dyDescent="0.25">
      <c r="A349" t="s">
        <v>18803</v>
      </c>
      <c r="B349" t="s">
        <v>18804</v>
      </c>
      <c r="C349" s="1">
        <v>44222</v>
      </c>
      <c r="D349" t="s">
        <v>6430</v>
      </c>
      <c r="E349" t="s">
        <v>20</v>
      </c>
      <c r="F349" t="s">
        <v>6431</v>
      </c>
      <c r="H349" t="s">
        <v>21</v>
      </c>
      <c r="I349">
        <v>22</v>
      </c>
      <c r="J349" t="s">
        <v>22</v>
      </c>
      <c r="L349" t="s">
        <v>23</v>
      </c>
      <c r="M349" t="s">
        <v>86</v>
      </c>
      <c r="N349" t="s">
        <v>2044</v>
      </c>
      <c r="O349" t="s">
        <v>76</v>
      </c>
      <c r="P349" t="s">
        <v>77</v>
      </c>
      <c r="Q349" t="s">
        <v>254</v>
      </c>
    </row>
    <row r="350" spans="1:17" x14ac:dyDescent="0.25">
      <c r="A350" t="s">
        <v>4645</v>
      </c>
      <c r="B350" t="s">
        <v>4646</v>
      </c>
      <c r="C350" s="1">
        <v>44258</v>
      </c>
      <c r="D350" t="s">
        <v>945</v>
      </c>
      <c r="E350" t="s">
        <v>20</v>
      </c>
      <c r="F350" t="s">
        <v>4647</v>
      </c>
      <c r="G350" t="s">
        <v>4589</v>
      </c>
      <c r="H350" t="s">
        <v>32</v>
      </c>
      <c r="I350">
        <v>29</v>
      </c>
      <c r="J350" t="s">
        <v>4583</v>
      </c>
      <c r="K350" t="s">
        <v>4584</v>
      </c>
      <c r="L350" t="s">
        <v>23</v>
      </c>
      <c r="M350" t="s">
        <v>24</v>
      </c>
      <c r="N350" t="s">
        <v>4648</v>
      </c>
      <c r="O350" t="s">
        <v>76</v>
      </c>
      <c r="P350" t="s">
        <v>77</v>
      </c>
      <c r="Q350" t="s">
        <v>1380</v>
      </c>
    </row>
    <row r="351" spans="1:17" x14ac:dyDescent="0.25">
      <c r="A351" t="s">
        <v>15697</v>
      </c>
      <c r="B351" t="s">
        <v>15698</v>
      </c>
      <c r="C351" s="1">
        <v>44232</v>
      </c>
      <c r="D351" t="s">
        <v>15679</v>
      </c>
      <c r="E351" t="s">
        <v>20</v>
      </c>
      <c r="F351" t="s">
        <v>15680</v>
      </c>
      <c r="G351" t="s">
        <v>15681</v>
      </c>
      <c r="H351" t="s">
        <v>21</v>
      </c>
      <c r="I351">
        <v>58</v>
      </c>
      <c r="J351" t="s">
        <v>15659</v>
      </c>
      <c r="L351" t="s">
        <v>23</v>
      </c>
      <c r="M351" t="s">
        <v>24</v>
      </c>
      <c r="N351" t="s">
        <v>15699</v>
      </c>
      <c r="O351" t="s">
        <v>76</v>
      </c>
      <c r="P351" t="s">
        <v>77</v>
      </c>
      <c r="Q351" t="s">
        <v>469</v>
      </c>
    </row>
    <row r="352" spans="1:17" x14ac:dyDescent="0.25">
      <c r="A352" t="s">
        <v>17411</v>
      </c>
      <c r="B352" t="s">
        <v>17412</v>
      </c>
      <c r="C352" s="1">
        <v>44257</v>
      </c>
      <c r="D352" t="s">
        <v>3469</v>
      </c>
      <c r="E352" t="s">
        <v>20</v>
      </c>
      <c r="F352" t="s">
        <v>4273</v>
      </c>
      <c r="H352" t="s">
        <v>21</v>
      </c>
      <c r="I352">
        <v>15</v>
      </c>
      <c r="J352" t="s">
        <v>22</v>
      </c>
      <c r="L352" t="s">
        <v>23</v>
      </c>
      <c r="N352" t="s">
        <v>15599</v>
      </c>
      <c r="O352" t="s">
        <v>76</v>
      </c>
      <c r="P352" t="s">
        <v>77</v>
      </c>
      <c r="Q352" t="s">
        <v>6255</v>
      </c>
    </row>
    <row r="353" spans="1:17" x14ac:dyDescent="0.25">
      <c r="A353" t="s">
        <v>17413</v>
      </c>
      <c r="B353" t="s">
        <v>17414</v>
      </c>
      <c r="C353" s="1">
        <v>44257</v>
      </c>
      <c r="D353" t="s">
        <v>3469</v>
      </c>
      <c r="E353" t="s">
        <v>20</v>
      </c>
      <c r="F353" t="s">
        <v>3986</v>
      </c>
      <c r="H353" t="s">
        <v>21</v>
      </c>
      <c r="I353">
        <v>50</v>
      </c>
      <c r="J353" t="s">
        <v>22</v>
      </c>
      <c r="L353" t="s">
        <v>23</v>
      </c>
      <c r="N353" t="s">
        <v>15599</v>
      </c>
      <c r="O353" t="s">
        <v>76</v>
      </c>
      <c r="P353" t="s">
        <v>77</v>
      </c>
      <c r="Q353" t="s">
        <v>469</v>
      </c>
    </row>
    <row r="354" spans="1:17" x14ac:dyDescent="0.25">
      <c r="A354" t="s">
        <v>17417</v>
      </c>
      <c r="B354" t="s">
        <v>17418</v>
      </c>
      <c r="C354" s="1">
        <v>44257</v>
      </c>
      <c r="D354" t="s">
        <v>3469</v>
      </c>
      <c r="E354" t="s">
        <v>20</v>
      </c>
      <c r="F354" t="s">
        <v>1016</v>
      </c>
      <c r="H354" t="s">
        <v>21</v>
      </c>
      <c r="I354">
        <v>10</v>
      </c>
      <c r="J354" t="s">
        <v>22</v>
      </c>
      <c r="L354" t="s">
        <v>23</v>
      </c>
      <c r="N354" t="s">
        <v>15599</v>
      </c>
      <c r="O354" t="s">
        <v>76</v>
      </c>
      <c r="P354" t="s">
        <v>77</v>
      </c>
      <c r="Q354" t="s">
        <v>808</v>
      </c>
    </row>
    <row r="355" spans="1:17" x14ac:dyDescent="0.25">
      <c r="A355" t="s">
        <v>17422</v>
      </c>
      <c r="B355" t="s">
        <v>17423</v>
      </c>
      <c r="C355" s="1">
        <v>44257</v>
      </c>
      <c r="D355" t="s">
        <v>3469</v>
      </c>
      <c r="E355" t="s">
        <v>20</v>
      </c>
      <c r="F355" t="s">
        <v>4029</v>
      </c>
      <c r="H355" t="s">
        <v>32</v>
      </c>
      <c r="I355">
        <v>23</v>
      </c>
      <c r="J355" t="s">
        <v>22</v>
      </c>
      <c r="L355" t="s">
        <v>23</v>
      </c>
      <c r="N355" t="s">
        <v>15599</v>
      </c>
      <c r="O355" t="s">
        <v>76</v>
      </c>
      <c r="P355" t="s">
        <v>77</v>
      </c>
      <c r="Q355" t="s">
        <v>4908</v>
      </c>
    </row>
    <row r="356" spans="1:17" x14ac:dyDescent="0.25">
      <c r="A356" t="s">
        <v>17424</v>
      </c>
      <c r="B356" t="s">
        <v>17425</v>
      </c>
      <c r="C356" s="1">
        <v>44257</v>
      </c>
      <c r="D356" t="s">
        <v>3469</v>
      </c>
      <c r="E356" t="s">
        <v>20</v>
      </c>
      <c r="F356" t="s">
        <v>3986</v>
      </c>
      <c r="H356" t="s">
        <v>32</v>
      </c>
      <c r="I356">
        <v>61</v>
      </c>
      <c r="J356" t="s">
        <v>22</v>
      </c>
      <c r="L356" t="s">
        <v>23</v>
      </c>
      <c r="N356" t="s">
        <v>15599</v>
      </c>
      <c r="O356" t="s">
        <v>76</v>
      </c>
      <c r="P356" t="s">
        <v>77</v>
      </c>
      <c r="Q356" t="s">
        <v>469</v>
      </c>
    </row>
    <row r="357" spans="1:17" x14ac:dyDescent="0.25">
      <c r="A357" t="s">
        <v>17426</v>
      </c>
      <c r="B357" t="s">
        <v>17427</v>
      </c>
      <c r="C357" s="1">
        <v>44244</v>
      </c>
      <c r="D357" t="s">
        <v>3469</v>
      </c>
      <c r="E357" t="s">
        <v>20</v>
      </c>
      <c r="F357" t="s">
        <v>1028</v>
      </c>
      <c r="H357" t="s">
        <v>21</v>
      </c>
      <c r="I357">
        <v>89</v>
      </c>
      <c r="J357" t="s">
        <v>22</v>
      </c>
      <c r="L357" t="s">
        <v>23</v>
      </c>
      <c r="N357" t="s">
        <v>15599</v>
      </c>
      <c r="O357" t="s">
        <v>76</v>
      </c>
      <c r="P357" t="s">
        <v>77</v>
      </c>
      <c r="Q357" t="s">
        <v>808</v>
      </c>
    </row>
    <row r="358" spans="1:17" x14ac:dyDescent="0.25">
      <c r="A358" t="s">
        <v>17428</v>
      </c>
      <c r="B358" t="s">
        <v>17429</v>
      </c>
      <c r="C358" s="1">
        <v>44252</v>
      </c>
      <c r="D358" t="s">
        <v>3469</v>
      </c>
      <c r="E358" t="s">
        <v>20</v>
      </c>
      <c r="F358" t="s">
        <v>1060</v>
      </c>
      <c r="H358" t="s">
        <v>32</v>
      </c>
      <c r="I358">
        <v>48</v>
      </c>
      <c r="J358" t="s">
        <v>22</v>
      </c>
      <c r="L358" t="s">
        <v>23</v>
      </c>
      <c r="N358" t="s">
        <v>15599</v>
      </c>
      <c r="O358" t="s">
        <v>76</v>
      </c>
      <c r="P358" t="s">
        <v>77</v>
      </c>
      <c r="Q358" t="s">
        <v>17430</v>
      </c>
    </row>
    <row r="359" spans="1:17" x14ac:dyDescent="0.25">
      <c r="A359" t="s">
        <v>17431</v>
      </c>
      <c r="B359" t="s">
        <v>17432</v>
      </c>
      <c r="C359" s="1">
        <v>44250</v>
      </c>
      <c r="D359" t="s">
        <v>3469</v>
      </c>
      <c r="E359" t="s">
        <v>20</v>
      </c>
      <c r="F359" t="s">
        <v>4228</v>
      </c>
      <c r="H359" t="s">
        <v>32</v>
      </c>
      <c r="I359">
        <v>64</v>
      </c>
      <c r="J359" t="s">
        <v>22</v>
      </c>
      <c r="L359" t="s">
        <v>23</v>
      </c>
      <c r="N359" t="s">
        <v>15599</v>
      </c>
      <c r="O359" t="s">
        <v>76</v>
      </c>
      <c r="P359" t="s">
        <v>77</v>
      </c>
      <c r="Q359" t="s">
        <v>6980</v>
      </c>
    </row>
    <row r="360" spans="1:17" x14ac:dyDescent="0.25">
      <c r="A360" t="s">
        <v>17433</v>
      </c>
      <c r="B360" t="s">
        <v>17434</v>
      </c>
      <c r="C360" s="1">
        <v>44250</v>
      </c>
      <c r="D360" t="s">
        <v>3469</v>
      </c>
      <c r="E360" t="s">
        <v>20</v>
      </c>
      <c r="F360" t="s">
        <v>4993</v>
      </c>
      <c r="H360" t="s">
        <v>21</v>
      </c>
      <c r="I360">
        <v>63</v>
      </c>
      <c r="J360" t="s">
        <v>22</v>
      </c>
      <c r="L360" t="s">
        <v>23</v>
      </c>
      <c r="N360" t="s">
        <v>15599</v>
      </c>
      <c r="O360" t="s">
        <v>76</v>
      </c>
      <c r="P360" t="s">
        <v>77</v>
      </c>
      <c r="Q360" t="s">
        <v>469</v>
      </c>
    </row>
    <row r="361" spans="1:17" x14ac:dyDescent="0.25">
      <c r="A361" t="s">
        <v>17442</v>
      </c>
      <c r="B361" t="s">
        <v>17443</v>
      </c>
      <c r="C361" s="1">
        <v>44256</v>
      </c>
      <c r="D361" t="s">
        <v>3469</v>
      </c>
      <c r="E361" t="s">
        <v>20</v>
      </c>
      <c r="F361" t="s">
        <v>5037</v>
      </c>
      <c r="H361" t="s">
        <v>21</v>
      </c>
      <c r="I361">
        <v>61</v>
      </c>
      <c r="J361" t="s">
        <v>22</v>
      </c>
      <c r="L361" t="s">
        <v>23</v>
      </c>
      <c r="N361" t="s">
        <v>15599</v>
      </c>
      <c r="O361" t="s">
        <v>76</v>
      </c>
      <c r="P361" t="s">
        <v>77</v>
      </c>
      <c r="Q361" t="s">
        <v>469</v>
      </c>
    </row>
    <row r="362" spans="1:17" x14ac:dyDescent="0.25">
      <c r="A362" t="s">
        <v>17455</v>
      </c>
      <c r="B362" t="s">
        <v>17456</v>
      </c>
      <c r="C362" s="1">
        <v>44256</v>
      </c>
      <c r="D362" t="s">
        <v>3469</v>
      </c>
      <c r="E362" t="s">
        <v>20</v>
      </c>
      <c r="F362" t="s">
        <v>6075</v>
      </c>
      <c r="H362" t="s">
        <v>32</v>
      </c>
      <c r="I362">
        <v>23</v>
      </c>
      <c r="J362" t="s">
        <v>22</v>
      </c>
      <c r="L362" t="s">
        <v>23</v>
      </c>
      <c r="N362" t="s">
        <v>15599</v>
      </c>
      <c r="O362" t="s">
        <v>76</v>
      </c>
      <c r="P362" t="s">
        <v>77</v>
      </c>
      <c r="Q362" t="s">
        <v>17457</v>
      </c>
    </row>
    <row r="363" spans="1:17" x14ac:dyDescent="0.25">
      <c r="A363" t="s">
        <v>17458</v>
      </c>
      <c r="B363" t="s">
        <v>17459</v>
      </c>
      <c r="C363" s="1">
        <v>44253</v>
      </c>
      <c r="D363" t="s">
        <v>3469</v>
      </c>
      <c r="E363" t="s">
        <v>20</v>
      </c>
      <c r="F363" t="s">
        <v>7087</v>
      </c>
      <c r="H363" t="s">
        <v>21</v>
      </c>
      <c r="I363">
        <v>74</v>
      </c>
      <c r="J363" t="s">
        <v>22</v>
      </c>
      <c r="L363" t="s">
        <v>23</v>
      </c>
      <c r="N363" t="s">
        <v>15599</v>
      </c>
      <c r="O363" t="s">
        <v>76</v>
      </c>
      <c r="P363" t="s">
        <v>77</v>
      </c>
      <c r="Q363" t="s">
        <v>17460</v>
      </c>
    </row>
    <row r="364" spans="1:17" x14ac:dyDescent="0.25">
      <c r="A364" t="s">
        <v>17466</v>
      </c>
      <c r="B364" t="s">
        <v>17467</v>
      </c>
      <c r="C364" s="1">
        <v>44257</v>
      </c>
      <c r="D364" t="s">
        <v>3469</v>
      </c>
      <c r="E364" t="s">
        <v>20</v>
      </c>
      <c r="F364" t="s">
        <v>7087</v>
      </c>
      <c r="H364" t="s">
        <v>32</v>
      </c>
      <c r="I364">
        <v>71</v>
      </c>
      <c r="J364" t="s">
        <v>22</v>
      </c>
      <c r="L364" t="s">
        <v>23</v>
      </c>
      <c r="N364" t="s">
        <v>15599</v>
      </c>
      <c r="O364" t="s">
        <v>76</v>
      </c>
      <c r="P364" t="s">
        <v>77</v>
      </c>
      <c r="Q364" t="s">
        <v>17460</v>
      </c>
    </row>
    <row r="365" spans="1:17" x14ac:dyDescent="0.25">
      <c r="A365" t="s">
        <v>17476</v>
      </c>
      <c r="B365" t="s">
        <v>17477</v>
      </c>
      <c r="C365" s="1">
        <v>44258</v>
      </c>
      <c r="D365" t="s">
        <v>1038</v>
      </c>
      <c r="E365" t="s">
        <v>20</v>
      </c>
      <c r="F365" t="s">
        <v>6294</v>
      </c>
      <c r="H365" t="s">
        <v>32</v>
      </c>
      <c r="I365" t="s">
        <v>22</v>
      </c>
      <c r="J365" t="s">
        <v>22</v>
      </c>
      <c r="L365" t="s">
        <v>23</v>
      </c>
      <c r="N365" t="s">
        <v>15599</v>
      </c>
      <c r="O365" t="s">
        <v>76</v>
      </c>
      <c r="P365" t="s">
        <v>77</v>
      </c>
      <c r="Q365" t="s">
        <v>354</v>
      </c>
    </row>
    <row r="366" spans="1:17" x14ac:dyDescent="0.25">
      <c r="A366" t="s">
        <v>17478</v>
      </c>
      <c r="B366" t="s">
        <v>17479</v>
      </c>
      <c r="C366" s="1">
        <v>44257</v>
      </c>
      <c r="D366" t="s">
        <v>39</v>
      </c>
      <c r="E366" t="s">
        <v>20</v>
      </c>
      <c r="F366" t="s">
        <v>17480</v>
      </c>
      <c r="H366" t="s">
        <v>32</v>
      </c>
      <c r="I366" t="s">
        <v>22</v>
      </c>
      <c r="J366" t="s">
        <v>22</v>
      </c>
      <c r="L366" t="s">
        <v>23</v>
      </c>
      <c r="N366" t="s">
        <v>15599</v>
      </c>
      <c r="O366" t="s">
        <v>76</v>
      </c>
      <c r="P366" t="s">
        <v>77</v>
      </c>
      <c r="Q366" t="s">
        <v>17481</v>
      </c>
    </row>
    <row r="367" spans="1:17" x14ac:dyDescent="0.25">
      <c r="A367" t="s">
        <v>17484</v>
      </c>
      <c r="B367" t="s">
        <v>17485</v>
      </c>
      <c r="C367" s="1">
        <v>44257</v>
      </c>
      <c r="D367" t="s">
        <v>3469</v>
      </c>
      <c r="E367" t="s">
        <v>20</v>
      </c>
      <c r="F367" t="s">
        <v>1020</v>
      </c>
      <c r="H367" t="s">
        <v>21</v>
      </c>
      <c r="I367" t="s">
        <v>22</v>
      </c>
      <c r="J367" t="s">
        <v>22</v>
      </c>
      <c r="L367" t="s">
        <v>23</v>
      </c>
      <c r="N367" t="s">
        <v>15599</v>
      </c>
      <c r="O367" t="s">
        <v>76</v>
      </c>
      <c r="P367" t="s">
        <v>77</v>
      </c>
      <c r="Q367" t="s">
        <v>469</v>
      </c>
    </row>
    <row r="368" spans="1:17" x14ac:dyDescent="0.25">
      <c r="A368" t="s">
        <v>17488</v>
      </c>
      <c r="B368" t="s">
        <v>17489</v>
      </c>
      <c r="C368" s="1">
        <v>44257</v>
      </c>
      <c r="D368" t="s">
        <v>3469</v>
      </c>
      <c r="E368" t="s">
        <v>20</v>
      </c>
      <c r="F368" t="s">
        <v>5893</v>
      </c>
      <c r="H368" t="s">
        <v>32</v>
      </c>
      <c r="I368" t="s">
        <v>22</v>
      </c>
      <c r="J368" t="s">
        <v>22</v>
      </c>
      <c r="L368" t="s">
        <v>23</v>
      </c>
      <c r="N368" t="s">
        <v>15599</v>
      </c>
      <c r="O368" t="s">
        <v>76</v>
      </c>
      <c r="P368" t="s">
        <v>77</v>
      </c>
      <c r="Q368" t="s">
        <v>17490</v>
      </c>
    </row>
    <row r="369" spans="1:17" x14ac:dyDescent="0.25">
      <c r="A369" t="s">
        <v>17491</v>
      </c>
      <c r="B369" t="s">
        <v>17492</v>
      </c>
      <c r="C369" s="1">
        <v>44258</v>
      </c>
      <c r="D369" t="s">
        <v>39</v>
      </c>
      <c r="E369" t="s">
        <v>20</v>
      </c>
      <c r="F369" t="s">
        <v>2755</v>
      </c>
      <c r="H369" t="s">
        <v>32</v>
      </c>
      <c r="I369" t="s">
        <v>22</v>
      </c>
      <c r="J369" t="s">
        <v>22</v>
      </c>
      <c r="L369" t="s">
        <v>23</v>
      </c>
      <c r="N369" t="s">
        <v>15599</v>
      </c>
      <c r="O369" t="s">
        <v>76</v>
      </c>
      <c r="P369" t="s">
        <v>77</v>
      </c>
      <c r="Q369" t="s">
        <v>1040</v>
      </c>
    </row>
    <row r="370" spans="1:17" x14ac:dyDescent="0.25">
      <c r="A370" t="s">
        <v>17493</v>
      </c>
      <c r="B370" t="s">
        <v>17494</v>
      </c>
      <c r="C370" s="1">
        <v>44257</v>
      </c>
      <c r="D370" t="s">
        <v>3473</v>
      </c>
      <c r="E370" t="s">
        <v>20</v>
      </c>
      <c r="F370" t="s">
        <v>2737</v>
      </c>
      <c r="H370" t="s">
        <v>21</v>
      </c>
      <c r="I370" t="s">
        <v>22</v>
      </c>
      <c r="J370" t="s">
        <v>22</v>
      </c>
      <c r="L370" t="s">
        <v>23</v>
      </c>
      <c r="N370" t="s">
        <v>15599</v>
      </c>
      <c r="O370" t="s">
        <v>76</v>
      </c>
      <c r="P370" t="s">
        <v>77</v>
      </c>
      <c r="Q370" t="s">
        <v>17495</v>
      </c>
    </row>
    <row r="371" spans="1:17" x14ac:dyDescent="0.25">
      <c r="A371" t="s">
        <v>17498</v>
      </c>
      <c r="B371" t="s">
        <v>17499</v>
      </c>
      <c r="C371" s="1">
        <v>44257</v>
      </c>
      <c r="D371" t="s">
        <v>3469</v>
      </c>
      <c r="E371" t="s">
        <v>20</v>
      </c>
      <c r="F371" t="s">
        <v>5257</v>
      </c>
      <c r="H371" t="s">
        <v>21</v>
      </c>
      <c r="I371" t="s">
        <v>22</v>
      </c>
      <c r="J371" t="s">
        <v>22</v>
      </c>
      <c r="L371" t="s">
        <v>23</v>
      </c>
      <c r="N371" t="s">
        <v>15599</v>
      </c>
      <c r="O371" t="s">
        <v>76</v>
      </c>
      <c r="P371" t="s">
        <v>77</v>
      </c>
      <c r="Q371" t="s">
        <v>17500</v>
      </c>
    </row>
    <row r="372" spans="1:17" x14ac:dyDescent="0.25">
      <c r="A372" t="s">
        <v>17501</v>
      </c>
      <c r="B372" t="s">
        <v>17502</v>
      </c>
      <c r="C372" s="1">
        <v>44257</v>
      </c>
      <c r="D372" t="s">
        <v>3469</v>
      </c>
      <c r="E372" t="s">
        <v>20</v>
      </c>
      <c r="F372" t="s">
        <v>1066</v>
      </c>
      <c r="H372" t="s">
        <v>21</v>
      </c>
      <c r="I372" t="s">
        <v>22</v>
      </c>
      <c r="J372" t="s">
        <v>22</v>
      </c>
      <c r="L372" t="s">
        <v>23</v>
      </c>
      <c r="N372" t="s">
        <v>15599</v>
      </c>
      <c r="O372" t="s">
        <v>76</v>
      </c>
      <c r="P372" t="s">
        <v>77</v>
      </c>
      <c r="Q372" t="s">
        <v>464</v>
      </c>
    </row>
    <row r="373" spans="1:17" x14ac:dyDescent="0.25">
      <c r="A373" t="s">
        <v>17503</v>
      </c>
      <c r="B373" t="s">
        <v>17504</v>
      </c>
      <c r="C373" s="1">
        <v>44257</v>
      </c>
      <c r="D373" t="s">
        <v>3469</v>
      </c>
      <c r="E373" t="s">
        <v>20</v>
      </c>
      <c r="F373" t="s">
        <v>2705</v>
      </c>
      <c r="H373" t="s">
        <v>32</v>
      </c>
      <c r="I373" t="s">
        <v>22</v>
      </c>
      <c r="J373" t="s">
        <v>22</v>
      </c>
      <c r="L373" t="s">
        <v>23</v>
      </c>
      <c r="N373" t="s">
        <v>15599</v>
      </c>
      <c r="O373" t="s">
        <v>76</v>
      </c>
      <c r="P373" t="s">
        <v>77</v>
      </c>
      <c r="Q373" t="s">
        <v>17505</v>
      </c>
    </row>
    <row r="374" spans="1:17" x14ac:dyDescent="0.25">
      <c r="A374" t="s">
        <v>17508</v>
      </c>
      <c r="B374" t="s">
        <v>17509</v>
      </c>
      <c r="C374" s="1">
        <v>44257</v>
      </c>
      <c r="D374" t="s">
        <v>54</v>
      </c>
      <c r="E374" t="s">
        <v>20</v>
      </c>
      <c r="F374" t="s">
        <v>7471</v>
      </c>
      <c r="H374" t="s">
        <v>32</v>
      </c>
      <c r="I374" t="s">
        <v>22</v>
      </c>
      <c r="J374" t="s">
        <v>22</v>
      </c>
      <c r="L374" t="s">
        <v>23</v>
      </c>
      <c r="N374" t="s">
        <v>15599</v>
      </c>
      <c r="O374" t="s">
        <v>76</v>
      </c>
      <c r="P374" t="s">
        <v>77</v>
      </c>
      <c r="Q374" t="s">
        <v>17510</v>
      </c>
    </row>
    <row r="375" spans="1:17" x14ac:dyDescent="0.25">
      <c r="A375" t="s">
        <v>17511</v>
      </c>
      <c r="B375" t="s">
        <v>17512</v>
      </c>
      <c r="C375" s="1">
        <v>44257</v>
      </c>
      <c r="D375" t="s">
        <v>3473</v>
      </c>
      <c r="E375" t="s">
        <v>20</v>
      </c>
      <c r="F375" t="s">
        <v>1114</v>
      </c>
      <c r="H375" t="s">
        <v>21</v>
      </c>
      <c r="I375" t="s">
        <v>22</v>
      </c>
      <c r="J375" t="s">
        <v>22</v>
      </c>
      <c r="L375" t="s">
        <v>23</v>
      </c>
      <c r="N375" t="s">
        <v>15599</v>
      </c>
      <c r="O375" t="s">
        <v>76</v>
      </c>
      <c r="P375" t="s">
        <v>77</v>
      </c>
      <c r="Q375" t="s">
        <v>17513</v>
      </c>
    </row>
    <row r="376" spans="1:17" x14ac:dyDescent="0.25">
      <c r="A376" t="s">
        <v>17516</v>
      </c>
      <c r="B376" t="s">
        <v>17517</v>
      </c>
      <c r="C376" s="1">
        <v>44257</v>
      </c>
      <c r="D376" t="s">
        <v>39</v>
      </c>
      <c r="E376" t="s">
        <v>20</v>
      </c>
      <c r="F376" t="s">
        <v>17518</v>
      </c>
      <c r="H376" t="s">
        <v>32</v>
      </c>
      <c r="I376" t="s">
        <v>22</v>
      </c>
      <c r="J376" t="s">
        <v>22</v>
      </c>
      <c r="L376" t="s">
        <v>23</v>
      </c>
      <c r="N376" t="s">
        <v>15599</v>
      </c>
      <c r="O376" t="s">
        <v>76</v>
      </c>
      <c r="P376" t="s">
        <v>77</v>
      </c>
      <c r="Q376" t="s">
        <v>17519</v>
      </c>
    </row>
    <row r="377" spans="1:17" x14ac:dyDescent="0.25">
      <c r="A377" t="s">
        <v>17520</v>
      </c>
      <c r="B377" t="s">
        <v>17521</v>
      </c>
      <c r="C377" s="1">
        <v>44257</v>
      </c>
      <c r="D377" t="s">
        <v>39</v>
      </c>
      <c r="E377" t="s">
        <v>20</v>
      </c>
      <c r="F377" t="s">
        <v>1133</v>
      </c>
      <c r="H377" t="s">
        <v>32</v>
      </c>
      <c r="I377" t="s">
        <v>22</v>
      </c>
      <c r="J377" t="s">
        <v>22</v>
      </c>
      <c r="L377" t="s">
        <v>23</v>
      </c>
      <c r="N377" t="s">
        <v>15599</v>
      </c>
      <c r="O377" t="s">
        <v>76</v>
      </c>
      <c r="P377" t="s">
        <v>77</v>
      </c>
      <c r="Q377" t="s">
        <v>17522</v>
      </c>
    </row>
    <row r="378" spans="1:17" x14ac:dyDescent="0.25">
      <c r="A378" t="s">
        <v>17523</v>
      </c>
      <c r="B378" t="s">
        <v>17524</v>
      </c>
      <c r="C378" s="1">
        <v>44257</v>
      </c>
      <c r="D378" t="s">
        <v>3473</v>
      </c>
      <c r="E378" t="s">
        <v>20</v>
      </c>
      <c r="F378" t="s">
        <v>75</v>
      </c>
      <c r="H378" t="s">
        <v>32</v>
      </c>
      <c r="I378" t="s">
        <v>22</v>
      </c>
      <c r="J378" t="s">
        <v>22</v>
      </c>
      <c r="L378" t="s">
        <v>23</v>
      </c>
      <c r="N378" t="s">
        <v>15599</v>
      </c>
      <c r="O378" t="s">
        <v>76</v>
      </c>
      <c r="P378" t="s">
        <v>77</v>
      </c>
      <c r="Q378" t="s">
        <v>17525</v>
      </c>
    </row>
    <row r="379" spans="1:17" x14ac:dyDescent="0.25">
      <c r="A379" t="s">
        <v>17526</v>
      </c>
      <c r="B379" t="s">
        <v>17527</v>
      </c>
      <c r="C379" s="1">
        <v>44256</v>
      </c>
      <c r="D379" t="s">
        <v>3469</v>
      </c>
      <c r="E379" t="s">
        <v>20</v>
      </c>
      <c r="F379" t="s">
        <v>5305</v>
      </c>
      <c r="H379" t="s">
        <v>21</v>
      </c>
      <c r="I379" t="s">
        <v>22</v>
      </c>
      <c r="J379" t="s">
        <v>22</v>
      </c>
      <c r="L379" t="s">
        <v>23</v>
      </c>
      <c r="N379" t="s">
        <v>15599</v>
      </c>
      <c r="O379" t="s">
        <v>76</v>
      </c>
      <c r="P379" t="s">
        <v>77</v>
      </c>
      <c r="Q379" t="s">
        <v>1452</v>
      </c>
    </row>
    <row r="380" spans="1:17" x14ac:dyDescent="0.25">
      <c r="A380" t="s">
        <v>17532</v>
      </c>
      <c r="B380" t="s">
        <v>17533</v>
      </c>
      <c r="C380" s="1">
        <v>44256</v>
      </c>
      <c r="D380" t="s">
        <v>3473</v>
      </c>
      <c r="E380" t="s">
        <v>20</v>
      </c>
      <c r="F380" t="s">
        <v>5053</v>
      </c>
      <c r="H380" t="s">
        <v>32</v>
      </c>
      <c r="I380" t="s">
        <v>22</v>
      </c>
      <c r="J380" t="s">
        <v>22</v>
      </c>
      <c r="L380" t="s">
        <v>23</v>
      </c>
      <c r="N380" t="s">
        <v>15599</v>
      </c>
      <c r="O380" t="s">
        <v>76</v>
      </c>
      <c r="P380" t="s">
        <v>77</v>
      </c>
      <c r="Q380" t="s">
        <v>17534</v>
      </c>
    </row>
    <row r="381" spans="1:17" x14ac:dyDescent="0.25">
      <c r="A381" t="s">
        <v>17535</v>
      </c>
      <c r="B381" t="s">
        <v>17536</v>
      </c>
      <c r="C381" s="1">
        <v>44256</v>
      </c>
      <c r="D381" t="s">
        <v>39</v>
      </c>
      <c r="E381" t="s">
        <v>20</v>
      </c>
      <c r="F381" t="s">
        <v>17518</v>
      </c>
      <c r="H381" t="s">
        <v>21</v>
      </c>
      <c r="I381" t="s">
        <v>22</v>
      </c>
      <c r="J381" t="s">
        <v>22</v>
      </c>
      <c r="L381" t="s">
        <v>23</v>
      </c>
      <c r="N381" t="s">
        <v>15599</v>
      </c>
      <c r="O381" t="s">
        <v>76</v>
      </c>
      <c r="P381" t="s">
        <v>77</v>
      </c>
      <c r="Q381" t="s">
        <v>17519</v>
      </c>
    </row>
    <row r="382" spans="1:17" x14ac:dyDescent="0.25">
      <c r="A382" t="s">
        <v>17539</v>
      </c>
      <c r="B382" t="s">
        <v>17540</v>
      </c>
      <c r="C382" s="1">
        <v>44256</v>
      </c>
      <c r="D382" t="s">
        <v>39</v>
      </c>
      <c r="E382" t="s">
        <v>20</v>
      </c>
      <c r="F382" t="s">
        <v>6972</v>
      </c>
      <c r="H382" t="s">
        <v>32</v>
      </c>
      <c r="I382" t="s">
        <v>22</v>
      </c>
      <c r="J382" t="s">
        <v>22</v>
      </c>
      <c r="L382" t="s">
        <v>23</v>
      </c>
      <c r="N382" t="s">
        <v>15599</v>
      </c>
      <c r="O382" t="s">
        <v>76</v>
      </c>
      <c r="P382" t="s">
        <v>77</v>
      </c>
      <c r="Q382" t="s">
        <v>7304</v>
      </c>
    </row>
    <row r="383" spans="1:17" x14ac:dyDescent="0.25">
      <c r="A383" t="s">
        <v>17541</v>
      </c>
      <c r="B383" t="s">
        <v>17542</v>
      </c>
      <c r="C383" s="1">
        <v>44256</v>
      </c>
      <c r="D383" t="s">
        <v>39</v>
      </c>
      <c r="E383" t="s">
        <v>20</v>
      </c>
      <c r="F383" t="s">
        <v>17543</v>
      </c>
      <c r="H383" t="s">
        <v>32</v>
      </c>
      <c r="I383" t="s">
        <v>22</v>
      </c>
      <c r="J383" t="s">
        <v>22</v>
      </c>
      <c r="L383" t="s">
        <v>23</v>
      </c>
      <c r="N383" t="s">
        <v>15599</v>
      </c>
      <c r="O383" t="s">
        <v>76</v>
      </c>
      <c r="P383" t="s">
        <v>77</v>
      </c>
      <c r="Q383" t="s">
        <v>1044</v>
      </c>
    </row>
    <row r="384" spans="1:17" x14ac:dyDescent="0.25">
      <c r="A384" t="s">
        <v>17544</v>
      </c>
      <c r="B384" t="s">
        <v>17545</v>
      </c>
      <c r="C384" s="1">
        <v>44256</v>
      </c>
      <c r="D384" t="s">
        <v>3469</v>
      </c>
      <c r="E384" t="s">
        <v>20</v>
      </c>
      <c r="F384" t="s">
        <v>11741</v>
      </c>
      <c r="H384" t="s">
        <v>32</v>
      </c>
      <c r="I384" t="s">
        <v>22</v>
      </c>
      <c r="J384" t="s">
        <v>22</v>
      </c>
      <c r="L384" t="s">
        <v>23</v>
      </c>
      <c r="N384" t="s">
        <v>15599</v>
      </c>
      <c r="O384" t="s">
        <v>76</v>
      </c>
      <c r="P384" t="s">
        <v>77</v>
      </c>
      <c r="Q384" t="s">
        <v>808</v>
      </c>
    </row>
    <row r="385" spans="1:17" x14ac:dyDescent="0.25">
      <c r="A385" t="s">
        <v>17546</v>
      </c>
      <c r="B385" t="s">
        <v>17547</v>
      </c>
      <c r="C385" s="1">
        <v>44256</v>
      </c>
      <c r="D385" t="s">
        <v>3473</v>
      </c>
      <c r="E385" t="s">
        <v>20</v>
      </c>
      <c r="F385" t="s">
        <v>75</v>
      </c>
      <c r="H385" t="s">
        <v>32</v>
      </c>
      <c r="I385" t="s">
        <v>22</v>
      </c>
      <c r="J385" t="s">
        <v>22</v>
      </c>
      <c r="L385" t="s">
        <v>23</v>
      </c>
      <c r="N385" t="s">
        <v>15599</v>
      </c>
      <c r="O385" t="s">
        <v>76</v>
      </c>
      <c r="P385" t="s">
        <v>77</v>
      </c>
      <c r="Q385" t="s">
        <v>17548</v>
      </c>
    </row>
    <row r="386" spans="1:17" x14ac:dyDescent="0.25">
      <c r="A386" t="s">
        <v>17549</v>
      </c>
      <c r="B386" t="s">
        <v>17550</v>
      </c>
      <c r="C386" s="1">
        <v>44256</v>
      </c>
      <c r="D386" t="s">
        <v>3469</v>
      </c>
      <c r="E386" t="s">
        <v>20</v>
      </c>
      <c r="F386" t="s">
        <v>4307</v>
      </c>
      <c r="H386" t="s">
        <v>21</v>
      </c>
      <c r="I386" t="s">
        <v>22</v>
      </c>
      <c r="J386" t="s">
        <v>22</v>
      </c>
      <c r="L386" t="s">
        <v>23</v>
      </c>
      <c r="N386" t="s">
        <v>15599</v>
      </c>
      <c r="O386" t="s">
        <v>76</v>
      </c>
      <c r="P386" t="s">
        <v>77</v>
      </c>
      <c r="Q386" t="s">
        <v>4951</v>
      </c>
    </row>
    <row r="387" spans="1:17" x14ac:dyDescent="0.25">
      <c r="A387" t="s">
        <v>17551</v>
      </c>
      <c r="B387" t="s">
        <v>17552</v>
      </c>
      <c r="C387" s="1">
        <v>44256</v>
      </c>
      <c r="D387" t="s">
        <v>39</v>
      </c>
      <c r="E387" t="s">
        <v>20</v>
      </c>
      <c r="F387" t="s">
        <v>17553</v>
      </c>
      <c r="H387" t="s">
        <v>21</v>
      </c>
      <c r="I387" t="s">
        <v>22</v>
      </c>
      <c r="J387" t="s">
        <v>22</v>
      </c>
      <c r="L387" t="s">
        <v>23</v>
      </c>
      <c r="N387" t="s">
        <v>15599</v>
      </c>
      <c r="O387" t="s">
        <v>76</v>
      </c>
      <c r="P387" t="s">
        <v>77</v>
      </c>
      <c r="Q387" t="s">
        <v>7304</v>
      </c>
    </row>
    <row r="388" spans="1:17" x14ac:dyDescent="0.25">
      <c r="A388" t="s">
        <v>17554</v>
      </c>
      <c r="B388" t="s">
        <v>17555</v>
      </c>
      <c r="C388" s="1">
        <v>44256</v>
      </c>
      <c r="D388" t="s">
        <v>3473</v>
      </c>
      <c r="E388" t="s">
        <v>20</v>
      </c>
      <c r="F388" t="s">
        <v>3478</v>
      </c>
      <c r="H388" t="s">
        <v>32</v>
      </c>
      <c r="I388" t="s">
        <v>22</v>
      </c>
      <c r="J388" t="s">
        <v>22</v>
      </c>
      <c r="L388" t="s">
        <v>23</v>
      </c>
      <c r="N388" t="s">
        <v>15599</v>
      </c>
      <c r="O388" t="s">
        <v>76</v>
      </c>
      <c r="P388" t="s">
        <v>77</v>
      </c>
      <c r="Q388" t="s">
        <v>289</v>
      </c>
    </row>
    <row r="389" spans="1:17" x14ac:dyDescent="0.25">
      <c r="A389" t="s">
        <v>17556</v>
      </c>
      <c r="B389" t="s">
        <v>17557</v>
      </c>
      <c r="C389" s="1">
        <v>44256</v>
      </c>
      <c r="D389" t="s">
        <v>3473</v>
      </c>
      <c r="E389" t="s">
        <v>20</v>
      </c>
      <c r="F389" t="s">
        <v>6938</v>
      </c>
      <c r="H389" t="s">
        <v>21</v>
      </c>
      <c r="I389" t="s">
        <v>22</v>
      </c>
      <c r="J389" t="s">
        <v>22</v>
      </c>
      <c r="L389" t="s">
        <v>23</v>
      </c>
      <c r="N389" t="s">
        <v>15599</v>
      </c>
      <c r="O389" t="s">
        <v>76</v>
      </c>
      <c r="P389" t="s">
        <v>77</v>
      </c>
      <c r="Q389" t="s">
        <v>367</v>
      </c>
    </row>
    <row r="390" spans="1:17" x14ac:dyDescent="0.25">
      <c r="A390" t="s">
        <v>17560</v>
      </c>
      <c r="B390" t="s">
        <v>17561</v>
      </c>
      <c r="C390" s="1">
        <v>44259</v>
      </c>
      <c r="D390" t="s">
        <v>3469</v>
      </c>
      <c r="E390" t="s">
        <v>20</v>
      </c>
      <c r="F390" t="s">
        <v>4915</v>
      </c>
      <c r="H390" t="s">
        <v>32</v>
      </c>
      <c r="I390">
        <v>36</v>
      </c>
      <c r="J390" t="s">
        <v>22</v>
      </c>
      <c r="L390" t="s">
        <v>23</v>
      </c>
      <c r="N390" t="s">
        <v>15599</v>
      </c>
      <c r="O390" t="s">
        <v>76</v>
      </c>
      <c r="P390" t="s">
        <v>77</v>
      </c>
      <c r="Q390" t="s">
        <v>469</v>
      </c>
    </row>
    <row r="391" spans="1:17" x14ac:dyDescent="0.25">
      <c r="A391" t="s">
        <v>17562</v>
      </c>
      <c r="B391" t="s">
        <v>17563</v>
      </c>
      <c r="C391" s="1">
        <v>44258</v>
      </c>
      <c r="D391" t="s">
        <v>3469</v>
      </c>
      <c r="E391" t="s">
        <v>20</v>
      </c>
      <c r="F391" t="s">
        <v>4029</v>
      </c>
      <c r="H391" t="s">
        <v>21</v>
      </c>
      <c r="I391">
        <v>69</v>
      </c>
      <c r="J391" t="s">
        <v>22</v>
      </c>
      <c r="L391" t="s">
        <v>23</v>
      </c>
      <c r="N391" t="s">
        <v>15599</v>
      </c>
      <c r="O391" t="s">
        <v>76</v>
      </c>
      <c r="P391" t="s">
        <v>77</v>
      </c>
      <c r="Q391" t="s">
        <v>7251</v>
      </c>
    </row>
    <row r="392" spans="1:17" x14ac:dyDescent="0.25">
      <c r="A392" t="s">
        <v>17566</v>
      </c>
      <c r="B392" t="s">
        <v>17567</v>
      </c>
      <c r="C392" s="1">
        <v>44260</v>
      </c>
      <c r="D392" t="s">
        <v>3469</v>
      </c>
      <c r="E392" t="s">
        <v>20</v>
      </c>
      <c r="F392" t="s">
        <v>4277</v>
      </c>
      <c r="H392" t="s">
        <v>21</v>
      </c>
      <c r="I392">
        <v>47</v>
      </c>
      <c r="J392" t="s">
        <v>22</v>
      </c>
      <c r="L392" t="s">
        <v>23</v>
      </c>
      <c r="N392" t="s">
        <v>15599</v>
      </c>
      <c r="O392" t="s">
        <v>76</v>
      </c>
      <c r="P392" t="s">
        <v>77</v>
      </c>
      <c r="Q392" t="s">
        <v>13055</v>
      </c>
    </row>
    <row r="393" spans="1:17" x14ac:dyDescent="0.25">
      <c r="A393" t="s">
        <v>17568</v>
      </c>
      <c r="B393" t="s">
        <v>17569</v>
      </c>
      <c r="C393" s="1">
        <v>44260</v>
      </c>
      <c r="D393" t="s">
        <v>3469</v>
      </c>
      <c r="E393" t="s">
        <v>20</v>
      </c>
      <c r="F393" t="s">
        <v>4801</v>
      </c>
      <c r="H393" t="s">
        <v>21</v>
      </c>
      <c r="I393">
        <v>29</v>
      </c>
      <c r="J393" t="s">
        <v>22</v>
      </c>
      <c r="L393" t="s">
        <v>23</v>
      </c>
      <c r="N393" t="s">
        <v>15599</v>
      </c>
      <c r="O393" t="s">
        <v>76</v>
      </c>
      <c r="P393" t="s">
        <v>77</v>
      </c>
      <c r="Q393" t="s">
        <v>4978</v>
      </c>
    </row>
    <row r="394" spans="1:17" x14ac:dyDescent="0.25">
      <c r="A394" t="s">
        <v>17570</v>
      </c>
      <c r="B394" t="s">
        <v>17571</v>
      </c>
      <c r="C394" s="1">
        <v>44261</v>
      </c>
      <c r="D394" t="s">
        <v>3469</v>
      </c>
      <c r="E394" t="s">
        <v>20</v>
      </c>
      <c r="F394" t="s">
        <v>1028</v>
      </c>
      <c r="H394" t="s">
        <v>21</v>
      </c>
      <c r="I394">
        <v>45</v>
      </c>
      <c r="J394" t="s">
        <v>22</v>
      </c>
      <c r="L394" t="s">
        <v>23</v>
      </c>
      <c r="N394" t="s">
        <v>15599</v>
      </c>
      <c r="O394" t="s">
        <v>76</v>
      </c>
      <c r="P394" t="s">
        <v>77</v>
      </c>
      <c r="Q394" t="s">
        <v>17572</v>
      </c>
    </row>
    <row r="395" spans="1:17" x14ac:dyDescent="0.25">
      <c r="A395" t="s">
        <v>17573</v>
      </c>
      <c r="B395" t="s">
        <v>17574</v>
      </c>
      <c r="C395" s="1">
        <v>44260</v>
      </c>
      <c r="D395" t="s">
        <v>3469</v>
      </c>
      <c r="E395" t="s">
        <v>20</v>
      </c>
      <c r="F395" t="s">
        <v>1028</v>
      </c>
      <c r="H395" t="s">
        <v>32</v>
      </c>
      <c r="I395">
        <v>44</v>
      </c>
      <c r="J395" t="s">
        <v>22</v>
      </c>
      <c r="L395" t="s">
        <v>23</v>
      </c>
      <c r="N395" t="s">
        <v>15599</v>
      </c>
      <c r="O395" t="s">
        <v>76</v>
      </c>
      <c r="P395" t="s">
        <v>77</v>
      </c>
      <c r="Q395" t="s">
        <v>4960</v>
      </c>
    </row>
    <row r="396" spans="1:17" x14ac:dyDescent="0.25">
      <c r="A396" t="s">
        <v>17575</v>
      </c>
      <c r="B396" t="s">
        <v>17576</v>
      </c>
      <c r="C396" s="1">
        <v>44261</v>
      </c>
      <c r="D396" t="s">
        <v>3469</v>
      </c>
      <c r="E396" t="s">
        <v>20</v>
      </c>
      <c r="F396" t="s">
        <v>1028</v>
      </c>
      <c r="H396" t="s">
        <v>21</v>
      </c>
      <c r="I396">
        <v>43</v>
      </c>
      <c r="J396" t="s">
        <v>22</v>
      </c>
      <c r="L396" t="s">
        <v>23</v>
      </c>
      <c r="N396" t="s">
        <v>15599</v>
      </c>
      <c r="O396" t="s">
        <v>76</v>
      </c>
      <c r="P396" t="s">
        <v>77</v>
      </c>
      <c r="Q396" t="s">
        <v>4960</v>
      </c>
    </row>
    <row r="397" spans="1:17" x14ac:dyDescent="0.25">
      <c r="A397" t="s">
        <v>17577</v>
      </c>
      <c r="B397" t="s">
        <v>17578</v>
      </c>
      <c r="C397" s="1">
        <v>44261</v>
      </c>
      <c r="D397" t="s">
        <v>3469</v>
      </c>
      <c r="E397" t="s">
        <v>20</v>
      </c>
      <c r="F397" t="s">
        <v>5057</v>
      </c>
      <c r="H397" t="s">
        <v>32</v>
      </c>
      <c r="I397">
        <v>42</v>
      </c>
      <c r="J397" t="s">
        <v>22</v>
      </c>
      <c r="L397" t="s">
        <v>23</v>
      </c>
      <c r="N397" t="s">
        <v>15599</v>
      </c>
      <c r="O397" t="s">
        <v>76</v>
      </c>
      <c r="P397" t="s">
        <v>77</v>
      </c>
      <c r="Q397" t="s">
        <v>4951</v>
      </c>
    </row>
    <row r="398" spans="1:17" x14ac:dyDescent="0.25">
      <c r="A398" t="s">
        <v>17590</v>
      </c>
      <c r="B398" t="s">
        <v>17591</v>
      </c>
      <c r="C398" s="1">
        <v>44260</v>
      </c>
      <c r="D398" t="s">
        <v>3469</v>
      </c>
      <c r="E398" t="s">
        <v>20</v>
      </c>
      <c r="F398" t="s">
        <v>1033</v>
      </c>
      <c r="H398" t="s">
        <v>32</v>
      </c>
      <c r="I398">
        <v>30</v>
      </c>
      <c r="J398" t="s">
        <v>22</v>
      </c>
      <c r="L398" t="s">
        <v>23</v>
      </c>
      <c r="N398" t="s">
        <v>15599</v>
      </c>
      <c r="O398" t="s">
        <v>76</v>
      </c>
      <c r="P398" t="s">
        <v>77</v>
      </c>
      <c r="Q398" t="s">
        <v>4861</v>
      </c>
    </row>
    <row r="399" spans="1:17" x14ac:dyDescent="0.25">
      <c r="A399" t="s">
        <v>17595</v>
      </c>
      <c r="B399" t="s">
        <v>17596</v>
      </c>
      <c r="C399" s="1">
        <v>44261</v>
      </c>
      <c r="D399" t="s">
        <v>3469</v>
      </c>
      <c r="E399" t="s">
        <v>20</v>
      </c>
      <c r="F399" t="s">
        <v>1047</v>
      </c>
      <c r="H399" t="s">
        <v>21</v>
      </c>
      <c r="I399">
        <v>54</v>
      </c>
      <c r="J399" t="s">
        <v>22</v>
      </c>
      <c r="L399" t="s">
        <v>23</v>
      </c>
      <c r="N399" t="s">
        <v>15599</v>
      </c>
      <c r="O399" t="s">
        <v>76</v>
      </c>
      <c r="P399" t="s">
        <v>77</v>
      </c>
      <c r="Q399" t="s">
        <v>17597</v>
      </c>
    </row>
    <row r="400" spans="1:17" x14ac:dyDescent="0.25">
      <c r="A400" t="s">
        <v>17598</v>
      </c>
      <c r="B400" t="s">
        <v>17599</v>
      </c>
      <c r="C400" s="1">
        <v>44261</v>
      </c>
      <c r="D400" t="s">
        <v>3469</v>
      </c>
      <c r="E400" t="s">
        <v>20</v>
      </c>
      <c r="F400" t="s">
        <v>4896</v>
      </c>
      <c r="H400" t="s">
        <v>32</v>
      </c>
      <c r="I400">
        <v>54</v>
      </c>
      <c r="J400" t="s">
        <v>22</v>
      </c>
      <c r="L400" t="s">
        <v>23</v>
      </c>
      <c r="N400" t="s">
        <v>15599</v>
      </c>
      <c r="O400" t="s">
        <v>76</v>
      </c>
      <c r="P400" t="s">
        <v>77</v>
      </c>
      <c r="Q400" t="s">
        <v>4825</v>
      </c>
    </row>
    <row r="401" spans="1:17" x14ac:dyDescent="0.25">
      <c r="A401" t="s">
        <v>17600</v>
      </c>
      <c r="B401" t="s">
        <v>17601</v>
      </c>
      <c r="C401" s="1">
        <v>44262</v>
      </c>
      <c r="D401" t="s">
        <v>3469</v>
      </c>
      <c r="E401" t="s">
        <v>20</v>
      </c>
      <c r="F401" t="s">
        <v>4801</v>
      </c>
      <c r="H401" t="s">
        <v>21</v>
      </c>
      <c r="I401">
        <v>39</v>
      </c>
      <c r="J401" t="s">
        <v>22</v>
      </c>
      <c r="L401" t="s">
        <v>23</v>
      </c>
      <c r="N401" t="s">
        <v>15599</v>
      </c>
      <c r="O401" t="s">
        <v>76</v>
      </c>
      <c r="P401" t="s">
        <v>77</v>
      </c>
      <c r="Q401" t="s">
        <v>17602</v>
      </c>
    </row>
    <row r="402" spans="1:17" x14ac:dyDescent="0.25">
      <c r="A402" t="s">
        <v>17603</v>
      </c>
      <c r="B402" t="s">
        <v>17604</v>
      </c>
      <c r="C402" s="1">
        <v>44258</v>
      </c>
      <c r="D402" t="s">
        <v>3469</v>
      </c>
      <c r="E402" t="s">
        <v>20</v>
      </c>
      <c r="F402" t="s">
        <v>5250</v>
      </c>
      <c r="H402" t="s">
        <v>21</v>
      </c>
      <c r="I402">
        <v>32</v>
      </c>
      <c r="J402" t="s">
        <v>22</v>
      </c>
      <c r="L402" t="s">
        <v>23</v>
      </c>
      <c r="N402" t="s">
        <v>15599</v>
      </c>
      <c r="O402" t="s">
        <v>76</v>
      </c>
      <c r="P402" t="s">
        <v>77</v>
      </c>
      <c r="Q402" t="s">
        <v>17605</v>
      </c>
    </row>
    <row r="403" spans="1:17" x14ac:dyDescent="0.25">
      <c r="A403" t="s">
        <v>17606</v>
      </c>
      <c r="B403" t="s">
        <v>17607</v>
      </c>
      <c r="C403" s="1">
        <v>44258</v>
      </c>
      <c r="D403" t="s">
        <v>3469</v>
      </c>
      <c r="E403" t="s">
        <v>20</v>
      </c>
      <c r="F403" t="s">
        <v>4228</v>
      </c>
      <c r="H403" t="s">
        <v>21</v>
      </c>
      <c r="I403">
        <v>57</v>
      </c>
      <c r="J403" t="s">
        <v>22</v>
      </c>
      <c r="L403" t="s">
        <v>23</v>
      </c>
      <c r="N403" t="s">
        <v>15599</v>
      </c>
      <c r="O403" t="s">
        <v>76</v>
      </c>
      <c r="P403" t="s">
        <v>77</v>
      </c>
      <c r="Q403" t="s">
        <v>6980</v>
      </c>
    </row>
    <row r="404" spans="1:17" x14ac:dyDescent="0.25">
      <c r="A404" t="s">
        <v>17611</v>
      </c>
      <c r="B404" t="s">
        <v>17612</v>
      </c>
      <c r="C404" s="1">
        <v>44258</v>
      </c>
      <c r="D404" t="s">
        <v>64</v>
      </c>
      <c r="E404" t="s">
        <v>20</v>
      </c>
      <c r="F404" t="s">
        <v>1084</v>
      </c>
      <c r="H404" t="s">
        <v>21</v>
      </c>
      <c r="I404">
        <v>55</v>
      </c>
      <c r="J404" t="s">
        <v>22</v>
      </c>
      <c r="L404" t="s">
        <v>23</v>
      </c>
      <c r="N404" t="s">
        <v>15599</v>
      </c>
      <c r="O404" t="s">
        <v>76</v>
      </c>
      <c r="P404" t="s">
        <v>77</v>
      </c>
      <c r="Q404" t="s">
        <v>367</v>
      </c>
    </row>
    <row r="405" spans="1:17" x14ac:dyDescent="0.25">
      <c r="A405" t="s">
        <v>17613</v>
      </c>
      <c r="B405" t="s">
        <v>17614</v>
      </c>
      <c r="C405" s="1">
        <v>44258</v>
      </c>
      <c r="D405" t="s">
        <v>39</v>
      </c>
      <c r="E405" t="s">
        <v>20</v>
      </c>
      <c r="F405" t="s">
        <v>1133</v>
      </c>
      <c r="H405" t="s">
        <v>21</v>
      </c>
      <c r="I405">
        <v>11</v>
      </c>
      <c r="J405" t="s">
        <v>22</v>
      </c>
      <c r="L405" t="s">
        <v>23</v>
      </c>
      <c r="N405" t="s">
        <v>15599</v>
      </c>
      <c r="O405" t="s">
        <v>76</v>
      </c>
      <c r="P405" t="s">
        <v>77</v>
      </c>
      <c r="Q405" t="s">
        <v>17615</v>
      </c>
    </row>
    <row r="406" spans="1:17" x14ac:dyDescent="0.25">
      <c r="A406" t="s">
        <v>17616</v>
      </c>
      <c r="B406" t="s">
        <v>17617</v>
      </c>
      <c r="C406" s="1">
        <v>44258</v>
      </c>
      <c r="D406" t="s">
        <v>3469</v>
      </c>
      <c r="E406" t="s">
        <v>20</v>
      </c>
      <c r="F406" t="s">
        <v>2722</v>
      </c>
      <c r="H406" t="s">
        <v>21</v>
      </c>
      <c r="I406">
        <v>34</v>
      </c>
      <c r="J406" t="s">
        <v>22</v>
      </c>
      <c r="L406" t="s">
        <v>23</v>
      </c>
      <c r="N406" t="s">
        <v>15599</v>
      </c>
      <c r="O406" t="s">
        <v>76</v>
      </c>
      <c r="P406" t="s">
        <v>77</v>
      </c>
      <c r="Q406" t="s">
        <v>17618</v>
      </c>
    </row>
    <row r="407" spans="1:17" x14ac:dyDescent="0.25">
      <c r="A407" t="s">
        <v>17619</v>
      </c>
      <c r="B407" t="s">
        <v>17620</v>
      </c>
      <c r="C407" s="1">
        <v>44258</v>
      </c>
      <c r="D407" t="s">
        <v>39</v>
      </c>
      <c r="E407" t="s">
        <v>20</v>
      </c>
      <c r="F407" t="s">
        <v>5860</v>
      </c>
      <c r="H407" t="s">
        <v>21</v>
      </c>
      <c r="I407">
        <v>49</v>
      </c>
      <c r="J407" t="s">
        <v>22</v>
      </c>
      <c r="L407" t="s">
        <v>23</v>
      </c>
      <c r="N407" t="s">
        <v>15599</v>
      </c>
      <c r="O407" t="s">
        <v>76</v>
      </c>
      <c r="P407" t="s">
        <v>77</v>
      </c>
      <c r="Q407" t="s">
        <v>4441</v>
      </c>
    </row>
    <row r="408" spans="1:17" x14ac:dyDescent="0.25">
      <c r="A408" t="s">
        <v>17621</v>
      </c>
      <c r="B408" t="s">
        <v>17622</v>
      </c>
      <c r="C408" s="1">
        <v>44258</v>
      </c>
      <c r="D408" t="s">
        <v>3469</v>
      </c>
      <c r="E408" t="s">
        <v>20</v>
      </c>
      <c r="F408" t="s">
        <v>3975</v>
      </c>
      <c r="H408" t="s">
        <v>21</v>
      </c>
      <c r="I408">
        <v>49</v>
      </c>
      <c r="J408" t="s">
        <v>22</v>
      </c>
      <c r="L408" t="s">
        <v>23</v>
      </c>
      <c r="N408" t="s">
        <v>15599</v>
      </c>
      <c r="O408" t="s">
        <v>76</v>
      </c>
      <c r="P408" t="s">
        <v>77</v>
      </c>
      <c r="Q408" t="s">
        <v>17623</v>
      </c>
    </row>
    <row r="409" spans="1:17" x14ac:dyDescent="0.25">
      <c r="A409" t="s">
        <v>17624</v>
      </c>
      <c r="B409" t="s">
        <v>17625</v>
      </c>
      <c r="C409" s="1">
        <v>44258</v>
      </c>
      <c r="D409" t="s">
        <v>30</v>
      </c>
      <c r="E409" t="s">
        <v>20</v>
      </c>
      <c r="F409" t="s">
        <v>17626</v>
      </c>
      <c r="H409" t="s">
        <v>32</v>
      </c>
      <c r="I409">
        <v>25</v>
      </c>
      <c r="J409" t="s">
        <v>22</v>
      </c>
      <c r="L409" t="s">
        <v>23</v>
      </c>
      <c r="N409" t="s">
        <v>15599</v>
      </c>
      <c r="O409" t="s">
        <v>76</v>
      </c>
      <c r="P409" t="s">
        <v>77</v>
      </c>
      <c r="Q409" t="s">
        <v>17627</v>
      </c>
    </row>
    <row r="410" spans="1:17" x14ac:dyDescent="0.25">
      <c r="A410" t="s">
        <v>17628</v>
      </c>
      <c r="B410" t="s">
        <v>17629</v>
      </c>
      <c r="C410" s="1">
        <v>44258</v>
      </c>
      <c r="D410" t="s">
        <v>3473</v>
      </c>
      <c r="E410" t="s">
        <v>20</v>
      </c>
      <c r="F410" t="s">
        <v>1056</v>
      </c>
      <c r="H410" t="s">
        <v>21</v>
      </c>
      <c r="I410">
        <v>42</v>
      </c>
      <c r="J410" t="s">
        <v>22</v>
      </c>
      <c r="L410" t="s">
        <v>23</v>
      </c>
      <c r="N410" t="s">
        <v>15599</v>
      </c>
      <c r="O410" t="s">
        <v>76</v>
      </c>
      <c r="P410" t="s">
        <v>77</v>
      </c>
      <c r="Q410" t="s">
        <v>17630</v>
      </c>
    </row>
    <row r="411" spans="1:17" x14ac:dyDescent="0.25">
      <c r="A411" t="s">
        <v>17631</v>
      </c>
      <c r="B411" t="s">
        <v>17632</v>
      </c>
      <c r="C411" s="1">
        <v>44258</v>
      </c>
      <c r="D411" t="s">
        <v>3473</v>
      </c>
      <c r="E411" t="s">
        <v>20</v>
      </c>
      <c r="F411" t="s">
        <v>2758</v>
      </c>
      <c r="H411" t="s">
        <v>32</v>
      </c>
      <c r="I411">
        <v>50</v>
      </c>
      <c r="J411" t="s">
        <v>22</v>
      </c>
      <c r="L411" t="s">
        <v>23</v>
      </c>
      <c r="N411" t="s">
        <v>15599</v>
      </c>
      <c r="O411" t="s">
        <v>76</v>
      </c>
      <c r="P411" t="s">
        <v>77</v>
      </c>
      <c r="Q411" t="s">
        <v>354</v>
      </c>
    </row>
    <row r="412" spans="1:17" x14ac:dyDescent="0.25">
      <c r="A412" t="s">
        <v>17639</v>
      </c>
      <c r="B412" t="s">
        <v>17640</v>
      </c>
      <c r="C412" s="1">
        <v>44260</v>
      </c>
      <c r="D412" t="s">
        <v>3308</v>
      </c>
      <c r="E412" t="s">
        <v>20</v>
      </c>
      <c r="H412" t="s">
        <v>21</v>
      </c>
      <c r="I412" t="s">
        <v>22</v>
      </c>
      <c r="J412" t="s">
        <v>22</v>
      </c>
      <c r="L412" t="s">
        <v>23</v>
      </c>
      <c r="N412" t="s">
        <v>15599</v>
      </c>
      <c r="O412" t="s">
        <v>76</v>
      </c>
      <c r="P412" t="s">
        <v>77</v>
      </c>
      <c r="Q412" t="s">
        <v>4858</v>
      </c>
    </row>
    <row r="413" spans="1:17" x14ac:dyDescent="0.25">
      <c r="A413" t="s">
        <v>17641</v>
      </c>
      <c r="B413" t="s">
        <v>17642</v>
      </c>
      <c r="C413" s="1">
        <v>44260</v>
      </c>
      <c r="D413" t="s">
        <v>3473</v>
      </c>
      <c r="E413" t="s">
        <v>20</v>
      </c>
      <c r="F413" t="s">
        <v>4400</v>
      </c>
      <c r="H413" t="s">
        <v>32</v>
      </c>
      <c r="I413">
        <v>10</v>
      </c>
      <c r="J413" t="s">
        <v>22</v>
      </c>
      <c r="L413" t="s">
        <v>23</v>
      </c>
      <c r="N413" t="s">
        <v>15599</v>
      </c>
      <c r="O413" t="s">
        <v>76</v>
      </c>
      <c r="P413" t="s">
        <v>77</v>
      </c>
      <c r="Q413" t="s">
        <v>354</v>
      </c>
    </row>
    <row r="414" spans="1:17" x14ac:dyDescent="0.25">
      <c r="A414" t="s">
        <v>17643</v>
      </c>
      <c r="B414" t="s">
        <v>17644</v>
      </c>
      <c r="C414" s="1">
        <v>44260</v>
      </c>
      <c r="D414" t="s">
        <v>3473</v>
      </c>
      <c r="E414" t="s">
        <v>20</v>
      </c>
      <c r="F414" t="s">
        <v>4394</v>
      </c>
      <c r="H414" t="s">
        <v>32</v>
      </c>
      <c r="I414">
        <v>45</v>
      </c>
      <c r="J414" t="s">
        <v>22</v>
      </c>
      <c r="L414" t="s">
        <v>23</v>
      </c>
      <c r="N414" t="s">
        <v>15599</v>
      </c>
      <c r="O414" t="s">
        <v>76</v>
      </c>
      <c r="P414" t="s">
        <v>77</v>
      </c>
      <c r="Q414" t="s">
        <v>16023</v>
      </c>
    </row>
    <row r="415" spans="1:17" x14ac:dyDescent="0.25">
      <c r="A415" t="s">
        <v>17645</v>
      </c>
      <c r="B415" t="s">
        <v>17646</v>
      </c>
      <c r="C415" s="1">
        <v>44260</v>
      </c>
      <c r="D415" t="s">
        <v>3469</v>
      </c>
      <c r="E415" t="s">
        <v>20</v>
      </c>
      <c r="F415" t="s">
        <v>1020</v>
      </c>
      <c r="H415" t="s">
        <v>21</v>
      </c>
      <c r="I415">
        <v>17</v>
      </c>
      <c r="J415" t="s">
        <v>22</v>
      </c>
      <c r="L415" t="s">
        <v>23</v>
      </c>
      <c r="N415" t="s">
        <v>15599</v>
      </c>
      <c r="O415" t="s">
        <v>76</v>
      </c>
      <c r="P415" t="s">
        <v>77</v>
      </c>
      <c r="Q415" t="s">
        <v>469</v>
      </c>
    </row>
    <row r="416" spans="1:17" x14ac:dyDescent="0.25">
      <c r="A416" t="s">
        <v>17647</v>
      </c>
      <c r="B416" t="s">
        <v>17648</v>
      </c>
      <c r="C416" s="1">
        <v>44260</v>
      </c>
      <c r="D416" t="s">
        <v>3473</v>
      </c>
      <c r="E416" t="s">
        <v>20</v>
      </c>
      <c r="F416" t="s">
        <v>1056</v>
      </c>
      <c r="H416" t="s">
        <v>32</v>
      </c>
      <c r="I416">
        <v>8</v>
      </c>
      <c r="J416" t="s">
        <v>22</v>
      </c>
      <c r="L416" t="s">
        <v>23</v>
      </c>
      <c r="N416" t="s">
        <v>15599</v>
      </c>
      <c r="O416" t="s">
        <v>76</v>
      </c>
      <c r="P416" t="s">
        <v>77</v>
      </c>
      <c r="Q416" t="s">
        <v>17649</v>
      </c>
    </row>
    <row r="417" spans="1:17" x14ac:dyDescent="0.25">
      <c r="A417" t="s">
        <v>17650</v>
      </c>
      <c r="B417" t="s">
        <v>17651</v>
      </c>
      <c r="C417" s="1">
        <v>44260</v>
      </c>
      <c r="D417" t="s">
        <v>3473</v>
      </c>
      <c r="E417" t="s">
        <v>20</v>
      </c>
      <c r="F417" t="s">
        <v>1118</v>
      </c>
      <c r="H417" t="s">
        <v>21</v>
      </c>
      <c r="I417">
        <v>38</v>
      </c>
      <c r="J417" t="s">
        <v>22</v>
      </c>
      <c r="L417" t="s">
        <v>23</v>
      </c>
      <c r="N417" t="s">
        <v>15599</v>
      </c>
      <c r="O417" t="s">
        <v>76</v>
      </c>
      <c r="P417" t="s">
        <v>77</v>
      </c>
      <c r="Q417" t="s">
        <v>17652</v>
      </c>
    </row>
    <row r="418" spans="1:17" x14ac:dyDescent="0.25">
      <c r="A418" t="s">
        <v>17653</v>
      </c>
      <c r="B418" t="s">
        <v>17654</v>
      </c>
      <c r="C418" s="1">
        <v>44260</v>
      </c>
      <c r="D418" t="s">
        <v>39</v>
      </c>
      <c r="E418" t="s">
        <v>20</v>
      </c>
      <c r="F418" t="s">
        <v>6972</v>
      </c>
      <c r="H418" t="s">
        <v>32</v>
      </c>
      <c r="I418">
        <v>44</v>
      </c>
      <c r="J418" t="s">
        <v>22</v>
      </c>
      <c r="L418" t="s">
        <v>23</v>
      </c>
      <c r="N418" t="s">
        <v>15599</v>
      </c>
      <c r="O418" t="s">
        <v>76</v>
      </c>
      <c r="P418" t="s">
        <v>77</v>
      </c>
      <c r="Q418" t="s">
        <v>803</v>
      </c>
    </row>
    <row r="419" spans="1:17" x14ac:dyDescent="0.25">
      <c r="A419" t="s">
        <v>17658</v>
      </c>
      <c r="B419" t="s">
        <v>17659</v>
      </c>
      <c r="C419" s="1">
        <v>44260</v>
      </c>
      <c r="D419" t="s">
        <v>3469</v>
      </c>
      <c r="E419" t="s">
        <v>20</v>
      </c>
      <c r="F419" t="s">
        <v>2705</v>
      </c>
      <c r="H419" t="s">
        <v>21</v>
      </c>
      <c r="I419">
        <v>62</v>
      </c>
      <c r="J419" t="s">
        <v>22</v>
      </c>
      <c r="L419" t="s">
        <v>23</v>
      </c>
      <c r="N419" t="s">
        <v>15599</v>
      </c>
      <c r="O419" t="s">
        <v>76</v>
      </c>
      <c r="P419" t="s">
        <v>77</v>
      </c>
      <c r="Q419" t="s">
        <v>469</v>
      </c>
    </row>
    <row r="420" spans="1:17" x14ac:dyDescent="0.25">
      <c r="A420" t="s">
        <v>17662</v>
      </c>
      <c r="B420" t="s">
        <v>17663</v>
      </c>
      <c r="C420" s="1">
        <v>44260</v>
      </c>
      <c r="D420" t="s">
        <v>3473</v>
      </c>
      <c r="E420" t="s">
        <v>20</v>
      </c>
      <c r="F420" t="s">
        <v>75</v>
      </c>
      <c r="H420" t="s">
        <v>32</v>
      </c>
      <c r="I420">
        <v>53</v>
      </c>
      <c r="J420" t="s">
        <v>22</v>
      </c>
      <c r="L420" t="s">
        <v>23</v>
      </c>
      <c r="N420" t="s">
        <v>15599</v>
      </c>
      <c r="O420" t="s">
        <v>76</v>
      </c>
      <c r="P420" t="s">
        <v>77</v>
      </c>
      <c r="Q420" t="s">
        <v>354</v>
      </c>
    </row>
    <row r="421" spans="1:17" x14ac:dyDescent="0.25">
      <c r="A421" t="s">
        <v>17664</v>
      </c>
      <c r="B421" t="s">
        <v>17665</v>
      </c>
      <c r="C421" s="1">
        <v>44260</v>
      </c>
      <c r="D421" t="s">
        <v>3469</v>
      </c>
      <c r="E421" t="s">
        <v>20</v>
      </c>
      <c r="F421" t="s">
        <v>1066</v>
      </c>
      <c r="H421" t="s">
        <v>21</v>
      </c>
      <c r="I421">
        <v>83</v>
      </c>
      <c r="J421" t="s">
        <v>22</v>
      </c>
      <c r="L421" t="s">
        <v>23</v>
      </c>
      <c r="N421" t="s">
        <v>15599</v>
      </c>
      <c r="O421" t="s">
        <v>76</v>
      </c>
      <c r="P421" t="s">
        <v>77</v>
      </c>
      <c r="Q421" t="s">
        <v>7304</v>
      </c>
    </row>
    <row r="422" spans="1:17" x14ac:dyDescent="0.25">
      <c r="A422" t="s">
        <v>17666</v>
      </c>
      <c r="B422" t="s">
        <v>17667</v>
      </c>
      <c r="C422" s="1">
        <v>44260</v>
      </c>
      <c r="D422" t="s">
        <v>39</v>
      </c>
      <c r="E422" t="s">
        <v>20</v>
      </c>
      <c r="F422" t="s">
        <v>6058</v>
      </c>
      <c r="H422" t="s">
        <v>32</v>
      </c>
      <c r="I422">
        <v>76</v>
      </c>
      <c r="J422" t="s">
        <v>22</v>
      </c>
      <c r="L422" t="s">
        <v>23</v>
      </c>
      <c r="N422" t="s">
        <v>15599</v>
      </c>
      <c r="O422" t="s">
        <v>76</v>
      </c>
      <c r="P422" t="s">
        <v>77</v>
      </c>
      <c r="Q422" t="s">
        <v>17668</v>
      </c>
    </row>
    <row r="423" spans="1:17" x14ac:dyDescent="0.25">
      <c r="A423" t="s">
        <v>17669</v>
      </c>
      <c r="B423" t="s">
        <v>17670</v>
      </c>
      <c r="C423" s="1">
        <v>44260</v>
      </c>
      <c r="D423" t="s">
        <v>39</v>
      </c>
      <c r="E423" t="s">
        <v>20</v>
      </c>
      <c r="F423" t="s">
        <v>17671</v>
      </c>
      <c r="H423" t="s">
        <v>21</v>
      </c>
      <c r="I423">
        <v>23</v>
      </c>
      <c r="J423" t="s">
        <v>22</v>
      </c>
      <c r="L423" t="s">
        <v>23</v>
      </c>
      <c r="N423" t="s">
        <v>15599</v>
      </c>
      <c r="O423" t="s">
        <v>76</v>
      </c>
      <c r="P423" t="s">
        <v>77</v>
      </c>
      <c r="Q423" t="s">
        <v>803</v>
      </c>
    </row>
    <row r="424" spans="1:17" x14ac:dyDescent="0.25">
      <c r="A424" t="s">
        <v>17676</v>
      </c>
      <c r="B424" t="s">
        <v>17677</v>
      </c>
      <c r="C424" s="1">
        <v>44260</v>
      </c>
      <c r="D424" t="s">
        <v>3473</v>
      </c>
      <c r="E424" t="s">
        <v>20</v>
      </c>
      <c r="F424" t="s">
        <v>5053</v>
      </c>
      <c r="H424" t="s">
        <v>21</v>
      </c>
      <c r="I424">
        <v>97</v>
      </c>
      <c r="J424" t="s">
        <v>22</v>
      </c>
      <c r="L424" t="s">
        <v>23</v>
      </c>
      <c r="N424" t="s">
        <v>15599</v>
      </c>
      <c r="O424" t="s">
        <v>76</v>
      </c>
      <c r="P424" t="s">
        <v>77</v>
      </c>
      <c r="Q424" t="s">
        <v>13485</v>
      </c>
    </row>
    <row r="425" spans="1:17" x14ac:dyDescent="0.25">
      <c r="A425" t="s">
        <v>17678</v>
      </c>
      <c r="B425" t="s">
        <v>17679</v>
      </c>
      <c r="C425" s="1">
        <v>44260</v>
      </c>
      <c r="D425" t="s">
        <v>39</v>
      </c>
      <c r="E425" t="s">
        <v>20</v>
      </c>
      <c r="F425" t="s">
        <v>6972</v>
      </c>
      <c r="H425" t="s">
        <v>21</v>
      </c>
      <c r="I425">
        <v>32</v>
      </c>
      <c r="J425" t="s">
        <v>22</v>
      </c>
      <c r="L425" t="s">
        <v>23</v>
      </c>
      <c r="N425" t="s">
        <v>15599</v>
      </c>
      <c r="O425" t="s">
        <v>76</v>
      </c>
      <c r="P425" t="s">
        <v>77</v>
      </c>
      <c r="Q425" t="s">
        <v>803</v>
      </c>
    </row>
    <row r="426" spans="1:17" x14ac:dyDescent="0.25">
      <c r="A426" t="s">
        <v>17680</v>
      </c>
      <c r="B426" t="s">
        <v>17681</v>
      </c>
      <c r="C426" s="1">
        <v>44260</v>
      </c>
      <c r="D426" t="s">
        <v>39</v>
      </c>
      <c r="E426" t="s">
        <v>20</v>
      </c>
      <c r="F426" t="s">
        <v>4870</v>
      </c>
      <c r="H426" t="s">
        <v>32</v>
      </c>
      <c r="I426">
        <v>27</v>
      </c>
      <c r="J426" t="s">
        <v>22</v>
      </c>
      <c r="L426" t="s">
        <v>23</v>
      </c>
      <c r="N426" t="s">
        <v>15599</v>
      </c>
      <c r="O426" t="s">
        <v>76</v>
      </c>
      <c r="P426" t="s">
        <v>77</v>
      </c>
      <c r="Q426" t="s">
        <v>17682</v>
      </c>
    </row>
    <row r="427" spans="1:17" x14ac:dyDescent="0.25">
      <c r="A427" t="s">
        <v>17683</v>
      </c>
      <c r="B427" t="s">
        <v>17684</v>
      </c>
      <c r="C427" s="1">
        <v>44259</v>
      </c>
      <c r="D427" t="s">
        <v>3473</v>
      </c>
      <c r="E427" t="s">
        <v>20</v>
      </c>
      <c r="F427" t="s">
        <v>75</v>
      </c>
      <c r="H427" t="s">
        <v>32</v>
      </c>
      <c r="I427">
        <v>63</v>
      </c>
      <c r="J427" t="s">
        <v>22</v>
      </c>
      <c r="L427" t="s">
        <v>23</v>
      </c>
      <c r="N427" t="s">
        <v>15599</v>
      </c>
      <c r="O427" t="s">
        <v>76</v>
      </c>
      <c r="P427" t="s">
        <v>77</v>
      </c>
      <c r="Q427" t="s">
        <v>354</v>
      </c>
    </row>
    <row r="428" spans="1:17" x14ac:dyDescent="0.25">
      <c r="A428" t="s">
        <v>17685</v>
      </c>
      <c r="B428" t="s">
        <v>17686</v>
      </c>
      <c r="C428" s="1">
        <v>44259</v>
      </c>
      <c r="D428" t="s">
        <v>3469</v>
      </c>
      <c r="E428" t="s">
        <v>20</v>
      </c>
      <c r="F428" t="s">
        <v>4840</v>
      </c>
      <c r="H428" t="s">
        <v>32</v>
      </c>
      <c r="I428">
        <v>58</v>
      </c>
      <c r="J428" t="s">
        <v>22</v>
      </c>
      <c r="L428" t="s">
        <v>23</v>
      </c>
      <c r="N428" t="s">
        <v>15599</v>
      </c>
      <c r="O428" t="s">
        <v>76</v>
      </c>
      <c r="P428" t="s">
        <v>77</v>
      </c>
      <c r="Q428" t="s">
        <v>4825</v>
      </c>
    </row>
    <row r="429" spans="1:17" x14ac:dyDescent="0.25">
      <c r="A429" t="s">
        <v>17687</v>
      </c>
      <c r="B429" t="s">
        <v>17688</v>
      </c>
      <c r="C429" s="1">
        <v>44259</v>
      </c>
      <c r="D429" t="s">
        <v>3473</v>
      </c>
      <c r="E429" t="s">
        <v>20</v>
      </c>
      <c r="F429" t="s">
        <v>2758</v>
      </c>
      <c r="H429" t="s">
        <v>21</v>
      </c>
      <c r="I429">
        <v>33</v>
      </c>
      <c r="J429" t="s">
        <v>22</v>
      </c>
      <c r="L429" t="s">
        <v>23</v>
      </c>
      <c r="N429" t="s">
        <v>15599</v>
      </c>
      <c r="O429" t="s">
        <v>76</v>
      </c>
      <c r="P429" t="s">
        <v>77</v>
      </c>
      <c r="Q429" t="s">
        <v>1235</v>
      </c>
    </row>
    <row r="430" spans="1:17" x14ac:dyDescent="0.25">
      <c r="A430" t="s">
        <v>17689</v>
      </c>
      <c r="B430" t="s">
        <v>17690</v>
      </c>
      <c r="C430" s="1">
        <v>44259</v>
      </c>
      <c r="D430" t="s">
        <v>39</v>
      </c>
      <c r="E430" t="s">
        <v>20</v>
      </c>
      <c r="F430" t="s">
        <v>2755</v>
      </c>
      <c r="H430" t="s">
        <v>32</v>
      </c>
      <c r="I430">
        <v>53</v>
      </c>
      <c r="J430" t="s">
        <v>22</v>
      </c>
      <c r="L430" t="s">
        <v>23</v>
      </c>
      <c r="N430" t="s">
        <v>15599</v>
      </c>
      <c r="O430" t="s">
        <v>76</v>
      </c>
      <c r="P430" t="s">
        <v>77</v>
      </c>
      <c r="Q430" t="s">
        <v>2317</v>
      </c>
    </row>
    <row r="431" spans="1:17" x14ac:dyDescent="0.25">
      <c r="A431" t="s">
        <v>17691</v>
      </c>
      <c r="B431" t="s">
        <v>17692</v>
      </c>
      <c r="C431" s="1">
        <v>44258</v>
      </c>
      <c r="D431" t="s">
        <v>3473</v>
      </c>
      <c r="E431" t="s">
        <v>20</v>
      </c>
      <c r="F431" t="s">
        <v>4397</v>
      </c>
      <c r="H431" t="s">
        <v>21</v>
      </c>
      <c r="I431">
        <v>48</v>
      </c>
      <c r="J431" t="s">
        <v>22</v>
      </c>
      <c r="L431" t="s">
        <v>23</v>
      </c>
      <c r="N431" t="s">
        <v>15599</v>
      </c>
      <c r="O431" t="s">
        <v>76</v>
      </c>
      <c r="P431" t="s">
        <v>77</v>
      </c>
      <c r="Q431" t="s">
        <v>17693</v>
      </c>
    </row>
    <row r="432" spans="1:17" x14ac:dyDescent="0.25">
      <c r="A432" t="s">
        <v>17694</v>
      </c>
      <c r="B432" t="s">
        <v>17695</v>
      </c>
      <c r="C432" s="1">
        <v>44259</v>
      </c>
      <c r="D432" t="s">
        <v>3473</v>
      </c>
      <c r="E432" t="s">
        <v>20</v>
      </c>
      <c r="F432" t="s">
        <v>4332</v>
      </c>
      <c r="H432" t="s">
        <v>21</v>
      </c>
      <c r="I432">
        <v>52</v>
      </c>
      <c r="J432" t="s">
        <v>22</v>
      </c>
      <c r="L432" t="s">
        <v>23</v>
      </c>
      <c r="N432" t="s">
        <v>15599</v>
      </c>
      <c r="O432" t="s">
        <v>76</v>
      </c>
      <c r="P432" t="s">
        <v>77</v>
      </c>
      <c r="Q432" t="s">
        <v>17696</v>
      </c>
    </row>
    <row r="433" spans="1:17" x14ac:dyDescent="0.25">
      <c r="A433" t="s">
        <v>17697</v>
      </c>
      <c r="B433" t="s">
        <v>17698</v>
      </c>
      <c r="C433" s="1">
        <v>44259</v>
      </c>
      <c r="D433" t="s">
        <v>39</v>
      </c>
      <c r="E433" t="s">
        <v>20</v>
      </c>
      <c r="F433" t="s">
        <v>5860</v>
      </c>
      <c r="H433" t="s">
        <v>32</v>
      </c>
      <c r="I433">
        <v>52</v>
      </c>
      <c r="J433" t="s">
        <v>22</v>
      </c>
      <c r="L433" t="s">
        <v>23</v>
      </c>
      <c r="N433" t="s">
        <v>15599</v>
      </c>
      <c r="O433" t="s">
        <v>76</v>
      </c>
      <c r="P433" t="s">
        <v>77</v>
      </c>
      <c r="Q433" t="s">
        <v>4441</v>
      </c>
    </row>
    <row r="434" spans="1:17" x14ac:dyDescent="0.25">
      <c r="A434" t="s">
        <v>17702</v>
      </c>
      <c r="B434" t="s">
        <v>17703</v>
      </c>
      <c r="C434" s="1">
        <v>44259</v>
      </c>
      <c r="D434" t="s">
        <v>39</v>
      </c>
      <c r="E434" t="s">
        <v>20</v>
      </c>
      <c r="F434" t="s">
        <v>4437</v>
      </c>
      <c r="H434" t="s">
        <v>21</v>
      </c>
      <c r="I434">
        <v>67</v>
      </c>
      <c r="J434" t="s">
        <v>22</v>
      </c>
      <c r="L434" t="s">
        <v>23</v>
      </c>
      <c r="N434" t="s">
        <v>15599</v>
      </c>
      <c r="O434" t="s">
        <v>76</v>
      </c>
      <c r="P434" t="s">
        <v>77</v>
      </c>
      <c r="Q434" t="s">
        <v>17704</v>
      </c>
    </row>
    <row r="435" spans="1:17" x14ac:dyDescent="0.25">
      <c r="A435" t="s">
        <v>17708</v>
      </c>
      <c r="B435" t="s">
        <v>17709</v>
      </c>
      <c r="C435" s="1">
        <v>44259</v>
      </c>
      <c r="D435" t="s">
        <v>3473</v>
      </c>
      <c r="E435" t="s">
        <v>20</v>
      </c>
      <c r="F435" t="s">
        <v>5822</v>
      </c>
      <c r="H435" t="s">
        <v>21</v>
      </c>
      <c r="I435">
        <v>27</v>
      </c>
      <c r="J435" t="s">
        <v>22</v>
      </c>
      <c r="L435" t="s">
        <v>23</v>
      </c>
      <c r="N435" t="s">
        <v>15599</v>
      </c>
      <c r="O435" t="s">
        <v>76</v>
      </c>
      <c r="P435" t="s">
        <v>77</v>
      </c>
      <c r="Q435" t="s">
        <v>2317</v>
      </c>
    </row>
    <row r="436" spans="1:17" x14ac:dyDescent="0.25">
      <c r="A436" t="s">
        <v>17710</v>
      </c>
      <c r="B436" t="s">
        <v>17711</v>
      </c>
      <c r="C436" s="1">
        <v>44259</v>
      </c>
      <c r="D436" t="s">
        <v>3473</v>
      </c>
      <c r="E436" t="s">
        <v>20</v>
      </c>
      <c r="F436" t="s">
        <v>75</v>
      </c>
      <c r="H436" t="s">
        <v>32</v>
      </c>
      <c r="I436">
        <v>55</v>
      </c>
      <c r="J436" t="s">
        <v>22</v>
      </c>
      <c r="L436" t="s">
        <v>23</v>
      </c>
      <c r="N436" t="s">
        <v>15599</v>
      </c>
      <c r="O436" t="s">
        <v>76</v>
      </c>
      <c r="P436" t="s">
        <v>77</v>
      </c>
      <c r="Q436" t="s">
        <v>354</v>
      </c>
    </row>
    <row r="437" spans="1:17" x14ac:dyDescent="0.25">
      <c r="A437" t="s">
        <v>17712</v>
      </c>
      <c r="B437" t="s">
        <v>17713</v>
      </c>
      <c r="C437" s="1">
        <v>44259</v>
      </c>
      <c r="D437" t="s">
        <v>3473</v>
      </c>
      <c r="E437" t="s">
        <v>20</v>
      </c>
      <c r="F437" t="s">
        <v>1056</v>
      </c>
      <c r="H437" t="s">
        <v>32</v>
      </c>
      <c r="I437">
        <v>17</v>
      </c>
      <c r="J437" t="s">
        <v>22</v>
      </c>
      <c r="L437" t="s">
        <v>23</v>
      </c>
      <c r="N437" t="s">
        <v>15599</v>
      </c>
      <c r="O437" t="s">
        <v>76</v>
      </c>
      <c r="P437" t="s">
        <v>77</v>
      </c>
      <c r="Q437" t="s">
        <v>17630</v>
      </c>
    </row>
    <row r="438" spans="1:17" x14ac:dyDescent="0.25">
      <c r="A438" t="s">
        <v>17714</v>
      </c>
      <c r="B438" t="s">
        <v>17715</v>
      </c>
      <c r="C438" s="1">
        <v>44259</v>
      </c>
      <c r="D438" t="s">
        <v>3473</v>
      </c>
      <c r="E438" t="s">
        <v>20</v>
      </c>
      <c r="F438" t="s">
        <v>75</v>
      </c>
      <c r="H438" t="s">
        <v>32</v>
      </c>
      <c r="I438">
        <v>51</v>
      </c>
      <c r="J438" t="s">
        <v>22</v>
      </c>
      <c r="L438" t="s">
        <v>23</v>
      </c>
      <c r="N438" t="s">
        <v>15599</v>
      </c>
      <c r="O438" t="s">
        <v>76</v>
      </c>
      <c r="P438" t="s">
        <v>77</v>
      </c>
      <c r="Q438" t="s">
        <v>17716</v>
      </c>
    </row>
    <row r="439" spans="1:17" x14ac:dyDescent="0.25">
      <c r="A439" t="s">
        <v>17717</v>
      </c>
      <c r="B439" t="s">
        <v>17718</v>
      </c>
      <c r="C439" s="1">
        <v>44259</v>
      </c>
      <c r="D439" t="s">
        <v>3469</v>
      </c>
      <c r="E439" t="s">
        <v>20</v>
      </c>
      <c r="F439" t="s">
        <v>1028</v>
      </c>
      <c r="H439" t="s">
        <v>32</v>
      </c>
      <c r="I439">
        <v>68</v>
      </c>
      <c r="J439" t="s">
        <v>22</v>
      </c>
      <c r="L439" t="s">
        <v>23</v>
      </c>
      <c r="N439" t="s">
        <v>15599</v>
      </c>
      <c r="O439" t="s">
        <v>76</v>
      </c>
      <c r="P439" t="s">
        <v>77</v>
      </c>
      <c r="Q439" t="s">
        <v>808</v>
      </c>
    </row>
    <row r="440" spans="1:17" x14ac:dyDescent="0.25">
      <c r="A440" t="s">
        <v>17726</v>
      </c>
      <c r="B440" t="s">
        <v>17727</v>
      </c>
      <c r="C440" s="1">
        <v>44261</v>
      </c>
      <c r="D440" t="s">
        <v>3473</v>
      </c>
      <c r="E440" t="s">
        <v>20</v>
      </c>
      <c r="F440" t="s">
        <v>4400</v>
      </c>
      <c r="H440" t="s">
        <v>21</v>
      </c>
      <c r="I440">
        <v>11</v>
      </c>
      <c r="J440" t="s">
        <v>22</v>
      </c>
      <c r="L440" t="s">
        <v>23</v>
      </c>
      <c r="N440" t="s">
        <v>15599</v>
      </c>
      <c r="O440" t="s">
        <v>76</v>
      </c>
      <c r="P440" t="s">
        <v>77</v>
      </c>
      <c r="Q440" t="s">
        <v>354</v>
      </c>
    </row>
    <row r="441" spans="1:17" x14ac:dyDescent="0.25">
      <c r="A441" t="s">
        <v>17728</v>
      </c>
      <c r="B441" t="s">
        <v>17729</v>
      </c>
      <c r="C441" s="1">
        <v>44261</v>
      </c>
      <c r="D441" t="s">
        <v>1038</v>
      </c>
      <c r="E441" t="s">
        <v>20</v>
      </c>
      <c r="F441" t="s">
        <v>6294</v>
      </c>
      <c r="H441" t="s">
        <v>21</v>
      </c>
      <c r="I441">
        <v>42</v>
      </c>
      <c r="J441" t="s">
        <v>22</v>
      </c>
      <c r="L441" t="s">
        <v>23</v>
      </c>
      <c r="N441" t="s">
        <v>15599</v>
      </c>
      <c r="O441" t="s">
        <v>76</v>
      </c>
      <c r="P441" t="s">
        <v>77</v>
      </c>
      <c r="Q441" t="s">
        <v>354</v>
      </c>
    </row>
    <row r="442" spans="1:17" x14ac:dyDescent="0.25">
      <c r="A442" t="s">
        <v>17730</v>
      </c>
      <c r="B442" t="s">
        <v>17731</v>
      </c>
      <c r="C442" s="1">
        <v>44261</v>
      </c>
      <c r="D442" t="s">
        <v>3473</v>
      </c>
      <c r="E442" t="s">
        <v>20</v>
      </c>
      <c r="F442" t="s">
        <v>75</v>
      </c>
      <c r="H442" t="s">
        <v>21</v>
      </c>
      <c r="I442">
        <v>25</v>
      </c>
      <c r="J442" t="s">
        <v>22</v>
      </c>
      <c r="L442" t="s">
        <v>23</v>
      </c>
      <c r="N442" t="s">
        <v>15599</v>
      </c>
      <c r="O442" t="s">
        <v>76</v>
      </c>
      <c r="P442" t="s">
        <v>77</v>
      </c>
      <c r="Q442" t="s">
        <v>2317</v>
      </c>
    </row>
    <row r="443" spans="1:17" x14ac:dyDescent="0.25">
      <c r="A443" t="s">
        <v>17736</v>
      </c>
      <c r="B443" t="s">
        <v>17737</v>
      </c>
      <c r="C443" s="1">
        <v>44261</v>
      </c>
      <c r="D443" t="s">
        <v>39</v>
      </c>
      <c r="E443" t="s">
        <v>20</v>
      </c>
      <c r="F443" t="s">
        <v>4408</v>
      </c>
      <c r="H443" t="s">
        <v>21</v>
      </c>
      <c r="I443">
        <v>54</v>
      </c>
      <c r="J443" t="s">
        <v>22</v>
      </c>
      <c r="L443" t="s">
        <v>23</v>
      </c>
      <c r="N443" t="s">
        <v>15599</v>
      </c>
      <c r="O443" t="s">
        <v>76</v>
      </c>
      <c r="P443" t="s">
        <v>77</v>
      </c>
      <c r="Q443" t="s">
        <v>803</v>
      </c>
    </row>
    <row r="444" spans="1:17" x14ac:dyDescent="0.25">
      <c r="A444" t="s">
        <v>17740</v>
      </c>
      <c r="B444" t="s">
        <v>17741</v>
      </c>
      <c r="C444" s="1">
        <v>44261</v>
      </c>
      <c r="D444" t="s">
        <v>39</v>
      </c>
      <c r="E444" t="s">
        <v>20</v>
      </c>
      <c r="F444" t="s">
        <v>17742</v>
      </c>
      <c r="H444" t="s">
        <v>21</v>
      </c>
      <c r="I444">
        <v>21</v>
      </c>
      <c r="J444" t="s">
        <v>22</v>
      </c>
      <c r="L444" t="s">
        <v>23</v>
      </c>
      <c r="N444" t="s">
        <v>15599</v>
      </c>
      <c r="O444" t="s">
        <v>76</v>
      </c>
      <c r="P444" t="s">
        <v>77</v>
      </c>
      <c r="Q444" t="s">
        <v>17743</v>
      </c>
    </row>
    <row r="445" spans="1:17" x14ac:dyDescent="0.25">
      <c r="A445" t="s">
        <v>17744</v>
      </c>
      <c r="B445" t="s">
        <v>17745</v>
      </c>
      <c r="C445" s="1">
        <v>44261</v>
      </c>
      <c r="D445" t="s">
        <v>3473</v>
      </c>
      <c r="E445" t="s">
        <v>20</v>
      </c>
      <c r="F445" t="s">
        <v>1118</v>
      </c>
      <c r="H445" t="s">
        <v>32</v>
      </c>
      <c r="I445">
        <v>11</v>
      </c>
      <c r="J445" t="s">
        <v>22</v>
      </c>
      <c r="L445" t="s">
        <v>23</v>
      </c>
      <c r="N445" t="s">
        <v>15599</v>
      </c>
      <c r="O445" t="s">
        <v>76</v>
      </c>
      <c r="P445" t="s">
        <v>77</v>
      </c>
      <c r="Q445" t="s">
        <v>17746</v>
      </c>
    </row>
    <row r="446" spans="1:17" x14ac:dyDescent="0.25">
      <c r="A446" t="s">
        <v>17747</v>
      </c>
      <c r="B446" t="s">
        <v>17748</v>
      </c>
      <c r="C446" s="1">
        <v>44261</v>
      </c>
      <c r="D446" t="s">
        <v>3473</v>
      </c>
      <c r="E446" t="s">
        <v>20</v>
      </c>
      <c r="F446" t="s">
        <v>4400</v>
      </c>
      <c r="H446" t="s">
        <v>21</v>
      </c>
      <c r="I446">
        <v>21</v>
      </c>
      <c r="J446" t="s">
        <v>22</v>
      </c>
      <c r="L446" t="s">
        <v>23</v>
      </c>
      <c r="N446" t="s">
        <v>15599</v>
      </c>
      <c r="O446" t="s">
        <v>76</v>
      </c>
      <c r="P446" t="s">
        <v>77</v>
      </c>
      <c r="Q446" t="s">
        <v>17749</v>
      </c>
    </row>
    <row r="447" spans="1:17" x14ac:dyDescent="0.25">
      <c r="A447" t="s">
        <v>17750</v>
      </c>
      <c r="B447" t="s">
        <v>17751</v>
      </c>
      <c r="C447" s="1">
        <v>44263</v>
      </c>
      <c r="D447" t="s">
        <v>3469</v>
      </c>
      <c r="E447" t="s">
        <v>20</v>
      </c>
      <c r="F447" t="s">
        <v>5257</v>
      </c>
      <c r="H447" t="s">
        <v>32</v>
      </c>
      <c r="I447">
        <v>88</v>
      </c>
      <c r="J447" t="s">
        <v>22</v>
      </c>
      <c r="L447" t="s">
        <v>23</v>
      </c>
      <c r="N447" t="s">
        <v>15599</v>
      </c>
      <c r="O447" t="s">
        <v>76</v>
      </c>
      <c r="P447" t="s">
        <v>77</v>
      </c>
      <c r="Q447" t="s">
        <v>17500</v>
      </c>
    </row>
    <row r="448" spans="1:17" x14ac:dyDescent="0.25">
      <c r="A448" t="s">
        <v>15940</v>
      </c>
      <c r="B448" t="s">
        <v>15941</v>
      </c>
      <c r="C448" s="1">
        <v>44263</v>
      </c>
      <c r="D448" t="s">
        <v>3469</v>
      </c>
      <c r="E448" t="s">
        <v>20</v>
      </c>
      <c r="F448" t="s">
        <v>4055</v>
      </c>
      <c r="H448" t="s">
        <v>32</v>
      </c>
      <c r="I448">
        <v>86</v>
      </c>
      <c r="J448" t="s">
        <v>22</v>
      </c>
      <c r="L448" t="s">
        <v>23</v>
      </c>
      <c r="N448" t="s">
        <v>15599</v>
      </c>
      <c r="O448" t="s">
        <v>76</v>
      </c>
      <c r="P448" t="s">
        <v>77</v>
      </c>
      <c r="Q448" t="s">
        <v>15942</v>
      </c>
    </row>
    <row r="449" spans="1:17" x14ac:dyDescent="0.25">
      <c r="A449" t="s">
        <v>15943</v>
      </c>
      <c r="B449" t="s">
        <v>15944</v>
      </c>
      <c r="C449" s="1">
        <v>44263</v>
      </c>
      <c r="D449" t="s">
        <v>3469</v>
      </c>
      <c r="E449" t="s">
        <v>20</v>
      </c>
      <c r="F449" t="s">
        <v>15945</v>
      </c>
      <c r="H449" t="s">
        <v>21</v>
      </c>
      <c r="I449">
        <v>67</v>
      </c>
      <c r="J449" t="s">
        <v>22</v>
      </c>
      <c r="L449" t="s">
        <v>23</v>
      </c>
      <c r="N449" t="s">
        <v>15599</v>
      </c>
      <c r="O449" t="s">
        <v>76</v>
      </c>
      <c r="P449" t="s">
        <v>77</v>
      </c>
      <c r="Q449" t="s">
        <v>1040</v>
      </c>
    </row>
    <row r="450" spans="1:17" x14ac:dyDescent="0.25">
      <c r="A450" t="s">
        <v>17752</v>
      </c>
      <c r="B450" t="s">
        <v>17753</v>
      </c>
      <c r="C450" s="1">
        <v>44264</v>
      </c>
      <c r="D450" t="s">
        <v>3469</v>
      </c>
      <c r="E450" t="s">
        <v>20</v>
      </c>
      <c r="F450" t="s">
        <v>4303</v>
      </c>
      <c r="H450" t="s">
        <v>32</v>
      </c>
      <c r="I450">
        <v>70</v>
      </c>
      <c r="J450" t="s">
        <v>22</v>
      </c>
      <c r="L450" t="s">
        <v>23</v>
      </c>
      <c r="N450" t="s">
        <v>15599</v>
      </c>
      <c r="O450" t="s">
        <v>76</v>
      </c>
      <c r="P450" t="s">
        <v>77</v>
      </c>
      <c r="Q450" t="s">
        <v>17754</v>
      </c>
    </row>
    <row r="451" spans="1:17" x14ac:dyDescent="0.25">
      <c r="A451" t="s">
        <v>17755</v>
      </c>
      <c r="B451" t="s">
        <v>17756</v>
      </c>
      <c r="C451" s="1">
        <v>44264</v>
      </c>
      <c r="D451" t="s">
        <v>3469</v>
      </c>
      <c r="E451" t="s">
        <v>20</v>
      </c>
      <c r="F451" t="s">
        <v>4029</v>
      </c>
      <c r="H451" t="s">
        <v>21</v>
      </c>
      <c r="I451">
        <v>53</v>
      </c>
      <c r="J451" t="s">
        <v>22</v>
      </c>
      <c r="L451" t="s">
        <v>23</v>
      </c>
      <c r="N451" t="s">
        <v>15599</v>
      </c>
      <c r="O451" t="s">
        <v>76</v>
      </c>
      <c r="P451" t="s">
        <v>77</v>
      </c>
      <c r="Q451" t="s">
        <v>4931</v>
      </c>
    </row>
    <row r="452" spans="1:17" x14ac:dyDescent="0.25">
      <c r="A452" t="s">
        <v>15951</v>
      </c>
      <c r="B452" t="s">
        <v>15952</v>
      </c>
      <c r="C452" s="1">
        <v>44263</v>
      </c>
      <c r="D452" t="s">
        <v>3469</v>
      </c>
      <c r="E452" t="s">
        <v>20</v>
      </c>
      <c r="F452" t="s">
        <v>3975</v>
      </c>
      <c r="H452" t="s">
        <v>32</v>
      </c>
      <c r="I452">
        <v>11</v>
      </c>
      <c r="J452" t="s">
        <v>22</v>
      </c>
      <c r="L452" t="s">
        <v>23</v>
      </c>
      <c r="N452" t="s">
        <v>15599</v>
      </c>
      <c r="O452" t="s">
        <v>76</v>
      </c>
      <c r="P452" t="s">
        <v>77</v>
      </c>
      <c r="Q452" t="s">
        <v>15953</v>
      </c>
    </row>
    <row r="453" spans="1:17" x14ac:dyDescent="0.25">
      <c r="A453" t="s">
        <v>15954</v>
      </c>
      <c r="B453" t="s">
        <v>15955</v>
      </c>
      <c r="C453" s="1">
        <v>44263</v>
      </c>
      <c r="D453" t="s">
        <v>3469</v>
      </c>
      <c r="E453" t="s">
        <v>20</v>
      </c>
      <c r="F453" t="s">
        <v>6150</v>
      </c>
      <c r="H453" t="s">
        <v>21</v>
      </c>
      <c r="I453">
        <v>11</v>
      </c>
      <c r="J453" t="s">
        <v>22</v>
      </c>
      <c r="L453" t="s">
        <v>23</v>
      </c>
      <c r="N453" t="s">
        <v>15599</v>
      </c>
      <c r="O453" t="s">
        <v>76</v>
      </c>
      <c r="P453" t="s">
        <v>77</v>
      </c>
      <c r="Q453" t="s">
        <v>4822</v>
      </c>
    </row>
    <row r="454" spans="1:17" x14ac:dyDescent="0.25">
      <c r="A454" t="s">
        <v>15956</v>
      </c>
      <c r="B454" t="s">
        <v>15957</v>
      </c>
      <c r="C454" s="1">
        <v>44264</v>
      </c>
      <c r="D454" t="s">
        <v>3469</v>
      </c>
      <c r="E454" t="s">
        <v>20</v>
      </c>
      <c r="F454" t="s">
        <v>3975</v>
      </c>
      <c r="H454" t="s">
        <v>32</v>
      </c>
      <c r="I454">
        <v>11</v>
      </c>
      <c r="J454" t="s">
        <v>22</v>
      </c>
      <c r="L454" t="s">
        <v>23</v>
      </c>
      <c r="N454" t="s">
        <v>15599</v>
      </c>
      <c r="O454" t="s">
        <v>76</v>
      </c>
      <c r="P454" t="s">
        <v>77</v>
      </c>
      <c r="Q454" t="s">
        <v>4822</v>
      </c>
    </row>
    <row r="455" spans="1:17" x14ac:dyDescent="0.25">
      <c r="A455" t="s">
        <v>15958</v>
      </c>
      <c r="B455" t="s">
        <v>15959</v>
      </c>
      <c r="C455" s="1">
        <v>44264</v>
      </c>
      <c r="D455" t="s">
        <v>3469</v>
      </c>
      <c r="E455" t="s">
        <v>20</v>
      </c>
      <c r="F455" t="s">
        <v>15492</v>
      </c>
      <c r="H455" t="s">
        <v>21</v>
      </c>
      <c r="I455">
        <v>11</v>
      </c>
      <c r="J455" t="s">
        <v>22</v>
      </c>
      <c r="L455" t="s">
        <v>23</v>
      </c>
      <c r="N455" t="s">
        <v>15599</v>
      </c>
      <c r="O455" t="s">
        <v>76</v>
      </c>
      <c r="P455" t="s">
        <v>77</v>
      </c>
      <c r="Q455" t="s">
        <v>4822</v>
      </c>
    </row>
    <row r="456" spans="1:17" x14ac:dyDescent="0.25">
      <c r="A456" t="s">
        <v>15960</v>
      </c>
      <c r="B456" t="s">
        <v>15961</v>
      </c>
      <c r="C456" s="1">
        <v>44264</v>
      </c>
      <c r="D456" t="s">
        <v>3469</v>
      </c>
      <c r="E456" t="s">
        <v>20</v>
      </c>
      <c r="F456" t="s">
        <v>15962</v>
      </c>
      <c r="H456" t="s">
        <v>32</v>
      </c>
      <c r="I456">
        <v>10</v>
      </c>
      <c r="J456" t="s">
        <v>22</v>
      </c>
      <c r="L456" t="s">
        <v>23</v>
      </c>
      <c r="N456" t="s">
        <v>15599</v>
      </c>
      <c r="O456" t="s">
        <v>76</v>
      </c>
      <c r="P456" t="s">
        <v>77</v>
      </c>
      <c r="Q456" t="s">
        <v>4822</v>
      </c>
    </row>
    <row r="457" spans="1:17" x14ac:dyDescent="0.25">
      <c r="A457" t="s">
        <v>15963</v>
      </c>
      <c r="B457" t="s">
        <v>15964</v>
      </c>
      <c r="C457" s="1">
        <v>44263</v>
      </c>
      <c r="D457" t="s">
        <v>3469</v>
      </c>
      <c r="E457" t="s">
        <v>20</v>
      </c>
      <c r="F457" t="s">
        <v>1047</v>
      </c>
      <c r="H457" t="s">
        <v>32</v>
      </c>
      <c r="I457">
        <v>4</v>
      </c>
      <c r="J457" t="s">
        <v>22</v>
      </c>
      <c r="L457" t="s">
        <v>23</v>
      </c>
      <c r="N457" t="s">
        <v>15599</v>
      </c>
      <c r="O457" t="s">
        <v>76</v>
      </c>
      <c r="P457" t="s">
        <v>77</v>
      </c>
      <c r="Q457" t="s">
        <v>4939</v>
      </c>
    </row>
    <row r="458" spans="1:17" x14ac:dyDescent="0.25">
      <c r="A458" t="s">
        <v>15965</v>
      </c>
      <c r="B458" t="s">
        <v>15966</v>
      </c>
      <c r="C458" s="1">
        <v>44263</v>
      </c>
      <c r="D458" t="s">
        <v>3469</v>
      </c>
      <c r="E458" t="s">
        <v>20</v>
      </c>
      <c r="F458" t="s">
        <v>1047</v>
      </c>
      <c r="H458" t="s">
        <v>21</v>
      </c>
      <c r="I458">
        <v>5</v>
      </c>
      <c r="J458" t="s">
        <v>22</v>
      </c>
      <c r="L458" t="s">
        <v>23</v>
      </c>
      <c r="N458" t="s">
        <v>15599</v>
      </c>
      <c r="O458" t="s">
        <v>76</v>
      </c>
      <c r="P458" t="s">
        <v>77</v>
      </c>
      <c r="Q458" t="s">
        <v>4939</v>
      </c>
    </row>
    <row r="459" spans="1:17" x14ac:dyDescent="0.25">
      <c r="A459" t="s">
        <v>15970</v>
      </c>
      <c r="B459" t="s">
        <v>15971</v>
      </c>
      <c r="C459" s="1">
        <v>44263</v>
      </c>
      <c r="D459" t="s">
        <v>3469</v>
      </c>
      <c r="E459" t="s">
        <v>20</v>
      </c>
      <c r="F459" t="s">
        <v>4845</v>
      </c>
      <c r="H459" t="s">
        <v>21</v>
      </c>
      <c r="I459">
        <v>26</v>
      </c>
      <c r="J459" t="s">
        <v>22</v>
      </c>
      <c r="L459" t="s">
        <v>23</v>
      </c>
      <c r="N459" t="s">
        <v>15599</v>
      </c>
      <c r="O459" t="s">
        <v>76</v>
      </c>
      <c r="P459" t="s">
        <v>77</v>
      </c>
      <c r="Q459" t="s">
        <v>4939</v>
      </c>
    </row>
    <row r="460" spans="1:17" x14ac:dyDescent="0.25">
      <c r="A460" t="s">
        <v>17296</v>
      </c>
      <c r="B460" t="s">
        <v>17297</v>
      </c>
      <c r="C460" s="1">
        <v>44257</v>
      </c>
      <c r="D460" t="s">
        <v>64</v>
      </c>
      <c r="E460" t="s">
        <v>20</v>
      </c>
      <c r="F460" t="s">
        <v>17298</v>
      </c>
      <c r="H460" t="s">
        <v>32</v>
      </c>
      <c r="I460">
        <v>41</v>
      </c>
      <c r="J460" t="s">
        <v>33</v>
      </c>
      <c r="L460" t="s">
        <v>23</v>
      </c>
      <c r="M460" t="s">
        <v>24</v>
      </c>
      <c r="N460" t="s">
        <v>1461</v>
      </c>
      <c r="O460" t="s">
        <v>76</v>
      </c>
      <c r="P460" t="s">
        <v>77</v>
      </c>
      <c r="Q460" t="s">
        <v>148</v>
      </c>
    </row>
    <row r="461" spans="1:17" x14ac:dyDescent="0.25">
      <c r="A461" t="s">
        <v>18590</v>
      </c>
      <c r="B461" t="s">
        <v>18591</v>
      </c>
      <c r="C461" s="1">
        <v>44228</v>
      </c>
      <c r="D461" t="s">
        <v>6633</v>
      </c>
      <c r="E461" t="s">
        <v>20</v>
      </c>
      <c r="F461" t="s">
        <v>6634</v>
      </c>
      <c r="H461" t="s">
        <v>21</v>
      </c>
      <c r="I461">
        <v>62</v>
      </c>
      <c r="J461" t="s">
        <v>22</v>
      </c>
      <c r="L461" t="s">
        <v>23</v>
      </c>
      <c r="M461" t="s">
        <v>86</v>
      </c>
      <c r="N461" t="s">
        <v>787</v>
      </c>
      <c r="O461" t="s">
        <v>76</v>
      </c>
      <c r="P461" t="s">
        <v>77</v>
      </c>
      <c r="Q461" t="s">
        <v>6635</v>
      </c>
    </row>
    <row r="462" spans="1:17" x14ac:dyDescent="0.25">
      <c r="A462" t="s">
        <v>18592</v>
      </c>
      <c r="B462" t="s">
        <v>18593</v>
      </c>
      <c r="C462" s="1">
        <v>44228</v>
      </c>
      <c r="D462" t="s">
        <v>177</v>
      </c>
      <c r="E462" t="s">
        <v>20</v>
      </c>
      <c r="F462" t="s">
        <v>178</v>
      </c>
      <c r="H462" t="s">
        <v>32</v>
      </c>
      <c r="I462">
        <v>54</v>
      </c>
      <c r="J462" t="s">
        <v>22</v>
      </c>
      <c r="L462" t="s">
        <v>23</v>
      </c>
      <c r="M462" t="s">
        <v>86</v>
      </c>
      <c r="N462" t="s">
        <v>787</v>
      </c>
      <c r="O462" t="s">
        <v>76</v>
      </c>
      <c r="P462" t="s">
        <v>77</v>
      </c>
      <c r="Q462" t="s">
        <v>1771</v>
      </c>
    </row>
    <row r="463" spans="1:17" x14ac:dyDescent="0.25">
      <c r="A463" t="s">
        <v>18594</v>
      </c>
      <c r="B463" t="s">
        <v>18595</v>
      </c>
      <c r="C463" s="1">
        <v>44228</v>
      </c>
      <c r="D463" t="s">
        <v>177</v>
      </c>
      <c r="E463" t="s">
        <v>20</v>
      </c>
      <c r="F463" t="s">
        <v>178</v>
      </c>
      <c r="H463" t="s">
        <v>21</v>
      </c>
      <c r="I463">
        <v>6</v>
      </c>
      <c r="J463" t="s">
        <v>22</v>
      </c>
      <c r="L463" t="s">
        <v>23</v>
      </c>
      <c r="M463" t="s">
        <v>86</v>
      </c>
      <c r="N463" t="s">
        <v>787</v>
      </c>
      <c r="O463" t="s">
        <v>76</v>
      </c>
      <c r="P463" t="s">
        <v>77</v>
      </c>
      <c r="Q463" t="s">
        <v>133</v>
      </c>
    </row>
    <row r="464" spans="1:17" x14ac:dyDescent="0.25">
      <c r="A464" t="s">
        <v>18600</v>
      </c>
      <c r="B464" t="s">
        <v>18601</v>
      </c>
      <c r="C464" s="1">
        <v>44228</v>
      </c>
      <c r="D464" t="s">
        <v>447</v>
      </c>
      <c r="E464" t="s">
        <v>20</v>
      </c>
      <c r="F464" t="s">
        <v>448</v>
      </c>
      <c r="H464" t="s">
        <v>32</v>
      </c>
      <c r="I464">
        <v>29</v>
      </c>
      <c r="J464" t="s">
        <v>22</v>
      </c>
      <c r="L464" t="s">
        <v>23</v>
      </c>
      <c r="M464" t="s">
        <v>86</v>
      </c>
      <c r="N464" t="s">
        <v>787</v>
      </c>
      <c r="O464" t="s">
        <v>76</v>
      </c>
      <c r="P464" t="s">
        <v>77</v>
      </c>
      <c r="Q464" t="s">
        <v>1235</v>
      </c>
    </row>
    <row r="465" spans="1:17" x14ac:dyDescent="0.25">
      <c r="A465" t="s">
        <v>18609</v>
      </c>
      <c r="B465" t="s">
        <v>18610</v>
      </c>
      <c r="C465" s="1">
        <v>44228</v>
      </c>
      <c r="D465" t="s">
        <v>90</v>
      </c>
      <c r="E465" t="s">
        <v>20</v>
      </c>
      <c r="F465" t="s">
        <v>91</v>
      </c>
      <c r="H465" t="s">
        <v>32</v>
      </c>
      <c r="I465">
        <v>51</v>
      </c>
      <c r="J465" t="s">
        <v>22</v>
      </c>
      <c r="L465" t="s">
        <v>23</v>
      </c>
      <c r="M465" t="s">
        <v>86</v>
      </c>
      <c r="N465" t="s">
        <v>787</v>
      </c>
      <c r="O465" t="s">
        <v>76</v>
      </c>
      <c r="P465" t="s">
        <v>77</v>
      </c>
      <c r="Q465" t="s">
        <v>18611</v>
      </c>
    </row>
    <row r="466" spans="1:17" x14ac:dyDescent="0.25">
      <c r="A466" t="s">
        <v>18612</v>
      </c>
      <c r="B466" t="s">
        <v>18613</v>
      </c>
      <c r="C466" s="1">
        <v>44228</v>
      </c>
      <c r="D466" t="s">
        <v>90</v>
      </c>
      <c r="E466" t="s">
        <v>20</v>
      </c>
      <c r="F466" t="s">
        <v>91</v>
      </c>
      <c r="H466" t="s">
        <v>32</v>
      </c>
      <c r="I466">
        <v>51</v>
      </c>
      <c r="J466" t="s">
        <v>22</v>
      </c>
      <c r="L466" t="s">
        <v>23</v>
      </c>
      <c r="M466" t="s">
        <v>86</v>
      </c>
      <c r="N466" t="s">
        <v>787</v>
      </c>
      <c r="O466" t="s">
        <v>76</v>
      </c>
      <c r="P466" t="s">
        <v>77</v>
      </c>
      <c r="Q466" t="s">
        <v>4734</v>
      </c>
    </row>
    <row r="467" spans="1:17" x14ac:dyDescent="0.25">
      <c r="A467" t="s">
        <v>18614</v>
      </c>
      <c r="B467" t="s">
        <v>18615</v>
      </c>
      <c r="C467" s="1">
        <v>44228</v>
      </c>
      <c r="D467" t="s">
        <v>90</v>
      </c>
      <c r="E467" t="s">
        <v>20</v>
      </c>
      <c r="F467" t="s">
        <v>91</v>
      </c>
      <c r="H467" t="s">
        <v>21</v>
      </c>
      <c r="I467">
        <v>54</v>
      </c>
      <c r="J467" t="s">
        <v>22</v>
      </c>
      <c r="L467" t="s">
        <v>23</v>
      </c>
      <c r="M467" t="s">
        <v>86</v>
      </c>
      <c r="N467" t="s">
        <v>787</v>
      </c>
      <c r="O467" t="s">
        <v>76</v>
      </c>
      <c r="P467" t="s">
        <v>77</v>
      </c>
      <c r="Q467" t="s">
        <v>4734</v>
      </c>
    </row>
    <row r="468" spans="1:17" x14ac:dyDescent="0.25">
      <c r="A468" t="s">
        <v>18623</v>
      </c>
      <c r="B468" t="s">
        <v>18624</v>
      </c>
      <c r="C468" s="1">
        <v>44228</v>
      </c>
      <c r="D468" t="s">
        <v>2503</v>
      </c>
      <c r="E468" t="s">
        <v>20</v>
      </c>
      <c r="F468" t="s">
        <v>2504</v>
      </c>
      <c r="H468" t="s">
        <v>32</v>
      </c>
      <c r="I468">
        <v>69</v>
      </c>
      <c r="J468" t="s">
        <v>22</v>
      </c>
      <c r="L468" t="s">
        <v>23</v>
      </c>
      <c r="M468" t="s">
        <v>86</v>
      </c>
      <c r="N468" t="s">
        <v>787</v>
      </c>
      <c r="O468" t="s">
        <v>76</v>
      </c>
      <c r="P468" t="s">
        <v>77</v>
      </c>
      <c r="Q468" t="s">
        <v>18625</v>
      </c>
    </row>
    <row r="469" spans="1:17" x14ac:dyDescent="0.25">
      <c r="A469" t="s">
        <v>18626</v>
      </c>
      <c r="B469" t="s">
        <v>18627</v>
      </c>
      <c r="C469" s="1">
        <v>44228</v>
      </c>
      <c r="D469" t="s">
        <v>177</v>
      </c>
      <c r="E469" t="s">
        <v>20</v>
      </c>
      <c r="F469" t="s">
        <v>178</v>
      </c>
      <c r="H469" t="s">
        <v>21</v>
      </c>
      <c r="I469">
        <v>53</v>
      </c>
      <c r="J469" t="s">
        <v>22</v>
      </c>
      <c r="L469" t="s">
        <v>23</v>
      </c>
      <c r="M469" t="s">
        <v>86</v>
      </c>
      <c r="N469" t="s">
        <v>787</v>
      </c>
      <c r="O469" t="s">
        <v>76</v>
      </c>
      <c r="P469" t="s">
        <v>77</v>
      </c>
      <c r="Q469" t="s">
        <v>437</v>
      </c>
    </row>
    <row r="470" spans="1:17" x14ac:dyDescent="0.25">
      <c r="A470" t="s">
        <v>18631</v>
      </c>
      <c r="B470" t="s">
        <v>18632</v>
      </c>
      <c r="C470" s="1">
        <v>44228</v>
      </c>
      <c r="D470" t="s">
        <v>177</v>
      </c>
      <c r="E470" t="s">
        <v>20</v>
      </c>
      <c r="F470" t="s">
        <v>178</v>
      </c>
      <c r="H470" t="s">
        <v>32</v>
      </c>
      <c r="I470">
        <v>22</v>
      </c>
      <c r="J470" t="s">
        <v>22</v>
      </c>
      <c r="L470" t="s">
        <v>23</v>
      </c>
      <c r="M470" t="s">
        <v>86</v>
      </c>
      <c r="N470" t="s">
        <v>787</v>
      </c>
      <c r="O470" t="s">
        <v>76</v>
      </c>
      <c r="P470" t="s">
        <v>77</v>
      </c>
      <c r="Q470" t="s">
        <v>437</v>
      </c>
    </row>
    <row r="471" spans="1:17" x14ac:dyDescent="0.25">
      <c r="A471" t="s">
        <v>18635</v>
      </c>
      <c r="B471" t="s">
        <v>18636</v>
      </c>
      <c r="C471" s="1">
        <v>44228</v>
      </c>
      <c r="D471" t="s">
        <v>177</v>
      </c>
      <c r="E471" t="s">
        <v>20</v>
      </c>
      <c r="F471" t="s">
        <v>178</v>
      </c>
      <c r="H471" t="s">
        <v>21</v>
      </c>
      <c r="I471">
        <v>98</v>
      </c>
      <c r="J471" t="s">
        <v>22</v>
      </c>
      <c r="L471" t="s">
        <v>23</v>
      </c>
      <c r="M471" t="s">
        <v>86</v>
      </c>
      <c r="N471" t="s">
        <v>787</v>
      </c>
      <c r="O471" t="s">
        <v>76</v>
      </c>
      <c r="P471" t="s">
        <v>77</v>
      </c>
      <c r="Q471" t="s">
        <v>437</v>
      </c>
    </row>
    <row r="472" spans="1:17" x14ac:dyDescent="0.25">
      <c r="A472" t="s">
        <v>18643</v>
      </c>
      <c r="B472" t="s">
        <v>18644</v>
      </c>
      <c r="C472" s="1">
        <v>44228</v>
      </c>
      <c r="D472" t="s">
        <v>4757</v>
      </c>
      <c r="E472" t="s">
        <v>20</v>
      </c>
      <c r="F472" t="s">
        <v>4758</v>
      </c>
      <c r="H472" t="s">
        <v>32</v>
      </c>
      <c r="I472">
        <v>37</v>
      </c>
      <c r="J472" t="s">
        <v>22</v>
      </c>
      <c r="L472" t="s">
        <v>23</v>
      </c>
      <c r="M472" t="s">
        <v>86</v>
      </c>
      <c r="N472" t="s">
        <v>787</v>
      </c>
      <c r="O472" t="s">
        <v>76</v>
      </c>
      <c r="P472" t="s">
        <v>77</v>
      </c>
      <c r="Q472" t="s">
        <v>268</v>
      </c>
    </row>
    <row r="473" spans="1:17" x14ac:dyDescent="0.25">
      <c r="A473" t="s">
        <v>18652</v>
      </c>
      <c r="B473" t="s">
        <v>18653</v>
      </c>
      <c r="C473" s="1">
        <v>44228</v>
      </c>
      <c r="D473" t="s">
        <v>2503</v>
      </c>
      <c r="E473" t="s">
        <v>20</v>
      </c>
      <c r="F473" t="s">
        <v>2504</v>
      </c>
      <c r="H473" t="s">
        <v>21</v>
      </c>
      <c r="I473">
        <v>20</v>
      </c>
      <c r="J473" t="s">
        <v>22</v>
      </c>
      <c r="L473" t="s">
        <v>23</v>
      </c>
      <c r="M473" t="s">
        <v>86</v>
      </c>
      <c r="N473" t="s">
        <v>787</v>
      </c>
      <c r="O473" t="s">
        <v>76</v>
      </c>
      <c r="P473" t="s">
        <v>77</v>
      </c>
      <c r="Q473" t="s">
        <v>183</v>
      </c>
    </row>
    <row r="474" spans="1:17" x14ac:dyDescent="0.25">
      <c r="A474" t="s">
        <v>18654</v>
      </c>
      <c r="B474" t="s">
        <v>18655</v>
      </c>
      <c r="C474" s="1">
        <v>44228</v>
      </c>
      <c r="D474" t="s">
        <v>181</v>
      </c>
      <c r="E474" t="s">
        <v>20</v>
      </c>
      <c r="F474" t="s">
        <v>182</v>
      </c>
      <c r="H474" t="s">
        <v>21</v>
      </c>
      <c r="I474">
        <v>37</v>
      </c>
      <c r="J474" t="s">
        <v>22</v>
      </c>
      <c r="L474" t="s">
        <v>23</v>
      </c>
      <c r="M474" t="s">
        <v>86</v>
      </c>
      <c r="N474" t="s">
        <v>787</v>
      </c>
      <c r="O474" t="s">
        <v>76</v>
      </c>
      <c r="P474" t="s">
        <v>77</v>
      </c>
      <c r="Q474" t="s">
        <v>183</v>
      </c>
    </row>
    <row r="475" spans="1:17" x14ac:dyDescent="0.25">
      <c r="A475" t="s">
        <v>18656</v>
      </c>
      <c r="B475" t="s">
        <v>18657</v>
      </c>
      <c r="C475" s="1">
        <v>44225</v>
      </c>
      <c r="D475" t="s">
        <v>1405</v>
      </c>
      <c r="E475" t="s">
        <v>20</v>
      </c>
      <c r="F475" t="s">
        <v>1557</v>
      </c>
      <c r="H475" t="s">
        <v>32</v>
      </c>
      <c r="I475">
        <v>33</v>
      </c>
      <c r="J475" t="s">
        <v>22</v>
      </c>
      <c r="L475" t="s">
        <v>23</v>
      </c>
      <c r="M475" t="s">
        <v>86</v>
      </c>
      <c r="N475" t="s">
        <v>787</v>
      </c>
      <c r="O475" t="s">
        <v>76</v>
      </c>
      <c r="P475" t="s">
        <v>77</v>
      </c>
      <c r="Q475" t="s">
        <v>18658</v>
      </c>
    </row>
    <row r="476" spans="1:17" x14ac:dyDescent="0.25">
      <c r="A476" t="s">
        <v>18659</v>
      </c>
      <c r="B476" t="s">
        <v>18660</v>
      </c>
      <c r="C476" s="1">
        <v>44224</v>
      </c>
      <c r="D476" t="s">
        <v>1424</v>
      </c>
      <c r="E476" t="s">
        <v>20</v>
      </c>
      <c r="F476" t="s">
        <v>6555</v>
      </c>
      <c r="H476" t="s">
        <v>32</v>
      </c>
      <c r="I476">
        <v>38</v>
      </c>
      <c r="J476" t="s">
        <v>22</v>
      </c>
      <c r="L476" t="s">
        <v>23</v>
      </c>
      <c r="M476" t="s">
        <v>86</v>
      </c>
      <c r="N476" t="s">
        <v>787</v>
      </c>
      <c r="O476" t="s">
        <v>76</v>
      </c>
      <c r="P476" t="s">
        <v>77</v>
      </c>
      <c r="Q476" t="s">
        <v>18661</v>
      </c>
    </row>
    <row r="477" spans="1:17" x14ac:dyDescent="0.25">
      <c r="A477" t="s">
        <v>18668</v>
      </c>
      <c r="B477" t="s">
        <v>18669</v>
      </c>
      <c r="C477" s="1">
        <v>44229</v>
      </c>
      <c r="D477" t="s">
        <v>2953</v>
      </c>
      <c r="E477" t="s">
        <v>20</v>
      </c>
      <c r="F477" t="s">
        <v>2954</v>
      </c>
      <c r="H477" t="s">
        <v>32</v>
      </c>
      <c r="I477">
        <v>32</v>
      </c>
      <c r="J477" t="s">
        <v>22</v>
      </c>
      <c r="L477" t="s">
        <v>23</v>
      </c>
      <c r="M477" t="s">
        <v>86</v>
      </c>
      <c r="N477" t="s">
        <v>787</v>
      </c>
      <c r="O477" t="s">
        <v>76</v>
      </c>
      <c r="P477" t="s">
        <v>77</v>
      </c>
      <c r="Q477" t="s">
        <v>1671</v>
      </c>
    </row>
    <row r="478" spans="1:17" x14ac:dyDescent="0.25">
      <c r="A478" t="s">
        <v>18673</v>
      </c>
      <c r="B478" t="s">
        <v>18674</v>
      </c>
      <c r="C478" s="1">
        <v>44229</v>
      </c>
      <c r="D478" t="s">
        <v>1405</v>
      </c>
      <c r="E478" t="s">
        <v>20</v>
      </c>
      <c r="F478" t="s">
        <v>1557</v>
      </c>
      <c r="H478" t="s">
        <v>32</v>
      </c>
      <c r="I478">
        <v>15</v>
      </c>
      <c r="J478" t="s">
        <v>22</v>
      </c>
      <c r="L478" t="s">
        <v>23</v>
      </c>
      <c r="M478" t="s">
        <v>86</v>
      </c>
      <c r="N478" t="s">
        <v>787</v>
      </c>
      <c r="O478" t="s">
        <v>76</v>
      </c>
      <c r="P478" t="s">
        <v>77</v>
      </c>
      <c r="Q478" t="s">
        <v>1671</v>
      </c>
    </row>
    <row r="479" spans="1:17" x14ac:dyDescent="0.25">
      <c r="A479" t="s">
        <v>18675</v>
      </c>
      <c r="B479" t="s">
        <v>18676</v>
      </c>
      <c r="C479" s="1">
        <v>44229</v>
      </c>
      <c r="D479" t="s">
        <v>9390</v>
      </c>
      <c r="E479" t="s">
        <v>20</v>
      </c>
      <c r="F479" t="s">
        <v>9391</v>
      </c>
      <c r="H479" t="s">
        <v>21</v>
      </c>
      <c r="I479">
        <v>13</v>
      </c>
      <c r="J479" t="s">
        <v>22</v>
      </c>
      <c r="L479" t="s">
        <v>23</v>
      </c>
      <c r="M479" t="s">
        <v>86</v>
      </c>
      <c r="N479" t="s">
        <v>787</v>
      </c>
      <c r="O479" t="s">
        <v>76</v>
      </c>
      <c r="P479" t="s">
        <v>77</v>
      </c>
      <c r="Q479" t="s">
        <v>1671</v>
      </c>
    </row>
    <row r="480" spans="1:17" x14ac:dyDescent="0.25">
      <c r="A480" t="s">
        <v>18677</v>
      </c>
      <c r="B480" t="s">
        <v>18678</v>
      </c>
      <c r="C480" s="1">
        <v>44229</v>
      </c>
      <c r="D480" t="s">
        <v>12027</v>
      </c>
      <c r="E480" t="s">
        <v>20</v>
      </c>
      <c r="F480" t="s">
        <v>12028</v>
      </c>
      <c r="H480" t="s">
        <v>21</v>
      </c>
      <c r="I480">
        <v>52</v>
      </c>
      <c r="J480" t="s">
        <v>22</v>
      </c>
      <c r="L480" t="s">
        <v>23</v>
      </c>
      <c r="M480" t="s">
        <v>86</v>
      </c>
      <c r="N480" t="s">
        <v>787</v>
      </c>
      <c r="O480" t="s">
        <v>76</v>
      </c>
      <c r="P480" t="s">
        <v>77</v>
      </c>
      <c r="Q480" t="s">
        <v>1671</v>
      </c>
    </row>
    <row r="481" spans="1:17" x14ac:dyDescent="0.25">
      <c r="A481" t="s">
        <v>18679</v>
      </c>
      <c r="B481" t="s">
        <v>18680</v>
      </c>
      <c r="C481" s="1">
        <v>44229</v>
      </c>
      <c r="D481" t="s">
        <v>1405</v>
      </c>
      <c r="E481" t="s">
        <v>20</v>
      </c>
      <c r="F481" t="s">
        <v>1557</v>
      </c>
      <c r="H481" t="s">
        <v>32</v>
      </c>
      <c r="I481">
        <v>19</v>
      </c>
      <c r="J481" t="s">
        <v>22</v>
      </c>
      <c r="L481" t="s">
        <v>23</v>
      </c>
      <c r="M481" t="s">
        <v>86</v>
      </c>
      <c r="N481" t="s">
        <v>787</v>
      </c>
      <c r="O481" t="s">
        <v>76</v>
      </c>
      <c r="P481" t="s">
        <v>77</v>
      </c>
      <c r="Q481" t="s">
        <v>1671</v>
      </c>
    </row>
    <row r="482" spans="1:17" x14ac:dyDescent="0.25">
      <c r="A482" t="s">
        <v>18686</v>
      </c>
      <c r="B482" t="s">
        <v>18687</v>
      </c>
      <c r="C482" s="1">
        <v>44228</v>
      </c>
      <c r="D482" t="s">
        <v>110</v>
      </c>
      <c r="E482" t="s">
        <v>20</v>
      </c>
      <c r="F482" t="s">
        <v>111</v>
      </c>
      <c r="H482" t="s">
        <v>32</v>
      </c>
      <c r="I482">
        <v>67</v>
      </c>
      <c r="J482" t="s">
        <v>22</v>
      </c>
      <c r="L482" t="s">
        <v>23</v>
      </c>
      <c r="M482" t="s">
        <v>86</v>
      </c>
      <c r="N482" t="s">
        <v>787</v>
      </c>
      <c r="O482" t="s">
        <v>76</v>
      </c>
      <c r="P482" t="s">
        <v>77</v>
      </c>
      <c r="Q482" t="s">
        <v>254</v>
      </c>
    </row>
    <row r="483" spans="1:17" x14ac:dyDescent="0.25">
      <c r="A483" t="s">
        <v>18690</v>
      </c>
      <c r="B483" t="s">
        <v>18691</v>
      </c>
      <c r="C483" s="1">
        <v>44227</v>
      </c>
      <c r="D483" t="s">
        <v>90</v>
      </c>
      <c r="E483" t="s">
        <v>20</v>
      </c>
      <c r="F483" t="s">
        <v>91</v>
      </c>
      <c r="H483" t="s">
        <v>32</v>
      </c>
      <c r="I483">
        <v>46</v>
      </c>
      <c r="J483" t="s">
        <v>22</v>
      </c>
      <c r="L483" t="s">
        <v>23</v>
      </c>
      <c r="M483" t="s">
        <v>86</v>
      </c>
      <c r="N483" t="s">
        <v>787</v>
      </c>
      <c r="O483" t="s">
        <v>76</v>
      </c>
      <c r="P483" t="s">
        <v>77</v>
      </c>
      <c r="Q483" t="s">
        <v>18692</v>
      </c>
    </row>
    <row r="484" spans="1:17" x14ac:dyDescent="0.25">
      <c r="A484" t="s">
        <v>18693</v>
      </c>
      <c r="B484" t="s">
        <v>18694</v>
      </c>
      <c r="C484" s="1">
        <v>44227</v>
      </c>
      <c r="D484" t="s">
        <v>90</v>
      </c>
      <c r="E484" t="s">
        <v>20</v>
      </c>
      <c r="F484" t="s">
        <v>91</v>
      </c>
      <c r="H484" t="s">
        <v>21</v>
      </c>
      <c r="I484">
        <v>41</v>
      </c>
      <c r="J484" t="s">
        <v>22</v>
      </c>
      <c r="L484" t="s">
        <v>23</v>
      </c>
      <c r="M484" t="s">
        <v>86</v>
      </c>
      <c r="N484" t="s">
        <v>787</v>
      </c>
      <c r="O484" t="s">
        <v>76</v>
      </c>
      <c r="P484" t="s">
        <v>77</v>
      </c>
      <c r="Q484" t="s">
        <v>18692</v>
      </c>
    </row>
    <row r="485" spans="1:17" x14ac:dyDescent="0.25">
      <c r="A485" t="s">
        <v>18701</v>
      </c>
      <c r="B485" t="s">
        <v>18702</v>
      </c>
      <c r="C485" s="1">
        <v>44227</v>
      </c>
      <c r="D485" t="s">
        <v>90</v>
      </c>
      <c r="E485" t="s">
        <v>20</v>
      </c>
      <c r="F485" t="s">
        <v>91</v>
      </c>
      <c r="H485" t="s">
        <v>32</v>
      </c>
      <c r="I485">
        <v>28</v>
      </c>
      <c r="J485" t="s">
        <v>22</v>
      </c>
      <c r="L485" t="s">
        <v>23</v>
      </c>
      <c r="M485" t="s">
        <v>86</v>
      </c>
      <c r="N485" t="s">
        <v>787</v>
      </c>
      <c r="O485" t="s">
        <v>76</v>
      </c>
      <c r="P485" t="s">
        <v>77</v>
      </c>
      <c r="Q485" t="s">
        <v>18703</v>
      </c>
    </row>
    <row r="486" spans="1:17" x14ac:dyDescent="0.25">
      <c r="A486" t="s">
        <v>18704</v>
      </c>
      <c r="B486" t="s">
        <v>18705</v>
      </c>
      <c r="C486" s="1">
        <v>44227</v>
      </c>
      <c r="D486" t="s">
        <v>1990</v>
      </c>
      <c r="E486" t="s">
        <v>20</v>
      </c>
      <c r="F486" t="s">
        <v>1991</v>
      </c>
      <c r="H486" t="s">
        <v>21</v>
      </c>
      <c r="I486">
        <v>31</v>
      </c>
      <c r="J486" t="s">
        <v>22</v>
      </c>
      <c r="L486" t="s">
        <v>23</v>
      </c>
      <c r="M486" t="s">
        <v>86</v>
      </c>
      <c r="N486" t="s">
        <v>787</v>
      </c>
      <c r="O486" t="s">
        <v>76</v>
      </c>
      <c r="P486" t="s">
        <v>77</v>
      </c>
      <c r="Q486" t="s">
        <v>18611</v>
      </c>
    </row>
    <row r="487" spans="1:17" x14ac:dyDescent="0.25">
      <c r="A487" t="s">
        <v>18706</v>
      </c>
      <c r="B487" t="s">
        <v>18707</v>
      </c>
      <c r="C487" s="1">
        <v>44227</v>
      </c>
      <c r="D487" t="s">
        <v>18587</v>
      </c>
      <c r="E487" t="s">
        <v>20</v>
      </c>
      <c r="F487" t="s">
        <v>18588</v>
      </c>
      <c r="H487" t="s">
        <v>32</v>
      </c>
      <c r="I487">
        <v>7</v>
      </c>
      <c r="J487" t="s">
        <v>22</v>
      </c>
      <c r="L487" t="s">
        <v>23</v>
      </c>
      <c r="M487" t="s">
        <v>86</v>
      </c>
      <c r="N487" t="s">
        <v>787</v>
      </c>
      <c r="O487" t="s">
        <v>76</v>
      </c>
      <c r="P487" t="s">
        <v>77</v>
      </c>
      <c r="Q487" t="s">
        <v>18611</v>
      </c>
    </row>
    <row r="488" spans="1:17" x14ac:dyDescent="0.25">
      <c r="A488" t="s">
        <v>18708</v>
      </c>
      <c r="B488" t="s">
        <v>18709</v>
      </c>
      <c r="C488" s="1">
        <v>44227</v>
      </c>
      <c r="D488" t="s">
        <v>84</v>
      </c>
      <c r="E488" t="s">
        <v>20</v>
      </c>
      <c r="F488" t="s">
        <v>85</v>
      </c>
      <c r="H488" t="s">
        <v>32</v>
      </c>
      <c r="I488">
        <v>58</v>
      </c>
      <c r="J488" t="s">
        <v>22</v>
      </c>
      <c r="L488" t="s">
        <v>23</v>
      </c>
      <c r="M488" t="s">
        <v>86</v>
      </c>
      <c r="N488" t="s">
        <v>787</v>
      </c>
      <c r="O488" t="s">
        <v>76</v>
      </c>
      <c r="P488" t="s">
        <v>77</v>
      </c>
      <c r="Q488" t="s">
        <v>1771</v>
      </c>
    </row>
    <row r="489" spans="1:17" x14ac:dyDescent="0.25">
      <c r="A489" t="s">
        <v>18721</v>
      </c>
      <c r="B489" t="s">
        <v>18722</v>
      </c>
      <c r="C489" s="1">
        <v>44230</v>
      </c>
      <c r="D489" t="s">
        <v>98</v>
      </c>
      <c r="E489" t="s">
        <v>20</v>
      </c>
      <c r="F489" t="s">
        <v>99</v>
      </c>
      <c r="H489" t="s">
        <v>21</v>
      </c>
      <c r="I489">
        <v>40</v>
      </c>
      <c r="J489" t="s">
        <v>22</v>
      </c>
      <c r="L489" t="s">
        <v>23</v>
      </c>
      <c r="M489" t="s">
        <v>86</v>
      </c>
      <c r="N489" t="s">
        <v>787</v>
      </c>
      <c r="O489" t="s">
        <v>76</v>
      </c>
      <c r="P489" t="s">
        <v>77</v>
      </c>
      <c r="Q489" t="s">
        <v>105</v>
      </c>
    </row>
    <row r="490" spans="1:17" x14ac:dyDescent="0.25">
      <c r="A490" t="s">
        <v>18765</v>
      </c>
      <c r="B490" t="s">
        <v>18766</v>
      </c>
      <c r="C490" s="1">
        <v>44230</v>
      </c>
      <c r="D490" t="s">
        <v>325</v>
      </c>
      <c r="E490" t="s">
        <v>20</v>
      </c>
      <c r="F490" t="s">
        <v>326</v>
      </c>
      <c r="H490" t="s">
        <v>32</v>
      </c>
      <c r="I490">
        <v>19</v>
      </c>
      <c r="J490" t="s">
        <v>22</v>
      </c>
      <c r="L490" t="s">
        <v>23</v>
      </c>
      <c r="M490" t="s">
        <v>86</v>
      </c>
      <c r="N490" t="s">
        <v>787</v>
      </c>
      <c r="O490" t="s">
        <v>76</v>
      </c>
      <c r="P490" t="s">
        <v>77</v>
      </c>
      <c r="Q490" t="s">
        <v>319</v>
      </c>
    </row>
    <row r="491" spans="1:17" x14ac:dyDescent="0.25">
      <c r="A491" t="s">
        <v>18767</v>
      </c>
      <c r="B491" t="s">
        <v>18768</v>
      </c>
      <c r="C491" s="1">
        <v>44230</v>
      </c>
      <c r="D491" t="s">
        <v>6471</v>
      </c>
      <c r="E491" t="s">
        <v>20</v>
      </c>
      <c r="F491" t="s">
        <v>473</v>
      </c>
      <c r="H491" t="s">
        <v>32</v>
      </c>
      <c r="I491">
        <v>14</v>
      </c>
      <c r="J491" t="s">
        <v>22</v>
      </c>
      <c r="L491" t="s">
        <v>23</v>
      </c>
      <c r="M491" t="s">
        <v>86</v>
      </c>
      <c r="N491" t="s">
        <v>787</v>
      </c>
      <c r="O491" t="s">
        <v>76</v>
      </c>
      <c r="P491" t="s">
        <v>77</v>
      </c>
      <c r="Q491" t="s">
        <v>268</v>
      </c>
    </row>
    <row r="492" spans="1:17" x14ac:dyDescent="0.25">
      <c r="A492" t="s">
        <v>18771</v>
      </c>
      <c r="B492" t="s">
        <v>18772</v>
      </c>
      <c r="C492" s="1">
        <v>44230</v>
      </c>
      <c r="D492" t="s">
        <v>325</v>
      </c>
      <c r="E492" t="s">
        <v>20</v>
      </c>
      <c r="F492" t="s">
        <v>326</v>
      </c>
      <c r="H492" t="s">
        <v>21</v>
      </c>
      <c r="I492">
        <v>20</v>
      </c>
      <c r="J492" t="s">
        <v>22</v>
      </c>
      <c r="L492" t="s">
        <v>23</v>
      </c>
      <c r="M492" t="s">
        <v>86</v>
      </c>
      <c r="N492" t="s">
        <v>787</v>
      </c>
      <c r="O492" t="s">
        <v>76</v>
      </c>
      <c r="P492" t="s">
        <v>77</v>
      </c>
      <c r="Q492" t="s">
        <v>5023</v>
      </c>
    </row>
    <row r="493" spans="1:17" x14ac:dyDescent="0.25">
      <c r="A493" t="s">
        <v>18783</v>
      </c>
      <c r="B493" t="s">
        <v>18784</v>
      </c>
      <c r="C493" s="1">
        <v>44225</v>
      </c>
      <c r="D493" t="s">
        <v>6471</v>
      </c>
      <c r="E493" t="s">
        <v>20</v>
      </c>
      <c r="F493" t="s">
        <v>473</v>
      </c>
      <c r="H493" t="s">
        <v>32</v>
      </c>
      <c r="I493">
        <v>11</v>
      </c>
      <c r="J493" t="s">
        <v>22</v>
      </c>
      <c r="L493" t="s">
        <v>23</v>
      </c>
      <c r="M493" t="s">
        <v>86</v>
      </c>
      <c r="N493" t="s">
        <v>787</v>
      </c>
      <c r="O493" t="s">
        <v>76</v>
      </c>
      <c r="P493" t="s">
        <v>77</v>
      </c>
      <c r="Q493" t="s">
        <v>18785</v>
      </c>
    </row>
    <row r="494" spans="1:17" x14ac:dyDescent="0.25">
      <c r="A494" t="s">
        <v>18798</v>
      </c>
      <c r="B494" t="s">
        <v>18799</v>
      </c>
      <c r="C494" s="1">
        <v>44225</v>
      </c>
      <c r="D494" t="s">
        <v>325</v>
      </c>
      <c r="E494" t="s">
        <v>20</v>
      </c>
      <c r="F494" t="s">
        <v>326</v>
      </c>
      <c r="H494" t="s">
        <v>21</v>
      </c>
      <c r="I494">
        <v>61</v>
      </c>
      <c r="J494" t="s">
        <v>22</v>
      </c>
      <c r="L494" t="s">
        <v>23</v>
      </c>
      <c r="M494" t="s">
        <v>86</v>
      </c>
      <c r="N494" t="s">
        <v>787</v>
      </c>
      <c r="O494" t="s">
        <v>76</v>
      </c>
      <c r="P494" t="s">
        <v>77</v>
      </c>
      <c r="Q494" t="s">
        <v>268</v>
      </c>
    </row>
    <row r="495" spans="1:17" x14ac:dyDescent="0.25">
      <c r="A495" t="s">
        <v>18840</v>
      </c>
      <c r="B495" t="s">
        <v>18841</v>
      </c>
      <c r="C495" s="1">
        <v>44224</v>
      </c>
      <c r="D495" t="s">
        <v>6633</v>
      </c>
      <c r="E495" t="s">
        <v>20</v>
      </c>
      <c r="F495" t="s">
        <v>6634</v>
      </c>
      <c r="H495" t="s">
        <v>32</v>
      </c>
      <c r="I495">
        <v>63</v>
      </c>
      <c r="J495" t="s">
        <v>22</v>
      </c>
      <c r="L495" t="s">
        <v>23</v>
      </c>
      <c r="M495" t="s">
        <v>86</v>
      </c>
      <c r="N495" t="s">
        <v>787</v>
      </c>
      <c r="O495" t="s">
        <v>76</v>
      </c>
      <c r="P495" t="s">
        <v>77</v>
      </c>
      <c r="Q495" t="s">
        <v>6635</v>
      </c>
    </row>
    <row r="496" spans="1:17" x14ac:dyDescent="0.25">
      <c r="A496" t="s">
        <v>18842</v>
      </c>
      <c r="B496" t="s">
        <v>18843</v>
      </c>
      <c r="C496" s="1">
        <v>44224</v>
      </c>
      <c r="D496" t="s">
        <v>1990</v>
      </c>
      <c r="E496" t="s">
        <v>20</v>
      </c>
      <c r="F496" t="s">
        <v>1991</v>
      </c>
      <c r="H496" t="s">
        <v>32</v>
      </c>
      <c r="I496">
        <v>1</v>
      </c>
      <c r="J496" t="s">
        <v>22</v>
      </c>
      <c r="L496" t="s">
        <v>23</v>
      </c>
      <c r="M496" t="s">
        <v>86</v>
      </c>
      <c r="N496" t="s">
        <v>787</v>
      </c>
      <c r="O496" t="s">
        <v>76</v>
      </c>
      <c r="P496" t="s">
        <v>77</v>
      </c>
      <c r="Q496" t="s">
        <v>808</v>
      </c>
    </row>
    <row r="497" spans="1:17" x14ac:dyDescent="0.25">
      <c r="A497" t="s">
        <v>18854</v>
      </c>
      <c r="B497" t="s">
        <v>18855</v>
      </c>
      <c r="C497" s="1">
        <v>44225</v>
      </c>
      <c r="D497" t="s">
        <v>90</v>
      </c>
      <c r="E497" t="s">
        <v>20</v>
      </c>
      <c r="F497" t="s">
        <v>91</v>
      </c>
      <c r="H497" t="s">
        <v>21</v>
      </c>
      <c r="I497">
        <v>55</v>
      </c>
      <c r="J497" t="s">
        <v>22</v>
      </c>
      <c r="L497" t="s">
        <v>23</v>
      </c>
      <c r="M497" t="s">
        <v>86</v>
      </c>
      <c r="N497" t="s">
        <v>787</v>
      </c>
      <c r="O497" t="s">
        <v>76</v>
      </c>
      <c r="P497" t="s">
        <v>77</v>
      </c>
      <c r="Q497" t="s">
        <v>18856</v>
      </c>
    </row>
    <row r="498" spans="1:17" x14ac:dyDescent="0.25">
      <c r="A498" t="s">
        <v>12078</v>
      </c>
      <c r="B498" t="s">
        <v>12079</v>
      </c>
      <c r="C498" s="1">
        <v>44228</v>
      </c>
      <c r="D498" t="s">
        <v>526</v>
      </c>
      <c r="E498" t="s">
        <v>20</v>
      </c>
      <c r="F498" t="s">
        <v>12080</v>
      </c>
      <c r="H498" t="s">
        <v>21</v>
      </c>
      <c r="I498">
        <v>10</v>
      </c>
      <c r="J498" t="s">
        <v>22</v>
      </c>
      <c r="L498" t="s">
        <v>23</v>
      </c>
      <c r="M498" t="s">
        <v>86</v>
      </c>
      <c r="N498" t="s">
        <v>787</v>
      </c>
      <c r="O498" t="s">
        <v>76</v>
      </c>
      <c r="P498" t="s">
        <v>77</v>
      </c>
      <c r="Q498" t="s">
        <v>12081</v>
      </c>
    </row>
    <row r="499" spans="1:17" x14ac:dyDescent="0.25">
      <c r="A499" t="s">
        <v>12095</v>
      </c>
      <c r="B499" t="s">
        <v>12096</v>
      </c>
      <c r="C499" s="1">
        <v>44228</v>
      </c>
      <c r="D499" t="s">
        <v>526</v>
      </c>
      <c r="E499" t="s">
        <v>20</v>
      </c>
      <c r="F499" t="s">
        <v>12080</v>
      </c>
      <c r="H499" t="s">
        <v>32</v>
      </c>
      <c r="I499">
        <v>14</v>
      </c>
      <c r="J499" t="s">
        <v>22</v>
      </c>
      <c r="L499" t="s">
        <v>23</v>
      </c>
      <c r="M499" t="s">
        <v>86</v>
      </c>
      <c r="N499" t="s">
        <v>787</v>
      </c>
      <c r="O499" t="s">
        <v>76</v>
      </c>
      <c r="P499" t="s">
        <v>77</v>
      </c>
      <c r="Q499" t="s">
        <v>12097</v>
      </c>
    </row>
    <row r="500" spans="1:17" x14ac:dyDescent="0.25">
      <c r="A500" t="s">
        <v>12098</v>
      </c>
      <c r="B500" t="s">
        <v>12099</v>
      </c>
      <c r="C500" s="1">
        <v>44228</v>
      </c>
      <c r="D500" t="s">
        <v>526</v>
      </c>
      <c r="E500" t="s">
        <v>20</v>
      </c>
      <c r="F500" t="s">
        <v>12080</v>
      </c>
      <c r="H500" t="s">
        <v>21</v>
      </c>
      <c r="I500">
        <v>34</v>
      </c>
      <c r="J500" t="s">
        <v>22</v>
      </c>
      <c r="L500" t="s">
        <v>23</v>
      </c>
      <c r="M500" t="s">
        <v>86</v>
      </c>
      <c r="N500" t="s">
        <v>787</v>
      </c>
      <c r="O500" t="s">
        <v>76</v>
      </c>
      <c r="P500" t="s">
        <v>77</v>
      </c>
      <c r="Q500" t="s">
        <v>105</v>
      </c>
    </row>
    <row r="501" spans="1:17" x14ac:dyDescent="0.25">
      <c r="A501" t="s">
        <v>12086</v>
      </c>
      <c r="B501" t="s">
        <v>12087</v>
      </c>
      <c r="C501" s="1">
        <v>44228</v>
      </c>
      <c r="D501" t="s">
        <v>8441</v>
      </c>
      <c r="E501" t="s">
        <v>20</v>
      </c>
      <c r="F501" t="s">
        <v>12088</v>
      </c>
      <c r="H501" t="s">
        <v>32</v>
      </c>
      <c r="I501">
        <v>84</v>
      </c>
      <c r="J501" t="s">
        <v>22</v>
      </c>
      <c r="L501" t="s">
        <v>23</v>
      </c>
      <c r="M501" t="s">
        <v>86</v>
      </c>
      <c r="N501" t="s">
        <v>787</v>
      </c>
      <c r="O501" t="s">
        <v>76</v>
      </c>
      <c r="P501" t="s">
        <v>77</v>
      </c>
      <c r="Q501" t="s">
        <v>6621</v>
      </c>
    </row>
    <row r="502" spans="1:17" x14ac:dyDescent="0.25">
      <c r="A502" t="s">
        <v>12121</v>
      </c>
      <c r="B502" t="s">
        <v>12122</v>
      </c>
      <c r="C502" s="1">
        <v>44228</v>
      </c>
      <c r="D502" t="s">
        <v>6676</v>
      </c>
      <c r="E502" t="s">
        <v>20</v>
      </c>
      <c r="F502" t="s">
        <v>12123</v>
      </c>
      <c r="H502" t="s">
        <v>32</v>
      </c>
      <c r="I502">
        <v>57</v>
      </c>
      <c r="J502" t="s">
        <v>22</v>
      </c>
      <c r="L502" t="s">
        <v>23</v>
      </c>
      <c r="M502" t="s">
        <v>86</v>
      </c>
      <c r="N502" t="s">
        <v>787</v>
      </c>
      <c r="O502" t="s">
        <v>76</v>
      </c>
      <c r="P502" t="s">
        <v>77</v>
      </c>
      <c r="Q502" t="s">
        <v>12124</v>
      </c>
    </row>
    <row r="503" spans="1:17" x14ac:dyDescent="0.25">
      <c r="A503" t="s">
        <v>12100</v>
      </c>
      <c r="B503" t="s">
        <v>12101</v>
      </c>
      <c r="C503" s="1">
        <v>44229</v>
      </c>
      <c r="D503" t="s">
        <v>488</v>
      </c>
      <c r="E503" t="s">
        <v>20</v>
      </c>
      <c r="F503" t="s">
        <v>12102</v>
      </c>
      <c r="H503" t="s">
        <v>21</v>
      </c>
      <c r="I503">
        <v>31</v>
      </c>
      <c r="J503" t="s">
        <v>22</v>
      </c>
      <c r="L503" t="s">
        <v>23</v>
      </c>
      <c r="M503" t="s">
        <v>86</v>
      </c>
      <c r="N503" t="s">
        <v>787</v>
      </c>
      <c r="O503" t="s">
        <v>76</v>
      </c>
      <c r="P503" t="s">
        <v>77</v>
      </c>
      <c r="Q503" t="s">
        <v>12103</v>
      </c>
    </row>
    <row r="504" spans="1:17" x14ac:dyDescent="0.25">
      <c r="A504" t="s">
        <v>12112</v>
      </c>
      <c r="B504" t="s">
        <v>12113</v>
      </c>
      <c r="C504" s="1">
        <v>44229</v>
      </c>
      <c r="D504" t="s">
        <v>115</v>
      </c>
      <c r="E504" t="s">
        <v>20</v>
      </c>
      <c r="F504" t="s">
        <v>12114</v>
      </c>
      <c r="H504" t="s">
        <v>32</v>
      </c>
      <c r="I504">
        <v>4</v>
      </c>
      <c r="J504" t="s">
        <v>22</v>
      </c>
      <c r="L504" t="s">
        <v>23</v>
      </c>
      <c r="M504" t="s">
        <v>86</v>
      </c>
      <c r="N504" t="s">
        <v>787</v>
      </c>
      <c r="O504" t="s">
        <v>76</v>
      </c>
      <c r="P504" t="s">
        <v>77</v>
      </c>
      <c r="Q504" t="s">
        <v>12115</v>
      </c>
    </row>
    <row r="505" spans="1:17" x14ac:dyDescent="0.25">
      <c r="A505" t="s">
        <v>12104</v>
      </c>
      <c r="B505" t="s">
        <v>12105</v>
      </c>
      <c r="C505" s="1">
        <v>44229</v>
      </c>
      <c r="D505" t="s">
        <v>12106</v>
      </c>
      <c r="E505" t="s">
        <v>20</v>
      </c>
      <c r="F505" t="s">
        <v>12107</v>
      </c>
      <c r="H505" t="s">
        <v>32</v>
      </c>
      <c r="I505">
        <v>34</v>
      </c>
      <c r="J505" t="s">
        <v>22</v>
      </c>
      <c r="L505" t="s">
        <v>23</v>
      </c>
      <c r="M505" t="s">
        <v>86</v>
      </c>
      <c r="N505" t="s">
        <v>787</v>
      </c>
      <c r="O505" t="s">
        <v>76</v>
      </c>
      <c r="P505" t="s">
        <v>77</v>
      </c>
      <c r="Q505" t="s">
        <v>12108</v>
      </c>
    </row>
    <row r="506" spans="1:17" x14ac:dyDescent="0.25">
      <c r="A506" t="s">
        <v>12109</v>
      </c>
      <c r="B506" t="s">
        <v>12110</v>
      </c>
      <c r="C506" s="1">
        <v>44229</v>
      </c>
      <c r="D506" t="s">
        <v>155</v>
      </c>
      <c r="E506" t="s">
        <v>20</v>
      </c>
      <c r="F506" t="s">
        <v>12111</v>
      </c>
      <c r="H506" t="s">
        <v>32</v>
      </c>
      <c r="I506">
        <v>63</v>
      </c>
      <c r="J506" t="s">
        <v>22</v>
      </c>
      <c r="L506" t="s">
        <v>23</v>
      </c>
      <c r="M506" t="s">
        <v>86</v>
      </c>
      <c r="N506" t="s">
        <v>787</v>
      </c>
      <c r="O506" t="s">
        <v>76</v>
      </c>
      <c r="P506" t="s">
        <v>77</v>
      </c>
      <c r="Q506" t="s">
        <v>254</v>
      </c>
    </row>
    <row r="507" spans="1:17" x14ac:dyDescent="0.25">
      <c r="A507" t="s">
        <v>12116</v>
      </c>
      <c r="B507" t="s">
        <v>12117</v>
      </c>
      <c r="C507" s="1">
        <v>44229</v>
      </c>
      <c r="D507" t="s">
        <v>360</v>
      </c>
      <c r="E507" t="s">
        <v>20</v>
      </c>
      <c r="F507" t="s">
        <v>12084</v>
      </c>
      <c r="H507" t="s">
        <v>32</v>
      </c>
      <c r="I507">
        <v>12</v>
      </c>
      <c r="J507" t="s">
        <v>22</v>
      </c>
      <c r="L507" t="s">
        <v>23</v>
      </c>
      <c r="M507" t="s">
        <v>86</v>
      </c>
      <c r="N507" t="s">
        <v>787</v>
      </c>
      <c r="O507" t="s">
        <v>76</v>
      </c>
      <c r="P507" t="s">
        <v>77</v>
      </c>
      <c r="Q507" t="s">
        <v>1671</v>
      </c>
    </row>
    <row r="508" spans="1:17" x14ac:dyDescent="0.25">
      <c r="A508" t="s">
        <v>6607</v>
      </c>
      <c r="B508" t="s">
        <v>6608</v>
      </c>
      <c r="C508" s="1">
        <v>44228</v>
      </c>
      <c r="D508" t="s">
        <v>177</v>
      </c>
      <c r="E508" t="s">
        <v>20</v>
      </c>
      <c r="F508" t="s">
        <v>178</v>
      </c>
      <c r="H508" t="s">
        <v>21</v>
      </c>
      <c r="I508">
        <v>60</v>
      </c>
      <c r="J508" t="s">
        <v>22</v>
      </c>
      <c r="L508" t="s">
        <v>23</v>
      </c>
      <c r="M508" t="s">
        <v>86</v>
      </c>
      <c r="N508" t="s">
        <v>787</v>
      </c>
      <c r="O508" t="s">
        <v>76</v>
      </c>
      <c r="P508" t="s">
        <v>77</v>
      </c>
      <c r="Q508" t="s">
        <v>6609</v>
      </c>
    </row>
    <row r="509" spans="1:17" x14ac:dyDescent="0.25">
      <c r="A509" t="s">
        <v>6636</v>
      </c>
      <c r="B509" t="s">
        <v>6637</v>
      </c>
      <c r="C509" s="1">
        <v>44228</v>
      </c>
      <c r="D509" t="s">
        <v>6638</v>
      </c>
      <c r="E509" t="s">
        <v>20</v>
      </c>
      <c r="F509" t="s">
        <v>6639</v>
      </c>
      <c r="H509" t="s">
        <v>32</v>
      </c>
      <c r="I509">
        <v>25</v>
      </c>
      <c r="J509" t="s">
        <v>22</v>
      </c>
      <c r="L509" t="s">
        <v>23</v>
      </c>
      <c r="M509" t="s">
        <v>86</v>
      </c>
      <c r="N509" t="s">
        <v>787</v>
      </c>
      <c r="O509" t="s">
        <v>76</v>
      </c>
      <c r="P509" t="s">
        <v>77</v>
      </c>
      <c r="Q509" t="s">
        <v>437</v>
      </c>
    </row>
    <row r="510" spans="1:17" x14ac:dyDescent="0.25">
      <c r="A510" t="s">
        <v>6640</v>
      </c>
      <c r="B510" t="s">
        <v>6641</v>
      </c>
      <c r="C510" s="1">
        <v>44228</v>
      </c>
      <c r="D510" t="s">
        <v>6642</v>
      </c>
      <c r="E510" t="s">
        <v>20</v>
      </c>
      <c r="F510" t="s">
        <v>527</v>
      </c>
      <c r="H510" t="s">
        <v>32</v>
      </c>
      <c r="I510">
        <v>35</v>
      </c>
      <c r="J510" t="s">
        <v>22</v>
      </c>
      <c r="L510" t="s">
        <v>23</v>
      </c>
      <c r="M510" t="s">
        <v>86</v>
      </c>
      <c r="N510" t="s">
        <v>787</v>
      </c>
      <c r="O510" t="s">
        <v>76</v>
      </c>
      <c r="P510" t="s">
        <v>77</v>
      </c>
      <c r="Q510" t="s">
        <v>6635</v>
      </c>
    </row>
    <row r="511" spans="1:17" x14ac:dyDescent="0.25">
      <c r="A511" t="s">
        <v>6610</v>
      </c>
      <c r="B511" t="s">
        <v>6611</v>
      </c>
      <c r="C511" s="1">
        <v>44228</v>
      </c>
      <c r="D511" t="s">
        <v>332</v>
      </c>
      <c r="E511" t="s">
        <v>20</v>
      </c>
      <c r="F511" t="s">
        <v>333</v>
      </c>
      <c r="H511" t="s">
        <v>21</v>
      </c>
      <c r="I511">
        <v>20</v>
      </c>
      <c r="J511" t="s">
        <v>22</v>
      </c>
      <c r="L511" t="s">
        <v>23</v>
      </c>
      <c r="M511" t="s">
        <v>86</v>
      </c>
      <c r="N511" t="s">
        <v>787</v>
      </c>
      <c r="O511" t="s">
        <v>76</v>
      </c>
      <c r="P511" t="s">
        <v>77</v>
      </c>
      <c r="Q511" t="s">
        <v>3191</v>
      </c>
    </row>
    <row r="512" spans="1:17" x14ac:dyDescent="0.25">
      <c r="A512" t="s">
        <v>6643</v>
      </c>
      <c r="B512" t="s">
        <v>6644</v>
      </c>
      <c r="C512" s="1">
        <v>44228</v>
      </c>
      <c r="D512" t="s">
        <v>6633</v>
      </c>
      <c r="E512" t="s">
        <v>20</v>
      </c>
      <c r="F512" t="s">
        <v>6634</v>
      </c>
      <c r="H512" t="s">
        <v>21</v>
      </c>
      <c r="I512">
        <v>52</v>
      </c>
      <c r="J512" t="s">
        <v>22</v>
      </c>
      <c r="L512" t="s">
        <v>23</v>
      </c>
      <c r="M512" t="s">
        <v>86</v>
      </c>
      <c r="N512" t="s">
        <v>787</v>
      </c>
      <c r="O512" t="s">
        <v>76</v>
      </c>
      <c r="P512" t="s">
        <v>77</v>
      </c>
      <c r="Q512" t="s">
        <v>6635</v>
      </c>
    </row>
    <row r="513" spans="1:17" x14ac:dyDescent="0.25">
      <c r="A513" t="s">
        <v>6587</v>
      </c>
      <c r="B513" t="s">
        <v>6588</v>
      </c>
      <c r="C513" s="1">
        <v>44229</v>
      </c>
      <c r="D513" t="s">
        <v>360</v>
      </c>
      <c r="E513" t="s">
        <v>20</v>
      </c>
      <c r="F513" t="s">
        <v>361</v>
      </c>
      <c r="H513" t="s">
        <v>32</v>
      </c>
      <c r="I513">
        <v>43</v>
      </c>
      <c r="J513" t="s">
        <v>22</v>
      </c>
      <c r="L513" t="s">
        <v>23</v>
      </c>
      <c r="M513" t="s">
        <v>86</v>
      </c>
      <c r="N513" t="s">
        <v>787</v>
      </c>
      <c r="O513" t="s">
        <v>76</v>
      </c>
      <c r="P513" t="s">
        <v>77</v>
      </c>
      <c r="Q513" t="s">
        <v>1840</v>
      </c>
    </row>
    <row r="514" spans="1:17" x14ac:dyDescent="0.25">
      <c r="A514" t="s">
        <v>6596</v>
      </c>
      <c r="B514" t="s">
        <v>6597</v>
      </c>
      <c r="C514" s="1">
        <v>44228</v>
      </c>
      <c r="D514" t="s">
        <v>266</v>
      </c>
      <c r="E514" t="s">
        <v>20</v>
      </c>
      <c r="F514" t="s">
        <v>267</v>
      </c>
      <c r="H514" t="s">
        <v>21</v>
      </c>
      <c r="I514">
        <v>27</v>
      </c>
      <c r="J514" t="s">
        <v>22</v>
      </c>
      <c r="L514" t="s">
        <v>23</v>
      </c>
      <c r="M514" t="s">
        <v>86</v>
      </c>
      <c r="N514" t="s">
        <v>787</v>
      </c>
      <c r="O514" t="s">
        <v>76</v>
      </c>
      <c r="P514" t="s">
        <v>77</v>
      </c>
      <c r="Q514" t="s">
        <v>6598</v>
      </c>
    </row>
    <row r="515" spans="1:17" x14ac:dyDescent="0.25">
      <c r="A515" t="s">
        <v>6619</v>
      </c>
      <c r="B515" t="s">
        <v>6620</v>
      </c>
      <c r="C515" s="1">
        <v>44230</v>
      </c>
      <c r="D515" t="s">
        <v>596</v>
      </c>
      <c r="E515" t="s">
        <v>20</v>
      </c>
      <c r="F515" t="s">
        <v>597</v>
      </c>
      <c r="H515" t="s">
        <v>21</v>
      </c>
      <c r="I515">
        <v>59</v>
      </c>
      <c r="J515" t="s">
        <v>22</v>
      </c>
      <c r="L515" t="s">
        <v>23</v>
      </c>
      <c r="M515" t="s">
        <v>86</v>
      </c>
      <c r="N515" t="s">
        <v>787</v>
      </c>
      <c r="O515" t="s">
        <v>76</v>
      </c>
      <c r="P515" t="s">
        <v>77</v>
      </c>
      <c r="Q515" t="s">
        <v>6621</v>
      </c>
    </row>
    <row r="516" spans="1:17" x14ac:dyDescent="0.25">
      <c r="A516" t="s">
        <v>6579</v>
      </c>
      <c r="B516" t="s">
        <v>6580</v>
      </c>
      <c r="C516" s="1">
        <v>44230</v>
      </c>
      <c r="D516" t="s">
        <v>90</v>
      </c>
      <c r="E516" t="s">
        <v>20</v>
      </c>
      <c r="F516" t="s">
        <v>91</v>
      </c>
      <c r="H516" t="s">
        <v>32</v>
      </c>
      <c r="I516">
        <v>36</v>
      </c>
      <c r="J516" t="s">
        <v>22</v>
      </c>
      <c r="L516" t="s">
        <v>23</v>
      </c>
      <c r="M516" t="s">
        <v>86</v>
      </c>
      <c r="N516" t="s">
        <v>787</v>
      </c>
      <c r="O516" t="s">
        <v>76</v>
      </c>
      <c r="P516" t="s">
        <v>77</v>
      </c>
      <c r="Q516" t="s">
        <v>268</v>
      </c>
    </row>
    <row r="517" spans="1:17" x14ac:dyDescent="0.25">
      <c r="A517" t="s">
        <v>6622</v>
      </c>
      <c r="B517" t="s">
        <v>6623</v>
      </c>
      <c r="C517" s="1">
        <v>44230</v>
      </c>
      <c r="D517" t="s">
        <v>6624</v>
      </c>
      <c r="E517" t="s">
        <v>20</v>
      </c>
      <c r="F517" t="s">
        <v>1863</v>
      </c>
      <c r="H517" t="s">
        <v>21</v>
      </c>
      <c r="I517">
        <v>32</v>
      </c>
      <c r="J517" t="s">
        <v>22</v>
      </c>
      <c r="L517" t="s">
        <v>23</v>
      </c>
      <c r="M517" t="s">
        <v>86</v>
      </c>
      <c r="N517" t="s">
        <v>787</v>
      </c>
      <c r="O517" t="s">
        <v>76</v>
      </c>
      <c r="P517" t="s">
        <v>77</v>
      </c>
      <c r="Q517" t="s">
        <v>437</v>
      </c>
    </row>
    <row r="518" spans="1:17" x14ac:dyDescent="0.25">
      <c r="A518" t="s">
        <v>6614</v>
      </c>
      <c r="B518" t="s">
        <v>6615</v>
      </c>
      <c r="C518" s="1">
        <v>44231</v>
      </c>
      <c r="D518" t="s">
        <v>90</v>
      </c>
      <c r="E518" t="s">
        <v>20</v>
      </c>
      <c r="F518" t="s">
        <v>91</v>
      </c>
      <c r="H518" t="s">
        <v>21</v>
      </c>
      <c r="I518">
        <v>57</v>
      </c>
      <c r="J518" t="s">
        <v>22</v>
      </c>
      <c r="L518" t="s">
        <v>23</v>
      </c>
      <c r="M518" t="s">
        <v>86</v>
      </c>
      <c r="N518" t="s">
        <v>787</v>
      </c>
      <c r="O518" t="s">
        <v>76</v>
      </c>
      <c r="P518" t="s">
        <v>77</v>
      </c>
      <c r="Q518" t="s">
        <v>6616</v>
      </c>
    </row>
    <row r="519" spans="1:17" x14ac:dyDescent="0.25">
      <c r="A519" t="s">
        <v>6625</v>
      </c>
      <c r="B519" t="s">
        <v>6626</v>
      </c>
      <c r="C519" s="1">
        <v>44230</v>
      </c>
      <c r="D519" t="s">
        <v>90</v>
      </c>
      <c r="E519" t="s">
        <v>20</v>
      </c>
      <c r="F519" t="s">
        <v>91</v>
      </c>
      <c r="H519" t="s">
        <v>21</v>
      </c>
      <c r="I519">
        <v>83</v>
      </c>
      <c r="J519" t="s">
        <v>22</v>
      </c>
      <c r="L519" t="s">
        <v>23</v>
      </c>
      <c r="M519" t="s">
        <v>86</v>
      </c>
      <c r="N519" t="s">
        <v>787</v>
      </c>
      <c r="O519" t="s">
        <v>76</v>
      </c>
      <c r="P519" t="s">
        <v>77</v>
      </c>
      <c r="Q519" t="s">
        <v>6627</v>
      </c>
    </row>
    <row r="520" spans="1:17" x14ac:dyDescent="0.25">
      <c r="A520" t="s">
        <v>6581</v>
      </c>
      <c r="B520" t="s">
        <v>6582</v>
      </c>
      <c r="C520" s="1">
        <v>44230</v>
      </c>
      <c r="D520" t="s">
        <v>332</v>
      </c>
      <c r="E520" t="s">
        <v>20</v>
      </c>
      <c r="F520" t="s">
        <v>333</v>
      </c>
      <c r="H520" t="s">
        <v>21</v>
      </c>
      <c r="I520">
        <v>50</v>
      </c>
      <c r="J520" t="s">
        <v>22</v>
      </c>
      <c r="L520" t="s">
        <v>23</v>
      </c>
      <c r="M520" t="s">
        <v>86</v>
      </c>
      <c r="N520" t="s">
        <v>787</v>
      </c>
      <c r="O520" t="s">
        <v>76</v>
      </c>
      <c r="P520" t="s">
        <v>77</v>
      </c>
      <c r="Q520" t="s">
        <v>6583</v>
      </c>
    </row>
    <row r="521" spans="1:17" x14ac:dyDescent="0.25">
      <c r="A521" t="s">
        <v>6628</v>
      </c>
      <c r="B521" t="s">
        <v>6629</v>
      </c>
      <c r="C521" s="1">
        <v>44230</v>
      </c>
      <c r="D521" t="s">
        <v>1980</v>
      </c>
      <c r="E521" t="s">
        <v>20</v>
      </c>
      <c r="F521" t="s">
        <v>1981</v>
      </c>
      <c r="H521" t="s">
        <v>32</v>
      </c>
      <c r="I521">
        <v>54</v>
      </c>
      <c r="J521" t="s">
        <v>22</v>
      </c>
      <c r="L521" t="s">
        <v>23</v>
      </c>
      <c r="M521" t="s">
        <v>86</v>
      </c>
      <c r="N521" t="s">
        <v>787</v>
      </c>
      <c r="O521" t="s">
        <v>76</v>
      </c>
      <c r="P521" t="s">
        <v>77</v>
      </c>
      <c r="Q521" t="s">
        <v>6630</v>
      </c>
    </row>
    <row r="522" spans="1:17" x14ac:dyDescent="0.25">
      <c r="A522" t="s">
        <v>6589</v>
      </c>
      <c r="B522" t="s">
        <v>6590</v>
      </c>
      <c r="C522" s="1">
        <v>44229</v>
      </c>
      <c r="D522" t="s">
        <v>4775</v>
      </c>
      <c r="E522" t="s">
        <v>20</v>
      </c>
      <c r="F522" t="s">
        <v>4776</v>
      </c>
      <c r="H522" t="s">
        <v>21</v>
      </c>
      <c r="I522">
        <v>53</v>
      </c>
      <c r="J522" t="s">
        <v>22</v>
      </c>
      <c r="L522" t="s">
        <v>23</v>
      </c>
      <c r="M522" t="s">
        <v>86</v>
      </c>
      <c r="N522" t="s">
        <v>787</v>
      </c>
      <c r="O522" t="s">
        <v>76</v>
      </c>
      <c r="P522" t="s">
        <v>77</v>
      </c>
      <c r="Q522" t="s">
        <v>6591</v>
      </c>
    </row>
    <row r="523" spans="1:17" x14ac:dyDescent="0.25">
      <c r="A523" t="s">
        <v>6654</v>
      </c>
      <c r="B523" t="s">
        <v>6655</v>
      </c>
      <c r="C523" s="1">
        <v>44229</v>
      </c>
      <c r="D523" t="s">
        <v>447</v>
      </c>
      <c r="E523" t="s">
        <v>20</v>
      </c>
      <c r="F523" t="s">
        <v>448</v>
      </c>
      <c r="H523" t="s">
        <v>21</v>
      </c>
      <c r="I523">
        <v>29</v>
      </c>
      <c r="J523" t="s">
        <v>22</v>
      </c>
      <c r="L523" t="s">
        <v>23</v>
      </c>
      <c r="M523" t="s">
        <v>86</v>
      </c>
      <c r="N523" t="s">
        <v>787</v>
      </c>
      <c r="O523" t="s">
        <v>76</v>
      </c>
      <c r="P523" t="s">
        <v>77</v>
      </c>
      <c r="Q523" t="s">
        <v>1235</v>
      </c>
    </row>
    <row r="524" spans="1:17" x14ac:dyDescent="0.25">
      <c r="A524" t="s">
        <v>6599</v>
      </c>
      <c r="B524" t="s">
        <v>6600</v>
      </c>
      <c r="C524" s="1">
        <v>44228</v>
      </c>
      <c r="D524" t="s">
        <v>526</v>
      </c>
      <c r="E524" t="s">
        <v>20</v>
      </c>
      <c r="F524" t="s">
        <v>527</v>
      </c>
      <c r="H524" t="s">
        <v>32</v>
      </c>
      <c r="I524">
        <v>16</v>
      </c>
      <c r="J524" t="s">
        <v>22</v>
      </c>
      <c r="L524" t="s">
        <v>23</v>
      </c>
      <c r="M524" t="s">
        <v>86</v>
      </c>
      <c r="N524" t="s">
        <v>787</v>
      </c>
      <c r="O524" t="s">
        <v>76</v>
      </c>
      <c r="P524" t="s">
        <v>77</v>
      </c>
      <c r="Q524" t="s">
        <v>105</v>
      </c>
    </row>
    <row r="525" spans="1:17" x14ac:dyDescent="0.25">
      <c r="A525" t="s">
        <v>6651</v>
      </c>
      <c r="B525" t="s">
        <v>6652</v>
      </c>
      <c r="C525" s="1">
        <v>44230</v>
      </c>
      <c r="D525" t="s">
        <v>115</v>
      </c>
      <c r="E525" t="s">
        <v>20</v>
      </c>
      <c r="F525" t="s">
        <v>3002</v>
      </c>
      <c r="H525" t="s">
        <v>32</v>
      </c>
      <c r="I525">
        <v>14</v>
      </c>
      <c r="J525" t="s">
        <v>22</v>
      </c>
      <c r="L525" t="s">
        <v>23</v>
      </c>
      <c r="M525" t="s">
        <v>86</v>
      </c>
      <c r="N525" t="s">
        <v>787</v>
      </c>
      <c r="O525" t="s">
        <v>76</v>
      </c>
      <c r="P525" t="s">
        <v>77</v>
      </c>
      <c r="Q525" t="s">
        <v>6653</v>
      </c>
    </row>
    <row r="526" spans="1:17" x14ac:dyDescent="0.25">
      <c r="A526" t="s">
        <v>6576</v>
      </c>
      <c r="B526" t="s">
        <v>6577</v>
      </c>
      <c r="C526" s="1">
        <v>44230</v>
      </c>
      <c r="D526" t="s">
        <v>115</v>
      </c>
      <c r="E526" t="s">
        <v>20</v>
      </c>
      <c r="F526" t="s">
        <v>6578</v>
      </c>
      <c r="H526" t="s">
        <v>21</v>
      </c>
      <c r="I526">
        <v>30</v>
      </c>
      <c r="J526" t="s">
        <v>22</v>
      </c>
      <c r="L526" t="s">
        <v>23</v>
      </c>
      <c r="M526" t="s">
        <v>86</v>
      </c>
      <c r="N526" t="s">
        <v>787</v>
      </c>
      <c r="O526" t="s">
        <v>76</v>
      </c>
      <c r="P526" t="s">
        <v>77</v>
      </c>
      <c r="Q526" t="s">
        <v>319</v>
      </c>
    </row>
    <row r="527" spans="1:17" x14ac:dyDescent="0.25">
      <c r="A527" t="s">
        <v>6584</v>
      </c>
      <c r="B527" t="s">
        <v>6585</v>
      </c>
      <c r="C527" s="1">
        <v>44230</v>
      </c>
      <c r="D527" t="s">
        <v>3305</v>
      </c>
      <c r="E527" t="s">
        <v>20</v>
      </c>
      <c r="F527" t="s">
        <v>6586</v>
      </c>
      <c r="H527" t="s">
        <v>21</v>
      </c>
      <c r="I527">
        <v>81</v>
      </c>
      <c r="J527" t="s">
        <v>22</v>
      </c>
      <c r="L527" t="s">
        <v>23</v>
      </c>
      <c r="M527" t="s">
        <v>86</v>
      </c>
      <c r="N527" t="s">
        <v>787</v>
      </c>
      <c r="O527" t="s">
        <v>76</v>
      </c>
      <c r="P527" t="s">
        <v>77</v>
      </c>
      <c r="Q527" t="s">
        <v>1635</v>
      </c>
    </row>
    <row r="528" spans="1:17" x14ac:dyDescent="0.25">
      <c r="A528" t="s">
        <v>6592</v>
      </c>
      <c r="B528" t="s">
        <v>6593</v>
      </c>
      <c r="C528" s="1">
        <v>44229</v>
      </c>
      <c r="D528" t="s">
        <v>6594</v>
      </c>
      <c r="E528" t="s">
        <v>20</v>
      </c>
      <c r="F528" t="s">
        <v>6595</v>
      </c>
      <c r="H528" t="s">
        <v>21</v>
      </c>
      <c r="I528">
        <v>49</v>
      </c>
      <c r="J528" t="s">
        <v>22</v>
      </c>
      <c r="L528" t="s">
        <v>23</v>
      </c>
      <c r="M528" t="s">
        <v>86</v>
      </c>
      <c r="N528" t="s">
        <v>787</v>
      </c>
      <c r="O528" t="s">
        <v>76</v>
      </c>
      <c r="P528" t="s">
        <v>77</v>
      </c>
      <c r="Q528" t="s">
        <v>354</v>
      </c>
    </row>
    <row r="529" spans="1:17" x14ac:dyDescent="0.25">
      <c r="A529" t="s">
        <v>6631</v>
      </c>
      <c r="B529" t="s">
        <v>6632</v>
      </c>
      <c r="C529" s="1">
        <v>44230</v>
      </c>
      <c r="D529" t="s">
        <v>6633</v>
      </c>
      <c r="E529" t="s">
        <v>20</v>
      </c>
      <c r="F529" t="s">
        <v>6634</v>
      </c>
      <c r="H529" t="s">
        <v>21</v>
      </c>
      <c r="I529">
        <v>20</v>
      </c>
      <c r="J529" t="s">
        <v>22</v>
      </c>
      <c r="L529" t="s">
        <v>23</v>
      </c>
      <c r="M529" t="s">
        <v>86</v>
      </c>
      <c r="N529" t="s">
        <v>787</v>
      </c>
      <c r="O529" t="s">
        <v>76</v>
      </c>
      <c r="P529" t="s">
        <v>77</v>
      </c>
      <c r="Q529" t="s">
        <v>6635</v>
      </c>
    </row>
    <row r="530" spans="1:17" x14ac:dyDescent="0.25">
      <c r="A530" t="s">
        <v>6617</v>
      </c>
      <c r="B530" t="s">
        <v>6618</v>
      </c>
      <c r="C530" s="1">
        <v>44231</v>
      </c>
      <c r="D530" t="s">
        <v>90</v>
      </c>
      <c r="E530" t="s">
        <v>20</v>
      </c>
      <c r="F530" t="s">
        <v>91</v>
      </c>
      <c r="H530" t="s">
        <v>32</v>
      </c>
      <c r="I530">
        <v>85</v>
      </c>
      <c r="J530" t="s">
        <v>22</v>
      </c>
      <c r="L530" t="s">
        <v>23</v>
      </c>
      <c r="M530" t="s">
        <v>86</v>
      </c>
      <c r="N530" t="s">
        <v>787</v>
      </c>
      <c r="O530" t="s">
        <v>76</v>
      </c>
      <c r="P530" t="s">
        <v>77</v>
      </c>
      <c r="Q530" t="s">
        <v>6616</v>
      </c>
    </row>
    <row r="531" spans="1:17" x14ac:dyDescent="0.25">
      <c r="A531" t="s">
        <v>17030</v>
      </c>
      <c r="B531" t="s">
        <v>17031</v>
      </c>
      <c r="C531" s="1">
        <v>44234</v>
      </c>
      <c r="D531" t="s">
        <v>4757</v>
      </c>
      <c r="E531" t="s">
        <v>20</v>
      </c>
      <c r="F531" t="s">
        <v>4758</v>
      </c>
      <c r="H531" t="s">
        <v>32</v>
      </c>
      <c r="I531">
        <v>26</v>
      </c>
      <c r="J531" t="s">
        <v>22</v>
      </c>
      <c r="L531" t="s">
        <v>23</v>
      </c>
      <c r="M531" t="s">
        <v>86</v>
      </c>
      <c r="N531" t="s">
        <v>787</v>
      </c>
      <c r="O531" t="s">
        <v>76</v>
      </c>
      <c r="P531" t="s">
        <v>77</v>
      </c>
      <c r="Q531" t="s">
        <v>17032</v>
      </c>
    </row>
    <row r="532" spans="1:17" x14ac:dyDescent="0.25">
      <c r="A532" t="s">
        <v>14756</v>
      </c>
      <c r="B532" t="s">
        <v>14757</v>
      </c>
      <c r="C532" s="1">
        <v>44232</v>
      </c>
      <c r="D532" t="s">
        <v>14758</v>
      </c>
      <c r="E532" t="s">
        <v>20</v>
      </c>
      <c r="F532" t="s">
        <v>2074</v>
      </c>
      <c r="H532" t="s">
        <v>32</v>
      </c>
      <c r="I532">
        <v>29</v>
      </c>
      <c r="J532" t="s">
        <v>22</v>
      </c>
      <c r="L532" t="s">
        <v>23</v>
      </c>
      <c r="M532" t="s">
        <v>86</v>
      </c>
      <c r="N532" t="s">
        <v>787</v>
      </c>
      <c r="O532" t="s">
        <v>76</v>
      </c>
      <c r="P532" t="s">
        <v>77</v>
      </c>
      <c r="Q532" t="s">
        <v>14759</v>
      </c>
    </row>
    <row r="533" spans="1:17" x14ac:dyDescent="0.25">
      <c r="A533" t="s">
        <v>14769</v>
      </c>
      <c r="B533" t="s">
        <v>14770</v>
      </c>
      <c r="C533" s="1">
        <v>44234</v>
      </c>
      <c r="D533" t="s">
        <v>2083</v>
      </c>
      <c r="E533" t="s">
        <v>20</v>
      </c>
      <c r="F533" t="s">
        <v>453</v>
      </c>
      <c r="H533" t="s">
        <v>21</v>
      </c>
      <c r="I533">
        <v>36</v>
      </c>
      <c r="J533" t="s">
        <v>22</v>
      </c>
      <c r="L533" t="s">
        <v>23</v>
      </c>
      <c r="M533" t="s">
        <v>86</v>
      </c>
      <c r="N533" t="s">
        <v>787</v>
      </c>
      <c r="O533" t="s">
        <v>76</v>
      </c>
      <c r="P533" t="s">
        <v>77</v>
      </c>
      <c r="Q533" t="s">
        <v>459</v>
      </c>
    </row>
    <row r="534" spans="1:17" x14ac:dyDescent="0.25">
      <c r="A534" t="s">
        <v>17035</v>
      </c>
      <c r="B534" t="s">
        <v>17036</v>
      </c>
      <c r="C534" s="1">
        <v>44233</v>
      </c>
      <c r="D534" t="s">
        <v>2058</v>
      </c>
      <c r="E534" t="s">
        <v>20</v>
      </c>
      <c r="F534" t="s">
        <v>293</v>
      </c>
      <c r="H534" t="s">
        <v>21</v>
      </c>
      <c r="I534">
        <v>4</v>
      </c>
      <c r="J534" t="s">
        <v>22</v>
      </c>
      <c r="L534" t="s">
        <v>23</v>
      </c>
      <c r="M534" t="s">
        <v>86</v>
      </c>
      <c r="N534" t="s">
        <v>787</v>
      </c>
      <c r="O534" t="s">
        <v>76</v>
      </c>
      <c r="P534" t="s">
        <v>77</v>
      </c>
      <c r="Q534" t="s">
        <v>5950</v>
      </c>
    </row>
    <row r="535" spans="1:17" x14ac:dyDescent="0.25">
      <c r="A535" t="s">
        <v>17037</v>
      </c>
      <c r="B535" t="s">
        <v>17038</v>
      </c>
      <c r="C535" s="1">
        <v>44233</v>
      </c>
      <c r="D535" t="s">
        <v>457</v>
      </c>
      <c r="E535" t="s">
        <v>20</v>
      </c>
      <c r="F535" t="s">
        <v>458</v>
      </c>
      <c r="H535" t="s">
        <v>32</v>
      </c>
      <c r="I535">
        <v>23</v>
      </c>
      <c r="J535" t="s">
        <v>22</v>
      </c>
      <c r="L535" t="s">
        <v>23</v>
      </c>
      <c r="M535" t="s">
        <v>86</v>
      </c>
      <c r="N535" t="s">
        <v>787</v>
      </c>
      <c r="O535" t="s">
        <v>76</v>
      </c>
      <c r="P535" t="s">
        <v>77</v>
      </c>
      <c r="Q535" t="s">
        <v>5950</v>
      </c>
    </row>
    <row r="536" spans="1:17" x14ac:dyDescent="0.25">
      <c r="A536" t="s">
        <v>14771</v>
      </c>
      <c r="B536" t="s">
        <v>14772</v>
      </c>
      <c r="C536" s="1">
        <v>44233</v>
      </c>
      <c r="D536" t="s">
        <v>14773</v>
      </c>
      <c r="E536" t="s">
        <v>20</v>
      </c>
      <c r="F536" t="s">
        <v>14774</v>
      </c>
      <c r="H536" t="s">
        <v>21</v>
      </c>
      <c r="I536">
        <v>33</v>
      </c>
      <c r="J536" t="s">
        <v>22</v>
      </c>
      <c r="L536" t="s">
        <v>23</v>
      </c>
      <c r="M536" t="s">
        <v>86</v>
      </c>
      <c r="N536" t="s">
        <v>787</v>
      </c>
      <c r="O536" t="s">
        <v>76</v>
      </c>
      <c r="P536" t="s">
        <v>77</v>
      </c>
      <c r="Q536" t="s">
        <v>459</v>
      </c>
    </row>
    <row r="537" spans="1:17" x14ac:dyDescent="0.25">
      <c r="A537" t="s">
        <v>14775</v>
      </c>
      <c r="B537" t="s">
        <v>14776</v>
      </c>
      <c r="C537" s="1">
        <v>44233</v>
      </c>
      <c r="D537" t="s">
        <v>14773</v>
      </c>
      <c r="E537" t="s">
        <v>20</v>
      </c>
      <c r="F537" t="s">
        <v>14774</v>
      </c>
      <c r="H537" t="s">
        <v>21</v>
      </c>
      <c r="I537">
        <v>10</v>
      </c>
      <c r="J537" t="s">
        <v>22</v>
      </c>
      <c r="L537" t="s">
        <v>23</v>
      </c>
      <c r="M537" t="s">
        <v>86</v>
      </c>
      <c r="N537" t="s">
        <v>787</v>
      </c>
      <c r="O537" t="s">
        <v>76</v>
      </c>
      <c r="P537" t="s">
        <v>77</v>
      </c>
      <c r="Q537" t="s">
        <v>459</v>
      </c>
    </row>
    <row r="538" spans="1:17" x14ac:dyDescent="0.25">
      <c r="A538" t="s">
        <v>17033</v>
      </c>
      <c r="B538" t="s">
        <v>17034</v>
      </c>
      <c r="C538" s="1">
        <v>44234</v>
      </c>
      <c r="D538" t="s">
        <v>1533</v>
      </c>
      <c r="E538" t="s">
        <v>20</v>
      </c>
      <c r="F538" t="s">
        <v>1534</v>
      </c>
      <c r="H538" t="s">
        <v>21</v>
      </c>
      <c r="I538">
        <v>42</v>
      </c>
      <c r="J538" t="s">
        <v>22</v>
      </c>
      <c r="L538" t="s">
        <v>23</v>
      </c>
      <c r="M538" t="s">
        <v>86</v>
      </c>
      <c r="N538" t="s">
        <v>787</v>
      </c>
      <c r="O538" t="s">
        <v>76</v>
      </c>
      <c r="P538" t="s">
        <v>77</v>
      </c>
      <c r="Q538" t="s">
        <v>876</v>
      </c>
    </row>
    <row r="539" spans="1:17" x14ac:dyDescent="0.25">
      <c r="A539" t="s">
        <v>14753</v>
      </c>
      <c r="B539" t="s">
        <v>14754</v>
      </c>
      <c r="C539" s="1">
        <v>44230</v>
      </c>
      <c r="D539" t="s">
        <v>360</v>
      </c>
      <c r="E539" t="s">
        <v>20</v>
      </c>
      <c r="F539" t="s">
        <v>361</v>
      </c>
      <c r="H539" t="s">
        <v>32</v>
      </c>
      <c r="I539">
        <v>70</v>
      </c>
      <c r="J539" t="s">
        <v>22</v>
      </c>
      <c r="L539" t="s">
        <v>23</v>
      </c>
      <c r="M539" t="s">
        <v>86</v>
      </c>
      <c r="N539" t="s">
        <v>787</v>
      </c>
      <c r="O539" t="s">
        <v>76</v>
      </c>
      <c r="P539" t="s">
        <v>77</v>
      </c>
      <c r="Q539" t="s">
        <v>14755</v>
      </c>
    </row>
    <row r="540" spans="1:17" x14ac:dyDescent="0.25">
      <c r="A540" t="s">
        <v>17039</v>
      </c>
      <c r="B540" t="s">
        <v>17040</v>
      </c>
      <c r="C540" s="1">
        <v>44233</v>
      </c>
      <c r="D540" t="s">
        <v>271</v>
      </c>
      <c r="E540" t="s">
        <v>20</v>
      </c>
      <c r="F540" t="s">
        <v>272</v>
      </c>
      <c r="H540" t="s">
        <v>32</v>
      </c>
      <c r="I540">
        <v>66</v>
      </c>
      <c r="J540" t="s">
        <v>22</v>
      </c>
      <c r="L540" t="s">
        <v>23</v>
      </c>
      <c r="M540" t="s">
        <v>86</v>
      </c>
      <c r="N540" t="s">
        <v>787</v>
      </c>
      <c r="O540" t="s">
        <v>76</v>
      </c>
      <c r="P540" t="s">
        <v>77</v>
      </c>
      <c r="Q540" t="s">
        <v>268</v>
      </c>
    </row>
    <row r="541" spans="1:17" x14ac:dyDescent="0.25">
      <c r="A541" t="s">
        <v>17041</v>
      </c>
      <c r="B541" t="s">
        <v>17042</v>
      </c>
      <c r="C541" s="1">
        <v>44233</v>
      </c>
      <c r="D541" t="s">
        <v>325</v>
      </c>
      <c r="E541" t="s">
        <v>20</v>
      </c>
      <c r="F541" t="s">
        <v>326</v>
      </c>
      <c r="H541" t="s">
        <v>21</v>
      </c>
      <c r="I541">
        <v>9</v>
      </c>
      <c r="J541" t="s">
        <v>22</v>
      </c>
      <c r="L541" t="s">
        <v>23</v>
      </c>
      <c r="M541" t="s">
        <v>86</v>
      </c>
      <c r="N541" t="s">
        <v>787</v>
      </c>
      <c r="O541" t="s">
        <v>76</v>
      </c>
      <c r="P541" t="s">
        <v>77</v>
      </c>
      <c r="Q541" t="s">
        <v>319</v>
      </c>
    </row>
    <row r="542" spans="1:17" x14ac:dyDescent="0.25">
      <c r="A542" t="s">
        <v>14742</v>
      </c>
      <c r="B542" t="s">
        <v>14743</v>
      </c>
      <c r="C542" s="1">
        <v>44233</v>
      </c>
      <c r="D542" t="s">
        <v>266</v>
      </c>
      <c r="E542" t="s">
        <v>20</v>
      </c>
      <c r="F542" t="s">
        <v>267</v>
      </c>
      <c r="H542" t="s">
        <v>21</v>
      </c>
      <c r="I542">
        <v>65</v>
      </c>
      <c r="J542" t="s">
        <v>22</v>
      </c>
      <c r="L542" t="s">
        <v>23</v>
      </c>
      <c r="M542" t="s">
        <v>86</v>
      </c>
      <c r="N542" t="s">
        <v>787</v>
      </c>
      <c r="O542" t="s">
        <v>76</v>
      </c>
      <c r="P542" t="s">
        <v>77</v>
      </c>
      <c r="Q542" t="s">
        <v>268</v>
      </c>
    </row>
    <row r="543" spans="1:17" x14ac:dyDescent="0.25">
      <c r="A543" t="s">
        <v>14744</v>
      </c>
      <c r="B543" t="s">
        <v>14745</v>
      </c>
      <c r="C543" s="1">
        <v>44232</v>
      </c>
      <c r="D543" t="s">
        <v>257</v>
      </c>
      <c r="E543" t="s">
        <v>20</v>
      </c>
      <c r="F543" t="s">
        <v>258</v>
      </c>
      <c r="H543" t="s">
        <v>32</v>
      </c>
      <c r="I543">
        <v>26</v>
      </c>
      <c r="J543" t="s">
        <v>22</v>
      </c>
      <c r="L543" t="s">
        <v>23</v>
      </c>
      <c r="M543" t="s">
        <v>86</v>
      </c>
      <c r="N543" t="s">
        <v>787</v>
      </c>
      <c r="O543" t="s">
        <v>76</v>
      </c>
      <c r="P543" t="s">
        <v>77</v>
      </c>
      <c r="Q543" t="s">
        <v>14746</v>
      </c>
    </row>
    <row r="544" spans="1:17" x14ac:dyDescent="0.25">
      <c r="A544" t="s">
        <v>14747</v>
      </c>
      <c r="B544" t="s">
        <v>14748</v>
      </c>
      <c r="C544" s="1">
        <v>44232</v>
      </c>
      <c r="D544" t="s">
        <v>360</v>
      </c>
      <c r="E544" t="s">
        <v>20</v>
      </c>
      <c r="F544" t="s">
        <v>361</v>
      </c>
      <c r="H544" t="s">
        <v>32</v>
      </c>
      <c r="I544">
        <v>17</v>
      </c>
      <c r="J544" t="s">
        <v>22</v>
      </c>
      <c r="L544" t="s">
        <v>23</v>
      </c>
      <c r="M544" t="s">
        <v>86</v>
      </c>
      <c r="N544" t="s">
        <v>787</v>
      </c>
      <c r="O544" t="s">
        <v>76</v>
      </c>
      <c r="P544" t="s">
        <v>77</v>
      </c>
      <c r="Q544" t="s">
        <v>1840</v>
      </c>
    </row>
    <row r="545" spans="1:17" x14ac:dyDescent="0.25">
      <c r="A545" t="s">
        <v>14749</v>
      </c>
      <c r="B545" t="s">
        <v>14750</v>
      </c>
      <c r="C545" s="1">
        <v>44232</v>
      </c>
      <c r="D545" t="s">
        <v>325</v>
      </c>
      <c r="E545" t="s">
        <v>20</v>
      </c>
      <c r="F545" t="s">
        <v>326</v>
      </c>
      <c r="H545" t="s">
        <v>21</v>
      </c>
      <c r="I545">
        <v>49</v>
      </c>
      <c r="J545" t="s">
        <v>22</v>
      </c>
      <c r="L545" t="s">
        <v>23</v>
      </c>
      <c r="M545" t="s">
        <v>86</v>
      </c>
      <c r="N545" t="s">
        <v>787</v>
      </c>
      <c r="O545" t="s">
        <v>76</v>
      </c>
      <c r="P545" t="s">
        <v>77</v>
      </c>
      <c r="Q545" t="s">
        <v>319</v>
      </c>
    </row>
    <row r="546" spans="1:17" x14ac:dyDescent="0.25">
      <c r="A546" t="s">
        <v>14777</v>
      </c>
      <c r="B546" t="s">
        <v>14778</v>
      </c>
      <c r="C546" s="1">
        <v>44232</v>
      </c>
      <c r="D546" t="s">
        <v>360</v>
      </c>
      <c r="E546" t="s">
        <v>20</v>
      </c>
      <c r="F546" t="s">
        <v>361</v>
      </c>
      <c r="H546" t="s">
        <v>21</v>
      </c>
      <c r="I546">
        <v>44</v>
      </c>
      <c r="J546" t="s">
        <v>22</v>
      </c>
      <c r="L546" t="s">
        <v>23</v>
      </c>
      <c r="M546" t="s">
        <v>86</v>
      </c>
      <c r="N546" t="s">
        <v>787</v>
      </c>
      <c r="O546" t="s">
        <v>76</v>
      </c>
      <c r="P546" t="s">
        <v>77</v>
      </c>
      <c r="Q546" t="s">
        <v>1057</v>
      </c>
    </row>
    <row r="547" spans="1:17" x14ac:dyDescent="0.25">
      <c r="A547" t="s">
        <v>14751</v>
      </c>
      <c r="B547" t="s">
        <v>14752</v>
      </c>
      <c r="C547" s="1">
        <v>44232</v>
      </c>
      <c r="D547" t="s">
        <v>10400</v>
      </c>
      <c r="E547" t="s">
        <v>20</v>
      </c>
      <c r="F547" t="s">
        <v>10401</v>
      </c>
      <c r="H547" t="s">
        <v>21</v>
      </c>
      <c r="I547">
        <v>61</v>
      </c>
      <c r="J547" t="s">
        <v>22</v>
      </c>
      <c r="L547" t="s">
        <v>23</v>
      </c>
      <c r="M547" t="s">
        <v>86</v>
      </c>
      <c r="N547" t="s">
        <v>787</v>
      </c>
      <c r="O547" t="s">
        <v>76</v>
      </c>
      <c r="P547" t="s">
        <v>77</v>
      </c>
      <c r="Q547" t="s">
        <v>3152</v>
      </c>
    </row>
    <row r="548" spans="1:17" x14ac:dyDescent="0.25">
      <c r="A548" t="s">
        <v>14762</v>
      </c>
      <c r="B548" t="s">
        <v>14763</v>
      </c>
      <c r="C548" s="1">
        <v>44235</v>
      </c>
      <c r="D548" t="s">
        <v>14764</v>
      </c>
      <c r="E548" t="s">
        <v>20</v>
      </c>
      <c r="F548" t="s">
        <v>353</v>
      </c>
      <c r="H548" t="s">
        <v>21</v>
      </c>
      <c r="I548">
        <v>27</v>
      </c>
      <c r="J548" t="s">
        <v>22</v>
      </c>
      <c r="L548" t="s">
        <v>23</v>
      </c>
      <c r="M548" t="s">
        <v>86</v>
      </c>
      <c r="N548" t="s">
        <v>787</v>
      </c>
      <c r="O548" t="s">
        <v>76</v>
      </c>
      <c r="P548" t="s">
        <v>77</v>
      </c>
      <c r="Q548" t="s">
        <v>459</v>
      </c>
    </row>
    <row r="549" spans="1:17" x14ac:dyDescent="0.25">
      <c r="A549" t="s">
        <v>14765</v>
      </c>
      <c r="B549" t="s">
        <v>14766</v>
      </c>
      <c r="C549" s="1">
        <v>44235</v>
      </c>
      <c r="D549" t="s">
        <v>14764</v>
      </c>
      <c r="E549" t="s">
        <v>20</v>
      </c>
      <c r="F549" t="s">
        <v>353</v>
      </c>
      <c r="H549" t="s">
        <v>21</v>
      </c>
      <c r="I549">
        <v>56</v>
      </c>
      <c r="J549" t="s">
        <v>22</v>
      </c>
      <c r="L549" t="s">
        <v>23</v>
      </c>
      <c r="M549" t="s">
        <v>86</v>
      </c>
      <c r="N549" t="s">
        <v>787</v>
      </c>
      <c r="O549" t="s">
        <v>76</v>
      </c>
      <c r="P549" t="s">
        <v>77</v>
      </c>
      <c r="Q549" t="s">
        <v>459</v>
      </c>
    </row>
    <row r="550" spans="1:17" x14ac:dyDescent="0.25">
      <c r="A550" t="s">
        <v>14767</v>
      </c>
      <c r="B550" t="s">
        <v>14768</v>
      </c>
      <c r="C550" s="1">
        <v>44235</v>
      </c>
      <c r="D550" t="s">
        <v>452</v>
      </c>
      <c r="E550" t="s">
        <v>20</v>
      </c>
      <c r="F550" t="s">
        <v>453</v>
      </c>
      <c r="H550" t="s">
        <v>32</v>
      </c>
      <c r="I550">
        <v>39</v>
      </c>
      <c r="J550" t="s">
        <v>22</v>
      </c>
      <c r="L550" t="s">
        <v>23</v>
      </c>
      <c r="M550" t="s">
        <v>86</v>
      </c>
      <c r="N550" t="s">
        <v>787</v>
      </c>
      <c r="O550" t="s">
        <v>76</v>
      </c>
      <c r="P550" t="s">
        <v>77</v>
      </c>
      <c r="Q550" t="s">
        <v>459</v>
      </c>
    </row>
    <row r="551" spans="1:17" x14ac:dyDescent="0.25">
      <c r="A551" t="s">
        <v>17026</v>
      </c>
      <c r="B551" t="s">
        <v>17027</v>
      </c>
      <c r="C551" s="1">
        <v>44235</v>
      </c>
      <c r="D551" t="s">
        <v>17028</v>
      </c>
      <c r="E551" t="s">
        <v>20</v>
      </c>
      <c r="F551" t="s">
        <v>17029</v>
      </c>
      <c r="H551" t="s">
        <v>21</v>
      </c>
      <c r="I551">
        <v>5</v>
      </c>
      <c r="J551" t="s">
        <v>22</v>
      </c>
      <c r="L551" t="s">
        <v>23</v>
      </c>
      <c r="M551" t="s">
        <v>86</v>
      </c>
      <c r="N551" t="s">
        <v>787</v>
      </c>
      <c r="O551" t="s">
        <v>76</v>
      </c>
      <c r="P551" t="s">
        <v>77</v>
      </c>
      <c r="Q551" t="s">
        <v>354</v>
      </c>
    </row>
    <row r="552" spans="1:17" x14ac:dyDescent="0.25">
      <c r="A552" t="s">
        <v>14760</v>
      </c>
      <c r="B552" t="s">
        <v>14761</v>
      </c>
      <c r="C552" s="1">
        <v>44237</v>
      </c>
      <c r="D552" t="s">
        <v>7734</v>
      </c>
      <c r="E552" t="s">
        <v>20</v>
      </c>
      <c r="F552" t="s">
        <v>4689</v>
      </c>
      <c r="H552" t="s">
        <v>32</v>
      </c>
      <c r="I552">
        <v>24</v>
      </c>
      <c r="J552" t="s">
        <v>22</v>
      </c>
      <c r="L552" t="s">
        <v>23</v>
      </c>
      <c r="M552" t="s">
        <v>86</v>
      </c>
      <c r="N552" t="s">
        <v>787</v>
      </c>
      <c r="O552" t="s">
        <v>76</v>
      </c>
      <c r="P552" t="s">
        <v>77</v>
      </c>
      <c r="Q552" t="s">
        <v>6993</v>
      </c>
    </row>
    <row r="553" spans="1:17" x14ac:dyDescent="0.25">
      <c r="A553" t="s">
        <v>785</v>
      </c>
      <c r="B553" t="s">
        <v>786</v>
      </c>
      <c r="C553" s="1">
        <v>44248</v>
      </c>
      <c r="D553" t="s">
        <v>304</v>
      </c>
      <c r="E553" t="s">
        <v>20</v>
      </c>
      <c r="F553" t="s">
        <v>305</v>
      </c>
      <c r="H553" t="s">
        <v>21</v>
      </c>
      <c r="I553">
        <v>38</v>
      </c>
      <c r="J553" t="s">
        <v>22</v>
      </c>
      <c r="L553" t="s">
        <v>23</v>
      </c>
      <c r="M553" t="s">
        <v>86</v>
      </c>
      <c r="N553" t="s">
        <v>787</v>
      </c>
      <c r="O553" t="s">
        <v>76</v>
      </c>
      <c r="P553" t="s">
        <v>77</v>
      </c>
      <c r="Q553" t="s">
        <v>788</v>
      </c>
    </row>
    <row r="554" spans="1:17" x14ac:dyDescent="0.25">
      <c r="A554" t="s">
        <v>789</v>
      </c>
      <c r="B554" t="s">
        <v>790</v>
      </c>
      <c r="C554" s="1">
        <v>44249</v>
      </c>
      <c r="D554" t="s">
        <v>410</v>
      </c>
      <c r="E554" t="s">
        <v>20</v>
      </c>
      <c r="F554" t="s">
        <v>411</v>
      </c>
      <c r="H554" t="s">
        <v>32</v>
      </c>
      <c r="I554">
        <v>54</v>
      </c>
      <c r="J554" t="s">
        <v>22</v>
      </c>
      <c r="L554" t="s">
        <v>23</v>
      </c>
      <c r="M554" t="s">
        <v>86</v>
      </c>
      <c r="N554" t="s">
        <v>787</v>
      </c>
      <c r="O554" t="s">
        <v>76</v>
      </c>
      <c r="P554" t="s">
        <v>77</v>
      </c>
      <c r="Q554" t="s">
        <v>791</v>
      </c>
    </row>
    <row r="555" spans="1:17" x14ac:dyDescent="0.25">
      <c r="A555" t="s">
        <v>801</v>
      </c>
      <c r="B555" t="s">
        <v>802</v>
      </c>
      <c r="C555" s="1">
        <v>44246</v>
      </c>
      <c r="D555" t="s">
        <v>167</v>
      </c>
      <c r="E555" t="s">
        <v>20</v>
      </c>
      <c r="F555" t="s">
        <v>168</v>
      </c>
      <c r="H555" t="s">
        <v>21</v>
      </c>
      <c r="I555">
        <v>68</v>
      </c>
      <c r="J555" t="s">
        <v>22</v>
      </c>
      <c r="L555" t="s">
        <v>23</v>
      </c>
      <c r="M555" t="s">
        <v>86</v>
      </c>
      <c r="N555" t="s">
        <v>787</v>
      </c>
      <c r="O555" t="s">
        <v>76</v>
      </c>
      <c r="P555" t="s">
        <v>77</v>
      </c>
      <c r="Q555" t="s">
        <v>803</v>
      </c>
    </row>
    <row r="556" spans="1:17" x14ac:dyDescent="0.25">
      <c r="A556" t="s">
        <v>804</v>
      </c>
      <c r="B556" t="s">
        <v>805</v>
      </c>
      <c r="C556" s="1">
        <v>44246</v>
      </c>
      <c r="D556" t="s">
        <v>806</v>
      </c>
      <c r="E556" t="s">
        <v>20</v>
      </c>
      <c r="F556" t="s">
        <v>807</v>
      </c>
      <c r="H556" t="s">
        <v>32</v>
      </c>
      <c r="I556">
        <v>5</v>
      </c>
      <c r="J556" t="s">
        <v>22</v>
      </c>
      <c r="L556" t="s">
        <v>23</v>
      </c>
      <c r="M556" t="s">
        <v>86</v>
      </c>
      <c r="N556" t="s">
        <v>787</v>
      </c>
      <c r="O556" t="s">
        <v>76</v>
      </c>
      <c r="P556" t="s">
        <v>77</v>
      </c>
      <c r="Q556" t="s">
        <v>808</v>
      </c>
    </row>
    <row r="557" spans="1:17" x14ac:dyDescent="0.25">
      <c r="A557" t="s">
        <v>814</v>
      </c>
      <c r="B557" t="s">
        <v>815</v>
      </c>
      <c r="C557" s="1">
        <v>44245</v>
      </c>
      <c r="D557" t="s">
        <v>816</v>
      </c>
      <c r="E557" t="s">
        <v>20</v>
      </c>
      <c r="F557" t="s">
        <v>817</v>
      </c>
      <c r="H557" t="s">
        <v>21</v>
      </c>
      <c r="I557">
        <v>26</v>
      </c>
      <c r="J557" t="s">
        <v>22</v>
      </c>
      <c r="L557" t="s">
        <v>23</v>
      </c>
      <c r="M557" t="s">
        <v>86</v>
      </c>
      <c r="N557" t="s">
        <v>787</v>
      </c>
      <c r="O557" t="s">
        <v>76</v>
      </c>
      <c r="P557" t="s">
        <v>77</v>
      </c>
      <c r="Q557" t="s">
        <v>818</v>
      </c>
    </row>
    <row r="558" spans="1:17" x14ac:dyDescent="0.25">
      <c r="A558" t="s">
        <v>4911</v>
      </c>
      <c r="B558" t="s">
        <v>4912</v>
      </c>
      <c r="C558" s="1">
        <v>44264</v>
      </c>
      <c r="D558" t="s">
        <v>46</v>
      </c>
      <c r="E558" t="s">
        <v>20</v>
      </c>
      <c r="F558" t="s">
        <v>1028</v>
      </c>
      <c r="H558" t="s">
        <v>32</v>
      </c>
      <c r="I558">
        <v>13</v>
      </c>
      <c r="J558" t="s">
        <v>22</v>
      </c>
      <c r="L558" t="s">
        <v>23</v>
      </c>
      <c r="N558" t="s">
        <v>787</v>
      </c>
      <c r="O558" t="s">
        <v>76</v>
      </c>
      <c r="P558" t="s">
        <v>77</v>
      </c>
      <c r="Q558" t="s">
        <v>4274</v>
      </c>
    </row>
    <row r="559" spans="1:17" x14ac:dyDescent="0.25">
      <c r="A559" t="s">
        <v>4820</v>
      </c>
      <c r="B559" t="s">
        <v>4821</v>
      </c>
      <c r="C559" s="1">
        <v>44264</v>
      </c>
      <c r="D559" t="s">
        <v>46</v>
      </c>
      <c r="E559" t="s">
        <v>20</v>
      </c>
      <c r="F559" t="s">
        <v>4029</v>
      </c>
      <c r="H559" t="s">
        <v>21</v>
      </c>
      <c r="I559">
        <v>21</v>
      </c>
      <c r="J559" t="s">
        <v>22</v>
      </c>
      <c r="L559" t="s">
        <v>23</v>
      </c>
      <c r="N559" t="s">
        <v>787</v>
      </c>
      <c r="O559" t="s">
        <v>76</v>
      </c>
      <c r="P559" t="s">
        <v>77</v>
      </c>
      <c r="Q559" t="s">
        <v>4822</v>
      </c>
    </row>
    <row r="560" spans="1:17" x14ac:dyDescent="0.25">
      <c r="A560" t="s">
        <v>4913</v>
      </c>
      <c r="B560" t="s">
        <v>4914</v>
      </c>
      <c r="C560" s="1">
        <v>44264</v>
      </c>
      <c r="D560" t="s">
        <v>46</v>
      </c>
      <c r="E560" t="s">
        <v>20</v>
      </c>
      <c r="F560" t="s">
        <v>4915</v>
      </c>
      <c r="H560" t="s">
        <v>32</v>
      </c>
      <c r="I560">
        <v>33</v>
      </c>
      <c r="J560" t="s">
        <v>22</v>
      </c>
      <c r="L560" t="s">
        <v>23</v>
      </c>
      <c r="N560" t="s">
        <v>787</v>
      </c>
      <c r="O560" t="s">
        <v>76</v>
      </c>
      <c r="P560" t="s">
        <v>77</v>
      </c>
      <c r="Q560" t="s">
        <v>469</v>
      </c>
    </row>
    <row r="561" spans="1:17" x14ac:dyDescent="0.25">
      <c r="A561" t="s">
        <v>5040</v>
      </c>
      <c r="B561" t="s">
        <v>5041</v>
      </c>
      <c r="C561" s="1">
        <v>44265</v>
      </c>
      <c r="D561" t="s">
        <v>46</v>
      </c>
      <c r="E561" t="s">
        <v>20</v>
      </c>
      <c r="F561" t="s">
        <v>4029</v>
      </c>
      <c r="H561" t="s">
        <v>32</v>
      </c>
      <c r="I561">
        <v>76</v>
      </c>
      <c r="J561" t="s">
        <v>22</v>
      </c>
      <c r="L561" t="s">
        <v>23</v>
      </c>
      <c r="N561" t="s">
        <v>787</v>
      </c>
      <c r="O561" t="s">
        <v>76</v>
      </c>
      <c r="P561" t="s">
        <v>77</v>
      </c>
      <c r="Q561" t="s">
        <v>5042</v>
      </c>
    </row>
    <row r="562" spans="1:17" x14ac:dyDescent="0.25">
      <c r="A562" t="s">
        <v>4823</v>
      </c>
      <c r="B562" t="s">
        <v>4824</v>
      </c>
      <c r="C562" s="1">
        <v>44265</v>
      </c>
      <c r="D562" t="s">
        <v>46</v>
      </c>
      <c r="E562" t="s">
        <v>20</v>
      </c>
      <c r="F562" t="s">
        <v>2722</v>
      </c>
      <c r="H562" t="s">
        <v>21</v>
      </c>
      <c r="I562">
        <v>42</v>
      </c>
      <c r="J562" t="s">
        <v>22</v>
      </c>
      <c r="L562" t="s">
        <v>23</v>
      </c>
      <c r="N562" t="s">
        <v>787</v>
      </c>
      <c r="O562" t="s">
        <v>76</v>
      </c>
      <c r="P562" t="s">
        <v>77</v>
      </c>
      <c r="Q562" t="s">
        <v>4825</v>
      </c>
    </row>
    <row r="563" spans="1:17" x14ac:dyDescent="0.25">
      <c r="A563" t="s">
        <v>4916</v>
      </c>
      <c r="B563" t="s">
        <v>4917</v>
      </c>
      <c r="C563" s="1">
        <v>44265</v>
      </c>
      <c r="D563" t="s">
        <v>46</v>
      </c>
      <c r="E563" t="s">
        <v>20</v>
      </c>
      <c r="F563" t="s">
        <v>3986</v>
      </c>
      <c r="H563" t="s">
        <v>32</v>
      </c>
      <c r="I563">
        <v>15</v>
      </c>
      <c r="J563" t="s">
        <v>22</v>
      </c>
      <c r="L563" t="s">
        <v>23</v>
      </c>
      <c r="N563" t="s">
        <v>787</v>
      </c>
      <c r="O563" t="s">
        <v>76</v>
      </c>
      <c r="P563" t="s">
        <v>77</v>
      </c>
      <c r="Q563" t="s">
        <v>4918</v>
      </c>
    </row>
    <row r="564" spans="1:17" x14ac:dyDescent="0.25">
      <c r="A564" t="s">
        <v>4919</v>
      </c>
      <c r="B564" t="s">
        <v>4920</v>
      </c>
      <c r="C564" s="1">
        <v>44265</v>
      </c>
      <c r="D564" t="s">
        <v>46</v>
      </c>
      <c r="E564" t="s">
        <v>20</v>
      </c>
      <c r="F564" t="s">
        <v>4029</v>
      </c>
      <c r="H564" t="s">
        <v>21</v>
      </c>
      <c r="I564">
        <v>68</v>
      </c>
      <c r="J564" t="s">
        <v>22</v>
      </c>
      <c r="L564" t="s">
        <v>23</v>
      </c>
      <c r="N564" t="s">
        <v>787</v>
      </c>
      <c r="O564" t="s">
        <v>76</v>
      </c>
      <c r="P564" t="s">
        <v>77</v>
      </c>
      <c r="Q564" t="s">
        <v>4921</v>
      </c>
    </row>
    <row r="565" spans="1:17" x14ac:dyDescent="0.25">
      <c r="A565" t="s">
        <v>4826</v>
      </c>
      <c r="B565" t="s">
        <v>4827</v>
      </c>
      <c r="C565" s="1">
        <v>44265</v>
      </c>
      <c r="D565" t="s">
        <v>46</v>
      </c>
      <c r="E565" t="s">
        <v>20</v>
      </c>
      <c r="F565" t="s">
        <v>4828</v>
      </c>
      <c r="H565" t="s">
        <v>32</v>
      </c>
      <c r="I565">
        <v>13</v>
      </c>
      <c r="J565" t="s">
        <v>22</v>
      </c>
      <c r="L565" t="s">
        <v>23</v>
      </c>
      <c r="N565" t="s">
        <v>787</v>
      </c>
      <c r="O565" t="s">
        <v>76</v>
      </c>
      <c r="P565" t="s">
        <v>77</v>
      </c>
      <c r="Q565" t="s">
        <v>4829</v>
      </c>
    </row>
    <row r="566" spans="1:17" x14ac:dyDescent="0.25">
      <c r="A566" t="s">
        <v>4830</v>
      </c>
      <c r="B566" t="s">
        <v>4831</v>
      </c>
      <c r="C566" s="1">
        <v>44265</v>
      </c>
      <c r="D566" t="s">
        <v>46</v>
      </c>
      <c r="E566" t="s">
        <v>20</v>
      </c>
      <c r="F566" t="s">
        <v>4832</v>
      </c>
      <c r="H566" t="s">
        <v>32</v>
      </c>
      <c r="I566">
        <v>60</v>
      </c>
      <c r="J566" t="s">
        <v>22</v>
      </c>
      <c r="L566" t="s">
        <v>23</v>
      </c>
      <c r="N566" t="s">
        <v>787</v>
      </c>
      <c r="O566" t="s">
        <v>76</v>
      </c>
      <c r="P566" t="s">
        <v>77</v>
      </c>
      <c r="Q566" t="s">
        <v>1452</v>
      </c>
    </row>
    <row r="567" spans="1:17" x14ac:dyDescent="0.25">
      <c r="A567" t="s">
        <v>4974</v>
      </c>
      <c r="B567" t="s">
        <v>4975</v>
      </c>
      <c r="C567" s="1">
        <v>44266</v>
      </c>
      <c r="D567" t="s">
        <v>46</v>
      </c>
      <c r="E567" t="s">
        <v>20</v>
      </c>
      <c r="F567" t="s">
        <v>4029</v>
      </c>
      <c r="H567" t="s">
        <v>21</v>
      </c>
      <c r="I567">
        <v>8</v>
      </c>
      <c r="J567" t="s">
        <v>22</v>
      </c>
      <c r="L567" t="s">
        <v>23</v>
      </c>
      <c r="N567" t="s">
        <v>787</v>
      </c>
      <c r="O567" t="s">
        <v>76</v>
      </c>
      <c r="P567" t="s">
        <v>77</v>
      </c>
      <c r="Q567" t="s">
        <v>1235</v>
      </c>
    </row>
    <row r="568" spans="1:17" x14ac:dyDescent="0.25">
      <c r="A568" t="s">
        <v>4905</v>
      </c>
      <c r="B568" t="s">
        <v>4906</v>
      </c>
      <c r="C568" s="1">
        <v>44266</v>
      </c>
      <c r="D568" t="s">
        <v>46</v>
      </c>
      <c r="E568" t="s">
        <v>20</v>
      </c>
      <c r="F568" t="s">
        <v>4907</v>
      </c>
      <c r="H568" t="s">
        <v>21</v>
      </c>
      <c r="I568">
        <v>40</v>
      </c>
      <c r="J568" t="s">
        <v>22</v>
      </c>
      <c r="L568" t="s">
        <v>23</v>
      </c>
      <c r="N568" t="s">
        <v>787</v>
      </c>
      <c r="O568" t="s">
        <v>76</v>
      </c>
      <c r="P568" t="s">
        <v>77</v>
      </c>
      <c r="Q568" t="s">
        <v>4908</v>
      </c>
    </row>
    <row r="569" spans="1:17" x14ac:dyDescent="0.25">
      <c r="A569" t="s">
        <v>4976</v>
      </c>
      <c r="B569" t="s">
        <v>4977</v>
      </c>
      <c r="C569" s="1">
        <v>44266</v>
      </c>
      <c r="D569" t="s">
        <v>46</v>
      </c>
      <c r="E569" t="s">
        <v>20</v>
      </c>
      <c r="F569" t="s">
        <v>4801</v>
      </c>
      <c r="H569" t="s">
        <v>32</v>
      </c>
      <c r="I569">
        <v>55</v>
      </c>
      <c r="J569" t="s">
        <v>22</v>
      </c>
      <c r="L569" t="s">
        <v>23</v>
      </c>
      <c r="N569" t="s">
        <v>787</v>
      </c>
      <c r="O569" t="s">
        <v>76</v>
      </c>
      <c r="P569" t="s">
        <v>77</v>
      </c>
      <c r="Q569" t="s">
        <v>4978</v>
      </c>
    </row>
    <row r="570" spans="1:17" x14ac:dyDescent="0.25">
      <c r="A570" t="s">
        <v>5043</v>
      </c>
      <c r="B570" t="s">
        <v>5044</v>
      </c>
      <c r="C570" s="1">
        <v>44266</v>
      </c>
      <c r="D570" t="s">
        <v>46</v>
      </c>
      <c r="E570" t="s">
        <v>20</v>
      </c>
      <c r="F570" t="s">
        <v>4915</v>
      </c>
      <c r="H570" t="s">
        <v>32</v>
      </c>
      <c r="I570">
        <v>49</v>
      </c>
      <c r="J570" t="s">
        <v>22</v>
      </c>
      <c r="L570" t="s">
        <v>23</v>
      </c>
      <c r="N570" t="s">
        <v>787</v>
      </c>
      <c r="O570" t="s">
        <v>76</v>
      </c>
      <c r="P570" t="s">
        <v>77</v>
      </c>
      <c r="Q570" t="s">
        <v>4934</v>
      </c>
    </row>
    <row r="571" spans="1:17" x14ac:dyDescent="0.25">
      <c r="A571" t="s">
        <v>4922</v>
      </c>
      <c r="B571" t="s">
        <v>4923</v>
      </c>
      <c r="C571" s="1">
        <v>44266</v>
      </c>
      <c r="D571" t="s">
        <v>46</v>
      </c>
      <c r="E571" t="s">
        <v>20</v>
      </c>
      <c r="F571" t="s">
        <v>4273</v>
      </c>
      <c r="H571" t="s">
        <v>21</v>
      </c>
      <c r="I571">
        <v>10</v>
      </c>
      <c r="J571" t="s">
        <v>22</v>
      </c>
      <c r="L571" t="s">
        <v>23</v>
      </c>
      <c r="N571" t="s">
        <v>787</v>
      </c>
      <c r="O571" t="s">
        <v>76</v>
      </c>
      <c r="P571" t="s">
        <v>77</v>
      </c>
      <c r="Q571" t="s">
        <v>808</v>
      </c>
    </row>
    <row r="572" spans="1:17" x14ac:dyDescent="0.25">
      <c r="A572" t="s">
        <v>4979</v>
      </c>
      <c r="B572" t="s">
        <v>4980</v>
      </c>
      <c r="C572" s="1">
        <v>44266</v>
      </c>
      <c r="D572" t="s">
        <v>46</v>
      </c>
      <c r="E572" t="s">
        <v>20</v>
      </c>
      <c r="F572" t="s">
        <v>4801</v>
      </c>
      <c r="H572" t="s">
        <v>21</v>
      </c>
      <c r="I572">
        <v>55</v>
      </c>
      <c r="J572" t="s">
        <v>22</v>
      </c>
      <c r="L572" t="s">
        <v>23</v>
      </c>
      <c r="N572" t="s">
        <v>787</v>
      </c>
      <c r="O572" t="s">
        <v>76</v>
      </c>
      <c r="P572" t="s">
        <v>77</v>
      </c>
      <c r="Q572" t="s">
        <v>4978</v>
      </c>
    </row>
    <row r="573" spans="1:17" x14ac:dyDescent="0.25">
      <c r="A573" t="s">
        <v>4909</v>
      </c>
      <c r="B573" t="s">
        <v>4910</v>
      </c>
      <c r="C573" s="1">
        <v>44266</v>
      </c>
      <c r="D573" t="s">
        <v>46</v>
      </c>
      <c r="E573" t="s">
        <v>20</v>
      </c>
      <c r="F573" t="s">
        <v>3975</v>
      </c>
      <c r="H573" t="s">
        <v>32</v>
      </c>
      <c r="I573">
        <v>43</v>
      </c>
      <c r="J573" t="s">
        <v>22</v>
      </c>
      <c r="L573" t="s">
        <v>23</v>
      </c>
      <c r="N573" t="s">
        <v>787</v>
      </c>
      <c r="O573" t="s">
        <v>76</v>
      </c>
      <c r="P573" t="s">
        <v>77</v>
      </c>
      <c r="Q573" t="s">
        <v>4908</v>
      </c>
    </row>
    <row r="574" spans="1:17" x14ac:dyDescent="0.25">
      <c r="A574" t="s">
        <v>4924</v>
      </c>
      <c r="B574" t="s">
        <v>4925</v>
      </c>
      <c r="C574" s="1">
        <v>44266</v>
      </c>
      <c r="D574" t="s">
        <v>46</v>
      </c>
      <c r="E574" t="s">
        <v>20</v>
      </c>
      <c r="F574" t="s">
        <v>4840</v>
      </c>
      <c r="H574" t="s">
        <v>21</v>
      </c>
      <c r="I574">
        <v>67</v>
      </c>
      <c r="J574" t="s">
        <v>22</v>
      </c>
      <c r="L574" t="s">
        <v>23</v>
      </c>
      <c r="N574" t="s">
        <v>787</v>
      </c>
      <c r="O574" t="s">
        <v>76</v>
      </c>
      <c r="P574" t="s">
        <v>77</v>
      </c>
      <c r="Q574" t="s">
        <v>469</v>
      </c>
    </row>
    <row r="575" spans="1:17" x14ac:dyDescent="0.25">
      <c r="A575" t="s">
        <v>5038</v>
      </c>
      <c r="B575" t="s">
        <v>5039</v>
      </c>
      <c r="C575" s="1">
        <v>44266</v>
      </c>
      <c r="D575" t="s">
        <v>46</v>
      </c>
      <c r="E575" t="s">
        <v>20</v>
      </c>
      <c r="F575" t="s">
        <v>3975</v>
      </c>
      <c r="H575" t="s">
        <v>21</v>
      </c>
      <c r="I575">
        <v>28</v>
      </c>
      <c r="J575" t="s">
        <v>22</v>
      </c>
      <c r="L575" t="s">
        <v>23</v>
      </c>
      <c r="N575" t="s">
        <v>787</v>
      </c>
      <c r="O575" t="s">
        <v>76</v>
      </c>
      <c r="P575" t="s">
        <v>77</v>
      </c>
      <c r="Q575" t="s">
        <v>4908</v>
      </c>
    </row>
    <row r="576" spans="1:17" x14ac:dyDescent="0.25">
      <c r="A576" t="s">
        <v>4833</v>
      </c>
      <c r="B576" t="s">
        <v>4834</v>
      </c>
      <c r="C576" s="1">
        <v>44266</v>
      </c>
      <c r="D576" t="s">
        <v>46</v>
      </c>
      <c r="E576" t="s">
        <v>20</v>
      </c>
      <c r="F576" t="s">
        <v>3986</v>
      </c>
      <c r="H576" t="s">
        <v>21</v>
      </c>
      <c r="I576">
        <v>35</v>
      </c>
      <c r="J576" t="s">
        <v>22</v>
      </c>
      <c r="L576" t="s">
        <v>23</v>
      </c>
      <c r="N576" t="s">
        <v>787</v>
      </c>
      <c r="O576" t="s">
        <v>76</v>
      </c>
      <c r="P576" t="s">
        <v>77</v>
      </c>
      <c r="Q576" t="s">
        <v>4835</v>
      </c>
    </row>
    <row r="577" spans="1:17" x14ac:dyDescent="0.25">
      <c r="A577" t="s">
        <v>4926</v>
      </c>
      <c r="B577" t="s">
        <v>4927</v>
      </c>
      <c r="C577" s="1">
        <v>44267</v>
      </c>
      <c r="D577" t="s">
        <v>46</v>
      </c>
      <c r="E577" t="s">
        <v>20</v>
      </c>
      <c r="F577" t="s">
        <v>4029</v>
      </c>
      <c r="H577" t="s">
        <v>21</v>
      </c>
      <c r="I577">
        <v>45</v>
      </c>
      <c r="J577" t="s">
        <v>22</v>
      </c>
      <c r="L577" t="s">
        <v>23</v>
      </c>
      <c r="N577" t="s">
        <v>787</v>
      </c>
      <c r="O577" t="s">
        <v>76</v>
      </c>
      <c r="P577" t="s">
        <v>77</v>
      </c>
      <c r="Q577" t="s">
        <v>4928</v>
      </c>
    </row>
    <row r="578" spans="1:17" x14ac:dyDescent="0.25">
      <c r="A578" t="s">
        <v>4929</v>
      </c>
      <c r="B578" t="s">
        <v>4930</v>
      </c>
      <c r="C578" s="1">
        <v>44267</v>
      </c>
      <c r="D578" t="s">
        <v>46</v>
      </c>
      <c r="E578" t="s">
        <v>20</v>
      </c>
      <c r="F578" t="s">
        <v>4915</v>
      </c>
      <c r="H578" t="s">
        <v>32</v>
      </c>
      <c r="I578">
        <v>28</v>
      </c>
      <c r="J578" t="s">
        <v>22</v>
      </c>
      <c r="L578" t="s">
        <v>23</v>
      </c>
      <c r="N578" t="s">
        <v>787</v>
      </c>
      <c r="O578" t="s">
        <v>76</v>
      </c>
      <c r="P578" t="s">
        <v>77</v>
      </c>
      <c r="Q578" t="s">
        <v>4931</v>
      </c>
    </row>
    <row r="579" spans="1:17" x14ac:dyDescent="0.25">
      <c r="A579" t="s">
        <v>4932</v>
      </c>
      <c r="B579" t="s">
        <v>4933</v>
      </c>
      <c r="C579" s="1">
        <v>44267</v>
      </c>
      <c r="D579" t="s">
        <v>46</v>
      </c>
      <c r="E579" t="s">
        <v>20</v>
      </c>
      <c r="F579" t="s">
        <v>1047</v>
      </c>
      <c r="H579" t="s">
        <v>21</v>
      </c>
      <c r="I579">
        <v>12</v>
      </c>
      <c r="J579" t="s">
        <v>22</v>
      </c>
      <c r="L579" t="s">
        <v>23</v>
      </c>
      <c r="N579" t="s">
        <v>787</v>
      </c>
      <c r="O579" t="s">
        <v>76</v>
      </c>
      <c r="P579" t="s">
        <v>77</v>
      </c>
      <c r="Q579" t="s">
        <v>4934</v>
      </c>
    </row>
    <row r="580" spans="1:17" x14ac:dyDescent="0.25">
      <c r="A580" t="s">
        <v>4935</v>
      </c>
      <c r="B580" t="s">
        <v>4936</v>
      </c>
      <c r="C580" s="1">
        <v>44267</v>
      </c>
      <c r="D580" t="s">
        <v>46</v>
      </c>
      <c r="E580" t="s">
        <v>20</v>
      </c>
      <c r="F580" t="s">
        <v>4029</v>
      </c>
      <c r="H580" t="s">
        <v>32</v>
      </c>
      <c r="I580">
        <v>48</v>
      </c>
      <c r="J580" t="s">
        <v>22</v>
      </c>
      <c r="L580" t="s">
        <v>23</v>
      </c>
      <c r="N580" t="s">
        <v>787</v>
      </c>
      <c r="O580" t="s">
        <v>76</v>
      </c>
      <c r="P580" t="s">
        <v>77</v>
      </c>
      <c r="Q580" t="s">
        <v>4928</v>
      </c>
    </row>
    <row r="581" spans="1:17" x14ac:dyDescent="0.25">
      <c r="A581" t="s">
        <v>4937</v>
      </c>
      <c r="B581" t="s">
        <v>4938</v>
      </c>
      <c r="C581" s="1">
        <v>44268</v>
      </c>
      <c r="D581" t="s">
        <v>46</v>
      </c>
      <c r="E581" t="s">
        <v>20</v>
      </c>
      <c r="F581" t="s">
        <v>4029</v>
      </c>
      <c r="H581" t="s">
        <v>32</v>
      </c>
      <c r="I581">
        <v>15</v>
      </c>
      <c r="J581" t="s">
        <v>22</v>
      </c>
      <c r="L581" t="s">
        <v>23</v>
      </c>
      <c r="N581" t="s">
        <v>787</v>
      </c>
      <c r="O581" t="s">
        <v>76</v>
      </c>
      <c r="P581" t="s">
        <v>77</v>
      </c>
      <c r="Q581" t="s">
        <v>4939</v>
      </c>
    </row>
    <row r="582" spans="1:17" x14ac:dyDescent="0.25">
      <c r="A582" t="s">
        <v>16339</v>
      </c>
      <c r="B582" t="s">
        <v>16340</v>
      </c>
      <c r="C582" s="1">
        <v>44268</v>
      </c>
      <c r="D582" t="s">
        <v>46</v>
      </c>
      <c r="E582" t="s">
        <v>20</v>
      </c>
      <c r="F582" t="s">
        <v>4029</v>
      </c>
      <c r="H582" t="s">
        <v>21</v>
      </c>
      <c r="I582">
        <v>55</v>
      </c>
      <c r="J582" t="s">
        <v>22</v>
      </c>
      <c r="L582" t="s">
        <v>23</v>
      </c>
      <c r="N582" t="s">
        <v>787</v>
      </c>
      <c r="O582" t="s">
        <v>76</v>
      </c>
      <c r="P582" t="s">
        <v>77</v>
      </c>
      <c r="Q582" t="s">
        <v>7826</v>
      </c>
    </row>
    <row r="583" spans="1:17" x14ac:dyDescent="0.25">
      <c r="A583" t="s">
        <v>4981</v>
      </c>
      <c r="B583" t="s">
        <v>4982</v>
      </c>
      <c r="C583" s="1">
        <v>44268</v>
      </c>
      <c r="D583" t="s">
        <v>46</v>
      </c>
      <c r="E583" t="s">
        <v>20</v>
      </c>
      <c r="F583" t="s">
        <v>4029</v>
      </c>
      <c r="H583" t="s">
        <v>32</v>
      </c>
      <c r="I583">
        <v>25</v>
      </c>
      <c r="J583" t="s">
        <v>22</v>
      </c>
      <c r="L583" t="s">
        <v>23</v>
      </c>
      <c r="N583" t="s">
        <v>787</v>
      </c>
      <c r="O583" t="s">
        <v>76</v>
      </c>
      <c r="P583" t="s">
        <v>77</v>
      </c>
      <c r="Q583" t="s">
        <v>4978</v>
      </c>
    </row>
    <row r="584" spans="1:17" x14ac:dyDescent="0.25">
      <c r="A584" t="s">
        <v>4836</v>
      </c>
      <c r="B584" t="s">
        <v>4837</v>
      </c>
      <c r="C584" s="1">
        <v>44268</v>
      </c>
      <c r="D584" t="s">
        <v>46</v>
      </c>
      <c r="E584" t="s">
        <v>20</v>
      </c>
      <c r="F584" t="s">
        <v>3986</v>
      </c>
      <c r="H584" t="s">
        <v>32</v>
      </c>
      <c r="I584">
        <v>39</v>
      </c>
      <c r="J584" t="s">
        <v>22</v>
      </c>
      <c r="L584" t="s">
        <v>23</v>
      </c>
      <c r="N584" t="s">
        <v>787</v>
      </c>
      <c r="O584" t="s">
        <v>76</v>
      </c>
      <c r="P584" t="s">
        <v>77</v>
      </c>
      <c r="Q584" t="s">
        <v>4835</v>
      </c>
    </row>
    <row r="585" spans="1:17" x14ac:dyDescent="0.25">
      <c r="A585" t="s">
        <v>5045</v>
      </c>
      <c r="B585" t="s">
        <v>5046</v>
      </c>
      <c r="C585" s="1">
        <v>44268</v>
      </c>
      <c r="D585" t="s">
        <v>46</v>
      </c>
      <c r="E585" t="s">
        <v>20</v>
      </c>
      <c r="F585" t="s">
        <v>3975</v>
      </c>
      <c r="H585" t="s">
        <v>32</v>
      </c>
      <c r="I585">
        <v>6</v>
      </c>
      <c r="J585" t="s">
        <v>22</v>
      </c>
      <c r="L585" t="s">
        <v>23</v>
      </c>
      <c r="N585" t="s">
        <v>787</v>
      </c>
      <c r="O585" t="s">
        <v>76</v>
      </c>
      <c r="P585" t="s">
        <v>77</v>
      </c>
      <c r="Q585" t="s">
        <v>4939</v>
      </c>
    </row>
    <row r="586" spans="1:17" x14ac:dyDescent="0.25">
      <c r="A586" t="s">
        <v>4838</v>
      </c>
      <c r="B586" t="s">
        <v>4839</v>
      </c>
      <c r="C586" s="1">
        <v>44268</v>
      </c>
      <c r="D586" t="s">
        <v>46</v>
      </c>
      <c r="E586" t="s">
        <v>20</v>
      </c>
      <c r="F586" t="s">
        <v>4840</v>
      </c>
      <c r="H586" t="s">
        <v>21</v>
      </c>
      <c r="I586">
        <v>53</v>
      </c>
      <c r="J586" t="s">
        <v>22</v>
      </c>
      <c r="L586" t="s">
        <v>23</v>
      </c>
      <c r="N586" t="s">
        <v>787</v>
      </c>
      <c r="O586" t="s">
        <v>76</v>
      </c>
      <c r="P586" t="s">
        <v>77</v>
      </c>
      <c r="Q586" t="s">
        <v>4825</v>
      </c>
    </row>
    <row r="587" spans="1:17" x14ac:dyDescent="0.25">
      <c r="A587" t="s">
        <v>4841</v>
      </c>
      <c r="B587" t="s">
        <v>4842</v>
      </c>
      <c r="C587" s="1">
        <v>44268</v>
      </c>
      <c r="D587" t="s">
        <v>46</v>
      </c>
      <c r="E587" t="s">
        <v>20</v>
      </c>
      <c r="F587" t="s">
        <v>3986</v>
      </c>
      <c r="H587" t="s">
        <v>21</v>
      </c>
      <c r="I587">
        <v>12</v>
      </c>
      <c r="J587" t="s">
        <v>22</v>
      </c>
      <c r="L587" t="s">
        <v>23</v>
      </c>
      <c r="N587" t="s">
        <v>787</v>
      </c>
      <c r="O587" t="s">
        <v>76</v>
      </c>
      <c r="P587" t="s">
        <v>77</v>
      </c>
      <c r="Q587" t="s">
        <v>4825</v>
      </c>
    </row>
    <row r="588" spans="1:17" x14ac:dyDescent="0.25">
      <c r="A588" t="s">
        <v>4843</v>
      </c>
      <c r="B588" t="s">
        <v>4844</v>
      </c>
      <c r="C588" s="1">
        <v>44269</v>
      </c>
      <c r="D588" t="s">
        <v>46</v>
      </c>
      <c r="E588" t="s">
        <v>20</v>
      </c>
      <c r="F588" t="s">
        <v>4845</v>
      </c>
      <c r="H588" t="s">
        <v>21</v>
      </c>
      <c r="I588">
        <v>16</v>
      </c>
      <c r="J588" t="s">
        <v>22</v>
      </c>
      <c r="L588" t="s">
        <v>23</v>
      </c>
      <c r="N588" t="s">
        <v>787</v>
      </c>
      <c r="O588" t="s">
        <v>76</v>
      </c>
      <c r="P588" t="s">
        <v>77</v>
      </c>
      <c r="Q588" t="s">
        <v>4846</v>
      </c>
    </row>
    <row r="589" spans="1:17" x14ac:dyDescent="0.25">
      <c r="A589" t="s">
        <v>4995</v>
      </c>
      <c r="B589" t="s">
        <v>4996</v>
      </c>
      <c r="C589" s="1">
        <v>44269</v>
      </c>
      <c r="D589" t="s">
        <v>46</v>
      </c>
      <c r="E589" t="s">
        <v>20</v>
      </c>
      <c r="F589" t="s">
        <v>4997</v>
      </c>
      <c r="H589" t="s">
        <v>32</v>
      </c>
      <c r="I589">
        <v>28</v>
      </c>
      <c r="J589" t="s">
        <v>22</v>
      </c>
      <c r="L589" t="s">
        <v>23</v>
      </c>
      <c r="N589" t="s">
        <v>787</v>
      </c>
      <c r="O589" t="s">
        <v>76</v>
      </c>
      <c r="P589" t="s">
        <v>77</v>
      </c>
      <c r="Q589" t="s">
        <v>4998</v>
      </c>
    </row>
    <row r="590" spans="1:17" x14ac:dyDescent="0.25">
      <c r="A590" t="s">
        <v>4940</v>
      </c>
      <c r="B590" t="s">
        <v>4941</v>
      </c>
      <c r="C590" s="1">
        <v>44269</v>
      </c>
      <c r="D590" t="s">
        <v>46</v>
      </c>
      <c r="E590" t="s">
        <v>20</v>
      </c>
      <c r="F590" t="s">
        <v>3986</v>
      </c>
      <c r="H590" t="s">
        <v>32</v>
      </c>
      <c r="I590">
        <v>42</v>
      </c>
      <c r="J590" t="s">
        <v>22</v>
      </c>
      <c r="L590" t="s">
        <v>23</v>
      </c>
      <c r="N590" t="s">
        <v>787</v>
      </c>
      <c r="O590" t="s">
        <v>76</v>
      </c>
      <c r="P590" t="s">
        <v>77</v>
      </c>
      <c r="Q590" t="s">
        <v>4942</v>
      </c>
    </row>
    <row r="591" spans="1:17" x14ac:dyDescent="0.25">
      <c r="A591" t="s">
        <v>4847</v>
      </c>
      <c r="B591" t="s">
        <v>4848</v>
      </c>
      <c r="C591" s="1">
        <v>44269</v>
      </c>
      <c r="D591" t="s">
        <v>46</v>
      </c>
      <c r="E591" t="s">
        <v>20</v>
      </c>
      <c r="F591" t="s">
        <v>4849</v>
      </c>
      <c r="H591" t="s">
        <v>21</v>
      </c>
      <c r="I591">
        <v>63</v>
      </c>
      <c r="J591" t="s">
        <v>22</v>
      </c>
      <c r="L591" t="s">
        <v>23</v>
      </c>
      <c r="N591" t="s">
        <v>787</v>
      </c>
      <c r="O591" t="s">
        <v>76</v>
      </c>
      <c r="P591" t="s">
        <v>77</v>
      </c>
      <c r="Q591" t="s">
        <v>4850</v>
      </c>
    </row>
    <row r="592" spans="1:17" x14ac:dyDescent="0.25">
      <c r="A592" t="s">
        <v>4999</v>
      </c>
      <c r="B592" t="s">
        <v>5000</v>
      </c>
      <c r="C592" s="1">
        <v>44269</v>
      </c>
      <c r="D592" t="s">
        <v>46</v>
      </c>
      <c r="E592" t="s">
        <v>20</v>
      </c>
      <c r="F592" t="s">
        <v>1066</v>
      </c>
      <c r="H592" t="s">
        <v>21</v>
      </c>
      <c r="I592">
        <v>57</v>
      </c>
      <c r="J592" t="s">
        <v>22</v>
      </c>
      <c r="L592" t="s">
        <v>23</v>
      </c>
      <c r="N592" t="s">
        <v>787</v>
      </c>
      <c r="O592" t="s">
        <v>76</v>
      </c>
      <c r="P592" t="s">
        <v>77</v>
      </c>
      <c r="Q592" t="s">
        <v>803</v>
      </c>
    </row>
    <row r="593" spans="1:17" x14ac:dyDescent="0.25">
      <c r="A593" t="s">
        <v>4943</v>
      </c>
      <c r="B593" t="s">
        <v>4944</v>
      </c>
      <c r="C593" s="1">
        <v>44267</v>
      </c>
      <c r="D593" t="s">
        <v>46</v>
      </c>
      <c r="E593" t="s">
        <v>20</v>
      </c>
      <c r="F593" t="s">
        <v>1047</v>
      </c>
      <c r="H593" t="s">
        <v>21</v>
      </c>
      <c r="I593">
        <v>47</v>
      </c>
      <c r="J593" t="s">
        <v>22</v>
      </c>
      <c r="L593" t="s">
        <v>23</v>
      </c>
      <c r="N593" t="s">
        <v>787</v>
      </c>
      <c r="O593" t="s">
        <v>76</v>
      </c>
      <c r="P593" t="s">
        <v>77</v>
      </c>
      <c r="Q593" t="s">
        <v>4934</v>
      </c>
    </row>
    <row r="594" spans="1:17" x14ac:dyDescent="0.25">
      <c r="A594" t="s">
        <v>5047</v>
      </c>
      <c r="B594" t="s">
        <v>5048</v>
      </c>
      <c r="C594" s="1">
        <v>44264</v>
      </c>
      <c r="D594" t="s">
        <v>46</v>
      </c>
      <c r="E594" t="s">
        <v>20</v>
      </c>
      <c r="F594" t="s">
        <v>4896</v>
      </c>
      <c r="H594" t="s">
        <v>32</v>
      </c>
      <c r="I594">
        <v>11</v>
      </c>
      <c r="J594" t="s">
        <v>22</v>
      </c>
      <c r="L594" t="s">
        <v>23</v>
      </c>
      <c r="N594" t="s">
        <v>787</v>
      </c>
      <c r="O594" t="s">
        <v>76</v>
      </c>
      <c r="P594" t="s">
        <v>77</v>
      </c>
      <c r="Q594" t="s">
        <v>808</v>
      </c>
    </row>
    <row r="595" spans="1:17" x14ac:dyDescent="0.25">
      <c r="A595" t="s">
        <v>4945</v>
      </c>
      <c r="B595" t="s">
        <v>4946</v>
      </c>
      <c r="C595" s="1">
        <v>44253</v>
      </c>
      <c r="D595" t="s">
        <v>46</v>
      </c>
      <c r="E595" t="s">
        <v>20</v>
      </c>
      <c r="F595" t="s">
        <v>4277</v>
      </c>
      <c r="H595" t="s">
        <v>32</v>
      </c>
      <c r="I595">
        <v>52</v>
      </c>
      <c r="J595" t="s">
        <v>22</v>
      </c>
      <c r="L595" t="s">
        <v>23</v>
      </c>
      <c r="N595" t="s">
        <v>787</v>
      </c>
      <c r="O595" t="s">
        <v>76</v>
      </c>
      <c r="P595" t="s">
        <v>77</v>
      </c>
      <c r="Q595" t="s">
        <v>469</v>
      </c>
    </row>
    <row r="596" spans="1:17" x14ac:dyDescent="0.25">
      <c r="A596" t="s">
        <v>4851</v>
      </c>
      <c r="B596" t="s">
        <v>4852</v>
      </c>
      <c r="C596" s="1">
        <v>44265</v>
      </c>
      <c r="D596" t="s">
        <v>46</v>
      </c>
      <c r="E596" t="s">
        <v>20</v>
      </c>
      <c r="F596" t="s">
        <v>1020</v>
      </c>
      <c r="H596" t="s">
        <v>21</v>
      </c>
      <c r="I596">
        <v>9</v>
      </c>
      <c r="J596" t="s">
        <v>22</v>
      </c>
      <c r="L596" t="s">
        <v>23</v>
      </c>
      <c r="N596" t="s">
        <v>787</v>
      </c>
      <c r="O596" t="s">
        <v>76</v>
      </c>
      <c r="P596" t="s">
        <v>77</v>
      </c>
      <c r="Q596" t="s">
        <v>4822</v>
      </c>
    </row>
    <row r="597" spans="1:17" x14ac:dyDescent="0.25">
      <c r="A597" t="s">
        <v>5049</v>
      </c>
      <c r="B597" t="s">
        <v>5050</v>
      </c>
      <c r="C597" s="1">
        <v>44265</v>
      </c>
      <c r="D597" t="s">
        <v>46</v>
      </c>
      <c r="E597" t="s">
        <v>20</v>
      </c>
      <c r="F597" t="s">
        <v>4029</v>
      </c>
      <c r="H597" t="s">
        <v>21</v>
      </c>
      <c r="I597">
        <v>68</v>
      </c>
      <c r="J597" t="s">
        <v>22</v>
      </c>
      <c r="L597" t="s">
        <v>23</v>
      </c>
      <c r="N597" t="s">
        <v>787</v>
      </c>
      <c r="O597" t="s">
        <v>76</v>
      </c>
      <c r="P597" t="s">
        <v>77</v>
      </c>
      <c r="Q597" t="s">
        <v>4921</v>
      </c>
    </row>
    <row r="598" spans="1:17" x14ac:dyDescent="0.25">
      <c r="A598" t="s">
        <v>4853</v>
      </c>
      <c r="B598" t="s">
        <v>4854</v>
      </c>
      <c r="C598" s="1">
        <v>44266</v>
      </c>
      <c r="D598" t="s">
        <v>59</v>
      </c>
      <c r="E598" t="s">
        <v>20</v>
      </c>
      <c r="F598" t="s">
        <v>4855</v>
      </c>
      <c r="H598" t="s">
        <v>21</v>
      </c>
      <c r="I598">
        <v>21</v>
      </c>
      <c r="J598" t="s">
        <v>22</v>
      </c>
      <c r="L598" t="s">
        <v>23</v>
      </c>
      <c r="N598" t="s">
        <v>787</v>
      </c>
      <c r="O598" t="s">
        <v>76</v>
      </c>
      <c r="P598" t="s">
        <v>77</v>
      </c>
      <c r="Q598" t="s">
        <v>4383</v>
      </c>
    </row>
    <row r="599" spans="1:17" x14ac:dyDescent="0.25">
      <c r="A599" t="s">
        <v>4949</v>
      </c>
      <c r="B599" t="s">
        <v>4950</v>
      </c>
      <c r="C599" s="1">
        <v>44266</v>
      </c>
      <c r="D599" t="s">
        <v>46</v>
      </c>
      <c r="E599" t="s">
        <v>20</v>
      </c>
      <c r="F599" t="s">
        <v>4045</v>
      </c>
      <c r="H599" t="s">
        <v>32</v>
      </c>
      <c r="I599">
        <v>28</v>
      </c>
      <c r="J599" t="s">
        <v>22</v>
      </c>
      <c r="L599" t="s">
        <v>23</v>
      </c>
      <c r="N599" t="s">
        <v>787</v>
      </c>
      <c r="O599" t="s">
        <v>76</v>
      </c>
      <c r="P599" t="s">
        <v>77</v>
      </c>
      <c r="Q599" t="s">
        <v>4951</v>
      </c>
    </row>
    <row r="600" spans="1:17" x14ac:dyDescent="0.25">
      <c r="A600" t="s">
        <v>5001</v>
      </c>
      <c r="B600" t="s">
        <v>5002</v>
      </c>
      <c r="C600" s="1">
        <v>44265</v>
      </c>
      <c r="D600" t="s">
        <v>46</v>
      </c>
      <c r="E600" t="s">
        <v>20</v>
      </c>
      <c r="F600" t="s">
        <v>5003</v>
      </c>
      <c r="H600" t="s">
        <v>21</v>
      </c>
      <c r="I600">
        <v>48</v>
      </c>
      <c r="J600" t="s">
        <v>22</v>
      </c>
      <c r="L600" t="s">
        <v>23</v>
      </c>
      <c r="N600" t="s">
        <v>787</v>
      </c>
      <c r="O600" t="s">
        <v>76</v>
      </c>
      <c r="P600" t="s">
        <v>77</v>
      </c>
      <c r="Q600" t="s">
        <v>5004</v>
      </c>
    </row>
    <row r="601" spans="1:17" x14ac:dyDescent="0.25">
      <c r="A601" t="s">
        <v>4952</v>
      </c>
      <c r="B601" t="s">
        <v>4953</v>
      </c>
      <c r="C601" s="1">
        <v>44263</v>
      </c>
      <c r="D601" t="s">
        <v>64</v>
      </c>
      <c r="E601" t="s">
        <v>20</v>
      </c>
      <c r="F601" t="s">
        <v>4954</v>
      </c>
      <c r="H601" t="s">
        <v>32</v>
      </c>
      <c r="I601">
        <v>30</v>
      </c>
      <c r="J601" t="s">
        <v>22</v>
      </c>
      <c r="L601" t="s">
        <v>23</v>
      </c>
      <c r="N601" t="s">
        <v>787</v>
      </c>
      <c r="O601" t="s">
        <v>76</v>
      </c>
      <c r="P601" t="s">
        <v>77</v>
      </c>
      <c r="Q601" t="s">
        <v>4955</v>
      </c>
    </row>
    <row r="602" spans="1:17" x14ac:dyDescent="0.25">
      <c r="A602" t="s">
        <v>5051</v>
      </c>
      <c r="B602" t="s">
        <v>5052</v>
      </c>
      <c r="C602" s="1">
        <v>44263</v>
      </c>
      <c r="D602" t="s">
        <v>1055</v>
      </c>
      <c r="E602" t="s">
        <v>20</v>
      </c>
      <c r="F602" t="s">
        <v>5053</v>
      </c>
      <c r="H602" t="s">
        <v>32</v>
      </c>
      <c r="I602">
        <v>43</v>
      </c>
      <c r="J602" t="s">
        <v>22</v>
      </c>
      <c r="L602" t="s">
        <v>23</v>
      </c>
      <c r="N602" t="s">
        <v>787</v>
      </c>
      <c r="O602" t="s">
        <v>76</v>
      </c>
      <c r="P602" t="s">
        <v>77</v>
      </c>
      <c r="Q602" t="s">
        <v>5054</v>
      </c>
    </row>
    <row r="603" spans="1:17" x14ac:dyDescent="0.25">
      <c r="A603" t="s">
        <v>5005</v>
      </c>
      <c r="B603" t="s">
        <v>5006</v>
      </c>
      <c r="C603" s="1">
        <v>44263</v>
      </c>
      <c r="D603" t="s">
        <v>46</v>
      </c>
      <c r="E603" t="s">
        <v>20</v>
      </c>
      <c r="F603" t="s">
        <v>2722</v>
      </c>
      <c r="H603" t="s">
        <v>32</v>
      </c>
      <c r="I603">
        <v>27</v>
      </c>
      <c r="J603" t="s">
        <v>22</v>
      </c>
      <c r="L603" t="s">
        <v>23</v>
      </c>
      <c r="N603" t="s">
        <v>787</v>
      </c>
      <c r="O603" t="s">
        <v>76</v>
      </c>
      <c r="P603" t="s">
        <v>77</v>
      </c>
      <c r="Q603" t="s">
        <v>1452</v>
      </c>
    </row>
    <row r="604" spans="1:17" x14ac:dyDescent="0.25">
      <c r="A604" t="s">
        <v>4856</v>
      </c>
      <c r="B604" t="s">
        <v>4857</v>
      </c>
      <c r="C604" s="1">
        <v>44263</v>
      </c>
      <c r="D604" t="s">
        <v>1055</v>
      </c>
      <c r="E604" t="s">
        <v>20</v>
      </c>
      <c r="F604" t="s">
        <v>2765</v>
      </c>
      <c r="H604" t="s">
        <v>21</v>
      </c>
      <c r="I604">
        <v>51</v>
      </c>
      <c r="J604" t="s">
        <v>22</v>
      </c>
      <c r="L604" t="s">
        <v>23</v>
      </c>
      <c r="N604" t="s">
        <v>787</v>
      </c>
      <c r="O604" t="s">
        <v>76</v>
      </c>
      <c r="P604" t="s">
        <v>77</v>
      </c>
      <c r="Q604" t="s">
        <v>4858</v>
      </c>
    </row>
    <row r="605" spans="1:17" x14ac:dyDescent="0.25">
      <c r="A605" t="s">
        <v>5007</v>
      </c>
      <c r="B605" t="s">
        <v>5008</v>
      </c>
      <c r="C605" s="1">
        <v>44263</v>
      </c>
      <c r="D605" t="s">
        <v>59</v>
      </c>
      <c r="E605" t="s">
        <v>20</v>
      </c>
      <c r="F605" t="s">
        <v>1126</v>
      </c>
      <c r="H605" t="s">
        <v>32</v>
      </c>
      <c r="I605">
        <v>57</v>
      </c>
      <c r="J605" t="s">
        <v>22</v>
      </c>
      <c r="L605" t="s">
        <v>23</v>
      </c>
      <c r="N605" t="s">
        <v>787</v>
      </c>
      <c r="O605" t="s">
        <v>76</v>
      </c>
      <c r="P605" t="s">
        <v>77</v>
      </c>
      <c r="Q605" t="s">
        <v>5009</v>
      </c>
    </row>
    <row r="606" spans="1:17" x14ac:dyDescent="0.25">
      <c r="A606" t="s">
        <v>4859</v>
      </c>
      <c r="B606" t="s">
        <v>4860</v>
      </c>
      <c r="C606" s="1">
        <v>44263</v>
      </c>
      <c r="D606" t="s">
        <v>46</v>
      </c>
      <c r="E606" t="s">
        <v>20</v>
      </c>
      <c r="F606" t="s">
        <v>4083</v>
      </c>
      <c r="H606" t="s">
        <v>32</v>
      </c>
      <c r="I606">
        <v>93</v>
      </c>
      <c r="J606" t="s">
        <v>22</v>
      </c>
      <c r="L606" t="s">
        <v>23</v>
      </c>
      <c r="N606" t="s">
        <v>787</v>
      </c>
      <c r="O606" t="s">
        <v>76</v>
      </c>
      <c r="P606" t="s">
        <v>77</v>
      </c>
      <c r="Q606" t="s">
        <v>4861</v>
      </c>
    </row>
    <row r="607" spans="1:17" x14ac:dyDescent="0.25">
      <c r="A607" t="s">
        <v>4817</v>
      </c>
      <c r="B607" t="s">
        <v>4818</v>
      </c>
      <c r="C607" s="1">
        <v>44263</v>
      </c>
      <c r="D607" t="s">
        <v>39</v>
      </c>
      <c r="E607" t="s">
        <v>20</v>
      </c>
      <c r="F607" t="s">
        <v>4819</v>
      </c>
      <c r="H607" t="s">
        <v>21</v>
      </c>
      <c r="I607">
        <v>55</v>
      </c>
      <c r="J607" t="s">
        <v>22</v>
      </c>
      <c r="L607" t="s">
        <v>23</v>
      </c>
      <c r="N607" t="s">
        <v>787</v>
      </c>
      <c r="O607" t="s">
        <v>76</v>
      </c>
      <c r="P607" t="s">
        <v>77</v>
      </c>
      <c r="Q607" t="s">
        <v>254</v>
      </c>
    </row>
    <row r="608" spans="1:17" x14ac:dyDescent="0.25">
      <c r="A608" t="s">
        <v>5010</v>
      </c>
      <c r="B608" t="s">
        <v>5011</v>
      </c>
      <c r="C608" s="1">
        <v>44263</v>
      </c>
      <c r="D608" t="s">
        <v>39</v>
      </c>
      <c r="E608" t="s">
        <v>20</v>
      </c>
      <c r="F608" t="s">
        <v>1133</v>
      </c>
      <c r="H608" t="s">
        <v>32</v>
      </c>
      <c r="I608">
        <v>62</v>
      </c>
      <c r="J608" t="s">
        <v>22</v>
      </c>
      <c r="L608" t="s">
        <v>23</v>
      </c>
      <c r="N608" t="s">
        <v>787</v>
      </c>
      <c r="O608" t="s">
        <v>76</v>
      </c>
      <c r="P608" t="s">
        <v>77</v>
      </c>
      <c r="Q608" t="s">
        <v>5012</v>
      </c>
    </row>
    <row r="609" spans="1:17" x14ac:dyDescent="0.25">
      <c r="A609" t="s">
        <v>4956</v>
      </c>
      <c r="B609" t="s">
        <v>4957</v>
      </c>
      <c r="C609" s="1">
        <v>44263</v>
      </c>
      <c r="D609" t="s">
        <v>46</v>
      </c>
      <c r="E609" t="s">
        <v>20</v>
      </c>
      <c r="F609" t="s">
        <v>1047</v>
      </c>
      <c r="H609" t="s">
        <v>32</v>
      </c>
      <c r="I609">
        <v>62</v>
      </c>
      <c r="J609" t="s">
        <v>22</v>
      </c>
      <c r="L609" t="s">
        <v>23</v>
      </c>
      <c r="N609" t="s">
        <v>787</v>
      </c>
      <c r="O609" t="s">
        <v>76</v>
      </c>
      <c r="P609" t="s">
        <v>77</v>
      </c>
      <c r="Q609" t="s">
        <v>469</v>
      </c>
    </row>
    <row r="610" spans="1:17" x14ac:dyDescent="0.25">
      <c r="A610" t="s">
        <v>4862</v>
      </c>
      <c r="B610" t="s">
        <v>4863</v>
      </c>
      <c r="C610" s="1">
        <v>44263</v>
      </c>
      <c r="D610" t="s">
        <v>1038</v>
      </c>
      <c r="E610" t="s">
        <v>20</v>
      </c>
      <c r="F610" t="s">
        <v>4864</v>
      </c>
      <c r="H610" t="s">
        <v>21</v>
      </c>
      <c r="I610">
        <v>67</v>
      </c>
      <c r="J610" t="s">
        <v>22</v>
      </c>
      <c r="L610" t="s">
        <v>23</v>
      </c>
      <c r="N610" t="s">
        <v>787</v>
      </c>
      <c r="O610" t="s">
        <v>76</v>
      </c>
      <c r="P610" t="s">
        <v>77</v>
      </c>
      <c r="Q610" t="s">
        <v>354</v>
      </c>
    </row>
    <row r="611" spans="1:17" x14ac:dyDescent="0.25">
      <c r="A611" t="s">
        <v>4811</v>
      </c>
      <c r="B611" t="s">
        <v>4812</v>
      </c>
      <c r="C611" s="1">
        <v>44264</v>
      </c>
      <c r="D611" t="s">
        <v>1038</v>
      </c>
      <c r="E611" t="s">
        <v>20</v>
      </c>
      <c r="F611" t="s">
        <v>4423</v>
      </c>
      <c r="H611" t="s">
        <v>32</v>
      </c>
      <c r="I611">
        <v>74</v>
      </c>
      <c r="J611" t="s">
        <v>22</v>
      </c>
      <c r="L611" t="s">
        <v>23</v>
      </c>
      <c r="N611" t="s">
        <v>787</v>
      </c>
      <c r="O611" t="s">
        <v>76</v>
      </c>
      <c r="P611" t="s">
        <v>77</v>
      </c>
      <c r="Q611" t="s">
        <v>4813</v>
      </c>
    </row>
    <row r="612" spans="1:17" x14ac:dyDescent="0.25">
      <c r="A612" t="s">
        <v>5013</v>
      </c>
      <c r="B612" t="s">
        <v>5014</v>
      </c>
      <c r="C612" s="1">
        <v>44263</v>
      </c>
      <c r="D612" t="s">
        <v>39</v>
      </c>
      <c r="E612" t="s">
        <v>20</v>
      </c>
      <c r="F612" t="s">
        <v>5015</v>
      </c>
      <c r="H612" t="s">
        <v>32</v>
      </c>
      <c r="I612">
        <v>26</v>
      </c>
      <c r="J612" t="s">
        <v>22</v>
      </c>
      <c r="L612" t="s">
        <v>23</v>
      </c>
      <c r="N612" t="s">
        <v>787</v>
      </c>
      <c r="O612" t="s">
        <v>76</v>
      </c>
      <c r="P612" t="s">
        <v>77</v>
      </c>
      <c r="Q612" t="s">
        <v>4441</v>
      </c>
    </row>
    <row r="613" spans="1:17" x14ac:dyDescent="0.25">
      <c r="A613" t="s">
        <v>4868</v>
      </c>
      <c r="B613" t="s">
        <v>4869</v>
      </c>
      <c r="C613" s="1">
        <v>44263</v>
      </c>
      <c r="D613" t="s">
        <v>39</v>
      </c>
      <c r="E613" t="s">
        <v>20</v>
      </c>
      <c r="F613" t="s">
        <v>4870</v>
      </c>
      <c r="H613" t="s">
        <v>32</v>
      </c>
      <c r="I613">
        <v>62</v>
      </c>
      <c r="J613" t="s">
        <v>22</v>
      </c>
      <c r="L613" t="s">
        <v>23</v>
      </c>
      <c r="N613" t="s">
        <v>787</v>
      </c>
      <c r="O613" t="s">
        <v>76</v>
      </c>
      <c r="P613" t="s">
        <v>77</v>
      </c>
      <c r="Q613" t="s">
        <v>4871</v>
      </c>
    </row>
    <row r="614" spans="1:17" x14ac:dyDescent="0.25">
      <c r="A614" t="s">
        <v>5016</v>
      </c>
      <c r="B614" t="s">
        <v>5017</v>
      </c>
      <c r="C614" s="1">
        <v>44263</v>
      </c>
      <c r="D614" t="s">
        <v>46</v>
      </c>
      <c r="E614" t="s">
        <v>20</v>
      </c>
      <c r="F614" t="s">
        <v>4828</v>
      </c>
      <c r="H614" t="s">
        <v>32</v>
      </c>
      <c r="I614">
        <v>64</v>
      </c>
      <c r="J614" t="s">
        <v>22</v>
      </c>
      <c r="L614" t="s">
        <v>23</v>
      </c>
      <c r="N614" t="s">
        <v>787</v>
      </c>
      <c r="O614" t="s">
        <v>76</v>
      </c>
      <c r="P614" t="s">
        <v>77</v>
      </c>
      <c r="Q614" t="s">
        <v>5018</v>
      </c>
    </row>
    <row r="615" spans="1:17" x14ac:dyDescent="0.25">
      <c r="A615" t="s">
        <v>4814</v>
      </c>
      <c r="B615" t="s">
        <v>4815</v>
      </c>
      <c r="C615" s="1">
        <v>44263</v>
      </c>
      <c r="D615" t="s">
        <v>1055</v>
      </c>
      <c r="E615" t="s">
        <v>20</v>
      </c>
      <c r="F615" t="s">
        <v>75</v>
      </c>
      <c r="H615" t="s">
        <v>21</v>
      </c>
      <c r="I615">
        <v>42</v>
      </c>
      <c r="J615" t="s">
        <v>22</v>
      </c>
      <c r="L615" t="s">
        <v>23</v>
      </c>
      <c r="N615" t="s">
        <v>787</v>
      </c>
      <c r="O615" t="s">
        <v>76</v>
      </c>
      <c r="P615" t="s">
        <v>513</v>
      </c>
      <c r="Q615" t="s">
        <v>4816</v>
      </c>
    </row>
    <row r="616" spans="1:17" x14ac:dyDescent="0.25">
      <c r="A616" t="s">
        <v>4986</v>
      </c>
      <c r="B616" t="s">
        <v>4987</v>
      </c>
      <c r="C616" s="1">
        <v>44263</v>
      </c>
      <c r="D616" t="s">
        <v>1055</v>
      </c>
      <c r="E616" t="s">
        <v>20</v>
      </c>
      <c r="F616" t="s">
        <v>4405</v>
      </c>
      <c r="H616" t="s">
        <v>21</v>
      </c>
      <c r="I616">
        <v>35</v>
      </c>
      <c r="J616" t="s">
        <v>22</v>
      </c>
      <c r="L616" t="s">
        <v>23</v>
      </c>
      <c r="N616" t="s">
        <v>787</v>
      </c>
      <c r="O616" t="s">
        <v>76</v>
      </c>
      <c r="P616" t="s">
        <v>513</v>
      </c>
      <c r="Q616" t="s">
        <v>4988</v>
      </c>
    </row>
    <row r="617" spans="1:17" x14ac:dyDescent="0.25">
      <c r="A617" t="s">
        <v>4872</v>
      </c>
      <c r="B617" t="s">
        <v>4873</v>
      </c>
      <c r="C617" s="1">
        <v>44263</v>
      </c>
      <c r="D617" t="s">
        <v>39</v>
      </c>
      <c r="E617" t="s">
        <v>20</v>
      </c>
      <c r="F617" t="s">
        <v>4437</v>
      </c>
      <c r="H617" t="s">
        <v>21</v>
      </c>
      <c r="I617">
        <v>32</v>
      </c>
      <c r="J617" t="s">
        <v>22</v>
      </c>
      <c r="L617" t="s">
        <v>23</v>
      </c>
      <c r="N617" t="s">
        <v>787</v>
      </c>
      <c r="O617" t="s">
        <v>76</v>
      </c>
      <c r="P617" t="s">
        <v>77</v>
      </c>
      <c r="Q617" t="s">
        <v>4874</v>
      </c>
    </row>
    <row r="618" spans="1:17" x14ac:dyDescent="0.25">
      <c r="A618" t="s">
        <v>5055</v>
      </c>
      <c r="B618" t="s">
        <v>5056</v>
      </c>
      <c r="C618" s="1">
        <v>44264</v>
      </c>
      <c r="D618" t="s">
        <v>46</v>
      </c>
      <c r="E618" t="s">
        <v>20</v>
      </c>
      <c r="F618" t="s">
        <v>5057</v>
      </c>
      <c r="H618" t="s">
        <v>21</v>
      </c>
      <c r="I618">
        <v>60</v>
      </c>
      <c r="J618" t="s">
        <v>22</v>
      </c>
      <c r="L618" t="s">
        <v>23</v>
      </c>
      <c r="N618" t="s">
        <v>787</v>
      </c>
      <c r="O618" t="s">
        <v>76</v>
      </c>
      <c r="P618" t="s">
        <v>77</v>
      </c>
      <c r="Q618" t="s">
        <v>4951</v>
      </c>
    </row>
    <row r="619" spans="1:17" x14ac:dyDescent="0.25">
      <c r="A619" t="s">
        <v>4875</v>
      </c>
      <c r="B619" t="s">
        <v>4876</v>
      </c>
      <c r="C619" s="1">
        <v>44264</v>
      </c>
      <c r="D619" t="s">
        <v>1055</v>
      </c>
      <c r="E619" t="s">
        <v>20</v>
      </c>
      <c r="F619" t="s">
        <v>1118</v>
      </c>
      <c r="H619" t="s">
        <v>21</v>
      </c>
      <c r="I619">
        <v>72</v>
      </c>
      <c r="J619" t="s">
        <v>22</v>
      </c>
      <c r="L619" t="s">
        <v>23</v>
      </c>
      <c r="N619" t="s">
        <v>787</v>
      </c>
      <c r="O619" t="s">
        <v>76</v>
      </c>
      <c r="P619" t="s">
        <v>77</v>
      </c>
      <c r="Q619" t="s">
        <v>4858</v>
      </c>
    </row>
    <row r="620" spans="1:17" x14ac:dyDescent="0.25">
      <c r="A620" t="s">
        <v>5019</v>
      </c>
      <c r="B620" t="s">
        <v>5020</v>
      </c>
      <c r="C620" s="1">
        <v>44264</v>
      </c>
      <c r="D620" t="s">
        <v>46</v>
      </c>
      <c r="E620" t="s">
        <v>20</v>
      </c>
      <c r="F620" t="s">
        <v>1020</v>
      </c>
      <c r="H620" t="s">
        <v>21</v>
      </c>
      <c r="I620">
        <v>45</v>
      </c>
      <c r="J620" t="s">
        <v>22</v>
      </c>
      <c r="L620" t="s">
        <v>23</v>
      </c>
      <c r="N620" t="s">
        <v>787</v>
      </c>
      <c r="O620" t="s">
        <v>76</v>
      </c>
      <c r="P620" t="s">
        <v>77</v>
      </c>
      <c r="Q620" t="s">
        <v>4825</v>
      </c>
    </row>
    <row r="621" spans="1:17" x14ac:dyDescent="0.25">
      <c r="A621" t="s">
        <v>4877</v>
      </c>
      <c r="B621" t="s">
        <v>4878</v>
      </c>
      <c r="C621" s="1">
        <v>44264</v>
      </c>
      <c r="D621" t="s">
        <v>1055</v>
      </c>
      <c r="E621" t="s">
        <v>20</v>
      </c>
      <c r="F621" t="s">
        <v>75</v>
      </c>
      <c r="H621" t="s">
        <v>21</v>
      </c>
      <c r="I621">
        <v>27</v>
      </c>
      <c r="J621" t="s">
        <v>22</v>
      </c>
      <c r="L621" t="s">
        <v>23</v>
      </c>
      <c r="N621" t="s">
        <v>787</v>
      </c>
      <c r="O621" t="s">
        <v>76</v>
      </c>
      <c r="P621" t="s">
        <v>77</v>
      </c>
      <c r="Q621" t="s">
        <v>354</v>
      </c>
    </row>
    <row r="622" spans="1:17" x14ac:dyDescent="0.25">
      <c r="A622" t="s">
        <v>4961</v>
      </c>
      <c r="B622" t="s">
        <v>4962</v>
      </c>
      <c r="C622" s="1">
        <v>44264</v>
      </c>
      <c r="D622" t="s">
        <v>46</v>
      </c>
      <c r="E622" t="s">
        <v>20</v>
      </c>
      <c r="F622" t="s">
        <v>1079</v>
      </c>
      <c r="H622" t="s">
        <v>32</v>
      </c>
      <c r="I622">
        <v>53</v>
      </c>
      <c r="J622" t="s">
        <v>22</v>
      </c>
      <c r="L622" t="s">
        <v>23</v>
      </c>
      <c r="N622" t="s">
        <v>787</v>
      </c>
      <c r="O622" t="s">
        <v>76</v>
      </c>
      <c r="P622" t="s">
        <v>77</v>
      </c>
      <c r="Q622" t="s">
        <v>4963</v>
      </c>
    </row>
    <row r="623" spans="1:17" x14ac:dyDescent="0.25">
      <c r="A623" t="s">
        <v>5021</v>
      </c>
      <c r="B623" t="s">
        <v>5022</v>
      </c>
      <c r="C623" s="1">
        <v>44264</v>
      </c>
      <c r="D623" t="s">
        <v>1055</v>
      </c>
      <c r="E623" t="s">
        <v>20</v>
      </c>
      <c r="F623" t="s">
        <v>3474</v>
      </c>
      <c r="H623" t="s">
        <v>32</v>
      </c>
      <c r="I623">
        <v>34</v>
      </c>
      <c r="J623" t="s">
        <v>22</v>
      </c>
      <c r="L623" t="s">
        <v>23</v>
      </c>
      <c r="N623" t="s">
        <v>787</v>
      </c>
      <c r="O623" t="s">
        <v>76</v>
      </c>
      <c r="P623" t="s">
        <v>77</v>
      </c>
      <c r="Q623" t="s">
        <v>5023</v>
      </c>
    </row>
    <row r="624" spans="1:17" x14ac:dyDescent="0.25">
      <c r="A624" t="s">
        <v>5024</v>
      </c>
      <c r="B624" t="s">
        <v>5025</v>
      </c>
      <c r="C624" s="1">
        <v>44264</v>
      </c>
      <c r="D624" t="s">
        <v>1055</v>
      </c>
      <c r="E624" t="s">
        <v>20</v>
      </c>
      <c r="F624" t="s">
        <v>1122</v>
      </c>
      <c r="H624" t="s">
        <v>21</v>
      </c>
      <c r="I624">
        <v>11</v>
      </c>
      <c r="J624" t="s">
        <v>22</v>
      </c>
      <c r="L624" t="s">
        <v>23</v>
      </c>
      <c r="N624" t="s">
        <v>787</v>
      </c>
      <c r="O624" t="s">
        <v>76</v>
      </c>
      <c r="P624" t="s">
        <v>77</v>
      </c>
      <c r="Q624" t="s">
        <v>4904</v>
      </c>
    </row>
    <row r="625" spans="1:17" x14ac:dyDescent="0.25">
      <c r="A625" t="s">
        <v>5026</v>
      </c>
      <c r="B625" t="s">
        <v>5027</v>
      </c>
      <c r="C625" s="1">
        <v>44264</v>
      </c>
      <c r="D625" t="s">
        <v>46</v>
      </c>
      <c r="E625" t="s">
        <v>20</v>
      </c>
      <c r="F625" t="s">
        <v>4083</v>
      </c>
      <c r="H625" t="s">
        <v>32</v>
      </c>
      <c r="I625">
        <v>66</v>
      </c>
      <c r="J625" t="s">
        <v>22</v>
      </c>
      <c r="L625" t="s">
        <v>23</v>
      </c>
      <c r="N625" t="s">
        <v>787</v>
      </c>
      <c r="O625" t="s">
        <v>76</v>
      </c>
      <c r="P625" t="s">
        <v>77</v>
      </c>
      <c r="Q625" t="s">
        <v>4861</v>
      </c>
    </row>
    <row r="626" spans="1:17" x14ac:dyDescent="0.25">
      <c r="A626" t="s">
        <v>4879</v>
      </c>
      <c r="B626" t="s">
        <v>4880</v>
      </c>
      <c r="C626" s="1">
        <v>44264</v>
      </c>
      <c r="D626" t="s">
        <v>39</v>
      </c>
      <c r="E626" t="s">
        <v>20</v>
      </c>
      <c r="F626" t="s">
        <v>4881</v>
      </c>
      <c r="H626" t="s">
        <v>32</v>
      </c>
      <c r="I626">
        <v>29</v>
      </c>
      <c r="J626" t="s">
        <v>22</v>
      </c>
      <c r="L626" t="s">
        <v>23</v>
      </c>
      <c r="N626" t="s">
        <v>787</v>
      </c>
      <c r="O626" t="s">
        <v>76</v>
      </c>
      <c r="P626" t="s">
        <v>77</v>
      </c>
      <c r="Q626" t="s">
        <v>354</v>
      </c>
    </row>
    <row r="627" spans="1:17" x14ac:dyDescent="0.25">
      <c r="A627" t="s">
        <v>4882</v>
      </c>
      <c r="B627" t="s">
        <v>4883</v>
      </c>
      <c r="C627" s="1">
        <v>44264</v>
      </c>
      <c r="D627" t="s">
        <v>39</v>
      </c>
      <c r="E627" t="s">
        <v>20</v>
      </c>
      <c r="F627" t="s">
        <v>4884</v>
      </c>
      <c r="H627" t="s">
        <v>21</v>
      </c>
      <c r="I627">
        <v>67</v>
      </c>
      <c r="J627" t="s">
        <v>22</v>
      </c>
      <c r="L627" t="s">
        <v>23</v>
      </c>
      <c r="N627" t="s">
        <v>787</v>
      </c>
      <c r="O627" t="s">
        <v>76</v>
      </c>
      <c r="P627" t="s">
        <v>77</v>
      </c>
      <c r="Q627" t="s">
        <v>354</v>
      </c>
    </row>
    <row r="628" spans="1:17" x14ac:dyDescent="0.25">
      <c r="A628" t="s">
        <v>4964</v>
      </c>
      <c r="B628" t="s">
        <v>4965</v>
      </c>
      <c r="C628" s="1">
        <v>44264</v>
      </c>
      <c r="D628" t="s">
        <v>46</v>
      </c>
      <c r="E628" t="s">
        <v>20</v>
      </c>
      <c r="F628" t="s">
        <v>2713</v>
      </c>
      <c r="H628" t="s">
        <v>32</v>
      </c>
      <c r="I628">
        <v>53</v>
      </c>
      <c r="J628" t="s">
        <v>22</v>
      </c>
      <c r="L628" t="s">
        <v>23</v>
      </c>
      <c r="N628" t="s">
        <v>787</v>
      </c>
      <c r="O628" t="s">
        <v>76</v>
      </c>
      <c r="P628" t="s">
        <v>77</v>
      </c>
      <c r="Q628" t="s">
        <v>4966</v>
      </c>
    </row>
    <row r="629" spans="1:17" x14ac:dyDescent="0.25">
      <c r="A629" t="s">
        <v>5028</v>
      </c>
      <c r="B629" t="s">
        <v>5029</v>
      </c>
      <c r="C629" s="1">
        <v>44264</v>
      </c>
      <c r="D629" t="s">
        <v>1055</v>
      </c>
      <c r="E629" t="s">
        <v>20</v>
      </c>
      <c r="F629" t="s">
        <v>75</v>
      </c>
      <c r="H629" t="s">
        <v>21</v>
      </c>
      <c r="I629">
        <v>28</v>
      </c>
      <c r="J629" t="s">
        <v>22</v>
      </c>
      <c r="L629" t="s">
        <v>23</v>
      </c>
      <c r="N629" t="s">
        <v>787</v>
      </c>
      <c r="O629" t="s">
        <v>76</v>
      </c>
      <c r="P629" t="s">
        <v>77</v>
      </c>
      <c r="Q629" t="s">
        <v>5030</v>
      </c>
    </row>
    <row r="630" spans="1:17" x14ac:dyDescent="0.25">
      <c r="A630" t="s">
        <v>4885</v>
      </c>
      <c r="B630" t="s">
        <v>4886</v>
      </c>
      <c r="C630" s="1">
        <v>44264</v>
      </c>
      <c r="D630" t="s">
        <v>39</v>
      </c>
      <c r="E630" t="s">
        <v>20</v>
      </c>
      <c r="F630" t="s">
        <v>1133</v>
      </c>
      <c r="H630" t="s">
        <v>21</v>
      </c>
      <c r="I630">
        <v>39</v>
      </c>
      <c r="J630" t="s">
        <v>22</v>
      </c>
      <c r="L630" t="s">
        <v>23</v>
      </c>
      <c r="N630" t="s">
        <v>787</v>
      </c>
      <c r="O630" t="s">
        <v>76</v>
      </c>
      <c r="P630" t="s">
        <v>77</v>
      </c>
      <c r="Q630" t="s">
        <v>4887</v>
      </c>
    </row>
    <row r="631" spans="1:17" x14ac:dyDescent="0.25">
      <c r="A631" t="s">
        <v>4888</v>
      </c>
      <c r="B631" t="s">
        <v>4889</v>
      </c>
      <c r="C631" s="1">
        <v>44264</v>
      </c>
      <c r="D631" t="s">
        <v>46</v>
      </c>
      <c r="E631" t="s">
        <v>20</v>
      </c>
      <c r="F631" t="s">
        <v>2705</v>
      </c>
      <c r="H631" t="s">
        <v>32</v>
      </c>
      <c r="I631">
        <v>32</v>
      </c>
      <c r="J631" t="s">
        <v>22</v>
      </c>
      <c r="L631" t="s">
        <v>23</v>
      </c>
      <c r="N631" t="s">
        <v>787</v>
      </c>
      <c r="O631" t="s">
        <v>76</v>
      </c>
      <c r="P631" t="s">
        <v>77</v>
      </c>
      <c r="Q631" t="s">
        <v>2762</v>
      </c>
    </row>
    <row r="632" spans="1:17" x14ac:dyDescent="0.25">
      <c r="A632" t="s">
        <v>4983</v>
      </c>
      <c r="B632" t="s">
        <v>4984</v>
      </c>
      <c r="C632" s="1">
        <v>44264</v>
      </c>
      <c r="D632" t="s">
        <v>46</v>
      </c>
      <c r="E632" t="s">
        <v>20</v>
      </c>
      <c r="F632" t="s">
        <v>2705</v>
      </c>
      <c r="H632" t="s">
        <v>32</v>
      </c>
      <c r="I632">
        <v>32</v>
      </c>
      <c r="J632" t="s">
        <v>22</v>
      </c>
      <c r="L632" t="s">
        <v>23</v>
      </c>
      <c r="N632" t="s">
        <v>787</v>
      </c>
      <c r="O632" t="s">
        <v>76</v>
      </c>
      <c r="P632" t="s">
        <v>77</v>
      </c>
      <c r="Q632" t="s">
        <v>4985</v>
      </c>
    </row>
    <row r="633" spans="1:17" x14ac:dyDescent="0.25">
      <c r="A633" t="s">
        <v>4890</v>
      </c>
      <c r="B633" t="s">
        <v>4891</v>
      </c>
      <c r="C633" s="1">
        <v>44263</v>
      </c>
      <c r="D633" t="s">
        <v>46</v>
      </c>
      <c r="E633" t="s">
        <v>20</v>
      </c>
      <c r="F633" t="s">
        <v>4892</v>
      </c>
      <c r="H633" t="s">
        <v>32</v>
      </c>
      <c r="I633">
        <v>40</v>
      </c>
      <c r="J633" t="s">
        <v>22</v>
      </c>
      <c r="L633" t="s">
        <v>23</v>
      </c>
      <c r="N633" t="s">
        <v>787</v>
      </c>
      <c r="O633" t="s">
        <v>76</v>
      </c>
      <c r="P633" t="s">
        <v>77</v>
      </c>
      <c r="Q633" t="s">
        <v>4893</v>
      </c>
    </row>
    <row r="634" spans="1:17" x14ac:dyDescent="0.25">
      <c r="A634" t="s">
        <v>5031</v>
      </c>
      <c r="B634" t="s">
        <v>5032</v>
      </c>
      <c r="C634" s="1">
        <v>44266</v>
      </c>
      <c r="D634" t="s">
        <v>46</v>
      </c>
      <c r="E634" t="s">
        <v>20</v>
      </c>
      <c r="F634" t="s">
        <v>4969</v>
      </c>
      <c r="H634" t="s">
        <v>21</v>
      </c>
      <c r="I634">
        <v>25</v>
      </c>
      <c r="J634" t="s">
        <v>22</v>
      </c>
      <c r="L634" t="s">
        <v>23</v>
      </c>
      <c r="N634" t="s">
        <v>787</v>
      </c>
      <c r="O634" t="s">
        <v>76</v>
      </c>
      <c r="P634" t="s">
        <v>77</v>
      </c>
      <c r="Q634" t="s">
        <v>803</v>
      </c>
    </row>
    <row r="635" spans="1:17" x14ac:dyDescent="0.25">
      <c r="A635" t="s">
        <v>4967</v>
      </c>
      <c r="B635" t="s">
        <v>4968</v>
      </c>
      <c r="C635" s="1">
        <v>44267</v>
      </c>
      <c r="D635" t="s">
        <v>46</v>
      </c>
      <c r="E635" t="s">
        <v>20</v>
      </c>
      <c r="F635" t="s">
        <v>4969</v>
      </c>
      <c r="H635" t="s">
        <v>21</v>
      </c>
      <c r="I635">
        <v>75</v>
      </c>
      <c r="J635" t="s">
        <v>22</v>
      </c>
      <c r="L635" t="s">
        <v>23</v>
      </c>
      <c r="N635" t="s">
        <v>787</v>
      </c>
      <c r="O635" t="s">
        <v>76</v>
      </c>
      <c r="P635" t="s">
        <v>77</v>
      </c>
      <c r="Q635" t="s">
        <v>1040</v>
      </c>
    </row>
    <row r="636" spans="1:17" x14ac:dyDescent="0.25">
      <c r="A636" t="s">
        <v>4970</v>
      </c>
      <c r="B636" t="s">
        <v>4971</v>
      </c>
      <c r="C636" s="1">
        <v>44267</v>
      </c>
      <c r="D636" t="s">
        <v>46</v>
      </c>
      <c r="E636" t="s">
        <v>20</v>
      </c>
      <c r="F636" t="s">
        <v>4896</v>
      </c>
      <c r="H636" t="s">
        <v>21</v>
      </c>
      <c r="I636">
        <v>66</v>
      </c>
      <c r="J636" t="s">
        <v>22</v>
      </c>
      <c r="L636" t="s">
        <v>23</v>
      </c>
      <c r="N636" t="s">
        <v>787</v>
      </c>
      <c r="O636" t="s">
        <v>76</v>
      </c>
      <c r="P636" t="s">
        <v>77</v>
      </c>
      <c r="Q636" t="s">
        <v>469</v>
      </c>
    </row>
    <row r="637" spans="1:17" x14ac:dyDescent="0.25">
      <c r="A637" t="s">
        <v>5033</v>
      </c>
      <c r="B637" t="s">
        <v>5034</v>
      </c>
      <c r="C637" s="1">
        <v>44267</v>
      </c>
      <c r="D637" t="s">
        <v>46</v>
      </c>
      <c r="E637" t="s">
        <v>20</v>
      </c>
      <c r="F637" t="s">
        <v>3961</v>
      </c>
      <c r="H637" t="s">
        <v>32</v>
      </c>
      <c r="I637">
        <v>10</v>
      </c>
      <c r="J637" t="s">
        <v>22</v>
      </c>
      <c r="L637" t="s">
        <v>23</v>
      </c>
      <c r="N637" t="s">
        <v>787</v>
      </c>
      <c r="O637" t="s">
        <v>76</v>
      </c>
      <c r="P637" t="s">
        <v>77</v>
      </c>
      <c r="Q637" t="s">
        <v>4822</v>
      </c>
    </row>
    <row r="638" spans="1:17" x14ac:dyDescent="0.25">
      <c r="A638" t="s">
        <v>5035</v>
      </c>
      <c r="B638" t="s">
        <v>5036</v>
      </c>
      <c r="C638" s="1">
        <v>44265</v>
      </c>
      <c r="D638" t="s">
        <v>46</v>
      </c>
      <c r="E638" t="s">
        <v>20</v>
      </c>
      <c r="F638" t="s">
        <v>5037</v>
      </c>
      <c r="H638" t="s">
        <v>21</v>
      </c>
      <c r="I638">
        <v>31</v>
      </c>
      <c r="J638" t="s">
        <v>22</v>
      </c>
      <c r="L638" t="s">
        <v>23</v>
      </c>
      <c r="N638" t="s">
        <v>787</v>
      </c>
      <c r="O638" t="s">
        <v>76</v>
      </c>
      <c r="P638" t="s">
        <v>77</v>
      </c>
      <c r="Q638" t="s">
        <v>4861</v>
      </c>
    </row>
    <row r="639" spans="1:17" x14ac:dyDescent="0.25">
      <c r="A639" t="s">
        <v>4972</v>
      </c>
      <c r="B639" t="s">
        <v>4973</v>
      </c>
      <c r="C639" s="1">
        <v>44266</v>
      </c>
      <c r="D639" t="s">
        <v>46</v>
      </c>
      <c r="E639" t="s">
        <v>20</v>
      </c>
      <c r="F639" t="s">
        <v>4382</v>
      </c>
      <c r="H639" t="s">
        <v>32</v>
      </c>
      <c r="I639">
        <v>61</v>
      </c>
      <c r="J639" t="s">
        <v>22</v>
      </c>
      <c r="L639" t="s">
        <v>23</v>
      </c>
      <c r="N639" t="s">
        <v>787</v>
      </c>
      <c r="O639" t="s">
        <v>76</v>
      </c>
      <c r="P639" t="s">
        <v>77</v>
      </c>
      <c r="Q639" t="s">
        <v>1040</v>
      </c>
    </row>
    <row r="640" spans="1:17" x14ac:dyDescent="0.25">
      <c r="A640" t="s">
        <v>4894</v>
      </c>
      <c r="B640" t="s">
        <v>4895</v>
      </c>
      <c r="C640" s="1">
        <v>44267</v>
      </c>
      <c r="D640" t="s">
        <v>46</v>
      </c>
      <c r="E640" t="s">
        <v>20</v>
      </c>
      <c r="F640" t="s">
        <v>4896</v>
      </c>
      <c r="H640" t="s">
        <v>21</v>
      </c>
      <c r="I640">
        <v>11</v>
      </c>
      <c r="J640" t="s">
        <v>22</v>
      </c>
      <c r="L640" t="s">
        <v>23</v>
      </c>
      <c r="N640" t="s">
        <v>787</v>
      </c>
      <c r="O640" t="s">
        <v>76</v>
      </c>
      <c r="P640" t="s">
        <v>77</v>
      </c>
      <c r="Q640" t="s">
        <v>4822</v>
      </c>
    </row>
    <row r="641" spans="1:17" x14ac:dyDescent="0.25">
      <c r="A641" t="s">
        <v>4897</v>
      </c>
      <c r="B641" t="s">
        <v>4898</v>
      </c>
      <c r="C641" s="1">
        <v>44268</v>
      </c>
      <c r="D641" t="s">
        <v>59</v>
      </c>
      <c r="E641" t="s">
        <v>20</v>
      </c>
      <c r="F641" t="s">
        <v>4899</v>
      </c>
      <c r="H641" t="s">
        <v>21</v>
      </c>
      <c r="I641">
        <v>27</v>
      </c>
      <c r="J641" t="s">
        <v>22</v>
      </c>
      <c r="L641" t="s">
        <v>23</v>
      </c>
      <c r="N641" t="s">
        <v>787</v>
      </c>
      <c r="O641" t="s">
        <v>76</v>
      </c>
      <c r="P641" t="s">
        <v>77</v>
      </c>
      <c r="Q641" t="s">
        <v>4900</v>
      </c>
    </row>
    <row r="642" spans="1:17" x14ac:dyDescent="0.25">
      <c r="A642" t="s">
        <v>5058</v>
      </c>
      <c r="B642" t="s">
        <v>5059</v>
      </c>
      <c r="C642" s="1">
        <v>44268</v>
      </c>
      <c r="D642" t="s">
        <v>46</v>
      </c>
      <c r="E642" t="s">
        <v>20</v>
      </c>
      <c r="F642" t="s">
        <v>4029</v>
      </c>
      <c r="H642" t="s">
        <v>21</v>
      </c>
      <c r="I642">
        <v>55</v>
      </c>
      <c r="J642" t="s">
        <v>22</v>
      </c>
      <c r="L642" t="s">
        <v>23</v>
      </c>
      <c r="N642" t="s">
        <v>787</v>
      </c>
      <c r="O642" t="s">
        <v>76</v>
      </c>
      <c r="P642" t="s">
        <v>77</v>
      </c>
      <c r="Q642" t="s">
        <v>4921</v>
      </c>
    </row>
    <row r="643" spans="1:17" x14ac:dyDescent="0.25">
      <c r="A643" t="s">
        <v>4901</v>
      </c>
      <c r="B643" t="s">
        <v>4902</v>
      </c>
      <c r="C643" s="1">
        <v>44269</v>
      </c>
      <c r="D643" t="s">
        <v>46</v>
      </c>
      <c r="E643" t="s">
        <v>20</v>
      </c>
      <c r="F643" t="s">
        <v>4903</v>
      </c>
      <c r="H643" t="s">
        <v>21</v>
      </c>
      <c r="I643">
        <v>39</v>
      </c>
      <c r="J643" t="s">
        <v>22</v>
      </c>
      <c r="L643" t="s">
        <v>23</v>
      </c>
      <c r="N643" t="s">
        <v>787</v>
      </c>
      <c r="O643" t="s">
        <v>76</v>
      </c>
      <c r="P643" t="s">
        <v>77</v>
      </c>
      <c r="Q643" t="s">
        <v>4904</v>
      </c>
    </row>
    <row r="644" spans="1:17" x14ac:dyDescent="0.25">
      <c r="A644" t="s">
        <v>13097</v>
      </c>
      <c r="B644" t="s">
        <v>13098</v>
      </c>
      <c r="C644" s="1">
        <v>44263</v>
      </c>
      <c r="D644" t="s">
        <v>2998</v>
      </c>
      <c r="E644" t="s">
        <v>20</v>
      </c>
      <c r="F644">
        <v>8460</v>
      </c>
      <c r="H644" t="s">
        <v>22</v>
      </c>
      <c r="I644" t="s">
        <v>22</v>
      </c>
      <c r="J644" t="s">
        <v>22</v>
      </c>
      <c r="L644" t="s">
        <v>23</v>
      </c>
      <c r="M644" t="s">
        <v>24</v>
      </c>
      <c r="N644" t="s">
        <v>13099</v>
      </c>
      <c r="O644" t="s">
        <v>76</v>
      </c>
      <c r="P644" t="s">
        <v>513</v>
      </c>
      <c r="Q644" t="s">
        <v>13100</v>
      </c>
    </row>
    <row r="645" spans="1:17" x14ac:dyDescent="0.25">
      <c r="A645" t="s">
        <v>13101</v>
      </c>
      <c r="B645" t="s">
        <v>13102</v>
      </c>
      <c r="C645" s="1">
        <v>44263</v>
      </c>
      <c r="D645" t="s">
        <v>917</v>
      </c>
      <c r="E645" t="s">
        <v>20</v>
      </c>
      <c r="F645">
        <v>8820</v>
      </c>
      <c r="H645" t="s">
        <v>22</v>
      </c>
      <c r="I645" t="s">
        <v>22</v>
      </c>
      <c r="J645" t="s">
        <v>22</v>
      </c>
      <c r="L645" t="s">
        <v>23</v>
      </c>
      <c r="M645" t="s">
        <v>24</v>
      </c>
      <c r="N645" t="s">
        <v>13099</v>
      </c>
      <c r="O645" t="s">
        <v>76</v>
      </c>
      <c r="P645" t="s">
        <v>513</v>
      </c>
      <c r="Q645" t="s">
        <v>13103</v>
      </c>
    </row>
    <row r="646" spans="1:17" x14ac:dyDescent="0.25">
      <c r="A646" t="s">
        <v>13113</v>
      </c>
      <c r="B646" t="s">
        <v>13114</v>
      </c>
      <c r="C646" s="1">
        <v>44263</v>
      </c>
      <c r="D646" t="s">
        <v>921</v>
      </c>
      <c r="E646" t="s">
        <v>20</v>
      </c>
      <c r="F646">
        <v>8480</v>
      </c>
      <c r="H646" t="s">
        <v>22</v>
      </c>
      <c r="I646" t="s">
        <v>22</v>
      </c>
      <c r="J646" t="s">
        <v>22</v>
      </c>
      <c r="L646" t="s">
        <v>23</v>
      </c>
      <c r="M646" t="s">
        <v>24</v>
      </c>
      <c r="N646" t="s">
        <v>13099</v>
      </c>
      <c r="O646" t="s">
        <v>76</v>
      </c>
      <c r="P646" t="s">
        <v>513</v>
      </c>
      <c r="Q646" t="s">
        <v>13115</v>
      </c>
    </row>
    <row r="647" spans="1:17" x14ac:dyDescent="0.25">
      <c r="A647" t="s">
        <v>13116</v>
      </c>
      <c r="B647" t="s">
        <v>13117</v>
      </c>
      <c r="C647" s="1">
        <v>44263</v>
      </c>
      <c r="D647" t="s">
        <v>917</v>
      </c>
      <c r="E647" t="s">
        <v>20</v>
      </c>
      <c r="F647">
        <v>8820</v>
      </c>
      <c r="H647" t="s">
        <v>22</v>
      </c>
      <c r="I647" t="s">
        <v>22</v>
      </c>
      <c r="J647" t="s">
        <v>22</v>
      </c>
      <c r="L647" t="s">
        <v>23</v>
      </c>
      <c r="M647" t="s">
        <v>24</v>
      </c>
      <c r="N647" t="s">
        <v>13099</v>
      </c>
      <c r="O647" t="s">
        <v>76</v>
      </c>
      <c r="P647" t="s">
        <v>513</v>
      </c>
      <c r="Q647" t="s">
        <v>13118</v>
      </c>
    </row>
    <row r="648" spans="1:17" x14ac:dyDescent="0.25">
      <c r="A648" t="s">
        <v>13119</v>
      </c>
      <c r="B648" t="s">
        <v>13120</v>
      </c>
      <c r="C648" s="1">
        <v>44263</v>
      </c>
      <c r="D648" t="s">
        <v>921</v>
      </c>
      <c r="E648" t="s">
        <v>20</v>
      </c>
      <c r="F648">
        <v>8480</v>
      </c>
      <c r="H648" t="s">
        <v>22</v>
      </c>
      <c r="I648" t="s">
        <v>22</v>
      </c>
      <c r="J648" t="s">
        <v>22</v>
      </c>
      <c r="L648" t="s">
        <v>23</v>
      </c>
      <c r="M648" t="s">
        <v>24</v>
      </c>
      <c r="N648" t="s">
        <v>13099</v>
      </c>
      <c r="O648" t="s">
        <v>76</v>
      </c>
      <c r="P648" t="s">
        <v>513</v>
      </c>
      <c r="Q648" t="s">
        <v>13121</v>
      </c>
    </row>
    <row r="649" spans="1:17" x14ac:dyDescent="0.25">
      <c r="A649" t="s">
        <v>13127</v>
      </c>
      <c r="B649" t="s">
        <v>13128</v>
      </c>
      <c r="C649" s="1">
        <v>44263</v>
      </c>
      <c r="D649" t="s">
        <v>925</v>
      </c>
      <c r="E649" t="s">
        <v>20</v>
      </c>
      <c r="F649">
        <v>8700</v>
      </c>
      <c r="H649" t="s">
        <v>22</v>
      </c>
      <c r="I649" t="s">
        <v>22</v>
      </c>
      <c r="J649" t="s">
        <v>22</v>
      </c>
      <c r="L649" t="s">
        <v>23</v>
      </c>
      <c r="M649" t="s">
        <v>24</v>
      </c>
      <c r="N649" t="s">
        <v>13099</v>
      </c>
      <c r="O649" t="s">
        <v>76</v>
      </c>
      <c r="P649" t="s">
        <v>513</v>
      </c>
      <c r="Q649" t="s">
        <v>13129</v>
      </c>
    </row>
    <row r="650" spans="1:17" x14ac:dyDescent="0.25">
      <c r="A650" t="s">
        <v>13140</v>
      </c>
      <c r="B650" t="s">
        <v>13141</v>
      </c>
      <c r="C650" s="1">
        <v>44263</v>
      </c>
      <c r="D650" t="s">
        <v>360</v>
      </c>
      <c r="E650" t="s">
        <v>20</v>
      </c>
      <c r="F650">
        <v>3600</v>
      </c>
      <c r="H650" t="s">
        <v>22</v>
      </c>
      <c r="I650" t="s">
        <v>22</v>
      </c>
      <c r="J650" t="s">
        <v>22</v>
      </c>
      <c r="L650" t="s">
        <v>23</v>
      </c>
      <c r="M650" t="s">
        <v>24</v>
      </c>
      <c r="N650" t="s">
        <v>13099</v>
      </c>
      <c r="O650" t="s">
        <v>76</v>
      </c>
      <c r="P650" t="s">
        <v>513</v>
      </c>
      <c r="Q650" t="s">
        <v>13142</v>
      </c>
    </row>
    <row r="651" spans="1:17" x14ac:dyDescent="0.25">
      <c r="A651" t="s">
        <v>13145</v>
      </c>
      <c r="B651" t="s">
        <v>13146</v>
      </c>
      <c r="C651" s="1">
        <v>44263</v>
      </c>
      <c r="D651" t="s">
        <v>925</v>
      </c>
      <c r="E651" t="s">
        <v>20</v>
      </c>
      <c r="F651">
        <v>8700</v>
      </c>
      <c r="H651" t="s">
        <v>22</v>
      </c>
      <c r="I651" t="s">
        <v>22</v>
      </c>
      <c r="J651" t="s">
        <v>22</v>
      </c>
      <c r="L651" t="s">
        <v>23</v>
      </c>
      <c r="M651" t="s">
        <v>24</v>
      </c>
      <c r="N651" t="s">
        <v>13099</v>
      </c>
      <c r="O651" t="s">
        <v>76</v>
      </c>
      <c r="P651" t="s">
        <v>513</v>
      </c>
      <c r="Q651" t="s">
        <v>13147</v>
      </c>
    </row>
    <row r="652" spans="1:17" x14ac:dyDescent="0.25">
      <c r="A652" t="s">
        <v>13148</v>
      </c>
      <c r="B652" t="s">
        <v>13149</v>
      </c>
      <c r="C652" s="1">
        <v>44263</v>
      </c>
      <c r="D652" t="s">
        <v>925</v>
      </c>
      <c r="E652" t="s">
        <v>20</v>
      </c>
      <c r="F652">
        <v>8700</v>
      </c>
      <c r="H652" t="s">
        <v>22</v>
      </c>
      <c r="I652" t="s">
        <v>22</v>
      </c>
      <c r="J652" t="s">
        <v>22</v>
      </c>
      <c r="L652" t="s">
        <v>23</v>
      </c>
      <c r="M652" t="s">
        <v>24</v>
      </c>
      <c r="N652" t="s">
        <v>13099</v>
      </c>
      <c r="O652" t="s">
        <v>76</v>
      </c>
      <c r="P652" t="s">
        <v>513</v>
      </c>
      <c r="Q652" t="s">
        <v>13150</v>
      </c>
    </row>
    <row r="653" spans="1:17" x14ac:dyDescent="0.25">
      <c r="A653" t="s">
        <v>14465</v>
      </c>
      <c r="B653" t="s">
        <v>14466</v>
      </c>
      <c r="C653" s="1">
        <v>44210</v>
      </c>
      <c r="D653" t="s">
        <v>2880</v>
      </c>
      <c r="E653" t="s">
        <v>20</v>
      </c>
      <c r="F653" t="s">
        <v>2900</v>
      </c>
      <c r="H653" t="s">
        <v>32</v>
      </c>
      <c r="I653">
        <v>66</v>
      </c>
      <c r="J653" t="s">
        <v>22</v>
      </c>
      <c r="L653" t="s">
        <v>23</v>
      </c>
      <c r="M653" t="s">
        <v>86</v>
      </c>
      <c r="N653" t="s">
        <v>14467</v>
      </c>
      <c r="O653" t="s">
        <v>76</v>
      </c>
      <c r="P653" t="s">
        <v>77</v>
      </c>
      <c r="Q653" t="s">
        <v>803</v>
      </c>
    </row>
    <row r="654" spans="1:17" x14ac:dyDescent="0.25">
      <c r="A654" t="s">
        <v>14468</v>
      </c>
      <c r="B654" t="s">
        <v>14469</v>
      </c>
      <c r="C654" s="1">
        <v>44209</v>
      </c>
      <c r="D654" t="s">
        <v>14470</v>
      </c>
      <c r="E654" t="s">
        <v>20</v>
      </c>
      <c r="F654" t="s">
        <v>14471</v>
      </c>
      <c r="H654" t="s">
        <v>21</v>
      </c>
      <c r="I654">
        <v>36</v>
      </c>
      <c r="J654" t="s">
        <v>22</v>
      </c>
      <c r="L654" t="s">
        <v>23</v>
      </c>
      <c r="M654" t="s">
        <v>86</v>
      </c>
      <c r="N654" t="s">
        <v>14467</v>
      </c>
      <c r="O654" t="s">
        <v>76</v>
      </c>
      <c r="P654" t="s">
        <v>77</v>
      </c>
      <c r="Q654" t="s">
        <v>14472</v>
      </c>
    </row>
    <row r="655" spans="1:17" x14ac:dyDescent="0.25">
      <c r="A655" t="s">
        <v>10853</v>
      </c>
      <c r="B655" t="s">
        <v>10854</v>
      </c>
      <c r="C655" s="1">
        <v>44266</v>
      </c>
      <c r="D655" t="s">
        <v>921</v>
      </c>
      <c r="E655" t="s">
        <v>20</v>
      </c>
      <c r="F655" t="s">
        <v>10855</v>
      </c>
      <c r="G655" t="s">
        <v>10856</v>
      </c>
      <c r="H655" t="s">
        <v>21</v>
      </c>
      <c r="I655">
        <v>35</v>
      </c>
      <c r="J655" t="s">
        <v>4583</v>
      </c>
      <c r="L655" t="s">
        <v>23</v>
      </c>
      <c r="M655" t="s">
        <v>24</v>
      </c>
      <c r="N655" t="s">
        <v>10857</v>
      </c>
      <c r="O655" t="s">
        <v>76</v>
      </c>
      <c r="P655" t="s">
        <v>77</v>
      </c>
      <c r="Q655" t="s">
        <v>4636</v>
      </c>
    </row>
    <row r="656" spans="1:17" x14ac:dyDescent="0.25">
      <c r="A656" t="s">
        <v>12967</v>
      </c>
      <c r="B656" t="s">
        <v>12968</v>
      </c>
      <c r="C656" s="1">
        <v>44217</v>
      </c>
      <c r="D656" t="s">
        <v>12969</v>
      </c>
      <c r="E656" t="s">
        <v>20</v>
      </c>
      <c r="F656" t="s">
        <v>4594</v>
      </c>
      <c r="G656" t="s">
        <v>4582</v>
      </c>
      <c r="H656" t="s">
        <v>21</v>
      </c>
      <c r="I656">
        <v>24</v>
      </c>
      <c r="J656" t="s">
        <v>4583</v>
      </c>
      <c r="L656" t="s">
        <v>23</v>
      </c>
      <c r="M656" t="s">
        <v>24</v>
      </c>
      <c r="N656" t="s">
        <v>12970</v>
      </c>
      <c r="O656" t="s">
        <v>76</v>
      </c>
      <c r="P656" t="s">
        <v>77</v>
      </c>
      <c r="Q656" t="s">
        <v>12971</v>
      </c>
    </row>
    <row r="657" spans="1:17" x14ac:dyDescent="0.25">
      <c r="A657" t="s">
        <v>9718</v>
      </c>
      <c r="B657" t="s">
        <v>9719</v>
      </c>
      <c r="C657" s="1">
        <v>44225</v>
      </c>
      <c r="D657" t="s">
        <v>4655</v>
      </c>
      <c r="E657" t="s">
        <v>20</v>
      </c>
      <c r="F657" t="s">
        <v>9720</v>
      </c>
      <c r="G657" t="s">
        <v>6543</v>
      </c>
      <c r="H657" t="s">
        <v>32</v>
      </c>
      <c r="I657">
        <v>17</v>
      </c>
      <c r="J657" t="s">
        <v>4583</v>
      </c>
      <c r="L657" t="s">
        <v>23</v>
      </c>
      <c r="M657" t="s">
        <v>24</v>
      </c>
      <c r="N657" t="s">
        <v>9721</v>
      </c>
      <c r="O657" t="s">
        <v>76</v>
      </c>
      <c r="P657" t="s">
        <v>77</v>
      </c>
      <c r="Q657" t="s">
        <v>9722</v>
      </c>
    </row>
    <row r="658" spans="1:17" x14ac:dyDescent="0.25">
      <c r="A658" t="s">
        <v>4651</v>
      </c>
      <c r="B658" t="s">
        <v>4652</v>
      </c>
      <c r="C658" s="1">
        <v>44258</v>
      </c>
      <c r="D658" t="s">
        <v>551</v>
      </c>
      <c r="E658" t="s">
        <v>20</v>
      </c>
      <c r="F658" t="s">
        <v>4604</v>
      </c>
      <c r="G658" t="s">
        <v>4582</v>
      </c>
      <c r="H658" t="s">
        <v>32</v>
      </c>
      <c r="I658">
        <v>57</v>
      </c>
      <c r="J658" t="s">
        <v>4583</v>
      </c>
      <c r="K658" t="s">
        <v>4584</v>
      </c>
      <c r="L658" t="s">
        <v>23</v>
      </c>
      <c r="M658" t="s">
        <v>24</v>
      </c>
      <c r="N658" t="s">
        <v>4623</v>
      </c>
      <c r="O658" t="s">
        <v>76</v>
      </c>
      <c r="P658" t="s">
        <v>77</v>
      </c>
      <c r="Q658" t="s">
        <v>1663</v>
      </c>
    </row>
    <row r="659" spans="1:17" x14ac:dyDescent="0.25">
      <c r="A659" t="s">
        <v>15670</v>
      </c>
      <c r="B659" t="s">
        <v>15671</v>
      </c>
      <c r="C659" s="1">
        <v>44231</v>
      </c>
      <c r="D659" t="s">
        <v>9715</v>
      </c>
      <c r="E659" t="s">
        <v>20</v>
      </c>
      <c r="F659" t="s">
        <v>9716</v>
      </c>
      <c r="G659" t="s">
        <v>6543</v>
      </c>
      <c r="H659" t="s">
        <v>21</v>
      </c>
      <c r="I659">
        <v>37</v>
      </c>
      <c r="J659" t="s">
        <v>4583</v>
      </c>
      <c r="L659" t="s">
        <v>23</v>
      </c>
      <c r="M659" t="s">
        <v>24</v>
      </c>
      <c r="N659" t="s">
        <v>15669</v>
      </c>
      <c r="O659" t="s">
        <v>76</v>
      </c>
      <c r="P659" t="s">
        <v>77</v>
      </c>
      <c r="Q659" t="s">
        <v>1235</v>
      </c>
    </row>
    <row r="660" spans="1:17" x14ac:dyDescent="0.25">
      <c r="A660" t="s">
        <v>15666</v>
      </c>
      <c r="B660" t="s">
        <v>15667</v>
      </c>
      <c r="C660" s="1">
        <v>44231</v>
      </c>
      <c r="D660" t="s">
        <v>917</v>
      </c>
      <c r="E660" t="s">
        <v>20</v>
      </c>
      <c r="F660" t="s">
        <v>15668</v>
      </c>
      <c r="G660" t="s">
        <v>6543</v>
      </c>
      <c r="H660" t="s">
        <v>32</v>
      </c>
      <c r="I660">
        <v>41</v>
      </c>
      <c r="J660" t="s">
        <v>4583</v>
      </c>
      <c r="L660" t="s">
        <v>23</v>
      </c>
      <c r="M660" t="s">
        <v>24</v>
      </c>
      <c r="N660" t="s">
        <v>15669</v>
      </c>
      <c r="O660" t="s">
        <v>76</v>
      </c>
      <c r="P660" t="s">
        <v>77</v>
      </c>
      <c r="Q660" t="s">
        <v>876</v>
      </c>
    </row>
    <row r="661" spans="1:17" x14ac:dyDescent="0.25">
      <c r="A661" t="s">
        <v>4633</v>
      </c>
      <c r="B661" t="s">
        <v>4634</v>
      </c>
      <c r="C661" s="1">
        <v>44256</v>
      </c>
      <c r="D661" t="s">
        <v>551</v>
      </c>
      <c r="E661" t="s">
        <v>20</v>
      </c>
      <c r="F661" t="s">
        <v>4604</v>
      </c>
      <c r="G661" t="s">
        <v>4582</v>
      </c>
      <c r="H661" t="s">
        <v>32</v>
      </c>
      <c r="I661">
        <v>79</v>
      </c>
      <c r="J661" t="s">
        <v>4583</v>
      </c>
      <c r="K661" t="s">
        <v>4584</v>
      </c>
      <c r="L661" t="s">
        <v>23</v>
      </c>
      <c r="M661" t="s">
        <v>24</v>
      </c>
      <c r="N661" t="s">
        <v>4635</v>
      </c>
      <c r="O661" t="s">
        <v>76</v>
      </c>
      <c r="P661" t="s">
        <v>77</v>
      </c>
      <c r="Q661" t="s">
        <v>4636</v>
      </c>
    </row>
    <row r="662" spans="1:17" x14ac:dyDescent="0.25">
      <c r="A662" t="s">
        <v>9695</v>
      </c>
      <c r="B662" t="s">
        <v>9696</v>
      </c>
      <c r="C662" s="1">
        <v>44221</v>
      </c>
      <c r="D662" t="s">
        <v>5128</v>
      </c>
      <c r="E662" t="s">
        <v>20</v>
      </c>
      <c r="F662" t="s">
        <v>9697</v>
      </c>
      <c r="G662" t="s">
        <v>6543</v>
      </c>
      <c r="H662" t="s">
        <v>21</v>
      </c>
      <c r="I662">
        <v>46</v>
      </c>
      <c r="J662" t="s">
        <v>4583</v>
      </c>
      <c r="L662" t="s">
        <v>23</v>
      </c>
      <c r="M662" t="s">
        <v>24</v>
      </c>
      <c r="N662" t="s">
        <v>9698</v>
      </c>
      <c r="O662" t="s">
        <v>76</v>
      </c>
      <c r="P662" t="s">
        <v>77</v>
      </c>
      <c r="Q662" t="s">
        <v>9699</v>
      </c>
    </row>
    <row r="663" spans="1:17" x14ac:dyDescent="0.25">
      <c r="A663" t="s">
        <v>10820</v>
      </c>
      <c r="B663" t="s">
        <v>10821</v>
      </c>
      <c r="C663" s="1">
        <v>44260</v>
      </c>
      <c r="D663" t="s">
        <v>551</v>
      </c>
      <c r="E663" t="s">
        <v>20</v>
      </c>
      <c r="F663" t="s">
        <v>4604</v>
      </c>
      <c r="G663" t="s">
        <v>4582</v>
      </c>
      <c r="H663" t="s">
        <v>32</v>
      </c>
      <c r="I663">
        <v>67</v>
      </c>
      <c r="J663" t="s">
        <v>4583</v>
      </c>
      <c r="L663" t="s">
        <v>23</v>
      </c>
      <c r="M663" t="s">
        <v>24</v>
      </c>
      <c r="N663" t="s">
        <v>10822</v>
      </c>
      <c r="O663" t="s">
        <v>76</v>
      </c>
      <c r="P663" t="s">
        <v>77</v>
      </c>
      <c r="Q663" t="s">
        <v>10246</v>
      </c>
    </row>
    <row r="664" spans="1:17" x14ac:dyDescent="0.25">
      <c r="A664" t="s">
        <v>10827</v>
      </c>
      <c r="B664" t="s">
        <v>10828</v>
      </c>
      <c r="C664" s="1">
        <v>44263</v>
      </c>
      <c r="D664" t="s">
        <v>2803</v>
      </c>
      <c r="E664" t="s">
        <v>20</v>
      </c>
      <c r="F664" t="s">
        <v>10829</v>
      </c>
      <c r="G664" t="s">
        <v>4595</v>
      </c>
      <c r="H664" t="s">
        <v>21</v>
      </c>
      <c r="I664">
        <v>73</v>
      </c>
      <c r="J664" t="s">
        <v>2529</v>
      </c>
      <c r="L664" t="s">
        <v>23</v>
      </c>
      <c r="M664" t="s">
        <v>24</v>
      </c>
      <c r="N664" t="s">
        <v>10825</v>
      </c>
      <c r="O664" t="s">
        <v>76</v>
      </c>
      <c r="P664" t="s">
        <v>77</v>
      </c>
      <c r="Q664" t="s">
        <v>10246</v>
      </c>
    </row>
    <row r="665" spans="1:17" x14ac:dyDescent="0.25">
      <c r="A665" t="s">
        <v>15653</v>
      </c>
      <c r="B665" t="s">
        <v>15654</v>
      </c>
      <c r="C665" s="1">
        <v>44234</v>
      </c>
      <c r="D665" t="s">
        <v>1533</v>
      </c>
      <c r="E665" t="s">
        <v>20</v>
      </c>
      <c r="F665" t="s">
        <v>15651</v>
      </c>
      <c r="G665" t="s">
        <v>6543</v>
      </c>
      <c r="H665" t="s">
        <v>21</v>
      </c>
      <c r="I665">
        <v>42</v>
      </c>
      <c r="J665" t="s">
        <v>4583</v>
      </c>
      <c r="L665" t="s">
        <v>23</v>
      </c>
      <c r="M665" t="s">
        <v>24</v>
      </c>
      <c r="N665" t="s">
        <v>15655</v>
      </c>
      <c r="O665" t="s">
        <v>76</v>
      </c>
      <c r="P665" t="s">
        <v>77</v>
      </c>
      <c r="Q665" t="s">
        <v>876</v>
      </c>
    </row>
    <row r="666" spans="1:17" x14ac:dyDescent="0.25">
      <c r="A666" t="s">
        <v>9709</v>
      </c>
      <c r="B666" t="s">
        <v>9710</v>
      </c>
      <c r="C666" s="1">
        <v>44222</v>
      </c>
      <c r="D666" t="s">
        <v>2991</v>
      </c>
      <c r="E666" t="s">
        <v>20</v>
      </c>
      <c r="F666" t="s">
        <v>9711</v>
      </c>
      <c r="G666" t="s">
        <v>6543</v>
      </c>
      <c r="H666" t="s">
        <v>32</v>
      </c>
      <c r="I666">
        <v>38</v>
      </c>
      <c r="J666" t="s">
        <v>4583</v>
      </c>
      <c r="L666" t="s">
        <v>23</v>
      </c>
      <c r="M666" t="s">
        <v>24</v>
      </c>
      <c r="N666" t="s">
        <v>9712</v>
      </c>
      <c r="O666" t="s">
        <v>76</v>
      </c>
      <c r="P666" t="s">
        <v>77</v>
      </c>
      <c r="Q666" t="s">
        <v>357</v>
      </c>
    </row>
    <row r="667" spans="1:17" x14ac:dyDescent="0.25">
      <c r="A667" t="s">
        <v>9713</v>
      </c>
      <c r="B667" t="s">
        <v>9714</v>
      </c>
      <c r="C667" s="1">
        <v>44224</v>
      </c>
      <c r="D667" t="s">
        <v>9715</v>
      </c>
      <c r="E667" t="s">
        <v>20</v>
      </c>
      <c r="F667" t="s">
        <v>9716</v>
      </c>
      <c r="G667" t="s">
        <v>6543</v>
      </c>
      <c r="H667" t="s">
        <v>21</v>
      </c>
      <c r="I667">
        <v>50</v>
      </c>
      <c r="J667" t="s">
        <v>2529</v>
      </c>
      <c r="L667" t="s">
        <v>23</v>
      </c>
      <c r="M667" t="s">
        <v>24</v>
      </c>
      <c r="N667" t="s">
        <v>9712</v>
      </c>
      <c r="O667" t="s">
        <v>76</v>
      </c>
      <c r="P667" t="s">
        <v>77</v>
      </c>
      <c r="Q667" t="s">
        <v>9717</v>
      </c>
    </row>
    <row r="668" spans="1:17" x14ac:dyDescent="0.25">
      <c r="A668" t="s">
        <v>4637</v>
      </c>
      <c r="B668" t="s">
        <v>4638</v>
      </c>
      <c r="C668" s="1">
        <v>44257</v>
      </c>
      <c r="D668" t="s">
        <v>551</v>
      </c>
      <c r="E668" t="s">
        <v>20</v>
      </c>
      <c r="F668" t="s">
        <v>4604</v>
      </c>
      <c r="G668" t="s">
        <v>4595</v>
      </c>
      <c r="H668" t="s">
        <v>21</v>
      </c>
      <c r="I668">
        <v>82</v>
      </c>
      <c r="J668" t="s">
        <v>2529</v>
      </c>
      <c r="K668" t="s">
        <v>4584</v>
      </c>
      <c r="L668" t="s">
        <v>23</v>
      </c>
      <c r="M668" t="s">
        <v>24</v>
      </c>
      <c r="N668" t="s">
        <v>4639</v>
      </c>
      <c r="O668" t="s">
        <v>76</v>
      </c>
      <c r="P668" t="s">
        <v>77</v>
      </c>
      <c r="Q668" t="s">
        <v>464</v>
      </c>
    </row>
    <row r="669" spans="1:17" x14ac:dyDescent="0.25">
      <c r="A669" t="s">
        <v>4649</v>
      </c>
      <c r="B669" t="s">
        <v>4650</v>
      </c>
      <c r="C669" s="1">
        <v>44258</v>
      </c>
      <c r="D669" t="s">
        <v>551</v>
      </c>
      <c r="E669" t="s">
        <v>20</v>
      </c>
      <c r="F669" t="s">
        <v>4604</v>
      </c>
      <c r="G669" t="s">
        <v>4595</v>
      </c>
      <c r="H669" t="s">
        <v>32</v>
      </c>
      <c r="I669">
        <v>58</v>
      </c>
      <c r="J669" t="s">
        <v>2529</v>
      </c>
      <c r="K669" t="s">
        <v>4584</v>
      </c>
      <c r="L669" t="s">
        <v>23</v>
      </c>
      <c r="M669" t="s">
        <v>24</v>
      </c>
      <c r="N669" t="s">
        <v>4639</v>
      </c>
      <c r="O669" t="s">
        <v>76</v>
      </c>
      <c r="P669" t="s">
        <v>77</v>
      </c>
      <c r="Q669" t="s">
        <v>876</v>
      </c>
    </row>
    <row r="670" spans="1:17" x14ac:dyDescent="0.25">
      <c r="A670" t="s">
        <v>4947</v>
      </c>
      <c r="B670" t="s">
        <v>4948</v>
      </c>
      <c r="C670" s="1">
        <v>44264</v>
      </c>
      <c r="D670" t="s">
        <v>46</v>
      </c>
      <c r="E670" t="s">
        <v>20</v>
      </c>
      <c r="F670" t="s">
        <v>4041</v>
      </c>
      <c r="H670" t="s">
        <v>21</v>
      </c>
      <c r="I670">
        <v>42</v>
      </c>
      <c r="J670" t="s">
        <v>22</v>
      </c>
      <c r="L670" t="s">
        <v>23</v>
      </c>
      <c r="N670" t="s">
        <v>4867</v>
      </c>
      <c r="O670" t="s">
        <v>76</v>
      </c>
      <c r="P670" t="s">
        <v>77</v>
      </c>
      <c r="Q670" t="s">
        <v>469</v>
      </c>
    </row>
    <row r="671" spans="1:17" x14ac:dyDescent="0.25">
      <c r="A671" t="s">
        <v>4865</v>
      </c>
      <c r="B671" t="s">
        <v>4866</v>
      </c>
      <c r="C671" s="1">
        <v>44264</v>
      </c>
      <c r="D671" t="s">
        <v>1055</v>
      </c>
      <c r="E671" t="s">
        <v>20</v>
      </c>
      <c r="F671" t="s">
        <v>4397</v>
      </c>
      <c r="H671" t="s">
        <v>21</v>
      </c>
      <c r="I671">
        <v>42</v>
      </c>
      <c r="J671" t="s">
        <v>22</v>
      </c>
      <c r="L671" t="s">
        <v>23</v>
      </c>
      <c r="N671" t="s">
        <v>4867</v>
      </c>
      <c r="O671" t="s">
        <v>76</v>
      </c>
      <c r="P671" t="s">
        <v>77</v>
      </c>
      <c r="Q671" t="s">
        <v>4825</v>
      </c>
    </row>
    <row r="672" spans="1:17" x14ac:dyDescent="0.25">
      <c r="A672" t="s">
        <v>4958</v>
      </c>
      <c r="B672" t="s">
        <v>4959</v>
      </c>
      <c r="C672" s="1">
        <v>44264</v>
      </c>
      <c r="D672" t="s">
        <v>46</v>
      </c>
      <c r="E672" t="s">
        <v>20</v>
      </c>
      <c r="F672" t="s">
        <v>1028</v>
      </c>
      <c r="H672" t="s">
        <v>32</v>
      </c>
      <c r="I672">
        <v>9</v>
      </c>
      <c r="J672" t="s">
        <v>22</v>
      </c>
      <c r="L672" t="s">
        <v>23</v>
      </c>
      <c r="N672" t="s">
        <v>4867</v>
      </c>
      <c r="O672" t="s">
        <v>76</v>
      </c>
      <c r="P672" t="s">
        <v>77</v>
      </c>
      <c r="Q672" t="s">
        <v>4960</v>
      </c>
    </row>
    <row r="673" spans="1:17" x14ac:dyDescent="0.25">
      <c r="A673" t="s">
        <v>11919</v>
      </c>
      <c r="B673" t="s">
        <v>11920</v>
      </c>
      <c r="C673" s="1">
        <v>44218</v>
      </c>
      <c r="D673" t="s">
        <v>2127</v>
      </c>
      <c r="E673" t="s">
        <v>20</v>
      </c>
      <c r="F673" t="s">
        <v>11921</v>
      </c>
      <c r="H673" t="s">
        <v>32</v>
      </c>
      <c r="I673">
        <v>22</v>
      </c>
      <c r="J673" t="s">
        <v>22</v>
      </c>
      <c r="L673" t="s">
        <v>23</v>
      </c>
      <c r="M673" t="s">
        <v>86</v>
      </c>
      <c r="N673" t="s">
        <v>6522</v>
      </c>
      <c r="O673" t="s">
        <v>76</v>
      </c>
      <c r="P673" t="s">
        <v>77</v>
      </c>
      <c r="Q673" t="s">
        <v>425</v>
      </c>
    </row>
    <row r="674" spans="1:17" x14ac:dyDescent="0.25">
      <c r="A674" t="s">
        <v>14473</v>
      </c>
      <c r="B674" t="s">
        <v>14474</v>
      </c>
      <c r="C674" s="1">
        <v>44216</v>
      </c>
      <c r="D674" t="s">
        <v>14475</v>
      </c>
      <c r="E674" t="s">
        <v>20</v>
      </c>
      <c r="F674" t="s">
        <v>807</v>
      </c>
      <c r="H674" t="s">
        <v>21</v>
      </c>
      <c r="I674">
        <v>35</v>
      </c>
      <c r="J674" t="s">
        <v>22</v>
      </c>
      <c r="L674" t="s">
        <v>23</v>
      </c>
      <c r="M674" t="s">
        <v>86</v>
      </c>
      <c r="N674" t="s">
        <v>6528</v>
      </c>
      <c r="O674" t="s">
        <v>76</v>
      </c>
      <c r="P674" t="s">
        <v>77</v>
      </c>
      <c r="Q674" t="s">
        <v>354</v>
      </c>
    </row>
    <row r="675" spans="1:17" x14ac:dyDescent="0.25">
      <c r="A675" t="s">
        <v>11885</v>
      </c>
      <c r="B675" t="s">
        <v>11886</v>
      </c>
      <c r="C675" s="1">
        <v>44207</v>
      </c>
      <c r="D675" t="s">
        <v>2083</v>
      </c>
      <c r="E675" t="s">
        <v>20</v>
      </c>
      <c r="F675" t="s">
        <v>2084</v>
      </c>
      <c r="H675" t="s">
        <v>32</v>
      </c>
      <c r="I675" t="s">
        <v>22</v>
      </c>
      <c r="J675" t="s">
        <v>22</v>
      </c>
      <c r="L675" t="s">
        <v>23</v>
      </c>
      <c r="M675" t="s">
        <v>86</v>
      </c>
      <c r="N675" t="s">
        <v>6351</v>
      </c>
      <c r="O675" t="s">
        <v>76</v>
      </c>
      <c r="P675" t="s">
        <v>77</v>
      </c>
      <c r="Q675" t="s">
        <v>11887</v>
      </c>
    </row>
    <row r="676" spans="1:17" x14ac:dyDescent="0.25">
      <c r="A676" t="s">
        <v>11888</v>
      </c>
      <c r="B676" t="s">
        <v>11889</v>
      </c>
      <c r="C676" s="1">
        <v>44206</v>
      </c>
      <c r="D676" t="s">
        <v>457</v>
      </c>
      <c r="E676" t="s">
        <v>20</v>
      </c>
      <c r="F676" t="s">
        <v>458</v>
      </c>
      <c r="H676" t="s">
        <v>32</v>
      </c>
      <c r="I676" t="s">
        <v>22</v>
      </c>
      <c r="J676" t="s">
        <v>22</v>
      </c>
      <c r="L676" t="s">
        <v>23</v>
      </c>
      <c r="M676" t="s">
        <v>86</v>
      </c>
      <c r="N676" t="s">
        <v>6351</v>
      </c>
      <c r="O676" t="s">
        <v>76</v>
      </c>
      <c r="P676" t="s">
        <v>77</v>
      </c>
      <c r="Q676" t="s">
        <v>319</v>
      </c>
    </row>
    <row r="677" spans="1:17" x14ac:dyDescent="0.25">
      <c r="A677" t="s">
        <v>11890</v>
      </c>
      <c r="B677" t="s">
        <v>11891</v>
      </c>
      <c r="C677" s="1">
        <v>44210</v>
      </c>
      <c r="D677" t="s">
        <v>452</v>
      </c>
      <c r="E677" t="s">
        <v>20</v>
      </c>
      <c r="F677" t="s">
        <v>453</v>
      </c>
      <c r="H677" t="s">
        <v>21</v>
      </c>
      <c r="I677" t="s">
        <v>22</v>
      </c>
      <c r="J677" t="s">
        <v>22</v>
      </c>
      <c r="L677" t="s">
        <v>23</v>
      </c>
      <c r="M677" t="s">
        <v>86</v>
      </c>
      <c r="N677" t="s">
        <v>6351</v>
      </c>
      <c r="O677" t="s">
        <v>76</v>
      </c>
      <c r="P677" t="s">
        <v>77</v>
      </c>
      <c r="Q677" t="s">
        <v>11892</v>
      </c>
    </row>
    <row r="678" spans="1:17" x14ac:dyDescent="0.25">
      <c r="A678" t="s">
        <v>11893</v>
      </c>
      <c r="B678" t="s">
        <v>11894</v>
      </c>
      <c r="C678" s="1">
        <v>44211</v>
      </c>
      <c r="D678" t="s">
        <v>601</v>
      </c>
      <c r="E678" t="s">
        <v>20</v>
      </c>
      <c r="F678" t="s">
        <v>602</v>
      </c>
      <c r="H678" t="s">
        <v>32</v>
      </c>
      <c r="I678" t="s">
        <v>22</v>
      </c>
      <c r="J678" t="s">
        <v>22</v>
      </c>
      <c r="L678" t="s">
        <v>23</v>
      </c>
      <c r="M678" t="s">
        <v>86</v>
      </c>
      <c r="N678" t="s">
        <v>6351</v>
      </c>
      <c r="O678" t="s">
        <v>76</v>
      </c>
      <c r="P678" t="s">
        <v>77</v>
      </c>
      <c r="Q678" t="s">
        <v>11895</v>
      </c>
    </row>
    <row r="679" spans="1:17" x14ac:dyDescent="0.25">
      <c r="A679" t="s">
        <v>11896</v>
      </c>
      <c r="B679" t="s">
        <v>11897</v>
      </c>
      <c r="C679" s="1">
        <v>44216</v>
      </c>
      <c r="D679" t="s">
        <v>115</v>
      </c>
      <c r="E679" t="s">
        <v>20</v>
      </c>
      <c r="F679" t="s">
        <v>3002</v>
      </c>
      <c r="H679" t="s">
        <v>21</v>
      </c>
      <c r="I679">
        <v>12</v>
      </c>
      <c r="J679" t="s">
        <v>22</v>
      </c>
      <c r="L679" t="s">
        <v>23</v>
      </c>
      <c r="M679" t="s">
        <v>86</v>
      </c>
      <c r="N679" t="s">
        <v>6351</v>
      </c>
      <c r="O679" t="s">
        <v>76</v>
      </c>
      <c r="P679" t="s">
        <v>77</v>
      </c>
      <c r="Q679" t="s">
        <v>1635</v>
      </c>
    </row>
    <row r="680" spans="1:17" x14ac:dyDescent="0.25">
      <c r="A680" t="s">
        <v>6348</v>
      </c>
      <c r="B680" t="s">
        <v>6349</v>
      </c>
      <c r="C680" s="1">
        <v>44214</v>
      </c>
      <c r="D680" t="s">
        <v>2197</v>
      </c>
      <c r="E680" t="s">
        <v>20</v>
      </c>
      <c r="F680" t="s">
        <v>6350</v>
      </c>
      <c r="H680" t="s">
        <v>21</v>
      </c>
      <c r="I680">
        <v>12</v>
      </c>
      <c r="J680" t="s">
        <v>22</v>
      </c>
      <c r="L680" t="s">
        <v>23</v>
      </c>
      <c r="M680" t="s">
        <v>86</v>
      </c>
      <c r="N680" t="s">
        <v>6351</v>
      </c>
      <c r="O680" t="s">
        <v>76</v>
      </c>
      <c r="P680" t="s">
        <v>77</v>
      </c>
      <c r="Q680" t="s">
        <v>6352</v>
      </c>
    </row>
    <row r="681" spans="1:17" x14ac:dyDescent="0.25">
      <c r="A681" t="s">
        <v>11898</v>
      </c>
      <c r="B681" t="s">
        <v>11899</v>
      </c>
      <c r="C681" s="1">
        <v>44216</v>
      </c>
      <c r="D681" t="s">
        <v>11900</v>
      </c>
      <c r="E681" t="s">
        <v>20</v>
      </c>
      <c r="F681" t="s">
        <v>11901</v>
      </c>
      <c r="H681" t="s">
        <v>32</v>
      </c>
      <c r="I681">
        <v>37</v>
      </c>
      <c r="J681" t="s">
        <v>22</v>
      </c>
      <c r="L681" t="s">
        <v>23</v>
      </c>
      <c r="M681" t="s">
        <v>86</v>
      </c>
      <c r="N681" t="s">
        <v>6351</v>
      </c>
      <c r="O681" t="s">
        <v>76</v>
      </c>
      <c r="P681" t="s">
        <v>77</v>
      </c>
      <c r="Q681" t="s">
        <v>11902</v>
      </c>
    </row>
    <row r="682" spans="1:17" x14ac:dyDescent="0.25">
      <c r="A682" t="s">
        <v>6353</v>
      </c>
      <c r="B682" t="s">
        <v>6354</v>
      </c>
      <c r="C682" s="1">
        <v>44216</v>
      </c>
      <c r="D682" t="s">
        <v>115</v>
      </c>
      <c r="E682" t="s">
        <v>20</v>
      </c>
      <c r="F682" t="s">
        <v>3002</v>
      </c>
      <c r="H682" t="s">
        <v>21</v>
      </c>
      <c r="I682">
        <v>33</v>
      </c>
      <c r="J682" t="s">
        <v>22</v>
      </c>
      <c r="L682" t="s">
        <v>23</v>
      </c>
      <c r="M682" t="s">
        <v>86</v>
      </c>
      <c r="N682" t="s">
        <v>6351</v>
      </c>
      <c r="O682" t="s">
        <v>76</v>
      </c>
      <c r="P682" t="s">
        <v>77</v>
      </c>
      <c r="Q682" t="s">
        <v>6355</v>
      </c>
    </row>
    <row r="683" spans="1:17" x14ac:dyDescent="0.25">
      <c r="A683" t="s">
        <v>9113</v>
      </c>
      <c r="B683" t="s">
        <v>9114</v>
      </c>
      <c r="C683" s="1">
        <v>44214</v>
      </c>
      <c r="D683" t="s">
        <v>9115</v>
      </c>
      <c r="E683" t="s">
        <v>20</v>
      </c>
      <c r="F683" t="s">
        <v>9116</v>
      </c>
      <c r="H683" t="s">
        <v>32</v>
      </c>
      <c r="I683">
        <v>64</v>
      </c>
      <c r="J683" t="s">
        <v>22</v>
      </c>
      <c r="L683" t="s">
        <v>23</v>
      </c>
      <c r="M683" t="s">
        <v>86</v>
      </c>
      <c r="N683" t="s">
        <v>6351</v>
      </c>
      <c r="O683" t="s">
        <v>76</v>
      </c>
      <c r="P683" t="s">
        <v>77</v>
      </c>
      <c r="Q683" t="s">
        <v>9117</v>
      </c>
    </row>
    <row r="684" spans="1:17" x14ac:dyDescent="0.25">
      <c r="A684" t="s">
        <v>14476</v>
      </c>
      <c r="B684" t="s">
        <v>14477</v>
      </c>
      <c r="C684" s="1">
        <v>44212</v>
      </c>
      <c r="D684" t="s">
        <v>457</v>
      </c>
      <c r="E684" t="s">
        <v>20</v>
      </c>
      <c r="F684" t="s">
        <v>458</v>
      </c>
      <c r="H684" t="s">
        <v>32</v>
      </c>
      <c r="I684" t="s">
        <v>22</v>
      </c>
      <c r="J684" t="s">
        <v>22</v>
      </c>
      <c r="L684" t="s">
        <v>23</v>
      </c>
      <c r="M684" t="s">
        <v>86</v>
      </c>
      <c r="N684" t="s">
        <v>6351</v>
      </c>
      <c r="O684" t="s">
        <v>76</v>
      </c>
      <c r="P684" t="s">
        <v>77</v>
      </c>
      <c r="Q684" t="s">
        <v>14478</v>
      </c>
    </row>
    <row r="685" spans="1:17" x14ac:dyDescent="0.25">
      <c r="A685" t="s">
        <v>14399</v>
      </c>
      <c r="B685" t="s">
        <v>14400</v>
      </c>
      <c r="C685" s="1">
        <v>44212</v>
      </c>
      <c r="D685" t="s">
        <v>352</v>
      </c>
      <c r="E685" t="s">
        <v>20</v>
      </c>
      <c r="F685" t="s">
        <v>353</v>
      </c>
      <c r="H685" t="s">
        <v>32</v>
      </c>
      <c r="I685" t="s">
        <v>22</v>
      </c>
      <c r="J685" t="s">
        <v>22</v>
      </c>
      <c r="L685" t="s">
        <v>23</v>
      </c>
      <c r="M685" t="s">
        <v>86</v>
      </c>
      <c r="N685" t="s">
        <v>6351</v>
      </c>
      <c r="O685" t="s">
        <v>76</v>
      </c>
      <c r="P685" t="s">
        <v>77</v>
      </c>
      <c r="Q685" t="s">
        <v>14374</v>
      </c>
    </row>
    <row r="686" spans="1:17" x14ac:dyDescent="0.25">
      <c r="A686" t="s">
        <v>14430</v>
      </c>
      <c r="B686" t="s">
        <v>14431</v>
      </c>
      <c r="C686" s="1">
        <v>44212</v>
      </c>
      <c r="D686" t="s">
        <v>452</v>
      </c>
      <c r="E686" t="s">
        <v>20</v>
      </c>
      <c r="F686" t="s">
        <v>453</v>
      </c>
      <c r="H686" t="s">
        <v>32</v>
      </c>
      <c r="I686" t="s">
        <v>22</v>
      </c>
      <c r="J686" t="s">
        <v>22</v>
      </c>
      <c r="L686" t="s">
        <v>23</v>
      </c>
      <c r="M686" t="s">
        <v>86</v>
      </c>
      <c r="N686" t="s">
        <v>6351</v>
      </c>
      <c r="O686" t="s">
        <v>76</v>
      </c>
      <c r="P686" t="s">
        <v>77</v>
      </c>
      <c r="Q686" t="s">
        <v>9541</v>
      </c>
    </row>
    <row r="687" spans="1:17" x14ac:dyDescent="0.25">
      <c r="A687" t="s">
        <v>14372</v>
      </c>
      <c r="B687" t="s">
        <v>14373</v>
      </c>
      <c r="C687" s="1">
        <v>44212</v>
      </c>
      <c r="D687" t="s">
        <v>452</v>
      </c>
      <c r="E687" t="s">
        <v>20</v>
      </c>
      <c r="F687" t="s">
        <v>453</v>
      </c>
      <c r="H687" t="s">
        <v>21</v>
      </c>
      <c r="I687" t="s">
        <v>22</v>
      </c>
      <c r="J687" t="s">
        <v>22</v>
      </c>
      <c r="L687" t="s">
        <v>23</v>
      </c>
      <c r="M687" t="s">
        <v>86</v>
      </c>
      <c r="N687" t="s">
        <v>6351</v>
      </c>
      <c r="O687" t="s">
        <v>76</v>
      </c>
      <c r="P687" t="s">
        <v>77</v>
      </c>
      <c r="Q687" t="s">
        <v>14374</v>
      </c>
    </row>
    <row r="688" spans="1:17" x14ac:dyDescent="0.25">
      <c r="A688" t="s">
        <v>14375</v>
      </c>
      <c r="B688" t="s">
        <v>14376</v>
      </c>
      <c r="C688" s="1">
        <v>44212</v>
      </c>
      <c r="D688" t="s">
        <v>452</v>
      </c>
      <c r="E688" t="s">
        <v>20</v>
      </c>
      <c r="F688" t="s">
        <v>453</v>
      </c>
      <c r="H688" t="s">
        <v>21</v>
      </c>
      <c r="I688" t="s">
        <v>22</v>
      </c>
      <c r="J688" t="s">
        <v>22</v>
      </c>
      <c r="L688" t="s">
        <v>23</v>
      </c>
      <c r="M688" t="s">
        <v>86</v>
      </c>
      <c r="N688" t="s">
        <v>6351</v>
      </c>
      <c r="O688" t="s">
        <v>76</v>
      </c>
      <c r="P688" t="s">
        <v>77</v>
      </c>
      <c r="Q688" t="s">
        <v>14374</v>
      </c>
    </row>
    <row r="689" spans="1:17" x14ac:dyDescent="0.25">
      <c r="A689" t="s">
        <v>14479</v>
      </c>
      <c r="B689" t="s">
        <v>14480</v>
      </c>
      <c r="C689" s="1">
        <v>44213</v>
      </c>
      <c r="D689" t="s">
        <v>457</v>
      </c>
      <c r="E689" t="s">
        <v>20</v>
      </c>
      <c r="F689" t="s">
        <v>458</v>
      </c>
      <c r="H689" t="s">
        <v>21</v>
      </c>
      <c r="I689" t="s">
        <v>22</v>
      </c>
      <c r="J689" t="s">
        <v>22</v>
      </c>
      <c r="L689" t="s">
        <v>23</v>
      </c>
      <c r="M689" t="s">
        <v>86</v>
      </c>
      <c r="N689" t="s">
        <v>6351</v>
      </c>
      <c r="O689" t="s">
        <v>76</v>
      </c>
      <c r="P689" t="s">
        <v>77</v>
      </c>
      <c r="Q689" t="s">
        <v>14481</v>
      </c>
    </row>
    <row r="690" spans="1:17" x14ac:dyDescent="0.25">
      <c r="A690" t="s">
        <v>14406</v>
      </c>
      <c r="B690" t="s">
        <v>14407</v>
      </c>
      <c r="C690" s="1">
        <v>44213</v>
      </c>
      <c r="D690" t="s">
        <v>457</v>
      </c>
      <c r="E690" t="s">
        <v>20</v>
      </c>
      <c r="F690" t="s">
        <v>458</v>
      </c>
      <c r="H690" t="s">
        <v>21</v>
      </c>
      <c r="I690" t="s">
        <v>22</v>
      </c>
      <c r="J690" t="s">
        <v>22</v>
      </c>
      <c r="L690" t="s">
        <v>23</v>
      </c>
      <c r="M690" t="s">
        <v>86</v>
      </c>
      <c r="N690" t="s">
        <v>6351</v>
      </c>
      <c r="O690" t="s">
        <v>76</v>
      </c>
      <c r="P690" t="s">
        <v>77</v>
      </c>
      <c r="Q690" t="s">
        <v>14408</v>
      </c>
    </row>
    <row r="691" spans="1:17" x14ac:dyDescent="0.25">
      <c r="A691" t="s">
        <v>11922</v>
      </c>
      <c r="B691" t="s">
        <v>11923</v>
      </c>
      <c r="C691" s="1">
        <v>44213</v>
      </c>
      <c r="D691" t="s">
        <v>2148</v>
      </c>
      <c r="E691" t="s">
        <v>20</v>
      </c>
      <c r="F691" t="s">
        <v>2347</v>
      </c>
      <c r="H691" t="s">
        <v>21</v>
      </c>
      <c r="I691" t="s">
        <v>22</v>
      </c>
      <c r="J691" t="s">
        <v>22</v>
      </c>
      <c r="L691" t="s">
        <v>23</v>
      </c>
      <c r="M691" t="s">
        <v>86</v>
      </c>
      <c r="N691" t="s">
        <v>6351</v>
      </c>
      <c r="O691" t="s">
        <v>76</v>
      </c>
      <c r="P691" t="s">
        <v>77</v>
      </c>
      <c r="Q691" t="s">
        <v>11924</v>
      </c>
    </row>
    <row r="692" spans="1:17" x14ac:dyDescent="0.25">
      <c r="A692" t="s">
        <v>14377</v>
      </c>
      <c r="B692" t="s">
        <v>14378</v>
      </c>
      <c r="C692" s="1">
        <v>44213</v>
      </c>
      <c r="D692" t="s">
        <v>457</v>
      </c>
      <c r="E692" t="s">
        <v>20</v>
      </c>
      <c r="F692" t="s">
        <v>458</v>
      </c>
      <c r="H692" t="s">
        <v>21</v>
      </c>
      <c r="I692" t="s">
        <v>22</v>
      </c>
      <c r="J692" t="s">
        <v>22</v>
      </c>
      <c r="L692" t="s">
        <v>23</v>
      </c>
      <c r="M692" t="s">
        <v>86</v>
      </c>
      <c r="N692" t="s">
        <v>6351</v>
      </c>
      <c r="O692" t="s">
        <v>76</v>
      </c>
      <c r="P692" t="s">
        <v>77</v>
      </c>
      <c r="Q692" t="s">
        <v>14379</v>
      </c>
    </row>
    <row r="693" spans="1:17" x14ac:dyDescent="0.25">
      <c r="A693" t="s">
        <v>14382</v>
      </c>
      <c r="B693" t="s">
        <v>14383</v>
      </c>
      <c r="C693" s="1">
        <v>44213</v>
      </c>
      <c r="D693" t="s">
        <v>452</v>
      </c>
      <c r="E693" t="s">
        <v>20</v>
      </c>
      <c r="F693" t="s">
        <v>453</v>
      </c>
      <c r="H693" t="s">
        <v>21</v>
      </c>
      <c r="I693" t="s">
        <v>22</v>
      </c>
      <c r="J693" t="s">
        <v>22</v>
      </c>
      <c r="L693" t="s">
        <v>23</v>
      </c>
      <c r="M693" t="s">
        <v>86</v>
      </c>
      <c r="N693" t="s">
        <v>6351</v>
      </c>
      <c r="O693" t="s">
        <v>76</v>
      </c>
      <c r="P693" t="s">
        <v>77</v>
      </c>
      <c r="Q693" t="s">
        <v>14384</v>
      </c>
    </row>
    <row r="694" spans="1:17" x14ac:dyDescent="0.25">
      <c r="A694" t="s">
        <v>11905</v>
      </c>
      <c r="B694" t="s">
        <v>11906</v>
      </c>
      <c r="C694" s="1">
        <v>44213</v>
      </c>
      <c r="D694" t="s">
        <v>510</v>
      </c>
      <c r="E694" t="s">
        <v>20</v>
      </c>
      <c r="F694" t="s">
        <v>511</v>
      </c>
      <c r="H694" t="s">
        <v>32</v>
      </c>
      <c r="I694" t="s">
        <v>22</v>
      </c>
      <c r="J694" t="s">
        <v>22</v>
      </c>
      <c r="L694" t="s">
        <v>23</v>
      </c>
      <c r="M694" t="s">
        <v>86</v>
      </c>
      <c r="N694" t="s">
        <v>6351</v>
      </c>
      <c r="O694" t="s">
        <v>76</v>
      </c>
      <c r="P694" t="s">
        <v>77</v>
      </c>
      <c r="Q694" t="s">
        <v>4147</v>
      </c>
    </row>
    <row r="695" spans="1:17" x14ac:dyDescent="0.25">
      <c r="A695" t="s">
        <v>14482</v>
      </c>
      <c r="B695" t="s">
        <v>14483</v>
      </c>
      <c r="C695" s="1">
        <v>44213</v>
      </c>
      <c r="D695" t="s">
        <v>452</v>
      </c>
      <c r="E695" t="s">
        <v>20</v>
      </c>
      <c r="F695" t="s">
        <v>453</v>
      </c>
      <c r="H695" t="s">
        <v>21</v>
      </c>
      <c r="I695" t="s">
        <v>22</v>
      </c>
      <c r="J695" t="s">
        <v>22</v>
      </c>
      <c r="L695" t="s">
        <v>23</v>
      </c>
      <c r="M695" t="s">
        <v>86</v>
      </c>
      <c r="N695" t="s">
        <v>6351</v>
      </c>
      <c r="O695" t="s">
        <v>76</v>
      </c>
      <c r="P695" t="s">
        <v>77</v>
      </c>
      <c r="Q695" t="s">
        <v>2769</v>
      </c>
    </row>
    <row r="696" spans="1:17" x14ac:dyDescent="0.25">
      <c r="A696" t="s">
        <v>14484</v>
      </c>
      <c r="B696" t="s">
        <v>14485</v>
      </c>
      <c r="C696" s="1">
        <v>44214</v>
      </c>
      <c r="D696" t="s">
        <v>457</v>
      </c>
      <c r="E696" t="s">
        <v>20</v>
      </c>
      <c r="F696" t="s">
        <v>458</v>
      </c>
      <c r="H696" t="s">
        <v>32</v>
      </c>
      <c r="I696">
        <v>28</v>
      </c>
      <c r="J696" t="s">
        <v>22</v>
      </c>
      <c r="L696" t="s">
        <v>23</v>
      </c>
      <c r="M696" t="s">
        <v>86</v>
      </c>
      <c r="N696" t="s">
        <v>6351</v>
      </c>
      <c r="O696" t="s">
        <v>76</v>
      </c>
      <c r="P696" t="s">
        <v>77</v>
      </c>
      <c r="Q696" t="s">
        <v>319</v>
      </c>
    </row>
    <row r="697" spans="1:17" x14ac:dyDescent="0.25">
      <c r="A697" t="s">
        <v>14453</v>
      </c>
      <c r="B697" t="s">
        <v>14454</v>
      </c>
      <c r="C697" s="1">
        <v>44216</v>
      </c>
      <c r="D697" t="s">
        <v>488</v>
      </c>
      <c r="E697" t="s">
        <v>20</v>
      </c>
      <c r="F697" t="s">
        <v>489</v>
      </c>
      <c r="H697" t="s">
        <v>32</v>
      </c>
      <c r="I697">
        <v>37</v>
      </c>
      <c r="J697" t="s">
        <v>22</v>
      </c>
      <c r="L697" t="s">
        <v>23</v>
      </c>
      <c r="M697" t="s">
        <v>86</v>
      </c>
      <c r="N697" t="s">
        <v>6351</v>
      </c>
      <c r="O697" t="s">
        <v>76</v>
      </c>
      <c r="P697" t="s">
        <v>77</v>
      </c>
      <c r="Q697" t="s">
        <v>14455</v>
      </c>
    </row>
    <row r="698" spans="1:17" x14ac:dyDescent="0.25">
      <c r="A698" t="s">
        <v>14486</v>
      </c>
      <c r="B698" t="s">
        <v>14487</v>
      </c>
      <c r="C698" s="1">
        <v>44216</v>
      </c>
      <c r="D698" t="s">
        <v>115</v>
      </c>
      <c r="E698" t="s">
        <v>20</v>
      </c>
      <c r="F698" t="s">
        <v>3002</v>
      </c>
      <c r="H698" t="s">
        <v>32</v>
      </c>
      <c r="I698">
        <v>37</v>
      </c>
      <c r="J698" t="s">
        <v>22</v>
      </c>
      <c r="L698" t="s">
        <v>23</v>
      </c>
      <c r="M698" t="s">
        <v>86</v>
      </c>
      <c r="N698" t="s">
        <v>6351</v>
      </c>
      <c r="O698" t="s">
        <v>76</v>
      </c>
      <c r="P698" t="s">
        <v>77</v>
      </c>
      <c r="Q698" t="s">
        <v>14488</v>
      </c>
    </row>
    <row r="699" spans="1:17" x14ac:dyDescent="0.25">
      <c r="A699" t="s">
        <v>11925</v>
      </c>
      <c r="B699" t="s">
        <v>11926</v>
      </c>
      <c r="C699" s="1">
        <v>44214</v>
      </c>
      <c r="D699" t="s">
        <v>9115</v>
      </c>
      <c r="E699" t="s">
        <v>20</v>
      </c>
      <c r="F699" t="s">
        <v>9116</v>
      </c>
      <c r="H699" t="s">
        <v>21</v>
      </c>
      <c r="I699">
        <v>62</v>
      </c>
      <c r="J699" t="s">
        <v>22</v>
      </c>
      <c r="L699" t="s">
        <v>23</v>
      </c>
      <c r="M699" t="s">
        <v>86</v>
      </c>
      <c r="N699" t="s">
        <v>6351</v>
      </c>
      <c r="O699" t="s">
        <v>76</v>
      </c>
      <c r="P699" t="s">
        <v>77</v>
      </c>
      <c r="Q699" t="s">
        <v>11927</v>
      </c>
    </row>
    <row r="700" spans="1:17" x14ac:dyDescent="0.25">
      <c r="A700" t="s">
        <v>11928</v>
      </c>
      <c r="B700" t="s">
        <v>11929</v>
      </c>
      <c r="C700" s="1">
        <v>44214</v>
      </c>
      <c r="D700" t="s">
        <v>2197</v>
      </c>
      <c r="E700" t="s">
        <v>20</v>
      </c>
      <c r="F700" t="s">
        <v>6350</v>
      </c>
      <c r="H700" t="s">
        <v>21</v>
      </c>
      <c r="I700">
        <v>48</v>
      </c>
      <c r="J700" t="s">
        <v>22</v>
      </c>
      <c r="L700" t="s">
        <v>23</v>
      </c>
      <c r="M700" t="s">
        <v>86</v>
      </c>
      <c r="N700" t="s">
        <v>6351</v>
      </c>
      <c r="O700" t="s">
        <v>76</v>
      </c>
      <c r="P700" t="s">
        <v>77</v>
      </c>
      <c r="Q700" t="s">
        <v>1927</v>
      </c>
    </row>
    <row r="701" spans="1:17" x14ac:dyDescent="0.25">
      <c r="A701" t="s">
        <v>14489</v>
      </c>
      <c r="B701" t="s">
        <v>14490</v>
      </c>
      <c r="C701" s="1">
        <v>44216</v>
      </c>
      <c r="D701" t="s">
        <v>115</v>
      </c>
      <c r="E701" t="s">
        <v>20</v>
      </c>
      <c r="F701" t="s">
        <v>116</v>
      </c>
      <c r="H701" t="s">
        <v>32</v>
      </c>
      <c r="I701">
        <v>65</v>
      </c>
      <c r="J701" t="s">
        <v>22</v>
      </c>
      <c r="L701" t="s">
        <v>23</v>
      </c>
      <c r="M701" t="s">
        <v>86</v>
      </c>
      <c r="N701" t="s">
        <v>6351</v>
      </c>
      <c r="O701" t="s">
        <v>76</v>
      </c>
      <c r="P701" t="s">
        <v>77</v>
      </c>
      <c r="Q701" t="s">
        <v>117</v>
      </c>
    </row>
    <row r="702" spans="1:17" x14ac:dyDescent="0.25">
      <c r="A702" t="s">
        <v>14491</v>
      </c>
      <c r="B702" t="s">
        <v>14492</v>
      </c>
      <c r="C702" s="1">
        <v>44218</v>
      </c>
      <c r="D702" t="s">
        <v>155</v>
      </c>
      <c r="E702" t="s">
        <v>20</v>
      </c>
      <c r="F702" t="s">
        <v>156</v>
      </c>
      <c r="H702" t="s">
        <v>21</v>
      </c>
      <c r="I702">
        <v>38</v>
      </c>
      <c r="J702" t="s">
        <v>22</v>
      </c>
      <c r="L702" t="s">
        <v>23</v>
      </c>
      <c r="M702" t="s">
        <v>86</v>
      </c>
      <c r="N702" t="s">
        <v>6351</v>
      </c>
      <c r="O702" t="s">
        <v>76</v>
      </c>
      <c r="P702" t="s">
        <v>77</v>
      </c>
      <c r="Q702" t="s">
        <v>14493</v>
      </c>
    </row>
    <row r="703" spans="1:17" x14ac:dyDescent="0.25">
      <c r="A703" t="s">
        <v>14494</v>
      </c>
      <c r="B703" t="s">
        <v>14495</v>
      </c>
      <c r="C703" s="1">
        <v>44218</v>
      </c>
      <c r="D703" t="s">
        <v>3463</v>
      </c>
      <c r="E703" t="s">
        <v>20</v>
      </c>
      <c r="F703" t="s">
        <v>3464</v>
      </c>
      <c r="H703" t="s">
        <v>21</v>
      </c>
      <c r="I703">
        <v>55</v>
      </c>
      <c r="J703" t="s">
        <v>22</v>
      </c>
      <c r="L703" t="s">
        <v>23</v>
      </c>
      <c r="M703" t="s">
        <v>86</v>
      </c>
      <c r="N703" t="s">
        <v>6351</v>
      </c>
      <c r="O703" t="s">
        <v>76</v>
      </c>
      <c r="P703" t="s">
        <v>77</v>
      </c>
      <c r="Q703" t="s">
        <v>11902</v>
      </c>
    </row>
    <row r="704" spans="1:17" x14ac:dyDescent="0.25">
      <c r="A704" t="s">
        <v>14496</v>
      </c>
      <c r="B704" t="s">
        <v>14497</v>
      </c>
      <c r="C704" s="1">
        <v>44218</v>
      </c>
      <c r="D704" t="s">
        <v>131</v>
      </c>
      <c r="E704" t="s">
        <v>20</v>
      </c>
      <c r="F704" t="s">
        <v>132</v>
      </c>
      <c r="H704" t="s">
        <v>32</v>
      </c>
      <c r="I704">
        <v>38</v>
      </c>
      <c r="J704" t="s">
        <v>22</v>
      </c>
      <c r="L704" t="s">
        <v>23</v>
      </c>
      <c r="M704" t="s">
        <v>86</v>
      </c>
      <c r="N704" t="s">
        <v>6351</v>
      </c>
      <c r="O704" t="s">
        <v>76</v>
      </c>
      <c r="P704" t="s">
        <v>77</v>
      </c>
      <c r="Q704" t="s">
        <v>268</v>
      </c>
    </row>
    <row r="705" spans="1:17" x14ac:dyDescent="0.25">
      <c r="A705" t="s">
        <v>14498</v>
      </c>
      <c r="B705" t="s">
        <v>14499</v>
      </c>
      <c r="C705" s="1">
        <v>44218</v>
      </c>
      <c r="D705" t="s">
        <v>155</v>
      </c>
      <c r="E705" t="s">
        <v>20</v>
      </c>
      <c r="F705" t="s">
        <v>156</v>
      </c>
      <c r="H705" t="s">
        <v>32</v>
      </c>
      <c r="I705">
        <v>38</v>
      </c>
      <c r="J705" t="s">
        <v>22</v>
      </c>
      <c r="L705" t="s">
        <v>23</v>
      </c>
      <c r="M705" t="s">
        <v>86</v>
      </c>
      <c r="N705" t="s">
        <v>6351</v>
      </c>
      <c r="O705" t="s">
        <v>76</v>
      </c>
      <c r="P705" t="s">
        <v>77</v>
      </c>
      <c r="Q705" t="s">
        <v>14500</v>
      </c>
    </row>
    <row r="706" spans="1:17" x14ac:dyDescent="0.25">
      <c r="A706" t="s">
        <v>11930</v>
      </c>
      <c r="B706" t="s">
        <v>11931</v>
      </c>
      <c r="C706" s="1">
        <v>44218</v>
      </c>
      <c r="D706" t="s">
        <v>1190</v>
      </c>
      <c r="E706" t="s">
        <v>20</v>
      </c>
      <c r="F706" t="s">
        <v>2496</v>
      </c>
      <c r="H706" t="s">
        <v>21</v>
      </c>
      <c r="I706">
        <v>56</v>
      </c>
      <c r="J706" t="s">
        <v>22</v>
      </c>
      <c r="L706" t="s">
        <v>23</v>
      </c>
      <c r="M706" t="s">
        <v>86</v>
      </c>
      <c r="N706" t="s">
        <v>6351</v>
      </c>
      <c r="O706" t="s">
        <v>76</v>
      </c>
      <c r="P706" t="s">
        <v>77</v>
      </c>
      <c r="Q706" t="s">
        <v>3010</v>
      </c>
    </row>
    <row r="707" spans="1:17" x14ac:dyDescent="0.25">
      <c r="A707" t="s">
        <v>14501</v>
      </c>
      <c r="B707" t="s">
        <v>14502</v>
      </c>
      <c r="C707" s="1">
        <v>44218</v>
      </c>
      <c r="D707" t="s">
        <v>155</v>
      </c>
      <c r="E707" t="s">
        <v>20</v>
      </c>
      <c r="F707" t="s">
        <v>156</v>
      </c>
      <c r="H707" t="s">
        <v>32</v>
      </c>
      <c r="I707">
        <v>8</v>
      </c>
      <c r="J707" t="s">
        <v>22</v>
      </c>
      <c r="L707" t="s">
        <v>23</v>
      </c>
      <c r="M707" t="s">
        <v>86</v>
      </c>
      <c r="N707" t="s">
        <v>6351</v>
      </c>
      <c r="O707" t="s">
        <v>76</v>
      </c>
      <c r="P707" t="s">
        <v>77</v>
      </c>
      <c r="Q707" t="s">
        <v>162</v>
      </c>
    </row>
    <row r="708" spans="1:17" x14ac:dyDescent="0.25">
      <c r="A708" t="s">
        <v>11932</v>
      </c>
      <c r="B708" t="s">
        <v>11933</v>
      </c>
      <c r="C708" s="1">
        <v>44218</v>
      </c>
      <c r="D708" t="s">
        <v>115</v>
      </c>
      <c r="E708" t="s">
        <v>20</v>
      </c>
      <c r="F708" t="s">
        <v>3002</v>
      </c>
      <c r="H708" t="s">
        <v>21</v>
      </c>
      <c r="I708">
        <v>14</v>
      </c>
      <c r="J708" t="s">
        <v>22</v>
      </c>
      <c r="L708" t="s">
        <v>23</v>
      </c>
      <c r="M708" t="s">
        <v>86</v>
      </c>
      <c r="N708" t="s">
        <v>6351</v>
      </c>
      <c r="O708" t="s">
        <v>76</v>
      </c>
      <c r="P708" t="s">
        <v>77</v>
      </c>
      <c r="Q708" t="s">
        <v>3010</v>
      </c>
    </row>
    <row r="709" spans="1:17" x14ac:dyDescent="0.25">
      <c r="A709" t="s">
        <v>14503</v>
      </c>
      <c r="B709" t="s">
        <v>14504</v>
      </c>
      <c r="C709" s="1">
        <v>44218</v>
      </c>
      <c r="D709" t="s">
        <v>2164</v>
      </c>
      <c r="E709" t="s">
        <v>20</v>
      </c>
      <c r="F709" t="s">
        <v>3016</v>
      </c>
      <c r="H709" t="s">
        <v>32</v>
      </c>
      <c r="I709">
        <v>50</v>
      </c>
      <c r="J709" t="s">
        <v>22</v>
      </c>
      <c r="L709" t="s">
        <v>23</v>
      </c>
      <c r="M709" t="s">
        <v>86</v>
      </c>
      <c r="N709" t="s">
        <v>6351</v>
      </c>
      <c r="O709" t="s">
        <v>76</v>
      </c>
      <c r="P709" t="s">
        <v>77</v>
      </c>
      <c r="Q709" t="s">
        <v>14505</v>
      </c>
    </row>
    <row r="710" spans="1:17" x14ac:dyDescent="0.25">
      <c r="A710" t="s">
        <v>6605</v>
      </c>
      <c r="B710" t="s">
        <v>6606</v>
      </c>
      <c r="C710" s="1">
        <v>44224</v>
      </c>
      <c r="D710" t="s">
        <v>1475</v>
      </c>
      <c r="E710" t="s">
        <v>20</v>
      </c>
      <c r="F710" t="s">
        <v>1476</v>
      </c>
      <c r="H710" t="s">
        <v>32</v>
      </c>
      <c r="I710">
        <v>13</v>
      </c>
      <c r="J710" t="s">
        <v>22</v>
      </c>
      <c r="L710" t="s">
        <v>23</v>
      </c>
      <c r="M710" t="s">
        <v>86</v>
      </c>
      <c r="N710" t="s">
        <v>6543</v>
      </c>
      <c r="O710" t="s">
        <v>76</v>
      </c>
      <c r="P710" t="s">
        <v>77</v>
      </c>
      <c r="Q710" t="s">
        <v>354</v>
      </c>
    </row>
    <row r="711" spans="1:17" x14ac:dyDescent="0.25">
      <c r="A711" t="s">
        <v>6541</v>
      </c>
      <c r="B711" t="s">
        <v>6542</v>
      </c>
      <c r="C711" s="1">
        <v>44215</v>
      </c>
      <c r="D711" t="s">
        <v>167</v>
      </c>
      <c r="E711" t="s">
        <v>20</v>
      </c>
      <c r="F711" t="s">
        <v>168</v>
      </c>
      <c r="H711" t="s">
        <v>32</v>
      </c>
      <c r="I711">
        <v>46</v>
      </c>
      <c r="J711" t="s">
        <v>22</v>
      </c>
      <c r="L711" t="s">
        <v>23</v>
      </c>
      <c r="M711" t="s">
        <v>86</v>
      </c>
      <c r="N711" t="s">
        <v>6543</v>
      </c>
      <c r="O711" t="s">
        <v>76</v>
      </c>
      <c r="P711" t="s">
        <v>77</v>
      </c>
      <c r="Q711" t="s">
        <v>6544</v>
      </c>
    </row>
    <row r="712" spans="1:17" x14ac:dyDescent="0.25">
      <c r="A712" t="s">
        <v>6551</v>
      </c>
      <c r="B712" t="s">
        <v>6552</v>
      </c>
      <c r="C712" s="1">
        <v>44215</v>
      </c>
      <c r="D712" t="s">
        <v>510</v>
      </c>
      <c r="E712" t="s">
        <v>20</v>
      </c>
      <c r="F712" t="s">
        <v>511</v>
      </c>
      <c r="H712" t="s">
        <v>32</v>
      </c>
      <c r="I712">
        <v>37</v>
      </c>
      <c r="J712" t="s">
        <v>22</v>
      </c>
      <c r="L712" t="s">
        <v>23</v>
      </c>
      <c r="M712" t="s">
        <v>86</v>
      </c>
      <c r="N712" t="s">
        <v>6543</v>
      </c>
      <c r="O712" t="s">
        <v>76</v>
      </c>
      <c r="P712" t="s">
        <v>77</v>
      </c>
      <c r="Q712" t="s">
        <v>268</v>
      </c>
    </row>
    <row r="713" spans="1:17" x14ac:dyDescent="0.25">
      <c r="A713" t="s">
        <v>6656</v>
      </c>
      <c r="B713" t="s">
        <v>6657</v>
      </c>
      <c r="C713" s="1">
        <v>44215</v>
      </c>
      <c r="D713" t="s">
        <v>167</v>
      </c>
      <c r="E713" t="s">
        <v>20</v>
      </c>
      <c r="F713" t="s">
        <v>168</v>
      </c>
      <c r="H713" t="s">
        <v>21</v>
      </c>
      <c r="I713">
        <v>37</v>
      </c>
      <c r="J713" t="s">
        <v>22</v>
      </c>
      <c r="L713" t="s">
        <v>23</v>
      </c>
      <c r="M713" t="s">
        <v>86</v>
      </c>
      <c r="N713" t="s">
        <v>6543</v>
      </c>
      <c r="O713" t="s">
        <v>76</v>
      </c>
      <c r="P713" t="s">
        <v>77</v>
      </c>
      <c r="Q713" t="s">
        <v>6658</v>
      </c>
    </row>
    <row r="714" spans="1:17" x14ac:dyDescent="0.25">
      <c r="A714" t="s">
        <v>13094</v>
      </c>
      <c r="B714" t="s">
        <v>13095</v>
      </c>
      <c r="C714" s="1">
        <v>44263</v>
      </c>
      <c r="D714" t="s">
        <v>2539</v>
      </c>
      <c r="E714" t="s">
        <v>20</v>
      </c>
      <c r="F714">
        <v>8850</v>
      </c>
      <c r="H714" t="s">
        <v>22</v>
      </c>
      <c r="I714" t="s">
        <v>22</v>
      </c>
      <c r="J714" t="s">
        <v>22</v>
      </c>
      <c r="L714" t="s">
        <v>23</v>
      </c>
      <c r="M714" t="s">
        <v>24</v>
      </c>
      <c r="N714" t="s">
        <v>13088</v>
      </c>
      <c r="O714" t="s">
        <v>76</v>
      </c>
      <c r="P714" t="s">
        <v>513</v>
      </c>
      <c r="Q714" t="s">
        <v>13096</v>
      </c>
    </row>
    <row r="715" spans="1:17" x14ac:dyDescent="0.25">
      <c r="A715" t="s">
        <v>13104</v>
      </c>
      <c r="B715" t="s">
        <v>13105</v>
      </c>
      <c r="C715" s="1">
        <v>44263</v>
      </c>
      <c r="D715" t="s">
        <v>921</v>
      </c>
      <c r="E715" t="s">
        <v>20</v>
      </c>
      <c r="F715">
        <v>8480</v>
      </c>
      <c r="H715" t="s">
        <v>22</v>
      </c>
      <c r="I715" t="s">
        <v>22</v>
      </c>
      <c r="J715" t="s">
        <v>22</v>
      </c>
      <c r="L715" t="s">
        <v>23</v>
      </c>
      <c r="M715" t="s">
        <v>24</v>
      </c>
      <c r="N715" t="s">
        <v>13088</v>
      </c>
      <c r="O715" t="s">
        <v>76</v>
      </c>
      <c r="P715" t="s">
        <v>513</v>
      </c>
      <c r="Q715" t="s">
        <v>13106</v>
      </c>
    </row>
    <row r="716" spans="1:17" x14ac:dyDescent="0.25">
      <c r="A716" t="s">
        <v>13107</v>
      </c>
      <c r="B716" t="s">
        <v>13108</v>
      </c>
      <c r="C716" s="1">
        <v>44263</v>
      </c>
      <c r="D716" t="s">
        <v>953</v>
      </c>
      <c r="E716" t="s">
        <v>20</v>
      </c>
      <c r="F716">
        <v>8800</v>
      </c>
      <c r="H716" t="s">
        <v>22</v>
      </c>
      <c r="I716" t="s">
        <v>22</v>
      </c>
      <c r="J716" t="s">
        <v>22</v>
      </c>
      <c r="L716" t="s">
        <v>23</v>
      </c>
      <c r="M716" t="s">
        <v>24</v>
      </c>
      <c r="N716" t="s">
        <v>13088</v>
      </c>
      <c r="O716" t="s">
        <v>76</v>
      </c>
      <c r="P716" t="s">
        <v>513</v>
      </c>
      <c r="Q716" t="s">
        <v>13109</v>
      </c>
    </row>
    <row r="717" spans="1:17" x14ac:dyDescent="0.25">
      <c r="A717" t="s">
        <v>13110</v>
      </c>
      <c r="B717" t="s">
        <v>13111</v>
      </c>
      <c r="C717" s="1">
        <v>44263</v>
      </c>
      <c r="D717" t="s">
        <v>1006</v>
      </c>
      <c r="E717" t="s">
        <v>20</v>
      </c>
      <c r="F717">
        <v>8870</v>
      </c>
      <c r="H717" t="s">
        <v>22</v>
      </c>
      <c r="I717" t="s">
        <v>22</v>
      </c>
      <c r="J717" t="s">
        <v>22</v>
      </c>
      <c r="L717" t="s">
        <v>23</v>
      </c>
      <c r="M717" t="s">
        <v>24</v>
      </c>
      <c r="N717" t="s">
        <v>13088</v>
      </c>
      <c r="O717" t="s">
        <v>76</v>
      </c>
      <c r="P717" t="s">
        <v>513</v>
      </c>
      <c r="Q717" t="s">
        <v>13112</v>
      </c>
    </row>
    <row r="718" spans="1:17" x14ac:dyDescent="0.25">
      <c r="A718" t="s">
        <v>13122</v>
      </c>
      <c r="B718" t="s">
        <v>13123</v>
      </c>
      <c r="C718" s="1">
        <v>44263</v>
      </c>
      <c r="D718" t="s">
        <v>936</v>
      </c>
      <c r="E718" t="s">
        <v>20</v>
      </c>
      <c r="F718">
        <v>8210</v>
      </c>
      <c r="H718" t="s">
        <v>22</v>
      </c>
      <c r="I718" t="s">
        <v>22</v>
      </c>
      <c r="J718" t="s">
        <v>22</v>
      </c>
      <c r="L718" t="s">
        <v>23</v>
      </c>
      <c r="M718" t="s">
        <v>24</v>
      </c>
      <c r="N718" t="s">
        <v>13088</v>
      </c>
      <c r="O718" t="s">
        <v>76</v>
      </c>
      <c r="P718" t="s">
        <v>513</v>
      </c>
      <c r="Q718" t="s">
        <v>13124</v>
      </c>
    </row>
    <row r="719" spans="1:17" x14ac:dyDescent="0.25">
      <c r="A719" t="s">
        <v>13125</v>
      </c>
      <c r="B719" t="s">
        <v>13126</v>
      </c>
      <c r="C719" s="1">
        <v>44263</v>
      </c>
      <c r="D719" t="s">
        <v>2680</v>
      </c>
      <c r="E719" t="s">
        <v>20</v>
      </c>
      <c r="F719">
        <v>8940</v>
      </c>
      <c r="H719" t="s">
        <v>22</v>
      </c>
      <c r="I719" t="s">
        <v>22</v>
      </c>
      <c r="J719" t="s">
        <v>22</v>
      </c>
      <c r="L719" t="s">
        <v>23</v>
      </c>
      <c r="M719" t="s">
        <v>24</v>
      </c>
      <c r="N719" t="s">
        <v>13088</v>
      </c>
      <c r="O719" t="s">
        <v>76</v>
      </c>
      <c r="P719" t="s">
        <v>513</v>
      </c>
      <c r="Q719" t="s">
        <v>926</v>
      </c>
    </row>
    <row r="720" spans="1:17" x14ac:dyDescent="0.25">
      <c r="A720" t="s">
        <v>13130</v>
      </c>
      <c r="B720" t="s">
        <v>13131</v>
      </c>
      <c r="C720" s="1">
        <v>44263</v>
      </c>
      <c r="D720" t="s">
        <v>8939</v>
      </c>
      <c r="E720" t="s">
        <v>20</v>
      </c>
      <c r="F720">
        <v>8740</v>
      </c>
      <c r="H720" t="s">
        <v>22</v>
      </c>
      <c r="I720" t="s">
        <v>22</v>
      </c>
      <c r="J720" t="s">
        <v>22</v>
      </c>
      <c r="L720" t="s">
        <v>23</v>
      </c>
      <c r="M720" t="s">
        <v>24</v>
      </c>
      <c r="N720" t="s">
        <v>13088</v>
      </c>
      <c r="O720" t="s">
        <v>76</v>
      </c>
      <c r="P720" t="s">
        <v>513</v>
      </c>
      <c r="Q720" t="s">
        <v>13132</v>
      </c>
    </row>
    <row r="721" spans="1:17" x14ac:dyDescent="0.25">
      <c r="A721" t="s">
        <v>13133</v>
      </c>
      <c r="B721" t="s">
        <v>13134</v>
      </c>
      <c r="C721" s="1">
        <v>44263</v>
      </c>
      <c r="D721" t="s">
        <v>13135</v>
      </c>
      <c r="E721" t="s">
        <v>20</v>
      </c>
      <c r="F721">
        <v>8554</v>
      </c>
      <c r="H721" t="s">
        <v>22</v>
      </c>
      <c r="I721" t="s">
        <v>22</v>
      </c>
      <c r="J721" t="s">
        <v>22</v>
      </c>
      <c r="L721" t="s">
        <v>23</v>
      </c>
      <c r="M721" t="s">
        <v>24</v>
      </c>
      <c r="N721" t="s">
        <v>13088</v>
      </c>
      <c r="O721" t="s">
        <v>76</v>
      </c>
      <c r="P721" t="s">
        <v>513</v>
      </c>
      <c r="Q721" t="s">
        <v>13136</v>
      </c>
    </row>
    <row r="722" spans="1:17" x14ac:dyDescent="0.25">
      <c r="A722" t="s">
        <v>13137</v>
      </c>
      <c r="B722" t="s">
        <v>13138</v>
      </c>
      <c r="C722" s="1">
        <v>44263</v>
      </c>
      <c r="D722" t="s">
        <v>13139</v>
      </c>
      <c r="E722" t="s">
        <v>20</v>
      </c>
      <c r="F722">
        <v>8890</v>
      </c>
      <c r="H722" t="s">
        <v>22</v>
      </c>
      <c r="I722" t="s">
        <v>22</v>
      </c>
      <c r="J722" t="s">
        <v>22</v>
      </c>
      <c r="L722" t="s">
        <v>23</v>
      </c>
      <c r="M722" t="s">
        <v>24</v>
      </c>
      <c r="N722" t="s">
        <v>13088</v>
      </c>
      <c r="O722" t="s">
        <v>76</v>
      </c>
      <c r="P722" t="s">
        <v>513</v>
      </c>
      <c r="Q722" t="s">
        <v>13118</v>
      </c>
    </row>
    <row r="723" spans="1:17" x14ac:dyDescent="0.25">
      <c r="A723" t="s">
        <v>13143</v>
      </c>
      <c r="B723" t="s">
        <v>13144</v>
      </c>
      <c r="C723" s="1">
        <v>44263</v>
      </c>
      <c r="D723" t="s">
        <v>8708</v>
      </c>
      <c r="E723" t="s">
        <v>20</v>
      </c>
      <c r="F723">
        <v>8720</v>
      </c>
      <c r="H723" t="s">
        <v>22</v>
      </c>
      <c r="I723" t="s">
        <v>22</v>
      </c>
      <c r="J723" t="s">
        <v>22</v>
      </c>
      <c r="L723" t="s">
        <v>23</v>
      </c>
      <c r="M723" t="s">
        <v>24</v>
      </c>
      <c r="N723" t="s">
        <v>13088</v>
      </c>
      <c r="O723" t="s">
        <v>76</v>
      </c>
      <c r="P723" t="s">
        <v>513</v>
      </c>
      <c r="Q723" t="s">
        <v>13106</v>
      </c>
    </row>
    <row r="724" spans="1:17" x14ac:dyDescent="0.25">
      <c r="A724" t="s">
        <v>5629</v>
      </c>
      <c r="B724" t="s">
        <v>5630</v>
      </c>
      <c r="C724" s="1">
        <v>44225</v>
      </c>
      <c r="D724" t="s">
        <v>2554</v>
      </c>
      <c r="E724" t="s">
        <v>20</v>
      </c>
      <c r="F724">
        <v>8840</v>
      </c>
      <c r="H724" t="s">
        <v>21</v>
      </c>
      <c r="I724">
        <v>57</v>
      </c>
      <c r="J724" t="s">
        <v>4583</v>
      </c>
      <c r="L724" t="s">
        <v>23</v>
      </c>
      <c r="M724" t="s">
        <v>24</v>
      </c>
      <c r="N724" t="s">
        <v>5573</v>
      </c>
      <c r="O724" t="s">
        <v>76</v>
      </c>
      <c r="P724" t="s">
        <v>77</v>
      </c>
      <c r="Q724" t="s">
        <v>926</v>
      </c>
    </row>
    <row r="725" spans="1:17" x14ac:dyDescent="0.25">
      <c r="A725" t="s">
        <v>12909</v>
      </c>
      <c r="B725" t="s">
        <v>12910</v>
      </c>
      <c r="C725" s="1">
        <v>44249</v>
      </c>
      <c r="D725" t="s">
        <v>973</v>
      </c>
      <c r="E725" t="s">
        <v>20</v>
      </c>
      <c r="F725">
        <v>8880</v>
      </c>
      <c r="H725" t="s">
        <v>22</v>
      </c>
      <c r="I725" t="s">
        <v>22</v>
      </c>
      <c r="J725" t="s">
        <v>22</v>
      </c>
      <c r="L725" t="s">
        <v>23</v>
      </c>
      <c r="M725" t="s">
        <v>24</v>
      </c>
      <c r="N725" t="s">
        <v>5573</v>
      </c>
      <c r="O725" t="s">
        <v>76</v>
      </c>
      <c r="P725" t="s">
        <v>77</v>
      </c>
      <c r="Q725" t="s">
        <v>12911</v>
      </c>
    </row>
    <row r="726" spans="1:17" x14ac:dyDescent="0.25">
      <c r="A726" t="s">
        <v>12915</v>
      </c>
      <c r="B726" t="s">
        <v>12916</v>
      </c>
      <c r="C726" s="1">
        <v>44249</v>
      </c>
      <c r="D726" t="s">
        <v>12917</v>
      </c>
      <c r="E726" t="s">
        <v>20</v>
      </c>
      <c r="F726">
        <v>9120</v>
      </c>
      <c r="H726" t="s">
        <v>22</v>
      </c>
      <c r="I726" t="s">
        <v>22</v>
      </c>
      <c r="J726" t="s">
        <v>22</v>
      </c>
      <c r="L726" t="s">
        <v>23</v>
      </c>
      <c r="M726" t="s">
        <v>24</v>
      </c>
      <c r="N726" t="s">
        <v>5573</v>
      </c>
      <c r="O726" t="s">
        <v>76</v>
      </c>
      <c r="P726" t="s">
        <v>77</v>
      </c>
      <c r="Q726" t="s">
        <v>12918</v>
      </c>
    </row>
    <row r="727" spans="1:17" x14ac:dyDescent="0.25">
      <c r="A727" t="s">
        <v>12943</v>
      </c>
      <c r="B727" t="s">
        <v>12944</v>
      </c>
      <c r="C727" s="1">
        <v>44250</v>
      </c>
      <c r="D727" t="s">
        <v>925</v>
      </c>
      <c r="E727" t="s">
        <v>20</v>
      </c>
      <c r="F727">
        <v>8700</v>
      </c>
      <c r="H727" t="s">
        <v>22</v>
      </c>
      <c r="I727" t="s">
        <v>22</v>
      </c>
      <c r="J727" t="s">
        <v>22</v>
      </c>
      <c r="L727" t="s">
        <v>23</v>
      </c>
      <c r="M727" t="s">
        <v>24</v>
      </c>
      <c r="N727" t="s">
        <v>5573</v>
      </c>
      <c r="O727" t="s">
        <v>76</v>
      </c>
      <c r="P727" t="s">
        <v>77</v>
      </c>
      <c r="Q727" t="s">
        <v>12945</v>
      </c>
    </row>
    <row r="728" spans="1:17" x14ac:dyDescent="0.25">
      <c r="A728" t="s">
        <v>17110</v>
      </c>
      <c r="B728" t="s">
        <v>17111</v>
      </c>
      <c r="C728" s="1">
        <v>44237</v>
      </c>
      <c r="D728" t="s">
        <v>925</v>
      </c>
      <c r="E728" t="s">
        <v>20</v>
      </c>
      <c r="F728">
        <v>8700</v>
      </c>
      <c r="H728" t="s">
        <v>32</v>
      </c>
      <c r="I728">
        <v>18</v>
      </c>
      <c r="J728" t="s">
        <v>22</v>
      </c>
      <c r="L728" t="s">
        <v>23</v>
      </c>
      <c r="M728" t="s">
        <v>24</v>
      </c>
      <c r="N728" t="s">
        <v>5573</v>
      </c>
      <c r="O728" t="s">
        <v>76</v>
      </c>
      <c r="P728" t="s">
        <v>77</v>
      </c>
      <c r="Q728" t="s">
        <v>17112</v>
      </c>
    </row>
    <row r="729" spans="1:17" x14ac:dyDescent="0.25">
      <c r="A729" t="s">
        <v>17113</v>
      </c>
      <c r="B729" t="s">
        <v>17114</v>
      </c>
      <c r="C729" s="1">
        <v>44237</v>
      </c>
      <c r="D729" t="s">
        <v>925</v>
      </c>
      <c r="E729" t="s">
        <v>20</v>
      </c>
      <c r="F729">
        <v>8700</v>
      </c>
      <c r="H729" t="s">
        <v>32</v>
      </c>
      <c r="I729">
        <v>58</v>
      </c>
      <c r="J729" t="s">
        <v>22</v>
      </c>
      <c r="L729" t="s">
        <v>23</v>
      </c>
      <c r="M729" t="s">
        <v>24</v>
      </c>
      <c r="N729" t="s">
        <v>5573</v>
      </c>
      <c r="O729" t="s">
        <v>76</v>
      </c>
      <c r="P729" t="s">
        <v>77</v>
      </c>
      <c r="Q729" t="s">
        <v>17115</v>
      </c>
    </row>
    <row r="730" spans="1:17" x14ac:dyDescent="0.25">
      <c r="A730" t="s">
        <v>17116</v>
      </c>
      <c r="B730" t="s">
        <v>17117</v>
      </c>
      <c r="C730" s="1">
        <v>44237</v>
      </c>
      <c r="D730" t="s">
        <v>2998</v>
      </c>
      <c r="E730" t="s">
        <v>20</v>
      </c>
      <c r="F730">
        <v>8460</v>
      </c>
      <c r="H730" t="s">
        <v>32</v>
      </c>
      <c r="I730">
        <v>29</v>
      </c>
      <c r="J730" t="s">
        <v>22</v>
      </c>
      <c r="L730" t="s">
        <v>23</v>
      </c>
      <c r="M730" t="s">
        <v>24</v>
      </c>
      <c r="N730" t="s">
        <v>5573</v>
      </c>
      <c r="O730" t="s">
        <v>76</v>
      </c>
      <c r="P730" t="s">
        <v>77</v>
      </c>
      <c r="Q730" t="s">
        <v>17118</v>
      </c>
    </row>
    <row r="731" spans="1:17" x14ac:dyDescent="0.25">
      <c r="A731" t="s">
        <v>17127</v>
      </c>
      <c r="B731" t="s">
        <v>17128</v>
      </c>
      <c r="C731" s="1">
        <v>44237</v>
      </c>
      <c r="D731" t="s">
        <v>2426</v>
      </c>
      <c r="E731" t="s">
        <v>20</v>
      </c>
      <c r="F731">
        <v>3920</v>
      </c>
      <c r="H731" t="s">
        <v>32</v>
      </c>
      <c r="I731">
        <v>27</v>
      </c>
      <c r="J731" t="s">
        <v>22</v>
      </c>
      <c r="L731" t="s">
        <v>23</v>
      </c>
      <c r="M731" t="s">
        <v>24</v>
      </c>
      <c r="N731" t="s">
        <v>5573</v>
      </c>
      <c r="O731" t="s">
        <v>76</v>
      </c>
      <c r="P731" t="s">
        <v>77</v>
      </c>
      <c r="Q731" t="s">
        <v>16774</v>
      </c>
    </row>
    <row r="732" spans="1:17" x14ac:dyDescent="0.25">
      <c r="A732" t="s">
        <v>5574</v>
      </c>
      <c r="B732" t="s">
        <v>5575</v>
      </c>
      <c r="C732" s="1">
        <v>44228</v>
      </c>
      <c r="D732" t="s">
        <v>900</v>
      </c>
      <c r="E732" t="s">
        <v>20</v>
      </c>
      <c r="F732">
        <v>8560</v>
      </c>
      <c r="H732" t="s">
        <v>32</v>
      </c>
      <c r="I732">
        <v>24</v>
      </c>
      <c r="J732" t="s">
        <v>4583</v>
      </c>
      <c r="L732" t="s">
        <v>23</v>
      </c>
      <c r="M732" t="s">
        <v>24</v>
      </c>
      <c r="N732" t="s">
        <v>5573</v>
      </c>
      <c r="O732" t="s">
        <v>76</v>
      </c>
      <c r="P732" t="s">
        <v>77</v>
      </c>
      <c r="Q732" t="s">
        <v>930</v>
      </c>
    </row>
    <row r="733" spans="1:17" x14ac:dyDescent="0.25">
      <c r="A733" t="s">
        <v>17132</v>
      </c>
      <c r="B733" t="s">
        <v>17133</v>
      </c>
      <c r="C733" s="1">
        <v>44237</v>
      </c>
      <c r="D733" t="s">
        <v>2544</v>
      </c>
      <c r="E733" t="s">
        <v>20</v>
      </c>
      <c r="F733">
        <v>8930</v>
      </c>
      <c r="H733" t="s">
        <v>21</v>
      </c>
      <c r="I733">
        <v>44</v>
      </c>
      <c r="J733" t="s">
        <v>22</v>
      </c>
      <c r="L733" t="s">
        <v>23</v>
      </c>
      <c r="M733" t="s">
        <v>24</v>
      </c>
      <c r="N733" t="s">
        <v>5573</v>
      </c>
      <c r="O733" t="s">
        <v>76</v>
      </c>
      <c r="P733" t="s">
        <v>77</v>
      </c>
      <c r="Q733" t="s">
        <v>926</v>
      </c>
    </row>
    <row r="734" spans="1:17" x14ac:dyDescent="0.25">
      <c r="A734" t="s">
        <v>17138</v>
      </c>
      <c r="B734" t="s">
        <v>17139</v>
      </c>
      <c r="C734" s="1">
        <v>44237</v>
      </c>
      <c r="D734" t="s">
        <v>2554</v>
      </c>
      <c r="E734" t="s">
        <v>20</v>
      </c>
      <c r="F734">
        <v>8840</v>
      </c>
      <c r="H734" t="s">
        <v>32</v>
      </c>
      <c r="I734">
        <v>50</v>
      </c>
      <c r="J734" t="s">
        <v>22</v>
      </c>
      <c r="L734" t="s">
        <v>23</v>
      </c>
      <c r="M734" t="s">
        <v>24</v>
      </c>
      <c r="N734" t="s">
        <v>5573</v>
      </c>
      <c r="O734" t="s">
        <v>76</v>
      </c>
      <c r="P734" t="s">
        <v>77</v>
      </c>
      <c r="Q734" t="s">
        <v>926</v>
      </c>
    </row>
    <row r="735" spans="1:17" x14ac:dyDescent="0.25">
      <c r="A735" t="s">
        <v>5571</v>
      </c>
      <c r="B735" t="s">
        <v>5572</v>
      </c>
      <c r="C735" s="1">
        <v>44228</v>
      </c>
      <c r="D735" t="s">
        <v>2551</v>
      </c>
      <c r="E735" t="s">
        <v>20</v>
      </c>
      <c r="F735">
        <v>8650</v>
      </c>
      <c r="H735" t="s">
        <v>21</v>
      </c>
      <c r="I735">
        <v>20</v>
      </c>
      <c r="J735" t="s">
        <v>4583</v>
      </c>
      <c r="L735" t="s">
        <v>23</v>
      </c>
      <c r="M735" t="s">
        <v>24</v>
      </c>
      <c r="N735" t="s">
        <v>5573</v>
      </c>
      <c r="O735" t="s">
        <v>76</v>
      </c>
      <c r="P735" t="s">
        <v>77</v>
      </c>
      <c r="Q735" t="s">
        <v>2576</v>
      </c>
    </row>
    <row r="736" spans="1:17" x14ac:dyDescent="0.25">
      <c r="A736" t="s">
        <v>5576</v>
      </c>
      <c r="B736" t="s">
        <v>5577</v>
      </c>
      <c r="C736" s="1">
        <v>44228</v>
      </c>
      <c r="D736" t="s">
        <v>917</v>
      </c>
      <c r="E736" t="s">
        <v>20</v>
      </c>
      <c r="F736">
        <v>8820</v>
      </c>
      <c r="H736" t="s">
        <v>32</v>
      </c>
      <c r="I736">
        <v>54</v>
      </c>
      <c r="J736" t="s">
        <v>4583</v>
      </c>
      <c r="L736" t="s">
        <v>23</v>
      </c>
      <c r="M736" t="s">
        <v>24</v>
      </c>
      <c r="N736" t="s">
        <v>5573</v>
      </c>
      <c r="O736" t="s">
        <v>76</v>
      </c>
      <c r="P736" t="s">
        <v>77</v>
      </c>
      <c r="Q736" t="s">
        <v>5578</v>
      </c>
    </row>
    <row r="737" spans="1:17" x14ac:dyDescent="0.25">
      <c r="A737" t="s">
        <v>17154</v>
      </c>
      <c r="B737" t="s">
        <v>17155</v>
      </c>
      <c r="C737" s="1">
        <v>44238</v>
      </c>
      <c r="D737" t="s">
        <v>925</v>
      </c>
      <c r="E737" t="s">
        <v>20</v>
      </c>
      <c r="F737">
        <v>8700</v>
      </c>
      <c r="H737" t="s">
        <v>32</v>
      </c>
      <c r="I737">
        <v>25</v>
      </c>
      <c r="J737" t="s">
        <v>22</v>
      </c>
      <c r="L737" t="s">
        <v>23</v>
      </c>
      <c r="M737" t="s">
        <v>24</v>
      </c>
      <c r="N737" t="s">
        <v>5573</v>
      </c>
      <c r="O737" t="s">
        <v>76</v>
      </c>
      <c r="P737" t="s">
        <v>77</v>
      </c>
      <c r="Q737" t="s">
        <v>930</v>
      </c>
    </row>
    <row r="738" spans="1:17" x14ac:dyDescent="0.25">
      <c r="A738" t="s">
        <v>17159</v>
      </c>
      <c r="B738" t="s">
        <v>17160</v>
      </c>
      <c r="C738" s="1">
        <v>44238</v>
      </c>
      <c r="D738" t="s">
        <v>925</v>
      </c>
      <c r="E738" t="s">
        <v>20</v>
      </c>
      <c r="F738">
        <v>8700</v>
      </c>
      <c r="H738" t="s">
        <v>32</v>
      </c>
      <c r="I738">
        <v>53</v>
      </c>
      <c r="J738" t="s">
        <v>22</v>
      </c>
      <c r="L738" t="s">
        <v>23</v>
      </c>
      <c r="M738" t="s">
        <v>24</v>
      </c>
      <c r="N738" t="s">
        <v>5573</v>
      </c>
      <c r="O738" t="s">
        <v>76</v>
      </c>
      <c r="P738" t="s">
        <v>77</v>
      </c>
      <c r="Q738" t="s">
        <v>930</v>
      </c>
    </row>
    <row r="739" spans="1:17" x14ac:dyDescent="0.25">
      <c r="A739" t="s">
        <v>17161</v>
      </c>
      <c r="B739" t="s">
        <v>17162</v>
      </c>
      <c r="C739" s="1">
        <v>44238</v>
      </c>
      <c r="D739" t="s">
        <v>2551</v>
      </c>
      <c r="E739" t="s">
        <v>20</v>
      </c>
      <c r="F739">
        <v>8650</v>
      </c>
      <c r="H739" t="s">
        <v>32</v>
      </c>
      <c r="I739">
        <v>90</v>
      </c>
      <c r="J739" t="s">
        <v>22</v>
      </c>
      <c r="L739" t="s">
        <v>23</v>
      </c>
      <c r="M739" t="s">
        <v>24</v>
      </c>
      <c r="N739" t="s">
        <v>5573</v>
      </c>
      <c r="O739" t="s">
        <v>76</v>
      </c>
      <c r="P739" t="s">
        <v>77</v>
      </c>
      <c r="Q739" t="s">
        <v>926</v>
      </c>
    </row>
    <row r="740" spans="1:17" x14ac:dyDescent="0.25">
      <c r="A740" t="s">
        <v>17163</v>
      </c>
      <c r="B740" t="s">
        <v>17164</v>
      </c>
      <c r="C740" s="1">
        <v>44238</v>
      </c>
      <c r="D740" t="s">
        <v>11184</v>
      </c>
      <c r="E740" t="s">
        <v>20</v>
      </c>
      <c r="F740">
        <v>8755</v>
      </c>
      <c r="H740" t="s">
        <v>21</v>
      </c>
      <c r="I740">
        <v>87</v>
      </c>
      <c r="J740" t="s">
        <v>22</v>
      </c>
      <c r="L740" t="s">
        <v>23</v>
      </c>
      <c r="M740" t="s">
        <v>24</v>
      </c>
      <c r="N740" t="s">
        <v>5573</v>
      </c>
      <c r="O740" t="s">
        <v>76</v>
      </c>
      <c r="P740" t="s">
        <v>77</v>
      </c>
      <c r="Q740" t="s">
        <v>17165</v>
      </c>
    </row>
    <row r="741" spans="1:17" x14ac:dyDescent="0.25">
      <c r="A741" t="s">
        <v>17166</v>
      </c>
      <c r="B741" t="s">
        <v>17167</v>
      </c>
      <c r="C741" s="1">
        <v>44238</v>
      </c>
      <c r="D741" t="s">
        <v>925</v>
      </c>
      <c r="E741" t="s">
        <v>20</v>
      </c>
      <c r="F741">
        <v>8700</v>
      </c>
      <c r="H741" t="s">
        <v>21</v>
      </c>
      <c r="I741">
        <v>5</v>
      </c>
      <c r="J741" t="s">
        <v>22</v>
      </c>
      <c r="L741" t="s">
        <v>23</v>
      </c>
      <c r="M741" t="s">
        <v>24</v>
      </c>
      <c r="N741" t="s">
        <v>5573</v>
      </c>
      <c r="O741" t="s">
        <v>76</v>
      </c>
      <c r="P741" t="s">
        <v>77</v>
      </c>
      <c r="Q741" t="s">
        <v>17168</v>
      </c>
    </row>
    <row r="742" spans="1:17" x14ac:dyDescent="0.25">
      <c r="A742" t="s">
        <v>17169</v>
      </c>
      <c r="B742" t="s">
        <v>17170</v>
      </c>
      <c r="C742" s="1">
        <v>44238</v>
      </c>
      <c r="D742" t="s">
        <v>8708</v>
      </c>
      <c r="E742" t="s">
        <v>20</v>
      </c>
      <c r="F742">
        <v>8720</v>
      </c>
      <c r="H742" t="s">
        <v>21</v>
      </c>
      <c r="I742">
        <v>84</v>
      </c>
      <c r="J742" t="s">
        <v>22</v>
      </c>
      <c r="L742" t="s">
        <v>23</v>
      </c>
      <c r="M742" t="s">
        <v>24</v>
      </c>
      <c r="N742" t="s">
        <v>5573</v>
      </c>
      <c r="O742" t="s">
        <v>76</v>
      </c>
      <c r="P742" t="s">
        <v>77</v>
      </c>
      <c r="Q742" t="s">
        <v>980</v>
      </c>
    </row>
    <row r="743" spans="1:17" x14ac:dyDescent="0.25">
      <c r="A743" t="s">
        <v>5579</v>
      </c>
      <c r="B743" t="s">
        <v>5580</v>
      </c>
      <c r="C743" s="1">
        <v>44228</v>
      </c>
      <c r="D743" t="s">
        <v>909</v>
      </c>
      <c r="E743" t="s">
        <v>20</v>
      </c>
      <c r="F743">
        <v>8750</v>
      </c>
      <c r="H743" t="s">
        <v>21</v>
      </c>
      <c r="I743">
        <v>56</v>
      </c>
      <c r="J743" t="s">
        <v>4583</v>
      </c>
      <c r="L743" t="s">
        <v>23</v>
      </c>
      <c r="M743" t="s">
        <v>24</v>
      </c>
      <c r="N743" t="s">
        <v>5573</v>
      </c>
      <c r="O743" t="s">
        <v>76</v>
      </c>
      <c r="P743" t="s">
        <v>77</v>
      </c>
      <c r="Q743" t="s">
        <v>5581</v>
      </c>
    </row>
    <row r="744" spans="1:17" x14ac:dyDescent="0.25">
      <c r="A744" t="s">
        <v>5582</v>
      </c>
      <c r="B744" t="s">
        <v>5583</v>
      </c>
      <c r="C744" s="1">
        <v>44228</v>
      </c>
      <c r="D744" t="s">
        <v>939</v>
      </c>
      <c r="E744" t="s">
        <v>20</v>
      </c>
      <c r="F744">
        <v>8810</v>
      </c>
      <c r="H744" t="s">
        <v>21</v>
      </c>
      <c r="I744">
        <v>26</v>
      </c>
      <c r="J744" t="s">
        <v>4583</v>
      </c>
      <c r="L744" t="s">
        <v>23</v>
      </c>
      <c r="M744" t="s">
        <v>24</v>
      </c>
      <c r="N744" t="s">
        <v>5573</v>
      </c>
      <c r="O744" t="s">
        <v>76</v>
      </c>
      <c r="P744" t="s">
        <v>77</v>
      </c>
      <c r="Q744" t="s">
        <v>926</v>
      </c>
    </row>
    <row r="745" spans="1:17" x14ac:dyDescent="0.25">
      <c r="A745" t="s">
        <v>5584</v>
      </c>
      <c r="B745" t="s">
        <v>5585</v>
      </c>
      <c r="C745" s="1">
        <v>44228</v>
      </c>
      <c r="D745" t="s">
        <v>2544</v>
      </c>
      <c r="E745" t="s">
        <v>20</v>
      </c>
      <c r="F745">
        <v>8930</v>
      </c>
      <c r="H745" t="s">
        <v>21</v>
      </c>
      <c r="I745">
        <v>57</v>
      </c>
      <c r="J745" t="s">
        <v>4583</v>
      </c>
      <c r="L745" t="s">
        <v>23</v>
      </c>
      <c r="M745" t="s">
        <v>24</v>
      </c>
      <c r="N745" t="s">
        <v>5573</v>
      </c>
      <c r="O745" t="s">
        <v>76</v>
      </c>
      <c r="P745" t="s">
        <v>77</v>
      </c>
      <c r="Q745" t="s">
        <v>926</v>
      </c>
    </row>
    <row r="746" spans="1:17" x14ac:dyDescent="0.25">
      <c r="A746" t="s">
        <v>8902</v>
      </c>
      <c r="B746" t="s">
        <v>8903</v>
      </c>
      <c r="C746" s="1">
        <v>44231</v>
      </c>
      <c r="D746" t="s">
        <v>2539</v>
      </c>
      <c r="E746" t="s">
        <v>20</v>
      </c>
      <c r="H746" t="s">
        <v>21</v>
      </c>
      <c r="I746">
        <v>47</v>
      </c>
      <c r="J746" t="s">
        <v>22</v>
      </c>
      <c r="L746" t="s">
        <v>23</v>
      </c>
      <c r="M746" t="s">
        <v>24</v>
      </c>
      <c r="N746" t="s">
        <v>901</v>
      </c>
      <c r="O746" t="s">
        <v>76</v>
      </c>
      <c r="P746" t="s">
        <v>77</v>
      </c>
      <c r="Q746" t="s">
        <v>8904</v>
      </c>
    </row>
    <row r="747" spans="1:17" x14ac:dyDescent="0.25">
      <c r="A747" t="s">
        <v>5586</v>
      </c>
      <c r="B747" t="s">
        <v>5587</v>
      </c>
      <c r="C747" s="1">
        <v>44228</v>
      </c>
      <c r="D747" t="s">
        <v>925</v>
      </c>
      <c r="E747" t="s">
        <v>20</v>
      </c>
      <c r="F747">
        <v>8700</v>
      </c>
      <c r="H747" t="s">
        <v>21</v>
      </c>
      <c r="I747">
        <v>28</v>
      </c>
      <c r="J747" t="s">
        <v>4583</v>
      </c>
      <c r="L747" t="s">
        <v>23</v>
      </c>
      <c r="M747" t="s">
        <v>24</v>
      </c>
      <c r="N747" t="s">
        <v>5573</v>
      </c>
      <c r="O747" t="s">
        <v>76</v>
      </c>
      <c r="P747" t="s">
        <v>77</v>
      </c>
      <c r="Q747" t="s">
        <v>5588</v>
      </c>
    </row>
    <row r="748" spans="1:17" x14ac:dyDescent="0.25">
      <c r="A748" t="s">
        <v>8905</v>
      </c>
      <c r="B748" t="s">
        <v>8906</v>
      </c>
      <c r="C748" s="1">
        <v>44231</v>
      </c>
      <c r="D748" t="s">
        <v>8907</v>
      </c>
      <c r="E748" t="s">
        <v>20</v>
      </c>
      <c r="H748" t="s">
        <v>32</v>
      </c>
      <c r="I748">
        <v>20</v>
      </c>
      <c r="J748" t="s">
        <v>22</v>
      </c>
      <c r="L748" t="s">
        <v>23</v>
      </c>
      <c r="M748" t="s">
        <v>24</v>
      </c>
      <c r="N748" t="s">
        <v>901</v>
      </c>
      <c r="O748" t="s">
        <v>76</v>
      </c>
      <c r="P748" t="s">
        <v>77</v>
      </c>
      <c r="Q748" t="s">
        <v>8908</v>
      </c>
    </row>
    <row r="749" spans="1:17" x14ac:dyDescent="0.25">
      <c r="A749" t="s">
        <v>923</v>
      </c>
      <c r="B749" t="s">
        <v>924</v>
      </c>
      <c r="C749" s="1">
        <v>44243</v>
      </c>
      <c r="D749" t="s">
        <v>925</v>
      </c>
      <c r="E749" t="s">
        <v>20</v>
      </c>
      <c r="F749">
        <v>8700</v>
      </c>
      <c r="H749" t="s">
        <v>21</v>
      </c>
      <c r="I749">
        <v>12</v>
      </c>
      <c r="J749" t="s">
        <v>22</v>
      </c>
      <c r="L749" t="s">
        <v>23</v>
      </c>
      <c r="M749" t="s">
        <v>24</v>
      </c>
      <c r="N749" t="s">
        <v>901</v>
      </c>
      <c r="O749" t="s">
        <v>76</v>
      </c>
      <c r="P749" t="s">
        <v>77</v>
      </c>
      <c r="Q749" t="s">
        <v>926</v>
      </c>
    </row>
    <row r="750" spans="1:17" x14ac:dyDescent="0.25">
      <c r="A750" t="s">
        <v>927</v>
      </c>
      <c r="B750" t="s">
        <v>928</v>
      </c>
      <c r="C750" s="1">
        <v>44243</v>
      </c>
      <c r="D750" t="s">
        <v>929</v>
      </c>
      <c r="E750" t="s">
        <v>20</v>
      </c>
      <c r="F750">
        <v>8830</v>
      </c>
      <c r="H750" t="s">
        <v>32</v>
      </c>
      <c r="I750">
        <v>60</v>
      </c>
      <c r="J750" t="s">
        <v>22</v>
      </c>
      <c r="L750" t="s">
        <v>23</v>
      </c>
      <c r="M750" t="s">
        <v>24</v>
      </c>
      <c r="N750" t="s">
        <v>901</v>
      </c>
      <c r="O750" t="s">
        <v>76</v>
      </c>
      <c r="P750" t="s">
        <v>77</v>
      </c>
      <c r="Q750" t="s">
        <v>930</v>
      </c>
    </row>
    <row r="751" spans="1:17" x14ac:dyDescent="0.25">
      <c r="A751" t="s">
        <v>931</v>
      </c>
      <c r="B751" t="s">
        <v>932</v>
      </c>
      <c r="C751" s="1">
        <v>44243</v>
      </c>
      <c r="D751" t="s">
        <v>917</v>
      </c>
      <c r="E751" t="s">
        <v>20</v>
      </c>
      <c r="F751">
        <v>8820</v>
      </c>
      <c r="H751" t="s">
        <v>32</v>
      </c>
      <c r="I751">
        <v>16</v>
      </c>
      <c r="J751" t="s">
        <v>22</v>
      </c>
      <c r="L751" t="s">
        <v>23</v>
      </c>
      <c r="M751" t="s">
        <v>24</v>
      </c>
      <c r="N751" t="s">
        <v>901</v>
      </c>
      <c r="O751" t="s">
        <v>76</v>
      </c>
      <c r="P751" t="s">
        <v>77</v>
      </c>
      <c r="Q751" t="s">
        <v>933</v>
      </c>
    </row>
    <row r="752" spans="1:17" x14ac:dyDescent="0.25">
      <c r="A752" t="s">
        <v>934</v>
      </c>
      <c r="B752" t="s">
        <v>935</v>
      </c>
      <c r="C752" s="1">
        <v>44243</v>
      </c>
      <c r="D752" t="s">
        <v>936</v>
      </c>
      <c r="E752" t="s">
        <v>20</v>
      </c>
      <c r="F752">
        <v>8210</v>
      </c>
      <c r="H752" t="s">
        <v>21</v>
      </c>
      <c r="I752">
        <v>13</v>
      </c>
      <c r="J752" t="s">
        <v>22</v>
      </c>
      <c r="L752" t="s">
        <v>23</v>
      </c>
      <c r="M752" t="s">
        <v>24</v>
      </c>
      <c r="N752" t="s">
        <v>901</v>
      </c>
      <c r="O752" t="s">
        <v>76</v>
      </c>
      <c r="P752" t="s">
        <v>77</v>
      </c>
      <c r="Q752" t="s">
        <v>926</v>
      </c>
    </row>
    <row r="753" spans="1:17" x14ac:dyDescent="0.25">
      <c r="A753" t="s">
        <v>8909</v>
      </c>
      <c r="B753" t="s">
        <v>8910</v>
      </c>
      <c r="C753" s="1">
        <v>44231</v>
      </c>
      <c r="D753" t="s">
        <v>953</v>
      </c>
      <c r="E753" t="s">
        <v>20</v>
      </c>
      <c r="H753" t="s">
        <v>21</v>
      </c>
      <c r="I753">
        <v>39</v>
      </c>
      <c r="J753" t="s">
        <v>22</v>
      </c>
      <c r="L753" t="s">
        <v>23</v>
      </c>
      <c r="M753" t="s">
        <v>24</v>
      </c>
      <c r="N753" t="s">
        <v>901</v>
      </c>
      <c r="O753" t="s">
        <v>76</v>
      </c>
      <c r="P753" t="s">
        <v>77</v>
      </c>
      <c r="Q753" t="s">
        <v>8911</v>
      </c>
    </row>
    <row r="754" spans="1:17" x14ac:dyDescent="0.25">
      <c r="A754" t="s">
        <v>937</v>
      </c>
      <c r="B754" t="s">
        <v>938</v>
      </c>
      <c r="C754" s="1">
        <v>44242</v>
      </c>
      <c r="D754" t="s">
        <v>939</v>
      </c>
      <c r="E754" t="s">
        <v>20</v>
      </c>
      <c r="F754">
        <v>8810</v>
      </c>
      <c r="H754" t="s">
        <v>21</v>
      </c>
      <c r="I754">
        <v>41</v>
      </c>
      <c r="J754" t="s">
        <v>22</v>
      </c>
      <c r="L754" t="s">
        <v>23</v>
      </c>
      <c r="M754" t="s">
        <v>24</v>
      </c>
      <c r="N754" t="s">
        <v>901</v>
      </c>
      <c r="O754" t="s">
        <v>76</v>
      </c>
      <c r="P754" t="s">
        <v>77</v>
      </c>
      <c r="Q754" t="s">
        <v>940</v>
      </c>
    </row>
    <row r="755" spans="1:17" x14ac:dyDescent="0.25">
      <c r="A755" t="s">
        <v>8922</v>
      </c>
      <c r="B755" t="s">
        <v>8923</v>
      </c>
      <c r="C755" s="1">
        <v>44231</v>
      </c>
      <c r="D755" t="s">
        <v>2554</v>
      </c>
      <c r="E755" t="s">
        <v>20</v>
      </c>
      <c r="H755" t="s">
        <v>32</v>
      </c>
      <c r="I755">
        <v>39</v>
      </c>
      <c r="J755" t="s">
        <v>22</v>
      </c>
      <c r="L755" t="s">
        <v>23</v>
      </c>
      <c r="M755" t="s">
        <v>24</v>
      </c>
      <c r="N755" t="s">
        <v>901</v>
      </c>
      <c r="O755" t="s">
        <v>76</v>
      </c>
      <c r="P755" t="s">
        <v>77</v>
      </c>
      <c r="Q755" t="s">
        <v>8924</v>
      </c>
    </row>
    <row r="756" spans="1:17" x14ac:dyDescent="0.25">
      <c r="A756" t="s">
        <v>955</v>
      </c>
      <c r="B756" t="s">
        <v>956</v>
      </c>
      <c r="C756" s="1">
        <v>44242</v>
      </c>
      <c r="D756" t="s">
        <v>953</v>
      </c>
      <c r="E756" t="s">
        <v>20</v>
      </c>
      <c r="F756">
        <v>8800</v>
      </c>
      <c r="H756" t="s">
        <v>21</v>
      </c>
      <c r="I756">
        <v>58</v>
      </c>
      <c r="J756" t="s">
        <v>22</v>
      </c>
      <c r="L756" t="s">
        <v>23</v>
      </c>
      <c r="M756" t="s">
        <v>24</v>
      </c>
      <c r="N756" t="s">
        <v>901</v>
      </c>
      <c r="O756" t="s">
        <v>76</v>
      </c>
      <c r="P756" t="s">
        <v>77</v>
      </c>
      <c r="Q756" t="s">
        <v>957</v>
      </c>
    </row>
    <row r="757" spans="1:17" x14ac:dyDescent="0.25">
      <c r="A757" t="s">
        <v>958</v>
      </c>
      <c r="B757" t="s">
        <v>959</v>
      </c>
      <c r="C757" s="1">
        <v>44242</v>
      </c>
      <c r="D757" t="s">
        <v>953</v>
      </c>
      <c r="E757" t="s">
        <v>20</v>
      </c>
      <c r="F757">
        <v>8800</v>
      </c>
      <c r="H757" t="s">
        <v>21</v>
      </c>
      <c r="I757">
        <v>52</v>
      </c>
      <c r="J757" t="s">
        <v>22</v>
      </c>
      <c r="L757" t="s">
        <v>23</v>
      </c>
      <c r="M757" t="s">
        <v>24</v>
      </c>
      <c r="N757" t="s">
        <v>901</v>
      </c>
      <c r="O757" t="s">
        <v>76</v>
      </c>
      <c r="P757" t="s">
        <v>77</v>
      </c>
      <c r="Q757" t="s">
        <v>930</v>
      </c>
    </row>
    <row r="758" spans="1:17" x14ac:dyDescent="0.25">
      <c r="A758" t="s">
        <v>968</v>
      </c>
      <c r="B758" t="s">
        <v>969</v>
      </c>
      <c r="C758" s="1">
        <v>44242</v>
      </c>
      <c r="D758" t="s">
        <v>917</v>
      </c>
      <c r="E758" t="s">
        <v>20</v>
      </c>
      <c r="F758">
        <v>8820</v>
      </c>
      <c r="H758" t="s">
        <v>21</v>
      </c>
      <c r="I758">
        <v>44</v>
      </c>
      <c r="J758" t="s">
        <v>22</v>
      </c>
      <c r="L758" t="s">
        <v>23</v>
      </c>
      <c r="M758" t="s">
        <v>24</v>
      </c>
      <c r="N758" t="s">
        <v>901</v>
      </c>
      <c r="O758" t="s">
        <v>76</v>
      </c>
      <c r="P758" t="s">
        <v>77</v>
      </c>
      <c r="Q758" t="s">
        <v>970</v>
      </c>
    </row>
    <row r="759" spans="1:17" x14ac:dyDescent="0.25">
      <c r="A759" t="s">
        <v>971</v>
      </c>
      <c r="B759" t="s">
        <v>972</v>
      </c>
      <c r="C759" s="1">
        <v>44242</v>
      </c>
      <c r="D759" t="s">
        <v>973</v>
      </c>
      <c r="E759" t="s">
        <v>20</v>
      </c>
      <c r="F759">
        <v>8880</v>
      </c>
      <c r="H759" t="s">
        <v>21</v>
      </c>
      <c r="I759">
        <v>88</v>
      </c>
      <c r="J759" t="s">
        <v>22</v>
      </c>
      <c r="L759" t="s">
        <v>23</v>
      </c>
      <c r="M759" t="s">
        <v>24</v>
      </c>
      <c r="N759" t="s">
        <v>901</v>
      </c>
      <c r="O759" t="s">
        <v>76</v>
      </c>
      <c r="P759" t="s">
        <v>77</v>
      </c>
      <c r="Q759" t="s">
        <v>974</v>
      </c>
    </row>
    <row r="760" spans="1:17" x14ac:dyDescent="0.25">
      <c r="A760" t="s">
        <v>8925</v>
      </c>
      <c r="B760" t="s">
        <v>8926</v>
      </c>
      <c r="C760" s="1">
        <v>44231</v>
      </c>
      <c r="D760" t="s">
        <v>936</v>
      </c>
      <c r="E760" t="s">
        <v>20</v>
      </c>
      <c r="H760" t="s">
        <v>21</v>
      </c>
      <c r="I760">
        <v>41</v>
      </c>
      <c r="J760" t="s">
        <v>22</v>
      </c>
      <c r="L760" t="s">
        <v>23</v>
      </c>
      <c r="M760" t="s">
        <v>24</v>
      </c>
      <c r="N760" t="s">
        <v>901</v>
      </c>
      <c r="O760" t="s">
        <v>76</v>
      </c>
      <c r="P760" t="s">
        <v>77</v>
      </c>
      <c r="Q760" t="s">
        <v>8927</v>
      </c>
    </row>
    <row r="761" spans="1:17" x14ac:dyDescent="0.25">
      <c r="A761" t="s">
        <v>975</v>
      </c>
      <c r="B761" t="s">
        <v>976</v>
      </c>
      <c r="C761" s="1">
        <v>44242</v>
      </c>
      <c r="D761" t="s">
        <v>925</v>
      </c>
      <c r="E761" t="s">
        <v>20</v>
      </c>
      <c r="F761">
        <v>8700</v>
      </c>
      <c r="H761" t="s">
        <v>21</v>
      </c>
      <c r="I761">
        <v>40</v>
      </c>
      <c r="J761" t="s">
        <v>22</v>
      </c>
      <c r="L761" t="s">
        <v>23</v>
      </c>
      <c r="M761" t="s">
        <v>24</v>
      </c>
      <c r="N761" t="s">
        <v>901</v>
      </c>
      <c r="O761" t="s">
        <v>76</v>
      </c>
      <c r="P761" t="s">
        <v>77</v>
      </c>
      <c r="Q761" t="s">
        <v>977</v>
      </c>
    </row>
    <row r="762" spans="1:17" x14ac:dyDescent="0.25">
      <c r="A762" t="s">
        <v>978</v>
      </c>
      <c r="B762" t="s">
        <v>979</v>
      </c>
      <c r="C762" s="1">
        <v>44242</v>
      </c>
      <c r="D762" t="s">
        <v>925</v>
      </c>
      <c r="E762" t="s">
        <v>20</v>
      </c>
      <c r="F762">
        <v>8700</v>
      </c>
      <c r="H762" t="s">
        <v>32</v>
      </c>
      <c r="I762">
        <v>14</v>
      </c>
      <c r="J762" t="s">
        <v>22</v>
      </c>
      <c r="L762" t="s">
        <v>23</v>
      </c>
      <c r="M762" t="s">
        <v>24</v>
      </c>
      <c r="N762" t="s">
        <v>901</v>
      </c>
      <c r="O762" t="s">
        <v>76</v>
      </c>
      <c r="P762" t="s">
        <v>77</v>
      </c>
      <c r="Q762" t="s">
        <v>980</v>
      </c>
    </row>
    <row r="763" spans="1:17" x14ac:dyDescent="0.25">
      <c r="A763" t="s">
        <v>981</v>
      </c>
      <c r="B763" t="s">
        <v>982</v>
      </c>
      <c r="C763" s="1">
        <v>44242</v>
      </c>
      <c r="D763" t="s">
        <v>925</v>
      </c>
      <c r="E763" t="s">
        <v>20</v>
      </c>
      <c r="F763">
        <v>8700</v>
      </c>
      <c r="H763" t="s">
        <v>32</v>
      </c>
      <c r="I763">
        <v>4</v>
      </c>
      <c r="J763" t="s">
        <v>22</v>
      </c>
      <c r="L763" t="s">
        <v>23</v>
      </c>
      <c r="M763" t="s">
        <v>24</v>
      </c>
      <c r="N763" t="s">
        <v>901</v>
      </c>
      <c r="O763" t="s">
        <v>76</v>
      </c>
      <c r="P763" t="s">
        <v>77</v>
      </c>
      <c r="Q763" t="s">
        <v>983</v>
      </c>
    </row>
    <row r="764" spans="1:17" x14ac:dyDescent="0.25">
      <c r="A764" t="s">
        <v>991</v>
      </c>
      <c r="B764" t="s">
        <v>992</v>
      </c>
      <c r="C764" s="1">
        <v>44242</v>
      </c>
      <c r="D764" t="s">
        <v>953</v>
      </c>
      <c r="E764" t="s">
        <v>20</v>
      </c>
      <c r="F764">
        <v>8800</v>
      </c>
      <c r="H764" t="s">
        <v>21</v>
      </c>
      <c r="I764">
        <v>60</v>
      </c>
      <c r="J764" t="s">
        <v>22</v>
      </c>
      <c r="L764" t="s">
        <v>23</v>
      </c>
      <c r="M764" t="s">
        <v>24</v>
      </c>
      <c r="N764" t="s">
        <v>901</v>
      </c>
      <c r="O764" t="s">
        <v>76</v>
      </c>
      <c r="P764" t="s">
        <v>77</v>
      </c>
      <c r="Q764" t="s">
        <v>926</v>
      </c>
    </row>
    <row r="765" spans="1:17" x14ac:dyDescent="0.25">
      <c r="A765" t="s">
        <v>993</v>
      </c>
      <c r="B765" t="s">
        <v>994</v>
      </c>
      <c r="C765" s="1">
        <v>44242</v>
      </c>
      <c r="D765" t="s">
        <v>953</v>
      </c>
      <c r="E765" t="s">
        <v>20</v>
      </c>
      <c r="F765">
        <v>8800</v>
      </c>
      <c r="H765" t="s">
        <v>32</v>
      </c>
      <c r="I765">
        <v>67</v>
      </c>
      <c r="J765" t="s">
        <v>22</v>
      </c>
      <c r="L765" t="s">
        <v>23</v>
      </c>
      <c r="M765" t="s">
        <v>24</v>
      </c>
      <c r="N765" t="s">
        <v>901</v>
      </c>
      <c r="O765" t="s">
        <v>76</v>
      </c>
      <c r="P765" t="s">
        <v>77</v>
      </c>
      <c r="Q765" t="s">
        <v>926</v>
      </c>
    </row>
    <row r="766" spans="1:17" x14ac:dyDescent="0.25">
      <c r="A766" t="s">
        <v>8940</v>
      </c>
      <c r="B766" t="s">
        <v>8941</v>
      </c>
      <c r="C766" s="1">
        <v>44231</v>
      </c>
      <c r="D766" t="s">
        <v>2551</v>
      </c>
      <c r="E766" t="s">
        <v>20</v>
      </c>
      <c r="H766" t="s">
        <v>21</v>
      </c>
      <c r="I766">
        <v>35</v>
      </c>
      <c r="J766" t="s">
        <v>22</v>
      </c>
      <c r="L766" t="s">
        <v>23</v>
      </c>
      <c r="M766" t="s">
        <v>24</v>
      </c>
      <c r="N766" t="s">
        <v>901</v>
      </c>
      <c r="O766" t="s">
        <v>76</v>
      </c>
      <c r="P766" t="s">
        <v>77</v>
      </c>
      <c r="Q766" t="s">
        <v>8927</v>
      </c>
    </row>
    <row r="767" spans="1:17" x14ac:dyDescent="0.25">
      <c r="A767" t="s">
        <v>8942</v>
      </c>
      <c r="B767" t="s">
        <v>8943</v>
      </c>
      <c r="C767" s="1">
        <v>44231</v>
      </c>
      <c r="D767" t="s">
        <v>2551</v>
      </c>
      <c r="E767" t="s">
        <v>20</v>
      </c>
      <c r="H767" t="s">
        <v>32</v>
      </c>
      <c r="I767">
        <v>7</v>
      </c>
      <c r="J767" t="s">
        <v>22</v>
      </c>
      <c r="L767" t="s">
        <v>23</v>
      </c>
      <c r="M767" t="s">
        <v>24</v>
      </c>
      <c r="N767" t="s">
        <v>901</v>
      </c>
      <c r="O767" t="s">
        <v>76</v>
      </c>
      <c r="P767" t="s">
        <v>77</v>
      </c>
      <c r="Q767" t="s">
        <v>8944</v>
      </c>
    </row>
    <row r="768" spans="1:17" x14ac:dyDescent="0.25">
      <c r="A768" t="s">
        <v>8945</v>
      </c>
      <c r="B768" t="s">
        <v>8946</v>
      </c>
      <c r="C768" s="1">
        <v>44231</v>
      </c>
      <c r="D768" t="s">
        <v>2539</v>
      </c>
      <c r="E768" t="s">
        <v>20</v>
      </c>
      <c r="H768" t="s">
        <v>21</v>
      </c>
      <c r="I768">
        <v>44</v>
      </c>
      <c r="J768" t="s">
        <v>22</v>
      </c>
      <c r="L768" t="s">
        <v>23</v>
      </c>
      <c r="M768" t="s">
        <v>24</v>
      </c>
      <c r="N768" t="s">
        <v>901</v>
      </c>
      <c r="O768" t="s">
        <v>76</v>
      </c>
      <c r="P768" t="s">
        <v>77</v>
      </c>
      <c r="Q768" t="s">
        <v>8947</v>
      </c>
    </row>
    <row r="769" spans="1:17" x14ac:dyDescent="0.25">
      <c r="A769" t="s">
        <v>16717</v>
      </c>
      <c r="B769" t="s">
        <v>16718</v>
      </c>
      <c r="C769" s="1">
        <v>44233</v>
      </c>
      <c r="D769" t="s">
        <v>1006</v>
      </c>
      <c r="E769" t="s">
        <v>20</v>
      </c>
      <c r="F769">
        <v>8870</v>
      </c>
      <c r="H769" t="s">
        <v>32</v>
      </c>
      <c r="I769">
        <v>69</v>
      </c>
      <c r="J769" t="s">
        <v>22</v>
      </c>
      <c r="L769" t="s">
        <v>23</v>
      </c>
      <c r="M769" t="s">
        <v>24</v>
      </c>
      <c r="N769" t="s">
        <v>5573</v>
      </c>
      <c r="O769" t="s">
        <v>76</v>
      </c>
      <c r="P769" t="s">
        <v>77</v>
      </c>
      <c r="Q769" t="s">
        <v>16719</v>
      </c>
    </row>
    <row r="770" spans="1:17" x14ac:dyDescent="0.25">
      <c r="A770" t="s">
        <v>16720</v>
      </c>
      <c r="B770" t="s">
        <v>16721</v>
      </c>
      <c r="C770" s="1">
        <v>44233</v>
      </c>
      <c r="D770" t="s">
        <v>953</v>
      </c>
      <c r="E770" t="s">
        <v>20</v>
      </c>
      <c r="F770">
        <v>8800</v>
      </c>
      <c r="H770" t="s">
        <v>32</v>
      </c>
      <c r="I770">
        <v>38</v>
      </c>
      <c r="J770" t="s">
        <v>22</v>
      </c>
      <c r="L770" t="s">
        <v>23</v>
      </c>
      <c r="M770" t="s">
        <v>24</v>
      </c>
      <c r="N770" t="s">
        <v>5573</v>
      </c>
      <c r="O770" t="s">
        <v>76</v>
      </c>
      <c r="P770" t="s">
        <v>77</v>
      </c>
      <c r="Q770" t="s">
        <v>16722</v>
      </c>
    </row>
    <row r="771" spans="1:17" x14ac:dyDescent="0.25">
      <c r="A771" t="s">
        <v>16723</v>
      </c>
      <c r="B771" t="s">
        <v>16724</v>
      </c>
      <c r="C771" s="1">
        <v>44233</v>
      </c>
      <c r="D771" t="s">
        <v>1006</v>
      </c>
      <c r="E771" t="s">
        <v>20</v>
      </c>
      <c r="F771">
        <v>8870</v>
      </c>
      <c r="H771" t="s">
        <v>21</v>
      </c>
      <c r="I771">
        <v>64</v>
      </c>
      <c r="J771" t="s">
        <v>22</v>
      </c>
      <c r="L771" t="s">
        <v>23</v>
      </c>
      <c r="M771" t="s">
        <v>24</v>
      </c>
      <c r="N771" t="s">
        <v>5573</v>
      </c>
      <c r="O771" t="s">
        <v>76</v>
      </c>
      <c r="P771" t="s">
        <v>77</v>
      </c>
      <c r="Q771" t="s">
        <v>16725</v>
      </c>
    </row>
    <row r="772" spans="1:17" x14ac:dyDescent="0.25">
      <c r="A772" t="s">
        <v>17181</v>
      </c>
      <c r="B772" t="s">
        <v>17182</v>
      </c>
      <c r="C772" s="1">
        <v>44239</v>
      </c>
      <c r="D772" t="s">
        <v>2426</v>
      </c>
      <c r="E772" t="s">
        <v>20</v>
      </c>
      <c r="F772">
        <v>3920</v>
      </c>
      <c r="H772" t="s">
        <v>32</v>
      </c>
      <c r="I772">
        <v>55</v>
      </c>
      <c r="J772" t="s">
        <v>22</v>
      </c>
      <c r="L772" t="s">
        <v>23</v>
      </c>
      <c r="M772" t="s">
        <v>24</v>
      </c>
      <c r="N772" t="s">
        <v>5573</v>
      </c>
      <c r="O772" t="s">
        <v>76</v>
      </c>
      <c r="P772" t="s">
        <v>77</v>
      </c>
      <c r="Q772" t="s">
        <v>17183</v>
      </c>
    </row>
    <row r="773" spans="1:17" x14ac:dyDescent="0.25">
      <c r="A773" t="s">
        <v>17184</v>
      </c>
      <c r="B773" t="s">
        <v>17185</v>
      </c>
      <c r="C773" s="1">
        <v>44239</v>
      </c>
      <c r="D773" t="s">
        <v>2426</v>
      </c>
      <c r="E773" t="s">
        <v>20</v>
      </c>
      <c r="F773">
        <v>3920</v>
      </c>
      <c r="H773" t="s">
        <v>32</v>
      </c>
      <c r="I773">
        <v>56</v>
      </c>
      <c r="J773" t="s">
        <v>22</v>
      </c>
      <c r="L773" t="s">
        <v>23</v>
      </c>
      <c r="M773" t="s">
        <v>24</v>
      </c>
      <c r="N773" t="s">
        <v>5573</v>
      </c>
      <c r="O773" t="s">
        <v>76</v>
      </c>
      <c r="P773" t="s">
        <v>77</v>
      </c>
      <c r="Q773" t="s">
        <v>17186</v>
      </c>
    </row>
    <row r="774" spans="1:17" x14ac:dyDescent="0.25">
      <c r="A774" t="s">
        <v>17187</v>
      </c>
      <c r="B774" t="s">
        <v>17188</v>
      </c>
      <c r="C774" s="1">
        <v>44240</v>
      </c>
      <c r="D774" t="s">
        <v>2426</v>
      </c>
      <c r="E774" t="s">
        <v>20</v>
      </c>
      <c r="F774">
        <v>3920</v>
      </c>
      <c r="H774" t="s">
        <v>32</v>
      </c>
      <c r="I774">
        <v>35</v>
      </c>
      <c r="J774" t="s">
        <v>22</v>
      </c>
      <c r="L774" t="s">
        <v>23</v>
      </c>
      <c r="M774" t="s">
        <v>24</v>
      </c>
      <c r="N774" t="s">
        <v>5573</v>
      </c>
      <c r="O774" t="s">
        <v>76</v>
      </c>
      <c r="P774" t="s">
        <v>77</v>
      </c>
      <c r="Q774" t="s">
        <v>16774</v>
      </c>
    </row>
    <row r="775" spans="1:17" x14ac:dyDescent="0.25">
      <c r="A775" t="s">
        <v>17189</v>
      </c>
      <c r="B775" t="s">
        <v>17190</v>
      </c>
      <c r="C775" s="1">
        <v>44240</v>
      </c>
      <c r="D775" t="s">
        <v>2426</v>
      </c>
      <c r="E775" t="s">
        <v>20</v>
      </c>
      <c r="F775">
        <v>3920</v>
      </c>
      <c r="H775" t="s">
        <v>32</v>
      </c>
      <c r="I775">
        <v>53</v>
      </c>
      <c r="J775" t="s">
        <v>22</v>
      </c>
      <c r="L775" t="s">
        <v>23</v>
      </c>
      <c r="M775" t="s">
        <v>24</v>
      </c>
      <c r="N775" t="s">
        <v>5573</v>
      </c>
      <c r="O775" t="s">
        <v>76</v>
      </c>
      <c r="P775" t="s">
        <v>77</v>
      </c>
      <c r="Q775" t="s">
        <v>16774</v>
      </c>
    </row>
    <row r="776" spans="1:17" x14ac:dyDescent="0.25">
      <c r="A776" t="s">
        <v>16726</v>
      </c>
      <c r="B776" t="s">
        <v>16727</v>
      </c>
      <c r="C776" s="1">
        <v>44233</v>
      </c>
      <c r="D776" t="s">
        <v>939</v>
      </c>
      <c r="E776" t="s">
        <v>20</v>
      </c>
      <c r="F776">
        <v>8810</v>
      </c>
      <c r="H776" t="s">
        <v>21</v>
      </c>
      <c r="I776">
        <v>31</v>
      </c>
      <c r="J776" t="s">
        <v>22</v>
      </c>
      <c r="L776" t="s">
        <v>23</v>
      </c>
      <c r="M776" t="s">
        <v>24</v>
      </c>
      <c r="N776" t="s">
        <v>5573</v>
      </c>
      <c r="O776" t="s">
        <v>76</v>
      </c>
      <c r="P776" t="s">
        <v>77</v>
      </c>
      <c r="Q776" t="s">
        <v>980</v>
      </c>
    </row>
    <row r="777" spans="1:17" x14ac:dyDescent="0.25">
      <c r="A777" t="s">
        <v>16728</v>
      </c>
      <c r="B777" t="s">
        <v>16729</v>
      </c>
      <c r="C777" s="1">
        <v>44233</v>
      </c>
      <c r="D777" t="s">
        <v>939</v>
      </c>
      <c r="E777" t="s">
        <v>20</v>
      </c>
      <c r="F777">
        <v>8810</v>
      </c>
      <c r="H777" t="s">
        <v>32</v>
      </c>
      <c r="I777">
        <v>32</v>
      </c>
      <c r="J777" t="s">
        <v>22</v>
      </c>
      <c r="L777" t="s">
        <v>23</v>
      </c>
      <c r="M777" t="s">
        <v>24</v>
      </c>
      <c r="N777" t="s">
        <v>5573</v>
      </c>
      <c r="O777" t="s">
        <v>76</v>
      </c>
      <c r="P777" t="s">
        <v>77</v>
      </c>
      <c r="Q777" t="s">
        <v>16730</v>
      </c>
    </row>
    <row r="778" spans="1:17" x14ac:dyDescent="0.25">
      <c r="A778" t="s">
        <v>16734</v>
      </c>
      <c r="B778" t="s">
        <v>16735</v>
      </c>
      <c r="C778" s="1">
        <v>44233</v>
      </c>
      <c r="D778" t="s">
        <v>909</v>
      </c>
      <c r="E778" t="s">
        <v>20</v>
      </c>
      <c r="F778">
        <v>8750</v>
      </c>
      <c r="H778" t="s">
        <v>21</v>
      </c>
      <c r="I778">
        <v>31</v>
      </c>
      <c r="J778" t="s">
        <v>22</v>
      </c>
      <c r="L778" t="s">
        <v>23</v>
      </c>
      <c r="M778" t="s">
        <v>24</v>
      </c>
      <c r="N778" t="s">
        <v>5573</v>
      </c>
      <c r="O778" t="s">
        <v>76</v>
      </c>
      <c r="P778" t="s">
        <v>77</v>
      </c>
      <c r="Q778" t="s">
        <v>930</v>
      </c>
    </row>
    <row r="779" spans="1:17" x14ac:dyDescent="0.25">
      <c r="A779" t="s">
        <v>16738</v>
      </c>
      <c r="B779" t="s">
        <v>16739</v>
      </c>
      <c r="C779" s="1">
        <v>44233</v>
      </c>
      <c r="D779" t="s">
        <v>953</v>
      </c>
      <c r="E779" t="s">
        <v>20</v>
      </c>
      <c r="F779">
        <v>8800</v>
      </c>
      <c r="H779" t="s">
        <v>21</v>
      </c>
      <c r="I779">
        <v>46</v>
      </c>
      <c r="J779" t="s">
        <v>22</v>
      </c>
      <c r="L779" t="s">
        <v>23</v>
      </c>
      <c r="M779" t="s">
        <v>24</v>
      </c>
      <c r="N779" t="s">
        <v>5573</v>
      </c>
      <c r="O779" t="s">
        <v>76</v>
      </c>
      <c r="P779" t="s">
        <v>77</v>
      </c>
      <c r="Q779" t="s">
        <v>16740</v>
      </c>
    </row>
    <row r="780" spans="1:17" x14ac:dyDescent="0.25">
      <c r="A780" t="s">
        <v>16741</v>
      </c>
      <c r="B780" t="s">
        <v>16742</v>
      </c>
      <c r="C780" s="1">
        <v>44233</v>
      </c>
      <c r="D780" t="s">
        <v>2554</v>
      </c>
      <c r="E780" t="s">
        <v>20</v>
      </c>
      <c r="F780">
        <v>8840</v>
      </c>
      <c r="H780" t="s">
        <v>21</v>
      </c>
      <c r="I780">
        <v>51</v>
      </c>
      <c r="J780" t="s">
        <v>22</v>
      </c>
      <c r="L780" t="s">
        <v>23</v>
      </c>
      <c r="M780" t="s">
        <v>24</v>
      </c>
      <c r="N780" t="s">
        <v>5573</v>
      </c>
      <c r="O780" t="s">
        <v>76</v>
      </c>
      <c r="P780" t="s">
        <v>77</v>
      </c>
      <c r="Q780" t="s">
        <v>930</v>
      </c>
    </row>
    <row r="781" spans="1:17" x14ac:dyDescent="0.25">
      <c r="A781" t="s">
        <v>16743</v>
      </c>
      <c r="B781" t="s">
        <v>16744</v>
      </c>
      <c r="C781" s="1">
        <v>44233</v>
      </c>
      <c r="D781" t="s">
        <v>8907</v>
      </c>
      <c r="E781" t="s">
        <v>20</v>
      </c>
      <c r="F781">
        <v>8980</v>
      </c>
      <c r="H781" t="s">
        <v>21</v>
      </c>
      <c r="I781">
        <v>25</v>
      </c>
      <c r="J781" t="s">
        <v>22</v>
      </c>
      <c r="L781" t="s">
        <v>23</v>
      </c>
      <c r="M781" t="s">
        <v>24</v>
      </c>
      <c r="N781" t="s">
        <v>5573</v>
      </c>
      <c r="O781" t="s">
        <v>76</v>
      </c>
      <c r="P781" t="s">
        <v>77</v>
      </c>
      <c r="Q781" t="s">
        <v>930</v>
      </c>
    </row>
    <row r="782" spans="1:17" x14ac:dyDescent="0.25">
      <c r="A782" t="s">
        <v>16745</v>
      </c>
      <c r="B782" t="s">
        <v>16746</v>
      </c>
      <c r="C782" s="1">
        <v>44233</v>
      </c>
      <c r="D782" t="s">
        <v>917</v>
      </c>
      <c r="E782" t="s">
        <v>20</v>
      </c>
      <c r="F782">
        <v>8820</v>
      </c>
      <c r="H782" t="s">
        <v>21</v>
      </c>
      <c r="I782">
        <v>49</v>
      </c>
      <c r="J782" t="s">
        <v>22</v>
      </c>
      <c r="L782" t="s">
        <v>23</v>
      </c>
      <c r="M782" t="s">
        <v>24</v>
      </c>
      <c r="N782" t="s">
        <v>5573</v>
      </c>
      <c r="O782" t="s">
        <v>76</v>
      </c>
      <c r="P782" t="s">
        <v>77</v>
      </c>
      <c r="Q782" t="s">
        <v>5578</v>
      </c>
    </row>
    <row r="783" spans="1:17" x14ac:dyDescent="0.25">
      <c r="A783" t="s">
        <v>16750</v>
      </c>
      <c r="B783" t="s">
        <v>16751</v>
      </c>
      <c r="C783" s="1">
        <v>44233</v>
      </c>
      <c r="D783" t="s">
        <v>939</v>
      </c>
      <c r="E783" t="s">
        <v>20</v>
      </c>
      <c r="F783">
        <v>8810</v>
      </c>
      <c r="H783" t="s">
        <v>21</v>
      </c>
      <c r="I783">
        <v>57</v>
      </c>
      <c r="J783" t="s">
        <v>22</v>
      </c>
      <c r="L783" t="s">
        <v>23</v>
      </c>
      <c r="M783" t="s">
        <v>24</v>
      </c>
      <c r="N783" t="s">
        <v>5573</v>
      </c>
      <c r="O783" t="s">
        <v>76</v>
      </c>
      <c r="P783" t="s">
        <v>77</v>
      </c>
      <c r="Q783" t="s">
        <v>16752</v>
      </c>
    </row>
    <row r="784" spans="1:17" x14ac:dyDescent="0.25">
      <c r="A784" t="s">
        <v>16756</v>
      </c>
      <c r="B784" t="s">
        <v>16757</v>
      </c>
      <c r="C784" s="1">
        <v>44233</v>
      </c>
      <c r="D784" t="s">
        <v>953</v>
      </c>
      <c r="E784" t="s">
        <v>20</v>
      </c>
      <c r="F784">
        <v>8800</v>
      </c>
      <c r="H784" t="s">
        <v>32</v>
      </c>
      <c r="I784">
        <v>30</v>
      </c>
      <c r="J784" t="s">
        <v>22</v>
      </c>
      <c r="L784" t="s">
        <v>23</v>
      </c>
      <c r="M784" t="s">
        <v>24</v>
      </c>
      <c r="N784" t="s">
        <v>5573</v>
      </c>
      <c r="O784" t="s">
        <v>76</v>
      </c>
      <c r="P784" t="s">
        <v>77</v>
      </c>
      <c r="Q784" t="s">
        <v>16740</v>
      </c>
    </row>
    <row r="785" spans="1:17" x14ac:dyDescent="0.25">
      <c r="A785" t="s">
        <v>16761</v>
      </c>
      <c r="B785" t="s">
        <v>16762</v>
      </c>
      <c r="C785" s="1">
        <v>44233</v>
      </c>
      <c r="D785" t="s">
        <v>953</v>
      </c>
      <c r="E785" t="s">
        <v>20</v>
      </c>
      <c r="F785">
        <v>8800</v>
      </c>
      <c r="H785" t="s">
        <v>32</v>
      </c>
      <c r="I785">
        <v>39</v>
      </c>
      <c r="J785" t="s">
        <v>22</v>
      </c>
      <c r="L785" t="s">
        <v>23</v>
      </c>
      <c r="M785" t="s">
        <v>24</v>
      </c>
      <c r="N785" t="s">
        <v>5573</v>
      </c>
      <c r="O785" t="s">
        <v>76</v>
      </c>
      <c r="P785" t="s">
        <v>77</v>
      </c>
      <c r="Q785" t="s">
        <v>16763</v>
      </c>
    </row>
    <row r="786" spans="1:17" x14ac:dyDescent="0.25">
      <c r="A786" t="s">
        <v>16770</v>
      </c>
      <c r="B786" t="s">
        <v>16771</v>
      </c>
      <c r="C786" s="1">
        <v>44233</v>
      </c>
      <c r="D786" t="s">
        <v>953</v>
      </c>
      <c r="E786" t="s">
        <v>20</v>
      </c>
      <c r="F786">
        <v>8800</v>
      </c>
      <c r="H786" t="s">
        <v>21</v>
      </c>
      <c r="I786">
        <v>53</v>
      </c>
      <c r="J786" t="s">
        <v>22</v>
      </c>
      <c r="L786" t="s">
        <v>23</v>
      </c>
      <c r="M786" t="s">
        <v>24</v>
      </c>
      <c r="N786" t="s">
        <v>5573</v>
      </c>
      <c r="O786" t="s">
        <v>76</v>
      </c>
      <c r="P786" t="s">
        <v>77</v>
      </c>
      <c r="Q786" t="s">
        <v>926</v>
      </c>
    </row>
    <row r="787" spans="1:17" x14ac:dyDescent="0.25">
      <c r="A787" t="s">
        <v>16772</v>
      </c>
      <c r="B787" t="s">
        <v>16773</v>
      </c>
      <c r="C787" s="1">
        <v>44233</v>
      </c>
      <c r="D787" t="s">
        <v>2426</v>
      </c>
      <c r="E787" t="s">
        <v>20</v>
      </c>
      <c r="F787">
        <v>3920</v>
      </c>
      <c r="H787" t="s">
        <v>32</v>
      </c>
      <c r="I787">
        <v>49</v>
      </c>
      <c r="J787" t="s">
        <v>22</v>
      </c>
      <c r="L787" t="s">
        <v>23</v>
      </c>
      <c r="M787" t="s">
        <v>24</v>
      </c>
      <c r="N787" t="s">
        <v>5573</v>
      </c>
      <c r="O787" t="s">
        <v>76</v>
      </c>
      <c r="P787" t="s">
        <v>77</v>
      </c>
      <c r="Q787" t="s">
        <v>16774</v>
      </c>
    </row>
    <row r="788" spans="1:17" x14ac:dyDescent="0.25">
      <c r="A788" t="s">
        <v>16777</v>
      </c>
      <c r="B788" t="s">
        <v>16778</v>
      </c>
      <c r="C788" s="1">
        <v>44233</v>
      </c>
      <c r="D788" t="s">
        <v>2426</v>
      </c>
      <c r="E788" t="s">
        <v>20</v>
      </c>
      <c r="F788">
        <v>3920</v>
      </c>
      <c r="H788" t="s">
        <v>32</v>
      </c>
      <c r="I788">
        <v>53</v>
      </c>
      <c r="J788" t="s">
        <v>22</v>
      </c>
      <c r="L788" t="s">
        <v>23</v>
      </c>
      <c r="M788" t="s">
        <v>24</v>
      </c>
      <c r="N788" t="s">
        <v>5573</v>
      </c>
      <c r="O788" t="s">
        <v>76</v>
      </c>
      <c r="P788" t="s">
        <v>77</v>
      </c>
      <c r="Q788" t="s">
        <v>16774</v>
      </c>
    </row>
    <row r="789" spans="1:17" x14ac:dyDescent="0.25">
      <c r="A789" t="s">
        <v>16779</v>
      </c>
      <c r="B789" t="s">
        <v>16780</v>
      </c>
      <c r="C789" s="1">
        <v>44233</v>
      </c>
      <c r="D789" t="s">
        <v>2544</v>
      </c>
      <c r="E789" t="s">
        <v>20</v>
      </c>
      <c r="F789">
        <v>8930</v>
      </c>
      <c r="H789" t="s">
        <v>32</v>
      </c>
      <c r="I789">
        <v>54</v>
      </c>
      <c r="J789" t="s">
        <v>22</v>
      </c>
      <c r="L789" t="s">
        <v>23</v>
      </c>
      <c r="M789" t="s">
        <v>24</v>
      </c>
      <c r="N789" t="s">
        <v>5573</v>
      </c>
      <c r="O789" t="s">
        <v>76</v>
      </c>
      <c r="P789" t="s">
        <v>77</v>
      </c>
      <c r="Q789" t="s">
        <v>8911</v>
      </c>
    </row>
    <row r="790" spans="1:17" x14ac:dyDescent="0.25">
      <c r="A790" t="s">
        <v>16781</v>
      </c>
      <c r="B790" t="s">
        <v>16782</v>
      </c>
      <c r="C790" s="1">
        <v>44233</v>
      </c>
      <c r="D790" t="s">
        <v>939</v>
      </c>
      <c r="E790" t="s">
        <v>20</v>
      </c>
      <c r="F790">
        <v>8810</v>
      </c>
      <c r="H790" t="s">
        <v>32</v>
      </c>
      <c r="I790">
        <v>57</v>
      </c>
      <c r="J790" t="s">
        <v>22</v>
      </c>
      <c r="L790" t="s">
        <v>23</v>
      </c>
      <c r="M790" t="s">
        <v>24</v>
      </c>
      <c r="N790" t="s">
        <v>5573</v>
      </c>
      <c r="O790" t="s">
        <v>76</v>
      </c>
      <c r="P790" t="s">
        <v>77</v>
      </c>
      <c r="Q790" t="s">
        <v>980</v>
      </c>
    </row>
    <row r="791" spans="1:17" x14ac:dyDescent="0.25">
      <c r="A791" t="s">
        <v>17202</v>
      </c>
      <c r="B791" t="s">
        <v>17203</v>
      </c>
      <c r="C791" s="1">
        <v>44241</v>
      </c>
      <c r="D791" t="s">
        <v>16811</v>
      </c>
      <c r="E791" t="s">
        <v>20</v>
      </c>
      <c r="F791">
        <v>8851</v>
      </c>
      <c r="H791" t="s">
        <v>21</v>
      </c>
      <c r="I791">
        <v>54</v>
      </c>
      <c r="J791" t="s">
        <v>22</v>
      </c>
      <c r="L791" t="s">
        <v>23</v>
      </c>
      <c r="M791" t="s">
        <v>24</v>
      </c>
      <c r="N791" t="s">
        <v>5573</v>
      </c>
      <c r="O791" t="s">
        <v>76</v>
      </c>
      <c r="P791" t="s">
        <v>77</v>
      </c>
      <c r="Q791" t="s">
        <v>1438</v>
      </c>
    </row>
    <row r="792" spans="1:17" x14ac:dyDescent="0.25">
      <c r="A792" t="s">
        <v>16783</v>
      </c>
      <c r="B792" t="s">
        <v>16784</v>
      </c>
      <c r="C792" s="1">
        <v>44233</v>
      </c>
      <c r="D792" t="s">
        <v>2575</v>
      </c>
      <c r="E792" t="s">
        <v>20</v>
      </c>
      <c r="F792">
        <v>8600</v>
      </c>
      <c r="H792" t="s">
        <v>32</v>
      </c>
      <c r="I792">
        <v>79</v>
      </c>
      <c r="J792" t="s">
        <v>22</v>
      </c>
      <c r="L792" t="s">
        <v>23</v>
      </c>
      <c r="M792" t="s">
        <v>24</v>
      </c>
      <c r="N792" t="s">
        <v>5573</v>
      </c>
      <c r="O792" t="s">
        <v>76</v>
      </c>
      <c r="P792" t="s">
        <v>77</v>
      </c>
      <c r="Q792" t="s">
        <v>8927</v>
      </c>
    </row>
    <row r="793" spans="1:17" x14ac:dyDescent="0.25">
      <c r="A793" t="s">
        <v>16785</v>
      </c>
      <c r="B793" t="s">
        <v>16786</v>
      </c>
      <c r="C793" s="1">
        <v>44233</v>
      </c>
      <c r="D793" t="s">
        <v>6189</v>
      </c>
      <c r="E793" t="s">
        <v>20</v>
      </c>
      <c r="F793">
        <v>8890</v>
      </c>
      <c r="H793" t="s">
        <v>21</v>
      </c>
      <c r="I793">
        <v>26</v>
      </c>
      <c r="J793" t="s">
        <v>22</v>
      </c>
      <c r="L793" t="s">
        <v>23</v>
      </c>
      <c r="M793" t="s">
        <v>24</v>
      </c>
      <c r="N793" t="s">
        <v>5573</v>
      </c>
      <c r="O793" t="s">
        <v>76</v>
      </c>
      <c r="P793" t="s">
        <v>77</v>
      </c>
      <c r="Q793" t="s">
        <v>2576</v>
      </c>
    </row>
    <row r="794" spans="1:17" x14ac:dyDescent="0.25">
      <c r="A794" t="s">
        <v>17210</v>
      </c>
      <c r="B794" t="s">
        <v>17211</v>
      </c>
      <c r="C794" s="1">
        <v>44241</v>
      </c>
      <c r="D794" t="s">
        <v>917</v>
      </c>
      <c r="E794" t="s">
        <v>20</v>
      </c>
      <c r="F794">
        <v>8820</v>
      </c>
      <c r="H794" t="s">
        <v>21</v>
      </c>
      <c r="I794">
        <v>43</v>
      </c>
      <c r="J794" t="s">
        <v>22</v>
      </c>
      <c r="L794" t="s">
        <v>23</v>
      </c>
      <c r="M794" t="s">
        <v>24</v>
      </c>
      <c r="N794" t="s">
        <v>5573</v>
      </c>
      <c r="O794" t="s">
        <v>76</v>
      </c>
      <c r="P794" t="s">
        <v>77</v>
      </c>
      <c r="Q794" t="s">
        <v>17212</v>
      </c>
    </row>
    <row r="795" spans="1:17" x14ac:dyDescent="0.25">
      <c r="A795" t="s">
        <v>17216</v>
      </c>
      <c r="B795" t="s">
        <v>17217</v>
      </c>
      <c r="C795" s="1">
        <v>44241</v>
      </c>
      <c r="D795" t="s">
        <v>8907</v>
      </c>
      <c r="E795" t="s">
        <v>20</v>
      </c>
      <c r="F795">
        <v>8980</v>
      </c>
      <c r="H795" t="s">
        <v>21</v>
      </c>
      <c r="I795">
        <v>29</v>
      </c>
      <c r="J795" t="s">
        <v>22</v>
      </c>
      <c r="L795" t="s">
        <v>23</v>
      </c>
      <c r="M795" t="s">
        <v>24</v>
      </c>
      <c r="N795" t="s">
        <v>5573</v>
      </c>
      <c r="O795" t="s">
        <v>76</v>
      </c>
      <c r="P795" t="s">
        <v>77</v>
      </c>
      <c r="Q795" t="s">
        <v>17218</v>
      </c>
    </row>
    <row r="796" spans="1:17" x14ac:dyDescent="0.25">
      <c r="A796" t="s">
        <v>17223</v>
      </c>
      <c r="B796" t="s">
        <v>17224</v>
      </c>
      <c r="C796" s="1">
        <v>44242</v>
      </c>
      <c r="D796" t="s">
        <v>953</v>
      </c>
      <c r="E796" t="s">
        <v>20</v>
      </c>
      <c r="F796">
        <v>8800</v>
      </c>
      <c r="H796" t="s">
        <v>21</v>
      </c>
      <c r="I796">
        <v>53</v>
      </c>
      <c r="J796" t="s">
        <v>22</v>
      </c>
      <c r="L796" t="s">
        <v>23</v>
      </c>
      <c r="M796" t="s">
        <v>24</v>
      </c>
      <c r="N796" t="s">
        <v>5573</v>
      </c>
      <c r="O796" t="s">
        <v>76</v>
      </c>
      <c r="P796" t="s">
        <v>77</v>
      </c>
      <c r="Q796" t="s">
        <v>17225</v>
      </c>
    </row>
    <row r="797" spans="1:17" x14ac:dyDescent="0.25">
      <c r="A797" t="s">
        <v>17230</v>
      </c>
      <c r="B797" t="s">
        <v>17231</v>
      </c>
      <c r="C797" s="1">
        <v>44242</v>
      </c>
      <c r="D797" t="s">
        <v>2533</v>
      </c>
      <c r="E797" t="s">
        <v>20</v>
      </c>
      <c r="F797">
        <v>8610</v>
      </c>
      <c r="H797" t="s">
        <v>21</v>
      </c>
      <c r="I797">
        <v>71</v>
      </c>
      <c r="J797" t="s">
        <v>22</v>
      </c>
      <c r="L797" t="s">
        <v>23</v>
      </c>
      <c r="M797" t="s">
        <v>24</v>
      </c>
      <c r="N797" t="s">
        <v>5573</v>
      </c>
      <c r="O797" t="s">
        <v>76</v>
      </c>
      <c r="P797" t="s">
        <v>77</v>
      </c>
      <c r="Q797" t="s">
        <v>16644</v>
      </c>
    </row>
    <row r="798" spans="1:17" x14ac:dyDescent="0.25">
      <c r="A798" t="s">
        <v>17237</v>
      </c>
      <c r="B798" t="s">
        <v>17238</v>
      </c>
      <c r="C798" s="1">
        <v>44242</v>
      </c>
      <c r="D798" t="s">
        <v>925</v>
      </c>
      <c r="E798" t="s">
        <v>20</v>
      </c>
      <c r="F798">
        <v>8700</v>
      </c>
      <c r="H798" t="s">
        <v>32</v>
      </c>
      <c r="I798">
        <v>1</v>
      </c>
      <c r="J798" t="s">
        <v>22</v>
      </c>
      <c r="L798" t="s">
        <v>23</v>
      </c>
      <c r="M798" t="s">
        <v>24</v>
      </c>
      <c r="N798" t="s">
        <v>5573</v>
      </c>
      <c r="O798" t="s">
        <v>76</v>
      </c>
      <c r="P798" t="s">
        <v>77</v>
      </c>
      <c r="Q798" t="s">
        <v>17239</v>
      </c>
    </row>
    <row r="799" spans="1:17" x14ac:dyDescent="0.25">
      <c r="A799" t="s">
        <v>16794</v>
      </c>
      <c r="B799" t="s">
        <v>16795</v>
      </c>
      <c r="C799" s="1">
        <v>44233</v>
      </c>
      <c r="D799" t="s">
        <v>953</v>
      </c>
      <c r="E799" t="s">
        <v>20</v>
      </c>
      <c r="F799">
        <v>8800</v>
      </c>
      <c r="H799" t="s">
        <v>21</v>
      </c>
      <c r="I799">
        <v>7</v>
      </c>
      <c r="J799" t="s">
        <v>22</v>
      </c>
      <c r="L799" t="s">
        <v>23</v>
      </c>
      <c r="M799" t="s">
        <v>24</v>
      </c>
      <c r="N799" t="s">
        <v>5573</v>
      </c>
      <c r="O799" t="s">
        <v>76</v>
      </c>
      <c r="P799" t="s">
        <v>77</v>
      </c>
      <c r="Q799" t="s">
        <v>16796</v>
      </c>
    </row>
    <row r="800" spans="1:17" x14ac:dyDescent="0.25">
      <c r="A800" t="s">
        <v>16797</v>
      </c>
      <c r="B800" t="s">
        <v>16798</v>
      </c>
      <c r="C800" s="1">
        <v>44233</v>
      </c>
      <c r="D800" t="s">
        <v>909</v>
      </c>
      <c r="E800" t="s">
        <v>20</v>
      </c>
      <c r="F800">
        <v>8750</v>
      </c>
      <c r="H800" t="s">
        <v>21</v>
      </c>
      <c r="I800">
        <v>9</v>
      </c>
      <c r="J800" t="s">
        <v>22</v>
      </c>
      <c r="L800" t="s">
        <v>23</v>
      </c>
      <c r="M800" t="s">
        <v>24</v>
      </c>
      <c r="N800" t="s">
        <v>5573</v>
      </c>
      <c r="O800" t="s">
        <v>76</v>
      </c>
      <c r="P800" t="s">
        <v>77</v>
      </c>
      <c r="Q800" t="s">
        <v>16799</v>
      </c>
    </row>
    <row r="801" spans="1:17" x14ac:dyDescent="0.25">
      <c r="A801" t="s">
        <v>16800</v>
      </c>
      <c r="B801" t="s">
        <v>16801</v>
      </c>
      <c r="C801" s="1">
        <v>44233</v>
      </c>
      <c r="D801" t="s">
        <v>953</v>
      </c>
      <c r="E801" t="s">
        <v>20</v>
      </c>
      <c r="F801">
        <v>8800</v>
      </c>
      <c r="H801" t="s">
        <v>21</v>
      </c>
      <c r="I801">
        <v>23</v>
      </c>
      <c r="J801" t="s">
        <v>22</v>
      </c>
      <c r="L801" t="s">
        <v>23</v>
      </c>
      <c r="M801" t="s">
        <v>24</v>
      </c>
      <c r="N801" t="s">
        <v>5573</v>
      </c>
      <c r="O801" t="s">
        <v>76</v>
      </c>
      <c r="P801" t="s">
        <v>77</v>
      </c>
      <c r="Q801" t="s">
        <v>926</v>
      </c>
    </row>
    <row r="802" spans="1:17" x14ac:dyDescent="0.25">
      <c r="A802" t="s">
        <v>16804</v>
      </c>
      <c r="B802" t="s">
        <v>16805</v>
      </c>
      <c r="C802" s="1">
        <v>44233</v>
      </c>
      <c r="D802" t="s">
        <v>2539</v>
      </c>
      <c r="E802" t="s">
        <v>20</v>
      </c>
      <c r="F802">
        <v>8850</v>
      </c>
      <c r="H802" t="s">
        <v>32</v>
      </c>
      <c r="I802">
        <v>33</v>
      </c>
      <c r="J802" t="s">
        <v>22</v>
      </c>
      <c r="L802" t="s">
        <v>23</v>
      </c>
      <c r="M802" t="s">
        <v>24</v>
      </c>
      <c r="N802" t="s">
        <v>5573</v>
      </c>
      <c r="O802" t="s">
        <v>76</v>
      </c>
      <c r="P802" t="s">
        <v>77</v>
      </c>
      <c r="Q802" t="s">
        <v>930</v>
      </c>
    </row>
    <row r="803" spans="1:17" x14ac:dyDescent="0.25">
      <c r="A803" t="s">
        <v>16806</v>
      </c>
      <c r="B803" t="s">
        <v>16807</v>
      </c>
      <c r="C803" s="1">
        <v>44233</v>
      </c>
      <c r="D803" t="s">
        <v>2554</v>
      </c>
      <c r="E803" t="s">
        <v>20</v>
      </c>
      <c r="F803">
        <v>8840</v>
      </c>
      <c r="H803" t="s">
        <v>32</v>
      </c>
      <c r="I803">
        <v>19</v>
      </c>
      <c r="J803" t="s">
        <v>22</v>
      </c>
      <c r="L803" t="s">
        <v>23</v>
      </c>
      <c r="M803" t="s">
        <v>24</v>
      </c>
      <c r="N803" t="s">
        <v>5573</v>
      </c>
      <c r="O803" t="s">
        <v>76</v>
      </c>
      <c r="P803" t="s">
        <v>77</v>
      </c>
      <c r="Q803" t="s">
        <v>16808</v>
      </c>
    </row>
    <row r="804" spans="1:17" x14ac:dyDescent="0.25">
      <c r="A804" t="s">
        <v>17245</v>
      </c>
      <c r="B804" t="s">
        <v>17246</v>
      </c>
      <c r="C804" s="1">
        <v>44243</v>
      </c>
      <c r="D804" t="s">
        <v>953</v>
      </c>
      <c r="E804" t="s">
        <v>20</v>
      </c>
      <c r="F804">
        <v>8800</v>
      </c>
      <c r="H804" t="s">
        <v>32</v>
      </c>
      <c r="I804">
        <v>46</v>
      </c>
      <c r="J804" t="s">
        <v>22</v>
      </c>
      <c r="L804" t="s">
        <v>23</v>
      </c>
      <c r="M804" t="s">
        <v>24</v>
      </c>
      <c r="N804" t="s">
        <v>5573</v>
      </c>
      <c r="O804" t="s">
        <v>76</v>
      </c>
      <c r="P804" t="s">
        <v>77</v>
      </c>
      <c r="Q804" t="s">
        <v>16763</v>
      </c>
    </row>
    <row r="805" spans="1:17" x14ac:dyDescent="0.25">
      <c r="A805" t="s">
        <v>17247</v>
      </c>
      <c r="B805" t="s">
        <v>17248</v>
      </c>
      <c r="C805" s="1">
        <v>44243</v>
      </c>
      <c r="D805" t="s">
        <v>2554</v>
      </c>
      <c r="E805" t="s">
        <v>20</v>
      </c>
      <c r="F805">
        <v>8840</v>
      </c>
      <c r="H805" t="s">
        <v>21</v>
      </c>
      <c r="I805">
        <v>59</v>
      </c>
      <c r="J805" t="s">
        <v>22</v>
      </c>
      <c r="L805" t="s">
        <v>23</v>
      </c>
      <c r="M805" t="s">
        <v>24</v>
      </c>
      <c r="N805" t="s">
        <v>5573</v>
      </c>
      <c r="O805" t="s">
        <v>76</v>
      </c>
      <c r="P805" t="s">
        <v>77</v>
      </c>
      <c r="Q805" t="s">
        <v>926</v>
      </c>
    </row>
    <row r="806" spans="1:17" x14ac:dyDescent="0.25">
      <c r="A806" t="s">
        <v>17249</v>
      </c>
      <c r="B806" t="s">
        <v>17250</v>
      </c>
      <c r="C806" s="1">
        <v>44243</v>
      </c>
      <c r="D806" t="s">
        <v>2554</v>
      </c>
      <c r="E806" t="s">
        <v>20</v>
      </c>
      <c r="F806">
        <v>8840</v>
      </c>
      <c r="H806" t="s">
        <v>32</v>
      </c>
      <c r="I806">
        <v>50</v>
      </c>
      <c r="J806" t="s">
        <v>22</v>
      </c>
      <c r="L806" t="s">
        <v>23</v>
      </c>
      <c r="M806" t="s">
        <v>24</v>
      </c>
      <c r="N806" t="s">
        <v>5573</v>
      </c>
      <c r="O806" t="s">
        <v>76</v>
      </c>
      <c r="P806" t="s">
        <v>77</v>
      </c>
      <c r="Q806" t="s">
        <v>17251</v>
      </c>
    </row>
    <row r="807" spans="1:17" x14ac:dyDescent="0.25">
      <c r="A807" t="s">
        <v>17252</v>
      </c>
      <c r="B807" t="s">
        <v>17253</v>
      </c>
      <c r="C807" s="1">
        <v>44243</v>
      </c>
      <c r="D807" t="s">
        <v>953</v>
      </c>
      <c r="E807" t="s">
        <v>20</v>
      </c>
      <c r="F807">
        <v>8800</v>
      </c>
      <c r="H807" t="s">
        <v>21</v>
      </c>
      <c r="I807">
        <v>47</v>
      </c>
      <c r="J807" t="s">
        <v>22</v>
      </c>
      <c r="L807" t="s">
        <v>23</v>
      </c>
      <c r="M807" t="s">
        <v>24</v>
      </c>
      <c r="N807" t="s">
        <v>5573</v>
      </c>
      <c r="O807" t="s">
        <v>76</v>
      </c>
      <c r="P807" t="s">
        <v>77</v>
      </c>
      <c r="Q807" t="s">
        <v>7133</v>
      </c>
    </row>
    <row r="808" spans="1:17" x14ac:dyDescent="0.25">
      <c r="A808" t="s">
        <v>17254</v>
      </c>
      <c r="B808" t="s">
        <v>17255</v>
      </c>
      <c r="C808" s="1">
        <v>44243</v>
      </c>
      <c r="D808" t="s">
        <v>925</v>
      </c>
      <c r="E808" t="s">
        <v>20</v>
      </c>
      <c r="F808">
        <v>8700</v>
      </c>
      <c r="H808" t="s">
        <v>32</v>
      </c>
      <c r="I808">
        <v>51</v>
      </c>
      <c r="J808" t="s">
        <v>22</v>
      </c>
      <c r="L808" t="s">
        <v>23</v>
      </c>
      <c r="M808" t="s">
        <v>24</v>
      </c>
      <c r="N808" t="s">
        <v>5573</v>
      </c>
      <c r="O808" t="s">
        <v>76</v>
      </c>
      <c r="P808" t="s">
        <v>77</v>
      </c>
      <c r="Q808" t="s">
        <v>17256</v>
      </c>
    </row>
    <row r="809" spans="1:17" x14ac:dyDescent="0.25">
      <c r="A809" t="s">
        <v>17257</v>
      </c>
      <c r="B809" t="s">
        <v>17258</v>
      </c>
      <c r="C809" s="1">
        <v>44243</v>
      </c>
      <c r="D809" t="s">
        <v>925</v>
      </c>
      <c r="E809" t="s">
        <v>20</v>
      </c>
      <c r="F809">
        <v>8700</v>
      </c>
      <c r="H809" t="s">
        <v>21</v>
      </c>
      <c r="I809">
        <v>48</v>
      </c>
      <c r="J809" t="s">
        <v>22</v>
      </c>
      <c r="L809" t="s">
        <v>23</v>
      </c>
      <c r="M809" t="s">
        <v>24</v>
      </c>
      <c r="N809" t="s">
        <v>5573</v>
      </c>
      <c r="O809" t="s">
        <v>76</v>
      </c>
      <c r="P809" t="s">
        <v>77</v>
      </c>
      <c r="Q809" t="s">
        <v>17259</v>
      </c>
    </row>
    <row r="810" spans="1:17" x14ac:dyDescent="0.25">
      <c r="A810" t="s">
        <v>17265</v>
      </c>
      <c r="B810" t="s">
        <v>17266</v>
      </c>
      <c r="C810" s="1">
        <v>44244</v>
      </c>
      <c r="D810" t="s">
        <v>925</v>
      </c>
      <c r="E810" t="s">
        <v>20</v>
      </c>
      <c r="F810">
        <v>8700</v>
      </c>
      <c r="H810" t="s">
        <v>32</v>
      </c>
      <c r="I810">
        <v>37</v>
      </c>
      <c r="J810" t="s">
        <v>22</v>
      </c>
      <c r="L810" t="s">
        <v>23</v>
      </c>
      <c r="M810" t="s">
        <v>24</v>
      </c>
      <c r="N810" t="s">
        <v>5573</v>
      </c>
      <c r="O810" t="s">
        <v>76</v>
      </c>
      <c r="P810" t="s">
        <v>77</v>
      </c>
      <c r="Q810" t="s">
        <v>17168</v>
      </c>
    </row>
    <row r="811" spans="1:17" x14ac:dyDescent="0.25">
      <c r="A811" t="s">
        <v>17276</v>
      </c>
      <c r="B811" t="s">
        <v>17277</v>
      </c>
      <c r="C811" s="1">
        <v>44244</v>
      </c>
      <c r="D811" t="s">
        <v>925</v>
      </c>
      <c r="E811" t="s">
        <v>20</v>
      </c>
      <c r="F811">
        <v>8700</v>
      </c>
      <c r="H811" t="s">
        <v>21</v>
      </c>
      <c r="I811">
        <v>46</v>
      </c>
      <c r="J811" t="s">
        <v>22</v>
      </c>
      <c r="L811" t="s">
        <v>23</v>
      </c>
      <c r="M811" t="s">
        <v>24</v>
      </c>
      <c r="N811" t="s">
        <v>5573</v>
      </c>
      <c r="O811" t="s">
        <v>76</v>
      </c>
      <c r="P811" t="s">
        <v>77</v>
      </c>
      <c r="Q811" t="s">
        <v>17168</v>
      </c>
    </row>
    <row r="812" spans="1:17" x14ac:dyDescent="0.25">
      <c r="A812" t="s">
        <v>6187</v>
      </c>
      <c r="B812" t="s">
        <v>6188</v>
      </c>
      <c r="C812" s="1">
        <v>44233</v>
      </c>
      <c r="D812" t="s">
        <v>6189</v>
      </c>
      <c r="E812" t="s">
        <v>20</v>
      </c>
      <c r="F812">
        <v>8890</v>
      </c>
      <c r="H812" t="s">
        <v>21</v>
      </c>
      <c r="I812">
        <v>26</v>
      </c>
      <c r="J812" t="s">
        <v>22</v>
      </c>
      <c r="L812" t="s">
        <v>23</v>
      </c>
      <c r="M812" t="s">
        <v>24</v>
      </c>
      <c r="N812" t="s">
        <v>5573</v>
      </c>
      <c r="O812" t="s">
        <v>76</v>
      </c>
      <c r="P812" t="s">
        <v>77</v>
      </c>
      <c r="Q812" t="s">
        <v>6190</v>
      </c>
    </row>
    <row r="813" spans="1:17" x14ac:dyDescent="0.25">
      <c r="A813" t="s">
        <v>1004</v>
      </c>
      <c r="B813" t="s">
        <v>1005</v>
      </c>
      <c r="C813" s="1">
        <v>44242</v>
      </c>
      <c r="D813" t="s">
        <v>1006</v>
      </c>
      <c r="E813" t="s">
        <v>20</v>
      </c>
      <c r="F813">
        <v>8870</v>
      </c>
      <c r="H813" t="s">
        <v>32</v>
      </c>
      <c r="I813">
        <v>78</v>
      </c>
      <c r="J813" t="s">
        <v>22</v>
      </c>
      <c r="L813" t="s">
        <v>23</v>
      </c>
      <c r="M813" t="s">
        <v>24</v>
      </c>
      <c r="N813" t="s">
        <v>901</v>
      </c>
      <c r="O813" t="s">
        <v>76</v>
      </c>
      <c r="P813" t="s">
        <v>77</v>
      </c>
      <c r="Q813" t="s">
        <v>926</v>
      </c>
    </row>
    <row r="814" spans="1:17" x14ac:dyDescent="0.25">
      <c r="A814" t="s">
        <v>16533</v>
      </c>
      <c r="B814" t="s">
        <v>16534</v>
      </c>
      <c r="C814" s="1">
        <v>44222</v>
      </c>
      <c r="D814" t="s">
        <v>2554</v>
      </c>
      <c r="E814" t="s">
        <v>20</v>
      </c>
      <c r="F814">
        <v>8840</v>
      </c>
      <c r="H814" t="s">
        <v>21</v>
      </c>
      <c r="I814">
        <v>51</v>
      </c>
      <c r="J814" t="s">
        <v>4583</v>
      </c>
      <c r="L814" t="s">
        <v>23</v>
      </c>
      <c r="M814" t="s">
        <v>24</v>
      </c>
      <c r="N814" t="s">
        <v>5573</v>
      </c>
      <c r="O814" t="s">
        <v>76</v>
      </c>
      <c r="P814" t="s">
        <v>77</v>
      </c>
      <c r="Q814" t="s">
        <v>8927</v>
      </c>
    </row>
    <row r="815" spans="1:17" x14ac:dyDescent="0.25">
      <c r="A815" t="s">
        <v>17281</v>
      </c>
      <c r="B815" t="s">
        <v>17282</v>
      </c>
      <c r="C815" s="1">
        <v>44244</v>
      </c>
      <c r="D815" t="s">
        <v>936</v>
      </c>
      <c r="E815" t="s">
        <v>20</v>
      </c>
      <c r="F815">
        <v>8210</v>
      </c>
      <c r="H815" t="s">
        <v>32</v>
      </c>
      <c r="I815">
        <v>10</v>
      </c>
      <c r="J815" t="s">
        <v>22</v>
      </c>
      <c r="L815" t="s">
        <v>23</v>
      </c>
      <c r="M815" t="s">
        <v>24</v>
      </c>
      <c r="N815" t="s">
        <v>5573</v>
      </c>
      <c r="O815" t="s">
        <v>76</v>
      </c>
      <c r="P815" t="s">
        <v>77</v>
      </c>
      <c r="Q815" t="s">
        <v>17283</v>
      </c>
    </row>
    <row r="816" spans="1:17" x14ac:dyDescent="0.25">
      <c r="A816" t="s">
        <v>6204</v>
      </c>
      <c r="B816" t="s">
        <v>6205</v>
      </c>
      <c r="C816" s="1">
        <v>44233</v>
      </c>
      <c r="D816" t="s">
        <v>2575</v>
      </c>
      <c r="E816" t="s">
        <v>20</v>
      </c>
      <c r="F816">
        <v>8600</v>
      </c>
      <c r="H816" t="s">
        <v>32</v>
      </c>
      <c r="I816">
        <v>70</v>
      </c>
      <c r="J816" t="s">
        <v>22</v>
      </c>
      <c r="L816" t="s">
        <v>23</v>
      </c>
      <c r="M816" t="s">
        <v>24</v>
      </c>
      <c r="N816" t="s">
        <v>5573</v>
      </c>
      <c r="O816" t="s">
        <v>76</v>
      </c>
      <c r="P816" t="s">
        <v>77</v>
      </c>
      <c r="Q816" t="s">
        <v>926</v>
      </c>
    </row>
    <row r="817" spans="1:17" x14ac:dyDescent="0.25">
      <c r="A817" t="s">
        <v>17286</v>
      </c>
      <c r="B817" t="s">
        <v>17287</v>
      </c>
      <c r="C817" s="1">
        <v>44245</v>
      </c>
      <c r="D817" t="s">
        <v>953</v>
      </c>
      <c r="E817" t="s">
        <v>20</v>
      </c>
      <c r="F817">
        <v>8800</v>
      </c>
      <c r="H817" t="s">
        <v>21</v>
      </c>
      <c r="I817">
        <v>23</v>
      </c>
      <c r="J817" t="s">
        <v>22</v>
      </c>
      <c r="L817" t="s">
        <v>23</v>
      </c>
      <c r="M817" t="s">
        <v>24</v>
      </c>
      <c r="N817" t="s">
        <v>5573</v>
      </c>
      <c r="O817" t="s">
        <v>76</v>
      </c>
      <c r="P817" t="s">
        <v>77</v>
      </c>
      <c r="Q817" t="s">
        <v>980</v>
      </c>
    </row>
    <row r="818" spans="1:17" x14ac:dyDescent="0.25">
      <c r="A818" t="s">
        <v>6206</v>
      </c>
      <c r="B818" t="s">
        <v>6207</v>
      </c>
      <c r="C818" s="1">
        <v>44233</v>
      </c>
      <c r="D818" t="s">
        <v>2551</v>
      </c>
      <c r="E818" t="s">
        <v>20</v>
      </c>
      <c r="F818">
        <v>8650</v>
      </c>
      <c r="H818" t="s">
        <v>21</v>
      </c>
      <c r="I818">
        <v>39</v>
      </c>
      <c r="J818" t="s">
        <v>22</v>
      </c>
      <c r="L818" t="s">
        <v>23</v>
      </c>
      <c r="M818" t="s">
        <v>24</v>
      </c>
      <c r="N818" t="s">
        <v>5573</v>
      </c>
      <c r="O818" t="s">
        <v>76</v>
      </c>
      <c r="P818" t="s">
        <v>77</v>
      </c>
      <c r="Q818" t="s">
        <v>6208</v>
      </c>
    </row>
    <row r="819" spans="1:17" x14ac:dyDescent="0.25">
      <c r="A819" t="s">
        <v>6209</v>
      </c>
      <c r="B819" t="s">
        <v>6210</v>
      </c>
      <c r="C819" s="1">
        <v>44233</v>
      </c>
      <c r="D819" t="s">
        <v>953</v>
      </c>
      <c r="E819" t="s">
        <v>20</v>
      </c>
      <c r="F819">
        <v>8800</v>
      </c>
      <c r="H819" t="s">
        <v>32</v>
      </c>
      <c r="I819">
        <v>8</v>
      </c>
      <c r="J819" t="s">
        <v>22</v>
      </c>
      <c r="L819" t="s">
        <v>23</v>
      </c>
      <c r="M819" t="s">
        <v>24</v>
      </c>
      <c r="N819" t="s">
        <v>5573</v>
      </c>
      <c r="O819" t="s">
        <v>76</v>
      </c>
      <c r="P819" t="s">
        <v>77</v>
      </c>
      <c r="Q819" t="s">
        <v>6211</v>
      </c>
    </row>
    <row r="820" spans="1:17" x14ac:dyDescent="0.25">
      <c r="A820" t="s">
        <v>16625</v>
      </c>
      <c r="B820" t="s">
        <v>16626</v>
      </c>
      <c r="C820" s="1">
        <v>44233</v>
      </c>
      <c r="D820" t="s">
        <v>939</v>
      </c>
      <c r="E820" t="s">
        <v>20</v>
      </c>
      <c r="F820">
        <v>8810</v>
      </c>
      <c r="H820" t="s">
        <v>21</v>
      </c>
      <c r="I820">
        <v>55</v>
      </c>
      <c r="J820" t="s">
        <v>22</v>
      </c>
      <c r="L820" t="s">
        <v>23</v>
      </c>
      <c r="M820" t="s">
        <v>24</v>
      </c>
      <c r="N820" t="s">
        <v>5573</v>
      </c>
      <c r="O820" t="s">
        <v>76</v>
      </c>
      <c r="P820" t="s">
        <v>77</v>
      </c>
      <c r="Q820" t="s">
        <v>980</v>
      </c>
    </row>
    <row r="821" spans="1:17" x14ac:dyDescent="0.25">
      <c r="A821" t="s">
        <v>16635</v>
      </c>
      <c r="B821" t="s">
        <v>16636</v>
      </c>
      <c r="C821" s="1">
        <v>44233</v>
      </c>
      <c r="D821" t="s">
        <v>925</v>
      </c>
      <c r="E821" t="s">
        <v>20</v>
      </c>
      <c r="F821">
        <v>8700</v>
      </c>
      <c r="H821" t="s">
        <v>21</v>
      </c>
      <c r="I821">
        <v>27</v>
      </c>
      <c r="J821" t="s">
        <v>22</v>
      </c>
      <c r="L821" t="s">
        <v>23</v>
      </c>
      <c r="M821" t="s">
        <v>24</v>
      </c>
      <c r="N821" t="s">
        <v>5573</v>
      </c>
      <c r="O821" t="s">
        <v>76</v>
      </c>
      <c r="P821" t="s">
        <v>77</v>
      </c>
      <c r="Q821" t="s">
        <v>930</v>
      </c>
    </row>
    <row r="822" spans="1:17" x14ac:dyDescent="0.25">
      <c r="A822" t="s">
        <v>16637</v>
      </c>
      <c r="B822" t="s">
        <v>16638</v>
      </c>
      <c r="C822" s="1">
        <v>44233</v>
      </c>
      <c r="D822" t="s">
        <v>953</v>
      </c>
      <c r="E822" t="s">
        <v>20</v>
      </c>
      <c r="F822">
        <v>8800</v>
      </c>
      <c r="H822" t="s">
        <v>32</v>
      </c>
      <c r="I822">
        <v>57</v>
      </c>
      <c r="J822" t="s">
        <v>22</v>
      </c>
      <c r="L822" t="s">
        <v>23</v>
      </c>
      <c r="M822" t="s">
        <v>24</v>
      </c>
      <c r="N822" t="s">
        <v>5573</v>
      </c>
      <c r="O822" t="s">
        <v>76</v>
      </c>
      <c r="P822" t="s">
        <v>77</v>
      </c>
      <c r="Q822" t="s">
        <v>16639</v>
      </c>
    </row>
    <row r="823" spans="1:17" x14ac:dyDescent="0.25">
      <c r="A823" t="s">
        <v>16640</v>
      </c>
      <c r="B823" t="s">
        <v>16641</v>
      </c>
      <c r="C823" s="1">
        <v>44233</v>
      </c>
      <c r="D823" t="s">
        <v>953</v>
      </c>
      <c r="E823" t="s">
        <v>20</v>
      </c>
      <c r="F823">
        <v>8800</v>
      </c>
      <c r="H823" t="s">
        <v>21</v>
      </c>
      <c r="I823">
        <v>20</v>
      </c>
      <c r="J823" t="s">
        <v>22</v>
      </c>
      <c r="L823" t="s">
        <v>23</v>
      </c>
      <c r="M823" t="s">
        <v>24</v>
      </c>
      <c r="N823" t="s">
        <v>5573</v>
      </c>
      <c r="O823" t="s">
        <v>76</v>
      </c>
      <c r="P823" t="s">
        <v>77</v>
      </c>
      <c r="Q823" t="s">
        <v>8927</v>
      </c>
    </row>
    <row r="824" spans="1:17" x14ac:dyDescent="0.25">
      <c r="A824" t="s">
        <v>16642</v>
      </c>
      <c r="B824" t="s">
        <v>16643</v>
      </c>
      <c r="C824" s="1">
        <v>44233</v>
      </c>
      <c r="D824" t="s">
        <v>929</v>
      </c>
      <c r="E824" t="s">
        <v>20</v>
      </c>
      <c r="F824">
        <v>8830</v>
      </c>
      <c r="H824" t="s">
        <v>32</v>
      </c>
      <c r="I824">
        <v>40</v>
      </c>
      <c r="J824" t="s">
        <v>22</v>
      </c>
      <c r="L824" t="s">
        <v>23</v>
      </c>
      <c r="M824" t="s">
        <v>24</v>
      </c>
      <c r="N824" t="s">
        <v>5573</v>
      </c>
      <c r="O824" t="s">
        <v>76</v>
      </c>
      <c r="P824" t="s">
        <v>77</v>
      </c>
      <c r="Q824" t="s">
        <v>16644</v>
      </c>
    </row>
    <row r="825" spans="1:17" x14ac:dyDescent="0.25">
      <c r="A825" t="s">
        <v>16645</v>
      </c>
      <c r="B825" t="s">
        <v>16646</v>
      </c>
      <c r="C825" s="1">
        <v>44233</v>
      </c>
      <c r="D825" t="s">
        <v>929</v>
      </c>
      <c r="E825" t="s">
        <v>20</v>
      </c>
      <c r="F825">
        <v>8830</v>
      </c>
      <c r="H825" t="s">
        <v>32</v>
      </c>
      <c r="I825">
        <v>49</v>
      </c>
      <c r="J825" t="s">
        <v>22</v>
      </c>
      <c r="L825" t="s">
        <v>23</v>
      </c>
      <c r="M825" t="s">
        <v>24</v>
      </c>
      <c r="N825" t="s">
        <v>5573</v>
      </c>
      <c r="O825" t="s">
        <v>76</v>
      </c>
      <c r="P825" t="s">
        <v>77</v>
      </c>
      <c r="Q825" t="s">
        <v>16647</v>
      </c>
    </row>
    <row r="826" spans="1:17" x14ac:dyDescent="0.25">
      <c r="A826" t="s">
        <v>16651</v>
      </c>
      <c r="B826" t="s">
        <v>16652</v>
      </c>
      <c r="C826" s="1">
        <v>44233</v>
      </c>
      <c r="D826" t="s">
        <v>909</v>
      </c>
      <c r="E826" t="s">
        <v>20</v>
      </c>
      <c r="F826">
        <v>8750</v>
      </c>
      <c r="H826" t="s">
        <v>32</v>
      </c>
      <c r="I826">
        <v>18</v>
      </c>
      <c r="J826" t="s">
        <v>22</v>
      </c>
      <c r="L826" t="s">
        <v>23</v>
      </c>
      <c r="M826" t="s">
        <v>24</v>
      </c>
      <c r="N826" t="s">
        <v>5573</v>
      </c>
      <c r="O826" t="s">
        <v>76</v>
      </c>
      <c r="P826" t="s">
        <v>77</v>
      </c>
      <c r="Q826" t="s">
        <v>16653</v>
      </c>
    </row>
    <row r="827" spans="1:17" x14ac:dyDescent="0.25">
      <c r="A827" t="s">
        <v>16654</v>
      </c>
      <c r="B827" t="s">
        <v>16655</v>
      </c>
      <c r="C827" s="1">
        <v>44233</v>
      </c>
      <c r="D827" t="s">
        <v>909</v>
      </c>
      <c r="E827" t="s">
        <v>20</v>
      </c>
      <c r="F827">
        <v>8750</v>
      </c>
      <c r="H827" t="s">
        <v>32</v>
      </c>
      <c r="I827">
        <v>15</v>
      </c>
      <c r="J827" t="s">
        <v>22</v>
      </c>
      <c r="L827" t="s">
        <v>23</v>
      </c>
      <c r="M827" t="s">
        <v>24</v>
      </c>
      <c r="N827" t="s">
        <v>5573</v>
      </c>
      <c r="O827" t="s">
        <v>76</v>
      </c>
      <c r="P827" t="s">
        <v>77</v>
      </c>
      <c r="Q827" t="s">
        <v>16656</v>
      </c>
    </row>
    <row r="828" spans="1:17" x14ac:dyDescent="0.25">
      <c r="A828" t="s">
        <v>16657</v>
      </c>
      <c r="B828" t="s">
        <v>16658</v>
      </c>
      <c r="C828" s="1">
        <v>44233</v>
      </c>
      <c r="D828" t="s">
        <v>909</v>
      </c>
      <c r="E828" t="s">
        <v>20</v>
      </c>
      <c r="F828">
        <v>8750</v>
      </c>
      <c r="H828" t="s">
        <v>21</v>
      </c>
      <c r="I828">
        <v>45</v>
      </c>
      <c r="J828" t="s">
        <v>22</v>
      </c>
      <c r="L828" t="s">
        <v>23</v>
      </c>
      <c r="M828" t="s">
        <v>24</v>
      </c>
      <c r="N828" t="s">
        <v>5573</v>
      </c>
      <c r="O828" t="s">
        <v>76</v>
      </c>
      <c r="P828" t="s">
        <v>77</v>
      </c>
      <c r="Q828" t="s">
        <v>16659</v>
      </c>
    </row>
    <row r="829" spans="1:17" x14ac:dyDescent="0.25">
      <c r="A829" t="s">
        <v>16660</v>
      </c>
      <c r="B829" t="s">
        <v>16661</v>
      </c>
      <c r="C829" s="1">
        <v>44233</v>
      </c>
      <c r="D829" t="s">
        <v>16662</v>
      </c>
      <c r="E829" t="s">
        <v>20</v>
      </c>
      <c r="F829">
        <v>8770</v>
      </c>
      <c r="H829" t="s">
        <v>32</v>
      </c>
      <c r="I829">
        <v>84</v>
      </c>
      <c r="J829" t="s">
        <v>22</v>
      </c>
      <c r="L829" t="s">
        <v>23</v>
      </c>
      <c r="M829" t="s">
        <v>24</v>
      </c>
      <c r="N829" t="s">
        <v>5573</v>
      </c>
      <c r="O829" t="s">
        <v>76</v>
      </c>
      <c r="P829" t="s">
        <v>77</v>
      </c>
      <c r="Q829" t="s">
        <v>8927</v>
      </c>
    </row>
    <row r="830" spans="1:17" x14ac:dyDescent="0.25">
      <c r="A830" t="s">
        <v>16666</v>
      </c>
      <c r="B830" t="s">
        <v>16667</v>
      </c>
      <c r="C830" s="1">
        <v>44233</v>
      </c>
      <c r="D830" t="s">
        <v>2661</v>
      </c>
      <c r="E830" t="s">
        <v>20</v>
      </c>
      <c r="F830">
        <v>8920</v>
      </c>
      <c r="H830" t="s">
        <v>32</v>
      </c>
      <c r="I830">
        <v>12</v>
      </c>
      <c r="J830" t="s">
        <v>22</v>
      </c>
      <c r="L830" t="s">
        <v>23</v>
      </c>
      <c r="M830" t="s">
        <v>24</v>
      </c>
      <c r="N830" t="s">
        <v>5573</v>
      </c>
      <c r="O830" t="s">
        <v>76</v>
      </c>
      <c r="P830" t="s">
        <v>77</v>
      </c>
      <c r="Q830" t="s">
        <v>16668</v>
      </c>
    </row>
    <row r="831" spans="1:17" x14ac:dyDescent="0.25">
      <c r="A831" t="s">
        <v>16672</v>
      </c>
      <c r="B831" t="s">
        <v>16673</v>
      </c>
      <c r="C831" s="1">
        <v>44233</v>
      </c>
      <c r="D831" t="s">
        <v>953</v>
      </c>
      <c r="E831" t="s">
        <v>20</v>
      </c>
      <c r="F831">
        <v>8800</v>
      </c>
      <c r="H831" t="s">
        <v>21</v>
      </c>
      <c r="I831">
        <v>79</v>
      </c>
      <c r="J831" t="s">
        <v>22</v>
      </c>
      <c r="L831" t="s">
        <v>23</v>
      </c>
      <c r="M831" t="s">
        <v>24</v>
      </c>
      <c r="N831" t="s">
        <v>5573</v>
      </c>
      <c r="O831" t="s">
        <v>76</v>
      </c>
      <c r="P831" t="s">
        <v>77</v>
      </c>
      <c r="Q831" t="s">
        <v>658</v>
      </c>
    </row>
    <row r="832" spans="1:17" x14ac:dyDescent="0.25">
      <c r="A832" t="s">
        <v>16674</v>
      </c>
      <c r="B832" t="s">
        <v>16675</v>
      </c>
      <c r="C832" s="1">
        <v>44233</v>
      </c>
      <c r="D832" t="s">
        <v>2575</v>
      </c>
      <c r="E832" t="s">
        <v>20</v>
      </c>
      <c r="F832">
        <v>8600</v>
      </c>
      <c r="H832" t="s">
        <v>32</v>
      </c>
      <c r="I832">
        <v>87</v>
      </c>
      <c r="J832" t="s">
        <v>22</v>
      </c>
      <c r="L832" t="s">
        <v>23</v>
      </c>
      <c r="M832" t="s">
        <v>24</v>
      </c>
      <c r="N832" t="s">
        <v>5573</v>
      </c>
      <c r="O832" t="s">
        <v>76</v>
      </c>
      <c r="P832" t="s">
        <v>77</v>
      </c>
      <c r="Q832" t="s">
        <v>16676</v>
      </c>
    </row>
    <row r="833" spans="1:17" x14ac:dyDescent="0.25">
      <c r="A833" t="s">
        <v>16677</v>
      </c>
      <c r="B833" t="s">
        <v>16678</v>
      </c>
      <c r="C833" s="1">
        <v>44233</v>
      </c>
      <c r="D833" t="s">
        <v>909</v>
      </c>
      <c r="E833" t="s">
        <v>20</v>
      </c>
      <c r="F833">
        <v>8750</v>
      </c>
      <c r="H833" t="s">
        <v>32</v>
      </c>
      <c r="I833">
        <v>33</v>
      </c>
      <c r="J833" t="s">
        <v>22</v>
      </c>
      <c r="L833" t="s">
        <v>23</v>
      </c>
      <c r="M833" t="s">
        <v>24</v>
      </c>
      <c r="N833" t="s">
        <v>5573</v>
      </c>
      <c r="O833" t="s">
        <v>76</v>
      </c>
      <c r="P833" t="s">
        <v>77</v>
      </c>
      <c r="Q833" t="s">
        <v>930</v>
      </c>
    </row>
    <row r="834" spans="1:17" x14ac:dyDescent="0.25">
      <c r="A834" t="s">
        <v>16679</v>
      </c>
      <c r="B834" t="s">
        <v>16680</v>
      </c>
      <c r="C834" s="1">
        <v>44233</v>
      </c>
      <c r="D834" t="s">
        <v>2554</v>
      </c>
      <c r="E834" t="s">
        <v>20</v>
      </c>
      <c r="F834">
        <v>8840</v>
      </c>
      <c r="H834" t="s">
        <v>21</v>
      </c>
      <c r="I834">
        <v>37</v>
      </c>
      <c r="J834" t="s">
        <v>22</v>
      </c>
      <c r="L834" t="s">
        <v>23</v>
      </c>
      <c r="M834" t="s">
        <v>24</v>
      </c>
      <c r="N834" t="s">
        <v>5573</v>
      </c>
      <c r="O834" t="s">
        <v>76</v>
      </c>
      <c r="P834" t="s">
        <v>77</v>
      </c>
      <c r="Q834" t="s">
        <v>8904</v>
      </c>
    </row>
    <row r="835" spans="1:17" x14ac:dyDescent="0.25">
      <c r="A835" t="s">
        <v>16686</v>
      </c>
      <c r="B835" t="s">
        <v>16687</v>
      </c>
      <c r="C835" s="1">
        <v>44233</v>
      </c>
      <c r="D835" t="s">
        <v>8907</v>
      </c>
      <c r="E835" t="s">
        <v>20</v>
      </c>
      <c r="F835">
        <v>8980</v>
      </c>
      <c r="H835" t="s">
        <v>32</v>
      </c>
      <c r="I835">
        <v>51</v>
      </c>
      <c r="J835" t="s">
        <v>22</v>
      </c>
      <c r="L835" t="s">
        <v>23</v>
      </c>
      <c r="M835" t="s">
        <v>24</v>
      </c>
      <c r="N835" t="s">
        <v>5573</v>
      </c>
      <c r="O835" t="s">
        <v>76</v>
      </c>
      <c r="P835" t="s">
        <v>77</v>
      </c>
      <c r="Q835" t="s">
        <v>16688</v>
      </c>
    </row>
    <row r="836" spans="1:17" x14ac:dyDescent="0.25">
      <c r="A836" t="s">
        <v>16814</v>
      </c>
      <c r="B836" t="s">
        <v>16815</v>
      </c>
      <c r="C836" s="1">
        <v>44233</v>
      </c>
      <c r="D836" t="s">
        <v>925</v>
      </c>
      <c r="E836" t="s">
        <v>20</v>
      </c>
      <c r="F836">
        <v>8700</v>
      </c>
      <c r="H836" t="s">
        <v>32</v>
      </c>
      <c r="I836">
        <v>58</v>
      </c>
      <c r="J836" t="s">
        <v>22</v>
      </c>
      <c r="L836" t="s">
        <v>23</v>
      </c>
      <c r="M836" t="s">
        <v>24</v>
      </c>
      <c r="N836" t="s">
        <v>5573</v>
      </c>
      <c r="O836" t="s">
        <v>76</v>
      </c>
      <c r="P836" t="s">
        <v>77</v>
      </c>
      <c r="Q836" t="s">
        <v>16816</v>
      </c>
    </row>
    <row r="837" spans="1:17" x14ac:dyDescent="0.25">
      <c r="A837" t="s">
        <v>16817</v>
      </c>
      <c r="B837" t="s">
        <v>16818</v>
      </c>
      <c r="C837" s="1">
        <v>44233</v>
      </c>
      <c r="D837" t="s">
        <v>2680</v>
      </c>
      <c r="E837" t="s">
        <v>20</v>
      </c>
      <c r="F837">
        <v>8940</v>
      </c>
      <c r="H837" t="s">
        <v>32</v>
      </c>
      <c r="I837">
        <v>41</v>
      </c>
      <c r="J837" t="s">
        <v>22</v>
      </c>
      <c r="L837" t="s">
        <v>23</v>
      </c>
      <c r="M837" t="s">
        <v>24</v>
      </c>
      <c r="N837" t="s">
        <v>5573</v>
      </c>
      <c r="O837" t="s">
        <v>76</v>
      </c>
      <c r="P837" t="s">
        <v>77</v>
      </c>
      <c r="Q837" t="s">
        <v>16819</v>
      </c>
    </row>
    <row r="838" spans="1:17" x14ac:dyDescent="0.25">
      <c r="A838" t="s">
        <v>5589</v>
      </c>
      <c r="B838" t="s">
        <v>5590</v>
      </c>
      <c r="C838" s="1">
        <v>44227</v>
      </c>
      <c r="D838" t="s">
        <v>2551</v>
      </c>
      <c r="E838" t="s">
        <v>20</v>
      </c>
      <c r="F838">
        <v>8650</v>
      </c>
      <c r="H838" t="s">
        <v>21</v>
      </c>
      <c r="I838">
        <v>14</v>
      </c>
      <c r="J838" t="s">
        <v>4583</v>
      </c>
      <c r="L838" t="s">
        <v>23</v>
      </c>
      <c r="M838" t="s">
        <v>24</v>
      </c>
      <c r="N838" t="s">
        <v>5573</v>
      </c>
      <c r="O838" t="s">
        <v>76</v>
      </c>
      <c r="P838" t="s">
        <v>77</v>
      </c>
      <c r="Q838" t="s">
        <v>5591</v>
      </c>
    </row>
    <row r="839" spans="1:17" x14ac:dyDescent="0.25">
      <c r="A839" t="s">
        <v>4490</v>
      </c>
      <c r="B839" t="s">
        <v>4491</v>
      </c>
      <c r="C839" s="1">
        <v>44232</v>
      </c>
      <c r="D839" t="s">
        <v>3308</v>
      </c>
      <c r="E839" t="s">
        <v>20</v>
      </c>
      <c r="F839" t="s">
        <v>1234</v>
      </c>
      <c r="H839" t="s">
        <v>21</v>
      </c>
      <c r="I839">
        <v>54</v>
      </c>
      <c r="J839" t="s">
        <v>22</v>
      </c>
      <c r="L839" t="s">
        <v>23</v>
      </c>
      <c r="O839" t="s">
        <v>76</v>
      </c>
      <c r="P839" t="s">
        <v>77</v>
      </c>
      <c r="Q839" t="s">
        <v>4492</v>
      </c>
    </row>
    <row r="840" spans="1:17" x14ac:dyDescent="0.25">
      <c r="A840" t="s">
        <v>4501</v>
      </c>
      <c r="B840" t="s">
        <v>4502</v>
      </c>
      <c r="C840" s="1">
        <v>44236</v>
      </c>
      <c r="D840" t="s">
        <v>3308</v>
      </c>
      <c r="E840" t="s">
        <v>20</v>
      </c>
      <c r="F840" t="s">
        <v>1157</v>
      </c>
      <c r="H840" t="s">
        <v>21</v>
      </c>
      <c r="I840">
        <v>32</v>
      </c>
      <c r="J840" t="s">
        <v>22</v>
      </c>
      <c r="L840" t="s">
        <v>23</v>
      </c>
      <c r="O840" t="s">
        <v>76</v>
      </c>
      <c r="P840" t="s">
        <v>77</v>
      </c>
      <c r="Q840" t="s">
        <v>4503</v>
      </c>
    </row>
    <row r="841" spans="1:17" x14ac:dyDescent="0.25">
      <c r="A841" t="s">
        <v>4504</v>
      </c>
      <c r="B841" t="s">
        <v>4505</v>
      </c>
      <c r="C841" s="1">
        <v>44243</v>
      </c>
      <c r="D841" t="s">
        <v>3308</v>
      </c>
      <c r="E841" t="s">
        <v>20</v>
      </c>
      <c r="F841" t="s">
        <v>1206</v>
      </c>
      <c r="H841" t="s">
        <v>21</v>
      </c>
      <c r="I841">
        <v>14</v>
      </c>
      <c r="J841" t="s">
        <v>22</v>
      </c>
      <c r="L841" t="s">
        <v>23</v>
      </c>
      <c r="O841" t="s">
        <v>76</v>
      </c>
      <c r="P841" t="s">
        <v>77</v>
      </c>
      <c r="Q841" t="s">
        <v>4506</v>
      </c>
    </row>
    <row r="842" spans="1:17" x14ac:dyDescent="0.25">
      <c r="A842" t="s">
        <v>4493</v>
      </c>
      <c r="B842" t="s">
        <v>4494</v>
      </c>
      <c r="C842" s="1">
        <v>44247</v>
      </c>
      <c r="D842" t="s">
        <v>3308</v>
      </c>
      <c r="E842" t="s">
        <v>20</v>
      </c>
      <c r="F842" t="s">
        <v>1206</v>
      </c>
      <c r="H842" t="s">
        <v>21</v>
      </c>
      <c r="I842">
        <v>25</v>
      </c>
      <c r="J842" t="s">
        <v>22</v>
      </c>
      <c r="L842" t="s">
        <v>23</v>
      </c>
      <c r="O842" t="s">
        <v>76</v>
      </c>
      <c r="P842" t="s">
        <v>77</v>
      </c>
      <c r="Q842" t="s">
        <v>4495</v>
      </c>
    </row>
    <row r="843" spans="1:17" x14ac:dyDescent="0.25">
      <c r="A843" t="s">
        <v>13081</v>
      </c>
      <c r="B843" t="s">
        <v>13082</v>
      </c>
      <c r="C843" s="1">
        <v>44210</v>
      </c>
      <c r="D843" t="s">
        <v>1514</v>
      </c>
      <c r="E843" t="s">
        <v>20</v>
      </c>
      <c r="H843" t="s">
        <v>32</v>
      </c>
      <c r="I843">
        <v>12</v>
      </c>
      <c r="J843" t="s">
        <v>13083</v>
      </c>
      <c r="L843" t="s">
        <v>23</v>
      </c>
      <c r="O843" t="s">
        <v>76</v>
      </c>
      <c r="P843" t="s">
        <v>77</v>
      </c>
      <c r="Q843" t="s">
        <v>3110</v>
      </c>
    </row>
    <row r="844" spans="1:17" x14ac:dyDescent="0.25">
      <c r="A844" t="s">
        <v>16041</v>
      </c>
      <c r="B844" t="s">
        <v>16042</v>
      </c>
      <c r="C844" s="1">
        <v>44270</v>
      </c>
      <c r="D844" t="s">
        <v>1475</v>
      </c>
      <c r="E844" t="s">
        <v>20</v>
      </c>
      <c r="F844">
        <v>1702</v>
      </c>
      <c r="H844" t="s">
        <v>32</v>
      </c>
      <c r="I844">
        <v>43</v>
      </c>
      <c r="J844" t="s">
        <v>13083</v>
      </c>
      <c r="L844" t="s">
        <v>23</v>
      </c>
      <c r="O844" t="s">
        <v>76</v>
      </c>
      <c r="P844" t="s">
        <v>77</v>
      </c>
      <c r="Q844" t="s">
        <v>354</v>
      </c>
    </row>
    <row r="845" spans="1:17" x14ac:dyDescent="0.25">
      <c r="A845" t="s">
        <v>16015</v>
      </c>
      <c r="B845" t="s">
        <v>16016</v>
      </c>
      <c r="C845" s="1">
        <v>44270</v>
      </c>
      <c r="D845" t="s">
        <v>1514</v>
      </c>
      <c r="E845" t="s">
        <v>20</v>
      </c>
      <c r="F845">
        <v>9300</v>
      </c>
      <c r="H845" t="s">
        <v>21</v>
      </c>
      <c r="I845">
        <v>44</v>
      </c>
      <c r="J845" t="s">
        <v>13083</v>
      </c>
      <c r="L845" t="s">
        <v>23</v>
      </c>
      <c r="O845" t="s">
        <v>76</v>
      </c>
      <c r="P845" t="s">
        <v>77</v>
      </c>
      <c r="Q845" t="s">
        <v>3783</v>
      </c>
    </row>
    <row r="846" spans="1:17" x14ac:dyDescent="0.25">
      <c r="A846" t="s">
        <v>16021</v>
      </c>
      <c r="B846" t="s">
        <v>16022</v>
      </c>
      <c r="C846" s="1">
        <v>44270</v>
      </c>
      <c r="D846" t="s">
        <v>6331</v>
      </c>
      <c r="E846" t="s">
        <v>20</v>
      </c>
      <c r="F846">
        <v>1730</v>
      </c>
      <c r="H846" t="s">
        <v>32</v>
      </c>
      <c r="I846">
        <v>16</v>
      </c>
      <c r="J846" t="s">
        <v>13083</v>
      </c>
      <c r="L846" t="s">
        <v>23</v>
      </c>
      <c r="O846" t="s">
        <v>76</v>
      </c>
      <c r="P846" t="s">
        <v>77</v>
      </c>
      <c r="Q846" t="s">
        <v>16023</v>
      </c>
    </row>
    <row r="847" spans="1:17" x14ac:dyDescent="0.25">
      <c r="A847" t="s">
        <v>16027</v>
      </c>
      <c r="B847" t="s">
        <v>16028</v>
      </c>
      <c r="C847" s="1">
        <v>44271</v>
      </c>
      <c r="D847" t="s">
        <v>16029</v>
      </c>
      <c r="E847" t="s">
        <v>20</v>
      </c>
      <c r="F847">
        <v>1742</v>
      </c>
      <c r="H847" t="s">
        <v>32</v>
      </c>
      <c r="I847">
        <v>5</v>
      </c>
      <c r="J847" t="s">
        <v>13083</v>
      </c>
      <c r="L847" t="s">
        <v>23</v>
      </c>
      <c r="O847" t="s">
        <v>76</v>
      </c>
      <c r="P847" t="s">
        <v>77</v>
      </c>
      <c r="Q847" t="s">
        <v>3754</v>
      </c>
    </row>
    <row r="848" spans="1:17" x14ac:dyDescent="0.25">
      <c r="A848" t="s">
        <v>16030</v>
      </c>
      <c r="B848" t="s">
        <v>16031</v>
      </c>
      <c r="C848" s="1">
        <v>44271</v>
      </c>
      <c r="D848" t="s">
        <v>16029</v>
      </c>
      <c r="E848" t="s">
        <v>20</v>
      </c>
      <c r="F848">
        <v>1740</v>
      </c>
      <c r="H848" t="s">
        <v>21</v>
      </c>
      <c r="I848">
        <v>88</v>
      </c>
      <c r="J848" t="s">
        <v>2529</v>
      </c>
      <c r="L848" t="s">
        <v>23</v>
      </c>
      <c r="O848" t="s">
        <v>76</v>
      </c>
      <c r="P848" t="s">
        <v>77</v>
      </c>
      <c r="Q848" t="s">
        <v>16032</v>
      </c>
    </row>
    <row r="849" spans="1:17" x14ac:dyDescent="0.25">
      <c r="A849" t="s">
        <v>16033</v>
      </c>
      <c r="B849" t="s">
        <v>16034</v>
      </c>
      <c r="C849" s="1">
        <v>44271</v>
      </c>
      <c r="D849" t="s">
        <v>16035</v>
      </c>
      <c r="E849" t="s">
        <v>20</v>
      </c>
      <c r="F849">
        <v>1760</v>
      </c>
      <c r="H849" t="s">
        <v>32</v>
      </c>
      <c r="I849">
        <v>10</v>
      </c>
      <c r="J849" t="s">
        <v>13083</v>
      </c>
      <c r="L849" t="s">
        <v>23</v>
      </c>
      <c r="O849" t="s">
        <v>76</v>
      </c>
      <c r="P849" t="s">
        <v>77</v>
      </c>
      <c r="Q849" t="s">
        <v>887</v>
      </c>
    </row>
    <row r="850" spans="1:17" x14ac:dyDescent="0.25">
      <c r="A850" t="s">
        <v>16036</v>
      </c>
      <c r="B850" t="s">
        <v>16037</v>
      </c>
      <c r="C850" s="1">
        <v>44271</v>
      </c>
      <c r="D850" t="s">
        <v>7801</v>
      </c>
      <c r="E850" t="s">
        <v>20</v>
      </c>
      <c r="F850">
        <v>1785</v>
      </c>
      <c r="H850" t="s">
        <v>32</v>
      </c>
      <c r="I850">
        <v>70</v>
      </c>
      <c r="J850" t="s">
        <v>2529</v>
      </c>
      <c r="L850" t="s">
        <v>23</v>
      </c>
      <c r="O850" t="s">
        <v>76</v>
      </c>
      <c r="P850" t="s">
        <v>77</v>
      </c>
      <c r="Q850" t="s">
        <v>13708</v>
      </c>
    </row>
    <row r="851" spans="1:17" x14ac:dyDescent="0.25">
      <c r="A851" t="s">
        <v>16038</v>
      </c>
      <c r="B851" t="s">
        <v>16039</v>
      </c>
      <c r="C851" s="1">
        <v>44271</v>
      </c>
      <c r="D851" t="s">
        <v>1514</v>
      </c>
      <c r="E851" t="s">
        <v>20</v>
      </c>
      <c r="F851">
        <v>9300</v>
      </c>
      <c r="H851" t="s">
        <v>21</v>
      </c>
      <c r="I851">
        <v>52</v>
      </c>
      <c r="J851" t="s">
        <v>13083</v>
      </c>
      <c r="L851" t="s">
        <v>23</v>
      </c>
      <c r="O851" t="s">
        <v>76</v>
      </c>
      <c r="P851" t="s">
        <v>77</v>
      </c>
      <c r="Q851" t="s">
        <v>16040</v>
      </c>
    </row>
    <row r="852" spans="1:17" x14ac:dyDescent="0.25">
      <c r="A852" t="s">
        <v>15854</v>
      </c>
      <c r="B852" t="s">
        <v>15855</v>
      </c>
      <c r="C852" s="1">
        <v>44256</v>
      </c>
      <c r="D852" t="s">
        <v>929</v>
      </c>
      <c r="E852" t="s">
        <v>20</v>
      </c>
      <c r="F852">
        <v>8830</v>
      </c>
      <c r="H852" t="s">
        <v>22</v>
      </c>
      <c r="I852" t="s">
        <v>22</v>
      </c>
      <c r="J852" t="s">
        <v>22</v>
      </c>
      <c r="L852" t="s">
        <v>23</v>
      </c>
      <c r="M852" t="s">
        <v>24</v>
      </c>
      <c r="O852" t="s">
        <v>76</v>
      </c>
      <c r="P852" t="s">
        <v>513</v>
      </c>
      <c r="Q852" t="s">
        <v>15856</v>
      </c>
    </row>
    <row r="853" spans="1:17" x14ac:dyDescent="0.25">
      <c r="A853" t="s">
        <v>13228</v>
      </c>
      <c r="B853" t="s">
        <v>13229</v>
      </c>
      <c r="C853" s="1">
        <v>44263</v>
      </c>
      <c r="D853" t="s">
        <v>1405</v>
      </c>
      <c r="E853" t="s">
        <v>20</v>
      </c>
      <c r="F853">
        <v>3800</v>
      </c>
      <c r="H853" t="s">
        <v>22</v>
      </c>
      <c r="I853" t="s">
        <v>22</v>
      </c>
      <c r="J853" t="s">
        <v>22</v>
      </c>
      <c r="L853" t="s">
        <v>23</v>
      </c>
      <c r="M853" t="s">
        <v>24</v>
      </c>
      <c r="O853" t="s">
        <v>76</v>
      </c>
      <c r="P853" t="s">
        <v>513</v>
      </c>
      <c r="Q853" t="s">
        <v>13230</v>
      </c>
    </row>
    <row r="854" spans="1:17" x14ac:dyDescent="0.25">
      <c r="A854" t="s">
        <v>15851</v>
      </c>
      <c r="B854" t="s">
        <v>15852</v>
      </c>
      <c r="C854" s="1">
        <v>44256</v>
      </c>
      <c r="D854" t="s">
        <v>917</v>
      </c>
      <c r="E854" t="s">
        <v>20</v>
      </c>
      <c r="F854">
        <v>8820</v>
      </c>
      <c r="H854" t="s">
        <v>22</v>
      </c>
      <c r="I854" t="s">
        <v>22</v>
      </c>
      <c r="J854" t="s">
        <v>22</v>
      </c>
      <c r="L854" t="s">
        <v>23</v>
      </c>
      <c r="M854" t="s">
        <v>24</v>
      </c>
      <c r="O854" t="s">
        <v>76</v>
      </c>
      <c r="P854" t="s">
        <v>513</v>
      </c>
      <c r="Q854" t="s">
        <v>15853</v>
      </c>
    </row>
    <row r="855" spans="1:17" x14ac:dyDescent="0.25">
      <c r="A855" t="s">
        <v>13231</v>
      </c>
      <c r="B855" t="s">
        <v>13232</v>
      </c>
      <c r="C855" s="1">
        <v>44263</v>
      </c>
      <c r="D855" t="s">
        <v>13233</v>
      </c>
      <c r="E855" t="s">
        <v>20</v>
      </c>
      <c r="F855">
        <v>5001</v>
      </c>
      <c r="H855" t="s">
        <v>22</v>
      </c>
      <c r="I855" t="s">
        <v>22</v>
      </c>
      <c r="J855" t="s">
        <v>22</v>
      </c>
      <c r="L855" t="s">
        <v>23</v>
      </c>
      <c r="M855" t="s">
        <v>24</v>
      </c>
      <c r="O855" t="s">
        <v>76</v>
      </c>
      <c r="P855" t="s">
        <v>513</v>
      </c>
      <c r="Q855" t="s">
        <v>13234</v>
      </c>
    </row>
    <row r="856" spans="1:17" x14ac:dyDescent="0.25">
      <c r="A856" t="s">
        <v>15866</v>
      </c>
      <c r="B856" t="s">
        <v>15867</v>
      </c>
      <c r="C856" s="1">
        <v>44256</v>
      </c>
      <c r="D856" t="s">
        <v>2544</v>
      </c>
      <c r="E856" t="s">
        <v>20</v>
      </c>
      <c r="F856">
        <v>8930</v>
      </c>
      <c r="H856" t="s">
        <v>22</v>
      </c>
      <c r="I856" t="s">
        <v>22</v>
      </c>
      <c r="J856" t="s">
        <v>22</v>
      </c>
      <c r="L856" t="s">
        <v>23</v>
      </c>
      <c r="M856" t="s">
        <v>24</v>
      </c>
      <c r="O856" t="s">
        <v>76</v>
      </c>
      <c r="P856" t="s">
        <v>513</v>
      </c>
      <c r="Q856" t="s">
        <v>13109</v>
      </c>
    </row>
    <row r="857" spans="1:17" x14ac:dyDescent="0.25">
      <c r="A857" t="s">
        <v>13241</v>
      </c>
      <c r="B857" t="s">
        <v>13242</v>
      </c>
      <c r="C857" s="1">
        <v>44263</v>
      </c>
      <c r="D857" t="s">
        <v>2544</v>
      </c>
      <c r="E857" t="s">
        <v>20</v>
      </c>
      <c r="F857">
        <v>8930</v>
      </c>
      <c r="H857" t="s">
        <v>22</v>
      </c>
      <c r="I857" t="s">
        <v>22</v>
      </c>
      <c r="J857" t="s">
        <v>22</v>
      </c>
      <c r="L857" t="s">
        <v>23</v>
      </c>
      <c r="M857" t="s">
        <v>24</v>
      </c>
      <c r="O857" t="s">
        <v>76</v>
      </c>
      <c r="P857" t="s">
        <v>513</v>
      </c>
      <c r="Q857" t="s">
        <v>13243</v>
      </c>
    </row>
    <row r="858" spans="1:17" x14ac:dyDescent="0.25">
      <c r="A858" t="s">
        <v>13246</v>
      </c>
      <c r="B858" t="s">
        <v>13247</v>
      </c>
      <c r="C858" s="1">
        <v>44263</v>
      </c>
      <c r="D858" t="s">
        <v>909</v>
      </c>
      <c r="E858" t="s">
        <v>20</v>
      </c>
      <c r="F858">
        <v>8750</v>
      </c>
      <c r="H858" t="s">
        <v>22</v>
      </c>
      <c r="I858" t="s">
        <v>22</v>
      </c>
      <c r="J858" t="s">
        <v>22</v>
      </c>
      <c r="L858" t="s">
        <v>23</v>
      </c>
      <c r="M858" t="s">
        <v>24</v>
      </c>
      <c r="O858" t="s">
        <v>76</v>
      </c>
      <c r="P858" t="s">
        <v>513</v>
      </c>
      <c r="Q858" t="s">
        <v>13248</v>
      </c>
    </row>
    <row r="859" spans="1:17" x14ac:dyDescent="0.25">
      <c r="A859" t="s">
        <v>13252</v>
      </c>
      <c r="B859" t="s">
        <v>13253</v>
      </c>
      <c r="C859" s="1">
        <v>44263</v>
      </c>
      <c r="D859" t="s">
        <v>929</v>
      </c>
      <c r="E859" t="s">
        <v>20</v>
      </c>
      <c r="F859">
        <v>8830</v>
      </c>
      <c r="H859" t="s">
        <v>22</v>
      </c>
      <c r="I859" t="s">
        <v>22</v>
      </c>
      <c r="J859" t="s">
        <v>22</v>
      </c>
      <c r="L859" t="s">
        <v>23</v>
      </c>
      <c r="M859" t="s">
        <v>24</v>
      </c>
      <c r="O859" t="s">
        <v>76</v>
      </c>
      <c r="P859" t="s">
        <v>513</v>
      </c>
      <c r="Q859" t="s">
        <v>13254</v>
      </c>
    </row>
    <row r="860" spans="1:17" x14ac:dyDescent="0.25">
      <c r="A860" t="s">
        <v>15105</v>
      </c>
      <c r="B860" t="s">
        <v>15106</v>
      </c>
      <c r="C860" s="1">
        <v>44238</v>
      </c>
      <c r="D860" t="s">
        <v>953</v>
      </c>
      <c r="E860" t="s">
        <v>20</v>
      </c>
      <c r="F860">
        <v>8800</v>
      </c>
      <c r="H860" t="s">
        <v>32</v>
      </c>
      <c r="I860">
        <v>31</v>
      </c>
      <c r="J860" t="s">
        <v>22</v>
      </c>
      <c r="L860" t="s">
        <v>23</v>
      </c>
      <c r="M860" t="s">
        <v>24</v>
      </c>
      <c r="O860" t="s">
        <v>76</v>
      </c>
      <c r="P860" t="s">
        <v>77</v>
      </c>
      <c r="Q860" t="s">
        <v>15107</v>
      </c>
    </row>
    <row r="861" spans="1:17" x14ac:dyDescent="0.25">
      <c r="A861" t="s">
        <v>13261</v>
      </c>
      <c r="B861" t="s">
        <v>13262</v>
      </c>
      <c r="C861" s="1">
        <v>44264</v>
      </c>
      <c r="D861" t="s">
        <v>917</v>
      </c>
      <c r="E861" t="s">
        <v>20</v>
      </c>
      <c r="F861">
        <v>8820</v>
      </c>
      <c r="H861" t="s">
        <v>22</v>
      </c>
      <c r="I861" t="s">
        <v>22</v>
      </c>
      <c r="J861" t="s">
        <v>22</v>
      </c>
      <c r="L861" t="s">
        <v>23</v>
      </c>
      <c r="M861" t="s">
        <v>24</v>
      </c>
      <c r="O861" t="s">
        <v>76</v>
      </c>
      <c r="P861" t="s">
        <v>513</v>
      </c>
      <c r="Q861" t="s">
        <v>13263</v>
      </c>
    </row>
    <row r="862" spans="1:17" x14ac:dyDescent="0.25">
      <c r="A862" t="s">
        <v>15123</v>
      </c>
      <c r="B862" t="s">
        <v>15124</v>
      </c>
      <c r="C862" s="1">
        <v>44238</v>
      </c>
      <c r="D862" t="s">
        <v>6189</v>
      </c>
      <c r="E862" t="s">
        <v>20</v>
      </c>
      <c r="F862">
        <v>8890</v>
      </c>
      <c r="H862" t="s">
        <v>32</v>
      </c>
      <c r="I862">
        <v>81</v>
      </c>
      <c r="J862" t="s">
        <v>22</v>
      </c>
      <c r="L862" t="s">
        <v>23</v>
      </c>
      <c r="M862" t="s">
        <v>24</v>
      </c>
      <c r="O862" t="s">
        <v>76</v>
      </c>
      <c r="P862" t="s">
        <v>77</v>
      </c>
      <c r="Q862" t="s">
        <v>15125</v>
      </c>
    </row>
    <row r="863" spans="1:17" x14ac:dyDescent="0.25">
      <c r="A863" t="s">
        <v>13264</v>
      </c>
      <c r="B863" t="s">
        <v>13265</v>
      </c>
      <c r="C863" s="1">
        <v>44264</v>
      </c>
      <c r="D863" t="s">
        <v>917</v>
      </c>
      <c r="E863" t="s">
        <v>20</v>
      </c>
      <c r="F863">
        <v>8820</v>
      </c>
      <c r="H863" t="s">
        <v>22</v>
      </c>
      <c r="I863" t="s">
        <v>22</v>
      </c>
      <c r="J863" t="s">
        <v>22</v>
      </c>
      <c r="L863" t="s">
        <v>23</v>
      </c>
      <c r="M863" t="s">
        <v>24</v>
      </c>
      <c r="O863" t="s">
        <v>76</v>
      </c>
      <c r="P863" t="s">
        <v>513</v>
      </c>
      <c r="Q863" t="s">
        <v>13266</v>
      </c>
    </row>
    <row r="864" spans="1:17" x14ac:dyDescent="0.25">
      <c r="A864" t="s">
        <v>13267</v>
      </c>
      <c r="B864" t="s">
        <v>13268</v>
      </c>
      <c r="C864" s="1">
        <v>44264</v>
      </c>
      <c r="D864" t="s">
        <v>2539</v>
      </c>
      <c r="E864" t="s">
        <v>20</v>
      </c>
      <c r="F864">
        <v>8850</v>
      </c>
      <c r="H864" t="s">
        <v>22</v>
      </c>
      <c r="I864" t="s">
        <v>22</v>
      </c>
      <c r="J864" t="s">
        <v>22</v>
      </c>
      <c r="L864" t="s">
        <v>23</v>
      </c>
      <c r="M864" t="s">
        <v>24</v>
      </c>
      <c r="O864" t="s">
        <v>76</v>
      </c>
      <c r="P864" t="s">
        <v>513</v>
      </c>
      <c r="Q864" t="s">
        <v>13269</v>
      </c>
    </row>
    <row r="865" spans="1:17" x14ac:dyDescent="0.25">
      <c r="A865" t="s">
        <v>15108</v>
      </c>
      <c r="B865" t="s">
        <v>15109</v>
      </c>
      <c r="C865" s="1">
        <v>44238</v>
      </c>
      <c r="D865" t="s">
        <v>2680</v>
      </c>
      <c r="E865" t="s">
        <v>20</v>
      </c>
      <c r="F865">
        <v>8940</v>
      </c>
      <c r="H865" t="s">
        <v>21</v>
      </c>
      <c r="I865">
        <v>10</v>
      </c>
      <c r="J865" t="s">
        <v>22</v>
      </c>
      <c r="L865" t="s">
        <v>23</v>
      </c>
      <c r="M865" t="s">
        <v>24</v>
      </c>
      <c r="O865" t="s">
        <v>76</v>
      </c>
      <c r="P865" t="s">
        <v>77</v>
      </c>
      <c r="Q865" t="s">
        <v>15110</v>
      </c>
    </row>
    <row r="866" spans="1:17" x14ac:dyDescent="0.25">
      <c r="A866" t="s">
        <v>15111</v>
      </c>
      <c r="B866" t="s">
        <v>15112</v>
      </c>
      <c r="C866" s="1">
        <v>44238</v>
      </c>
      <c r="D866" t="s">
        <v>2680</v>
      </c>
      <c r="E866" t="s">
        <v>20</v>
      </c>
      <c r="F866">
        <v>8940</v>
      </c>
      <c r="H866" t="s">
        <v>21</v>
      </c>
      <c r="I866">
        <v>6</v>
      </c>
      <c r="J866" t="s">
        <v>22</v>
      </c>
      <c r="L866" t="s">
        <v>23</v>
      </c>
      <c r="M866" t="s">
        <v>24</v>
      </c>
      <c r="O866" t="s">
        <v>76</v>
      </c>
      <c r="P866" t="s">
        <v>77</v>
      </c>
      <c r="Q866" t="s">
        <v>15113</v>
      </c>
    </row>
    <row r="867" spans="1:17" x14ac:dyDescent="0.25">
      <c r="A867" t="s">
        <v>13270</v>
      </c>
      <c r="B867" t="s">
        <v>13271</v>
      </c>
      <c r="C867" s="1">
        <v>44264</v>
      </c>
      <c r="D867" t="s">
        <v>925</v>
      </c>
      <c r="E867" t="s">
        <v>20</v>
      </c>
      <c r="F867">
        <v>8700</v>
      </c>
      <c r="H867" t="s">
        <v>22</v>
      </c>
      <c r="I867" t="s">
        <v>22</v>
      </c>
      <c r="J867" t="s">
        <v>22</v>
      </c>
      <c r="L867" t="s">
        <v>23</v>
      </c>
      <c r="M867" t="s">
        <v>24</v>
      </c>
      <c r="O867" t="s">
        <v>76</v>
      </c>
      <c r="P867" t="s">
        <v>513</v>
      </c>
      <c r="Q867" t="s">
        <v>13272</v>
      </c>
    </row>
    <row r="868" spans="1:17" x14ac:dyDescent="0.25">
      <c r="A868" t="s">
        <v>13273</v>
      </c>
      <c r="B868" t="s">
        <v>13274</v>
      </c>
      <c r="C868" s="1">
        <v>44264</v>
      </c>
      <c r="D868" t="s">
        <v>925</v>
      </c>
      <c r="E868" t="s">
        <v>20</v>
      </c>
      <c r="F868">
        <v>8700</v>
      </c>
      <c r="H868" t="s">
        <v>22</v>
      </c>
      <c r="I868" t="s">
        <v>22</v>
      </c>
      <c r="J868" t="s">
        <v>22</v>
      </c>
      <c r="L868" t="s">
        <v>23</v>
      </c>
      <c r="M868" t="s">
        <v>24</v>
      </c>
      <c r="O868" t="s">
        <v>76</v>
      </c>
      <c r="P868" t="s">
        <v>513</v>
      </c>
      <c r="Q868" t="s">
        <v>13275</v>
      </c>
    </row>
    <row r="869" spans="1:17" x14ac:dyDescent="0.25">
      <c r="A869" t="s">
        <v>15114</v>
      </c>
      <c r="B869" t="s">
        <v>15115</v>
      </c>
      <c r="C869" s="1">
        <v>44238</v>
      </c>
      <c r="D869" t="s">
        <v>973</v>
      </c>
      <c r="E869" t="s">
        <v>20</v>
      </c>
      <c r="F869">
        <v>8880</v>
      </c>
      <c r="H869" t="s">
        <v>32</v>
      </c>
      <c r="I869">
        <v>87</v>
      </c>
      <c r="J869" t="s">
        <v>22</v>
      </c>
      <c r="L869" t="s">
        <v>23</v>
      </c>
      <c r="M869" t="s">
        <v>24</v>
      </c>
      <c r="O869" t="s">
        <v>76</v>
      </c>
      <c r="P869" t="s">
        <v>77</v>
      </c>
      <c r="Q869" t="s">
        <v>15116</v>
      </c>
    </row>
    <row r="870" spans="1:17" x14ac:dyDescent="0.25">
      <c r="A870" t="s">
        <v>13278</v>
      </c>
      <c r="B870" t="s">
        <v>13279</v>
      </c>
      <c r="C870" s="1">
        <v>44264</v>
      </c>
      <c r="D870" t="s">
        <v>953</v>
      </c>
      <c r="E870" t="s">
        <v>20</v>
      </c>
      <c r="F870">
        <v>8800</v>
      </c>
      <c r="H870" t="s">
        <v>22</v>
      </c>
      <c r="I870" t="s">
        <v>22</v>
      </c>
      <c r="J870" t="s">
        <v>22</v>
      </c>
      <c r="L870" t="s">
        <v>23</v>
      </c>
      <c r="M870" t="s">
        <v>24</v>
      </c>
      <c r="O870" t="s">
        <v>76</v>
      </c>
      <c r="P870" t="s">
        <v>513</v>
      </c>
      <c r="Q870" t="s">
        <v>13109</v>
      </c>
    </row>
    <row r="871" spans="1:17" x14ac:dyDescent="0.25">
      <c r="A871" t="s">
        <v>13282</v>
      </c>
      <c r="B871" t="s">
        <v>13283</v>
      </c>
      <c r="C871" s="1">
        <v>44264</v>
      </c>
      <c r="D871" t="s">
        <v>917</v>
      </c>
      <c r="E871" t="s">
        <v>20</v>
      </c>
      <c r="F871">
        <v>8820</v>
      </c>
      <c r="H871" t="s">
        <v>22</v>
      </c>
      <c r="I871" t="s">
        <v>22</v>
      </c>
      <c r="J871" t="s">
        <v>22</v>
      </c>
      <c r="L871" t="s">
        <v>23</v>
      </c>
      <c r="M871" t="s">
        <v>24</v>
      </c>
      <c r="O871" t="s">
        <v>76</v>
      </c>
      <c r="P871" t="s">
        <v>513</v>
      </c>
      <c r="Q871" t="s">
        <v>13284</v>
      </c>
    </row>
    <row r="872" spans="1:17" x14ac:dyDescent="0.25">
      <c r="A872" t="s">
        <v>13285</v>
      </c>
      <c r="B872" t="s">
        <v>13286</v>
      </c>
      <c r="C872" s="1">
        <v>44265</v>
      </c>
      <c r="D872" t="s">
        <v>917</v>
      </c>
      <c r="E872" t="s">
        <v>20</v>
      </c>
      <c r="F872">
        <v>8820</v>
      </c>
      <c r="H872" t="s">
        <v>22</v>
      </c>
      <c r="I872" t="s">
        <v>22</v>
      </c>
      <c r="J872" t="s">
        <v>22</v>
      </c>
      <c r="L872" t="s">
        <v>23</v>
      </c>
      <c r="M872" t="s">
        <v>24</v>
      </c>
      <c r="O872" t="s">
        <v>76</v>
      </c>
      <c r="P872" t="s">
        <v>513</v>
      </c>
      <c r="Q872" t="s">
        <v>13287</v>
      </c>
    </row>
    <row r="873" spans="1:17" x14ac:dyDescent="0.25">
      <c r="A873" t="s">
        <v>13293</v>
      </c>
      <c r="B873" t="s">
        <v>13294</v>
      </c>
      <c r="C873" s="1">
        <v>44265</v>
      </c>
      <c r="D873" t="s">
        <v>8703</v>
      </c>
      <c r="E873" t="s">
        <v>20</v>
      </c>
      <c r="F873">
        <v>8550</v>
      </c>
      <c r="H873" t="s">
        <v>22</v>
      </c>
      <c r="I873" t="s">
        <v>22</v>
      </c>
      <c r="J873" t="s">
        <v>22</v>
      </c>
      <c r="L873" t="s">
        <v>23</v>
      </c>
      <c r="M873" t="s">
        <v>24</v>
      </c>
      <c r="O873" t="s">
        <v>76</v>
      </c>
      <c r="P873" t="s">
        <v>513</v>
      </c>
      <c r="Q873" t="s">
        <v>13295</v>
      </c>
    </row>
    <row r="874" spans="1:17" x14ac:dyDescent="0.25">
      <c r="A874" t="s">
        <v>15868</v>
      </c>
      <c r="B874" t="s">
        <v>15869</v>
      </c>
      <c r="C874" s="1">
        <v>44258</v>
      </c>
      <c r="D874" t="s">
        <v>925</v>
      </c>
      <c r="E874" t="s">
        <v>20</v>
      </c>
      <c r="F874">
        <v>8700</v>
      </c>
      <c r="H874" t="s">
        <v>22</v>
      </c>
      <c r="I874" t="s">
        <v>22</v>
      </c>
      <c r="J874" t="s">
        <v>22</v>
      </c>
      <c r="L874" t="s">
        <v>23</v>
      </c>
      <c r="M874" t="s">
        <v>24</v>
      </c>
      <c r="O874" t="s">
        <v>76</v>
      </c>
      <c r="P874" t="s">
        <v>513</v>
      </c>
      <c r="Q874" t="s">
        <v>15870</v>
      </c>
    </row>
    <row r="875" spans="1:17" x14ac:dyDescent="0.25">
      <c r="A875" t="s">
        <v>15871</v>
      </c>
      <c r="B875" t="s">
        <v>15872</v>
      </c>
      <c r="C875" s="1">
        <v>44258</v>
      </c>
      <c r="D875" t="s">
        <v>2680</v>
      </c>
      <c r="E875" t="s">
        <v>20</v>
      </c>
      <c r="F875">
        <v>8940</v>
      </c>
      <c r="H875" t="s">
        <v>22</v>
      </c>
      <c r="I875" t="s">
        <v>22</v>
      </c>
      <c r="J875" t="s">
        <v>22</v>
      </c>
      <c r="L875" t="s">
        <v>23</v>
      </c>
      <c r="M875" t="s">
        <v>24</v>
      </c>
      <c r="O875" t="s">
        <v>76</v>
      </c>
      <c r="P875" t="s">
        <v>513</v>
      </c>
      <c r="Q875" t="s">
        <v>926</v>
      </c>
    </row>
    <row r="876" spans="1:17" x14ac:dyDescent="0.25">
      <c r="A876" t="s">
        <v>15863</v>
      </c>
      <c r="B876" t="s">
        <v>15864</v>
      </c>
      <c r="C876" s="1">
        <v>44258</v>
      </c>
      <c r="D876" t="s">
        <v>917</v>
      </c>
      <c r="E876" t="s">
        <v>20</v>
      </c>
      <c r="F876">
        <v>8820</v>
      </c>
      <c r="H876" t="s">
        <v>22</v>
      </c>
      <c r="I876" t="s">
        <v>22</v>
      </c>
      <c r="J876" t="s">
        <v>22</v>
      </c>
      <c r="L876" t="s">
        <v>23</v>
      </c>
      <c r="M876" t="s">
        <v>24</v>
      </c>
      <c r="O876" t="s">
        <v>76</v>
      </c>
      <c r="P876" t="s">
        <v>513</v>
      </c>
      <c r="Q876" t="s">
        <v>15865</v>
      </c>
    </row>
    <row r="877" spans="1:17" x14ac:dyDescent="0.25">
      <c r="A877" t="s">
        <v>15117</v>
      </c>
      <c r="B877" t="s">
        <v>15118</v>
      </c>
      <c r="C877" s="1">
        <v>44241</v>
      </c>
      <c r="D877" t="s">
        <v>973</v>
      </c>
      <c r="E877" t="s">
        <v>20</v>
      </c>
      <c r="F877">
        <v>8880</v>
      </c>
      <c r="H877" t="s">
        <v>32</v>
      </c>
      <c r="I877">
        <v>56</v>
      </c>
      <c r="J877" t="s">
        <v>22</v>
      </c>
      <c r="L877" t="s">
        <v>23</v>
      </c>
      <c r="M877" t="s">
        <v>24</v>
      </c>
      <c r="O877" t="s">
        <v>76</v>
      </c>
      <c r="P877" t="s">
        <v>77</v>
      </c>
      <c r="Q877" t="s">
        <v>15119</v>
      </c>
    </row>
    <row r="878" spans="1:17" x14ac:dyDescent="0.25">
      <c r="A878" t="s">
        <v>15873</v>
      </c>
      <c r="B878" t="s">
        <v>15874</v>
      </c>
      <c r="C878" s="1">
        <v>44258</v>
      </c>
      <c r="D878" t="s">
        <v>953</v>
      </c>
      <c r="E878" t="s">
        <v>20</v>
      </c>
      <c r="F878">
        <v>8800</v>
      </c>
      <c r="H878" t="s">
        <v>22</v>
      </c>
      <c r="I878" t="s">
        <v>22</v>
      </c>
      <c r="J878" t="s">
        <v>22</v>
      </c>
      <c r="L878" t="s">
        <v>23</v>
      </c>
      <c r="M878" t="s">
        <v>24</v>
      </c>
      <c r="O878" t="s">
        <v>76</v>
      </c>
      <c r="P878" t="s">
        <v>513</v>
      </c>
      <c r="Q878" t="s">
        <v>15875</v>
      </c>
    </row>
    <row r="879" spans="1:17" x14ac:dyDescent="0.25">
      <c r="A879" t="s">
        <v>15876</v>
      </c>
      <c r="B879" t="s">
        <v>15877</v>
      </c>
      <c r="C879" s="1">
        <v>44258</v>
      </c>
      <c r="D879" t="s">
        <v>939</v>
      </c>
      <c r="E879" t="s">
        <v>20</v>
      </c>
      <c r="F879">
        <v>8810</v>
      </c>
      <c r="H879" t="s">
        <v>22</v>
      </c>
      <c r="I879" t="s">
        <v>22</v>
      </c>
      <c r="J879" t="s">
        <v>22</v>
      </c>
      <c r="L879" t="s">
        <v>23</v>
      </c>
      <c r="M879" t="s">
        <v>24</v>
      </c>
      <c r="O879" t="s">
        <v>76</v>
      </c>
      <c r="P879" t="s">
        <v>513</v>
      </c>
      <c r="Q879" t="s">
        <v>15878</v>
      </c>
    </row>
    <row r="880" spans="1:17" x14ac:dyDescent="0.25">
      <c r="A880" t="s">
        <v>15884</v>
      </c>
      <c r="B880" t="s">
        <v>15885</v>
      </c>
      <c r="C880" s="1">
        <v>44258</v>
      </c>
      <c r="D880" t="s">
        <v>917</v>
      </c>
      <c r="E880" t="s">
        <v>20</v>
      </c>
      <c r="F880">
        <v>8820</v>
      </c>
      <c r="H880" t="s">
        <v>22</v>
      </c>
      <c r="I880" t="s">
        <v>22</v>
      </c>
      <c r="J880" t="s">
        <v>22</v>
      </c>
      <c r="L880" t="s">
        <v>23</v>
      </c>
      <c r="M880" t="s">
        <v>24</v>
      </c>
      <c r="O880" t="s">
        <v>76</v>
      </c>
      <c r="P880" t="s">
        <v>513</v>
      </c>
      <c r="Q880" t="s">
        <v>15886</v>
      </c>
    </row>
    <row r="881" spans="1:17" x14ac:dyDescent="0.25">
      <c r="A881" t="s">
        <v>15881</v>
      </c>
      <c r="B881" t="s">
        <v>15882</v>
      </c>
      <c r="C881" s="1">
        <v>44258</v>
      </c>
      <c r="D881" t="s">
        <v>2544</v>
      </c>
      <c r="E881" t="s">
        <v>20</v>
      </c>
      <c r="F881">
        <v>8930</v>
      </c>
      <c r="H881" t="s">
        <v>22</v>
      </c>
      <c r="I881" t="s">
        <v>22</v>
      </c>
      <c r="J881" t="s">
        <v>22</v>
      </c>
      <c r="L881" t="s">
        <v>23</v>
      </c>
      <c r="M881" t="s">
        <v>24</v>
      </c>
      <c r="O881" t="s">
        <v>76</v>
      </c>
      <c r="P881" t="s">
        <v>513</v>
      </c>
      <c r="Q881" t="s">
        <v>15883</v>
      </c>
    </row>
    <row r="882" spans="1:17" x14ac:dyDescent="0.25">
      <c r="A882" t="s">
        <v>15879</v>
      </c>
      <c r="B882" t="s">
        <v>15880</v>
      </c>
      <c r="C882" s="1">
        <v>44258</v>
      </c>
      <c r="D882" t="s">
        <v>953</v>
      </c>
      <c r="E882" t="s">
        <v>20</v>
      </c>
      <c r="F882">
        <v>8800</v>
      </c>
      <c r="H882" t="s">
        <v>22</v>
      </c>
      <c r="I882" t="s">
        <v>22</v>
      </c>
      <c r="J882" t="s">
        <v>22</v>
      </c>
      <c r="L882" t="s">
        <v>23</v>
      </c>
      <c r="M882" t="s">
        <v>24</v>
      </c>
      <c r="O882" t="s">
        <v>76</v>
      </c>
      <c r="P882" t="s">
        <v>513</v>
      </c>
      <c r="Q882" t="s">
        <v>13109</v>
      </c>
    </row>
    <row r="883" spans="1:17" x14ac:dyDescent="0.25">
      <c r="A883" t="s">
        <v>15099</v>
      </c>
      <c r="B883" t="s">
        <v>15100</v>
      </c>
      <c r="C883" s="1">
        <v>44241</v>
      </c>
      <c r="D883" t="s">
        <v>925</v>
      </c>
      <c r="E883" t="s">
        <v>20</v>
      </c>
      <c r="F883">
        <v>8700</v>
      </c>
      <c r="H883" t="s">
        <v>32</v>
      </c>
      <c r="I883">
        <v>28</v>
      </c>
      <c r="J883" t="s">
        <v>22</v>
      </c>
      <c r="L883" t="s">
        <v>23</v>
      </c>
      <c r="M883" t="s">
        <v>24</v>
      </c>
      <c r="O883" t="s">
        <v>76</v>
      </c>
      <c r="P883" t="s">
        <v>77</v>
      </c>
      <c r="Q883" t="s">
        <v>15101</v>
      </c>
    </row>
    <row r="884" spans="1:17" x14ac:dyDescent="0.25">
      <c r="A884" t="s">
        <v>8728</v>
      </c>
      <c r="B884" t="s">
        <v>8729</v>
      </c>
      <c r="C884" s="1">
        <v>44214</v>
      </c>
      <c r="D884" t="s">
        <v>2551</v>
      </c>
      <c r="E884" t="s">
        <v>20</v>
      </c>
      <c r="H884" t="s">
        <v>21</v>
      </c>
      <c r="I884">
        <v>61</v>
      </c>
      <c r="J884" t="s">
        <v>4583</v>
      </c>
      <c r="L884" t="s">
        <v>23</v>
      </c>
      <c r="M884" t="s">
        <v>24</v>
      </c>
      <c r="O884" t="s">
        <v>76</v>
      </c>
      <c r="P884" t="s">
        <v>77</v>
      </c>
      <c r="Q884" t="s">
        <v>926</v>
      </c>
    </row>
    <row r="885" spans="1:17" x14ac:dyDescent="0.25">
      <c r="A885" t="s">
        <v>8730</v>
      </c>
      <c r="B885" t="s">
        <v>8731</v>
      </c>
      <c r="C885" s="1">
        <v>44214</v>
      </c>
      <c r="D885" t="s">
        <v>2554</v>
      </c>
      <c r="E885" t="s">
        <v>20</v>
      </c>
      <c r="H885" t="s">
        <v>21</v>
      </c>
      <c r="I885">
        <v>30</v>
      </c>
      <c r="J885" t="s">
        <v>4583</v>
      </c>
      <c r="L885" t="s">
        <v>23</v>
      </c>
      <c r="M885" t="s">
        <v>24</v>
      </c>
      <c r="O885" t="s">
        <v>76</v>
      </c>
      <c r="P885" t="s">
        <v>77</v>
      </c>
      <c r="Q885" t="s">
        <v>926</v>
      </c>
    </row>
    <row r="886" spans="1:17" x14ac:dyDescent="0.25">
      <c r="A886" t="s">
        <v>15102</v>
      </c>
      <c r="B886" t="s">
        <v>15103</v>
      </c>
      <c r="C886" s="1">
        <v>44241</v>
      </c>
      <c r="D886" t="s">
        <v>913</v>
      </c>
      <c r="E886" t="s">
        <v>20</v>
      </c>
      <c r="F886">
        <v>8680</v>
      </c>
      <c r="H886" t="s">
        <v>32</v>
      </c>
      <c r="I886">
        <v>30</v>
      </c>
      <c r="J886" t="s">
        <v>22</v>
      </c>
      <c r="L886" t="s">
        <v>23</v>
      </c>
      <c r="M886" t="s">
        <v>24</v>
      </c>
      <c r="O886" t="s">
        <v>76</v>
      </c>
      <c r="P886" t="s">
        <v>77</v>
      </c>
      <c r="Q886" t="s">
        <v>15104</v>
      </c>
    </row>
    <row r="887" spans="1:17" x14ac:dyDescent="0.25">
      <c r="A887" t="s">
        <v>8740</v>
      </c>
      <c r="B887" t="s">
        <v>8741</v>
      </c>
      <c r="C887" s="1">
        <v>44212</v>
      </c>
      <c r="D887" t="s">
        <v>2554</v>
      </c>
      <c r="E887" t="s">
        <v>20</v>
      </c>
      <c r="H887" t="s">
        <v>32</v>
      </c>
      <c r="I887">
        <v>66</v>
      </c>
      <c r="J887" t="s">
        <v>4583</v>
      </c>
      <c r="L887" t="s">
        <v>23</v>
      </c>
      <c r="M887" t="s">
        <v>24</v>
      </c>
      <c r="O887" t="s">
        <v>76</v>
      </c>
      <c r="P887" t="s">
        <v>77</v>
      </c>
      <c r="Q887" t="s">
        <v>2576</v>
      </c>
    </row>
    <row r="888" spans="1:17" x14ac:dyDescent="0.25">
      <c r="A888" t="s">
        <v>8745</v>
      </c>
      <c r="B888" t="s">
        <v>8746</v>
      </c>
      <c r="C888" s="1">
        <v>44212</v>
      </c>
      <c r="D888" t="s">
        <v>2554</v>
      </c>
      <c r="E888" t="s">
        <v>20</v>
      </c>
      <c r="H888" t="s">
        <v>21</v>
      </c>
      <c r="I888">
        <v>48</v>
      </c>
      <c r="J888" t="s">
        <v>4583</v>
      </c>
      <c r="L888" t="s">
        <v>23</v>
      </c>
      <c r="M888" t="s">
        <v>24</v>
      </c>
      <c r="O888" t="s">
        <v>76</v>
      </c>
      <c r="P888" t="s">
        <v>77</v>
      </c>
      <c r="Q888" t="s">
        <v>8747</v>
      </c>
    </row>
    <row r="889" spans="1:17" x14ac:dyDescent="0.25">
      <c r="A889" t="s">
        <v>8748</v>
      </c>
      <c r="B889" t="s">
        <v>8749</v>
      </c>
      <c r="C889" s="1">
        <v>44212</v>
      </c>
      <c r="D889" t="s">
        <v>2554</v>
      </c>
      <c r="E889" t="s">
        <v>20</v>
      </c>
      <c r="H889" t="s">
        <v>32</v>
      </c>
      <c r="I889">
        <v>52</v>
      </c>
      <c r="J889" t="s">
        <v>4583</v>
      </c>
      <c r="L889" t="s">
        <v>23</v>
      </c>
      <c r="M889" t="s">
        <v>24</v>
      </c>
      <c r="O889" t="s">
        <v>76</v>
      </c>
      <c r="P889" t="s">
        <v>77</v>
      </c>
      <c r="Q889" t="s">
        <v>8750</v>
      </c>
    </row>
    <row r="890" spans="1:17" x14ac:dyDescent="0.25">
      <c r="A890" t="s">
        <v>2618</v>
      </c>
      <c r="B890" t="s">
        <v>2619</v>
      </c>
      <c r="C890" s="1">
        <v>44215</v>
      </c>
      <c r="D890" t="s">
        <v>2620</v>
      </c>
      <c r="E890" t="s">
        <v>20</v>
      </c>
      <c r="H890" t="s">
        <v>32</v>
      </c>
      <c r="I890">
        <v>33</v>
      </c>
      <c r="J890" t="s">
        <v>22</v>
      </c>
      <c r="L890" t="s">
        <v>23</v>
      </c>
      <c r="O890" t="s">
        <v>76</v>
      </c>
      <c r="P890" t="s">
        <v>77</v>
      </c>
      <c r="Q890" t="s">
        <v>2621</v>
      </c>
    </row>
    <row r="891" spans="1:17" x14ac:dyDescent="0.25">
      <c r="A891" t="s">
        <v>2622</v>
      </c>
      <c r="B891" t="s">
        <v>2623</v>
      </c>
      <c r="C891" s="1">
        <v>44215</v>
      </c>
      <c r="D891" t="s">
        <v>2620</v>
      </c>
      <c r="E891" t="s">
        <v>20</v>
      </c>
      <c r="H891" t="s">
        <v>32</v>
      </c>
      <c r="I891">
        <v>44</v>
      </c>
      <c r="J891" t="s">
        <v>22</v>
      </c>
      <c r="L891" t="s">
        <v>23</v>
      </c>
      <c r="O891" t="s">
        <v>76</v>
      </c>
      <c r="P891" t="s">
        <v>77</v>
      </c>
      <c r="Q891" t="s">
        <v>2624</v>
      </c>
    </row>
    <row r="892" spans="1:17" x14ac:dyDescent="0.25">
      <c r="A892" t="s">
        <v>2635</v>
      </c>
      <c r="B892" t="s">
        <v>2636</v>
      </c>
      <c r="C892" s="1">
        <v>44216</v>
      </c>
      <c r="D892" t="s">
        <v>2554</v>
      </c>
      <c r="E892" t="s">
        <v>20</v>
      </c>
      <c r="H892" t="s">
        <v>21</v>
      </c>
      <c r="I892">
        <v>15</v>
      </c>
      <c r="J892" t="s">
        <v>22</v>
      </c>
      <c r="L892" t="s">
        <v>23</v>
      </c>
      <c r="O892" t="s">
        <v>76</v>
      </c>
      <c r="P892" t="s">
        <v>77</v>
      </c>
      <c r="Q892" t="s">
        <v>2637</v>
      </c>
    </row>
    <row r="893" spans="1:17" x14ac:dyDescent="0.25">
      <c r="A893" t="s">
        <v>11206</v>
      </c>
      <c r="B893" t="s">
        <v>11207</v>
      </c>
      <c r="C893" t="s">
        <v>2543</v>
      </c>
      <c r="D893" t="s">
        <v>11208</v>
      </c>
      <c r="E893" t="s">
        <v>20</v>
      </c>
      <c r="H893" t="s">
        <v>32</v>
      </c>
      <c r="I893">
        <v>71</v>
      </c>
      <c r="J893" t="s">
        <v>33</v>
      </c>
      <c r="L893" t="s">
        <v>23</v>
      </c>
      <c r="M893" t="s">
        <v>24</v>
      </c>
      <c r="O893" t="s">
        <v>76</v>
      </c>
      <c r="P893" t="s">
        <v>77</v>
      </c>
      <c r="Q893" t="s">
        <v>11209</v>
      </c>
    </row>
    <row r="894" spans="1:17" x14ac:dyDescent="0.25">
      <c r="A894" t="s">
        <v>2549</v>
      </c>
      <c r="B894" t="s">
        <v>2550</v>
      </c>
      <c r="C894" t="s">
        <v>2543</v>
      </c>
      <c r="D894" t="s">
        <v>2551</v>
      </c>
      <c r="E894" t="s">
        <v>20</v>
      </c>
      <c r="H894" t="s">
        <v>21</v>
      </c>
      <c r="I894">
        <v>20</v>
      </c>
      <c r="J894" t="s">
        <v>33</v>
      </c>
      <c r="L894" t="s">
        <v>23</v>
      </c>
      <c r="M894" t="s">
        <v>24</v>
      </c>
      <c r="O894" t="s">
        <v>76</v>
      </c>
      <c r="P894" t="s">
        <v>77</v>
      </c>
      <c r="Q894" t="s">
        <v>926</v>
      </c>
    </row>
    <row r="895" spans="1:17" x14ac:dyDescent="0.25">
      <c r="A895" t="s">
        <v>2552</v>
      </c>
      <c r="B895" t="s">
        <v>2553</v>
      </c>
      <c r="C895" t="s">
        <v>2543</v>
      </c>
      <c r="D895" t="s">
        <v>2554</v>
      </c>
      <c r="E895" t="s">
        <v>20</v>
      </c>
      <c r="H895" t="s">
        <v>21</v>
      </c>
      <c r="I895">
        <v>59</v>
      </c>
      <c r="J895" t="s">
        <v>33</v>
      </c>
      <c r="L895" t="s">
        <v>23</v>
      </c>
      <c r="M895" t="s">
        <v>24</v>
      </c>
      <c r="O895" t="s">
        <v>76</v>
      </c>
      <c r="P895" t="s">
        <v>77</v>
      </c>
      <c r="Q895" t="s">
        <v>2555</v>
      </c>
    </row>
    <row r="896" spans="1:17" x14ac:dyDescent="0.25">
      <c r="A896" t="s">
        <v>2561</v>
      </c>
      <c r="B896" t="s">
        <v>2562</v>
      </c>
      <c r="C896" t="s">
        <v>2543</v>
      </c>
      <c r="D896" t="s">
        <v>2551</v>
      </c>
      <c r="E896" t="s">
        <v>20</v>
      </c>
      <c r="H896" t="s">
        <v>32</v>
      </c>
      <c r="I896">
        <v>62</v>
      </c>
      <c r="J896" t="s">
        <v>33</v>
      </c>
      <c r="L896" t="s">
        <v>23</v>
      </c>
      <c r="M896" t="s">
        <v>24</v>
      </c>
      <c r="O896" t="s">
        <v>76</v>
      </c>
      <c r="P896" t="s">
        <v>77</v>
      </c>
      <c r="Q896" t="s">
        <v>2563</v>
      </c>
    </row>
    <row r="897" spans="1:17" x14ac:dyDescent="0.25">
      <c r="A897" t="s">
        <v>2564</v>
      </c>
      <c r="B897" t="s">
        <v>2565</v>
      </c>
      <c r="C897" t="s">
        <v>2543</v>
      </c>
      <c r="D897" t="s">
        <v>953</v>
      </c>
      <c r="E897" t="s">
        <v>20</v>
      </c>
      <c r="H897" t="s">
        <v>32</v>
      </c>
      <c r="I897">
        <v>56</v>
      </c>
      <c r="J897" t="s">
        <v>33</v>
      </c>
      <c r="L897" t="s">
        <v>23</v>
      </c>
      <c r="M897" t="s">
        <v>24</v>
      </c>
      <c r="O897" t="s">
        <v>76</v>
      </c>
      <c r="P897" t="s">
        <v>77</v>
      </c>
      <c r="Q897" t="s">
        <v>2566</v>
      </c>
    </row>
    <row r="898" spans="1:17" x14ac:dyDescent="0.25">
      <c r="A898" t="s">
        <v>2573</v>
      </c>
      <c r="B898" t="s">
        <v>2574</v>
      </c>
      <c r="C898" t="s">
        <v>2543</v>
      </c>
      <c r="D898" t="s">
        <v>2575</v>
      </c>
      <c r="E898" t="s">
        <v>20</v>
      </c>
      <c r="H898" t="s">
        <v>32</v>
      </c>
      <c r="I898">
        <v>70</v>
      </c>
      <c r="J898" t="s">
        <v>2529</v>
      </c>
      <c r="L898" t="s">
        <v>23</v>
      </c>
      <c r="M898" t="s">
        <v>24</v>
      </c>
      <c r="O898" t="s">
        <v>76</v>
      </c>
      <c r="P898" t="s">
        <v>77</v>
      </c>
      <c r="Q898" t="s">
        <v>2576</v>
      </c>
    </row>
    <row r="899" spans="1:17" x14ac:dyDescent="0.25">
      <c r="A899" t="s">
        <v>2610</v>
      </c>
      <c r="B899" t="s">
        <v>2611</v>
      </c>
      <c r="C899" t="s">
        <v>2543</v>
      </c>
      <c r="D899" t="s">
        <v>2554</v>
      </c>
      <c r="E899" t="s">
        <v>20</v>
      </c>
      <c r="H899" t="s">
        <v>32</v>
      </c>
      <c r="I899">
        <v>66</v>
      </c>
      <c r="J899" t="s">
        <v>2529</v>
      </c>
      <c r="L899" t="s">
        <v>23</v>
      </c>
      <c r="M899" t="s">
        <v>24</v>
      </c>
      <c r="O899" t="s">
        <v>76</v>
      </c>
      <c r="P899" t="s">
        <v>77</v>
      </c>
      <c r="Q899" t="s">
        <v>926</v>
      </c>
    </row>
    <row r="900" spans="1:17" x14ac:dyDescent="0.25">
      <c r="A900" t="s">
        <v>2659</v>
      </c>
      <c r="B900" t="s">
        <v>2660</v>
      </c>
      <c r="C900" s="1">
        <v>44214</v>
      </c>
      <c r="D900" t="s">
        <v>2661</v>
      </c>
      <c r="E900" t="s">
        <v>20</v>
      </c>
      <c r="H900" t="s">
        <v>32</v>
      </c>
      <c r="I900">
        <v>69</v>
      </c>
      <c r="J900" t="s">
        <v>22</v>
      </c>
      <c r="L900" t="s">
        <v>23</v>
      </c>
      <c r="O900" t="s">
        <v>76</v>
      </c>
      <c r="P900" t="s">
        <v>77</v>
      </c>
      <c r="Q900" t="s">
        <v>926</v>
      </c>
    </row>
    <row r="901" spans="1:17" x14ac:dyDescent="0.25">
      <c r="A901" t="s">
        <v>2662</v>
      </c>
      <c r="B901" t="s">
        <v>2663</v>
      </c>
      <c r="C901" s="1">
        <v>44214</v>
      </c>
      <c r="D901" t="s">
        <v>2551</v>
      </c>
      <c r="E901" t="s">
        <v>20</v>
      </c>
      <c r="H901" t="s">
        <v>21</v>
      </c>
      <c r="I901">
        <v>65</v>
      </c>
      <c r="J901" t="s">
        <v>22</v>
      </c>
      <c r="L901" t="s">
        <v>23</v>
      </c>
      <c r="O901" t="s">
        <v>76</v>
      </c>
      <c r="P901" t="s">
        <v>77</v>
      </c>
      <c r="Q901" t="s">
        <v>2664</v>
      </c>
    </row>
    <row r="902" spans="1:17" x14ac:dyDescent="0.25">
      <c r="A902" t="s">
        <v>2665</v>
      </c>
      <c r="B902" t="s">
        <v>2666</v>
      </c>
      <c r="C902" s="1">
        <v>44214</v>
      </c>
      <c r="D902" t="s">
        <v>929</v>
      </c>
      <c r="E902" t="s">
        <v>20</v>
      </c>
      <c r="H902" t="s">
        <v>21</v>
      </c>
      <c r="I902">
        <v>55</v>
      </c>
      <c r="J902" t="s">
        <v>22</v>
      </c>
      <c r="L902" t="s">
        <v>23</v>
      </c>
      <c r="O902" t="s">
        <v>76</v>
      </c>
      <c r="P902" t="s">
        <v>77</v>
      </c>
      <c r="Q902" t="s">
        <v>926</v>
      </c>
    </row>
    <row r="903" spans="1:17" x14ac:dyDescent="0.25">
      <c r="A903" t="s">
        <v>2535</v>
      </c>
      <c r="B903" t="s">
        <v>2536</v>
      </c>
      <c r="C903" s="1">
        <v>44217</v>
      </c>
      <c r="D903" t="s">
        <v>2533</v>
      </c>
      <c r="E903" t="s">
        <v>20</v>
      </c>
      <c r="H903" t="s">
        <v>21</v>
      </c>
      <c r="I903">
        <v>33</v>
      </c>
      <c r="J903" t="s">
        <v>33</v>
      </c>
      <c r="L903" t="s">
        <v>23</v>
      </c>
      <c r="O903" t="s">
        <v>76</v>
      </c>
      <c r="P903" t="s">
        <v>77</v>
      </c>
      <c r="Q903" t="s">
        <v>926</v>
      </c>
    </row>
    <row r="904" spans="1:17" x14ac:dyDescent="0.25">
      <c r="A904" t="s">
        <v>8754</v>
      </c>
      <c r="B904" t="s">
        <v>8755</v>
      </c>
      <c r="C904" s="1">
        <v>44212</v>
      </c>
      <c r="D904" t="s">
        <v>2575</v>
      </c>
      <c r="E904" t="s">
        <v>20</v>
      </c>
      <c r="H904" t="s">
        <v>21</v>
      </c>
      <c r="I904">
        <v>87</v>
      </c>
      <c r="J904" t="s">
        <v>2529</v>
      </c>
      <c r="L904" t="s">
        <v>23</v>
      </c>
      <c r="M904" t="s">
        <v>24</v>
      </c>
      <c r="O904" t="s">
        <v>76</v>
      </c>
      <c r="P904" t="s">
        <v>77</v>
      </c>
      <c r="Q904" t="s">
        <v>8756</v>
      </c>
    </row>
    <row r="905" spans="1:17" x14ac:dyDescent="0.25">
      <c r="A905" t="s">
        <v>8759</v>
      </c>
      <c r="B905" t="s">
        <v>8760</v>
      </c>
      <c r="C905" s="1">
        <v>44212</v>
      </c>
      <c r="D905" t="s">
        <v>953</v>
      </c>
      <c r="E905" t="s">
        <v>20</v>
      </c>
      <c r="H905" t="s">
        <v>32</v>
      </c>
      <c r="I905">
        <v>56</v>
      </c>
      <c r="J905" t="s">
        <v>4583</v>
      </c>
      <c r="L905" t="s">
        <v>23</v>
      </c>
      <c r="M905" t="s">
        <v>24</v>
      </c>
      <c r="O905" t="s">
        <v>76</v>
      </c>
      <c r="P905" t="s">
        <v>77</v>
      </c>
      <c r="Q905" t="s">
        <v>926</v>
      </c>
    </row>
    <row r="906" spans="1:17" x14ac:dyDescent="0.25">
      <c r="A906" t="s">
        <v>8982</v>
      </c>
      <c r="B906" t="s">
        <v>8983</v>
      </c>
      <c r="C906" s="1">
        <v>44221</v>
      </c>
      <c r="D906" t="s">
        <v>30</v>
      </c>
      <c r="E906" t="s">
        <v>20</v>
      </c>
      <c r="F906" t="s">
        <v>8984</v>
      </c>
      <c r="H906" t="s">
        <v>21</v>
      </c>
      <c r="I906">
        <v>82</v>
      </c>
      <c r="J906" t="s">
        <v>7864</v>
      </c>
      <c r="L906" t="s">
        <v>23</v>
      </c>
      <c r="O906" t="s">
        <v>76</v>
      </c>
      <c r="P906" t="s">
        <v>77</v>
      </c>
      <c r="Q906" t="s">
        <v>8531</v>
      </c>
    </row>
    <row r="907" spans="1:17" x14ac:dyDescent="0.25">
      <c r="A907" t="s">
        <v>8985</v>
      </c>
      <c r="B907" t="s">
        <v>8986</v>
      </c>
      <c r="C907" s="1">
        <v>44221</v>
      </c>
      <c r="D907" t="s">
        <v>30</v>
      </c>
      <c r="E907" t="s">
        <v>20</v>
      </c>
      <c r="F907" t="s">
        <v>3567</v>
      </c>
      <c r="H907" t="s">
        <v>32</v>
      </c>
      <c r="I907">
        <v>86</v>
      </c>
      <c r="J907" t="s">
        <v>7864</v>
      </c>
      <c r="L907" t="s">
        <v>23</v>
      </c>
      <c r="O907" t="s">
        <v>76</v>
      </c>
      <c r="P907" t="s">
        <v>77</v>
      </c>
      <c r="Q907" t="s">
        <v>8531</v>
      </c>
    </row>
    <row r="908" spans="1:17" x14ac:dyDescent="0.25">
      <c r="A908" t="s">
        <v>8987</v>
      </c>
      <c r="B908" t="s">
        <v>8988</v>
      </c>
      <c r="C908" s="1">
        <v>44221</v>
      </c>
      <c r="D908" t="s">
        <v>30</v>
      </c>
      <c r="E908" t="s">
        <v>20</v>
      </c>
      <c r="F908" t="s">
        <v>3567</v>
      </c>
      <c r="H908" t="s">
        <v>21</v>
      </c>
      <c r="I908">
        <v>98</v>
      </c>
      <c r="J908" t="s">
        <v>7864</v>
      </c>
      <c r="L908" t="s">
        <v>23</v>
      </c>
      <c r="O908" t="s">
        <v>76</v>
      </c>
      <c r="P908" t="s">
        <v>77</v>
      </c>
      <c r="Q908" t="s">
        <v>8531</v>
      </c>
    </row>
    <row r="909" spans="1:17" x14ac:dyDescent="0.25">
      <c r="A909" t="s">
        <v>8989</v>
      </c>
      <c r="B909" t="s">
        <v>8990</v>
      </c>
      <c r="C909" s="1">
        <v>44221</v>
      </c>
      <c r="D909" t="s">
        <v>30</v>
      </c>
      <c r="E909" t="s">
        <v>20</v>
      </c>
      <c r="F909" t="s">
        <v>3567</v>
      </c>
      <c r="H909" t="s">
        <v>32</v>
      </c>
      <c r="I909">
        <v>93</v>
      </c>
      <c r="J909" t="s">
        <v>7864</v>
      </c>
      <c r="L909" t="s">
        <v>23</v>
      </c>
      <c r="O909" t="s">
        <v>76</v>
      </c>
      <c r="P909" t="s">
        <v>77</v>
      </c>
      <c r="Q909" t="s">
        <v>8531</v>
      </c>
    </row>
    <row r="910" spans="1:17" x14ac:dyDescent="0.25">
      <c r="A910" t="s">
        <v>14194</v>
      </c>
      <c r="B910" t="s">
        <v>14195</v>
      </c>
      <c r="C910" s="1">
        <v>44225</v>
      </c>
      <c r="D910" t="s">
        <v>30</v>
      </c>
      <c r="E910" t="s">
        <v>20</v>
      </c>
      <c r="F910" t="s">
        <v>14196</v>
      </c>
      <c r="H910" t="s">
        <v>32</v>
      </c>
      <c r="I910">
        <v>62</v>
      </c>
      <c r="J910" t="s">
        <v>4583</v>
      </c>
      <c r="L910" t="s">
        <v>23</v>
      </c>
      <c r="O910" t="s">
        <v>76</v>
      </c>
      <c r="P910" t="s">
        <v>77</v>
      </c>
      <c r="Q910" t="s">
        <v>1235</v>
      </c>
    </row>
    <row r="911" spans="1:17" x14ac:dyDescent="0.25">
      <c r="A911" t="s">
        <v>8994</v>
      </c>
      <c r="B911" t="s">
        <v>8995</v>
      </c>
      <c r="C911" s="1">
        <v>44234</v>
      </c>
      <c r="D911" t="s">
        <v>30</v>
      </c>
      <c r="E911" t="s">
        <v>20</v>
      </c>
      <c r="F911" t="s">
        <v>6880</v>
      </c>
      <c r="H911" t="s">
        <v>32</v>
      </c>
      <c r="I911">
        <v>59</v>
      </c>
      <c r="J911" t="s">
        <v>828</v>
      </c>
      <c r="L911" t="s">
        <v>23</v>
      </c>
      <c r="O911" t="s">
        <v>76</v>
      </c>
      <c r="P911" t="s">
        <v>77</v>
      </c>
      <c r="Q911" t="s">
        <v>8996</v>
      </c>
    </row>
    <row r="912" spans="1:17" x14ac:dyDescent="0.25">
      <c r="A912" t="s">
        <v>8997</v>
      </c>
      <c r="B912" t="s">
        <v>8998</v>
      </c>
      <c r="C912" s="1">
        <v>44234</v>
      </c>
      <c r="D912" t="s">
        <v>30</v>
      </c>
      <c r="E912" t="s">
        <v>20</v>
      </c>
      <c r="F912" t="s">
        <v>3567</v>
      </c>
      <c r="H912" t="s">
        <v>21</v>
      </c>
      <c r="I912">
        <v>71</v>
      </c>
      <c r="J912" t="s">
        <v>828</v>
      </c>
      <c r="L912" t="s">
        <v>23</v>
      </c>
      <c r="O912" t="s">
        <v>76</v>
      </c>
      <c r="P912" t="s">
        <v>77</v>
      </c>
      <c r="Q912" t="s">
        <v>404</v>
      </c>
    </row>
    <row r="913" spans="1:17" x14ac:dyDescent="0.25">
      <c r="A913" t="s">
        <v>8999</v>
      </c>
      <c r="B913" t="s">
        <v>9000</v>
      </c>
      <c r="C913" s="1">
        <v>44234</v>
      </c>
      <c r="D913" t="s">
        <v>30</v>
      </c>
      <c r="E913" t="s">
        <v>20</v>
      </c>
      <c r="F913" t="s">
        <v>3567</v>
      </c>
      <c r="H913" t="s">
        <v>21</v>
      </c>
      <c r="I913">
        <v>58</v>
      </c>
      <c r="J913" t="s">
        <v>828</v>
      </c>
      <c r="L913" t="s">
        <v>23</v>
      </c>
      <c r="O913" t="s">
        <v>76</v>
      </c>
      <c r="P913" t="s">
        <v>77</v>
      </c>
      <c r="Q913" t="s">
        <v>1235</v>
      </c>
    </row>
    <row r="914" spans="1:17" x14ac:dyDescent="0.25">
      <c r="A914" t="s">
        <v>9005</v>
      </c>
      <c r="B914" t="s">
        <v>9006</v>
      </c>
      <c r="C914" s="1">
        <v>44235</v>
      </c>
      <c r="D914" t="s">
        <v>30</v>
      </c>
      <c r="E914" t="s">
        <v>20</v>
      </c>
      <c r="F914" t="s">
        <v>6884</v>
      </c>
      <c r="H914" t="s">
        <v>21</v>
      </c>
      <c r="I914">
        <v>53</v>
      </c>
      <c r="J914" t="s">
        <v>828</v>
      </c>
      <c r="L914" t="s">
        <v>23</v>
      </c>
      <c r="O914" t="s">
        <v>76</v>
      </c>
      <c r="P914" t="s">
        <v>77</v>
      </c>
      <c r="Q914" t="s">
        <v>9007</v>
      </c>
    </row>
    <row r="915" spans="1:17" x14ac:dyDescent="0.25">
      <c r="A915" t="s">
        <v>9008</v>
      </c>
      <c r="B915" t="s">
        <v>9009</v>
      </c>
      <c r="C915" s="1">
        <v>44235</v>
      </c>
      <c r="D915" t="s">
        <v>30</v>
      </c>
      <c r="E915" t="s">
        <v>20</v>
      </c>
      <c r="F915" t="s">
        <v>3567</v>
      </c>
      <c r="H915" t="s">
        <v>21</v>
      </c>
      <c r="I915">
        <v>54</v>
      </c>
      <c r="J915" t="s">
        <v>828</v>
      </c>
      <c r="L915" t="s">
        <v>23</v>
      </c>
      <c r="O915" t="s">
        <v>76</v>
      </c>
      <c r="P915" t="s">
        <v>77</v>
      </c>
      <c r="Q915" t="s">
        <v>4734</v>
      </c>
    </row>
    <row r="916" spans="1:17" x14ac:dyDescent="0.25">
      <c r="A916" t="s">
        <v>11592</v>
      </c>
      <c r="B916" t="s">
        <v>11593</v>
      </c>
      <c r="C916" s="1">
        <v>44235</v>
      </c>
      <c r="D916" t="s">
        <v>30</v>
      </c>
      <c r="E916" t="s">
        <v>20</v>
      </c>
      <c r="F916" t="s">
        <v>3567</v>
      </c>
      <c r="H916" t="s">
        <v>21</v>
      </c>
      <c r="I916">
        <v>89</v>
      </c>
      <c r="J916" t="s">
        <v>7864</v>
      </c>
      <c r="L916" t="s">
        <v>23</v>
      </c>
      <c r="O916" t="s">
        <v>76</v>
      </c>
      <c r="P916" t="s">
        <v>77</v>
      </c>
      <c r="Q916" t="s">
        <v>11594</v>
      </c>
    </row>
    <row r="917" spans="1:17" x14ac:dyDescent="0.25">
      <c r="A917" t="s">
        <v>11595</v>
      </c>
      <c r="B917" t="s">
        <v>11596</v>
      </c>
      <c r="C917" s="1">
        <v>44235</v>
      </c>
      <c r="D917" t="s">
        <v>30</v>
      </c>
      <c r="E917" t="s">
        <v>20</v>
      </c>
      <c r="F917" t="s">
        <v>6884</v>
      </c>
      <c r="H917" t="s">
        <v>21</v>
      </c>
      <c r="I917">
        <v>20</v>
      </c>
      <c r="J917" t="s">
        <v>7864</v>
      </c>
      <c r="L917" t="s">
        <v>23</v>
      </c>
      <c r="O917" t="s">
        <v>76</v>
      </c>
      <c r="P917" t="s">
        <v>77</v>
      </c>
      <c r="Q917" t="s">
        <v>8531</v>
      </c>
    </row>
    <row r="918" spans="1:17" x14ac:dyDescent="0.25">
      <c r="A918" t="s">
        <v>11597</v>
      </c>
      <c r="B918" t="s">
        <v>11598</v>
      </c>
      <c r="C918" s="1">
        <v>44236</v>
      </c>
      <c r="D918" t="s">
        <v>30</v>
      </c>
      <c r="E918" t="s">
        <v>20</v>
      </c>
      <c r="F918" t="s">
        <v>6884</v>
      </c>
      <c r="H918" t="s">
        <v>21</v>
      </c>
      <c r="I918">
        <v>24</v>
      </c>
      <c r="J918" t="s">
        <v>828</v>
      </c>
      <c r="L918" t="s">
        <v>23</v>
      </c>
      <c r="O918" t="s">
        <v>76</v>
      </c>
      <c r="P918" t="s">
        <v>77</v>
      </c>
      <c r="Q918" t="s">
        <v>4751</v>
      </c>
    </row>
    <row r="919" spans="1:17" x14ac:dyDescent="0.25">
      <c r="A919" t="s">
        <v>11604</v>
      </c>
      <c r="B919" t="s">
        <v>11605</v>
      </c>
      <c r="C919" s="1">
        <v>44237</v>
      </c>
      <c r="D919" t="s">
        <v>30</v>
      </c>
      <c r="E919" t="s">
        <v>20</v>
      </c>
      <c r="F919" t="s">
        <v>3547</v>
      </c>
      <c r="H919" t="s">
        <v>32</v>
      </c>
      <c r="I919">
        <v>28</v>
      </c>
      <c r="J919" t="s">
        <v>828</v>
      </c>
      <c r="L919" t="s">
        <v>23</v>
      </c>
      <c r="O919" t="s">
        <v>76</v>
      </c>
      <c r="P919" t="s">
        <v>77</v>
      </c>
      <c r="Q919" t="s">
        <v>11606</v>
      </c>
    </row>
    <row r="920" spans="1:17" x14ac:dyDescent="0.25">
      <c r="A920" t="s">
        <v>11607</v>
      </c>
      <c r="B920" t="s">
        <v>11608</v>
      </c>
      <c r="C920" s="1">
        <v>44238</v>
      </c>
      <c r="D920" t="s">
        <v>30</v>
      </c>
      <c r="E920" t="s">
        <v>20</v>
      </c>
      <c r="F920" t="s">
        <v>6884</v>
      </c>
      <c r="H920" t="s">
        <v>21</v>
      </c>
      <c r="I920">
        <v>51</v>
      </c>
      <c r="J920" t="s">
        <v>828</v>
      </c>
      <c r="L920" t="s">
        <v>23</v>
      </c>
      <c r="O920" t="s">
        <v>76</v>
      </c>
      <c r="P920" t="s">
        <v>77</v>
      </c>
      <c r="Q920" t="s">
        <v>4751</v>
      </c>
    </row>
    <row r="921" spans="1:17" x14ac:dyDescent="0.25">
      <c r="A921" t="s">
        <v>11609</v>
      </c>
      <c r="B921" t="s">
        <v>11610</v>
      </c>
      <c r="C921" s="1">
        <v>44238</v>
      </c>
      <c r="D921" t="s">
        <v>30</v>
      </c>
      <c r="E921" t="s">
        <v>20</v>
      </c>
      <c r="F921" t="s">
        <v>6884</v>
      </c>
      <c r="H921" t="s">
        <v>32</v>
      </c>
      <c r="I921">
        <v>26</v>
      </c>
      <c r="J921" t="s">
        <v>828</v>
      </c>
      <c r="L921" t="s">
        <v>23</v>
      </c>
      <c r="O921" t="s">
        <v>76</v>
      </c>
      <c r="P921" t="s">
        <v>77</v>
      </c>
      <c r="Q921" t="s">
        <v>4751</v>
      </c>
    </row>
    <row r="922" spans="1:17" x14ac:dyDescent="0.25">
      <c r="A922" t="s">
        <v>11611</v>
      </c>
      <c r="B922" t="s">
        <v>11612</v>
      </c>
      <c r="C922" s="1">
        <v>44238</v>
      </c>
      <c r="D922" t="s">
        <v>30</v>
      </c>
      <c r="E922" t="s">
        <v>20</v>
      </c>
      <c r="F922" t="s">
        <v>11613</v>
      </c>
      <c r="H922" t="s">
        <v>32</v>
      </c>
      <c r="I922">
        <v>19</v>
      </c>
      <c r="J922" t="s">
        <v>828</v>
      </c>
      <c r="L922" t="s">
        <v>23</v>
      </c>
      <c r="O922" t="s">
        <v>76</v>
      </c>
      <c r="P922" t="s">
        <v>77</v>
      </c>
      <c r="Q922" t="s">
        <v>357</v>
      </c>
    </row>
    <row r="923" spans="1:17" x14ac:dyDescent="0.25">
      <c r="A923" t="s">
        <v>3552</v>
      </c>
      <c r="B923" t="s">
        <v>3553</v>
      </c>
      <c r="C923" s="1">
        <v>44245</v>
      </c>
      <c r="D923" t="s">
        <v>30</v>
      </c>
      <c r="E923" t="s">
        <v>20</v>
      </c>
      <c r="F923" t="s">
        <v>3554</v>
      </c>
      <c r="H923" t="s">
        <v>32</v>
      </c>
      <c r="I923">
        <v>35</v>
      </c>
      <c r="J923" t="s">
        <v>828</v>
      </c>
      <c r="L923" t="s">
        <v>23</v>
      </c>
      <c r="O923" t="s">
        <v>76</v>
      </c>
      <c r="P923" t="s">
        <v>77</v>
      </c>
      <c r="Q923" t="s">
        <v>1671</v>
      </c>
    </row>
    <row r="924" spans="1:17" x14ac:dyDescent="0.25">
      <c r="A924" t="s">
        <v>3559</v>
      </c>
      <c r="B924" t="s">
        <v>3560</v>
      </c>
      <c r="C924" s="1">
        <v>44246</v>
      </c>
      <c r="D924" t="s">
        <v>30</v>
      </c>
      <c r="E924" t="s">
        <v>20</v>
      </c>
      <c r="F924" t="s">
        <v>3561</v>
      </c>
      <c r="H924" t="s">
        <v>32</v>
      </c>
      <c r="I924">
        <v>48</v>
      </c>
      <c r="J924" t="s">
        <v>828</v>
      </c>
      <c r="L924" t="s">
        <v>23</v>
      </c>
      <c r="O924" t="s">
        <v>76</v>
      </c>
      <c r="P924" t="s">
        <v>77</v>
      </c>
      <c r="Q924" t="s">
        <v>417</v>
      </c>
    </row>
    <row r="925" spans="1:17" x14ac:dyDescent="0.25">
      <c r="A925" t="s">
        <v>3562</v>
      </c>
      <c r="B925" t="s">
        <v>3563</v>
      </c>
      <c r="C925" s="1">
        <v>44246</v>
      </c>
      <c r="D925" t="s">
        <v>30</v>
      </c>
      <c r="E925" t="s">
        <v>20</v>
      </c>
      <c r="F925" t="s">
        <v>3554</v>
      </c>
      <c r="G925" t="s">
        <v>787</v>
      </c>
      <c r="H925" t="s">
        <v>21</v>
      </c>
      <c r="I925">
        <v>27</v>
      </c>
      <c r="J925" t="s">
        <v>828</v>
      </c>
      <c r="L925" t="s">
        <v>23</v>
      </c>
      <c r="O925" t="s">
        <v>76</v>
      </c>
      <c r="P925" t="s">
        <v>77</v>
      </c>
      <c r="Q925" t="s">
        <v>3564</v>
      </c>
    </row>
    <row r="926" spans="1:17" x14ac:dyDescent="0.25">
      <c r="A926" t="s">
        <v>17290</v>
      </c>
      <c r="B926" t="s">
        <v>17291</v>
      </c>
      <c r="C926" s="1">
        <v>44247</v>
      </c>
      <c r="D926" t="s">
        <v>30</v>
      </c>
      <c r="E926" t="s">
        <v>20</v>
      </c>
      <c r="F926" t="s">
        <v>3554</v>
      </c>
      <c r="G926" t="s">
        <v>787</v>
      </c>
      <c r="H926" t="s">
        <v>21</v>
      </c>
      <c r="I926">
        <v>10</v>
      </c>
      <c r="J926" t="s">
        <v>828</v>
      </c>
      <c r="L926" t="s">
        <v>23</v>
      </c>
      <c r="O926" t="s">
        <v>76</v>
      </c>
      <c r="P926" t="s">
        <v>77</v>
      </c>
      <c r="Q926" t="s">
        <v>17292</v>
      </c>
    </row>
    <row r="927" spans="1:17" x14ac:dyDescent="0.25">
      <c r="A927" t="s">
        <v>6876</v>
      </c>
      <c r="B927" t="s">
        <v>6877</v>
      </c>
      <c r="C927" s="1">
        <v>44247</v>
      </c>
      <c r="D927" t="s">
        <v>30</v>
      </c>
      <c r="E927" t="s">
        <v>20</v>
      </c>
      <c r="F927" t="s">
        <v>3561</v>
      </c>
      <c r="H927" t="s">
        <v>21</v>
      </c>
      <c r="I927">
        <v>79</v>
      </c>
      <c r="J927" t="s">
        <v>828</v>
      </c>
      <c r="L927" t="s">
        <v>23</v>
      </c>
      <c r="O927" t="s">
        <v>76</v>
      </c>
      <c r="P927" t="s">
        <v>77</v>
      </c>
      <c r="Q927" t="s">
        <v>1671</v>
      </c>
    </row>
    <row r="928" spans="1:17" x14ac:dyDescent="0.25">
      <c r="A928" t="s">
        <v>6878</v>
      </c>
      <c r="B928" t="s">
        <v>6879</v>
      </c>
      <c r="C928" s="1">
        <v>44247</v>
      </c>
      <c r="D928" t="s">
        <v>30</v>
      </c>
      <c r="E928" t="s">
        <v>20</v>
      </c>
      <c r="F928" t="s">
        <v>6880</v>
      </c>
      <c r="H928" t="s">
        <v>21</v>
      </c>
      <c r="I928">
        <v>40</v>
      </c>
      <c r="J928" t="s">
        <v>828</v>
      </c>
      <c r="L928" t="s">
        <v>23</v>
      </c>
      <c r="O928" t="s">
        <v>76</v>
      </c>
      <c r="P928" t="s">
        <v>77</v>
      </c>
      <c r="Q928" t="s">
        <v>6881</v>
      </c>
    </row>
    <row r="929" spans="1:17" x14ac:dyDescent="0.25">
      <c r="A929" t="s">
        <v>3584</v>
      </c>
      <c r="B929" t="s">
        <v>3585</v>
      </c>
      <c r="C929" s="1">
        <v>44248</v>
      </c>
      <c r="D929" t="s">
        <v>30</v>
      </c>
      <c r="E929" t="s">
        <v>20</v>
      </c>
      <c r="F929" t="s">
        <v>3554</v>
      </c>
      <c r="H929" t="s">
        <v>32</v>
      </c>
      <c r="I929">
        <v>28</v>
      </c>
      <c r="J929" t="s">
        <v>828</v>
      </c>
      <c r="L929" t="s">
        <v>23</v>
      </c>
      <c r="O929" t="s">
        <v>76</v>
      </c>
      <c r="P929" t="s">
        <v>77</v>
      </c>
      <c r="Q929" t="s">
        <v>3586</v>
      </c>
    </row>
    <row r="930" spans="1:17" x14ac:dyDescent="0.25">
      <c r="A930" t="s">
        <v>825</v>
      </c>
      <c r="B930" t="s">
        <v>826</v>
      </c>
      <c r="C930" s="1">
        <v>44249</v>
      </c>
      <c r="D930" t="s">
        <v>30</v>
      </c>
      <c r="E930" t="s">
        <v>20</v>
      </c>
      <c r="F930" t="s">
        <v>827</v>
      </c>
      <c r="H930" t="s">
        <v>32</v>
      </c>
      <c r="I930">
        <v>34</v>
      </c>
      <c r="J930" t="s">
        <v>828</v>
      </c>
      <c r="L930" t="s">
        <v>23</v>
      </c>
      <c r="O930" t="s">
        <v>76</v>
      </c>
      <c r="P930" t="s">
        <v>77</v>
      </c>
      <c r="Q930" t="s">
        <v>78</v>
      </c>
    </row>
    <row r="931" spans="1:17" x14ac:dyDescent="0.25">
      <c r="A931" t="s">
        <v>6885</v>
      </c>
      <c r="B931" t="s">
        <v>6886</v>
      </c>
      <c r="C931" s="1">
        <v>44250</v>
      </c>
      <c r="D931" t="s">
        <v>30</v>
      </c>
      <c r="E931" t="s">
        <v>20</v>
      </c>
      <c r="F931" t="s">
        <v>3547</v>
      </c>
      <c r="H931" t="s">
        <v>32</v>
      </c>
      <c r="I931">
        <v>57</v>
      </c>
      <c r="J931" t="s">
        <v>828</v>
      </c>
      <c r="L931" t="s">
        <v>23</v>
      </c>
      <c r="O931" t="s">
        <v>76</v>
      </c>
      <c r="P931" t="s">
        <v>77</v>
      </c>
      <c r="Q931" t="s">
        <v>6887</v>
      </c>
    </row>
    <row r="932" spans="1:17" x14ac:dyDescent="0.25">
      <c r="A932" t="s">
        <v>6892</v>
      </c>
      <c r="B932" t="s">
        <v>6893</v>
      </c>
      <c r="C932" s="1">
        <v>44250</v>
      </c>
      <c r="D932" t="s">
        <v>30</v>
      </c>
      <c r="E932" t="s">
        <v>20</v>
      </c>
      <c r="F932" t="s">
        <v>3567</v>
      </c>
      <c r="H932" t="s">
        <v>32</v>
      </c>
      <c r="I932">
        <v>45</v>
      </c>
      <c r="J932" t="s">
        <v>828</v>
      </c>
      <c r="L932" t="s">
        <v>23</v>
      </c>
      <c r="O932" t="s">
        <v>76</v>
      </c>
      <c r="P932" t="s">
        <v>77</v>
      </c>
      <c r="Q932" t="s">
        <v>319</v>
      </c>
    </row>
    <row r="933" spans="1:17" x14ac:dyDescent="0.25">
      <c r="A933" t="s">
        <v>7547</v>
      </c>
      <c r="B933" t="s">
        <v>7548</v>
      </c>
      <c r="C933" s="1">
        <v>44250</v>
      </c>
      <c r="D933" t="s">
        <v>30</v>
      </c>
      <c r="E933" t="s">
        <v>20</v>
      </c>
      <c r="F933" t="s">
        <v>3554</v>
      </c>
      <c r="H933" t="s">
        <v>32</v>
      </c>
      <c r="I933">
        <v>67</v>
      </c>
      <c r="J933" t="s">
        <v>828</v>
      </c>
      <c r="L933" t="s">
        <v>23</v>
      </c>
      <c r="O933" t="s">
        <v>76</v>
      </c>
      <c r="P933" t="s">
        <v>77</v>
      </c>
      <c r="Q933" t="s">
        <v>1671</v>
      </c>
    </row>
    <row r="934" spans="1:17" x14ac:dyDescent="0.25">
      <c r="A934" t="s">
        <v>7549</v>
      </c>
      <c r="B934" t="s">
        <v>7550</v>
      </c>
      <c r="C934" s="1">
        <v>44250</v>
      </c>
      <c r="D934" t="s">
        <v>30</v>
      </c>
      <c r="E934" t="s">
        <v>20</v>
      </c>
      <c r="F934" t="s">
        <v>3554</v>
      </c>
      <c r="H934" t="s">
        <v>32</v>
      </c>
      <c r="I934">
        <v>33</v>
      </c>
      <c r="J934" t="s">
        <v>828</v>
      </c>
      <c r="L934" t="s">
        <v>23</v>
      </c>
      <c r="O934" t="s">
        <v>76</v>
      </c>
      <c r="P934" t="s">
        <v>77</v>
      </c>
      <c r="Q934" t="s">
        <v>4751</v>
      </c>
    </row>
    <row r="935" spans="1:17" x14ac:dyDescent="0.25">
      <c r="A935" t="s">
        <v>7558</v>
      </c>
      <c r="B935" t="s">
        <v>7559</v>
      </c>
      <c r="C935" s="1">
        <v>44251</v>
      </c>
      <c r="D935" t="s">
        <v>30</v>
      </c>
      <c r="E935" t="s">
        <v>20</v>
      </c>
      <c r="F935" t="s">
        <v>3554</v>
      </c>
      <c r="H935" t="s">
        <v>32</v>
      </c>
      <c r="I935">
        <v>44</v>
      </c>
      <c r="J935" t="s">
        <v>828</v>
      </c>
      <c r="L935" t="s">
        <v>23</v>
      </c>
      <c r="O935" t="s">
        <v>76</v>
      </c>
      <c r="P935" t="s">
        <v>77</v>
      </c>
      <c r="Q935" t="s">
        <v>4751</v>
      </c>
    </row>
    <row r="936" spans="1:17" x14ac:dyDescent="0.25">
      <c r="A936" t="s">
        <v>7560</v>
      </c>
      <c r="B936" t="s">
        <v>7561</v>
      </c>
      <c r="C936" s="1">
        <v>44251</v>
      </c>
      <c r="D936" t="s">
        <v>30</v>
      </c>
      <c r="E936" t="s">
        <v>20</v>
      </c>
      <c r="F936" t="s">
        <v>6880</v>
      </c>
      <c r="H936" t="s">
        <v>32</v>
      </c>
      <c r="I936">
        <v>56</v>
      </c>
      <c r="J936" t="s">
        <v>828</v>
      </c>
      <c r="L936" t="s">
        <v>23</v>
      </c>
      <c r="O936" t="s">
        <v>76</v>
      </c>
      <c r="P936" t="s">
        <v>77</v>
      </c>
      <c r="Q936" t="s">
        <v>2037</v>
      </c>
    </row>
    <row r="937" spans="1:17" x14ac:dyDescent="0.25">
      <c r="A937" t="s">
        <v>7579</v>
      </c>
      <c r="B937" t="s">
        <v>7580</v>
      </c>
      <c r="C937" s="1">
        <v>44253</v>
      </c>
      <c r="D937" t="s">
        <v>30</v>
      </c>
      <c r="E937" t="s">
        <v>20</v>
      </c>
      <c r="F937" t="s">
        <v>6890</v>
      </c>
      <c r="H937" t="s">
        <v>32</v>
      </c>
      <c r="I937">
        <v>14</v>
      </c>
      <c r="J937" t="s">
        <v>828</v>
      </c>
      <c r="L937" t="s">
        <v>23</v>
      </c>
      <c r="O937" t="s">
        <v>76</v>
      </c>
      <c r="P937" t="s">
        <v>77</v>
      </c>
      <c r="Q937" t="s">
        <v>7581</v>
      </c>
    </row>
    <row r="938" spans="1:17" x14ac:dyDescent="0.25">
      <c r="A938" t="s">
        <v>7595</v>
      </c>
      <c r="B938" t="s">
        <v>7596</v>
      </c>
      <c r="C938" s="1">
        <v>44254</v>
      </c>
      <c r="D938" t="s">
        <v>30</v>
      </c>
      <c r="E938" t="s">
        <v>20</v>
      </c>
      <c r="F938" t="s">
        <v>3561</v>
      </c>
      <c r="H938" t="s">
        <v>32</v>
      </c>
      <c r="I938">
        <v>41</v>
      </c>
      <c r="J938" t="s">
        <v>828</v>
      </c>
      <c r="L938" t="s">
        <v>23</v>
      </c>
      <c r="O938" t="s">
        <v>76</v>
      </c>
      <c r="P938" t="s">
        <v>77</v>
      </c>
      <c r="Q938" t="s">
        <v>7597</v>
      </c>
    </row>
    <row r="939" spans="1:17" x14ac:dyDescent="0.25">
      <c r="A939" t="s">
        <v>7601</v>
      </c>
      <c r="B939" t="s">
        <v>7602</v>
      </c>
      <c r="C939" s="1">
        <v>44254</v>
      </c>
      <c r="D939" t="s">
        <v>30</v>
      </c>
      <c r="E939" t="s">
        <v>20</v>
      </c>
      <c r="F939" t="s">
        <v>7603</v>
      </c>
      <c r="H939" t="s">
        <v>32</v>
      </c>
      <c r="I939">
        <v>35</v>
      </c>
      <c r="J939" t="s">
        <v>828</v>
      </c>
      <c r="L939" t="s">
        <v>23</v>
      </c>
      <c r="O939" t="s">
        <v>76</v>
      </c>
      <c r="P939" t="s">
        <v>77</v>
      </c>
      <c r="Q939" t="s">
        <v>7604</v>
      </c>
    </row>
    <row r="940" spans="1:17" x14ac:dyDescent="0.25">
      <c r="A940" t="s">
        <v>7605</v>
      </c>
      <c r="B940" t="s">
        <v>7606</v>
      </c>
      <c r="C940" s="1">
        <v>44255</v>
      </c>
      <c r="D940" t="s">
        <v>30</v>
      </c>
      <c r="E940" t="s">
        <v>20</v>
      </c>
      <c r="F940" t="s">
        <v>3547</v>
      </c>
      <c r="H940" t="s">
        <v>21</v>
      </c>
      <c r="I940">
        <v>34</v>
      </c>
      <c r="J940" t="s">
        <v>828</v>
      </c>
      <c r="L940" t="s">
        <v>23</v>
      </c>
      <c r="O940" t="s">
        <v>76</v>
      </c>
      <c r="P940" t="s">
        <v>77</v>
      </c>
      <c r="Q940" t="s">
        <v>7607</v>
      </c>
    </row>
    <row r="941" spans="1:17" x14ac:dyDescent="0.25">
      <c r="A941" t="s">
        <v>7613</v>
      </c>
      <c r="B941" t="s">
        <v>7614</v>
      </c>
      <c r="C941" s="1">
        <v>44256</v>
      </c>
      <c r="D941" t="s">
        <v>30</v>
      </c>
      <c r="E941" t="s">
        <v>20</v>
      </c>
      <c r="F941" t="s">
        <v>3567</v>
      </c>
      <c r="H941" t="s">
        <v>21</v>
      </c>
      <c r="I941">
        <v>25</v>
      </c>
      <c r="J941" t="s">
        <v>828</v>
      </c>
      <c r="L941" t="s">
        <v>23</v>
      </c>
      <c r="O941" t="s">
        <v>76</v>
      </c>
      <c r="P941" t="s">
        <v>77</v>
      </c>
      <c r="Q941" t="s">
        <v>1771</v>
      </c>
    </row>
    <row r="942" spans="1:17" x14ac:dyDescent="0.25">
      <c r="A942" t="s">
        <v>7615</v>
      </c>
      <c r="B942" t="s">
        <v>7616</v>
      </c>
      <c r="C942" s="1">
        <v>44256</v>
      </c>
      <c r="D942" t="s">
        <v>30</v>
      </c>
      <c r="E942" t="s">
        <v>20</v>
      </c>
      <c r="F942" t="s">
        <v>3547</v>
      </c>
      <c r="H942" t="s">
        <v>32</v>
      </c>
      <c r="I942">
        <v>52</v>
      </c>
      <c r="J942" t="s">
        <v>828</v>
      </c>
      <c r="L942" t="s">
        <v>23</v>
      </c>
      <c r="O942" t="s">
        <v>76</v>
      </c>
      <c r="P942" t="s">
        <v>77</v>
      </c>
      <c r="Q942" t="s">
        <v>1671</v>
      </c>
    </row>
    <row r="943" spans="1:17" x14ac:dyDescent="0.25">
      <c r="A943" t="s">
        <v>7620</v>
      </c>
      <c r="B943" t="s">
        <v>7621</v>
      </c>
      <c r="C943" s="1">
        <v>44256</v>
      </c>
      <c r="D943" t="s">
        <v>30</v>
      </c>
      <c r="E943" t="s">
        <v>20</v>
      </c>
      <c r="F943" t="s">
        <v>6884</v>
      </c>
      <c r="H943" t="s">
        <v>32</v>
      </c>
      <c r="I943">
        <v>37</v>
      </c>
      <c r="J943" t="s">
        <v>828</v>
      </c>
      <c r="L943" t="s">
        <v>23</v>
      </c>
      <c r="O943" t="s">
        <v>76</v>
      </c>
      <c r="P943" t="s">
        <v>77</v>
      </c>
      <c r="Q943" t="s">
        <v>7622</v>
      </c>
    </row>
    <row r="944" spans="1:17" x14ac:dyDescent="0.25">
      <c r="A944" t="s">
        <v>7623</v>
      </c>
      <c r="B944" t="s">
        <v>7624</v>
      </c>
      <c r="C944" s="1">
        <v>44256</v>
      </c>
      <c r="D944" t="s">
        <v>30</v>
      </c>
      <c r="E944" t="s">
        <v>20</v>
      </c>
      <c r="F944" t="s">
        <v>6884</v>
      </c>
      <c r="H944" t="s">
        <v>32</v>
      </c>
      <c r="I944">
        <v>70</v>
      </c>
      <c r="J944" t="s">
        <v>2529</v>
      </c>
      <c r="L944" t="s">
        <v>23</v>
      </c>
      <c r="O944" t="s">
        <v>76</v>
      </c>
      <c r="P944" t="s">
        <v>77</v>
      </c>
      <c r="Q944" t="s">
        <v>1771</v>
      </c>
    </row>
    <row r="945" spans="1:17" x14ac:dyDescent="0.25">
      <c r="A945" t="s">
        <v>7625</v>
      </c>
      <c r="B945" t="s">
        <v>7626</v>
      </c>
      <c r="C945" s="1">
        <v>44257</v>
      </c>
      <c r="D945" t="s">
        <v>30</v>
      </c>
      <c r="E945" t="s">
        <v>20</v>
      </c>
      <c r="F945" t="s">
        <v>6880</v>
      </c>
      <c r="H945" t="s">
        <v>32</v>
      </c>
      <c r="I945">
        <v>18</v>
      </c>
      <c r="J945" t="s">
        <v>828</v>
      </c>
      <c r="L945" t="s">
        <v>23</v>
      </c>
      <c r="O945" t="s">
        <v>76</v>
      </c>
      <c r="P945" t="s">
        <v>77</v>
      </c>
      <c r="Q945" t="s">
        <v>2037</v>
      </c>
    </row>
    <row r="946" spans="1:17" x14ac:dyDescent="0.25">
      <c r="A946" t="s">
        <v>10234</v>
      </c>
      <c r="B946" t="s">
        <v>10235</v>
      </c>
      <c r="C946" s="1">
        <v>44257</v>
      </c>
      <c r="D946" t="s">
        <v>30</v>
      </c>
      <c r="E946" t="s">
        <v>20</v>
      </c>
      <c r="F946" t="s">
        <v>6880</v>
      </c>
      <c r="H946" t="s">
        <v>32</v>
      </c>
      <c r="I946">
        <v>79</v>
      </c>
      <c r="J946" t="s">
        <v>2529</v>
      </c>
      <c r="L946" t="s">
        <v>23</v>
      </c>
      <c r="O946" t="s">
        <v>76</v>
      </c>
      <c r="P946" t="s">
        <v>77</v>
      </c>
      <c r="Q946" t="s">
        <v>425</v>
      </c>
    </row>
    <row r="947" spans="1:17" x14ac:dyDescent="0.25">
      <c r="A947" t="s">
        <v>7827</v>
      </c>
      <c r="B947" t="s">
        <v>7828</v>
      </c>
      <c r="C947" s="1">
        <v>44258</v>
      </c>
      <c r="D947" t="s">
        <v>30</v>
      </c>
      <c r="E947" t="s">
        <v>20</v>
      </c>
      <c r="F947" t="s">
        <v>3557</v>
      </c>
      <c r="H947" t="s">
        <v>32</v>
      </c>
      <c r="I947">
        <v>24</v>
      </c>
      <c r="J947" t="s">
        <v>828</v>
      </c>
      <c r="L947" t="s">
        <v>23</v>
      </c>
      <c r="O947" t="s">
        <v>76</v>
      </c>
      <c r="P947" t="s">
        <v>77</v>
      </c>
      <c r="Q947" t="s">
        <v>425</v>
      </c>
    </row>
    <row r="948" spans="1:17" x14ac:dyDescent="0.25">
      <c r="A948" t="s">
        <v>7832</v>
      </c>
      <c r="B948" t="s">
        <v>7833</v>
      </c>
      <c r="C948" s="1">
        <v>44261</v>
      </c>
      <c r="D948" t="s">
        <v>30</v>
      </c>
      <c r="E948" t="s">
        <v>20</v>
      </c>
      <c r="F948" t="s">
        <v>6884</v>
      </c>
      <c r="H948" t="s">
        <v>21</v>
      </c>
      <c r="I948">
        <v>55</v>
      </c>
      <c r="J948" t="s">
        <v>828</v>
      </c>
      <c r="L948" t="s">
        <v>23</v>
      </c>
      <c r="O948" t="s">
        <v>76</v>
      </c>
      <c r="P948" t="s">
        <v>77</v>
      </c>
      <c r="Q948" t="s">
        <v>7834</v>
      </c>
    </row>
    <row r="949" spans="1:17" x14ac:dyDescent="0.25">
      <c r="A949" t="s">
        <v>7840</v>
      </c>
      <c r="B949" t="s">
        <v>7841</v>
      </c>
      <c r="C949" s="1">
        <v>44265</v>
      </c>
      <c r="D949" t="s">
        <v>30</v>
      </c>
      <c r="E949" t="s">
        <v>20</v>
      </c>
      <c r="F949" t="s">
        <v>3567</v>
      </c>
      <c r="H949" t="s">
        <v>21</v>
      </c>
      <c r="I949">
        <v>10</v>
      </c>
      <c r="J949" t="s">
        <v>828</v>
      </c>
      <c r="L949" t="s">
        <v>23</v>
      </c>
      <c r="O949" t="s">
        <v>76</v>
      </c>
      <c r="P949" t="s">
        <v>77</v>
      </c>
      <c r="Q949" t="s">
        <v>7842</v>
      </c>
    </row>
    <row r="950" spans="1:17" x14ac:dyDescent="0.25">
      <c r="A950" t="s">
        <v>7850</v>
      </c>
      <c r="B950" t="s">
        <v>7851</v>
      </c>
      <c r="C950" s="1">
        <v>44267</v>
      </c>
      <c r="D950" t="s">
        <v>30</v>
      </c>
      <c r="E950" t="s">
        <v>20</v>
      </c>
      <c r="F950" t="s">
        <v>3567</v>
      </c>
      <c r="H950" t="s">
        <v>21</v>
      </c>
      <c r="I950">
        <v>85</v>
      </c>
      <c r="J950" t="s">
        <v>2529</v>
      </c>
      <c r="L950" t="s">
        <v>23</v>
      </c>
      <c r="O950" t="s">
        <v>76</v>
      </c>
      <c r="P950" t="s">
        <v>77</v>
      </c>
      <c r="Q950" t="s">
        <v>425</v>
      </c>
    </row>
    <row r="951" spans="1:17" x14ac:dyDescent="0.25">
      <c r="A951" t="s">
        <v>7857</v>
      </c>
      <c r="B951" t="s">
        <v>7858</v>
      </c>
      <c r="C951" s="1">
        <v>44268</v>
      </c>
      <c r="D951" t="s">
        <v>30</v>
      </c>
      <c r="E951" t="s">
        <v>20</v>
      </c>
      <c r="F951" t="s">
        <v>6884</v>
      </c>
      <c r="H951" t="s">
        <v>21</v>
      </c>
      <c r="I951">
        <v>81</v>
      </c>
      <c r="J951" t="s">
        <v>2529</v>
      </c>
      <c r="L951" t="s">
        <v>23</v>
      </c>
      <c r="O951" t="s">
        <v>76</v>
      </c>
      <c r="P951" t="s">
        <v>77</v>
      </c>
      <c r="Q951" t="s">
        <v>425</v>
      </c>
    </row>
    <row r="952" spans="1:17" x14ac:dyDescent="0.25">
      <c r="A952" t="s">
        <v>7859</v>
      </c>
      <c r="B952" t="s">
        <v>7860</v>
      </c>
      <c r="C952" s="1">
        <v>44268</v>
      </c>
      <c r="D952" t="s">
        <v>30</v>
      </c>
      <c r="E952" t="s">
        <v>20</v>
      </c>
      <c r="F952" t="s">
        <v>6884</v>
      </c>
      <c r="H952" t="s">
        <v>32</v>
      </c>
      <c r="I952">
        <v>8</v>
      </c>
      <c r="J952" t="s">
        <v>828</v>
      </c>
      <c r="L952" t="s">
        <v>23</v>
      </c>
      <c r="O952" t="s">
        <v>76</v>
      </c>
      <c r="P952" t="s">
        <v>77</v>
      </c>
      <c r="Q952" t="s">
        <v>7861</v>
      </c>
    </row>
    <row r="953" spans="1:17" x14ac:dyDescent="0.25">
      <c r="A953" t="s">
        <v>7862</v>
      </c>
      <c r="B953" t="s">
        <v>7863</v>
      </c>
      <c r="C953" s="1">
        <v>44268</v>
      </c>
      <c r="D953" t="s">
        <v>30</v>
      </c>
      <c r="E953" t="s">
        <v>20</v>
      </c>
      <c r="F953" t="s">
        <v>6880</v>
      </c>
      <c r="H953" t="s">
        <v>21</v>
      </c>
      <c r="I953">
        <v>89</v>
      </c>
      <c r="J953" t="s">
        <v>7864</v>
      </c>
      <c r="L953" t="s">
        <v>23</v>
      </c>
      <c r="O953" t="s">
        <v>76</v>
      </c>
      <c r="P953" t="s">
        <v>77</v>
      </c>
      <c r="Q953" t="s">
        <v>425</v>
      </c>
    </row>
    <row r="954" spans="1:17" x14ac:dyDescent="0.25">
      <c r="A954" t="s">
        <v>7865</v>
      </c>
      <c r="B954" t="s">
        <v>7866</v>
      </c>
      <c r="C954" s="1">
        <v>44268</v>
      </c>
      <c r="D954" t="s">
        <v>30</v>
      </c>
      <c r="E954" t="s">
        <v>20</v>
      </c>
      <c r="F954" t="s">
        <v>3547</v>
      </c>
      <c r="H954" t="s">
        <v>21</v>
      </c>
      <c r="I954">
        <v>88</v>
      </c>
      <c r="J954" t="s">
        <v>7864</v>
      </c>
      <c r="L954" t="s">
        <v>23</v>
      </c>
      <c r="O954" t="s">
        <v>76</v>
      </c>
      <c r="P954" t="s">
        <v>77</v>
      </c>
      <c r="Q954" t="s">
        <v>425</v>
      </c>
    </row>
    <row r="955" spans="1:17" x14ac:dyDescent="0.25">
      <c r="A955" t="s">
        <v>7867</v>
      </c>
      <c r="B955" t="s">
        <v>7868</v>
      </c>
      <c r="C955" s="1">
        <v>44268</v>
      </c>
      <c r="D955" t="s">
        <v>30</v>
      </c>
      <c r="E955" t="s">
        <v>20</v>
      </c>
      <c r="F955" t="s">
        <v>3547</v>
      </c>
      <c r="H955" t="s">
        <v>21</v>
      </c>
      <c r="I955">
        <v>83</v>
      </c>
      <c r="J955" t="s">
        <v>7864</v>
      </c>
      <c r="L955" t="s">
        <v>23</v>
      </c>
      <c r="O955" t="s">
        <v>76</v>
      </c>
      <c r="P955" t="s">
        <v>77</v>
      </c>
      <c r="Q955" t="s">
        <v>425</v>
      </c>
    </row>
    <row r="956" spans="1:17" x14ac:dyDescent="0.25">
      <c r="A956" t="s">
        <v>7873</v>
      </c>
      <c r="B956" t="s">
        <v>7874</v>
      </c>
      <c r="C956" s="1">
        <v>44270</v>
      </c>
      <c r="D956" t="s">
        <v>30</v>
      </c>
      <c r="E956" t="s">
        <v>20</v>
      </c>
      <c r="F956" t="s">
        <v>3547</v>
      </c>
      <c r="H956" t="s">
        <v>32</v>
      </c>
      <c r="I956">
        <v>86</v>
      </c>
      <c r="J956" t="s">
        <v>2529</v>
      </c>
      <c r="L956" t="s">
        <v>23</v>
      </c>
      <c r="O956" t="s">
        <v>76</v>
      </c>
      <c r="P956" t="s">
        <v>77</v>
      </c>
      <c r="Q956" t="s">
        <v>425</v>
      </c>
    </row>
    <row r="957" spans="1:17" x14ac:dyDescent="0.25">
      <c r="A957" t="s">
        <v>7875</v>
      </c>
      <c r="B957" t="s">
        <v>7876</v>
      </c>
      <c r="C957" s="1">
        <v>44270</v>
      </c>
      <c r="D957" t="s">
        <v>30</v>
      </c>
      <c r="E957" t="s">
        <v>20</v>
      </c>
      <c r="F957" t="s">
        <v>7877</v>
      </c>
      <c r="H957" t="s">
        <v>21</v>
      </c>
      <c r="I957">
        <v>57</v>
      </c>
      <c r="J957" t="s">
        <v>2529</v>
      </c>
      <c r="L957" t="s">
        <v>23</v>
      </c>
      <c r="O957" t="s">
        <v>76</v>
      </c>
      <c r="P957" t="s">
        <v>77</v>
      </c>
      <c r="Q957" t="s">
        <v>7878</v>
      </c>
    </row>
    <row r="958" spans="1:17" x14ac:dyDescent="0.25">
      <c r="A958" t="s">
        <v>7879</v>
      </c>
      <c r="B958" t="s">
        <v>7880</v>
      </c>
      <c r="C958" s="1">
        <v>44270</v>
      </c>
      <c r="D958" t="s">
        <v>30</v>
      </c>
      <c r="E958" t="s">
        <v>20</v>
      </c>
      <c r="F958" t="s">
        <v>3557</v>
      </c>
      <c r="H958" t="s">
        <v>21</v>
      </c>
      <c r="I958">
        <v>74</v>
      </c>
      <c r="J958" t="s">
        <v>2529</v>
      </c>
      <c r="L958" t="s">
        <v>23</v>
      </c>
      <c r="O958" t="s">
        <v>76</v>
      </c>
      <c r="P958" t="s">
        <v>77</v>
      </c>
      <c r="Q958" t="s">
        <v>425</v>
      </c>
    </row>
    <row r="959" spans="1:17" x14ac:dyDescent="0.25">
      <c r="A959" t="s">
        <v>7881</v>
      </c>
      <c r="B959" t="s">
        <v>7882</v>
      </c>
      <c r="C959" s="1">
        <v>44270</v>
      </c>
      <c r="D959" t="s">
        <v>30</v>
      </c>
      <c r="E959" t="s">
        <v>20</v>
      </c>
      <c r="F959" t="s">
        <v>6890</v>
      </c>
      <c r="H959" t="s">
        <v>21</v>
      </c>
      <c r="I959">
        <v>72</v>
      </c>
      <c r="J959" t="s">
        <v>2529</v>
      </c>
      <c r="L959" t="s">
        <v>23</v>
      </c>
      <c r="O959" t="s">
        <v>76</v>
      </c>
      <c r="P959" t="s">
        <v>77</v>
      </c>
      <c r="Q959" t="s">
        <v>425</v>
      </c>
    </row>
    <row r="960" spans="1:17" x14ac:dyDescent="0.25">
      <c r="A960" t="s">
        <v>7883</v>
      </c>
      <c r="B960" t="s">
        <v>7884</v>
      </c>
      <c r="C960" s="1">
        <v>44270</v>
      </c>
      <c r="D960" t="s">
        <v>30</v>
      </c>
      <c r="E960" t="s">
        <v>20</v>
      </c>
      <c r="F960" t="s">
        <v>3561</v>
      </c>
      <c r="H960" t="s">
        <v>32</v>
      </c>
      <c r="I960">
        <v>83</v>
      </c>
      <c r="J960" t="s">
        <v>2529</v>
      </c>
      <c r="L960" t="s">
        <v>23</v>
      </c>
      <c r="O960" t="s">
        <v>76</v>
      </c>
      <c r="P960" t="s">
        <v>77</v>
      </c>
      <c r="Q960" t="s">
        <v>425</v>
      </c>
    </row>
    <row r="961" spans="1:17" x14ac:dyDescent="0.25">
      <c r="A961" t="s">
        <v>7885</v>
      </c>
      <c r="B961" t="s">
        <v>7886</v>
      </c>
      <c r="C961" s="1">
        <v>44270</v>
      </c>
      <c r="D961" t="s">
        <v>30</v>
      </c>
      <c r="E961" t="s">
        <v>20</v>
      </c>
      <c r="F961" t="s">
        <v>3554</v>
      </c>
      <c r="H961" t="s">
        <v>21</v>
      </c>
      <c r="I961">
        <v>89</v>
      </c>
      <c r="J961" t="s">
        <v>2529</v>
      </c>
      <c r="L961" t="s">
        <v>23</v>
      </c>
      <c r="O961" t="s">
        <v>76</v>
      </c>
      <c r="P961" t="s">
        <v>77</v>
      </c>
      <c r="Q961" t="s">
        <v>425</v>
      </c>
    </row>
    <row r="962" spans="1:17" x14ac:dyDescent="0.25">
      <c r="A962" t="s">
        <v>15593</v>
      </c>
      <c r="B962" t="s">
        <v>15594</v>
      </c>
      <c r="C962" s="1">
        <v>44241</v>
      </c>
      <c r="D962" t="s">
        <v>30</v>
      </c>
      <c r="E962" t="s">
        <v>20</v>
      </c>
      <c r="F962" t="s">
        <v>9691</v>
      </c>
      <c r="H962" t="s">
        <v>32</v>
      </c>
      <c r="I962">
        <v>28</v>
      </c>
      <c r="J962" t="s">
        <v>33</v>
      </c>
      <c r="L962" t="s">
        <v>23</v>
      </c>
      <c r="M962" t="s">
        <v>24</v>
      </c>
      <c r="O962" t="s">
        <v>76</v>
      </c>
      <c r="P962" t="s">
        <v>77</v>
      </c>
      <c r="Q962" t="s">
        <v>15595</v>
      </c>
    </row>
    <row r="963" spans="1:17" x14ac:dyDescent="0.25">
      <c r="A963" t="s">
        <v>12902</v>
      </c>
      <c r="B963" t="s">
        <v>12903</v>
      </c>
      <c r="C963" s="1">
        <v>44242</v>
      </c>
      <c r="D963" t="s">
        <v>30</v>
      </c>
      <c r="E963" t="s">
        <v>20</v>
      </c>
      <c r="F963" t="s">
        <v>4667</v>
      </c>
      <c r="H963" t="s">
        <v>32</v>
      </c>
      <c r="I963">
        <v>66</v>
      </c>
      <c r="J963" t="s">
        <v>33</v>
      </c>
      <c r="L963" t="s">
        <v>23</v>
      </c>
      <c r="M963" t="s">
        <v>24</v>
      </c>
      <c r="O963" t="s">
        <v>76</v>
      </c>
      <c r="P963" t="s">
        <v>77</v>
      </c>
      <c r="Q963" t="s">
        <v>12904</v>
      </c>
    </row>
    <row r="964" spans="1:17" x14ac:dyDescent="0.25">
      <c r="A964" t="s">
        <v>12907</v>
      </c>
      <c r="B964" t="s">
        <v>12908</v>
      </c>
      <c r="C964" s="1">
        <v>44246</v>
      </c>
      <c r="D964" t="s">
        <v>30</v>
      </c>
      <c r="E964" t="s">
        <v>20</v>
      </c>
      <c r="F964" t="s">
        <v>10030</v>
      </c>
      <c r="H964" t="s">
        <v>32</v>
      </c>
      <c r="I964">
        <v>63</v>
      </c>
      <c r="J964" t="s">
        <v>33</v>
      </c>
      <c r="L964" t="s">
        <v>23</v>
      </c>
      <c r="M964" t="s">
        <v>24</v>
      </c>
      <c r="O964" t="s">
        <v>76</v>
      </c>
      <c r="P964" t="s">
        <v>77</v>
      </c>
      <c r="Q964" t="s">
        <v>7554</v>
      </c>
    </row>
    <row r="965" spans="1:17" x14ac:dyDescent="0.25">
      <c r="A965" t="s">
        <v>9687</v>
      </c>
      <c r="B965" t="s">
        <v>9688</v>
      </c>
      <c r="C965" s="1">
        <v>44246</v>
      </c>
      <c r="D965" t="s">
        <v>30</v>
      </c>
      <c r="E965" t="s">
        <v>20</v>
      </c>
      <c r="F965" t="s">
        <v>7553</v>
      </c>
      <c r="H965" t="s">
        <v>21</v>
      </c>
      <c r="I965">
        <v>82</v>
      </c>
      <c r="J965" t="s">
        <v>33</v>
      </c>
      <c r="L965" t="s">
        <v>23</v>
      </c>
      <c r="M965" t="s">
        <v>24</v>
      </c>
      <c r="O965" t="s">
        <v>76</v>
      </c>
      <c r="P965" t="s">
        <v>77</v>
      </c>
      <c r="Q965" t="s">
        <v>2037</v>
      </c>
    </row>
    <row r="966" spans="1:17" x14ac:dyDescent="0.25">
      <c r="A966" t="s">
        <v>9689</v>
      </c>
      <c r="B966" t="s">
        <v>9690</v>
      </c>
      <c r="C966" s="1">
        <v>44247</v>
      </c>
      <c r="D966" t="s">
        <v>30</v>
      </c>
      <c r="E966" t="s">
        <v>20</v>
      </c>
      <c r="F966" t="s">
        <v>9691</v>
      </c>
      <c r="H966" t="s">
        <v>32</v>
      </c>
      <c r="I966">
        <v>70</v>
      </c>
      <c r="J966" t="s">
        <v>33</v>
      </c>
      <c r="L966" t="s">
        <v>23</v>
      </c>
      <c r="M966" t="s">
        <v>24</v>
      </c>
      <c r="O966" t="s">
        <v>76</v>
      </c>
      <c r="P966" t="s">
        <v>77</v>
      </c>
      <c r="Q966" t="s">
        <v>9692</v>
      </c>
    </row>
    <row r="967" spans="1:17" x14ac:dyDescent="0.25">
      <c r="A967" t="s">
        <v>9693</v>
      </c>
      <c r="B967" t="s">
        <v>9694</v>
      </c>
      <c r="C967" s="1">
        <v>44247</v>
      </c>
      <c r="D967" t="s">
        <v>30</v>
      </c>
      <c r="E967" t="s">
        <v>20</v>
      </c>
      <c r="F967" t="s">
        <v>7543</v>
      </c>
      <c r="H967" t="s">
        <v>21</v>
      </c>
      <c r="I967">
        <v>74</v>
      </c>
      <c r="J967" t="s">
        <v>33</v>
      </c>
      <c r="L967" t="s">
        <v>23</v>
      </c>
      <c r="M967" t="s">
        <v>24</v>
      </c>
      <c r="O967" t="s">
        <v>76</v>
      </c>
      <c r="P967" t="s">
        <v>77</v>
      </c>
      <c r="Q967" t="s">
        <v>2037</v>
      </c>
    </row>
    <row r="968" spans="1:17" x14ac:dyDescent="0.25">
      <c r="A968" t="s">
        <v>7541</v>
      </c>
      <c r="B968" t="s">
        <v>7542</v>
      </c>
      <c r="C968" s="1">
        <v>44248</v>
      </c>
      <c r="D968" t="s">
        <v>30</v>
      </c>
      <c r="E968" t="s">
        <v>20</v>
      </c>
      <c r="F968" t="s">
        <v>7543</v>
      </c>
      <c r="H968" t="s">
        <v>21</v>
      </c>
      <c r="I968">
        <v>31</v>
      </c>
      <c r="J968" t="s">
        <v>33</v>
      </c>
      <c r="L968" t="s">
        <v>23</v>
      </c>
      <c r="M968" t="s">
        <v>24</v>
      </c>
      <c r="O968" t="s">
        <v>76</v>
      </c>
      <c r="P968" t="s">
        <v>77</v>
      </c>
      <c r="Q968" t="s">
        <v>7544</v>
      </c>
    </row>
    <row r="969" spans="1:17" x14ac:dyDescent="0.25">
      <c r="A969" t="s">
        <v>7582</v>
      </c>
      <c r="B969" t="s">
        <v>7583</v>
      </c>
      <c r="C969" s="1">
        <v>44249</v>
      </c>
      <c r="D969" t="s">
        <v>30</v>
      </c>
      <c r="E969" t="s">
        <v>20</v>
      </c>
      <c r="F969" t="s">
        <v>7570</v>
      </c>
      <c r="H969" t="s">
        <v>21</v>
      </c>
      <c r="I969">
        <v>9</v>
      </c>
      <c r="J969" t="s">
        <v>33</v>
      </c>
      <c r="L969" t="s">
        <v>23</v>
      </c>
      <c r="M969" t="s">
        <v>24</v>
      </c>
      <c r="O969" t="s">
        <v>76</v>
      </c>
      <c r="P969" t="s">
        <v>77</v>
      </c>
      <c r="Q969" t="s">
        <v>2194</v>
      </c>
    </row>
    <row r="970" spans="1:17" x14ac:dyDescent="0.25">
      <c r="A970" t="s">
        <v>7586</v>
      </c>
      <c r="B970" t="s">
        <v>7587</v>
      </c>
      <c r="C970" s="1">
        <v>44249</v>
      </c>
      <c r="D970" t="s">
        <v>30</v>
      </c>
      <c r="E970" t="s">
        <v>20</v>
      </c>
      <c r="F970" t="s">
        <v>7570</v>
      </c>
      <c r="H970" t="s">
        <v>32</v>
      </c>
      <c r="I970">
        <v>15</v>
      </c>
      <c r="J970" t="s">
        <v>33</v>
      </c>
      <c r="L970" t="s">
        <v>23</v>
      </c>
      <c r="M970" t="s">
        <v>24</v>
      </c>
      <c r="O970" t="s">
        <v>76</v>
      </c>
      <c r="P970" t="s">
        <v>77</v>
      </c>
      <c r="Q970" t="s">
        <v>2194</v>
      </c>
    </row>
    <row r="971" spans="1:17" x14ac:dyDescent="0.25">
      <c r="A971" t="s">
        <v>7545</v>
      </c>
      <c r="B971" t="s">
        <v>7546</v>
      </c>
      <c r="C971" s="1">
        <v>44249</v>
      </c>
      <c r="D971" t="s">
        <v>30</v>
      </c>
      <c r="E971" t="s">
        <v>20</v>
      </c>
      <c r="F971" t="s">
        <v>4667</v>
      </c>
      <c r="H971" t="s">
        <v>32</v>
      </c>
      <c r="I971">
        <v>49</v>
      </c>
      <c r="J971" t="s">
        <v>33</v>
      </c>
      <c r="L971" t="s">
        <v>23</v>
      </c>
      <c r="M971" t="s">
        <v>24</v>
      </c>
      <c r="O971" t="s">
        <v>76</v>
      </c>
      <c r="P971" t="s">
        <v>77</v>
      </c>
      <c r="Q971" t="s">
        <v>319</v>
      </c>
    </row>
    <row r="972" spans="1:17" x14ac:dyDescent="0.25">
      <c r="A972" t="s">
        <v>7551</v>
      </c>
      <c r="B972" t="s">
        <v>7552</v>
      </c>
      <c r="C972" s="1">
        <v>44250</v>
      </c>
      <c r="D972" t="s">
        <v>30</v>
      </c>
      <c r="E972" t="s">
        <v>20</v>
      </c>
      <c r="F972" t="s">
        <v>7553</v>
      </c>
      <c r="H972" t="s">
        <v>21</v>
      </c>
      <c r="I972">
        <v>22</v>
      </c>
      <c r="J972" t="s">
        <v>33</v>
      </c>
      <c r="L972" t="s">
        <v>23</v>
      </c>
      <c r="M972" t="s">
        <v>24</v>
      </c>
      <c r="O972" t="s">
        <v>76</v>
      </c>
      <c r="P972" t="s">
        <v>77</v>
      </c>
      <c r="Q972" t="s">
        <v>7554</v>
      </c>
    </row>
    <row r="973" spans="1:17" x14ac:dyDescent="0.25">
      <c r="A973" t="s">
        <v>15996</v>
      </c>
      <c r="B973" t="s">
        <v>15997</v>
      </c>
      <c r="C973" s="1">
        <v>44259</v>
      </c>
      <c r="D973" t="s">
        <v>30</v>
      </c>
      <c r="E973" t="s">
        <v>20</v>
      </c>
      <c r="F973" t="s">
        <v>9691</v>
      </c>
      <c r="G973" t="s">
        <v>10031</v>
      </c>
      <c r="H973" t="s">
        <v>32</v>
      </c>
      <c r="I973">
        <v>3</v>
      </c>
      <c r="J973" t="s">
        <v>10032</v>
      </c>
      <c r="L973" t="s">
        <v>23</v>
      </c>
      <c r="M973" t="s">
        <v>4664</v>
      </c>
      <c r="O973" t="s">
        <v>76</v>
      </c>
      <c r="P973" t="s">
        <v>77</v>
      </c>
      <c r="Q973" t="s">
        <v>6980</v>
      </c>
    </row>
    <row r="974" spans="1:17" x14ac:dyDescent="0.25">
      <c r="A974" t="s">
        <v>15985</v>
      </c>
      <c r="B974" t="s">
        <v>15986</v>
      </c>
      <c r="C974" s="1">
        <v>44259</v>
      </c>
      <c r="D974" t="s">
        <v>10029</v>
      </c>
      <c r="E974" t="s">
        <v>20</v>
      </c>
      <c r="F974" t="s">
        <v>15987</v>
      </c>
      <c r="G974" t="s">
        <v>10031</v>
      </c>
      <c r="H974" t="s">
        <v>21</v>
      </c>
      <c r="I974">
        <v>78</v>
      </c>
      <c r="J974" t="s">
        <v>2529</v>
      </c>
      <c r="L974" t="s">
        <v>23</v>
      </c>
      <c r="M974" t="s">
        <v>4664</v>
      </c>
      <c r="O974" t="s">
        <v>76</v>
      </c>
      <c r="P974" t="s">
        <v>77</v>
      </c>
      <c r="Q974" t="s">
        <v>15988</v>
      </c>
    </row>
    <row r="975" spans="1:17" x14ac:dyDescent="0.25">
      <c r="A975" t="s">
        <v>15972</v>
      </c>
      <c r="B975" t="s">
        <v>15973</v>
      </c>
      <c r="C975" s="1">
        <v>44260</v>
      </c>
      <c r="D975" t="s">
        <v>30</v>
      </c>
      <c r="E975" t="s">
        <v>20</v>
      </c>
      <c r="F975" t="s">
        <v>15974</v>
      </c>
      <c r="G975" t="s">
        <v>10031</v>
      </c>
      <c r="H975" t="s">
        <v>32</v>
      </c>
      <c r="I975" t="s">
        <v>15975</v>
      </c>
      <c r="J975" t="s">
        <v>10032</v>
      </c>
      <c r="L975" t="s">
        <v>23</v>
      </c>
      <c r="M975" t="s">
        <v>4664</v>
      </c>
      <c r="O975" t="s">
        <v>76</v>
      </c>
      <c r="P975" t="s">
        <v>77</v>
      </c>
      <c r="Q975" t="s">
        <v>9726</v>
      </c>
    </row>
    <row r="976" spans="1:17" x14ac:dyDescent="0.25">
      <c r="A976" t="s">
        <v>15976</v>
      </c>
      <c r="B976" t="s">
        <v>15977</v>
      </c>
      <c r="C976" s="1">
        <v>44260</v>
      </c>
      <c r="D976" t="s">
        <v>30</v>
      </c>
      <c r="E976" t="s">
        <v>20</v>
      </c>
      <c r="F976" t="s">
        <v>15974</v>
      </c>
      <c r="G976" t="s">
        <v>10031</v>
      </c>
      <c r="H976" t="s">
        <v>21</v>
      </c>
      <c r="I976">
        <v>35</v>
      </c>
      <c r="J976" t="s">
        <v>10032</v>
      </c>
      <c r="L976" t="s">
        <v>23</v>
      </c>
      <c r="M976" t="s">
        <v>4664</v>
      </c>
      <c r="O976" t="s">
        <v>76</v>
      </c>
      <c r="P976" t="s">
        <v>77</v>
      </c>
      <c r="Q976" t="s">
        <v>15978</v>
      </c>
    </row>
    <row r="977" spans="1:17" x14ac:dyDescent="0.25">
      <c r="A977" t="s">
        <v>15998</v>
      </c>
      <c r="B977" t="s">
        <v>15999</v>
      </c>
      <c r="C977" s="1">
        <v>44260</v>
      </c>
      <c r="D977" t="s">
        <v>30</v>
      </c>
      <c r="E977" t="s">
        <v>20</v>
      </c>
      <c r="F977" t="s">
        <v>16000</v>
      </c>
      <c r="G977" t="s">
        <v>10031</v>
      </c>
      <c r="H977" t="s">
        <v>21</v>
      </c>
      <c r="I977">
        <v>21</v>
      </c>
      <c r="J977" t="s">
        <v>10032</v>
      </c>
      <c r="L977" t="s">
        <v>23</v>
      </c>
      <c r="M977" t="s">
        <v>4664</v>
      </c>
      <c r="O977" t="s">
        <v>76</v>
      </c>
      <c r="P977" t="s">
        <v>77</v>
      </c>
      <c r="Q977" t="s">
        <v>2037</v>
      </c>
    </row>
    <row r="978" spans="1:17" x14ac:dyDescent="0.25">
      <c r="A978" t="s">
        <v>15993</v>
      </c>
      <c r="B978" t="s">
        <v>15994</v>
      </c>
      <c r="C978" s="1">
        <v>44261</v>
      </c>
      <c r="D978" t="s">
        <v>30</v>
      </c>
      <c r="E978" t="s">
        <v>20</v>
      </c>
      <c r="F978" t="s">
        <v>7553</v>
      </c>
      <c r="G978" t="s">
        <v>10031</v>
      </c>
      <c r="H978" t="s">
        <v>32</v>
      </c>
      <c r="I978">
        <v>59</v>
      </c>
      <c r="J978" t="s">
        <v>10032</v>
      </c>
      <c r="L978" t="s">
        <v>23</v>
      </c>
      <c r="M978" t="s">
        <v>4664</v>
      </c>
      <c r="O978" t="s">
        <v>76</v>
      </c>
      <c r="P978" t="s">
        <v>77</v>
      </c>
      <c r="Q978" t="s">
        <v>15995</v>
      </c>
    </row>
    <row r="979" spans="1:17" x14ac:dyDescent="0.25">
      <c r="A979" t="s">
        <v>15989</v>
      </c>
      <c r="B979" t="s">
        <v>15990</v>
      </c>
      <c r="C979" s="1">
        <v>44261</v>
      </c>
      <c r="D979" t="s">
        <v>30</v>
      </c>
      <c r="E979" t="s">
        <v>20</v>
      </c>
      <c r="F979" t="s">
        <v>15991</v>
      </c>
      <c r="G979" t="s">
        <v>10031</v>
      </c>
      <c r="H979" t="s">
        <v>32</v>
      </c>
      <c r="I979">
        <v>33</v>
      </c>
      <c r="J979" t="s">
        <v>10032</v>
      </c>
      <c r="L979" t="s">
        <v>23</v>
      </c>
      <c r="M979" t="s">
        <v>4664</v>
      </c>
      <c r="O979" t="s">
        <v>76</v>
      </c>
      <c r="P979" t="s">
        <v>513</v>
      </c>
      <c r="Q979" t="s">
        <v>15992</v>
      </c>
    </row>
    <row r="980" spans="1:17" x14ac:dyDescent="0.25">
      <c r="A980" t="s">
        <v>15979</v>
      </c>
      <c r="B980" t="s">
        <v>15980</v>
      </c>
      <c r="C980" s="1">
        <v>44263</v>
      </c>
      <c r="D980" t="s">
        <v>30</v>
      </c>
      <c r="E980" t="s">
        <v>20</v>
      </c>
      <c r="F980" t="s">
        <v>7543</v>
      </c>
      <c r="G980" t="s">
        <v>10031</v>
      </c>
      <c r="H980" t="s">
        <v>21</v>
      </c>
      <c r="I980">
        <v>52</v>
      </c>
      <c r="J980" t="s">
        <v>10032</v>
      </c>
      <c r="L980" t="s">
        <v>23</v>
      </c>
      <c r="M980" t="s">
        <v>4664</v>
      </c>
      <c r="O980" t="s">
        <v>76</v>
      </c>
      <c r="P980" t="s">
        <v>77</v>
      </c>
      <c r="Q980" t="s">
        <v>15981</v>
      </c>
    </row>
    <row r="981" spans="1:17" x14ac:dyDescent="0.25">
      <c r="A981" t="s">
        <v>4669</v>
      </c>
      <c r="B981" t="s">
        <v>4670</v>
      </c>
      <c r="C981" s="1">
        <v>44263</v>
      </c>
      <c r="D981" t="s">
        <v>30</v>
      </c>
      <c r="E981" t="s">
        <v>20</v>
      </c>
      <c r="F981" t="s">
        <v>31</v>
      </c>
      <c r="H981" t="s">
        <v>21</v>
      </c>
      <c r="I981">
        <v>75</v>
      </c>
      <c r="J981" t="s">
        <v>33</v>
      </c>
      <c r="L981" t="s">
        <v>23</v>
      </c>
      <c r="M981" t="s">
        <v>4664</v>
      </c>
      <c r="O981" t="s">
        <v>76</v>
      </c>
      <c r="P981" t="s">
        <v>77</v>
      </c>
      <c r="Q981" t="s">
        <v>2194</v>
      </c>
    </row>
    <row r="982" spans="1:17" x14ac:dyDescent="0.25">
      <c r="A982" t="s">
        <v>16001</v>
      </c>
      <c r="B982" t="s">
        <v>16002</v>
      </c>
      <c r="C982" s="1">
        <v>44263</v>
      </c>
      <c r="D982" t="s">
        <v>30</v>
      </c>
      <c r="E982" t="s">
        <v>20</v>
      </c>
      <c r="F982" t="s">
        <v>4663</v>
      </c>
      <c r="G982" t="s">
        <v>10031</v>
      </c>
      <c r="H982" t="s">
        <v>32</v>
      </c>
      <c r="I982">
        <v>46</v>
      </c>
      <c r="J982" t="s">
        <v>10032</v>
      </c>
      <c r="L982" t="s">
        <v>23</v>
      </c>
      <c r="M982" t="s">
        <v>4664</v>
      </c>
      <c r="O982" t="s">
        <v>76</v>
      </c>
      <c r="P982" t="s">
        <v>77</v>
      </c>
      <c r="Q982" t="s">
        <v>148</v>
      </c>
    </row>
    <row r="983" spans="1:17" x14ac:dyDescent="0.25">
      <c r="A983" t="s">
        <v>4661</v>
      </c>
      <c r="B983" t="s">
        <v>4662</v>
      </c>
      <c r="C983" s="1">
        <v>44264</v>
      </c>
      <c r="D983" t="s">
        <v>30</v>
      </c>
      <c r="E983" t="s">
        <v>20</v>
      </c>
      <c r="F983" t="s">
        <v>4663</v>
      </c>
      <c r="H983" t="s">
        <v>21</v>
      </c>
      <c r="I983">
        <v>70</v>
      </c>
      <c r="J983" t="s">
        <v>2529</v>
      </c>
      <c r="L983" t="s">
        <v>23</v>
      </c>
      <c r="M983" t="s">
        <v>4664</v>
      </c>
      <c r="O983" t="s">
        <v>76</v>
      </c>
      <c r="P983" t="s">
        <v>77</v>
      </c>
      <c r="Q983" t="s">
        <v>2194</v>
      </c>
    </row>
    <row r="984" spans="1:17" x14ac:dyDescent="0.25">
      <c r="A984" t="s">
        <v>15982</v>
      </c>
      <c r="B984" t="s">
        <v>15983</v>
      </c>
      <c r="C984" s="1">
        <v>44264</v>
      </c>
      <c r="D984" t="s">
        <v>30</v>
      </c>
      <c r="E984" t="s">
        <v>20</v>
      </c>
      <c r="F984" t="s">
        <v>7570</v>
      </c>
      <c r="G984" t="s">
        <v>10031</v>
      </c>
      <c r="H984" t="s">
        <v>32</v>
      </c>
      <c r="I984">
        <v>77</v>
      </c>
      <c r="J984" t="s">
        <v>2529</v>
      </c>
      <c r="L984" t="s">
        <v>23</v>
      </c>
      <c r="M984" t="s">
        <v>4664</v>
      </c>
      <c r="O984" t="s">
        <v>76</v>
      </c>
      <c r="P984" t="s">
        <v>77</v>
      </c>
      <c r="Q984" t="s">
        <v>15984</v>
      </c>
    </row>
    <row r="985" spans="1:17" x14ac:dyDescent="0.25">
      <c r="A985" t="s">
        <v>10027</v>
      </c>
      <c r="B985" t="s">
        <v>10028</v>
      </c>
      <c r="C985" s="1">
        <v>44263</v>
      </c>
      <c r="D985" t="s">
        <v>10029</v>
      </c>
      <c r="E985" t="s">
        <v>20</v>
      </c>
      <c r="F985" t="s">
        <v>10030</v>
      </c>
      <c r="G985" t="s">
        <v>10031</v>
      </c>
      <c r="H985" t="s">
        <v>21</v>
      </c>
      <c r="I985">
        <v>30</v>
      </c>
      <c r="J985" t="s">
        <v>10032</v>
      </c>
      <c r="L985" t="s">
        <v>23</v>
      </c>
      <c r="M985" t="s">
        <v>4664</v>
      </c>
      <c r="O985" t="s">
        <v>76</v>
      </c>
      <c r="P985" t="s">
        <v>77</v>
      </c>
      <c r="Q985" t="s">
        <v>1755</v>
      </c>
    </row>
    <row r="986" spans="1:17" x14ac:dyDescent="0.25">
      <c r="A986" t="s">
        <v>10033</v>
      </c>
      <c r="B986" t="s">
        <v>10034</v>
      </c>
      <c r="C986" s="1">
        <v>44263</v>
      </c>
      <c r="D986" t="s">
        <v>30</v>
      </c>
      <c r="E986" t="s">
        <v>20</v>
      </c>
      <c r="F986" t="s">
        <v>7543</v>
      </c>
      <c r="G986" t="s">
        <v>10031</v>
      </c>
      <c r="H986" t="s">
        <v>21</v>
      </c>
      <c r="I986">
        <v>30</v>
      </c>
      <c r="J986" t="s">
        <v>10032</v>
      </c>
      <c r="L986" t="s">
        <v>23</v>
      </c>
      <c r="M986" t="s">
        <v>4664</v>
      </c>
      <c r="O986" t="s">
        <v>76</v>
      </c>
      <c r="P986" t="s">
        <v>77</v>
      </c>
      <c r="Q986" t="s">
        <v>10035</v>
      </c>
    </row>
    <row r="987" spans="1:17" x14ac:dyDescent="0.25">
      <c r="A987" t="s">
        <v>10036</v>
      </c>
      <c r="B987" t="s">
        <v>10037</v>
      </c>
      <c r="C987" s="1">
        <v>44265</v>
      </c>
      <c r="D987" t="s">
        <v>30</v>
      </c>
      <c r="E987" t="s">
        <v>20</v>
      </c>
      <c r="F987" t="s">
        <v>7543</v>
      </c>
      <c r="G987" t="s">
        <v>10031</v>
      </c>
      <c r="H987" t="s">
        <v>21</v>
      </c>
      <c r="I987">
        <v>66</v>
      </c>
      <c r="J987" t="s">
        <v>2529</v>
      </c>
      <c r="L987" t="s">
        <v>23</v>
      </c>
      <c r="M987" t="s">
        <v>4664</v>
      </c>
      <c r="O987" t="s">
        <v>76</v>
      </c>
      <c r="P987" t="s">
        <v>77</v>
      </c>
      <c r="Q987" t="s">
        <v>10038</v>
      </c>
    </row>
    <row r="988" spans="1:17" x14ac:dyDescent="0.25">
      <c r="A988" t="s">
        <v>10047</v>
      </c>
      <c r="B988" t="s">
        <v>10048</v>
      </c>
      <c r="C988" s="1">
        <v>44270</v>
      </c>
      <c r="D988" t="s">
        <v>30</v>
      </c>
      <c r="E988" t="s">
        <v>20</v>
      </c>
      <c r="F988" t="s">
        <v>7570</v>
      </c>
      <c r="G988" t="s">
        <v>10031</v>
      </c>
      <c r="H988" t="s">
        <v>21</v>
      </c>
      <c r="I988">
        <v>41</v>
      </c>
      <c r="J988" t="s">
        <v>10032</v>
      </c>
      <c r="L988" t="s">
        <v>23</v>
      </c>
      <c r="M988" t="s">
        <v>4664</v>
      </c>
      <c r="O988" t="s">
        <v>76</v>
      </c>
      <c r="P988" t="s">
        <v>77</v>
      </c>
      <c r="Q988" t="s">
        <v>1771</v>
      </c>
    </row>
    <row r="989" spans="1:17" x14ac:dyDescent="0.25">
      <c r="A989" t="s">
        <v>9676</v>
      </c>
      <c r="B989" t="s">
        <v>9677</v>
      </c>
      <c r="C989" s="1">
        <v>44246</v>
      </c>
      <c r="D989" t="s">
        <v>59</v>
      </c>
      <c r="E989" t="s">
        <v>20</v>
      </c>
      <c r="H989" t="s">
        <v>32</v>
      </c>
      <c r="I989">
        <v>71</v>
      </c>
      <c r="J989" t="s">
        <v>22</v>
      </c>
      <c r="L989" t="s">
        <v>23</v>
      </c>
      <c r="M989" t="s">
        <v>24</v>
      </c>
      <c r="O989" t="s">
        <v>76</v>
      </c>
      <c r="P989" t="s">
        <v>77</v>
      </c>
      <c r="Q989" t="s">
        <v>1142</v>
      </c>
    </row>
    <row r="990" spans="1:17" x14ac:dyDescent="0.25">
      <c r="A990" t="s">
        <v>7102</v>
      </c>
      <c r="B990" t="s">
        <v>7103</v>
      </c>
      <c r="C990" s="1">
        <v>44229</v>
      </c>
      <c r="D990" t="s">
        <v>59</v>
      </c>
      <c r="E990" t="s">
        <v>20</v>
      </c>
      <c r="F990" t="s">
        <v>1149</v>
      </c>
      <c r="H990" t="s">
        <v>32</v>
      </c>
      <c r="I990">
        <v>34</v>
      </c>
      <c r="J990" t="s">
        <v>22</v>
      </c>
      <c r="L990" t="s">
        <v>23</v>
      </c>
      <c r="M990" t="s">
        <v>24</v>
      </c>
      <c r="O990" t="s">
        <v>76</v>
      </c>
      <c r="P990" t="s">
        <v>77</v>
      </c>
      <c r="Q990" t="s">
        <v>803</v>
      </c>
    </row>
    <row r="991" spans="1:17" x14ac:dyDescent="0.25">
      <c r="A991" t="s">
        <v>1139</v>
      </c>
      <c r="B991" t="s">
        <v>1140</v>
      </c>
      <c r="C991" s="1">
        <v>44232</v>
      </c>
      <c r="D991" t="s">
        <v>59</v>
      </c>
      <c r="E991" t="s">
        <v>20</v>
      </c>
      <c r="F991" t="s">
        <v>1141</v>
      </c>
      <c r="H991" t="s">
        <v>32</v>
      </c>
      <c r="I991">
        <v>64</v>
      </c>
      <c r="J991" t="s">
        <v>22</v>
      </c>
      <c r="L991" t="s">
        <v>23</v>
      </c>
      <c r="M991" t="s">
        <v>24</v>
      </c>
      <c r="O991" t="s">
        <v>76</v>
      </c>
      <c r="P991" t="s">
        <v>77</v>
      </c>
      <c r="Q991" t="s">
        <v>1142</v>
      </c>
    </row>
    <row r="992" spans="1:17" x14ac:dyDescent="0.25">
      <c r="A992" t="s">
        <v>15589</v>
      </c>
      <c r="B992" t="s">
        <v>15590</v>
      </c>
      <c r="C992" s="1">
        <v>44232</v>
      </c>
      <c r="D992" t="s">
        <v>15591</v>
      </c>
      <c r="E992" t="s">
        <v>20</v>
      </c>
      <c r="F992" t="s">
        <v>15592</v>
      </c>
      <c r="H992" t="s">
        <v>21</v>
      </c>
      <c r="I992">
        <v>54</v>
      </c>
      <c r="J992" t="s">
        <v>22</v>
      </c>
      <c r="L992" t="s">
        <v>23</v>
      </c>
      <c r="M992" t="s">
        <v>24</v>
      </c>
      <c r="O992" t="s">
        <v>76</v>
      </c>
      <c r="P992" t="s">
        <v>77</v>
      </c>
      <c r="Q992" t="s">
        <v>1142</v>
      </c>
    </row>
    <row r="993" spans="1:17" x14ac:dyDescent="0.25">
      <c r="A993" t="s">
        <v>1155</v>
      </c>
      <c r="B993" t="s">
        <v>1156</v>
      </c>
      <c r="C993" s="1">
        <v>44235</v>
      </c>
      <c r="D993" t="s">
        <v>59</v>
      </c>
      <c r="E993" t="s">
        <v>20</v>
      </c>
      <c r="F993" t="s">
        <v>1157</v>
      </c>
      <c r="H993" t="s">
        <v>21</v>
      </c>
      <c r="I993">
        <v>32</v>
      </c>
      <c r="J993" t="s">
        <v>22</v>
      </c>
      <c r="L993" t="s">
        <v>23</v>
      </c>
      <c r="M993" t="s">
        <v>1158</v>
      </c>
      <c r="O993" t="s">
        <v>76</v>
      </c>
      <c r="P993" t="s">
        <v>77</v>
      </c>
      <c r="Q993" t="s">
        <v>1159</v>
      </c>
    </row>
    <row r="994" spans="1:17" x14ac:dyDescent="0.25">
      <c r="A994" t="s">
        <v>12874</v>
      </c>
      <c r="B994" t="s">
        <v>12875</v>
      </c>
      <c r="C994" s="1">
        <v>44238</v>
      </c>
      <c r="D994" t="s">
        <v>59</v>
      </c>
      <c r="E994" t="s">
        <v>20</v>
      </c>
      <c r="F994" t="s">
        <v>12876</v>
      </c>
      <c r="H994" t="s">
        <v>32</v>
      </c>
      <c r="I994">
        <v>55</v>
      </c>
      <c r="J994" t="s">
        <v>22</v>
      </c>
      <c r="L994" t="s">
        <v>23</v>
      </c>
      <c r="M994" t="s">
        <v>24</v>
      </c>
      <c r="O994" t="s">
        <v>76</v>
      </c>
      <c r="P994" t="s">
        <v>77</v>
      </c>
      <c r="Q994" t="s">
        <v>1231</v>
      </c>
    </row>
    <row r="995" spans="1:17" x14ac:dyDescent="0.25">
      <c r="A995" t="s">
        <v>1204</v>
      </c>
      <c r="B995" t="s">
        <v>1205</v>
      </c>
      <c r="C995" s="1">
        <v>44239</v>
      </c>
      <c r="D995" t="s">
        <v>59</v>
      </c>
      <c r="E995" t="s">
        <v>20</v>
      </c>
      <c r="F995" t="s">
        <v>1206</v>
      </c>
      <c r="H995" t="s">
        <v>21</v>
      </c>
      <c r="I995">
        <v>14</v>
      </c>
      <c r="J995" t="s">
        <v>22</v>
      </c>
      <c r="L995" t="s">
        <v>23</v>
      </c>
      <c r="O995" t="s">
        <v>76</v>
      </c>
      <c r="P995" t="s">
        <v>513</v>
      </c>
      <c r="Q995" t="s">
        <v>1207</v>
      </c>
    </row>
    <row r="996" spans="1:17" x14ac:dyDescent="0.25">
      <c r="A996" t="s">
        <v>9678</v>
      </c>
      <c r="B996" t="s">
        <v>9679</v>
      </c>
      <c r="C996" s="1">
        <v>44242</v>
      </c>
      <c r="D996" t="s">
        <v>59</v>
      </c>
      <c r="E996" t="s">
        <v>20</v>
      </c>
      <c r="F996" t="s">
        <v>9680</v>
      </c>
      <c r="H996" t="s">
        <v>32</v>
      </c>
      <c r="I996">
        <v>17</v>
      </c>
      <c r="J996" t="s">
        <v>22</v>
      </c>
      <c r="L996" t="s">
        <v>23</v>
      </c>
      <c r="M996" t="s">
        <v>24</v>
      </c>
      <c r="O996" t="s">
        <v>76</v>
      </c>
      <c r="P996" t="s">
        <v>77</v>
      </c>
      <c r="Q996" t="s">
        <v>9681</v>
      </c>
    </row>
    <row r="997" spans="1:17" x14ac:dyDescent="0.25">
      <c r="A997" t="s">
        <v>1229</v>
      </c>
      <c r="B997" t="s">
        <v>1230</v>
      </c>
      <c r="C997" s="1">
        <v>44242</v>
      </c>
      <c r="D997" t="s">
        <v>59</v>
      </c>
      <c r="E997" t="s">
        <v>20</v>
      </c>
      <c r="F997" t="s">
        <v>1206</v>
      </c>
      <c r="H997" t="s">
        <v>21</v>
      </c>
      <c r="I997">
        <v>25</v>
      </c>
      <c r="J997" t="s">
        <v>22</v>
      </c>
      <c r="L997" t="s">
        <v>23</v>
      </c>
      <c r="O997" t="s">
        <v>76</v>
      </c>
      <c r="P997" t="s">
        <v>77</v>
      </c>
      <c r="Q997" t="s">
        <v>1231</v>
      </c>
    </row>
    <row r="998" spans="1:17" x14ac:dyDescent="0.25">
      <c r="A998" t="s">
        <v>12888</v>
      </c>
      <c r="B998" t="s">
        <v>12889</v>
      </c>
      <c r="C998" s="1">
        <v>44242</v>
      </c>
      <c r="D998" t="s">
        <v>1038</v>
      </c>
      <c r="E998" t="s">
        <v>20</v>
      </c>
      <c r="F998" t="s">
        <v>12890</v>
      </c>
      <c r="H998" t="s">
        <v>32</v>
      </c>
      <c r="I998">
        <v>52</v>
      </c>
      <c r="J998" t="s">
        <v>2529</v>
      </c>
      <c r="L998" t="s">
        <v>23</v>
      </c>
      <c r="M998" t="s">
        <v>24</v>
      </c>
      <c r="O998" t="s">
        <v>76</v>
      </c>
      <c r="P998" t="s">
        <v>77</v>
      </c>
      <c r="Q998" t="s">
        <v>12891</v>
      </c>
    </row>
    <row r="999" spans="1:17" x14ac:dyDescent="0.25">
      <c r="A999" t="s">
        <v>1232</v>
      </c>
      <c r="B999" t="s">
        <v>1233</v>
      </c>
      <c r="C999" s="1">
        <v>44245</v>
      </c>
      <c r="D999" t="s">
        <v>59</v>
      </c>
      <c r="E999" t="s">
        <v>20</v>
      </c>
      <c r="F999" t="s">
        <v>1234</v>
      </c>
      <c r="H999" t="s">
        <v>32</v>
      </c>
      <c r="I999">
        <v>51</v>
      </c>
      <c r="J999" t="s">
        <v>22</v>
      </c>
      <c r="L999" t="s">
        <v>23</v>
      </c>
      <c r="O999" t="s">
        <v>76</v>
      </c>
      <c r="P999" t="s">
        <v>77</v>
      </c>
      <c r="Q999" t="s">
        <v>1235</v>
      </c>
    </row>
    <row r="1000" spans="1:17" x14ac:dyDescent="0.25">
      <c r="A1000" t="s">
        <v>15627</v>
      </c>
      <c r="B1000" t="s">
        <v>15628</v>
      </c>
      <c r="C1000" s="1">
        <v>44245</v>
      </c>
      <c r="D1000" t="s">
        <v>59</v>
      </c>
      <c r="E1000" t="s">
        <v>20</v>
      </c>
      <c r="F1000" t="s">
        <v>15629</v>
      </c>
      <c r="G1000" t="s">
        <v>15599</v>
      </c>
      <c r="H1000" t="s">
        <v>32</v>
      </c>
      <c r="I1000">
        <v>9</v>
      </c>
      <c r="J1000" t="s">
        <v>22</v>
      </c>
      <c r="L1000" t="s">
        <v>23</v>
      </c>
      <c r="M1000" t="s">
        <v>24</v>
      </c>
      <c r="O1000" t="s">
        <v>76</v>
      </c>
      <c r="P1000" t="s">
        <v>77</v>
      </c>
      <c r="Q1000" t="s">
        <v>4998</v>
      </c>
    </row>
    <row r="1001" spans="1:17" x14ac:dyDescent="0.25">
      <c r="A1001" t="s">
        <v>15604</v>
      </c>
      <c r="B1001" t="s">
        <v>15605</v>
      </c>
      <c r="C1001" s="1">
        <v>44246</v>
      </c>
      <c r="D1001" t="s">
        <v>15606</v>
      </c>
      <c r="E1001" t="s">
        <v>20</v>
      </c>
      <c r="F1001" t="s">
        <v>13066</v>
      </c>
      <c r="G1001" t="s">
        <v>15599</v>
      </c>
      <c r="H1001" t="s">
        <v>21</v>
      </c>
      <c r="I1001">
        <v>41</v>
      </c>
      <c r="J1001" t="s">
        <v>22</v>
      </c>
      <c r="L1001" t="s">
        <v>23</v>
      </c>
      <c r="M1001" t="s">
        <v>24</v>
      </c>
      <c r="O1001" t="s">
        <v>76</v>
      </c>
      <c r="P1001" t="s">
        <v>77</v>
      </c>
      <c r="Q1001" t="s">
        <v>289</v>
      </c>
    </row>
    <row r="1002" spans="1:17" x14ac:dyDescent="0.25">
      <c r="A1002" t="s">
        <v>1160</v>
      </c>
      <c r="B1002" t="s">
        <v>1161</v>
      </c>
      <c r="C1002" s="1">
        <v>44246</v>
      </c>
      <c r="D1002" t="s">
        <v>59</v>
      </c>
      <c r="E1002" t="s">
        <v>20</v>
      </c>
      <c r="F1002" t="s">
        <v>1162</v>
      </c>
      <c r="H1002" t="s">
        <v>32</v>
      </c>
      <c r="I1002">
        <v>71</v>
      </c>
      <c r="J1002" t="s">
        <v>22</v>
      </c>
      <c r="L1002" t="s">
        <v>1163</v>
      </c>
      <c r="M1002" t="s">
        <v>24</v>
      </c>
      <c r="O1002" t="s">
        <v>76</v>
      </c>
      <c r="P1002" t="s">
        <v>77</v>
      </c>
      <c r="Q1002" t="s">
        <v>1142</v>
      </c>
    </row>
    <row r="1003" spans="1:17" x14ac:dyDescent="0.25">
      <c r="A1003" t="s">
        <v>15630</v>
      </c>
      <c r="B1003" t="s">
        <v>15631</v>
      </c>
      <c r="C1003" s="1">
        <v>44246</v>
      </c>
      <c r="D1003" t="s">
        <v>59</v>
      </c>
      <c r="E1003" t="s">
        <v>20</v>
      </c>
      <c r="F1003" t="s">
        <v>15632</v>
      </c>
      <c r="G1003" t="s">
        <v>15599</v>
      </c>
      <c r="H1003" t="s">
        <v>21</v>
      </c>
      <c r="I1003">
        <v>93</v>
      </c>
      <c r="J1003" t="s">
        <v>22</v>
      </c>
      <c r="L1003" t="s">
        <v>23</v>
      </c>
      <c r="M1003" t="s">
        <v>24</v>
      </c>
      <c r="O1003" t="s">
        <v>76</v>
      </c>
      <c r="P1003" t="s">
        <v>77</v>
      </c>
      <c r="Q1003" t="s">
        <v>15633</v>
      </c>
    </row>
    <row r="1004" spans="1:17" x14ac:dyDescent="0.25">
      <c r="A1004" t="s">
        <v>4114</v>
      </c>
      <c r="B1004" t="s">
        <v>4115</v>
      </c>
      <c r="C1004" s="1">
        <v>44246</v>
      </c>
      <c r="D1004" t="s">
        <v>59</v>
      </c>
      <c r="E1004" t="s">
        <v>20</v>
      </c>
      <c r="F1004" t="s">
        <v>4116</v>
      </c>
      <c r="H1004" t="s">
        <v>32</v>
      </c>
      <c r="I1004">
        <v>9</v>
      </c>
      <c r="J1004" t="s">
        <v>22</v>
      </c>
      <c r="L1004" t="s">
        <v>23</v>
      </c>
      <c r="M1004" t="s">
        <v>24</v>
      </c>
      <c r="O1004" t="s">
        <v>76</v>
      </c>
      <c r="P1004" t="s">
        <v>77</v>
      </c>
      <c r="Q1004" t="s">
        <v>1235</v>
      </c>
    </row>
    <row r="1005" spans="1:17" x14ac:dyDescent="0.25">
      <c r="A1005" t="s">
        <v>4108</v>
      </c>
      <c r="B1005" t="s">
        <v>4109</v>
      </c>
      <c r="C1005" s="1">
        <v>44247</v>
      </c>
      <c r="D1005" t="s">
        <v>59</v>
      </c>
      <c r="E1005" t="s">
        <v>20</v>
      </c>
      <c r="F1005" t="s">
        <v>4110</v>
      </c>
      <c r="H1005" t="s">
        <v>32</v>
      </c>
      <c r="I1005">
        <v>66</v>
      </c>
      <c r="J1005" t="s">
        <v>22</v>
      </c>
      <c r="L1005" t="s">
        <v>23</v>
      </c>
      <c r="M1005" t="s">
        <v>24</v>
      </c>
      <c r="O1005" t="s">
        <v>76</v>
      </c>
      <c r="P1005" t="s">
        <v>77</v>
      </c>
      <c r="Q1005" t="s">
        <v>1235</v>
      </c>
    </row>
    <row r="1006" spans="1:17" x14ac:dyDescent="0.25">
      <c r="A1006" t="s">
        <v>4104</v>
      </c>
      <c r="B1006" t="s">
        <v>4105</v>
      </c>
      <c r="C1006" s="1">
        <v>44248</v>
      </c>
      <c r="D1006" t="s">
        <v>59</v>
      </c>
      <c r="E1006" t="s">
        <v>20</v>
      </c>
      <c r="F1006" t="s">
        <v>4106</v>
      </c>
      <c r="H1006" t="s">
        <v>32</v>
      </c>
      <c r="I1006">
        <v>55</v>
      </c>
      <c r="J1006" t="s">
        <v>22</v>
      </c>
      <c r="L1006" t="s">
        <v>23</v>
      </c>
      <c r="M1006" t="s">
        <v>24</v>
      </c>
      <c r="O1006" t="s">
        <v>76</v>
      </c>
      <c r="P1006" t="s">
        <v>77</v>
      </c>
      <c r="Q1006" t="s">
        <v>4107</v>
      </c>
    </row>
    <row r="1007" spans="1:17" x14ac:dyDescent="0.25">
      <c r="A1007" t="s">
        <v>15638</v>
      </c>
      <c r="B1007" t="s">
        <v>15639</v>
      </c>
      <c r="C1007" s="1">
        <v>44249</v>
      </c>
      <c r="D1007" t="s">
        <v>59</v>
      </c>
      <c r="E1007" t="s">
        <v>20</v>
      </c>
      <c r="F1007" t="s">
        <v>13063</v>
      </c>
      <c r="G1007" t="s">
        <v>15599</v>
      </c>
      <c r="H1007" t="s">
        <v>21</v>
      </c>
      <c r="I1007">
        <v>24</v>
      </c>
      <c r="J1007" t="s">
        <v>22</v>
      </c>
      <c r="L1007" t="s">
        <v>23</v>
      </c>
      <c r="M1007" t="s">
        <v>24</v>
      </c>
      <c r="O1007" t="s">
        <v>76</v>
      </c>
      <c r="P1007" t="s">
        <v>77</v>
      </c>
      <c r="Q1007" t="s">
        <v>1044</v>
      </c>
    </row>
    <row r="1008" spans="1:17" x14ac:dyDescent="0.25">
      <c r="A1008" t="s">
        <v>15607</v>
      </c>
      <c r="B1008" t="s">
        <v>15608</v>
      </c>
      <c r="C1008" s="1">
        <v>44250</v>
      </c>
      <c r="D1008" t="s">
        <v>59</v>
      </c>
      <c r="E1008" t="s">
        <v>20</v>
      </c>
      <c r="F1008" t="s">
        <v>15609</v>
      </c>
      <c r="G1008" t="s">
        <v>15599</v>
      </c>
      <c r="H1008" t="s">
        <v>21</v>
      </c>
      <c r="I1008">
        <v>32</v>
      </c>
      <c r="J1008" t="s">
        <v>22</v>
      </c>
      <c r="L1008" t="s">
        <v>23</v>
      </c>
      <c r="M1008" t="s">
        <v>24</v>
      </c>
      <c r="O1008" t="s">
        <v>76</v>
      </c>
      <c r="P1008" t="s">
        <v>77</v>
      </c>
      <c r="Q1008" t="s">
        <v>15610</v>
      </c>
    </row>
    <row r="1009" spans="1:17" x14ac:dyDescent="0.25">
      <c r="A1009" t="s">
        <v>15617</v>
      </c>
      <c r="B1009" t="s">
        <v>15618</v>
      </c>
      <c r="C1009" s="1">
        <v>44253</v>
      </c>
      <c r="D1009" t="s">
        <v>59</v>
      </c>
      <c r="E1009" t="s">
        <v>20</v>
      </c>
      <c r="F1009" t="s">
        <v>15619</v>
      </c>
      <c r="G1009" t="s">
        <v>15599</v>
      </c>
      <c r="H1009" t="s">
        <v>21</v>
      </c>
      <c r="I1009">
        <v>22</v>
      </c>
      <c r="J1009" t="s">
        <v>22</v>
      </c>
      <c r="L1009" t="s">
        <v>23</v>
      </c>
      <c r="M1009" t="s">
        <v>24</v>
      </c>
      <c r="O1009" t="s">
        <v>76</v>
      </c>
      <c r="P1009" t="s">
        <v>77</v>
      </c>
      <c r="Q1009" t="s">
        <v>1044</v>
      </c>
    </row>
    <row r="1010" spans="1:17" x14ac:dyDescent="0.25">
      <c r="A1010" t="s">
        <v>15614</v>
      </c>
      <c r="B1010" t="s">
        <v>15615</v>
      </c>
      <c r="C1010" s="1">
        <v>44252</v>
      </c>
      <c r="D1010" t="s">
        <v>59</v>
      </c>
      <c r="E1010" t="s">
        <v>20</v>
      </c>
      <c r="F1010" t="s">
        <v>1157</v>
      </c>
      <c r="G1010" t="s">
        <v>15599</v>
      </c>
      <c r="H1010" t="s">
        <v>21</v>
      </c>
      <c r="I1010">
        <v>59</v>
      </c>
      <c r="J1010" t="s">
        <v>22</v>
      </c>
      <c r="L1010" t="s">
        <v>23</v>
      </c>
      <c r="M1010" t="s">
        <v>24</v>
      </c>
      <c r="O1010" t="s">
        <v>76</v>
      </c>
      <c r="P1010" t="s">
        <v>77</v>
      </c>
      <c r="Q1010" t="s">
        <v>15616</v>
      </c>
    </row>
    <row r="1011" spans="1:17" x14ac:dyDescent="0.25">
      <c r="A1011" t="s">
        <v>7104</v>
      </c>
      <c r="B1011" t="s">
        <v>7105</v>
      </c>
      <c r="C1011" s="1">
        <v>44242</v>
      </c>
      <c r="D1011" t="s">
        <v>54</v>
      </c>
      <c r="E1011" t="s">
        <v>20</v>
      </c>
      <c r="F1011" t="s">
        <v>7106</v>
      </c>
      <c r="H1011" t="s">
        <v>32</v>
      </c>
      <c r="I1011">
        <v>78</v>
      </c>
      <c r="J1011" t="s">
        <v>22</v>
      </c>
      <c r="L1011" t="s">
        <v>23</v>
      </c>
      <c r="M1011" t="s">
        <v>24</v>
      </c>
      <c r="O1011" t="s">
        <v>76</v>
      </c>
      <c r="P1011" t="s">
        <v>77</v>
      </c>
      <c r="Q1011" t="s">
        <v>4159</v>
      </c>
    </row>
    <row r="1012" spans="1:17" x14ac:dyDescent="0.25">
      <c r="A1012" t="s">
        <v>7114</v>
      </c>
      <c r="B1012" t="s">
        <v>7115</v>
      </c>
      <c r="C1012" s="1">
        <v>44243</v>
      </c>
      <c r="D1012" t="s">
        <v>54</v>
      </c>
      <c r="E1012" t="s">
        <v>20</v>
      </c>
      <c r="F1012" t="s">
        <v>7116</v>
      </c>
      <c r="H1012" t="s">
        <v>21</v>
      </c>
      <c r="I1012">
        <v>42</v>
      </c>
      <c r="J1012" t="s">
        <v>22</v>
      </c>
      <c r="L1012" t="s">
        <v>23</v>
      </c>
      <c r="M1012" t="s">
        <v>24</v>
      </c>
      <c r="O1012" t="s">
        <v>76</v>
      </c>
      <c r="P1012" t="s">
        <v>77</v>
      </c>
      <c r="Q1012" t="s">
        <v>7117</v>
      </c>
    </row>
    <row r="1013" spans="1:17" x14ac:dyDescent="0.25">
      <c r="A1013" t="s">
        <v>7118</v>
      </c>
      <c r="B1013" t="s">
        <v>7119</v>
      </c>
      <c r="C1013" s="1">
        <v>44245</v>
      </c>
      <c r="D1013" t="s">
        <v>7120</v>
      </c>
      <c r="E1013" t="s">
        <v>20</v>
      </c>
      <c r="F1013" t="s">
        <v>7106</v>
      </c>
      <c r="H1013" t="s">
        <v>21</v>
      </c>
      <c r="I1013">
        <v>65</v>
      </c>
      <c r="J1013" t="s">
        <v>22</v>
      </c>
      <c r="L1013" t="s">
        <v>23</v>
      </c>
      <c r="M1013" t="s">
        <v>24</v>
      </c>
      <c r="O1013" t="s">
        <v>76</v>
      </c>
      <c r="P1013" t="s">
        <v>77</v>
      </c>
      <c r="Q1013" t="s">
        <v>7121</v>
      </c>
    </row>
    <row r="1014" spans="1:17" x14ac:dyDescent="0.25">
      <c r="A1014" t="s">
        <v>15580</v>
      </c>
      <c r="B1014" t="s">
        <v>15581</v>
      </c>
      <c r="C1014" s="1">
        <v>44244</v>
      </c>
      <c r="D1014" t="s">
        <v>54</v>
      </c>
      <c r="E1014" t="s">
        <v>20</v>
      </c>
      <c r="F1014" t="s">
        <v>15582</v>
      </c>
      <c r="H1014" t="s">
        <v>21</v>
      </c>
      <c r="I1014">
        <v>52</v>
      </c>
      <c r="J1014" t="s">
        <v>22</v>
      </c>
      <c r="L1014" t="s">
        <v>23</v>
      </c>
      <c r="M1014" t="s">
        <v>24</v>
      </c>
      <c r="O1014" t="s">
        <v>76</v>
      </c>
      <c r="P1014" t="s">
        <v>77</v>
      </c>
      <c r="Q1014" t="s">
        <v>15583</v>
      </c>
    </row>
    <row r="1015" spans="1:17" x14ac:dyDescent="0.25">
      <c r="A1015" t="s">
        <v>12898</v>
      </c>
      <c r="B1015" t="s">
        <v>12899</v>
      </c>
      <c r="C1015" s="1">
        <v>44246</v>
      </c>
      <c r="D1015" t="s">
        <v>54</v>
      </c>
      <c r="E1015" t="s">
        <v>20</v>
      </c>
      <c r="F1015" t="s">
        <v>12900</v>
      </c>
      <c r="H1015" t="s">
        <v>32</v>
      </c>
      <c r="I1015">
        <v>64</v>
      </c>
      <c r="J1015" t="s">
        <v>22</v>
      </c>
      <c r="L1015" t="s">
        <v>23</v>
      </c>
      <c r="M1015" t="s">
        <v>24</v>
      </c>
      <c r="O1015" t="s">
        <v>76</v>
      </c>
      <c r="P1015" t="s">
        <v>77</v>
      </c>
      <c r="Q1015" t="s">
        <v>12901</v>
      </c>
    </row>
    <row r="1016" spans="1:17" x14ac:dyDescent="0.25">
      <c r="A1016" t="s">
        <v>12895</v>
      </c>
      <c r="B1016" t="s">
        <v>12896</v>
      </c>
      <c r="C1016" s="1">
        <v>44246</v>
      </c>
      <c r="D1016" t="s">
        <v>54</v>
      </c>
      <c r="E1016" t="s">
        <v>20</v>
      </c>
      <c r="F1016" t="s">
        <v>7106</v>
      </c>
      <c r="H1016" t="s">
        <v>21</v>
      </c>
      <c r="I1016">
        <v>17</v>
      </c>
      <c r="J1016" t="s">
        <v>22</v>
      </c>
      <c r="L1016" t="s">
        <v>23</v>
      </c>
      <c r="M1016" t="s">
        <v>24</v>
      </c>
      <c r="O1016" t="s">
        <v>76</v>
      </c>
      <c r="P1016" t="s">
        <v>77</v>
      </c>
      <c r="Q1016" t="s">
        <v>12897</v>
      </c>
    </row>
    <row r="1017" spans="1:17" x14ac:dyDescent="0.25">
      <c r="A1017" t="s">
        <v>15620</v>
      </c>
      <c r="B1017" t="s">
        <v>15621</v>
      </c>
      <c r="C1017" s="1">
        <v>44253</v>
      </c>
      <c r="D1017" t="s">
        <v>59</v>
      </c>
      <c r="E1017" t="s">
        <v>20</v>
      </c>
      <c r="F1017" t="s">
        <v>15622</v>
      </c>
      <c r="G1017" t="s">
        <v>15599</v>
      </c>
      <c r="H1017" t="s">
        <v>21</v>
      </c>
      <c r="I1017">
        <v>62</v>
      </c>
      <c r="J1017" t="s">
        <v>22</v>
      </c>
      <c r="L1017" t="s">
        <v>23</v>
      </c>
      <c r="M1017" t="s">
        <v>24</v>
      </c>
      <c r="O1017" t="s">
        <v>76</v>
      </c>
      <c r="P1017" t="s">
        <v>77</v>
      </c>
      <c r="Q1017" t="s">
        <v>15623</v>
      </c>
    </row>
    <row r="1018" spans="1:17" x14ac:dyDescent="0.25">
      <c r="A1018" t="s">
        <v>15640</v>
      </c>
      <c r="B1018" t="s">
        <v>15641</v>
      </c>
      <c r="C1018" s="1">
        <v>44253</v>
      </c>
      <c r="D1018" t="s">
        <v>59</v>
      </c>
      <c r="E1018" t="s">
        <v>20</v>
      </c>
      <c r="F1018" t="s">
        <v>1219</v>
      </c>
      <c r="G1018" t="s">
        <v>15599</v>
      </c>
      <c r="H1018" t="s">
        <v>32</v>
      </c>
      <c r="I1018">
        <v>47</v>
      </c>
      <c r="J1018" t="s">
        <v>22</v>
      </c>
      <c r="L1018" t="s">
        <v>23</v>
      </c>
      <c r="M1018" t="s">
        <v>24</v>
      </c>
      <c r="O1018" t="s">
        <v>76</v>
      </c>
      <c r="P1018" t="s">
        <v>77</v>
      </c>
      <c r="Q1018" t="s">
        <v>15642</v>
      </c>
    </row>
    <row r="1019" spans="1:17" x14ac:dyDescent="0.25">
      <c r="A1019" t="s">
        <v>15643</v>
      </c>
      <c r="B1019" t="s">
        <v>15644</v>
      </c>
      <c r="C1019" s="1">
        <v>44254</v>
      </c>
      <c r="D1019" t="s">
        <v>59</v>
      </c>
      <c r="E1019" t="s">
        <v>20</v>
      </c>
      <c r="F1019" t="s">
        <v>1234</v>
      </c>
      <c r="G1019" t="s">
        <v>15599</v>
      </c>
      <c r="H1019" t="s">
        <v>32</v>
      </c>
      <c r="I1019">
        <v>30</v>
      </c>
      <c r="J1019" t="s">
        <v>22</v>
      </c>
      <c r="L1019" t="s">
        <v>23</v>
      </c>
      <c r="M1019" t="s">
        <v>24</v>
      </c>
      <c r="O1019" t="s">
        <v>76</v>
      </c>
      <c r="P1019" t="s">
        <v>77</v>
      </c>
      <c r="Q1019" t="s">
        <v>15645</v>
      </c>
    </row>
    <row r="1020" spans="1:17" x14ac:dyDescent="0.25">
      <c r="A1020" t="s">
        <v>15832</v>
      </c>
      <c r="B1020" t="s">
        <v>15833</v>
      </c>
      <c r="C1020" s="1">
        <v>44256</v>
      </c>
      <c r="D1020" t="s">
        <v>3308</v>
      </c>
      <c r="E1020" t="s">
        <v>20</v>
      </c>
      <c r="F1020" t="s">
        <v>15598</v>
      </c>
      <c r="G1020" t="s">
        <v>1461</v>
      </c>
      <c r="H1020" t="s">
        <v>21</v>
      </c>
      <c r="I1020">
        <v>77</v>
      </c>
      <c r="J1020" t="s">
        <v>22</v>
      </c>
      <c r="L1020" t="s">
        <v>23</v>
      </c>
      <c r="O1020" t="s">
        <v>76</v>
      </c>
      <c r="P1020" t="s">
        <v>77</v>
      </c>
      <c r="Q1020" t="s">
        <v>1142</v>
      </c>
    </row>
    <row r="1021" spans="1:17" x14ac:dyDescent="0.25">
      <c r="A1021" t="s">
        <v>15839</v>
      </c>
      <c r="B1021" t="s">
        <v>15840</v>
      </c>
      <c r="C1021" s="1">
        <v>44256</v>
      </c>
      <c r="D1021" t="s">
        <v>3308</v>
      </c>
      <c r="E1021" t="s">
        <v>20</v>
      </c>
      <c r="F1021" t="s">
        <v>1234</v>
      </c>
      <c r="G1021" t="s">
        <v>1461</v>
      </c>
      <c r="H1021" t="s">
        <v>32</v>
      </c>
      <c r="I1021">
        <v>47</v>
      </c>
      <c r="J1021" t="s">
        <v>22</v>
      </c>
      <c r="L1021" t="s">
        <v>23</v>
      </c>
      <c r="O1021" t="s">
        <v>76</v>
      </c>
      <c r="P1021" t="s">
        <v>77</v>
      </c>
      <c r="Q1021" t="s">
        <v>15841</v>
      </c>
    </row>
    <row r="1022" spans="1:17" x14ac:dyDescent="0.25">
      <c r="A1022" t="s">
        <v>15836</v>
      </c>
      <c r="B1022" t="s">
        <v>15837</v>
      </c>
      <c r="C1022" s="1">
        <v>44256</v>
      </c>
      <c r="D1022" t="s">
        <v>3308</v>
      </c>
      <c r="E1022" t="s">
        <v>20</v>
      </c>
      <c r="F1022" t="s">
        <v>15629</v>
      </c>
      <c r="G1022" t="s">
        <v>1461</v>
      </c>
      <c r="H1022" t="s">
        <v>32</v>
      </c>
      <c r="I1022">
        <v>57</v>
      </c>
      <c r="J1022" t="s">
        <v>22</v>
      </c>
      <c r="L1022" t="s">
        <v>23</v>
      </c>
      <c r="O1022" t="s">
        <v>76</v>
      </c>
      <c r="P1022" t="s">
        <v>77</v>
      </c>
      <c r="Q1022" t="s">
        <v>15838</v>
      </c>
    </row>
    <row r="1023" spans="1:17" x14ac:dyDescent="0.25">
      <c r="A1023" t="s">
        <v>13053</v>
      </c>
      <c r="B1023" t="s">
        <v>13054</v>
      </c>
      <c r="C1023" s="1">
        <v>44257</v>
      </c>
      <c r="D1023" t="s">
        <v>3308</v>
      </c>
      <c r="E1023" t="s">
        <v>20</v>
      </c>
      <c r="F1023" t="s">
        <v>1228</v>
      </c>
      <c r="H1023" t="s">
        <v>21</v>
      </c>
      <c r="I1023">
        <v>30</v>
      </c>
      <c r="J1023" t="s">
        <v>22</v>
      </c>
      <c r="L1023" t="s">
        <v>23</v>
      </c>
      <c r="O1023" t="s">
        <v>76</v>
      </c>
      <c r="P1023" t="s">
        <v>77</v>
      </c>
      <c r="Q1023" t="s">
        <v>13055</v>
      </c>
    </row>
    <row r="1024" spans="1:17" x14ac:dyDescent="0.25">
      <c r="A1024" t="s">
        <v>17382</v>
      </c>
      <c r="B1024" t="s">
        <v>17383</v>
      </c>
      <c r="C1024" s="1">
        <v>44257</v>
      </c>
      <c r="D1024" t="s">
        <v>3308</v>
      </c>
      <c r="E1024" t="s">
        <v>20</v>
      </c>
      <c r="F1024" t="s">
        <v>15632</v>
      </c>
      <c r="G1024" t="s">
        <v>1461</v>
      </c>
      <c r="H1024" t="s">
        <v>32</v>
      </c>
      <c r="I1024">
        <v>17</v>
      </c>
      <c r="J1024" t="s">
        <v>22</v>
      </c>
      <c r="L1024" t="s">
        <v>23</v>
      </c>
      <c r="O1024" t="s">
        <v>76</v>
      </c>
      <c r="P1024" t="s">
        <v>77</v>
      </c>
      <c r="Q1024" t="s">
        <v>17384</v>
      </c>
    </row>
    <row r="1025" spans="1:17" x14ac:dyDescent="0.25">
      <c r="A1025" t="s">
        <v>15845</v>
      </c>
      <c r="B1025" t="s">
        <v>15846</v>
      </c>
      <c r="C1025" s="1">
        <v>44257</v>
      </c>
      <c r="D1025" t="s">
        <v>3308</v>
      </c>
      <c r="E1025" t="s">
        <v>20</v>
      </c>
      <c r="F1025" t="s">
        <v>1145</v>
      </c>
      <c r="G1025" t="s">
        <v>1461</v>
      </c>
      <c r="H1025" t="s">
        <v>21</v>
      </c>
      <c r="I1025">
        <v>64</v>
      </c>
      <c r="J1025" t="s">
        <v>22</v>
      </c>
      <c r="L1025" t="s">
        <v>23</v>
      </c>
      <c r="O1025" t="s">
        <v>76</v>
      </c>
      <c r="P1025" t="s">
        <v>513</v>
      </c>
      <c r="Q1025" t="s">
        <v>15847</v>
      </c>
    </row>
    <row r="1026" spans="1:17" x14ac:dyDescent="0.25">
      <c r="A1026" t="s">
        <v>15745</v>
      </c>
      <c r="B1026" t="s">
        <v>15746</v>
      </c>
      <c r="C1026" s="1">
        <v>44257</v>
      </c>
      <c r="D1026" t="s">
        <v>59</v>
      </c>
      <c r="E1026" t="s">
        <v>20</v>
      </c>
      <c r="F1026" t="s">
        <v>13063</v>
      </c>
      <c r="H1026" t="s">
        <v>21</v>
      </c>
      <c r="I1026">
        <v>15</v>
      </c>
      <c r="J1026" t="s">
        <v>22</v>
      </c>
      <c r="L1026" t="s">
        <v>23</v>
      </c>
      <c r="O1026" t="s">
        <v>76</v>
      </c>
      <c r="P1026" t="s">
        <v>77</v>
      </c>
      <c r="Q1026" t="s">
        <v>15747</v>
      </c>
    </row>
    <row r="1027" spans="1:17" x14ac:dyDescent="0.25">
      <c r="A1027" t="s">
        <v>15751</v>
      </c>
      <c r="B1027" t="s">
        <v>15752</v>
      </c>
      <c r="C1027" s="1">
        <v>44258</v>
      </c>
      <c r="D1027" t="s">
        <v>59</v>
      </c>
      <c r="E1027" t="s">
        <v>20</v>
      </c>
      <c r="F1027" t="s">
        <v>15753</v>
      </c>
      <c r="H1027" t="s">
        <v>21</v>
      </c>
      <c r="I1027">
        <v>60</v>
      </c>
      <c r="J1027" t="s">
        <v>22</v>
      </c>
      <c r="L1027" t="s">
        <v>23</v>
      </c>
      <c r="O1027" t="s">
        <v>76</v>
      </c>
      <c r="P1027" t="s">
        <v>77</v>
      </c>
      <c r="Q1027" t="s">
        <v>15754</v>
      </c>
    </row>
    <row r="1028" spans="1:17" x14ac:dyDescent="0.25">
      <c r="A1028" t="s">
        <v>17380</v>
      </c>
      <c r="B1028" t="s">
        <v>17381</v>
      </c>
      <c r="C1028" s="1">
        <v>44258</v>
      </c>
      <c r="D1028" t="s">
        <v>3308</v>
      </c>
      <c r="E1028" t="s">
        <v>20</v>
      </c>
      <c r="F1028" t="s">
        <v>1223</v>
      </c>
      <c r="G1028" t="s">
        <v>1461</v>
      </c>
      <c r="H1028" t="s">
        <v>32</v>
      </c>
      <c r="I1028">
        <v>61</v>
      </c>
      <c r="J1028" t="s">
        <v>22</v>
      </c>
      <c r="L1028" t="s">
        <v>23</v>
      </c>
      <c r="O1028" t="s">
        <v>76</v>
      </c>
      <c r="P1028" t="s">
        <v>77</v>
      </c>
      <c r="Q1028" t="s">
        <v>1040</v>
      </c>
    </row>
    <row r="1029" spans="1:17" x14ac:dyDescent="0.25">
      <c r="A1029" t="s">
        <v>17391</v>
      </c>
      <c r="B1029" t="s">
        <v>17392</v>
      </c>
      <c r="C1029" s="1">
        <v>44258</v>
      </c>
      <c r="D1029" t="s">
        <v>3308</v>
      </c>
      <c r="E1029" t="s">
        <v>20</v>
      </c>
      <c r="F1029" t="s">
        <v>1145</v>
      </c>
      <c r="G1029" t="s">
        <v>1461</v>
      </c>
      <c r="H1029" t="s">
        <v>32</v>
      </c>
      <c r="I1029">
        <v>23</v>
      </c>
      <c r="J1029" t="s">
        <v>22</v>
      </c>
      <c r="L1029" t="s">
        <v>23</v>
      </c>
      <c r="O1029" t="s">
        <v>76</v>
      </c>
      <c r="P1029" t="s">
        <v>77</v>
      </c>
      <c r="Q1029" t="s">
        <v>1235</v>
      </c>
    </row>
    <row r="1030" spans="1:17" x14ac:dyDescent="0.25">
      <c r="A1030" t="s">
        <v>13059</v>
      </c>
      <c r="B1030" t="s">
        <v>13060</v>
      </c>
      <c r="C1030" s="1">
        <v>44258</v>
      </c>
      <c r="D1030" t="s">
        <v>3308</v>
      </c>
      <c r="E1030" t="s">
        <v>20</v>
      </c>
      <c r="F1030" t="s">
        <v>1145</v>
      </c>
      <c r="H1030" t="s">
        <v>32</v>
      </c>
      <c r="I1030">
        <v>51</v>
      </c>
      <c r="J1030" t="s">
        <v>22</v>
      </c>
      <c r="L1030" t="s">
        <v>23</v>
      </c>
      <c r="O1030" t="s">
        <v>76</v>
      </c>
      <c r="P1030" t="s">
        <v>77</v>
      </c>
      <c r="Q1030" t="s">
        <v>1235</v>
      </c>
    </row>
    <row r="1031" spans="1:17" x14ac:dyDescent="0.25">
      <c r="A1031" t="s">
        <v>15820</v>
      </c>
      <c r="B1031" t="s">
        <v>15821</v>
      </c>
      <c r="C1031" s="1">
        <v>44258</v>
      </c>
      <c r="D1031" t="s">
        <v>3308</v>
      </c>
      <c r="E1031" t="s">
        <v>20</v>
      </c>
      <c r="F1031" t="s">
        <v>15822</v>
      </c>
      <c r="G1031" t="s">
        <v>1461</v>
      </c>
      <c r="H1031" t="s">
        <v>32</v>
      </c>
      <c r="I1031">
        <v>76</v>
      </c>
      <c r="J1031" t="s">
        <v>22</v>
      </c>
      <c r="L1031" t="s">
        <v>23</v>
      </c>
      <c r="O1031" t="s">
        <v>76</v>
      </c>
      <c r="P1031" t="s">
        <v>77</v>
      </c>
      <c r="Q1031" t="s">
        <v>294</v>
      </c>
    </row>
    <row r="1032" spans="1:17" x14ac:dyDescent="0.25">
      <c r="A1032" t="s">
        <v>15811</v>
      </c>
      <c r="B1032" t="s">
        <v>15812</v>
      </c>
      <c r="C1032" s="1">
        <v>44259</v>
      </c>
      <c r="D1032" t="s">
        <v>3308</v>
      </c>
      <c r="E1032" t="s">
        <v>20</v>
      </c>
      <c r="F1032" t="s">
        <v>13069</v>
      </c>
      <c r="G1032" t="s">
        <v>1461</v>
      </c>
      <c r="H1032" t="s">
        <v>32</v>
      </c>
      <c r="I1032">
        <v>6</v>
      </c>
      <c r="J1032" t="s">
        <v>22</v>
      </c>
      <c r="L1032" t="s">
        <v>23</v>
      </c>
      <c r="O1032" t="s">
        <v>76</v>
      </c>
      <c r="P1032" t="s">
        <v>513</v>
      </c>
      <c r="Q1032" t="s">
        <v>15813</v>
      </c>
    </row>
    <row r="1033" spans="1:17" x14ac:dyDescent="0.25">
      <c r="A1033" t="s">
        <v>17389</v>
      </c>
      <c r="B1033" t="s">
        <v>17390</v>
      </c>
      <c r="C1033" s="1">
        <v>44259</v>
      </c>
      <c r="D1033" t="s">
        <v>3308</v>
      </c>
      <c r="E1033" t="s">
        <v>20</v>
      </c>
      <c r="F1033" t="s">
        <v>1234</v>
      </c>
      <c r="G1033" t="s">
        <v>1461</v>
      </c>
      <c r="H1033" t="s">
        <v>21</v>
      </c>
      <c r="I1033">
        <v>74</v>
      </c>
      <c r="J1033" t="s">
        <v>22</v>
      </c>
      <c r="L1033" t="s">
        <v>23</v>
      </c>
      <c r="O1033" t="s">
        <v>76</v>
      </c>
      <c r="P1033" t="s">
        <v>77</v>
      </c>
      <c r="Q1033" t="s">
        <v>1235</v>
      </c>
    </row>
    <row r="1034" spans="1:17" x14ac:dyDescent="0.25">
      <c r="A1034" t="s">
        <v>15823</v>
      </c>
      <c r="B1034" t="s">
        <v>15824</v>
      </c>
      <c r="C1034" s="1">
        <v>44259</v>
      </c>
      <c r="D1034" t="s">
        <v>3308</v>
      </c>
      <c r="E1034" t="s">
        <v>20</v>
      </c>
      <c r="F1034" t="s">
        <v>15825</v>
      </c>
      <c r="G1034" t="s">
        <v>1461</v>
      </c>
      <c r="H1034" t="s">
        <v>21</v>
      </c>
      <c r="I1034">
        <v>88</v>
      </c>
      <c r="J1034" t="s">
        <v>22</v>
      </c>
      <c r="L1034" t="s">
        <v>23</v>
      </c>
      <c r="O1034" t="s">
        <v>76</v>
      </c>
      <c r="P1034" t="s">
        <v>77</v>
      </c>
      <c r="Q1034" t="s">
        <v>1987</v>
      </c>
    </row>
    <row r="1035" spans="1:17" x14ac:dyDescent="0.25">
      <c r="A1035" t="s">
        <v>15834</v>
      </c>
      <c r="B1035" t="s">
        <v>15835</v>
      </c>
      <c r="C1035" s="1">
        <v>44259</v>
      </c>
      <c r="D1035" t="s">
        <v>3308</v>
      </c>
      <c r="E1035" t="s">
        <v>20</v>
      </c>
      <c r="F1035" t="s">
        <v>1238</v>
      </c>
      <c r="G1035" t="s">
        <v>1461</v>
      </c>
      <c r="H1035" t="s">
        <v>21</v>
      </c>
      <c r="I1035">
        <v>67</v>
      </c>
      <c r="J1035" t="s">
        <v>22</v>
      </c>
      <c r="L1035" t="s">
        <v>23</v>
      </c>
      <c r="O1035" t="s">
        <v>76</v>
      </c>
      <c r="P1035" t="s">
        <v>77</v>
      </c>
      <c r="Q1035" t="s">
        <v>15831</v>
      </c>
    </row>
    <row r="1036" spans="1:17" x14ac:dyDescent="0.25">
      <c r="A1036" t="s">
        <v>17387</v>
      </c>
      <c r="B1036" t="s">
        <v>17388</v>
      </c>
      <c r="C1036" s="1">
        <v>44259</v>
      </c>
      <c r="D1036" t="s">
        <v>3308</v>
      </c>
      <c r="E1036" t="s">
        <v>20</v>
      </c>
      <c r="F1036" t="s">
        <v>15825</v>
      </c>
      <c r="G1036" t="s">
        <v>1461</v>
      </c>
      <c r="H1036" t="s">
        <v>32</v>
      </c>
      <c r="I1036">
        <v>51</v>
      </c>
      <c r="J1036" t="s">
        <v>22</v>
      </c>
      <c r="L1036" t="s">
        <v>23</v>
      </c>
      <c r="O1036" t="s">
        <v>76</v>
      </c>
      <c r="P1036" t="s">
        <v>77</v>
      </c>
      <c r="Q1036" t="s">
        <v>1235</v>
      </c>
    </row>
    <row r="1037" spans="1:17" x14ac:dyDescent="0.25">
      <c r="A1037" t="s">
        <v>15700</v>
      </c>
      <c r="B1037" t="s">
        <v>15701</v>
      </c>
      <c r="C1037" s="1">
        <v>44249</v>
      </c>
      <c r="D1037" t="s">
        <v>7120</v>
      </c>
      <c r="E1037" t="s">
        <v>20</v>
      </c>
      <c r="F1037" t="s">
        <v>15702</v>
      </c>
      <c r="H1037" t="s">
        <v>21</v>
      </c>
      <c r="I1037">
        <v>36</v>
      </c>
      <c r="J1037" t="s">
        <v>22</v>
      </c>
      <c r="L1037" t="s">
        <v>23</v>
      </c>
      <c r="O1037" t="s">
        <v>76</v>
      </c>
      <c r="P1037" t="s">
        <v>77</v>
      </c>
      <c r="Q1037" t="s">
        <v>15703</v>
      </c>
    </row>
    <row r="1038" spans="1:17" x14ac:dyDescent="0.25">
      <c r="A1038" t="s">
        <v>15704</v>
      </c>
      <c r="B1038" t="s">
        <v>15705</v>
      </c>
      <c r="C1038" s="1">
        <v>44250</v>
      </c>
      <c r="D1038" t="s">
        <v>7120</v>
      </c>
      <c r="E1038" t="s">
        <v>20</v>
      </c>
      <c r="F1038" t="s">
        <v>15706</v>
      </c>
      <c r="H1038" t="s">
        <v>21</v>
      </c>
      <c r="I1038">
        <v>26</v>
      </c>
      <c r="J1038" t="s">
        <v>22</v>
      </c>
      <c r="L1038" t="s">
        <v>23</v>
      </c>
      <c r="O1038" t="s">
        <v>76</v>
      </c>
      <c r="P1038" t="s">
        <v>77</v>
      </c>
      <c r="Q1038" t="s">
        <v>15707</v>
      </c>
    </row>
    <row r="1039" spans="1:17" x14ac:dyDescent="0.25">
      <c r="A1039" t="s">
        <v>15711</v>
      </c>
      <c r="B1039" t="s">
        <v>15712</v>
      </c>
      <c r="C1039" s="1">
        <v>44250</v>
      </c>
      <c r="D1039" t="s">
        <v>7120</v>
      </c>
      <c r="E1039" t="s">
        <v>20</v>
      </c>
      <c r="F1039" t="s">
        <v>15713</v>
      </c>
      <c r="H1039" t="s">
        <v>21</v>
      </c>
      <c r="I1039">
        <v>70</v>
      </c>
      <c r="J1039" t="s">
        <v>22</v>
      </c>
      <c r="L1039" t="s">
        <v>23</v>
      </c>
      <c r="O1039" t="s">
        <v>76</v>
      </c>
      <c r="P1039" t="s">
        <v>513</v>
      </c>
      <c r="Q1039" t="s">
        <v>7416</v>
      </c>
    </row>
    <row r="1040" spans="1:17" x14ac:dyDescent="0.25">
      <c r="A1040" t="s">
        <v>15718</v>
      </c>
      <c r="B1040" t="s">
        <v>15719</v>
      </c>
      <c r="C1040" s="1">
        <v>44251</v>
      </c>
      <c r="D1040" t="s">
        <v>7120</v>
      </c>
      <c r="E1040" t="s">
        <v>20</v>
      </c>
      <c r="F1040" t="s">
        <v>15720</v>
      </c>
      <c r="H1040" t="s">
        <v>32</v>
      </c>
      <c r="I1040">
        <v>17</v>
      </c>
      <c r="J1040" t="s">
        <v>22</v>
      </c>
      <c r="L1040" t="s">
        <v>23</v>
      </c>
      <c r="O1040" t="s">
        <v>76</v>
      </c>
      <c r="P1040" t="s">
        <v>77</v>
      </c>
      <c r="Q1040" t="s">
        <v>15721</v>
      </c>
    </row>
    <row r="1041" spans="1:17" x14ac:dyDescent="0.25">
      <c r="A1041" t="s">
        <v>15722</v>
      </c>
      <c r="B1041" t="s">
        <v>15723</v>
      </c>
      <c r="C1041" s="1">
        <v>44251</v>
      </c>
      <c r="D1041" t="s">
        <v>7120</v>
      </c>
      <c r="E1041" t="s">
        <v>20</v>
      </c>
      <c r="F1041" t="s">
        <v>15724</v>
      </c>
      <c r="H1041" t="s">
        <v>21</v>
      </c>
      <c r="I1041">
        <v>38</v>
      </c>
      <c r="J1041" t="s">
        <v>22</v>
      </c>
      <c r="L1041" t="s">
        <v>23</v>
      </c>
      <c r="O1041" t="s">
        <v>76</v>
      </c>
      <c r="P1041" t="s">
        <v>77</v>
      </c>
      <c r="Q1041" t="s">
        <v>15725</v>
      </c>
    </row>
    <row r="1042" spans="1:17" x14ac:dyDescent="0.25">
      <c r="A1042" t="s">
        <v>15729</v>
      </c>
      <c r="B1042" t="s">
        <v>15730</v>
      </c>
      <c r="C1042" s="1">
        <v>44252</v>
      </c>
      <c r="D1042" t="s">
        <v>7120</v>
      </c>
      <c r="E1042" t="s">
        <v>20</v>
      </c>
      <c r="F1042" t="s">
        <v>15702</v>
      </c>
      <c r="H1042" t="s">
        <v>32</v>
      </c>
      <c r="I1042">
        <v>44</v>
      </c>
      <c r="J1042" t="s">
        <v>22</v>
      </c>
      <c r="L1042" t="s">
        <v>23</v>
      </c>
      <c r="O1042" t="s">
        <v>76</v>
      </c>
      <c r="P1042" t="s">
        <v>77</v>
      </c>
      <c r="Q1042" t="s">
        <v>15703</v>
      </c>
    </row>
    <row r="1043" spans="1:17" x14ac:dyDescent="0.25">
      <c r="A1043" t="s">
        <v>13002</v>
      </c>
      <c r="B1043" t="s">
        <v>13003</v>
      </c>
      <c r="C1043" s="1">
        <v>44252</v>
      </c>
      <c r="D1043" t="s">
        <v>3308</v>
      </c>
      <c r="E1043" t="s">
        <v>20</v>
      </c>
      <c r="F1043" t="s">
        <v>13004</v>
      </c>
      <c r="H1043" t="s">
        <v>21</v>
      </c>
      <c r="I1043">
        <v>16</v>
      </c>
      <c r="J1043" t="s">
        <v>22</v>
      </c>
      <c r="L1043" t="s">
        <v>23</v>
      </c>
      <c r="O1043" t="s">
        <v>76</v>
      </c>
      <c r="P1043" t="s">
        <v>77</v>
      </c>
      <c r="Q1043" t="s">
        <v>13005</v>
      </c>
    </row>
    <row r="1044" spans="1:17" x14ac:dyDescent="0.25">
      <c r="A1044" t="s">
        <v>15731</v>
      </c>
      <c r="B1044" t="s">
        <v>15732</v>
      </c>
      <c r="C1044" s="1">
        <v>44252</v>
      </c>
      <c r="D1044" t="s">
        <v>7120</v>
      </c>
      <c r="E1044" t="s">
        <v>20</v>
      </c>
      <c r="F1044" t="s">
        <v>15733</v>
      </c>
      <c r="H1044" t="s">
        <v>32</v>
      </c>
      <c r="I1044">
        <v>57</v>
      </c>
      <c r="J1044" t="s">
        <v>22</v>
      </c>
      <c r="L1044" t="s">
        <v>23</v>
      </c>
      <c r="O1044" t="s">
        <v>76</v>
      </c>
      <c r="P1044" t="s">
        <v>77</v>
      </c>
      <c r="Q1044" t="s">
        <v>15734</v>
      </c>
    </row>
    <row r="1045" spans="1:17" x14ac:dyDescent="0.25">
      <c r="A1045" t="s">
        <v>15737</v>
      </c>
      <c r="B1045" t="s">
        <v>15738</v>
      </c>
      <c r="C1045" s="1">
        <v>44253</v>
      </c>
      <c r="D1045" t="s">
        <v>7120</v>
      </c>
      <c r="E1045" t="s">
        <v>20</v>
      </c>
      <c r="F1045" t="s">
        <v>15702</v>
      </c>
      <c r="H1045" t="s">
        <v>21</v>
      </c>
      <c r="I1045">
        <v>37</v>
      </c>
      <c r="J1045" t="s">
        <v>22</v>
      </c>
      <c r="L1045" t="s">
        <v>23</v>
      </c>
      <c r="O1045" t="s">
        <v>76</v>
      </c>
      <c r="P1045" t="s">
        <v>77</v>
      </c>
      <c r="Q1045" t="s">
        <v>15703</v>
      </c>
    </row>
    <row r="1046" spans="1:17" x14ac:dyDescent="0.25">
      <c r="A1046" t="s">
        <v>17385</v>
      </c>
      <c r="B1046" t="s">
        <v>17386</v>
      </c>
      <c r="C1046" s="1">
        <v>44260</v>
      </c>
      <c r="D1046" t="s">
        <v>3308</v>
      </c>
      <c r="E1046" t="s">
        <v>20</v>
      </c>
      <c r="F1046" t="s">
        <v>13073</v>
      </c>
      <c r="G1046" t="s">
        <v>1461</v>
      </c>
      <c r="H1046" t="s">
        <v>21</v>
      </c>
      <c r="I1046">
        <v>12</v>
      </c>
      <c r="J1046" t="s">
        <v>22</v>
      </c>
      <c r="L1046" t="s">
        <v>23</v>
      </c>
      <c r="O1046" t="s">
        <v>76</v>
      </c>
      <c r="P1046" t="s">
        <v>77</v>
      </c>
      <c r="Q1046" t="s">
        <v>1235</v>
      </c>
    </row>
    <row r="1047" spans="1:17" x14ac:dyDescent="0.25">
      <c r="A1047" t="s">
        <v>15818</v>
      </c>
      <c r="B1047" t="s">
        <v>15819</v>
      </c>
      <c r="C1047" s="1">
        <v>44260</v>
      </c>
      <c r="D1047" t="s">
        <v>3308</v>
      </c>
      <c r="E1047" t="s">
        <v>20</v>
      </c>
      <c r="F1047" t="s">
        <v>15622</v>
      </c>
      <c r="G1047" t="s">
        <v>1461</v>
      </c>
      <c r="H1047" t="s">
        <v>21</v>
      </c>
      <c r="I1047">
        <v>44</v>
      </c>
      <c r="J1047" t="s">
        <v>22</v>
      </c>
      <c r="L1047" t="s">
        <v>23</v>
      </c>
      <c r="O1047" t="s">
        <v>76</v>
      </c>
      <c r="P1047" t="s">
        <v>77</v>
      </c>
      <c r="Q1047" t="s">
        <v>294</v>
      </c>
    </row>
    <row r="1048" spans="1:17" x14ac:dyDescent="0.25">
      <c r="A1048" t="s">
        <v>17393</v>
      </c>
      <c r="B1048" t="s">
        <v>17394</v>
      </c>
      <c r="C1048" s="1">
        <v>44261</v>
      </c>
      <c r="D1048" t="s">
        <v>3308</v>
      </c>
      <c r="E1048" t="s">
        <v>20</v>
      </c>
      <c r="F1048" t="s">
        <v>17395</v>
      </c>
      <c r="G1048" t="s">
        <v>1461</v>
      </c>
      <c r="H1048" t="s">
        <v>32</v>
      </c>
      <c r="I1048">
        <v>93</v>
      </c>
      <c r="J1048" t="s">
        <v>22</v>
      </c>
      <c r="L1048" t="s">
        <v>23</v>
      </c>
      <c r="O1048" t="s">
        <v>76</v>
      </c>
      <c r="P1048" t="s">
        <v>513</v>
      </c>
      <c r="Q1048" t="s">
        <v>17396</v>
      </c>
    </row>
    <row r="1049" spans="1:17" x14ac:dyDescent="0.25">
      <c r="A1049" t="s">
        <v>15826</v>
      </c>
      <c r="B1049" t="s">
        <v>15827</v>
      </c>
      <c r="C1049" s="1">
        <v>44261</v>
      </c>
      <c r="D1049" t="s">
        <v>3308</v>
      </c>
      <c r="E1049" t="s">
        <v>20</v>
      </c>
      <c r="F1049" t="s">
        <v>15825</v>
      </c>
      <c r="G1049" t="s">
        <v>1461</v>
      </c>
      <c r="H1049" t="s">
        <v>21</v>
      </c>
      <c r="I1049">
        <v>63</v>
      </c>
      <c r="J1049" t="s">
        <v>22</v>
      </c>
      <c r="L1049" t="s">
        <v>23</v>
      </c>
      <c r="O1049" t="s">
        <v>76</v>
      </c>
      <c r="P1049" t="s">
        <v>77</v>
      </c>
      <c r="Q1049" t="s">
        <v>15828</v>
      </c>
    </row>
    <row r="1050" spans="1:17" x14ac:dyDescent="0.25">
      <c r="A1050" t="s">
        <v>15842</v>
      </c>
      <c r="B1050" t="s">
        <v>15843</v>
      </c>
      <c r="C1050" s="1">
        <v>44262</v>
      </c>
      <c r="D1050" t="s">
        <v>3308</v>
      </c>
      <c r="E1050" t="s">
        <v>20</v>
      </c>
      <c r="F1050" t="s">
        <v>13073</v>
      </c>
      <c r="G1050" t="s">
        <v>1461</v>
      </c>
      <c r="H1050" t="s">
        <v>32</v>
      </c>
      <c r="I1050">
        <v>6</v>
      </c>
      <c r="J1050" t="s">
        <v>22</v>
      </c>
      <c r="L1050" t="s">
        <v>23</v>
      </c>
      <c r="O1050" t="s">
        <v>76</v>
      </c>
      <c r="P1050" t="s">
        <v>77</v>
      </c>
      <c r="Q1050" t="s">
        <v>15844</v>
      </c>
    </row>
    <row r="1051" spans="1:17" x14ac:dyDescent="0.25">
      <c r="A1051" t="s">
        <v>17376</v>
      </c>
      <c r="B1051" t="s">
        <v>17377</v>
      </c>
      <c r="C1051" s="1">
        <v>44262</v>
      </c>
      <c r="D1051" t="s">
        <v>3308</v>
      </c>
      <c r="E1051" t="s">
        <v>20</v>
      </c>
      <c r="F1051" t="s">
        <v>17378</v>
      </c>
      <c r="G1051" t="s">
        <v>1461</v>
      </c>
      <c r="H1051" t="s">
        <v>32</v>
      </c>
      <c r="I1051">
        <v>79</v>
      </c>
      <c r="J1051" t="s">
        <v>22</v>
      </c>
      <c r="L1051" t="s">
        <v>23</v>
      </c>
      <c r="O1051" t="s">
        <v>76</v>
      </c>
      <c r="P1051" t="s">
        <v>77</v>
      </c>
      <c r="Q1051" t="s">
        <v>17379</v>
      </c>
    </row>
    <row r="1052" spans="1:17" x14ac:dyDescent="0.25">
      <c r="A1052" t="s">
        <v>15829</v>
      </c>
      <c r="B1052" t="s">
        <v>15830</v>
      </c>
      <c r="C1052" s="1">
        <v>44262</v>
      </c>
      <c r="D1052" t="s">
        <v>3308</v>
      </c>
      <c r="E1052" t="s">
        <v>20</v>
      </c>
      <c r="F1052" t="s">
        <v>15825</v>
      </c>
      <c r="G1052" t="s">
        <v>1461</v>
      </c>
      <c r="H1052" t="s">
        <v>21</v>
      </c>
      <c r="I1052">
        <v>12</v>
      </c>
      <c r="J1052" t="s">
        <v>22</v>
      </c>
      <c r="L1052" t="s">
        <v>23</v>
      </c>
      <c r="O1052" t="s">
        <v>76</v>
      </c>
      <c r="P1052" t="s">
        <v>77</v>
      </c>
      <c r="Q1052" t="s">
        <v>15831</v>
      </c>
    </row>
    <row r="1053" spans="1:17" x14ac:dyDescent="0.25">
      <c r="A1053" t="s">
        <v>13061</v>
      </c>
      <c r="B1053" t="s">
        <v>13062</v>
      </c>
      <c r="C1053" s="1">
        <v>44263</v>
      </c>
      <c r="D1053" t="s">
        <v>3308</v>
      </c>
      <c r="E1053" t="s">
        <v>20</v>
      </c>
      <c r="F1053" t="s">
        <v>13063</v>
      </c>
      <c r="H1053" t="s">
        <v>32</v>
      </c>
      <c r="I1053">
        <v>25</v>
      </c>
      <c r="J1053" t="s">
        <v>22</v>
      </c>
      <c r="L1053" t="s">
        <v>23</v>
      </c>
      <c r="O1053" t="s">
        <v>76</v>
      </c>
      <c r="P1053" t="s">
        <v>77</v>
      </c>
      <c r="Q1053" t="s">
        <v>7304</v>
      </c>
    </row>
    <row r="1054" spans="1:17" x14ac:dyDescent="0.25">
      <c r="A1054" t="s">
        <v>13056</v>
      </c>
      <c r="B1054" t="s">
        <v>13057</v>
      </c>
      <c r="C1054" s="1">
        <v>44263</v>
      </c>
      <c r="D1054" t="s">
        <v>3308</v>
      </c>
      <c r="E1054" t="s">
        <v>20</v>
      </c>
      <c r="F1054" t="s">
        <v>13051</v>
      </c>
      <c r="H1054" t="s">
        <v>32</v>
      </c>
      <c r="I1054">
        <v>47</v>
      </c>
      <c r="J1054" t="s">
        <v>22</v>
      </c>
      <c r="L1054" t="s">
        <v>23</v>
      </c>
      <c r="O1054" t="s">
        <v>76</v>
      </c>
      <c r="P1054" t="s">
        <v>77</v>
      </c>
      <c r="Q1054" t="s">
        <v>13058</v>
      </c>
    </row>
    <row r="1055" spans="1:17" x14ac:dyDescent="0.25">
      <c r="A1055" t="s">
        <v>13064</v>
      </c>
      <c r="B1055" t="s">
        <v>13065</v>
      </c>
      <c r="C1055" s="1">
        <v>44264</v>
      </c>
      <c r="D1055" t="s">
        <v>3308</v>
      </c>
      <c r="E1055" t="s">
        <v>20</v>
      </c>
      <c r="F1055" t="s">
        <v>13066</v>
      </c>
      <c r="H1055" t="s">
        <v>32</v>
      </c>
      <c r="I1055">
        <v>40</v>
      </c>
      <c r="J1055" t="s">
        <v>22</v>
      </c>
      <c r="L1055" t="s">
        <v>23</v>
      </c>
      <c r="O1055" t="s">
        <v>76</v>
      </c>
      <c r="P1055" t="s">
        <v>77</v>
      </c>
      <c r="Q1055" t="s">
        <v>1040</v>
      </c>
    </row>
    <row r="1056" spans="1:17" x14ac:dyDescent="0.25">
      <c r="A1056" t="s">
        <v>13067</v>
      </c>
      <c r="B1056" t="s">
        <v>13068</v>
      </c>
      <c r="C1056" s="1">
        <v>44264</v>
      </c>
      <c r="D1056" t="s">
        <v>3308</v>
      </c>
      <c r="E1056" t="s">
        <v>20</v>
      </c>
      <c r="F1056" t="s">
        <v>13069</v>
      </c>
      <c r="H1056" t="s">
        <v>32</v>
      </c>
      <c r="I1056">
        <v>15</v>
      </c>
      <c r="J1056" t="s">
        <v>22</v>
      </c>
      <c r="L1056" t="s">
        <v>23</v>
      </c>
      <c r="O1056" t="s">
        <v>76</v>
      </c>
      <c r="P1056" t="s">
        <v>77</v>
      </c>
      <c r="Q1056" t="s">
        <v>13070</v>
      </c>
    </row>
    <row r="1057" spans="1:17" x14ac:dyDescent="0.25">
      <c r="A1057" t="s">
        <v>13049</v>
      </c>
      <c r="B1057" t="s">
        <v>13050</v>
      </c>
      <c r="C1057" s="1">
        <v>44263</v>
      </c>
      <c r="D1057" t="s">
        <v>3308</v>
      </c>
      <c r="E1057" t="s">
        <v>20</v>
      </c>
      <c r="F1057" t="s">
        <v>13051</v>
      </c>
      <c r="H1057" t="s">
        <v>21</v>
      </c>
      <c r="I1057">
        <v>50</v>
      </c>
      <c r="J1057" t="s">
        <v>22</v>
      </c>
      <c r="L1057" t="s">
        <v>23</v>
      </c>
      <c r="O1057" t="s">
        <v>76</v>
      </c>
      <c r="P1057" t="s">
        <v>77</v>
      </c>
      <c r="Q1057" t="s">
        <v>13052</v>
      </c>
    </row>
    <row r="1058" spans="1:17" x14ac:dyDescent="0.25">
      <c r="A1058" t="s">
        <v>12992</v>
      </c>
      <c r="B1058" t="s">
        <v>12993</v>
      </c>
      <c r="C1058" s="1">
        <v>44256</v>
      </c>
      <c r="D1058" t="s">
        <v>3308</v>
      </c>
      <c r="E1058" t="s">
        <v>20</v>
      </c>
      <c r="F1058" t="s">
        <v>12994</v>
      </c>
      <c r="H1058" t="s">
        <v>21</v>
      </c>
      <c r="I1058">
        <v>8</v>
      </c>
      <c r="J1058" t="s">
        <v>22</v>
      </c>
      <c r="L1058" t="s">
        <v>23</v>
      </c>
      <c r="O1058" t="s">
        <v>76</v>
      </c>
      <c r="P1058" t="s">
        <v>77</v>
      </c>
      <c r="Q1058" t="s">
        <v>4155</v>
      </c>
    </row>
    <row r="1059" spans="1:17" x14ac:dyDescent="0.25">
      <c r="A1059" t="s">
        <v>13020</v>
      </c>
      <c r="B1059" t="s">
        <v>13021</v>
      </c>
      <c r="C1059" s="1">
        <v>44263</v>
      </c>
      <c r="D1059" t="s">
        <v>3308</v>
      </c>
      <c r="E1059" t="s">
        <v>20</v>
      </c>
      <c r="F1059" t="s">
        <v>13022</v>
      </c>
      <c r="H1059" t="s">
        <v>32</v>
      </c>
      <c r="I1059">
        <v>16</v>
      </c>
      <c r="J1059" t="s">
        <v>22</v>
      </c>
      <c r="L1059" t="s">
        <v>23</v>
      </c>
      <c r="O1059" t="s">
        <v>76</v>
      </c>
      <c r="P1059" t="s">
        <v>77</v>
      </c>
      <c r="Q1059" t="s">
        <v>1452</v>
      </c>
    </row>
    <row r="1060" spans="1:17" x14ac:dyDescent="0.25">
      <c r="A1060" t="s">
        <v>12995</v>
      </c>
      <c r="B1060" t="s">
        <v>12996</v>
      </c>
      <c r="C1060" s="1">
        <v>44257</v>
      </c>
      <c r="D1060" t="s">
        <v>3308</v>
      </c>
      <c r="E1060" t="s">
        <v>20</v>
      </c>
      <c r="F1060" t="s">
        <v>12997</v>
      </c>
      <c r="H1060" t="s">
        <v>32</v>
      </c>
      <c r="I1060">
        <v>71</v>
      </c>
      <c r="J1060" t="s">
        <v>22</v>
      </c>
      <c r="L1060" t="s">
        <v>23</v>
      </c>
      <c r="O1060" t="s">
        <v>76</v>
      </c>
      <c r="P1060" t="s">
        <v>513</v>
      </c>
      <c r="Q1060" t="s">
        <v>12998</v>
      </c>
    </row>
    <row r="1061" spans="1:17" x14ac:dyDescent="0.25">
      <c r="A1061" t="s">
        <v>13009</v>
      </c>
      <c r="B1061" t="s">
        <v>13010</v>
      </c>
      <c r="C1061" s="1">
        <v>44261</v>
      </c>
      <c r="D1061" t="s">
        <v>3308</v>
      </c>
      <c r="E1061" t="s">
        <v>20</v>
      </c>
      <c r="F1061" t="s">
        <v>13001</v>
      </c>
      <c r="H1061" t="s">
        <v>21</v>
      </c>
      <c r="I1061">
        <v>48</v>
      </c>
      <c r="J1061" t="s">
        <v>22</v>
      </c>
      <c r="L1061" t="s">
        <v>23</v>
      </c>
      <c r="O1061" t="s">
        <v>76</v>
      </c>
      <c r="P1061" t="s">
        <v>77</v>
      </c>
      <c r="Q1061" t="s">
        <v>7462</v>
      </c>
    </row>
    <row r="1062" spans="1:17" x14ac:dyDescent="0.25">
      <c r="A1062" t="s">
        <v>13023</v>
      </c>
      <c r="B1062" t="s">
        <v>13024</v>
      </c>
      <c r="C1062" s="1">
        <v>44263</v>
      </c>
      <c r="D1062" t="s">
        <v>3308</v>
      </c>
      <c r="E1062" t="s">
        <v>20</v>
      </c>
      <c r="F1062" t="s">
        <v>13025</v>
      </c>
      <c r="H1062" t="s">
        <v>21</v>
      </c>
      <c r="I1062">
        <v>41</v>
      </c>
      <c r="J1062" t="s">
        <v>22</v>
      </c>
      <c r="L1062" t="s">
        <v>23</v>
      </c>
      <c r="O1062" t="s">
        <v>76</v>
      </c>
      <c r="P1062" t="s">
        <v>77</v>
      </c>
      <c r="Q1062" t="s">
        <v>13026</v>
      </c>
    </row>
    <row r="1063" spans="1:17" x14ac:dyDescent="0.25">
      <c r="A1063" t="s">
        <v>13040</v>
      </c>
      <c r="B1063" t="s">
        <v>13041</v>
      </c>
      <c r="C1063" s="1">
        <v>44259</v>
      </c>
      <c r="D1063" t="s">
        <v>3308</v>
      </c>
      <c r="E1063" t="s">
        <v>20</v>
      </c>
      <c r="F1063" t="s">
        <v>12994</v>
      </c>
      <c r="H1063" t="s">
        <v>32</v>
      </c>
      <c r="I1063">
        <v>25</v>
      </c>
      <c r="J1063" t="s">
        <v>22</v>
      </c>
      <c r="L1063" t="s">
        <v>23</v>
      </c>
      <c r="O1063" t="s">
        <v>76</v>
      </c>
      <c r="P1063" t="s">
        <v>77</v>
      </c>
      <c r="Q1063" t="s">
        <v>7462</v>
      </c>
    </row>
    <row r="1064" spans="1:17" x14ac:dyDescent="0.25">
      <c r="A1064" t="s">
        <v>13042</v>
      </c>
      <c r="B1064" t="s">
        <v>13043</v>
      </c>
      <c r="C1064" s="1">
        <v>44260</v>
      </c>
      <c r="D1064" t="s">
        <v>3308</v>
      </c>
      <c r="E1064" t="s">
        <v>20</v>
      </c>
      <c r="F1064" t="s">
        <v>13044</v>
      </c>
      <c r="H1064" t="s">
        <v>21</v>
      </c>
      <c r="I1064">
        <v>68</v>
      </c>
      <c r="J1064" t="s">
        <v>22</v>
      </c>
      <c r="L1064" t="s">
        <v>23</v>
      </c>
      <c r="O1064" t="s">
        <v>76</v>
      </c>
      <c r="P1064" t="s">
        <v>77</v>
      </c>
      <c r="Q1064" t="s">
        <v>13045</v>
      </c>
    </row>
    <row r="1065" spans="1:17" x14ac:dyDescent="0.25">
      <c r="A1065" t="s">
        <v>12999</v>
      </c>
      <c r="B1065" t="s">
        <v>13000</v>
      </c>
      <c r="C1065" s="1">
        <v>44260</v>
      </c>
      <c r="D1065" t="s">
        <v>3308</v>
      </c>
      <c r="E1065" t="s">
        <v>20</v>
      </c>
      <c r="F1065" t="s">
        <v>13001</v>
      </c>
      <c r="H1065" t="s">
        <v>32</v>
      </c>
      <c r="I1065">
        <v>16</v>
      </c>
      <c r="J1065" t="s">
        <v>22</v>
      </c>
      <c r="L1065" t="s">
        <v>23</v>
      </c>
      <c r="O1065" t="s">
        <v>76</v>
      </c>
      <c r="P1065" t="s">
        <v>77</v>
      </c>
      <c r="Q1065" t="s">
        <v>9605</v>
      </c>
    </row>
    <row r="1066" spans="1:17" x14ac:dyDescent="0.25">
      <c r="A1066" t="s">
        <v>13018</v>
      </c>
      <c r="B1066" t="s">
        <v>13019</v>
      </c>
      <c r="C1066" s="1">
        <v>44261</v>
      </c>
      <c r="D1066" t="s">
        <v>3308</v>
      </c>
      <c r="E1066" t="s">
        <v>20</v>
      </c>
      <c r="F1066" t="s">
        <v>13013</v>
      </c>
      <c r="H1066" t="s">
        <v>21</v>
      </c>
      <c r="I1066">
        <v>43</v>
      </c>
      <c r="J1066" t="s">
        <v>22</v>
      </c>
      <c r="L1066" t="s">
        <v>23</v>
      </c>
      <c r="O1066" t="s">
        <v>76</v>
      </c>
      <c r="P1066" t="s">
        <v>77</v>
      </c>
      <c r="Q1066" t="s">
        <v>9605</v>
      </c>
    </row>
    <row r="1067" spans="1:17" x14ac:dyDescent="0.25">
      <c r="A1067" t="s">
        <v>13027</v>
      </c>
      <c r="B1067" t="s">
        <v>13028</v>
      </c>
      <c r="C1067" s="1">
        <v>44259</v>
      </c>
      <c r="D1067" t="s">
        <v>3308</v>
      </c>
      <c r="E1067" t="s">
        <v>20</v>
      </c>
      <c r="F1067" t="s">
        <v>13029</v>
      </c>
      <c r="H1067" t="s">
        <v>32</v>
      </c>
      <c r="I1067">
        <v>57</v>
      </c>
      <c r="J1067" t="s">
        <v>22</v>
      </c>
      <c r="L1067" t="s">
        <v>23</v>
      </c>
      <c r="O1067" t="s">
        <v>76</v>
      </c>
      <c r="P1067" t="s">
        <v>77</v>
      </c>
      <c r="Q1067" t="s">
        <v>469</v>
      </c>
    </row>
    <row r="1068" spans="1:17" x14ac:dyDescent="0.25">
      <c r="A1068" t="s">
        <v>207</v>
      </c>
      <c r="B1068" t="s">
        <v>208</v>
      </c>
      <c r="C1068" s="1">
        <v>44242</v>
      </c>
      <c r="D1068" t="s">
        <v>19</v>
      </c>
      <c r="E1068" t="s">
        <v>20</v>
      </c>
      <c r="F1068" t="s">
        <v>209</v>
      </c>
      <c r="H1068" t="s">
        <v>22</v>
      </c>
      <c r="I1068">
        <v>52</v>
      </c>
      <c r="J1068" t="s">
        <v>197</v>
      </c>
      <c r="L1068" t="s">
        <v>23</v>
      </c>
      <c r="M1068" t="s">
        <v>24</v>
      </c>
      <c r="O1068" t="s">
        <v>76</v>
      </c>
      <c r="P1068" t="s">
        <v>77</v>
      </c>
      <c r="Q1068" t="s">
        <v>210</v>
      </c>
    </row>
    <row r="1069" spans="1:17" x14ac:dyDescent="0.25">
      <c r="A1069" t="s">
        <v>9723</v>
      </c>
      <c r="B1069" t="s">
        <v>9724</v>
      </c>
      <c r="C1069" s="1">
        <v>44253</v>
      </c>
      <c r="D1069" t="s">
        <v>19</v>
      </c>
      <c r="E1069" t="s">
        <v>20</v>
      </c>
      <c r="F1069" t="s">
        <v>9725</v>
      </c>
      <c r="H1069" t="s">
        <v>21</v>
      </c>
      <c r="I1069">
        <v>14</v>
      </c>
      <c r="J1069" t="s">
        <v>197</v>
      </c>
      <c r="L1069" t="s">
        <v>23</v>
      </c>
      <c r="M1069" t="s">
        <v>24</v>
      </c>
      <c r="O1069" t="s">
        <v>76</v>
      </c>
      <c r="P1069" t="s">
        <v>77</v>
      </c>
      <c r="Q1069" t="s">
        <v>9726</v>
      </c>
    </row>
    <row r="1070" spans="1:17" x14ac:dyDescent="0.25">
      <c r="A1070" t="s">
        <v>9730</v>
      </c>
      <c r="B1070" t="s">
        <v>9731</v>
      </c>
      <c r="C1070" s="1">
        <v>44253</v>
      </c>
      <c r="D1070" t="s">
        <v>19</v>
      </c>
      <c r="E1070" t="s">
        <v>20</v>
      </c>
      <c r="F1070" t="s">
        <v>7632</v>
      </c>
      <c r="H1070" t="s">
        <v>32</v>
      </c>
      <c r="I1070">
        <v>74</v>
      </c>
      <c r="J1070" t="s">
        <v>197</v>
      </c>
      <c r="L1070" t="s">
        <v>23</v>
      </c>
      <c r="M1070" t="s">
        <v>24</v>
      </c>
      <c r="O1070" t="s">
        <v>76</v>
      </c>
      <c r="P1070" t="s">
        <v>77</v>
      </c>
      <c r="Q1070" t="s">
        <v>9732</v>
      </c>
    </row>
    <row r="1071" spans="1:17" x14ac:dyDescent="0.25">
      <c r="A1071" t="s">
        <v>9733</v>
      </c>
      <c r="B1071" t="s">
        <v>9734</v>
      </c>
      <c r="C1071" s="1">
        <v>44253</v>
      </c>
      <c r="D1071" t="s">
        <v>19</v>
      </c>
      <c r="E1071" t="s">
        <v>20</v>
      </c>
      <c r="F1071" t="s">
        <v>7632</v>
      </c>
      <c r="H1071" t="s">
        <v>32</v>
      </c>
      <c r="I1071">
        <v>60</v>
      </c>
      <c r="J1071" t="s">
        <v>197</v>
      </c>
      <c r="L1071" t="s">
        <v>23</v>
      </c>
      <c r="M1071" t="s">
        <v>24</v>
      </c>
      <c r="O1071" t="s">
        <v>76</v>
      </c>
      <c r="P1071" t="s">
        <v>77</v>
      </c>
      <c r="Q1071" t="s">
        <v>3679</v>
      </c>
    </row>
    <row r="1072" spans="1:17" x14ac:dyDescent="0.25">
      <c r="A1072" t="s">
        <v>7630</v>
      </c>
      <c r="B1072" t="s">
        <v>7631</v>
      </c>
      <c r="C1072" s="1">
        <v>44253</v>
      </c>
      <c r="D1072" t="s">
        <v>19</v>
      </c>
      <c r="E1072" t="s">
        <v>20</v>
      </c>
      <c r="F1072" t="s">
        <v>7632</v>
      </c>
      <c r="H1072" t="s">
        <v>21</v>
      </c>
      <c r="I1072">
        <v>59</v>
      </c>
      <c r="J1072" t="s">
        <v>197</v>
      </c>
      <c r="L1072" t="s">
        <v>23</v>
      </c>
      <c r="M1072" t="s">
        <v>24</v>
      </c>
      <c r="O1072" t="s">
        <v>76</v>
      </c>
      <c r="P1072" t="s">
        <v>77</v>
      </c>
      <c r="Q1072" t="s">
        <v>3679</v>
      </c>
    </row>
    <row r="1073" spans="1:17" x14ac:dyDescent="0.25">
      <c r="A1073" t="s">
        <v>15781</v>
      </c>
      <c r="B1073" t="s">
        <v>15782</v>
      </c>
      <c r="C1073" s="1">
        <v>44251</v>
      </c>
      <c r="D1073" t="s">
        <v>19</v>
      </c>
      <c r="E1073" t="s">
        <v>20</v>
      </c>
      <c r="F1073" t="s">
        <v>15783</v>
      </c>
      <c r="H1073" t="s">
        <v>32</v>
      </c>
      <c r="I1073">
        <v>60</v>
      </c>
      <c r="J1073" t="s">
        <v>197</v>
      </c>
      <c r="L1073" t="s">
        <v>23</v>
      </c>
      <c r="M1073" t="s">
        <v>24</v>
      </c>
      <c r="O1073" t="s">
        <v>76</v>
      </c>
      <c r="P1073" t="s">
        <v>77</v>
      </c>
      <c r="Q1073" t="s">
        <v>1452</v>
      </c>
    </row>
    <row r="1074" spans="1:17" x14ac:dyDescent="0.25">
      <c r="A1074" t="s">
        <v>15784</v>
      </c>
      <c r="B1074" t="s">
        <v>15785</v>
      </c>
      <c r="C1074" s="1">
        <v>44252</v>
      </c>
      <c r="D1074" t="s">
        <v>19</v>
      </c>
      <c r="E1074" t="s">
        <v>20</v>
      </c>
      <c r="F1074" t="s">
        <v>15786</v>
      </c>
      <c r="H1074" t="s">
        <v>21</v>
      </c>
      <c r="I1074">
        <v>38</v>
      </c>
      <c r="J1074" t="s">
        <v>197</v>
      </c>
      <c r="L1074" t="s">
        <v>23</v>
      </c>
      <c r="M1074" t="s">
        <v>24</v>
      </c>
      <c r="O1074" t="s">
        <v>76</v>
      </c>
      <c r="P1074" t="s">
        <v>77</v>
      </c>
      <c r="Q1074" t="s">
        <v>15787</v>
      </c>
    </row>
    <row r="1075" spans="1:17" x14ac:dyDescent="0.25">
      <c r="A1075" t="s">
        <v>15793</v>
      </c>
      <c r="B1075" t="s">
        <v>15794</v>
      </c>
      <c r="C1075" s="1">
        <v>44252</v>
      </c>
      <c r="D1075" t="s">
        <v>19</v>
      </c>
      <c r="E1075" t="s">
        <v>20</v>
      </c>
      <c r="F1075" t="s">
        <v>3491</v>
      </c>
      <c r="H1075" t="s">
        <v>21</v>
      </c>
      <c r="I1075">
        <v>78</v>
      </c>
      <c r="J1075" t="s">
        <v>197</v>
      </c>
      <c r="L1075" t="s">
        <v>23</v>
      </c>
      <c r="M1075" t="s">
        <v>24</v>
      </c>
      <c r="O1075" t="s">
        <v>76</v>
      </c>
      <c r="P1075" t="s">
        <v>77</v>
      </c>
      <c r="Q1075" t="s">
        <v>3679</v>
      </c>
    </row>
    <row r="1076" spans="1:17" x14ac:dyDescent="0.25">
      <c r="A1076" t="s">
        <v>15795</v>
      </c>
      <c r="B1076" t="s">
        <v>15796</v>
      </c>
      <c r="C1076" s="1">
        <v>44252</v>
      </c>
      <c r="D1076" t="s">
        <v>19</v>
      </c>
      <c r="E1076" t="s">
        <v>20</v>
      </c>
      <c r="F1076" t="s">
        <v>15786</v>
      </c>
      <c r="H1076" t="s">
        <v>32</v>
      </c>
      <c r="I1076">
        <v>64</v>
      </c>
      <c r="J1076" t="s">
        <v>197</v>
      </c>
      <c r="L1076" t="s">
        <v>23</v>
      </c>
      <c r="M1076" t="s">
        <v>24</v>
      </c>
      <c r="O1076" t="s">
        <v>76</v>
      </c>
      <c r="P1076" t="s">
        <v>77</v>
      </c>
      <c r="Q1076" t="s">
        <v>15797</v>
      </c>
    </row>
    <row r="1077" spans="1:17" x14ac:dyDescent="0.25">
      <c r="A1077" t="s">
        <v>15801</v>
      </c>
      <c r="B1077" t="s">
        <v>15802</v>
      </c>
      <c r="C1077" s="1">
        <v>44259</v>
      </c>
      <c r="D1077" t="s">
        <v>19</v>
      </c>
      <c r="E1077" t="s">
        <v>20</v>
      </c>
      <c r="F1077" t="s">
        <v>15803</v>
      </c>
      <c r="H1077" t="s">
        <v>32</v>
      </c>
      <c r="I1077">
        <v>38</v>
      </c>
      <c r="J1077" t="s">
        <v>197</v>
      </c>
      <c r="L1077" t="s">
        <v>23</v>
      </c>
      <c r="M1077" t="s">
        <v>24</v>
      </c>
      <c r="O1077" t="s">
        <v>76</v>
      </c>
      <c r="P1077" t="s">
        <v>77</v>
      </c>
      <c r="Q1077" t="s">
        <v>5012</v>
      </c>
    </row>
    <row r="1078" spans="1:17" x14ac:dyDescent="0.25">
      <c r="A1078" t="s">
        <v>15804</v>
      </c>
      <c r="B1078" t="s">
        <v>15805</v>
      </c>
      <c r="C1078" s="1">
        <v>44260</v>
      </c>
      <c r="D1078" t="s">
        <v>19</v>
      </c>
      <c r="E1078" t="s">
        <v>20</v>
      </c>
      <c r="F1078" t="s">
        <v>15806</v>
      </c>
      <c r="H1078" t="s">
        <v>21</v>
      </c>
      <c r="I1078">
        <v>64</v>
      </c>
      <c r="J1078" t="s">
        <v>197</v>
      </c>
      <c r="L1078" t="s">
        <v>23</v>
      </c>
      <c r="M1078" t="s">
        <v>24</v>
      </c>
      <c r="O1078" t="s">
        <v>76</v>
      </c>
      <c r="P1078" t="s">
        <v>77</v>
      </c>
      <c r="Q1078" t="s">
        <v>15807</v>
      </c>
    </row>
    <row r="1079" spans="1:17" x14ac:dyDescent="0.25">
      <c r="A1079" t="s">
        <v>15808</v>
      </c>
      <c r="B1079" t="s">
        <v>15809</v>
      </c>
      <c r="C1079" s="1">
        <v>44260</v>
      </c>
      <c r="D1079" t="s">
        <v>19</v>
      </c>
      <c r="E1079" t="s">
        <v>20</v>
      </c>
      <c r="F1079" t="s">
        <v>204</v>
      </c>
      <c r="H1079" t="s">
        <v>21</v>
      </c>
      <c r="I1079">
        <v>23</v>
      </c>
      <c r="J1079" t="s">
        <v>197</v>
      </c>
      <c r="L1079" t="s">
        <v>23</v>
      </c>
      <c r="M1079" t="s">
        <v>24</v>
      </c>
      <c r="O1079" t="s">
        <v>76</v>
      </c>
      <c r="P1079" t="s">
        <v>77</v>
      </c>
      <c r="Q1079" t="s">
        <v>15810</v>
      </c>
    </row>
    <row r="1080" spans="1:17" x14ac:dyDescent="0.25">
      <c r="A1080" t="s">
        <v>16045</v>
      </c>
      <c r="B1080" t="s">
        <v>16046</v>
      </c>
      <c r="C1080" s="1">
        <v>44265</v>
      </c>
      <c r="D1080" t="s">
        <v>19</v>
      </c>
      <c r="E1080" t="s">
        <v>20</v>
      </c>
      <c r="F1080" t="s">
        <v>16047</v>
      </c>
      <c r="H1080" t="s">
        <v>32</v>
      </c>
      <c r="I1080">
        <v>24</v>
      </c>
      <c r="J1080" t="s">
        <v>197</v>
      </c>
      <c r="L1080" t="s">
        <v>23</v>
      </c>
      <c r="M1080" t="s">
        <v>24</v>
      </c>
      <c r="O1080" t="s">
        <v>76</v>
      </c>
      <c r="P1080" t="s">
        <v>77</v>
      </c>
      <c r="Q1080" t="s">
        <v>254</v>
      </c>
    </row>
    <row r="1081" spans="1:17" x14ac:dyDescent="0.25">
      <c r="A1081" t="s">
        <v>10215</v>
      </c>
      <c r="B1081" t="s">
        <v>10216</v>
      </c>
      <c r="C1081" s="1">
        <v>44266</v>
      </c>
      <c r="D1081" t="s">
        <v>19</v>
      </c>
      <c r="E1081" t="s">
        <v>20</v>
      </c>
      <c r="F1081" t="s">
        <v>10217</v>
      </c>
      <c r="H1081" t="s">
        <v>21</v>
      </c>
      <c r="I1081">
        <v>50</v>
      </c>
      <c r="J1081" t="s">
        <v>197</v>
      </c>
      <c r="L1081" t="s">
        <v>23</v>
      </c>
      <c r="M1081" t="s">
        <v>24</v>
      </c>
      <c r="O1081" t="s">
        <v>76</v>
      </c>
      <c r="P1081" t="s">
        <v>664</v>
      </c>
      <c r="Q1081" t="s">
        <v>7826</v>
      </c>
    </row>
    <row r="1082" spans="1:17" x14ac:dyDescent="0.25">
      <c r="A1082" t="s">
        <v>10218</v>
      </c>
      <c r="B1082" t="s">
        <v>10219</v>
      </c>
      <c r="C1082" s="1">
        <v>44266</v>
      </c>
      <c r="D1082" t="s">
        <v>19</v>
      </c>
      <c r="E1082" t="s">
        <v>20</v>
      </c>
      <c r="F1082" t="s">
        <v>10217</v>
      </c>
      <c r="H1082" t="s">
        <v>32</v>
      </c>
      <c r="I1082">
        <v>16</v>
      </c>
      <c r="J1082" t="s">
        <v>197</v>
      </c>
      <c r="L1082" t="s">
        <v>23</v>
      </c>
      <c r="M1082" t="s">
        <v>24</v>
      </c>
      <c r="O1082" t="s">
        <v>76</v>
      </c>
      <c r="P1082" t="s">
        <v>664</v>
      </c>
      <c r="Q1082" t="s">
        <v>10220</v>
      </c>
    </row>
    <row r="1083" spans="1:17" x14ac:dyDescent="0.25">
      <c r="A1083" t="s">
        <v>16057</v>
      </c>
      <c r="B1083" t="s">
        <v>16058</v>
      </c>
      <c r="C1083" s="1">
        <v>44266</v>
      </c>
      <c r="D1083" t="s">
        <v>19</v>
      </c>
      <c r="E1083" t="s">
        <v>20</v>
      </c>
      <c r="F1083" t="s">
        <v>16059</v>
      </c>
      <c r="H1083" t="s">
        <v>21</v>
      </c>
      <c r="I1083">
        <v>41</v>
      </c>
      <c r="J1083" t="s">
        <v>197</v>
      </c>
      <c r="L1083" t="s">
        <v>23</v>
      </c>
      <c r="M1083" t="s">
        <v>24</v>
      </c>
      <c r="O1083" t="s">
        <v>76</v>
      </c>
      <c r="P1083" t="s">
        <v>77</v>
      </c>
      <c r="Q1083" t="s">
        <v>16060</v>
      </c>
    </row>
    <row r="1084" spans="1:17" x14ac:dyDescent="0.25">
      <c r="A1084" t="s">
        <v>16061</v>
      </c>
      <c r="B1084" t="s">
        <v>16062</v>
      </c>
      <c r="C1084" s="1">
        <v>44266</v>
      </c>
      <c r="D1084" t="s">
        <v>19</v>
      </c>
      <c r="E1084" t="s">
        <v>20</v>
      </c>
      <c r="F1084" t="s">
        <v>16063</v>
      </c>
      <c r="H1084" t="s">
        <v>21</v>
      </c>
      <c r="I1084">
        <v>72</v>
      </c>
      <c r="J1084" t="s">
        <v>197</v>
      </c>
      <c r="L1084" t="s">
        <v>23</v>
      </c>
      <c r="M1084" t="s">
        <v>24</v>
      </c>
      <c r="O1084" t="s">
        <v>76</v>
      </c>
      <c r="P1084" t="s">
        <v>77</v>
      </c>
      <c r="Q1084" t="s">
        <v>16064</v>
      </c>
    </row>
    <row r="1085" spans="1:17" x14ac:dyDescent="0.25">
      <c r="A1085" t="s">
        <v>16067</v>
      </c>
      <c r="B1085" t="s">
        <v>16068</v>
      </c>
      <c r="C1085" s="1">
        <v>44266</v>
      </c>
      <c r="D1085" t="s">
        <v>19</v>
      </c>
      <c r="E1085" t="s">
        <v>20</v>
      </c>
      <c r="F1085" t="s">
        <v>10213</v>
      </c>
      <c r="H1085" t="s">
        <v>21</v>
      </c>
      <c r="I1085">
        <v>28</v>
      </c>
      <c r="J1085" t="s">
        <v>197</v>
      </c>
      <c r="L1085" t="s">
        <v>23</v>
      </c>
      <c r="M1085" t="s">
        <v>24</v>
      </c>
      <c r="O1085" t="s">
        <v>76</v>
      </c>
      <c r="P1085" t="s">
        <v>77</v>
      </c>
      <c r="Q1085" t="s">
        <v>16069</v>
      </c>
    </row>
    <row r="1086" spans="1:17" x14ac:dyDescent="0.25">
      <c r="A1086" t="s">
        <v>10225</v>
      </c>
      <c r="B1086" t="s">
        <v>10226</v>
      </c>
      <c r="C1086" s="1">
        <v>44261</v>
      </c>
      <c r="D1086" t="s">
        <v>19</v>
      </c>
      <c r="E1086" t="s">
        <v>20</v>
      </c>
      <c r="H1086" t="s">
        <v>21</v>
      </c>
      <c r="I1086">
        <v>47</v>
      </c>
      <c r="J1086" t="s">
        <v>197</v>
      </c>
      <c r="L1086" t="s">
        <v>23</v>
      </c>
      <c r="M1086" t="s">
        <v>24</v>
      </c>
      <c r="O1086" t="s">
        <v>76</v>
      </c>
      <c r="P1086" t="s">
        <v>77</v>
      </c>
      <c r="Q1086" t="s">
        <v>10227</v>
      </c>
    </row>
    <row r="1087" spans="1:17" x14ac:dyDescent="0.25">
      <c r="A1087" t="s">
        <v>10228</v>
      </c>
      <c r="B1087" t="s">
        <v>10229</v>
      </c>
      <c r="C1087" s="1">
        <v>44261</v>
      </c>
      <c r="D1087" t="s">
        <v>19</v>
      </c>
      <c r="E1087" t="s">
        <v>20</v>
      </c>
      <c r="H1087" t="s">
        <v>32</v>
      </c>
      <c r="I1087">
        <v>48</v>
      </c>
      <c r="J1087" t="s">
        <v>197</v>
      </c>
      <c r="L1087" t="s">
        <v>23</v>
      </c>
      <c r="M1087" t="s">
        <v>24</v>
      </c>
      <c r="O1087" t="s">
        <v>76</v>
      </c>
      <c r="P1087" t="s">
        <v>664</v>
      </c>
      <c r="Q1087" t="s">
        <v>10227</v>
      </c>
    </row>
    <row r="1088" spans="1:17" x14ac:dyDescent="0.25">
      <c r="A1088" t="s">
        <v>10230</v>
      </c>
      <c r="B1088" t="s">
        <v>10231</v>
      </c>
      <c r="C1088" s="1">
        <v>44261</v>
      </c>
      <c r="D1088" t="s">
        <v>19</v>
      </c>
      <c r="E1088" t="s">
        <v>20</v>
      </c>
      <c r="F1088" t="s">
        <v>10232</v>
      </c>
      <c r="H1088" t="s">
        <v>32</v>
      </c>
      <c r="I1088">
        <v>50</v>
      </c>
      <c r="J1088" t="s">
        <v>197</v>
      </c>
      <c r="L1088" t="s">
        <v>23</v>
      </c>
      <c r="M1088" t="s">
        <v>24</v>
      </c>
      <c r="O1088" t="s">
        <v>76</v>
      </c>
      <c r="P1088" t="s">
        <v>77</v>
      </c>
      <c r="Q1088" t="s">
        <v>10233</v>
      </c>
    </row>
    <row r="1089" spans="1:17" x14ac:dyDescent="0.25">
      <c r="A1089" t="s">
        <v>16070</v>
      </c>
      <c r="B1089" t="s">
        <v>16071</v>
      </c>
      <c r="C1089" s="1">
        <v>44261</v>
      </c>
      <c r="D1089" t="s">
        <v>19</v>
      </c>
      <c r="E1089" t="s">
        <v>20</v>
      </c>
      <c r="F1089" t="s">
        <v>10213</v>
      </c>
      <c r="H1089" t="s">
        <v>21</v>
      </c>
      <c r="I1089">
        <v>28</v>
      </c>
      <c r="J1089" t="s">
        <v>197</v>
      </c>
      <c r="L1089" t="s">
        <v>23</v>
      </c>
      <c r="M1089" t="s">
        <v>24</v>
      </c>
      <c r="O1089" t="s">
        <v>76</v>
      </c>
      <c r="P1089" t="s">
        <v>77</v>
      </c>
      <c r="Q1089" t="s">
        <v>16072</v>
      </c>
    </row>
    <row r="1090" spans="1:17" x14ac:dyDescent="0.25">
      <c r="A1090" t="s">
        <v>16073</v>
      </c>
      <c r="B1090" t="s">
        <v>16074</v>
      </c>
      <c r="C1090" s="1">
        <v>44263</v>
      </c>
      <c r="D1090" t="s">
        <v>19</v>
      </c>
      <c r="E1090" t="s">
        <v>20</v>
      </c>
      <c r="F1090" t="s">
        <v>16075</v>
      </c>
      <c r="H1090" t="s">
        <v>21</v>
      </c>
      <c r="I1090">
        <v>3</v>
      </c>
      <c r="J1090" t="s">
        <v>197</v>
      </c>
      <c r="L1090" t="s">
        <v>23</v>
      </c>
      <c r="M1090" t="s">
        <v>24</v>
      </c>
      <c r="O1090" t="s">
        <v>76</v>
      </c>
      <c r="P1090" t="s">
        <v>77</v>
      </c>
      <c r="Q1090" t="s">
        <v>16076</v>
      </c>
    </row>
    <row r="1091" spans="1:17" x14ac:dyDescent="0.25">
      <c r="A1091" t="s">
        <v>16077</v>
      </c>
      <c r="B1091" t="s">
        <v>16078</v>
      </c>
      <c r="C1091" s="1">
        <v>44263</v>
      </c>
      <c r="D1091" t="s">
        <v>19</v>
      </c>
      <c r="E1091" t="s">
        <v>20</v>
      </c>
      <c r="F1091" t="s">
        <v>16075</v>
      </c>
      <c r="H1091" t="s">
        <v>21</v>
      </c>
      <c r="I1091">
        <v>5</v>
      </c>
      <c r="J1091" t="s">
        <v>197</v>
      </c>
      <c r="L1091" t="s">
        <v>23</v>
      </c>
      <c r="M1091" t="s">
        <v>24</v>
      </c>
      <c r="O1091" t="s">
        <v>76</v>
      </c>
      <c r="P1091" t="s">
        <v>77</v>
      </c>
      <c r="Q1091" t="s">
        <v>16079</v>
      </c>
    </row>
    <row r="1092" spans="1:17" x14ac:dyDescent="0.25">
      <c r="A1092" t="s">
        <v>16080</v>
      </c>
      <c r="B1092" t="s">
        <v>16081</v>
      </c>
      <c r="C1092" s="1">
        <v>44263</v>
      </c>
      <c r="D1092" t="s">
        <v>19</v>
      </c>
      <c r="E1092" t="s">
        <v>20</v>
      </c>
      <c r="F1092" t="s">
        <v>16082</v>
      </c>
      <c r="H1092" t="s">
        <v>32</v>
      </c>
      <c r="I1092">
        <v>70</v>
      </c>
      <c r="J1092" t="s">
        <v>197</v>
      </c>
      <c r="L1092" t="s">
        <v>23</v>
      </c>
      <c r="M1092" t="s">
        <v>24</v>
      </c>
      <c r="O1092" t="s">
        <v>76</v>
      </c>
      <c r="P1092" t="s">
        <v>77</v>
      </c>
      <c r="Q1092" t="s">
        <v>15807</v>
      </c>
    </row>
    <row r="1093" spans="1:17" x14ac:dyDescent="0.25">
      <c r="A1093" t="s">
        <v>16083</v>
      </c>
      <c r="B1093" t="s">
        <v>16084</v>
      </c>
      <c r="C1093" s="1">
        <v>44263</v>
      </c>
      <c r="D1093" t="s">
        <v>19</v>
      </c>
      <c r="E1093" t="s">
        <v>20</v>
      </c>
      <c r="F1093" t="s">
        <v>16085</v>
      </c>
      <c r="H1093" t="s">
        <v>32</v>
      </c>
      <c r="I1093">
        <v>38</v>
      </c>
      <c r="J1093" t="s">
        <v>197</v>
      </c>
      <c r="L1093" t="s">
        <v>23</v>
      </c>
      <c r="M1093" t="s">
        <v>24</v>
      </c>
      <c r="O1093" t="s">
        <v>76</v>
      </c>
      <c r="P1093" t="s">
        <v>77</v>
      </c>
      <c r="Q1093" t="s">
        <v>16086</v>
      </c>
    </row>
    <row r="1094" spans="1:17" x14ac:dyDescent="0.25">
      <c r="A1094" t="s">
        <v>16087</v>
      </c>
      <c r="B1094" t="s">
        <v>16088</v>
      </c>
      <c r="C1094" s="1">
        <v>44264</v>
      </c>
      <c r="D1094" t="s">
        <v>19</v>
      </c>
      <c r="E1094" t="s">
        <v>20</v>
      </c>
      <c r="F1094" t="s">
        <v>16089</v>
      </c>
      <c r="H1094" t="s">
        <v>32</v>
      </c>
      <c r="I1094">
        <v>55</v>
      </c>
      <c r="J1094" t="s">
        <v>197</v>
      </c>
      <c r="L1094" t="s">
        <v>23</v>
      </c>
      <c r="M1094" t="s">
        <v>24</v>
      </c>
      <c r="O1094" t="s">
        <v>76</v>
      </c>
      <c r="P1094" t="s">
        <v>77</v>
      </c>
      <c r="Q1094" t="s">
        <v>16090</v>
      </c>
    </row>
    <row r="1095" spans="1:17" x14ac:dyDescent="0.25">
      <c r="A1095" t="s">
        <v>16091</v>
      </c>
      <c r="B1095" t="s">
        <v>16092</v>
      </c>
      <c r="C1095" s="1">
        <v>44265</v>
      </c>
      <c r="D1095" t="s">
        <v>19</v>
      </c>
      <c r="E1095" t="s">
        <v>20</v>
      </c>
      <c r="F1095" t="s">
        <v>16093</v>
      </c>
      <c r="H1095" t="s">
        <v>21</v>
      </c>
      <c r="I1095">
        <v>55</v>
      </c>
      <c r="J1095" t="s">
        <v>197</v>
      </c>
      <c r="L1095" t="s">
        <v>23</v>
      </c>
      <c r="M1095" t="s">
        <v>24</v>
      </c>
      <c r="O1095" t="s">
        <v>76</v>
      </c>
      <c r="P1095" t="s">
        <v>77</v>
      </c>
      <c r="Q1095" t="s">
        <v>16094</v>
      </c>
    </row>
    <row r="1096" spans="1:17" x14ac:dyDescent="0.25">
      <c r="A1096" t="s">
        <v>16095</v>
      </c>
      <c r="B1096" t="s">
        <v>16096</v>
      </c>
      <c r="C1096" s="1">
        <v>44265</v>
      </c>
      <c r="D1096" t="s">
        <v>19</v>
      </c>
      <c r="E1096" t="s">
        <v>20</v>
      </c>
      <c r="F1096" t="s">
        <v>16085</v>
      </c>
      <c r="H1096" t="s">
        <v>21</v>
      </c>
      <c r="I1096">
        <v>55</v>
      </c>
      <c r="J1096" t="s">
        <v>197</v>
      </c>
      <c r="L1096" t="s">
        <v>23</v>
      </c>
      <c r="M1096" t="s">
        <v>24</v>
      </c>
      <c r="O1096" t="s">
        <v>76</v>
      </c>
      <c r="P1096" t="s">
        <v>77</v>
      </c>
      <c r="Q1096" t="s">
        <v>16097</v>
      </c>
    </row>
    <row r="1097" spans="1:17" x14ac:dyDescent="0.25">
      <c r="A1097" t="s">
        <v>16098</v>
      </c>
      <c r="B1097" t="s">
        <v>16099</v>
      </c>
      <c r="C1097" s="1">
        <v>44264</v>
      </c>
      <c r="D1097" t="s">
        <v>19</v>
      </c>
      <c r="E1097" t="s">
        <v>20</v>
      </c>
      <c r="F1097" t="s">
        <v>16100</v>
      </c>
      <c r="H1097" t="s">
        <v>21</v>
      </c>
      <c r="I1097">
        <v>66</v>
      </c>
      <c r="J1097" t="s">
        <v>197</v>
      </c>
      <c r="L1097" t="s">
        <v>23</v>
      </c>
      <c r="M1097" t="s">
        <v>24</v>
      </c>
      <c r="O1097" t="s">
        <v>76</v>
      </c>
      <c r="P1097" t="s">
        <v>77</v>
      </c>
      <c r="Q1097" t="s">
        <v>16101</v>
      </c>
    </row>
    <row r="1098" spans="1:17" x14ac:dyDescent="0.25">
      <c r="A1098" t="s">
        <v>16365</v>
      </c>
      <c r="B1098" t="s">
        <v>16366</v>
      </c>
      <c r="C1098" s="1">
        <v>44271</v>
      </c>
      <c r="D1098" t="s">
        <v>19</v>
      </c>
      <c r="E1098" t="s">
        <v>20</v>
      </c>
      <c r="F1098" t="s">
        <v>16047</v>
      </c>
      <c r="G1098" t="s">
        <v>13088</v>
      </c>
      <c r="H1098" t="s">
        <v>32</v>
      </c>
      <c r="I1098">
        <v>11</v>
      </c>
      <c r="J1098" t="s">
        <v>22</v>
      </c>
      <c r="L1098" t="s">
        <v>23</v>
      </c>
      <c r="M1098" t="s">
        <v>24</v>
      </c>
      <c r="O1098" t="s">
        <v>76</v>
      </c>
      <c r="P1098" t="s">
        <v>77</v>
      </c>
      <c r="Q1098" t="s">
        <v>3679</v>
      </c>
    </row>
    <row r="1099" spans="1:17" x14ac:dyDescent="0.25">
      <c r="A1099" t="s">
        <v>16370</v>
      </c>
      <c r="B1099" t="s">
        <v>16371</v>
      </c>
      <c r="C1099" s="1">
        <v>44271</v>
      </c>
      <c r="D1099" t="s">
        <v>19</v>
      </c>
      <c r="E1099" t="s">
        <v>20</v>
      </c>
      <c r="F1099" t="s">
        <v>16372</v>
      </c>
      <c r="G1099" t="s">
        <v>13088</v>
      </c>
      <c r="H1099" t="s">
        <v>21</v>
      </c>
      <c r="I1099">
        <v>56</v>
      </c>
      <c r="J1099" t="s">
        <v>22</v>
      </c>
      <c r="L1099" t="s">
        <v>23</v>
      </c>
      <c r="M1099" t="s">
        <v>24</v>
      </c>
      <c r="O1099" t="s">
        <v>76</v>
      </c>
      <c r="P1099" t="s">
        <v>77</v>
      </c>
      <c r="Q1099" t="s">
        <v>16373</v>
      </c>
    </row>
    <row r="1100" spans="1:17" x14ac:dyDescent="0.25">
      <c r="A1100" t="s">
        <v>16374</v>
      </c>
      <c r="B1100" t="s">
        <v>16375</v>
      </c>
      <c r="C1100" s="1">
        <v>44270</v>
      </c>
      <c r="D1100" t="s">
        <v>19</v>
      </c>
      <c r="E1100" t="s">
        <v>20</v>
      </c>
      <c r="F1100" t="s">
        <v>16085</v>
      </c>
      <c r="G1100" t="s">
        <v>13088</v>
      </c>
      <c r="H1100" t="s">
        <v>32</v>
      </c>
      <c r="I1100">
        <v>34</v>
      </c>
      <c r="J1100" t="s">
        <v>22</v>
      </c>
      <c r="L1100" t="s">
        <v>23</v>
      </c>
      <c r="M1100" t="s">
        <v>24</v>
      </c>
      <c r="O1100" t="s">
        <v>76</v>
      </c>
      <c r="P1100" t="s">
        <v>77</v>
      </c>
      <c r="Q1100" t="s">
        <v>16376</v>
      </c>
    </row>
    <row r="1101" spans="1:17" x14ac:dyDescent="0.25">
      <c r="A1101" t="s">
        <v>16377</v>
      </c>
      <c r="B1101" t="s">
        <v>16378</v>
      </c>
      <c r="C1101" s="1">
        <v>44270</v>
      </c>
      <c r="D1101" t="s">
        <v>19</v>
      </c>
      <c r="E1101" t="s">
        <v>20</v>
      </c>
      <c r="G1101" t="s">
        <v>13088</v>
      </c>
      <c r="H1101" t="s">
        <v>32</v>
      </c>
      <c r="I1101">
        <v>11</v>
      </c>
      <c r="J1101" t="s">
        <v>22</v>
      </c>
      <c r="L1101" t="s">
        <v>23</v>
      </c>
      <c r="M1101" t="s">
        <v>24</v>
      </c>
      <c r="O1101" t="s">
        <v>76</v>
      </c>
      <c r="P1101" t="s">
        <v>77</v>
      </c>
      <c r="Q1101" t="s">
        <v>16379</v>
      </c>
    </row>
    <row r="1102" spans="1:17" x14ac:dyDescent="0.25">
      <c r="A1102" t="s">
        <v>16380</v>
      </c>
      <c r="B1102" t="s">
        <v>16381</v>
      </c>
      <c r="C1102" s="1">
        <v>44270</v>
      </c>
      <c r="D1102" t="s">
        <v>19</v>
      </c>
      <c r="E1102" t="s">
        <v>20</v>
      </c>
      <c r="F1102" t="s">
        <v>16382</v>
      </c>
      <c r="G1102" t="s">
        <v>13088</v>
      </c>
      <c r="H1102" t="s">
        <v>21</v>
      </c>
      <c r="I1102">
        <v>47</v>
      </c>
      <c r="J1102" t="s">
        <v>22</v>
      </c>
      <c r="L1102" t="s">
        <v>23</v>
      </c>
      <c r="M1102" t="s">
        <v>24</v>
      </c>
      <c r="O1102" t="s">
        <v>76</v>
      </c>
      <c r="P1102" t="s">
        <v>77</v>
      </c>
      <c r="Q1102" t="s">
        <v>3679</v>
      </c>
    </row>
    <row r="1103" spans="1:17" x14ac:dyDescent="0.25">
      <c r="A1103" t="s">
        <v>16383</v>
      </c>
      <c r="B1103" t="s">
        <v>16384</v>
      </c>
      <c r="C1103" s="1">
        <v>44270</v>
      </c>
      <c r="D1103" t="s">
        <v>19</v>
      </c>
      <c r="E1103" t="s">
        <v>20</v>
      </c>
      <c r="F1103" t="s">
        <v>16382</v>
      </c>
      <c r="G1103" t="s">
        <v>13088</v>
      </c>
      <c r="H1103" t="s">
        <v>32</v>
      </c>
      <c r="I1103">
        <v>49</v>
      </c>
      <c r="J1103" t="s">
        <v>22</v>
      </c>
      <c r="L1103" t="s">
        <v>23</v>
      </c>
      <c r="M1103" t="s">
        <v>24</v>
      </c>
      <c r="O1103" t="s">
        <v>76</v>
      </c>
      <c r="P1103" t="s">
        <v>77</v>
      </c>
      <c r="Q1103" t="s">
        <v>3679</v>
      </c>
    </row>
    <row r="1104" spans="1:17" x14ac:dyDescent="0.25">
      <c r="A1104" t="s">
        <v>16385</v>
      </c>
      <c r="B1104" t="s">
        <v>16386</v>
      </c>
      <c r="C1104" s="1">
        <v>44269</v>
      </c>
      <c r="D1104" t="s">
        <v>19</v>
      </c>
      <c r="E1104" t="s">
        <v>20</v>
      </c>
      <c r="F1104" t="s">
        <v>16387</v>
      </c>
      <c r="G1104" t="s">
        <v>13088</v>
      </c>
      <c r="H1104" t="s">
        <v>32</v>
      </c>
      <c r="I1104">
        <v>11</v>
      </c>
      <c r="J1104" t="s">
        <v>22</v>
      </c>
      <c r="L1104" t="s">
        <v>23</v>
      </c>
      <c r="M1104" t="s">
        <v>24</v>
      </c>
      <c r="O1104" t="s">
        <v>76</v>
      </c>
      <c r="P1104" t="s">
        <v>77</v>
      </c>
      <c r="Q1104" t="s">
        <v>16388</v>
      </c>
    </row>
    <row r="1105" spans="1:17" x14ac:dyDescent="0.25">
      <c r="A1105" t="s">
        <v>14140</v>
      </c>
      <c r="B1105" t="s">
        <v>14141</v>
      </c>
      <c r="C1105" s="1">
        <v>44215</v>
      </c>
      <c r="D1105" t="s">
        <v>657</v>
      </c>
      <c r="E1105" t="s">
        <v>20</v>
      </c>
      <c r="H1105" t="s">
        <v>32</v>
      </c>
      <c r="I1105">
        <v>84</v>
      </c>
      <c r="J1105" t="s">
        <v>22</v>
      </c>
      <c r="L1105" t="s">
        <v>23</v>
      </c>
      <c r="O1105" t="s">
        <v>76</v>
      </c>
      <c r="P1105" t="s">
        <v>77</v>
      </c>
      <c r="Q1105" t="s">
        <v>781</v>
      </c>
    </row>
    <row r="1106" spans="1:17" x14ac:dyDescent="0.25">
      <c r="A1106" t="s">
        <v>14142</v>
      </c>
      <c r="B1106" t="s">
        <v>14143</v>
      </c>
      <c r="C1106" s="1">
        <v>44211</v>
      </c>
      <c r="D1106" t="s">
        <v>716</v>
      </c>
      <c r="E1106" t="s">
        <v>20</v>
      </c>
      <c r="H1106" t="s">
        <v>21</v>
      </c>
      <c r="I1106">
        <v>44</v>
      </c>
      <c r="J1106" t="s">
        <v>22</v>
      </c>
      <c r="L1106" t="s">
        <v>23</v>
      </c>
      <c r="O1106" t="s">
        <v>76</v>
      </c>
      <c r="P1106" t="s">
        <v>77</v>
      </c>
      <c r="Q1106" t="s">
        <v>781</v>
      </c>
    </row>
    <row r="1107" spans="1:17" x14ac:dyDescent="0.25">
      <c r="A1107" t="s">
        <v>11487</v>
      </c>
      <c r="B1107" t="s">
        <v>11488</v>
      </c>
      <c r="C1107" s="1">
        <v>44216</v>
      </c>
      <c r="D1107" t="s">
        <v>9600</v>
      </c>
      <c r="E1107" t="s">
        <v>20</v>
      </c>
      <c r="H1107" t="s">
        <v>21</v>
      </c>
      <c r="I1107">
        <v>35</v>
      </c>
      <c r="J1107" t="s">
        <v>22</v>
      </c>
      <c r="L1107" t="s">
        <v>23</v>
      </c>
      <c r="O1107" t="s">
        <v>76</v>
      </c>
      <c r="P1107" t="s">
        <v>77</v>
      </c>
      <c r="Q1107" t="s">
        <v>11489</v>
      </c>
    </row>
    <row r="1108" spans="1:17" x14ac:dyDescent="0.25">
      <c r="A1108" t="s">
        <v>11519</v>
      </c>
      <c r="B1108" t="s">
        <v>11520</v>
      </c>
      <c r="C1108" s="1">
        <v>44217</v>
      </c>
      <c r="D1108" t="s">
        <v>1747</v>
      </c>
      <c r="E1108" t="s">
        <v>20</v>
      </c>
      <c r="H1108" t="s">
        <v>21</v>
      </c>
      <c r="I1108">
        <v>19</v>
      </c>
      <c r="J1108" t="s">
        <v>22</v>
      </c>
      <c r="L1108" t="s">
        <v>23</v>
      </c>
      <c r="O1108" t="s">
        <v>76</v>
      </c>
      <c r="P1108" t="s">
        <v>77</v>
      </c>
      <c r="Q1108" t="s">
        <v>11521</v>
      </c>
    </row>
    <row r="1109" spans="1:17" x14ac:dyDescent="0.25">
      <c r="A1109" t="s">
        <v>11522</v>
      </c>
      <c r="B1109" t="s">
        <v>11523</v>
      </c>
      <c r="C1109" s="1">
        <v>44217</v>
      </c>
      <c r="D1109" t="s">
        <v>1405</v>
      </c>
      <c r="E1109" t="s">
        <v>20</v>
      </c>
      <c r="H1109" t="s">
        <v>32</v>
      </c>
      <c r="I1109">
        <v>18</v>
      </c>
      <c r="J1109" t="s">
        <v>22</v>
      </c>
      <c r="L1109" t="s">
        <v>23</v>
      </c>
      <c r="O1109" t="s">
        <v>76</v>
      </c>
      <c r="P1109" t="s">
        <v>77</v>
      </c>
      <c r="Q1109" t="s">
        <v>673</v>
      </c>
    </row>
    <row r="1110" spans="1:17" x14ac:dyDescent="0.25">
      <c r="A1110" t="s">
        <v>15537</v>
      </c>
      <c r="B1110" t="s">
        <v>15538</v>
      </c>
      <c r="C1110" s="1">
        <v>44218</v>
      </c>
      <c r="D1110" t="s">
        <v>325</v>
      </c>
      <c r="E1110" t="s">
        <v>20</v>
      </c>
      <c r="H1110" t="s">
        <v>32</v>
      </c>
      <c r="I1110">
        <v>57</v>
      </c>
      <c r="J1110" t="s">
        <v>22</v>
      </c>
      <c r="L1110" t="s">
        <v>23</v>
      </c>
      <c r="O1110" t="s">
        <v>76</v>
      </c>
      <c r="P1110" t="s">
        <v>77</v>
      </c>
      <c r="Q1110" t="s">
        <v>673</v>
      </c>
    </row>
    <row r="1111" spans="1:17" x14ac:dyDescent="0.25">
      <c r="A1111" t="s">
        <v>15564</v>
      </c>
      <c r="B1111" t="s">
        <v>15565</v>
      </c>
      <c r="C1111" s="1">
        <v>44250</v>
      </c>
      <c r="D1111" t="s">
        <v>304</v>
      </c>
      <c r="E1111" t="s">
        <v>20</v>
      </c>
      <c r="H1111" t="s">
        <v>32</v>
      </c>
      <c r="I1111">
        <v>39</v>
      </c>
      <c r="J1111" t="s">
        <v>22</v>
      </c>
      <c r="L1111" t="s">
        <v>23</v>
      </c>
      <c r="O1111" t="s">
        <v>76</v>
      </c>
      <c r="P1111" t="s">
        <v>77</v>
      </c>
      <c r="Q1111" t="s">
        <v>15566</v>
      </c>
    </row>
    <row r="1112" spans="1:17" x14ac:dyDescent="0.25">
      <c r="A1112" t="s">
        <v>18170</v>
      </c>
      <c r="B1112" t="s">
        <v>18171</v>
      </c>
      <c r="C1112" s="1">
        <v>44221</v>
      </c>
      <c r="D1112" t="s">
        <v>657</v>
      </c>
      <c r="E1112" t="s">
        <v>20</v>
      </c>
      <c r="H1112" t="s">
        <v>21</v>
      </c>
      <c r="I1112">
        <v>20</v>
      </c>
      <c r="J1112" t="s">
        <v>22</v>
      </c>
      <c r="L1112" t="s">
        <v>23</v>
      </c>
      <c r="O1112" t="s">
        <v>76</v>
      </c>
      <c r="P1112" t="s">
        <v>77</v>
      </c>
      <c r="Q1112" t="s">
        <v>781</v>
      </c>
    </row>
    <row r="1113" spans="1:17" x14ac:dyDescent="0.25">
      <c r="A1113" t="s">
        <v>18172</v>
      </c>
      <c r="B1113" t="s">
        <v>18173</v>
      </c>
      <c r="C1113" s="1">
        <v>44221</v>
      </c>
      <c r="D1113" t="s">
        <v>2483</v>
      </c>
      <c r="E1113" t="s">
        <v>20</v>
      </c>
      <c r="H1113" t="s">
        <v>32</v>
      </c>
      <c r="I1113">
        <v>57</v>
      </c>
      <c r="J1113" t="s">
        <v>22</v>
      </c>
      <c r="L1113" t="s">
        <v>23</v>
      </c>
      <c r="O1113" t="s">
        <v>76</v>
      </c>
      <c r="P1113" t="s">
        <v>77</v>
      </c>
      <c r="Q1113" t="s">
        <v>781</v>
      </c>
    </row>
    <row r="1114" spans="1:17" x14ac:dyDescent="0.25">
      <c r="A1114" t="s">
        <v>14116</v>
      </c>
      <c r="B1114" t="s">
        <v>14117</v>
      </c>
      <c r="C1114" s="1">
        <v>44222</v>
      </c>
      <c r="D1114" t="s">
        <v>686</v>
      </c>
      <c r="E1114" t="s">
        <v>20</v>
      </c>
      <c r="H1114" t="s">
        <v>21</v>
      </c>
      <c r="I1114">
        <v>19</v>
      </c>
      <c r="J1114" t="s">
        <v>22</v>
      </c>
      <c r="L1114" t="s">
        <v>23</v>
      </c>
      <c r="O1114" t="s">
        <v>76</v>
      </c>
      <c r="P1114" t="s">
        <v>77</v>
      </c>
      <c r="Q1114" t="s">
        <v>14118</v>
      </c>
    </row>
    <row r="1115" spans="1:17" x14ac:dyDescent="0.25">
      <c r="A1115" t="s">
        <v>5513</v>
      </c>
      <c r="B1115" t="s">
        <v>5514</v>
      </c>
      <c r="C1115" s="1">
        <v>44225</v>
      </c>
      <c r="D1115" t="s">
        <v>716</v>
      </c>
      <c r="E1115" t="s">
        <v>20</v>
      </c>
      <c r="H1115" t="s">
        <v>21</v>
      </c>
      <c r="I1115">
        <v>23</v>
      </c>
      <c r="J1115" t="s">
        <v>22</v>
      </c>
      <c r="L1115" t="s">
        <v>23</v>
      </c>
      <c r="O1115" t="s">
        <v>76</v>
      </c>
      <c r="P1115" t="s">
        <v>77</v>
      </c>
      <c r="Q1115" t="s">
        <v>729</v>
      </c>
    </row>
    <row r="1116" spans="1:17" x14ac:dyDescent="0.25">
      <c r="A1116" t="s">
        <v>5515</v>
      </c>
      <c r="B1116" t="s">
        <v>5516</v>
      </c>
      <c r="C1116" s="1">
        <v>44225</v>
      </c>
      <c r="D1116" t="s">
        <v>1405</v>
      </c>
      <c r="E1116" t="s">
        <v>20</v>
      </c>
      <c r="H1116" t="s">
        <v>21</v>
      </c>
      <c r="I1116">
        <v>28</v>
      </c>
      <c r="J1116" t="s">
        <v>22</v>
      </c>
      <c r="L1116" t="s">
        <v>23</v>
      </c>
      <c r="O1116" t="s">
        <v>76</v>
      </c>
      <c r="P1116" t="s">
        <v>77</v>
      </c>
      <c r="Q1116" t="s">
        <v>781</v>
      </c>
    </row>
    <row r="1117" spans="1:17" x14ac:dyDescent="0.25">
      <c r="A1117" t="s">
        <v>5517</v>
      </c>
      <c r="B1117" t="s">
        <v>5518</v>
      </c>
      <c r="C1117" s="1">
        <v>44225</v>
      </c>
      <c r="D1117" t="s">
        <v>716</v>
      </c>
      <c r="E1117" t="s">
        <v>20</v>
      </c>
      <c r="H1117" t="s">
        <v>21</v>
      </c>
      <c r="I1117">
        <v>86</v>
      </c>
      <c r="J1117" t="s">
        <v>22</v>
      </c>
      <c r="L1117" t="s">
        <v>23</v>
      </c>
      <c r="O1117" t="s">
        <v>76</v>
      </c>
      <c r="P1117" t="s">
        <v>77</v>
      </c>
      <c r="Q1117" t="s">
        <v>5519</v>
      </c>
    </row>
    <row r="1118" spans="1:17" x14ac:dyDescent="0.25">
      <c r="A1118" t="s">
        <v>5520</v>
      </c>
      <c r="B1118" t="s">
        <v>5521</v>
      </c>
      <c r="C1118" s="1">
        <v>44225</v>
      </c>
      <c r="D1118" t="s">
        <v>1405</v>
      </c>
      <c r="E1118" t="s">
        <v>20</v>
      </c>
      <c r="H1118" t="s">
        <v>32</v>
      </c>
      <c r="I1118">
        <v>18</v>
      </c>
      <c r="J1118" t="s">
        <v>22</v>
      </c>
      <c r="L1118" t="s">
        <v>23</v>
      </c>
      <c r="O1118" t="s">
        <v>76</v>
      </c>
      <c r="P1118" t="s">
        <v>77</v>
      </c>
      <c r="Q1118" t="s">
        <v>5522</v>
      </c>
    </row>
    <row r="1119" spans="1:17" x14ac:dyDescent="0.25">
      <c r="A1119" t="s">
        <v>5528</v>
      </c>
      <c r="B1119" t="s">
        <v>5529</v>
      </c>
      <c r="C1119" s="1">
        <v>44226</v>
      </c>
      <c r="D1119" t="s">
        <v>1405</v>
      </c>
      <c r="E1119" t="s">
        <v>20</v>
      </c>
      <c r="H1119" t="s">
        <v>21</v>
      </c>
      <c r="I1119">
        <v>33</v>
      </c>
      <c r="J1119" t="s">
        <v>22</v>
      </c>
      <c r="L1119" t="s">
        <v>23</v>
      </c>
      <c r="O1119" t="s">
        <v>76</v>
      </c>
      <c r="P1119" t="s">
        <v>77</v>
      </c>
      <c r="Q1119" t="s">
        <v>781</v>
      </c>
    </row>
    <row r="1120" spans="1:17" x14ac:dyDescent="0.25">
      <c r="A1120" t="s">
        <v>5530</v>
      </c>
      <c r="B1120" t="s">
        <v>5531</v>
      </c>
      <c r="C1120" s="1">
        <v>44226</v>
      </c>
      <c r="D1120" t="s">
        <v>716</v>
      </c>
      <c r="E1120" t="s">
        <v>20</v>
      </c>
      <c r="H1120" t="s">
        <v>21</v>
      </c>
      <c r="I1120">
        <v>71</v>
      </c>
      <c r="J1120" t="s">
        <v>22</v>
      </c>
      <c r="L1120" t="s">
        <v>23</v>
      </c>
      <c r="O1120" t="s">
        <v>76</v>
      </c>
      <c r="P1120" t="s">
        <v>77</v>
      </c>
      <c r="Q1120" t="s">
        <v>713</v>
      </c>
    </row>
    <row r="1121" spans="1:17" x14ac:dyDescent="0.25">
      <c r="A1121" t="s">
        <v>5532</v>
      </c>
      <c r="B1121" t="s">
        <v>5533</v>
      </c>
      <c r="C1121" s="1">
        <v>44227</v>
      </c>
      <c r="D1121" t="s">
        <v>657</v>
      </c>
      <c r="E1121" t="s">
        <v>20</v>
      </c>
      <c r="H1121" t="s">
        <v>32</v>
      </c>
      <c r="I1121">
        <v>59</v>
      </c>
      <c r="J1121" t="s">
        <v>22</v>
      </c>
      <c r="L1121" t="s">
        <v>23</v>
      </c>
      <c r="O1121" t="s">
        <v>76</v>
      </c>
      <c r="P1121" t="s">
        <v>77</v>
      </c>
      <c r="Q1121" t="s">
        <v>781</v>
      </c>
    </row>
    <row r="1122" spans="1:17" x14ac:dyDescent="0.25">
      <c r="A1122" t="s">
        <v>5435</v>
      </c>
      <c r="B1122" t="s">
        <v>5436</v>
      </c>
      <c r="C1122" s="1">
        <v>44228</v>
      </c>
      <c r="D1122" t="s">
        <v>304</v>
      </c>
      <c r="E1122" t="s">
        <v>20</v>
      </c>
      <c r="H1122" t="s">
        <v>21</v>
      </c>
      <c r="I1122">
        <v>42</v>
      </c>
      <c r="J1122" t="s">
        <v>22</v>
      </c>
      <c r="L1122" t="s">
        <v>23</v>
      </c>
      <c r="O1122" t="s">
        <v>76</v>
      </c>
      <c r="P1122" t="s">
        <v>77</v>
      </c>
      <c r="Q1122" t="s">
        <v>5437</v>
      </c>
    </row>
    <row r="1123" spans="1:17" x14ac:dyDescent="0.25">
      <c r="A1123" t="s">
        <v>5438</v>
      </c>
      <c r="B1123" t="s">
        <v>5439</v>
      </c>
      <c r="C1123" s="1">
        <v>44228</v>
      </c>
      <c r="D1123" t="s">
        <v>668</v>
      </c>
      <c r="E1123" t="s">
        <v>20</v>
      </c>
      <c r="H1123" t="s">
        <v>21</v>
      </c>
      <c r="I1123">
        <v>60</v>
      </c>
      <c r="J1123" t="s">
        <v>22</v>
      </c>
      <c r="L1123" t="s">
        <v>23</v>
      </c>
      <c r="O1123" t="s">
        <v>76</v>
      </c>
      <c r="P1123" t="s">
        <v>77</v>
      </c>
      <c r="Q1123" t="s">
        <v>713</v>
      </c>
    </row>
    <row r="1124" spans="1:17" x14ac:dyDescent="0.25">
      <c r="A1124" t="s">
        <v>12823</v>
      </c>
      <c r="B1124" t="s">
        <v>12824</v>
      </c>
      <c r="C1124" s="1">
        <v>44228</v>
      </c>
      <c r="D1124" t="s">
        <v>7991</v>
      </c>
      <c r="E1124" t="s">
        <v>20</v>
      </c>
      <c r="H1124" t="s">
        <v>32</v>
      </c>
      <c r="I1124">
        <v>51</v>
      </c>
      <c r="J1124" t="s">
        <v>22</v>
      </c>
      <c r="L1124" t="s">
        <v>23</v>
      </c>
      <c r="O1124" t="s">
        <v>76</v>
      </c>
      <c r="P1124" t="s">
        <v>77</v>
      </c>
      <c r="Q1124" t="s">
        <v>12825</v>
      </c>
    </row>
    <row r="1125" spans="1:17" x14ac:dyDescent="0.25">
      <c r="A1125" t="s">
        <v>5440</v>
      </c>
      <c r="B1125" t="s">
        <v>5441</v>
      </c>
      <c r="C1125" s="1">
        <v>44229</v>
      </c>
      <c r="D1125" t="s">
        <v>262</v>
      </c>
      <c r="E1125" t="s">
        <v>20</v>
      </c>
      <c r="H1125" t="s">
        <v>21</v>
      </c>
      <c r="I1125">
        <v>40</v>
      </c>
      <c r="J1125" t="s">
        <v>22</v>
      </c>
      <c r="L1125" t="s">
        <v>23</v>
      </c>
      <c r="O1125" t="s">
        <v>76</v>
      </c>
      <c r="P1125" t="s">
        <v>77</v>
      </c>
      <c r="Q1125" t="s">
        <v>778</v>
      </c>
    </row>
    <row r="1126" spans="1:17" x14ac:dyDescent="0.25">
      <c r="A1126" t="s">
        <v>5430</v>
      </c>
      <c r="B1126" t="s">
        <v>5431</v>
      </c>
      <c r="C1126" s="1">
        <v>44229</v>
      </c>
      <c r="D1126" t="s">
        <v>716</v>
      </c>
      <c r="E1126" t="s">
        <v>20</v>
      </c>
      <c r="H1126" t="s">
        <v>21</v>
      </c>
      <c r="I1126">
        <v>55</v>
      </c>
      <c r="J1126" t="s">
        <v>22</v>
      </c>
      <c r="L1126" t="s">
        <v>23</v>
      </c>
      <c r="O1126" t="s">
        <v>76</v>
      </c>
      <c r="P1126" t="s">
        <v>77</v>
      </c>
      <c r="Q1126" t="s">
        <v>5432</v>
      </c>
    </row>
    <row r="1127" spans="1:17" x14ac:dyDescent="0.25">
      <c r="A1127" t="s">
        <v>11563</v>
      </c>
      <c r="B1127" t="s">
        <v>11564</v>
      </c>
      <c r="C1127" s="1">
        <v>44231</v>
      </c>
      <c r="D1127" t="s">
        <v>310</v>
      </c>
      <c r="E1127" t="s">
        <v>20</v>
      </c>
      <c r="H1127" t="s">
        <v>32</v>
      </c>
      <c r="I1127">
        <v>31</v>
      </c>
      <c r="J1127" t="s">
        <v>22</v>
      </c>
      <c r="L1127" t="s">
        <v>23</v>
      </c>
      <c r="O1127" t="s">
        <v>76</v>
      </c>
      <c r="P1127" t="s">
        <v>77</v>
      </c>
      <c r="Q1127" t="s">
        <v>11565</v>
      </c>
    </row>
    <row r="1128" spans="1:17" x14ac:dyDescent="0.25">
      <c r="A1128" t="s">
        <v>15569</v>
      </c>
      <c r="B1128" t="s">
        <v>15570</v>
      </c>
      <c r="C1128" s="1">
        <v>44231</v>
      </c>
      <c r="D1128" t="s">
        <v>310</v>
      </c>
      <c r="E1128" t="s">
        <v>20</v>
      </c>
      <c r="H1128" t="s">
        <v>21</v>
      </c>
      <c r="I1128">
        <v>80</v>
      </c>
      <c r="J1128" t="s">
        <v>22</v>
      </c>
      <c r="L1128" t="s">
        <v>23</v>
      </c>
      <c r="O1128" t="s">
        <v>76</v>
      </c>
      <c r="P1128" t="s">
        <v>77</v>
      </c>
      <c r="Q1128" t="s">
        <v>15571</v>
      </c>
    </row>
    <row r="1129" spans="1:17" x14ac:dyDescent="0.25">
      <c r="A1129" t="s">
        <v>15544</v>
      </c>
      <c r="B1129" t="s">
        <v>15545</v>
      </c>
      <c r="C1129" s="1">
        <v>44231</v>
      </c>
      <c r="D1129" t="s">
        <v>657</v>
      </c>
      <c r="E1129" t="s">
        <v>20</v>
      </c>
      <c r="H1129" t="s">
        <v>21</v>
      </c>
      <c r="I1129">
        <v>83</v>
      </c>
      <c r="J1129" t="s">
        <v>22</v>
      </c>
      <c r="L1129" t="s">
        <v>23</v>
      </c>
      <c r="O1129" t="s">
        <v>76</v>
      </c>
      <c r="P1129" t="s">
        <v>77</v>
      </c>
      <c r="Q1129" t="s">
        <v>15546</v>
      </c>
    </row>
    <row r="1130" spans="1:17" x14ac:dyDescent="0.25">
      <c r="A1130" t="s">
        <v>16849</v>
      </c>
      <c r="B1130" t="s">
        <v>16850</v>
      </c>
      <c r="C1130" s="1">
        <v>44231</v>
      </c>
      <c r="D1130" t="s">
        <v>702</v>
      </c>
      <c r="E1130" t="s">
        <v>20</v>
      </c>
      <c r="H1130" t="s">
        <v>32</v>
      </c>
      <c r="I1130">
        <v>20</v>
      </c>
      <c r="J1130" t="s">
        <v>22</v>
      </c>
      <c r="L1130" t="s">
        <v>23</v>
      </c>
      <c r="O1130" t="s">
        <v>76</v>
      </c>
      <c r="P1130" t="s">
        <v>77</v>
      </c>
      <c r="Q1130" t="s">
        <v>729</v>
      </c>
    </row>
    <row r="1131" spans="1:17" x14ac:dyDescent="0.25">
      <c r="A1131" t="s">
        <v>16858</v>
      </c>
      <c r="B1131" t="s">
        <v>16859</v>
      </c>
      <c r="C1131" s="1">
        <v>44232</v>
      </c>
      <c r="D1131" t="s">
        <v>702</v>
      </c>
      <c r="E1131" t="s">
        <v>20</v>
      </c>
      <c r="H1131" t="s">
        <v>21</v>
      </c>
      <c r="I1131">
        <v>27</v>
      </c>
      <c r="J1131" t="s">
        <v>22</v>
      </c>
      <c r="L1131" t="s">
        <v>23</v>
      </c>
      <c r="O1131" t="s">
        <v>76</v>
      </c>
      <c r="P1131" t="s">
        <v>77</v>
      </c>
      <c r="Q1131" t="s">
        <v>729</v>
      </c>
    </row>
    <row r="1132" spans="1:17" x14ac:dyDescent="0.25">
      <c r="A1132" t="s">
        <v>18425</v>
      </c>
      <c r="B1132" t="s">
        <v>18426</v>
      </c>
      <c r="C1132" s="1">
        <v>44232</v>
      </c>
      <c r="D1132" t="s">
        <v>304</v>
      </c>
      <c r="E1132" t="s">
        <v>20</v>
      </c>
      <c r="H1132" t="s">
        <v>32</v>
      </c>
      <c r="I1132">
        <v>31</v>
      </c>
      <c r="J1132" t="s">
        <v>22</v>
      </c>
      <c r="L1132" t="s">
        <v>23</v>
      </c>
      <c r="O1132" t="s">
        <v>76</v>
      </c>
      <c r="P1132" t="s">
        <v>77</v>
      </c>
      <c r="Q1132" t="s">
        <v>18427</v>
      </c>
    </row>
    <row r="1133" spans="1:17" x14ac:dyDescent="0.25">
      <c r="A1133" t="s">
        <v>18434</v>
      </c>
      <c r="B1133" t="s">
        <v>18435</v>
      </c>
      <c r="C1133" s="1">
        <v>44235</v>
      </c>
      <c r="D1133" t="s">
        <v>668</v>
      </c>
      <c r="E1133" t="s">
        <v>20</v>
      </c>
      <c r="H1133" t="s">
        <v>21</v>
      </c>
      <c r="I1133">
        <v>60</v>
      </c>
      <c r="J1133" t="s">
        <v>22</v>
      </c>
      <c r="L1133" t="s">
        <v>23</v>
      </c>
      <c r="O1133" t="s">
        <v>76</v>
      </c>
      <c r="P1133" t="s">
        <v>77</v>
      </c>
      <c r="Q1133" t="s">
        <v>713</v>
      </c>
    </row>
    <row r="1134" spans="1:17" x14ac:dyDescent="0.25">
      <c r="A1134" t="s">
        <v>18442</v>
      </c>
      <c r="B1134" t="s">
        <v>18443</v>
      </c>
      <c r="C1134" s="1">
        <v>44235</v>
      </c>
      <c r="D1134" t="s">
        <v>325</v>
      </c>
      <c r="E1134" t="s">
        <v>20</v>
      </c>
      <c r="H1134" t="s">
        <v>21</v>
      </c>
      <c r="I1134">
        <v>49</v>
      </c>
      <c r="J1134" t="s">
        <v>22</v>
      </c>
      <c r="L1134" t="s">
        <v>23</v>
      </c>
      <c r="O1134" t="s">
        <v>76</v>
      </c>
      <c r="P1134" t="s">
        <v>77</v>
      </c>
      <c r="Q1134" t="s">
        <v>673</v>
      </c>
    </row>
    <row r="1135" spans="1:17" x14ac:dyDescent="0.25">
      <c r="A1135" t="s">
        <v>18444</v>
      </c>
      <c r="B1135" t="s">
        <v>18445</v>
      </c>
      <c r="C1135" s="1">
        <v>44235</v>
      </c>
      <c r="D1135" t="s">
        <v>304</v>
      </c>
      <c r="E1135" t="s">
        <v>20</v>
      </c>
      <c r="H1135" t="s">
        <v>21</v>
      </c>
      <c r="I1135">
        <v>35</v>
      </c>
      <c r="J1135" t="s">
        <v>22</v>
      </c>
      <c r="L1135" t="s">
        <v>23</v>
      </c>
      <c r="O1135" t="s">
        <v>76</v>
      </c>
      <c r="P1135" t="s">
        <v>77</v>
      </c>
      <c r="Q1135" t="s">
        <v>14118</v>
      </c>
    </row>
    <row r="1136" spans="1:17" x14ac:dyDescent="0.25">
      <c r="A1136" t="s">
        <v>3415</v>
      </c>
      <c r="B1136" t="s">
        <v>3416</v>
      </c>
      <c r="C1136" s="1">
        <v>44236</v>
      </c>
      <c r="D1136" t="s">
        <v>262</v>
      </c>
      <c r="E1136" t="s">
        <v>20</v>
      </c>
      <c r="H1136" t="s">
        <v>32</v>
      </c>
      <c r="I1136">
        <v>46</v>
      </c>
      <c r="J1136" t="s">
        <v>22</v>
      </c>
      <c r="L1136" t="s">
        <v>23</v>
      </c>
      <c r="O1136" t="s">
        <v>76</v>
      </c>
      <c r="P1136" t="s">
        <v>77</v>
      </c>
      <c r="Q1136" t="s">
        <v>3417</v>
      </c>
    </row>
    <row r="1137" spans="1:17" x14ac:dyDescent="0.25">
      <c r="A1137" t="s">
        <v>3418</v>
      </c>
      <c r="B1137" t="s">
        <v>3419</v>
      </c>
      <c r="C1137" s="1">
        <v>44236</v>
      </c>
      <c r="D1137" t="s">
        <v>304</v>
      </c>
      <c r="E1137" t="s">
        <v>20</v>
      </c>
      <c r="H1137" t="s">
        <v>21</v>
      </c>
      <c r="I1137">
        <v>23</v>
      </c>
      <c r="J1137" t="s">
        <v>22</v>
      </c>
      <c r="L1137" t="s">
        <v>23</v>
      </c>
      <c r="O1137" t="s">
        <v>76</v>
      </c>
      <c r="P1137" t="s">
        <v>77</v>
      </c>
      <c r="Q1137" t="s">
        <v>3420</v>
      </c>
    </row>
    <row r="1138" spans="1:17" x14ac:dyDescent="0.25">
      <c r="A1138" t="s">
        <v>15558</v>
      </c>
      <c r="B1138" t="s">
        <v>15559</v>
      </c>
      <c r="C1138" s="1">
        <v>44237</v>
      </c>
      <c r="D1138" t="s">
        <v>239</v>
      </c>
      <c r="E1138" t="s">
        <v>20</v>
      </c>
      <c r="H1138" t="s">
        <v>32</v>
      </c>
      <c r="I1138">
        <v>64</v>
      </c>
      <c r="J1138" t="s">
        <v>22</v>
      </c>
      <c r="L1138" t="s">
        <v>23</v>
      </c>
      <c r="O1138" t="s">
        <v>76</v>
      </c>
      <c r="P1138" t="s">
        <v>77</v>
      </c>
      <c r="Q1138" t="s">
        <v>15560</v>
      </c>
    </row>
    <row r="1139" spans="1:17" x14ac:dyDescent="0.25">
      <c r="A1139" t="s">
        <v>3390</v>
      </c>
      <c r="B1139" t="s">
        <v>3391</v>
      </c>
      <c r="C1139" s="1">
        <v>44238</v>
      </c>
      <c r="D1139" t="s">
        <v>1293</v>
      </c>
      <c r="E1139" t="s">
        <v>20</v>
      </c>
      <c r="H1139" t="s">
        <v>21</v>
      </c>
      <c r="I1139">
        <v>61</v>
      </c>
      <c r="J1139" t="s">
        <v>22</v>
      </c>
      <c r="L1139" t="s">
        <v>23</v>
      </c>
      <c r="O1139" t="s">
        <v>76</v>
      </c>
      <c r="P1139" t="s">
        <v>77</v>
      </c>
      <c r="Q1139" t="s">
        <v>3392</v>
      </c>
    </row>
    <row r="1140" spans="1:17" x14ac:dyDescent="0.25">
      <c r="A1140" t="s">
        <v>11761</v>
      </c>
      <c r="B1140" t="s">
        <v>11762</v>
      </c>
      <c r="C1140" s="1">
        <v>44242</v>
      </c>
      <c r="D1140" t="s">
        <v>657</v>
      </c>
      <c r="E1140" t="s">
        <v>20</v>
      </c>
      <c r="H1140" t="s">
        <v>32</v>
      </c>
      <c r="I1140">
        <v>59</v>
      </c>
      <c r="J1140" t="s">
        <v>22</v>
      </c>
      <c r="L1140" t="s">
        <v>23</v>
      </c>
      <c r="O1140" t="s">
        <v>76</v>
      </c>
      <c r="P1140" t="s">
        <v>77</v>
      </c>
      <c r="Q1140" t="s">
        <v>3411</v>
      </c>
    </row>
    <row r="1141" spans="1:17" x14ac:dyDescent="0.25">
      <c r="A1141" t="s">
        <v>11765</v>
      </c>
      <c r="B1141" t="s">
        <v>11766</v>
      </c>
      <c r="C1141" s="1">
        <v>44242</v>
      </c>
      <c r="D1141" t="s">
        <v>657</v>
      </c>
      <c r="E1141" t="s">
        <v>20</v>
      </c>
      <c r="H1141" t="s">
        <v>32</v>
      </c>
      <c r="I1141">
        <v>24</v>
      </c>
      <c r="J1141" t="s">
        <v>22</v>
      </c>
      <c r="L1141" t="s">
        <v>23</v>
      </c>
      <c r="O1141" t="s">
        <v>76</v>
      </c>
      <c r="P1141" t="s">
        <v>77</v>
      </c>
      <c r="Q1141" t="s">
        <v>11767</v>
      </c>
    </row>
    <row r="1142" spans="1:17" x14ac:dyDescent="0.25">
      <c r="A1142" t="s">
        <v>655</v>
      </c>
      <c r="B1142" t="s">
        <v>656</v>
      </c>
      <c r="C1142" s="1">
        <v>44243</v>
      </c>
      <c r="D1142" t="s">
        <v>657</v>
      </c>
      <c r="E1142" t="s">
        <v>20</v>
      </c>
      <c r="H1142" t="s">
        <v>21</v>
      </c>
      <c r="I1142">
        <v>39</v>
      </c>
      <c r="J1142" t="s">
        <v>22</v>
      </c>
      <c r="L1142" t="s">
        <v>23</v>
      </c>
      <c r="O1142" t="s">
        <v>76</v>
      </c>
      <c r="P1142" t="s">
        <v>77</v>
      </c>
      <c r="Q1142" t="s">
        <v>658</v>
      </c>
    </row>
    <row r="1143" spans="1:17" x14ac:dyDescent="0.25">
      <c r="A1143" t="s">
        <v>659</v>
      </c>
      <c r="B1143" t="s">
        <v>660</v>
      </c>
      <c r="C1143" s="1">
        <v>44246</v>
      </c>
      <c r="D1143" t="s">
        <v>488</v>
      </c>
      <c r="E1143" t="s">
        <v>20</v>
      </c>
      <c r="H1143" t="s">
        <v>32</v>
      </c>
      <c r="I1143">
        <v>68</v>
      </c>
      <c r="J1143" t="s">
        <v>22</v>
      </c>
      <c r="L1143" t="s">
        <v>23</v>
      </c>
      <c r="O1143" t="s">
        <v>76</v>
      </c>
      <c r="P1143" t="s">
        <v>77</v>
      </c>
      <c r="Q1143" t="s">
        <v>661</v>
      </c>
    </row>
    <row r="1144" spans="1:17" x14ac:dyDescent="0.25">
      <c r="A1144" t="s">
        <v>671</v>
      </c>
      <c r="B1144" t="s">
        <v>672</v>
      </c>
      <c r="C1144" s="1">
        <v>44246</v>
      </c>
      <c r="D1144" t="s">
        <v>668</v>
      </c>
      <c r="E1144" t="s">
        <v>20</v>
      </c>
      <c r="H1144" t="s">
        <v>21</v>
      </c>
      <c r="I1144">
        <v>17</v>
      </c>
      <c r="J1144" t="s">
        <v>22</v>
      </c>
      <c r="L1144" t="s">
        <v>23</v>
      </c>
      <c r="O1144" t="s">
        <v>76</v>
      </c>
      <c r="P1144" t="s">
        <v>77</v>
      </c>
      <c r="Q1144" t="s">
        <v>673</v>
      </c>
    </row>
    <row r="1145" spans="1:17" x14ac:dyDescent="0.25">
      <c r="A1145" t="s">
        <v>674</v>
      </c>
      <c r="B1145" t="s">
        <v>675</v>
      </c>
      <c r="C1145" s="1">
        <v>44246</v>
      </c>
      <c r="D1145" t="s">
        <v>262</v>
      </c>
      <c r="E1145" t="s">
        <v>20</v>
      </c>
      <c r="H1145" t="s">
        <v>32</v>
      </c>
      <c r="I1145">
        <v>16</v>
      </c>
      <c r="J1145" t="s">
        <v>22</v>
      </c>
      <c r="L1145" t="s">
        <v>23</v>
      </c>
      <c r="O1145" t="s">
        <v>76</v>
      </c>
      <c r="P1145" t="s">
        <v>77</v>
      </c>
      <c r="Q1145" t="s">
        <v>676</v>
      </c>
    </row>
    <row r="1146" spans="1:17" x14ac:dyDescent="0.25">
      <c r="A1146" t="s">
        <v>681</v>
      </c>
      <c r="B1146" t="s">
        <v>682</v>
      </c>
      <c r="C1146" s="1">
        <v>44246</v>
      </c>
      <c r="D1146" t="s">
        <v>668</v>
      </c>
      <c r="E1146" t="s">
        <v>20</v>
      </c>
      <c r="H1146" t="s">
        <v>32</v>
      </c>
      <c r="I1146">
        <v>12</v>
      </c>
      <c r="J1146" t="s">
        <v>22</v>
      </c>
      <c r="L1146" t="s">
        <v>23</v>
      </c>
      <c r="O1146" t="s">
        <v>76</v>
      </c>
      <c r="P1146" t="s">
        <v>77</v>
      </c>
      <c r="Q1146" t="s">
        <v>683</v>
      </c>
    </row>
    <row r="1147" spans="1:17" x14ac:dyDescent="0.25">
      <c r="A1147" t="s">
        <v>695</v>
      </c>
      <c r="B1147" t="s">
        <v>696</v>
      </c>
      <c r="C1147" s="1">
        <v>44246</v>
      </c>
      <c r="D1147" t="s">
        <v>657</v>
      </c>
      <c r="E1147" t="s">
        <v>20</v>
      </c>
      <c r="H1147" t="s">
        <v>32</v>
      </c>
      <c r="I1147">
        <v>64</v>
      </c>
      <c r="J1147" t="s">
        <v>22</v>
      </c>
      <c r="L1147" t="s">
        <v>23</v>
      </c>
      <c r="O1147" t="s">
        <v>76</v>
      </c>
      <c r="P1147" t="s">
        <v>77</v>
      </c>
      <c r="Q1147" t="s">
        <v>658</v>
      </c>
    </row>
    <row r="1148" spans="1:17" x14ac:dyDescent="0.25">
      <c r="A1148" t="s">
        <v>697</v>
      </c>
      <c r="B1148" t="s">
        <v>698</v>
      </c>
      <c r="C1148" s="1">
        <v>44248</v>
      </c>
      <c r="D1148" t="s">
        <v>657</v>
      </c>
      <c r="E1148" t="s">
        <v>20</v>
      </c>
      <c r="H1148" t="s">
        <v>21</v>
      </c>
      <c r="I1148">
        <v>46</v>
      </c>
      <c r="J1148" t="s">
        <v>22</v>
      </c>
      <c r="L1148" t="s">
        <v>23</v>
      </c>
      <c r="O1148" t="s">
        <v>76</v>
      </c>
      <c r="P1148" t="s">
        <v>77</v>
      </c>
      <c r="Q1148" t="s">
        <v>699</v>
      </c>
    </row>
    <row r="1149" spans="1:17" x14ac:dyDescent="0.25">
      <c r="A1149" t="s">
        <v>7126</v>
      </c>
      <c r="B1149" t="s">
        <v>7127</v>
      </c>
      <c r="C1149" s="1">
        <v>44251</v>
      </c>
      <c r="D1149" t="s">
        <v>716</v>
      </c>
      <c r="E1149" t="s">
        <v>20</v>
      </c>
      <c r="H1149" t="s">
        <v>32</v>
      </c>
      <c r="I1149">
        <v>58</v>
      </c>
      <c r="J1149" t="s">
        <v>22</v>
      </c>
      <c r="L1149" t="s">
        <v>23</v>
      </c>
      <c r="O1149" t="s">
        <v>76</v>
      </c>
      <c r="P1149" t="s">
        <v>77</v>
      </c>
      <c r="Q1149" t="s">
        <v>7128</v>
      </c>
    </row>
    <row r="1150" spans="1:17" x14ac:dyDescent="0.25">
      <c r="A1150" t="s">
        <v>7129</v>
      </c>
      <c r="B1150" t="s">
        <v>7130</v>
      </c>
      <c r="C1150" s="1">
        <v>44251</v>
      </c>
      <c r="D1150" t="s">
        <v>702</v>
      </c>
      <c r="E1150" t="s">
        <v>20</v>
      </c>
      <c r="H1150" t="s">
        <v>21</v>
      </c>
      <c r="I1150">
        <v>31</v>
      </c>
      <c r="J1150" t="s">
        <v>22</v>
      </c>
      <c r="L1150" t="s">
        <v>23</v>
      </c>
      <c r="O1150" t="s">
        <v>76</v>
      </c>
      <c r="P1150" t="s">
        <v>77</v>
      </c>
      <c r="Q1150" t="s">
        <v>1255</v>
      </c>
    </row>
    <row r="1151" spans="1:17" x14ac:dyDescent="0.25">
      <c r="A1151" t="s">
        <v>7131</v>
      </c>
      <c r="B1151" t="s">
        <v>7132</v>
      </c>
      <c r="C1151" s="1">
        <v>44252</v>
      </c>
      <c r="D1151" t="s">
        <v>304</v>
      </c>
      <c r="E1151" t="s">
        <v>20</v>
      </c>
      <c r="H1151" t="s">
        <v>21</v>
      </c>
      <c r="I1151">
        <v>73</v>
      </c>
      <c r="J1151" t="s">
        <v>22</v>
      </c>
      <c r="L1151" t="s">
        <v>23</v>
      </c>
      <c r="O1151" t="s">
        <v>76</v>
      </c>
      <c r="P1151" t="s">
        <v>77</v>
      </c>
      <c r="Q1151" t="s">
        <v>7133</v>
      </c>
    </row>
    <row r="1152" spans="1:17" x14ac:dyDescent="0.25">
      <c r="A1152" t="s">
        <v>7134</v>
      </c>
      <c r="B1152" t="s">
        <v>7135</v>
      </c>
      <c r="C1152" s="1">
        <v>44252</v>
      </c>
      <c r="D1152" t="s">
        <v>239</v>
      </c>
      <c r="E1152" t="s">
        <v>20</v>
      </c>
      <c r="H1152" t="s">
        <v>21</v>
      </c>
      <c r="I1152">
        <v>59</v>
      </c>
      <c r="J1152" t="s">
        <v>22</v>
      </c>
      <c r="L1152" t="s">
        <v>23</v>
      </c>
      <c r="O1152" t="s">
        <v>76</v>
      </c>
      <c r="P1152" t="s">
        <v>77</v>
      </c>
      <c r="Q1152" t="s">
        <v>1299</v>
      </c>
    </row>
    <row r="1153" spans="1:17" x14ac:dyDescent="0.25">
      <c r="A1153" t="s">
        <v>7136</v>
      </c>
      <c r="B1153" t="s">
        <v>7137</v>
      </c>
      <c r="C1153" s="1">
        <v>44252</v>
      </c>
      <c r="D1153" t="s">
        <v>716</v>
      </c>
      <c r="E1153" t="s">
        <v>20</v>
      </c>
      <c r="H1153" t="s">
        <v>32</v>
      </c>
      <c r="I1153">
        <v>31</v>
      </c>
      <c r="J1153" t="s">
        <v>22</v>
      </c>
      <c r="L1153" t="s">
        <v>23</v>
      </c>
      <c r="O1153" t="s">
        <v>76</v>
      </c>
      <c r="P1153" t="s">
        <v>77</v>
      </c>
      <c r="Q1153" t="s">
        <v>699</v>
      </c>
    </row>
    <row r="1154" spans="1:17" x14ac:dyDescent="0.25">
      <c r="A1154" t="s">
        <v>7140</v>
      </c>
      <c r="B1154" t="s">
        <v>7141</v>
      </c>
      <c r="C1154" s="1">
        <v>44253</v>
      </c>
      <c r="D1154" t="s">
        <v>657</v>
      </c>
      <c r="E1154" t="s">
        <v>20</v>
      </c>
      <c r="H1154" t="s">
        <v>21</v>
      </c>
      <c r="I1154">
        <v>69</v>
      </c>
      <c r="J1154" t="s">
        <v>22</v>
      </c>
      <c r="L1154" t="s">
        <v>23</v>
      </c>
      <c r="O1154" t="s">
        <v>76</v>
      </c>
      <c r="P1154" t="s">
        <v>77</v>
      </c>
      <c r="Q1154" t="s">
        <v>699</v>
      </c>
    </row>
    <row r="1155" spans="1:17" x14ac:dyDescent="0.25">
      <c r="A1155" t="s">
        <v>7142</v>
      </c>
      <c r="B1155" t="s">
        <v>7143</v>
      </c>
      <c r="C1155" s="1">
        <v>44253</v>
      </c>
      <c r="D1155" t="s">
        <v>1851</v>
      </c>
      <c r="E1155" t="s">
        <v>20</v>
      </c>
      <c r="H1155" t="s">
        <v>21</v>
      </c>
      <c r="I1155">
        <v>27</v>
      </c>
      <c r="J1155" t="s">
        <v>22</v>
      </c>
      <c r="L1155" t="s">
        <v>23</v>
      </c>
      <c r="O1155" t="s">
        <v>76</v>
      </c>
      <c r="P1155" t="s">
        <v>77</v>
      </c>
      <c r="Q1155" t="s">
        <v>7144</v>
      </c>
    </row>
    <row r="1156" spans="1:17" x14ac:dyDescent="0.25">
      <c r="A1156" t="s">
        <v>7145</v>
      </c>
      <c r="B1156" t="s">
        <v>7146</v>
      </c>
      <c r="C1156" s="1">
        <v>44255</v>
      </c>
      <c r="D1156" t="s">
        <v>657</v>
      </c>
      <c r="E1156" t="s">
        <v>20</v>
      </c>
      <c r="H1156" t="s">
        <v>21</v>
      </c>
      <c r="I1156">
        <v>46</v>
      </c>
      <c r="J1156" t="s">
        <v>22</v>
      </c>
      <c r="L1156" t="s">
        <v>23</v>
      </c>
      <c r="O1156" t="s">
        <v>76</v>
      </c>
      <c r="P1156" t="s">
        <v>77</v>
      </c>
      <c r="Q1156" t="s">
        <v>7147</v>
      </c>
    </row>
    <row r="1157" spans="1:17" x14ac:dyDescent="0.25">
      <c r="A1157" t="s">
        <v>7148</v>
      </c>
      <c r="B1157" t="s">
        <v>7149</v>
      </c>
      <c r="C1157" s="1">
        <v>44255</v>
      </c>
      <c r="D1157" t="s">
        <v>657</v>
      </c>
      <c r="E1157" t="s">
        <v>20</v>
      </c>
      <c r="H1157" t="s">
        <v>32</v>
      </c>
      <c r="I1157">
        <v>40</v>
      </c>
      <c r="J1157" t="s">
        <v>22</v>
      </c>
      <c r="L1157" t="s">
        <v>23</v>
      </c>
      <c r="O1157" t="s">
        <v>76</v>
      </c>
      <c r="P1157" t="s">
        <v>77</v>
      </c>
      <c r="Q1157" t="s">
        <v>7150</v>
      </c>
    </row>
    <row r="1158" spans="1:17" x14ac:dyDescent="0.25">
      <c r="A1158" t="s">
        <v>1201</v>
      </c>
      <c r="B1158" t="s">
        <v>1202</v>
      </c>
      <c r="C1158" s="1">
        <v>44256</v>
      </c>
      <c r="D1158" t="s">
        <v>716</v>
      </c>
      <c r="E1158" t="s">
        <v>20</v>
      </c>
      <c r="H1158" t="s">
        <v>32</v>
      </c>
      <c r="I1158">
        <v>21</v>
      </c>
      <c r="J1158" t="s">
        <v>22</v>
      </c>
      <c r="L1158" t="s">
        <v>23</v>
      </c>
      <c r="O1158" t="s">
        <v>76</v>
      </c>
      <c r="P1158" t="s">
        <v>664</v>
      </c>
      <c r="Q1158" t="s">
        <v>1203</v>
      </c>
    </row>
    <row r="1159" spans="1:17" x14ac:dyDescent="0.25">
      <c r="A1159" t="s">
        <v>17318</v>
      </c>
      <c r="B1159" t="s">
        <v>17319</v>
      </c>
      <c r="C1159" s="1">
        <v>44257</v>
      </c>
      <c r="D1159" t="s">
        <v>657</v>
      </c>
      <c r="E1159" t="s">
        <v>20</v>
      </c>
      <c r="H1159" t="s">
        <v>21</v>
      </c>
      <c r="I1159">
        <v>86</v>
      </c>
      <c r="J1159" t="s">
        <v>22</v>
      </c>
      <c r="L1159" t="s">
        <v>23</v>
      </c>
      <c r="O1159" t="s">
        <v>76</v>
      </c>
      <c r="P1159" t="s">
        <v>513</v>
      </c>
      <c r="Q1159" t="s">
        <v>17320</v>
      </c>
    </row>
    <row r="1160" spans="1:17" x14ac:dyDescent="0.25">
      <c r="A1160" t="s">
        <v>4516</v>
      </c>
      <c r="B1160" t="s">
        <v>4517</v>
      </c>
      <c r="C1160" s="1">
        <v>44259</v>
      </c>
      <c r="D1160" t="s">
        <v>239</v>
      </c>
      <c r="E1160" t="s">
        <v>20</v>
      </c>
      <c r="H1160" t="s">
        <v>32</v>
      </c>
      <c r="I1160">
        <v>14</v>
      </c>
      <c r="J1160" t="s">
        <v>22</v>
      </c>
      <c r="L1160" t="s">
        <v>23</v>
      </c>
      <c r="O1160" t="s">
        <v>76</v>
      </c>
      <c r="P1160" t="s">
        <v>513</v>
      </c>
      <c r="Q1160" t="s">
        <v>4518</v>
      </c>
    </row>
    <row r="1161" spans="1:17" x14ac:dyDescent="0.25">
      <c r="A1161" t="s">
        <v>4519</v>
      </c>
      <c r="B1161" t="s">
        <v>4520</v>
      </c>
      <c r="C1161" s="1">
        <v>44260</v>
      </c>
      <c r="D1161" t="s">
        <v>310</v>
      </c>
      <c r="E1161" t="s">
        <v>20</v>
      </c>
      <c r="H1161" t="s">
        <v>21</v>
      </c>
      <c r="I1161">
        <v>68</v>
      </c>
      <c r="J1161" t="s">
        <v>22</v>
      </c>
      <c r="L1161" t="s">
        <v>23</v>
      </c>
      <c r="O1161" t="s">
        <v>76</v>
      </c>
      <c r="P1161" t="s">
        <v>513</v>
      </c>
      <c r="Q1161" t="s">
        <v>4521</v>
      </c>
    </row>
    <row r="1162" spans="1:17" x14ac:dyDescent="0.25">
      <c r="A1162" t="s">
        <v>4522</v>
      </c>
      <c r="B1162" t="s">
        <v>4523</v>
      </c>
      <c r="C1162" s="1">
        <v>44260</v>
      </c>
      <c r="D1162" t="s">
        <v>657</v>
      </c>
      <c r="E1162" t="s">
        <v>20</v>
      </c>
      <c r="H1162" t="s">
        <v>32</v>
      </c>
      <c r="I1162">
        <v>64</v>
      </c>
      <c r="J1162" t="s">
        <v>22</v>
      </c>
      <c r="L1162" t="s">
        <v>23</v>
      </c>
      <c r="O1162" t="s">
        <v>76</v>
      </c>
      <c r="P1162" t="s">
        <v>513</v>
      </c>
      <c r="Q1162" t="s">
        <v>658</v>
      </c>
    </row>
    <row r="1163" spans="1:17" x14ac:dyDescent="0.25">
      <c r="A1163" t="s">
        <v>4524</v>
      </c>
      <c r="B1163" t="s">
        <v>4525</v>
      </c>
      <c r="C1163" s="1">
        <v>44261</v>
      </c>
      <c r="D1163" t="s">
        <v>712</v>
      </c>
      <c r="E1163" t="s">
        <v>20</v>
      </c>
      <c r="H1163" t="s">
        <v>21</v>
      </c>
      <c r="I1163">
        <v>86</v>
      </c>
      <c r="J1163" t="s">
        <v>22</v>
      </c>
      <c r="L1163" t="s">
        <v>23</v>
      </c>
      <c r="O1163" t="s">
        <v>76</v>
      </c>
      <c r="P1163" t="s">
        <v>513</v>
      </c>
      <c r="Q1163" t="s">
        <v>4526</v>
      </c>
    </row>
    <row r="1164" spans="1:17" x14ac:dyDescent="0.25">
      <c r="A1164" t="s">
        <v>4527</v>
      </c>
      <c r="B1164" t="s">
        <v>4528</v>
      </c>
      <c r="C1164" s="1">
        <v>44261</v>
      </c>
      <c r="D1164" t="s">
        <v>657</v>
      </c>
      <c r="E1164" t="s">
        <v>20</v>
      </c>
      <c r="H1164" t="s">
        <v>32</v>
      </c>
      <c r="I1164">
        <v>28</v>
      </c>
      <c r="J1164" t="s">
        <v>22</v>
      </c>
      <c r="L1164" t="s">
        <v>23</v>
      </c>
      <c r="O1164" t="s">
        <v>76</v>
      </c>
      <c r="P1164" t="s">
        <v>513</v>
      </c>
      <c r="Q1164" t="s">
        <v>4529</v>
      </c>
    </row>
    <row r="1165" spans="1:17" x14ac:dyDescent="0.25">
      <c r="A1165" t="s">
        <v>4530</v>
      </c>
      <c r="B1165" t="s">
        <v>4531</v>
      </c>
      <c r="C1165" s="1">
        <v>44262</v>
      </c>
      <c r="D1165" t="s">
        <v>716</v>
      </c>
      <c r="E1165" t="s">
        <v>20</v>
      </c>
      <c r="H1165" t="s">
        <v>32</v>
      </c>
      <c r="I1165">
        <v>29</v>
      </c>
      <c r="J1165" t="s">
        <v>22</v>
      </c>
      <c r="L1165" t="s">
        <v>23</v>
      </c>
      <c r="O1165" t="s">
        <v>76</v>
      </c>
      <c r="P1165" t="s">
        <v>513</v>
      </c>
      <c r="Q1165" t="s">
        <v>1299</v>
      </c>
    </row>
    <row r="1166" spans="1:17" x14ac:dyDescent="0.25">
      <c r="A1166" t="s">
        <v>1251</v>
      </c>
      <c r="B1166" t="s">
        <v>1252</v>
      </c>
      <c r="C1166" s="1">
        <v>44262</v>
      </c>
      <c r="D1166" t="s">
        <v>310</v>
      </c>
      <c r="E1166" t="s">
        <v>20</v>
      </c>
      <c r="H1166" t="s">
        <v>21</v>
      </c>
      <c r="I1166">
        <v>33</v>
      </c>
      <c r="J1166" t="s">
        <v>22</v>
      </c>
      <c r="L1166" t="s">
        <v>23</v>
      </c>
      <c r="O1166" t="s">
        <v>76</v>
      </c>
      <c r="P1166" t="s">
        <v>513</v>
      </c>
      <c r="Q1166" t="s">
        <v>658</v>
      </c>
    </row>
    <row r="1167" spans="1:17" x14ac:dyDescent="0.25">
      <c r="A1167" t="s">
        <v>4532</v>
      </c>
      <c r="B1167" t="s">
        <v>4533</v>
      </c>
      <c r="C1167" s="1">
        <v>44262</v>
      </c>
      <c r="D1167" t="s">
        <v>712</v>
      </c>
      <c r="E1167" t="s">
        <v>20</v>
      </c>
      <c r="H1167" t="s">
        <v>32</v>
      </c>
      <c r="I1167">
        <v>44</v>
      </c>
      <c r="J1167" t="s">
        <v>22</v>
      </c>
      <c r="L1167" t="s">
        <v>23</v>
      </c>
      <c r="O1167" t="s">
        <v>76</v>
      </c>
      <c r="P1167" t="s">
        <v>513</v>
      </c>
      <c r="Q1167" t="s">
        <v>1266</v>
      </c>
    </row>
    <row r="1168" spans="1:17" x14ac:dyDescent="0.25">
      <c r="A1168" t="s">
        <v>4534</v>
      </c>
      <c r="B1168" t="s">
        <v>4535</v>
      </c>
      <c r="C1168" s="1">
        <v>44262</v>
      </c>
      <c r="D1168" t="s">
        <v>1935</v>
      </c>
      <c r="E1168" t="s">
        <v>20</v>
      </c>
      <c r="H1168" t="s">
        <v>21</v>
      </c>
      <c r="I1168">
        <v>82</v>
      </c>
      <c r="J1168" t="s">
        <v>22</v>
      </c>
      <c r="L1168" t="s">
        <v>23</v>
      </c>
      <c r="O1168" t="s">
        <v>76</v>
      </c>
      <c r="P1168" t="s">
        <v>513</v>
      </c>
      <c r="Q1168" t="s">
        <v>4536</v>
      </c>
    </row>
    <row r="1169" spans="1:17" x14ac:dyDescent="0.25">
      <c r="A1169" t="s">
        <v>4537</v>
      </c>
      <c r="B1169" t="s">
        <v>4538</v>
      </c>
      <c r="C1169" s="1">
        <v>44263</v>
      </c>
      <c r="D1169" t="s">
        <v>749</v>
      </c>
      <c r="E1169" t="s">
        <v>20</v>
      </c>
      <c r="H1169" t="s">
        <v>21</v>
      </c>
      <c r="I1169">
        <v>59</v>
      </c>
      <c r="J1169" t="s">
        <v>22</v>
      </c>
      <c r="L1169" t="s">
        <v>23</v>
      </c>
      <c r="O1169" t="s">
        <v>76</v>
      </c>
      <c r="P1169" t="s">
        <v>513</v>
      </c>
      <c r="Q1169" t="s">
        <v>4539</v>
      </c>
    </row>
    <row r="1170" spans="1:17" x14ac:dyDescent="0.25">
      <c r="A1170" t="s">
        <v>1253</v>
      </c>
      <c r="B1170" t="s">
        <v>1254</v>
      </c>
      <c r="C1170" s="1">
        <v>44263</v>
      </c>
      <c r="D1170" t="s">
        <v>657</v>
      </c>
      <c r="E1170" t="s">
        <v>20</v>
      </c>
      <c r="H1170" t="s">
        <v>32</v>
      </c>
      <c r="I1170">
        <v>48</v>
      </c>
      <c r="J1170" t="s">
        <v>22</v>
      </c>
      <c r="L1170" t="s">
        <v>23</v>
      </c>
      <c r="O1170" t="s">
        <v>76</v>
      </c>
      <c r="P1170" t="s">
        <v>513</v>
      </c>
      <c r="Q1170" t="s">
        <v>1255</v>
      </c>
    </row>
    <row r="1171" spans="1:17" x14ac:dyDescent="0.25">
      <c r="A1171" t="s">
        <v>1279</v>
      </c>
      <c r="B1171" t="s">
        <v>1280</v>
      </c>
      <c r="C1171" s="1">
        <v>44263</v>
      </c>
      <c r="D1171" t="s">
        <v>712</v>
      </c>
      <c r="E1171" t="s">
        <v>20</v>
      </c>
      <c r="H1171" t="s">
        <v>21</v>
      </c>
      <c r="I1171">
        <v>1</v>
      </c>
      <c r="J1171" t="s">
        <v>22</v>
      </c>
      <c r="L1171" t="s">
        <v>23</v>
      </c>
      <c r="O1171" t="s">
        <v>76</v>
      </c>
      <c r="P1171" t="s">
        <v>664</v>
      </c>
      <c r="Q1171" t="s">
        <v>1281</v>
      </c>
    </row>
    <row r="1172" spans="1:17" x14ac:dyDescent="0.25">
      <c r="A1172" t="s">
        <v>1256</v>
      </c>
      <c r="B1172" t="s">
        <v>1257</v>
      </c>
      <c r="C1172" s="1">
        <v>44264</v>
      </c>
      <c r="D1172" t="s">
        <v>239</v>
      </c>
      <c r="E1172" t="s">
        <v>20</v>
      </c>
      <c r="H1172" t="s">
        <v>32</v>
      </c>
      <c r="I1172">
        <v>30</v>
      </c>
      <c r="J1172" t="s">
        <v>22</v>
      </c>
      <c r="L1172" t="s">
        <v>23</v>
      </c>
      <c r="O1172" t="s">
        <v>76</v>
      </c>
      <c r="P1172" t="s">
        <v>664</v>
      </c>
      <c r="Q1172" t="s">
        <v>1258</v>
      </c>
    </row>
    <row r="1173" spans="1:17" x14ac:dyDescent="0.25">
      <c r="A1173" t="s">
        <v>1291</v>
      </c>
      <c r="B1173" t="s">
        <v>1292</v>
      </c>
      <c r="C1173" s="1">
        <v>44264</v>
      </c>
      <c r="D1173" t="s">
        <v>1293</v>
      </c>
      <c r="E1173" t="s">
        <v>20</v>
      </c>
      <c r="H1173" t="s">
        <v>21</v>
      </c>
      <c r="I1173">
        <v>91</v>
      </c>
      <c r="J1173" t="s">
        <v>22</v>
      </c>
      <c r="L1173" t="s">
        <v>23</v>
      </c>
      <c r="O1173" t="s">
        <v>76</v>
      </c>
      <c r="P1173" t="s">
        <v>513</v>
      </c>
      <c r="Q1173" t="s">
        <v>1294</v>
      </c>
    </row>
    <row r="1174" spans="1:17" x14ac:dyDescent="0.25">
      <c r="A1174" t="s">
        <v>1259</v>
      </c>
      <c r="B1174" t="s">
        <v>1260</v>
      </c>
      <c r="C1174" s="1">
        <v>44265</v>
      </c>
      <c r="D1174" t="s">
        <v>657</v>
      </c>
      <c r="E1174" t="s">
        <v>20</v>
      </c>
      <c r="H1174" t="s">
        <v>32</v>
      </c>
      <c r="I1174">
        <v>16</v>
      </c>
      <c r="J1174" t="s">
        <v>22</v>
      </c>
      <c r="L1174" t="s">
        <v>23</v>
      </c>
      <c r="O1174" t="s">
        <v>76</v>
      </c>
      <c r="P1174" t="s">
        <v>513</v>
      </c>
      <c r="Q1174" t="s">
        <v>1261</v>
      </c>
    </row>
    <row r="1175" spans="1:17" x14ac:dyDescent="0.25">
      <c r="A1175" t="s">
        <v>10176</v>
      </c>
      <c r="B1175" t="s">
        <v>10177</v>
      </c>
      <c r="C1175" s="1">
        <v>44265</v>
      </c>
      <c r="D1175" t="s">
        <v>304</v>
      </c>
      <c r="E1175" t="s">
        <v>20</v>
      </c>
      <c r="H1175" t="s">
        <v>32</v>
      </c>
      <c r="I1175">
        <v>33</v>
      </c>
      <c r="J1175" t="s">
        <v>22</v>
      </c>
      <c r="L1175" t="s">
        <v>23</v>
      </c>
      <c r="O1175" t="s">
        <v>76</v>
      </c>
      <c r="P1175" t="s">
        <v>513</v>
      </c>
      <c r="Q1175" t="s">
        <v>1302</v>
      </c>
    </row>
    <row r="1176" spans="1:17" x14ac:dyDescent="0.25">
      <c r="A1176" t="s">
        <v>10052</v>
      </c>
      <c r="B1176" t="s">
        <v>10053</v>
      </c>
      <c r="C1176" s="1">
        <v>44266</v>
      </c>
      <c r="D1176" t="s">
        <v>304</v>
      </c>
      <c r="E1176" t="s">
        <v>20</v>
      </c>
      <c r="H1176" t="s">
        <v>21</v>
      </c>
      <c r="I1176">
        <v>28</v>
      </c>
      <c r="J1176" t="s">
        <v>22</v>
      </c>
      <c r="L1176" t="s">
        <v>23</v>
      </c>
      <c r="O1176" t="s">
        <v>76</v>
      </c>
      <c r="P1176" t="s">
        <v>513</v>
      </c>
      <c r="Q1176" t="s">
        <v>1302</v>
      </c>
    </row>
    <row r="1177" spans="1:17" x14ac:dyDescent="0.25">
      <c r="A1177" t="s">
        <v>10054</v>
      </c>
      <c r="B1177" t="s">
        <v>10055</v>
      </c>
      <c r="C1177" s="1">
        <v>44268</v>
      </c>
      <c r="D1177" t="s">
        <v>360</v>
      </c>
      <c r="E1177" t="s">
        <v>20</v>
      </c>
      <c r="H1177" t="s">
        <v>21</v>
      </c>
      <c r="I1177">
        <v>45</v>
      </c>
      <c r="J1177" t="s">
        <v>22</v>
      </c>
      <c r="L1177" t="s">
        <v>23</v>
      </c>
      <c r="O1177" t="s">
        <v>76</v>
      </c>
      <c r="P1177" t="s">
        <v>513</v>
      </c>
      <c r="Q1177" t="s">
        <v>1305</v>
      </c>
    </row>
    <row r="1178" spans="1:17" x14ac:dyDescent="0.25">
      <c r="A1178" t="s">
        <v>10056</v>
      </c>
      <c r="B1178" t="s">
        <v>10057</v>
      </c>
      <c r="C1178" s="1">
        <v>44268</v>
      </c>
      <c r="D1178" t="s">
        <v>712</v>
      </c>
      <c r="E1178" t="s">
        <v>20</v>
      </c>
      <c r="H1178" t="s">
        <v>32</v>
      </c>
      <c r="I1178">
        <v>26</v>
      </c>
      <c r="J1178" t="s">
        <v>22</v>
      </c>
      <c r="L1178" t="s">
        <v>23</v>
      </c>
      <c r="O1178" t="s">
        <v>76</v>
      </c>
      <c r="P1178" t="s">
        <v>513</v>
      </c>
      <c r="Q1178" t="s">
        <v>10058</v>
      </c>
    </row>
    <row r="1179" spans="1:17" x14ac:dyDescent="0.25">
      <c r="A1179" t="s">
        <v>10059</v>
      </c>
      <c r="B1179" t="s">
        <v>10060</v>
      </c>
      <c r="C1179" s="1">
        <v>44268</v>
      </c>
      <c r="D1179" t="s">
        <v>702</v>
      </c>
      <c r="E1179" t="s">
        <v>20</v>
      </c>
      <c r="H1179" t="s">
        <v>21</v>
      </c>
      <c r="I1179">
        <v>57</v>
      </c>
      <c r="J1179" t="s">
        <v>22</v>
      </c>
      <c r="L1179" t="s">
        <v>23</v>
      </c>
      <c r="O1179" t="s">
        <v>76</v>
      </c>
      <c r="P1179" t="s">
        <v>513</v>
      </c>
      <c r="Q1179" t="s">
        <v>1308</v>
      </c>
    </row>
    <row r="1180" spans="1:17" x14ac:dyDescent="0.25">
      <c r="A1180" t="s">
        <v>10061</v>
      </c>
      <c r="B1180" t="s">
        <v>10062</v>
      </c>
      <c r="C1180" s="1">
        <v>44268</v>
      </c>
      <c r="D1180" t="s">
        <v>657</v>
      </c>
      <c r="E1180" t="s">
        <v>20</v>
      </c>
      <c r="H1180" t="s">
        <v>32</v>
      </c>
      <c r="I1180">
        <v>40</v>
      </c>
      <c r="J1180" t="s">
        <v>22</v>
      </c>
      <c r="L1180" t="s">
        <v>23</v>
      </c>
      <c r="O1180" t="s">
        <v>76</v>
      </c>
      <c r="P1180" t="s">
        <v>513</v>
      </c>
      <c r="Q1180" t="s">
        <v>10063</v>
      </c>
    </row>
    <row r="1181" spans="1:17" x14ac:dyDescent="0.25">
      <c r="A1181" t="s">
        <v>10064</v>
      </c>
      <c r="B1181" t="s">
        <v>10065</v>
      </c>
      <c r="C1181" s="1">
        <v>44268</v>
      </c>
      <c r="D1181" t="s">
        <v>657</v>
      </c>
      <c r="E1181" t="s">
        <v>20</v>
      </c>
      <c r="H1181" t="s">
        <v>32</v>
      </c>
      <c r="I1181">
        <v>23</v>
      </c>
      <c r="J1181" t="s">
        <v>22</v>
      </c>
      <c r="L1181" t="s">
        <v>23</v>
      </c>
      <c r="O1181" t="s">
        <v>76</v>
      </c>
      <c r="P1181" t="s">
        <v>513</v>
      </c>
      <c r="Q1181" t="s">
        <v>1406</v>
      </c>
    </row>
    <row r="1182" spans="1:17" x14ac:dyDescent="0.25">
      <c r="A1182" t="s">
        <v>16357</v>
      </c>
      <c r="B1182" t="s">
        <v>16358</v>
      </c>
      <c r="C1182" s="1">
        <v>44268</v>
      </c>
      <c r="D1182" t="s">
        <v>657</v>
      </c>
      <c r="E1182" t="s">
        <v>20</v>
      </c>
      <c r="H1182" t="s">
        <v>21</v>
      </c>
      <c r="I1182">
        <v>28</v>
      </c>
      <c r="J1182" t="s">
        <v>22</v>
      </c>
      <c r="L1182" t="s">
        <v>23</v>
      </c>
      <c r="O1182" t="s">
        <v>76</v>
      </c>
      <c r="P1182" t="s">
        <v>77</v>
      </c>
      <c r="Q1182" t="s">
        <v>16359</v>
      </c>
    </row>
    <row r="1183" spans="1:17" x14ac:dyDescent="0.25">
      <c r="A1183" t="s">
        <v>10066</v>
      </c>
      <c r="B1183" t="s">
        <v>10067</v>
      </c>
      <c r="C1183" s="1">
        <v>44269</v>
      </c>
      <c r="D1183" t="s">
        <v>657</v>
      </c>
      <c r="E1183" t="s">
        <v>20</v>
      </c>
      <c r="H1183" t="s">
        <v>32</v>
      </c>
      <c r="I1183">
        <v>61</v>
      </c>
      <c r="J1183" t="s">
        <v>22</v>
      </c>
      <c r="L1183" t="s">
        <v>23</v>
      </c>
      <c r="O1183" t="s">
        <v>76</v>
      </c>
      <c r="P1183" t="s">
        <v>664</v>
      </c>
      <c r="Q1183" t="s">
        <v>10068</v>
      </c>
    </row>
    <row r="1184" spans="1:17" x14ac:dyDescent="0.25">
      <c r="A1184" t="s">
        <v>10069</v>
      </c>
      <c r="B1184" t="s">
        <v>10070</v>
      </c>
      <c r="C1184" s="1">
        <v>44269</v>
      </c>
      <c r="D1184" t="s">
        <v>1747</v>
      </c>
      <c r="E1184" t="s">
        <v>20</v>
      </c>
      <c r="H1184" t="s">
        <v>21</v>
      </c>
      <c r="I1184">
        <v>9</v>
      </c>
      <c r="J1184" t="s">
        <v>22</v>
      </c>
      <c r="L1184" t="s">
        <v>23</v>
      </c>
      <c r="O1184" t="s">
        <v>76</v>
      </c>
      <c r="P1184" t="s">
        <v>513</v>
      </c>
      <c r="Q1184" t="s">
        <v>4521</v>
      </c>
    </row>
    <row r="1185" spans="1:17" x14ac:dyDescent="0.25">
      <c r="A1185" t="s">
        <v>10178</v>
      </c>
      <c r="B1185" t="s">
        <v>10179</v>
      </c>
      <c r="C1185" s="1">
        <v>44269</v>
      </c>
      <c r="D1185" t="s">
        <v>657</v>
      </c>
      <c r="E1185" t="s">
        <v>20</v>
      </c>
      <c r="H1185" t="s">
        <v>32</v>
      </c>
      <c r="I1185">
        <v>61</v>
      </c>
      <c r="J1185" t="s">
        <v>22</v>
      </c>
      <c r="L1185" t="s">
        <v>23</v>
      </c>
      <c r="O1185" t="s">
        <v>76</v>
      </c>
      <c r="P1185" t="s">
        <v>664</v>
      </c>
      <c r="Q1185" t="s">
        <v>10180</v>
      </c>
    </row>
    <row r="1186" spans="1:17" x14ac:dyDescent="0.25">
      <c r="A1186" t="s">
        <v>10071</v>
      </c>
      <c r="B1186" t="s">
        <v>10072</v>
      </c>
      <c r="C1186" s="1">
        <v>44270</v>
      </c>
      <c r="D1186" t="s">
        <v>749</v>
      </c>
      <c r="E1186" t="s">
        <v>20</v>
      </c>
      <c r="H1186" t="s">
        <v>32</v>
      </c>
      <c r="I1186">
        <v>82</v>
      </c>
      <c r="J1186" t="s">
        <v>22</v>
      </c>
      <c r="L1186" t="s">
        <v>23</v>
      </c>
      <c r="O1186" t="s">
        <v>76</v>
      </c>
      <c r="P1186" t="s">
        <v>513</v>
      </c>
      <c r="Q1186" t="s">
        <v>781</v>
      </c>
    </row>
    <row r="1187" spans="1:17" x14ac:dyDescent="0.25">
      <c r="A1187" t="s">
        <v>1395</v>
      </c>
      <c r="B1187" t="s">
        <v>1396</v>
      </c>
      <c r="C1187" s="1">
        <v>44270</v>
      </c>
      <c r="D1187" t="s">
        <v>657</v>
      </c>
      <c r="E1187" t="s">
        <v>20</v>
      </c>
      <c r="H1187" t="s">
        <v>21</v>
      </c>
      <c r="I1187">
        <v>96</v>
      </c>
      <c r="J1187" t="s">
        <v>22</v>
      </c>
      <c r="L1187" t="s">
        <v>23</v>
      </c>
      <c r="O1187" t="s">
        <v>76</v>
      </c>
      <c r="P1187" t="s">
        <v>513</v>
      </c>
      <c r="Q1187" t="s">
        <v>1397</v>
      </c>
    </row>
    <row r="1188" spans="1:17" x14ac:dyDescent="0.25">
      <c r="A1188" t="s">
        <v>1398</v>
      </c>
      <c r="B1188" t="s">
        <v>1399</v>
      </c>
      <c r="C1188" s="1">
        <v>44270</v>
      </c>
      <c r="D1188" t="s">
        <v>716</v>
      </c>
      <c r="E1188" t="s">
        <v>20</v>
      </c>
      <c r="H1188" t="s">
        <v>21</v>
      </c>
      <c r="I1188">
        <v>25</v>
      </c>
      <c r="J1188" t="s">
        <v>22</v>
      </c>
      <c r="L1188" t="s">
        <v>23</v>
      </c>
      <c r="O1188" t="s">
        <v>76</v>
      </c>
      <c r="P1188" t="s">
        <v>513</v>
      </c>
      <c r="Q1188" t="s">
        <v>683</v>
      </c>
    </row>
    <row r="1189" spans="1:17" x14ac:dyDescent="0.25">
      <c r="A1189" t="s">
        <v>1400</v>
      </c>
      <c r="B1189" t="s">
        <v>1401</v>
      </c>
      <c r="C1189" s="1">
        <v>44270</v>
      </c>
      <c r="D1189" t="s">
        <v>686</v>
      </c>
      <c r="E1189" t="s">
        <v>20</v>
      </c>
      <c r="H1189" t="s">
        <v>32</v>
      </c>
      <c r="I1189">
        <v>57</v>
      </c>
      <c r="J1189" t="s">
        <v>22</v>
      </c>
      <c r="L1189" t="s">
        <v>23</v>
      </c>
      <c r="O1189" t="s">
        <v>76</v>
      </c>
      <c r="P1189" t="s">
        <v>513</v>
      </c>
      <c r="Q1189" t="s">
        <v>1402</v>
      </c>
    </row>
    <row r="1190" spans="1:17" x14ac:dyDescent="0.25">
      <c r="A1190" t="s">
        <v>1295</v>
      </c>
      <c r="B1190" t="s">
        <v>1296</v>
      </c>
      <c r="C1190" s="1">
        <v>44265</v>
      </c>
      <c r="D1190" t="s">
        <v>657</v>
      </c>
      <c r="E1190" t="s">
        <v>20</v>
      </c>
      <c r="H1190" t="s">
        <v>32</v>
      </c>
      <c r="I1190">
        <v>10</v>
      </c>
      <c r="J1190" t="s">
        <v>22</v>
      </c>
      <c r="L1190" t="s">
        <v>23</v>
      </c>
      <c r="O1190" t="s">
        <v>76</v>
      </c>
      <c r="P1190" t="s">
        <v>513</v>
      </c>
      <c r="Q1190" t="s">
        <v>699</v>
      </c>
    </row>
    <row r="1191" spans="1:17" x14ac:dyDescent="0.25">
      <c r="A1191" t="s">
        <v>4540</v>
      </c>
      <c r="B1191" t="s">
        <v>4541</v>
      </c>
      <c r="C1191" s="1">
        <v>44258</v>
      </c>
      <c r="D1191" t="s">
        <v>657</v>
      </c>
      <c r="E1191" t="s">
        <v>20</v>
      </c>
      <c r="H1191" t="s">
        <v>32</v>
      </c>
      <c r="I1191">
        <v>39</v>
      </c>
      <c r="J1191" t="s">
        <v>22</v>
      </c>
      <c r="L1191" t="s">
        <v>23</v>
      </c>
      <c r="O1191" t="s">
        <v>76</v>
      </c>
      <c r="P1191" t="s">
        <v>513</v>
      </c>
      <c r="Q1191" t="s">
        <v>4542</v>
      </c>
    </row>
    <row r="1192" spans="1:17" x14ac:dyDescent="0.25">
      <c r="A1192" t="s">
        <v>10075</v>
      </c>
      <c r="B1192" t="s">
        <v>10076</v>
      </c>
      <c r="C1192" s="1">
        <v>44270</v>
      </c>
      <c r="D1192" t="s">
        <v>1405</v>
      </c>
      <c r="E1192" t="s">
        <v>20</v>
      </c>
      <c r="H1192" t="s">
        <v>21</v>
      </c>
      <c r="I1192">
        <v>59</v>
      </c>
      <c r="J1192" t="s">
        <v>22</v>
      </c>
      <c r="L1192" t="s">
        <v>23</v>
      </c>
      <c r="O1192" t="s">
        <v>76</v>
      </c>
      <c r="P1192" t="s">
        <v>513</v>
      </c>
      <c r="Q1192" t="s">
        <v>781</v>
      </c>
    </row>
    <row r="1193" spans="1:17" x14ac:dyDescent="0.25">
      <c r="A1193" t="s">
        <v>1403</v>
      </c>
      <c r="B1193" t="s">
        <v>1404</v>
      </c>
      <c r="C1193" s="1">
        <v>44270</v>
      </c>
      <c r="D1193" t="s">
        <v>1405</v>
      </c>
      <c r="E1193" t="s">
        <v>20</v>
      </c>
      <c r="H1193" t="s">
        <v>32</v>
      </c>
      <c r="I1193">
        <v>26</v>
      </c>
      <c r="J1193" t="s">
        <v>22</v>
      </c>
      <c r="L1193" t="s">
        <v>23</v>
      </c>
      <c r="O1193" t="s">
        <v>76</v>
      </c>
      <c r="P1193" t="s">
        <v>513</v>
      </c>
      <c r="Q1193" t="s">
        <v>1406</v>
      </c>
    </row>
    <row r="1194" spans="1:17" x14ac:dyDescent="0.25">
      <c r="A1194" t="s">
        <v>15556</v>
      </c>
      <c r="B1194" t="s">
        <v>15557</v>
      </c>
      <c r="C1194" s="1">
        <v>44204</v>
      </c>
      <c r="D1194" t="s">
        <v>712</v>
      </c>
      <c r="E1194" t="s">
        <v>20</v>
      </c>
      <c r="H1194" t="s">
        <v>21</v>
      </c>
      <c r="I1194">
        <v>23</v>
      </c>
      <c r="J1194" t="s">
        <v>22</v>
      </c>
      <c r="L1194" t="s">
        <v>23</v>
      </c>
      <c r="O1194" t="s">
        <v>76</v>
      </c>
      <c r="P1194" t="s">
        <v>77</v>
      </c>
      <c r="Q1194" t="s">
        <v>658</v>
      </c>
    </row>
    <row r="1195" spans="1:17" x14ac:dyDescent="0.25">
      <c r="A1195" t="s">
        <v>18518</v>
      </c>
      <c r="B1195" t="s">
        <v>18519</v>
      </c>
      <c r="C1195" s="1">
        <v>44212</v>
      </c>
      <c r="D1195" t="s">
        <v>657</v>
      </c>
      <c r="E1195" t="s">
        <v>20</v>
      </c>
      <c r="H1195" t="s">
        <v>32</v>
      </c>
      <c r="I1195">
        <v>66</v>
      </c>
      <c r="J1195" t="s">
        <v>22</v>
      </c>
      <c r="L1195" t="s">
        <v>23</v>
      </c>
      <c r="O1195" t="s">
        <v>76</v>
      </c>
      <c r="P1195" t="s">
        <v>77</v>
      </c>
      <c r="Q1195" t="s">
        <v>18520</v>
      </c>
    </row>
    <row r="1196" spans="1:17" x14ac:dyDescent="0.25">
      <c r="A1196" t="s">
        <v>11466</v>
      </c>
      <c r="B1196" t="s">
        <v>11467</v>
      </c>
      <c r="C1196" s="1">
        <v>44214</v>
      </c>
      <c r="D1196" t="s">
        <v>657</v>
      </c>
      <c r="E1196" t="s">
        <v>20</v>
      </c>
      <c r="H1196" t="s">
        <v>32</v>
      </c>
      <c r="I1196">
        <v>35</v>
      </c>
      <c r="J1196" t="s">
        <v>22</v>
      </c>
      <c r="L1196" t="s">
        <v>23</v>
      </c>
      <c r="O1196" t="s">
        <v>76</v>
      </c>
      <c r="P1196" t="s">
        <v>77</v>
      </c>
      <c r="Q1196" t="s">
        <v>11468</v>
      </c>
    </row>
    <row r="1197" spans="1:17" x14ac:dyDescent="0.25">
      <c r="A1197" t="s">
        <v>13989</v>
      </c>
      <c r="B1197" t="s">
        <v>13990</v>
      </c>
      <c r="C1197" s="1">
        <v>44216</v>
      </c>
      <c r="D1197" t="s">
        <v>657</v>
      </c>
      <c r="E1197" t="s">
        <v>20</v>
      </c>
      <c r="H1197" t="s">
        <v>32</v>
      </c>
      <c r="I1197">
        <v>42</v>
      </c>
      <c r="J1197" t="s">
        <v>22</v>
      </c>
      <c r="L1197" t="s">
        <v>23</v>
      </c>
      <c r="O1197" t="s">
        <v>76</v>
      </c>
      <c r="P1197" t="s">
        <v>77</v>
      </c>
      <c r="Q1197" t="s">
        <v>781</v>
      </c>
    </row>
    <row r="1198" spans="1:17" x14ac:dyDescent="0.25">
      <c r="A1198" t="s">
        <v>14010</v>
      </c>
      <c r="B1198" t="s">
        <v>14011</v>
      </c>
      <c r="C1198" s="1">
        <v>44217</v>
      </c>
      <c r="D1198" t="s">
        <v>7991</v>
      </c>
      <c r="E1198" t="s">
        <v>20</v>
      </c>
      <c r="H1198" t="s">
        <v>21</v>
      </c>
      <c r="I1198">
        <v>16</v>
      </c>
      <c r="J1198" t="s">
        <v>22</v>
      </c>
      <c r="L1198" t="s">
        <v>23</v>
      </c>
      <c r="O1198" t="s">
        <v>76</v>
      </c>
      <c r="P1198" t="s">
        <v>77</v>
      </c>
      <c r="Q1198" t="s">
        <v>14012</v>
      </c>
    </row>
    <row r="1199" spans="1:17" x14ac:dyDescent="0.25">
      <c r="A1199" t="s">
        <v>14029</v>
      </c>
      <c r="B1199" t="s">
        <v>14030</v>
      </c>
      <c r="C1199" s="1">
        <v>44218</v>
      </c>
      <c r="D1199" t="s">
        <v>657</v>
      </c>
      <c r="E1199" t="s">
        <v>20</v>
      </c>
      <c r="H1199" t="s">
        <v>32</v>
      </c>
      <c r="I1199">
        <v>46</v>
      </c>
      <c r="J1199" t="s">
        <v>22</v>
      </c>
      <c r="L1199" t="s">
        <v>23</v>
      </c>
      <c r="O1199" t="s">
        <v>76</v>
      </c>
      <c r="P1199" t="s">
        <v>77</v>
      </c>
      <c r="Q1199" t="s">
        <v>781</v>
      </c>
    </row>
    <row r="1200" spans="1:17" x14ac:dyDescent="0.25">
      <c r="A1200" t="s">
        <v>14070</v>
      </c>
      <c r="B1200" t="s">
        <v>14071</v>
      </c>
      <c r="C1200" s="1">
        <v>44218</v>
      </c>
      <c r="D1200" t="s">
        <v>716</v>
      </c>
      <c r="E1200" t="s">
        <v>20</v>
      </c>
      <c r="H1200" t="s">
        <v>21</v>
      </c>
      <c r="I1200">
        <v>14</v>
      </c>
      <c r="J1200" t="s">
        <v>22</v>
      </c>
      <c r="L1200" t="s">
        <v>23</v>
      </c>
      <c r="O1200" t="s">
        <v>76</v>
      </c>
      <c r="P1200" t="s">
        <v>77</v>
      </c>
      <c r="Q1200" t="s">
        <v>781</v>
      </c>
    </row>
    <row r="1201" spans="1:17" x14ac:dyDescent="0.25">
      <c r="A1201" t="s">
        <v>14119</v>
      </c>
      <c r="B1201" t="s">
        <v>14120</v>
      </c>
      <c r="C1201" s="1">
        <v>44218</v>
      </c>
      <c r="D1201" t="s">
        <v>716</v>
      </c>
      <c r="E1201" t="s">
        <v>20</v>
      </c>
      <c r="H1201" t="s">
        <v>32</v>
      </c>
      <c r="I1201">
        <v>50</v>
      </c>
      <c r="J1201" t="s">
        <v>22</v>
      </c>
      <c r="L1201" t="s">
        <v>23</v>
      </c>
      <c r="O1201" t="s">
        <v>76</v>
      </c>
      <c r="P1201" t="s">
        <v>77</v>
      </c>
      <c r="Q1201" t="s">
        <v>781</v>
      </c>
    </row>
    <row r="1202" spans="1:17" x14ac:dyDescent="0.25">
      <c r="A1202" t="s">
        <v>14072</v>
      </c>
      <c r="B1202" t="s">
        <v>14073</v>
      </c>
      <c r="C1202" s="1">
        <v>44218</v>
      </c>
      <c r="D1202" t="s">
        <v>657</v>
      </c>
      <c r="E1202" t="s">
        <v>20</v>
      </c>
      <c r="H1202" t="s">
        <v>32</v>
      </c>
      <c r="I1202">
        <v>23</v>
      </c>
      <c r="J1202" t="s">
        <v>22</v>
      </c>
      <c r="L1202" t="s">
        <v>23</v>
      </c>
      <c r="O1202" t="s">
        <v>76</v>
      </c>
      <c r="P1202" t="s">
        <v>77</v>
      </c>
      <c r="Q1202" t="s">
        <v>14074</v>
      </c>
    </row>
    <row r="1203" spans="1:17" x14ac:dyDescent="0.25">
      <c r="A1203" t="s">
        <v>14088</v>
      </c>
      <c r="B1203" t="s">
        <v>14089</v>
      </c>
      <c r="C1203" s="1">
        <v>44219</v>
      </c>
      <c r="D1203" t="s">
        <v>716</v>
      </c>
      <c r="E1203" t="s">
        <v>20</v>
      </c>
      <c r="H1203" t="s">
        <v>21</v>
      </c>
      <c r="I1203">
        <v>79</v>
      </c>
      <c r="J1203" t="s">
        <v>22</v>
      </c>
      <c r="L1203" t="s">
        <v>23</v>
      </c>
      <c r="O1203" t="s">
        <v>76</v>
      </c>
      <c r="P1203" t="s">
        <v>77</v>
      </c>
      <c r="Q1203" t="s">
        <v>14090</v>
      </c>
    </row>
    <row r="1204" spans="1:17" x14ac:dyDescent="0.25">
      <c r="A1204" t="s">
        <v>14091</v>
      </c>
      <c r="B1204" t="s">
        <v>14092</v>
      </c>
      <c r="C1204" s="1">
        <v>44220</v>
      </c>
      <c r="D1204" t="s">
        <v>657</v>
      </c>
      <c r="E1204" t="s">
        <v>20</v>
      </c>
      <c r="H1204" t="s">
        <v>21</v>
      </c>
      <c r="I1204">
        <v>52</v>
      </c>
      <c r="J1204" t="s">
        <v>22</v>
      </c>
      <c r="L1204" t="s">
        <v>23</v>
      </c>
      <c r="O1204" t="s">
        <v>76</v>
      </c>
      <c r="P1204" t="s">
        <v>77</v>
      </c>
      <c r="Q1204" t="s">
        <v>781</v>
      </c>
    </row>
    <row r="1205" spans="1:17" x14ac:dyDescent="0.25">
      <c r="A1205" t="s">
        <v>14121</v>
      </c>
      <c r="B1205" t="s">
        <v>14122</v>
      </c>
      <c r="C1205" s="1">
        <v>44221</v>
      </c>
      <c r="D1205" t="s">
        <v>657</v>
      </c>
      <c r="E1205" t="s">
        <v>20</v>
      </c>
      <c r="H1205" t="s">
        <v>21</v>
      </c>
      <c r="I1205">
        <v>63</v>
      </c>
      <c r="J1205" t="s">
        <v>22</v>
      </c>
      <c r="L1205" t="s">
        <v>23</v>
      </c>
      <c r="O1205" t="s">
        <v>76</v>
      </c>
      <c r="P1205" t="s">
        <v>77</v>
      </c>
      <c r="Q1205" t="s">
        <v>781</v>
      </c>
    </row>
    <row r="1206" spans="1:17" x14ac:dyDescent="0.25">
      <c r="A1206" t="s">
        <v>14123</v>
      </c>
      <c r="B1206" t="s">
        <v>14124</v>
      </c>
      <c r="C1206" s="1">
        <v>44221</v>
      </c>
      <c r="D1206" t="s">
        <v>657</v>
      </c>
      <c r="E1206" t="s">
        <v>20</v>
      </c>
      <c r="H1206" t="s">
        <v>32</v>
      </c>
      <c r="I1206">
        <v>62</v>
      </c>
      <c r="J1206" t="s">
        <v>22</v>
      </c>
      <c r="L1206" t="s">
        <v>23</v>
      </c>
      <c r="O1206" t="s">
        <v>76</v>
      </c>
      <c r="P1206" t="s">
        <v>77</v>
      </c>
      <c r="Q1206" t="s">
        <v>11468</v>
      </c>
    </row>
    <row r="1207" spans="1:17" x14ac:dyDescent="0.25">
      <c r="A1207" t="s">
        <v>15567</v>
      </c>
      <c r="B1207" t="s">
        <v>15568</v>
      </c>
      <c r="C1207" s="1">
        <v>44252</v>
      </c>
      <c r="D1207" t="s">
        <v>712</v>
      </c>
      <c r="E1207" t="s">
        <v>20</v>
      </c>
      <c r="H1207" t="s">
        <v>32</v>
      </c>
      <c r="I1207">
        <v>35</v>
      </c>
      <c r="J1207" t="s">
        <v>22</v>
      </c>
      <c r="L1207" t="s">
        <v>23</v>
      </c>
      <c r="O1207" t="s">
        <v>76</v>
      </c>
      <c r="P1207" t="s">
        <v>77</v>
      </c>
      <c r="Q1207" t="s">
        <v>15566</v>
      </c>
    </row>
    <row r="1208" spans="1:17" x14ac:dyDescent="0.25">
      <c r="A1208" t="s">
        <v>14135</v>
      </c>
      <c r="B1208" t="s">
        <v>14136</v>
      </c>
      <c r="C1208" s="1">
        <v>44221</v>
      </c>
      <c r="D1208" t="s">
        <v>657</v>
      </c>
      <c r="E1208" t="s">
        <v>20</v>
      </c>
      <c r="H1208" t="s">
        <v>32</v>
      </c>
      <c r="I1208">
        <v>21</v>
      </c>
      <c r="J1208" t="s">
        <v>22</v>
      </c>
      <c r="L1208" t="s">
        <v>23</v>
      </c>
      <c r="O1208" t="s">
        <v>76</v>
      </c>
      <c r="P1208" t="s">
        <v>77</v>
      </c>
      <c r="Q1208" t="s">
        <v>781</v>
      </c>
    </row>
    <row r="1209" spans="1:17" x14ac:dyDescent="0.25">
      <c r="A1209" t="s">
        <v>13917</v>
      </c>
      <c r="B1209" t="s">
        <v>13918</v>
      </c>
      <c r="C1209" s="1">
        <v>44223</v>
      </c>
      <c r="D1209" t="s">
        <v>1851</v>
      </c>
      <c r="E1209" t="s">
        <v>20</v>
      </c>
      <c r="H1209" t="s">
        <v>32</v>
      </c>
      <c r="I1209">
        <v>53</v>
      </c>
      <c r="J1209" t="s">
        <v>22</v>
      </c>
      <c r="L1209" t="s">
        <v>23</v>
      </c>
      <c r="O1209" t="s">
        <v>76</v>
      </c>
      <c r="P1209" t="s">
        <v>77</v>
      </c>
      <c r="Q1209" t="s">
        <v>781</v>
      </c>
    </row>
    <row r="1210" spans="1:17" x14ac:dyDescent="0.25">
      <c r="A1210" t="s">
        <v>11441</v>
      </c>
      <c r="B1210" t="s">
        <v>11442</v>
      </c>
      <c r="C1210" s="1">
        <v>44223</v>
      </c>
      <c r="D1210" t="s">
        <v>784</v>
      </c>
      <c r="E1210" t="s">
        <v>20</v>
      </c>
      <c r="H1210" t="s">
        <v>32</v>
      </c>
      <c r="I1210">
        <v>7</v>
      </c>
      <c r="J1210" t="s">
        <v>22</v>
      </c>
      <c r="L1210" t="s">
        <v>23</v>
      </c>
      <c r="O1210" t="s">
        <v>76</v>
      </c>
      <c r="P1210" t="s">
        <v>77</v>
      </c>
      <c r="Q1210" t="s">
        <v>781</v>
      </c>
    </row>
    <row r="1211" spans="1:17" x14ac:dyDescent="0.25">
      <c r="A1211" t="s">
        <v>11445</v>
      </c>
      <c r="B1211" t="s">
        <v>11446</v>
      </c>
      <c r="C1211" s="1">
        <v>44223</v>
      </c>
      <c r="D1211" t="s">
        <v>716</v>
      </c>
      <c r="E1211" t="s">
        <v>20</v>
      </c>
      <c r="H1211" t="s">
        <v>21</v>
      </c>
      <c r="I1211">
        <v>39</v>
      </c>
      <c r="J1211" t="s">
        <v>22</v>
      </c>
      <c r="L1211" t="s">
        <v>23</v>
      </c>
      <c r="O1211" t="s">
        <v>76</v>
      </c>
      <c r="P1211" t="s">
        <v>77</v>
      </c>
      <c r="Q1211" t="s">
        <v>11447</v>
      </c>
    </row>
    <row r="1212" spans="1:17" x14ac:dyDescent="0.25">
      <c r="A1212" t="s">
        <v>5481</v>
      </c>
      <c r="B1212" t="s">
        <v>5482</v>
      </c>
      <c r="C1212" s="1">
        <v>44223</v>
      </c>
      <c r="D1212" t="s">
        <v>657</v>
      </c>
      <c r="E1212" t="s">
        <v>20</v>
      </c>
      <c r="H1212" t="s">
        <v>32</v>
      </c>
      <c r="I1212">
        <v>7</v>
      </c>
      <c r="J1212" t="s">
        <v>22</v>
      </c>
      <c r="L1212" t="s">
        <v>23</v>
      </c>
      <c r="O1212" t="s">
        <v>76</v>
      </c>
      <c r="P1212" t="s">
        <v>77</v>
      </c>
      <c r="Q1212" t="s">
        <v>5483</v>
      </c>
    </row>
    <row r="1213" spans="1:17" x14ac:dyDescent="0.25">
      <c r="A1213" t="s">
        <v>11450</v>
      </c>
      <c r="B1213" t="s">
        <v>11451</v>
      </c>
      <c r="C1213" s="1">
        <v>44223</v>
      </c>
      <c r="D1213" t="s">
        <v>712</v>
      </c>
      <c r="E1213" t="s">
        <v>20</v>
      </c>
      <c r="H1213" t="s">
        <v>32</v>
      </c>
      <c r="I1213">
        <v>38</v>
      </c>
      <c r="J1213" t="s">
        <v>22</v>
      </c>
      <c r="L1213" t="s">
        <v>23</v>
      </c>
      <c r="O1213" t="s">
        <v>76</v>
      </c>
      <c r="P1213" t="s">
        <v>77</v>
      </c>
      <c r="Q1213" t="s">
        <v>781</v>
      </c>
    </row>
    <row r="1214" spans="1:17" x14ac:dyDescent="0.25">
      <c r="A1214" t="s">
        <v>5484</v>
      </c>
      <c r="B1214" t="s">
        <v>5485</v>
      </c>
      <c r="C1214" s="1">
        <v>44224</v>
      </c>
      <c r="D1214" t="s">
        <v>657</v>
      </c>
      <c r="E1214" t="s">
        <v>20</v>
      </c>
      <c r="H1214" t="s">
        <v>21</v>
      </c>
      <c r="I1214">
        <v>59</v>
      </c>
      <c r="J1214" t="s">
        <v>22</v>
      </c>
      <c r="L1214" t="s">
        <v>23</v>
      </c>
      <c r="O1214" t="s">
        <v>76</v>
      </c>
      <c r="P1214" t="s">
        <v>77</v>
      </c>
      <c r="Q1214" t="s">
        <v>658</v>
      </c>
    </row>
    <row r="1215" spans="1:17" x14ac:dyDescent="0.25">
      <c r="A1215" t="s">
        <v>5486</v>
      </c>
      <c r="B1215" t="s">
        <v>5487</v>
      </c>
      <c r="C1215" s="1">
        <v>44224</v>
      </c>
      <c r="D1215" t="s">
        <v>657</v>
      </c>
      <c r="E1215" t="s">
        <v>20</v>
      </c>
      <c r="H1215" t="s">
        <v>21</v>
      </c>
      <c r="I1215">
        <v>11</v>
      </c>
      <c r="J1215" t="s">
        <v>22</v>
      </c>
      <c r="L1215" t="s">
        <v>23</v>
      </c>
      <c r="O1215" t="s">
        <v>76</v>
      </c>
      <c r="P1215" t="s">
        <v>77</v>
      </c>
      <c r="Q1215" t="s">
        <v>781</v>
      </c>
    </row>
    <row r="1216" spans="1:17" x14ac:dyDescent="0.25">
      <c r="A1216" t="s">
        <v>5537</v>
      </c>
      <c r="B1216" t="s">
        <v>5538</v>
      </c>
      <c r="C1216" s="1">
        <v>44224</v>
      </c>
      <c r="D1216" t="s">
        <v>657</v>
      </c>
      <c r="E1216" t="s">
        <v>20</v>
      </c>
      <c r="H1216" t="s">
        <v>32</v>
      </c>
      <c r="I1216">
        <v>49</v>
      </c>
      <c r="J1216" t="s">
        <v>22</v>
      </c>
      <c r="L1216" t="s">
        <v>23</v>
      </c>
      <c r="O1216" t="s">
        <v>76</v>
      </c>
      <c r="P1216" t="s">
        <v>77</v>
      </c>
      <c r="Q1216" t="s">
        <v>781</v>
      </c>
    </row>
    <row r="1217" spans="1:17" x14ac:dyDescent="0.25">
      <c r="A1217" t="s">
        <v>5501</v>
      </c>
      <c r="B1217" t="s">
        <v>5502</v>
      </c>
      <c r="C1217" s="1">
        <v>44225</v>
      </c>
      <c r="D1217" t="s">
        <v>657</v>
      </c>
      <c r="E1217" t="s">
        <v>20</v>
      </c>
      <c r="H1217" t="s">
        <v>21</v>
      </c>
      <c r="I1217">
        <v>54</v>
      </c>
      <c r="J1217" t="s">
        <v>22</v>
      </c>
      <c r="L1217" t="s">
        <v>23</v>
      </c>
      <c r="O1217" t="s">
        <v>76</v>
      </c>
      <c r="P1217" t="s">
        <v>77</v>
      </c>
      <c r="Q1217" t="s">
        <v>781</v>
      </c>
    </row>
    <row r="1218" spans="1:17" x14ac:dyDescent="0.25">
      <c r="A1218" t="s">
        <v>5503</v>
      </c>
      <c r="B1218" t="s">
        <v>5504</v>
      </c>
      <c r="C1218" s="1">
        <v>44225</v>
      </c>
      <c r="D1218" t="s">
        <v>657</v>
      </c>
      <c r="E1218" t="s">
        <v>20</v>
      </c>
      <c r="H1218" t="s">
        <v>21</v>
      </c>
      <c r="I1218">
        <v>16</v>
      </c>
      <c r="J1218" t="s">
        <v>22</v>
      </c>
      <c r="L1218" t="s">
        <v>23</v>
      </c>
      <c r="O1218" t="s">
        <v>76</v>
      </c>
      <c r="P1218" t="s">
        <v>77</v>
      </c>
      <c r="Q1218" t="s">
        <v>781</v>
      </c>
    </row>
    <row r="1219" spans="1:17" x14ac:dyDescent="0.25">
      <c r="A1219" t="s">
        <v>5539</v>
      </c>
      <c r="B1219" t="s">
        <v>5540</v>
      </c>
      <c r="C1219" s="1">
        <v>44225</v>
      </c>
      <c r="D1219" t="s">
        <v>657</v>
      </c>
      <c r="E1219" t="s">
        <v>20</v>
      </c>
      <c r="H1219" t="s">
        <v>32</v>
      </c>
      <c r="I1219">
        <v>81</v>
      </c>
      <c r="J1219" t="s">
        <v>22</v>
      </c>
      <c r="L1219" t="s">
        <v>23</v>
      </c>
      <c r="O1219" t="s">
        <v>76</v>
      </c>
      <c r="P1219" t="s">
        <v>77</v>
      </c>
      <c r="Q1219" t="s">
        <v>5541</v>
      </c>
    </row>
    <row r="1220" spans="1:17" x14ac:dyDescent="0.25">
      <c r="A1220" t="s">
        <v>5553</v>
      </c>
      <c r="B1220" t="s">
        <v>5554</v>
      </c>
      <c r="C1220" s="1">
        <v>44226</v>
      </c>
      <c r="D1220" t="s">
        <v>702</v>
      </c>
      <c r="E1220" t="s">
        <v>20</v>
      </c>
      <c r="H1220" t="s">
        <v>32</v>
      </c>
      <c r="I1220">
        <v>29</v>
      </c>
      <c r="J1220" t="s">
        <v>22</v>
      </c>
      <c r="L1220" t="s">
        <v>23</v>
      </c>
      <c r="O1220" t="s">
        <v>76</v>
      </c>
      <c r="P1220" t="s">
        <v>77</v>
      </c>
      <c r="Q1220" t="s">
        <v>5555</v>
      </c>
    </row>
    <row r="1221" spans="1:17" x14ac:dyDescent="0.25">
      <c r="A1221" t="s">
        <v>5562</v>
      </c>
      <c r="B1221" t="s">
        <v>5563</v>
      </c>
      <c r="C1221" s="1">
        <v>44228</v>
      </c>
      <c r="D1221" t="s">
        <v>657</v>
      </c>
      <c r="E1221" t="s">
        <v>20</v>
      </c>
      <c r="H1221" t="s">
        <v>32</v>
      </c>
      <c r="I1221">
        <v>27</v>
      </c>
      <c r="J1221" t="s">
        <v>22</v>
      </c>
      <c r="L1221" t="s">
        <v>23</v>
      </c>
      <c r="O1221" t="s">
        <v>76</v>
      </c>
      <c r="P1221" t="s">
        <v>77</v>
      </c>
      <c r="Q1221" t="s">
        <v>781</v>
      </c>
    </row>
    <row r="1222" spans="1:17" x14ac:dyDescent="0.25">
      <c r="A1222" t="s">
        <v>5564</v>
      </c>
      <c r="B1222" t="s">
        <v>5565</v>
      </c>
      <c r="C1222" s="1">
        <v>44228</v>
      </c>
      <c r="D1222" t="s">
        <v>657</v>
      </c>
      <c r="E1222" t="s">
        <v>20</v>
      </c>
      <c r="H1222" t="s">
        <v>32</v>
      </c>
      <c r="I1222">
        <v>38</v>
      </c>
      <c r="J1222" t="s">
        <v>22</v>
      </c>
      <c r="L1222" t="s">
        <v>23</v>
      </c>
      <c r="O1222" t="s">
        <v>76</v>
      </c>
      <c r="P1222" t="s">
        <v>77</v>
      </c>
      <c r="Q1222" t="s">
        <v>5566</v>
      </c>
    </row>
    <row r="1223" spans="1:17" x14ac:dyDescent="0.25">
      <c r="A1223" t="s">
        <v>5569</v>
      </c>
      <c r="B1223" t="s">
        <v>5570</v>
      </c>
      <c r="C1223" s="1">
        <v>44228</v>
      </c>
      <c r="D1223" t="s">
        <v>657</v>
      </c>
      <c r="E1223" t="s">
        <v>20</v>
      </c>
      <c r="H1223" t="s">
        <v>21</v>
      </c>
      <c r="I1223">
        <v>21</v>
      </c>
      <c r="J1223" t="s">
        <v>22</v>
      </c>
      <c r="L1223" t="s">
        <v>23</v>
      </c>
      <c r="O1223" t="s">
        <v>76</v>
      </c>
      <c r="P1223" t="s">
        <v>77</v>
      </c>
      <c r="Q1223" t="s">
        <v>778</v>
      </c>
    </row>
    <row r="1224" spans="1:17" x14ac:dyDescent="0.25">
      <c r="A1224" t="s">
        <v>5442</v>
      </c>
      <c r="B1224" t="s">
        <v>5443</v>
      </c>
      <c r="C1224" s="1">
        <v>44228</v>
      </c>
      <c r="D1224" t="s">
        <v>657</v>
      </c>
      <c r="E1224" t="s">
        <v>20</v>
      </c>
      <c r="H1224" t="s">
        <v>32</v>
      </c>
      <c r="I1224">
        <v>54</v>
      </c>
      <c r="J1224" t="s">
        <v>22</v>
      </c>
      <c r="L1224" t="s">
        <v>23</v>
      </c>
      <c r="O1224" t="s">
        <v>76</v>
      </c>
      <c r="P1224" t="s">
        <v>77</v>
      </c>
      <c r="Q1224" t="s">
        <v>5444</v>
      </c>
    </row>
    <row r="1225" spans="1:17" x14ac:dyDescent="0.25">
      <c r="A1225" t="s">
        <v>5433</v>
      </c>
      <c r="B1225" t="s">
        <v>5434</v>
      </c>
      <c r="C1225" s="1">
        <v>44228</v>
      </c>
      <c r="D1225" t="s">
        <v>657</v>
      </c>
      <c r="E1225" t="s">
        <v>20</v>
      </c>
      <c r="H1225" t="s">
        <v>32</v>
      </c>
      <c r="I1225">
        <v>35</v>
      </c>
      <c r="J1225" t="s">
        <v>22</v>
      </c>
      <c r="L1225" t="s">
        <v>23</v>
      </c>
      <c r="O1225" t="s">
        <v>76</v>
      </c>
      <c r="P1225" t="s">
        <v>77</v>
      </c>
      <c r="Q1225" t="s">
        <v>658</v>
      </c>
    </row>
    <row r="1226" spans="1:17" x14ac:dyDescent="0.25">
      <c r="A1226" t="s">
        <v>3236</v>
      </c>
      <c r="B1226" t="s">
        <v>3237</v>
      </c>
      <c r="C1226" s="1">
        <v>44230</v>
      </c>
      <c r="D1226" t="s">
        <v>716</v>
      </c>
      <c r="E1226" t="s">
        <v>20</v>
      </c>
      <c r="H1226" t="s">
        <v>21</v>
      </c>
      <c r="I1226">
        <v>76</v>
      </c>
      <c r="J1226" t="s">
        <v>22</v>
      </c>
      <c r="L1226" t="s">
        <v>23</v>
      </c>
      <c r="O1226" t="s">
        <v>76</v>
      </c>
      <c r="P1226" t="s">
        <v>77</v>
      </c>
      <c r="Q1226" t="s">
        <v>3238</v>
      </c>
    </row>
    <row r="1227" spans="1:17" x14ac:dyDescent="0.25">
      <c r="A1227" t="s">
        <v>11552</v>
      </c>
      <c r="B1227" t="s">
        <v>11553</v>
      </c>
      <c r="C1227" s="1">
        <v>44230</v>
      </c>
      <c r="D1227" t="s">
        <v>1405</v>
      </c>
      <c r="E1227" t="s">
        <v>20</v>
      </c>
      <c r="H1227" t="s">
        <v>32</v>
      </c>
      <c r="I1227">
        <v>34</v>
      </c>
      <c r="J1227" t="s">
        <v>22</v>
      </c>
      <c r="L1227" t="s">
        <v>23</v>
      </c>
      <c r="O1227" t="s">
        <v>76</v>
      </c>
      <c r="P1227" t="s">
        <v>77</v>
      </c>
      <c r="Q1227" t="s">
        <v>11554</v>
      </c>
    </row>
    <row r="1228" spans="1:17" x14ac:dyDescent="0.25">
      <c r="A1228" t="s">
        <v>18455</v>
      </c>
      <c r="B1228" t="s">
        <v>18456</v>
      </c>
      <c r="C1228" s="1">
        <v>44231</v>
      </c>
      <c r="D1228" t="s">
        <v>749</v>
      </c>
      <c r="E1228" t="s">
        <v>20</v>
      </c>
      <c r="H1228" t="s">
        <v>32</v>
      </c>
      <c r="I1228">
        <v>50</v>
      </c>
      <c r="J1228" t="s">
        <v>22</v>
      </c>
      <c r="L1228" t="s">
        <v>23</v>
      </c>
      <c r="O1228" t="s">
        <v>76</v>
      </c>
      <c r="P1228" t="s">
        <v>77</v>
      </c>
      <c r="Q1228" t="s">
        <v>926</v>
      </c>
    </row>
    <row r="1229" spans="1:17" x14ac:dyDescent="0.25">
      <c r="A1229" t="s">
        <v>18464</v>
      </c>
      <c r="B1229" t="s">
        <v>18465</v>
      </c>
      <c r="C1229" s="1">
        <v>44233</v>
      </c>
      <c r="D1229" t="s">
        <v>657</v>
      </c>
      <c r="E1229" t="s">
        <v>20</v>
      </c>
      <c r="H1229" t="s">
        <v>32</v>
      </c>
      <c r="I1229">
        <v>28</v>
      </c>
      <c r="J1229" t="s">
        <v>22</v>
      </c>
      <c r="L1229" t="s">
        <v>23</v>
      </c>
      <c r="O1229" t="s">
        <v>76</v>
      </c>
      <c r="P1229" t="s">
        <v>77</v>
      </c>
      <c r="Q1229" t="s">
        <v>11790</v>
      </c>
    </row>
    <row r="1230" spans="1:17" x14ac:dyDescent="0.25">
      <c r="A1230" t="s">
        <v>18470</v>
      </c>
      <c r="B1230" t="s">
        <v>18471</v>
      </c>
      <c r="C1230" s="1">
        <v>44234</v>
      </c>
      <c r="D1230" t="s">
        <v>657</v>
      </c>
      <c r="E1230" t="s">
        <v>20</v>
      </c>
      <c r="H1230" t="s">
        <v>32</v>
      </c>
      <c r="I1230">
        <v>58</v>
      </c>
      <c r="J1230" t="s">
        <v>22</v>
      </c>
      <c r="L1230" t="s">
        <v>23</v>
      </c>
      <c r="O1230" t="s">
        <v>76</v>
      </c>
      <c r="P1230" t="s">
        <v>77</v>
      </c>
      <c r="Q1230" t="s">
        <v>781</v>
      </c>
    </row>
    <row r="1231" spans="1:17" x14ac:dyDescent="0.25">
      <c r="A1231" t="s">
        <v>18472</v>
      </c>
      <c r="B1231" t="s">
        <v>18473</v>
      </c>
      <c r="C1231" s="1">
        <v>44234</v>
      </c>
      <c r="D1231" t="s">
        <v>657</v>
      </c>
      <c r="E1231" t="s">
        <v>20</v>
      </c>
      <c r="H1231" t="s">
        <v>32</v>
      </c>
      <c r="I1231">
        <v>24</v>
      </c>
      <c r="J1231" t="s">
        <v>22</v>
      </c>
      <c r="L1231" t="s">
        <v>23</v>
      </c>
      <c r="O1231" t="s">
        <v>76</v>
      </c>
      <c r="P1231" t="s">
        <v>77</v>
      </c>
      <c r="Q1231" t="s">
        <v>3442</v>
      </c>
    </row>
    <row r="1232" spans="1:17" x14ac:dyDescent="0.25">
      <c r="A1232" t="s">
        <v>18474</v>
      </c>
      <c r="B1232" t="s">
        <v>18475</v>
      </c>
      <c r="C1232" s="1">
        <v>44234</v>
      </c>
      <c r="D1232" t="s">
        <v>657</v>
      </c>
      <c r="E1232" t="s">
        <v>20</v>
      </c>
      <c r="H1232" t="s">
        <v>32</v>
      </c>
      <c r="I1232">
        <v>70</v>
      </c>
      <c r="J1232" t="s">
        <v>22</v>
      </c>
      <c r="L1232" t="s">
        <v>23</v>
      </c>
      <c r="O1232" t="s">
        <v>76</v>
      </c>
      <c r="P1232" t="s">
        <v>77</v>
      </c>
      <c r="Q1232" t="s">
        <v>781</v>
      </c>
    </row>
    <row r="1233" spans="1:17" x14ac:dyDescent="0.25">
      <c r="A1233" t="s">
        <v>18476</v>
      </c>
      <c r="B1233" t="s">
        <v>18477</v>
      </c>
      <c r="C1233" s="1">
        <v>44234</v>
      </c>
      <c r="D1233" t="s">
        <v>749</v>
      </c>
      <c r="E1233" t="s">
        <v>20</v>
      </c>
      <c r="H1233" t="s">
        <v>32</v>
      </c>
      <c r="I1233">
        <v>31</v>
      </c>
      <c r="J1233" t="s">
        <v>22</v>
      </c>
      <c r="L1233" t="s">
        <v>23</v>
      </c>
      <c r="O1233" t="s">
        <v>76</v>
      </c>
      <c r="P1233" t="s">
        <v>77</v>
      </c>
      <c r="Q1233" t="s">
        <v>3450</v>
      </c>
    </row>
    <row r="1234" spans="1:17" x14ac:dyDescent="0.25">
      <c r="A1234" t="s">
        <v>3400</v>
      </c>
      <c r="B1234" t="s">
        <v>3401</v>
      </c>
      <c r="C1234" s="1">
        <v>44235</v>
      </c>
      <c r="D1234" t="s">
        <v>712</v>
      </c>
      <c r="E1234" t="s">
        <v>20</v>
      </c>
      <c r="H1234" t="s">
        <v>21</v>
      </c>
      <c r="I1234">
        <v>50</v>
      </c>
      <c r="J1234" t="s">
        <v>22</v>
      </c>
      <c r="L1234" t="s">
        <v>23</v>
      </c>
      <c r="O1234" t="s">
        <v>76</v>
      </c>
      <c r="P1234" t="s">
        <v>77</v>
      </c>
      <c r="Q1234" t="s">
        <v>3402</v>
      </c>
    </row>
    <row r="1235" spans="1:17" x14ac:dyDescent="0.25">
      <c r="A1235" t="s">
        <v>18494</v>
      </c>
      <c r="B1235" t="s">
        <v>18495</v>
      </c>
      <c r="C1235" s="1">
        <v>44235</v>
      </c>
      <c r="D1235" t="s">
        <v>712</v>
      </c>
      <c r="E1235" t="s">
        <v>20</v>
      </c>
      <c r="H1235" t="s">
        <v>21</v>
      </c>
      <c r="I1235">
        <v>23</v>
      </c>
      <c r="J1235" t="s">
        <v>22</v>
      </c>
      <c r="L1235" t="s">
        <v>23</v>
      </c>
      <c r="O1235" t="s">
        <v>76</v>
      </c>
      <c r="P1235" t="s">
        <v>77</v>
      </c>
      <c r="Q1235" t="s">
        <v>3435</v>
      </c>
    </row>
    <row r="1236" spans="1:17" x14ac:dyDescent="0.25">
      <c r="A1236" t="s">
        <v>3430</v>
      </c>
      <c r="B1236" t="s">
        <v>3431</v>
      </c>
      <c r="C1236" s="1">
        <v>44236</v>
      </c>
      <c r="D1236" t="s">
        <v>657</v>
      </c>
      <c r="E1236" t="s">
        <v>20</v>
      </c>
      <c r="H1236" t="s">
        <v>21</v>
      </c>
      <c r="I1236">
        <v>43</v>
      </c>
      <c r="J1236" t="s">
        <v>22</v>
      </c>
      <c r="L1236" t="s">
        <v>23</v>
      </c>
      <c r="O1236" t="s">
        <v>76</v>
      </c>
      <c r="P1236" t="s">
        <v>77</v>
      </c>
      <c r="Q1236" t="s">
        <v>778</v>
      </c>
    </row>
    <row r="1237" spans="1:17" x14ac:dyDescent="0.25">
      <c r="A1237" t="s">
        <v>3432</v>
      </c>
      <c r="B1237" t="s">
        <v>3433</v>
      </c>
      <c r="C1237" s="1">
        <v>44236</v>
      </c>
      <c r="D1237" t="s">
        <v>3434</v>
      </c>
      <c r="E1237" t="s">
        <v>20</v>
      </c>
      <c r="H1237" t="s">
        <v>21</v>
      </c>
      <c r="I1237">
        <v>22</v>
      </c>
      <c r="J1237" t="s">
        <v>22</v>
      </c>
      <c r="L1237" t="s">
        <v>23</v>
      </c>
      <c r="O1237" t="s">
        <v>76</v>
      </c>
      <c r="P1237" t="s">
        <v>77</v>
      </c>
      <c r="Q1237" t="s">
        <v>3435</v>
      </c>
    </row>
    <row r="1238" spans="1:17" x14ac:dyDescent="0.25">
      <c r="A1238" t="s">
        <v>3403</v>
      </c>
      <c r="B1238" t="s">
        <v>3404</v>
      </c>
      <c r="C1238" s="1">
        <v>44236</v>
      </c>
      <c r="D1238" t="s">
        <v>657</v>
      </c>
      <c r="E1238" t="s">
        <v>20</v>
      </c>
      <c r="H1238" t="s">
        <v>32</v>
      </c>
      <c r="I1238">
        <v>68</v>
      </c>
      <c r="J1238" t="s">
        <v>22</v>
      </c>
      <c r="L1238" t="s">
        <v>23</v>
      </c>
      <c r="O1238" t="s">
        <v>76</v>
      </c>
      <c r="P1238" t="s">
        <v>77</v>
      </c>
      <c r="Q1238" t="s">
        <v>3405</v>
      </c>
    </row>
    <row r="1239" spans="1:17" x14ac:dyDescent="0.25">
      <c r="A1239" t="s">
        <v>3436</v>
      </c>
      <c r="B1239" t="s">
        <v>3437</v>
      </c>
      <c r="C1239" s="1">
        <v>44236</v>
      </c>
      <c r="D1239" t="s">
        <v>657</v>
      </c>
      <c r="E1239" t="s">
        <v>20</v>
      </c>
      <c r="H1239" t="s">
        <v>21</v>
      </c>
      <c r="I1239">
        <v>67</v>
      </c>
      <c r="J1239" t="s">
        <v>22</v>
      </c>
      <c r="L1239" t="s">
        <v>23</v>
      </c>
      <c r="O1239" t="s">
        <v>76</v>
      </c>
      <c r="P1239" t="s">
        <v>77</v>
      </c>
      <c r="Q1239" t="s">
        <v>3405</v>
      </c>
    </row>
    <row r="1240" spans="1:17" x14ac:dyDescent="0.25">
      <c r="A1240" t="s">
        <v>12850</v>
      </c>
      <c r="B1240" t="s">
        <v>12851</v>
      </c>
      <c r="C1240" s="1">
        <v>44236</v>
      </c>
      <c r="D1240" t="s">
        <v>1405</v>
      </c>
      <c r="E1240" t="s">
        <v>20</v>
      </c>
      <c r="H1240" t="s">
        <v>32</v>
      </c>
      <c r="I1240">
        <v>15</v>
      </c>
      <c r="J1240" t="s">
        <v>22</v>
      </c>
      <c r="L1240" t="s">
        <v>23</v>
      </c>
      <c r="O1240" t="s">
        <v>76</v>
      </c>
      <c r="P1240" t="s">
        <v>77</v>
      </c>
      <c r="Q1240" t="s">
        <v>12852</v>
      </c>
    </row>
    <row r="1241" spans="1:17" x14ac:dyDescent="0.25">
      <c r="A1241" t="s">
        <v>15572</v>
      </c>
      <c r="B1241" t="s">
        <v>15573</v>
      </c>
      <c r="C1241" s="1">
        <v>44236</v>
      </c>
      <c r="D1241" t="s">
        <v>749</v>
      </c>
      <c r="E1241" t="s">
        <v>20</v>
      </c>
      <c r="H1241" t="s">
        <v>32</v>
      </c>
      <c r="I1241">
        <v>28</v>
      </c>
      <c r="J1241" t="s">
        <v>22</v>
      </c>
      <c r="L1241" t="s">
        <v>23</v>
      </c>
      <c r="O1241" t="s">
        <v>76</v>
      </c>
      <c r="P1241" t="s">
        <v>77</v>
      </c>
      <c r="Q1241" t="s">
        <v>15574</v>
      </c>
    </row>
    <row r="1242" spans="1:17" x14ac:dyDescent="0.25">
      <c r="A1242" t="s">
        <v>3438</v>
      </c>
      <c r="B1242" t="s">
        <v>3439</v>
      </c>
      <c r="C1242" s="1">
        <v>44237</v>
      </c>
      <c r="D1242" t="s">
        <v>657</v>
      </c>
      <c r="E1242" t="s">
        <v>20</v>
      </c>
      <c r="H1242" t="s">
        <v>21</v>
      </c>
      <c r="I1242">
        <v>22</v>
      </c>
      <c r="J1242" t="s">
        <v>22</v>
      </c>
      <c r="L1242" t="s">
        <v>23</v>
      </c>
      <c r="O1242" t="s">
        <v>76</v>
      </c>
      <c r="P1242" t="s">
        <v>77</v>
      </c>
      <c r="Q1242" t="s">
        <v>778</v>
      </c>
    </row>
    <row r="1243" spans="1:17" x14ac:dyDescent="0.25">
      <c r="A1243" t="s">
        <v>3440</v>
      </c>
      <c r="B1243" t="s">
        <v>3441</v>
      </c>
      <c r="C1243" s="1">
        <v>44237</v>
      </c>
      <c r="D1243" t="s">
        <v>657</v>
      </c>
      <c r="E1243" t="s">
        <v>20</v>
      </c>
      <c r="H1243" t="s">
        <v>32</v>
      </c>
      <c r="I1243">
        <v>21</v>
      </c>
      <c r="J1243" t="s">
        <v>22</v>
      </c>
      <c r="L1243" t="s">
        <v>23</v>
      </c>
      <c r="O1243" t="s">
        <v>76</v>
      </c>
      <c r="P1243" t="s">
        <v>77</v>
      </c>
      <c r="Q1243" t="s">
        <v>3442</v>
      </c>
    </row>
    <row r="1244" spans="1:17" x14ac:dyDescent="0.25">
      <c r="A1244" t="s">
        <v>3445</v>
      </c>
      <c r="B1244" t="s">
        <v>3446</v>
      </c>
      <c r="C1244" s="1">
        <v>44237</v>
      </c>
      <c r="D1244" t="s">
        <v>702</v>
      </c>
      <c r="E1244" t="s">
        <v>20</v>
      </c>
      <c r="H1244" t="s">
        <v>21</v>
      </c>
      <c r="I1244">
        <v>30</v>
      </c>
      <c r="J1244" t="s">
        <v>22</v>
      </c>
      <c r="L1244" t="s">
        <v>23</v>
      </c>
      <c r="O1244" t="s">
        <v>76</v>
      </c>
      <c r="P1244" t="s">
        <v>77</v>
      </c>
      <c r="Q1244" t="s">
        <v>3447</v>
      </c>
    </row>
    <row r="1245" spans="1:17" x14ac:dyDescent="0.25">
      <c r="A1245" t="s">
        <v>3448</v>
      </c>
      <c r="B1245" t="s">
        <v>3449</v>
      </c>
      <c r="C1245" s="1">
        <v>44237</v>
      </c>
      <c r="D1245" t="s">
        <v>749</v>
      </c>
      <c r="E1245" t="s">
        <v>20</v>
      </c>
      <c r="H1245" t="s">
        <v>21</v>
      </c>
      <c r="I1245">
        <v>28</v>
      </c>
      <c r="J1245" t="s">
        <v>22</v>
      </c>
      <c r="L1245" t="s">
        <v>23</v>
      </c>
      <c r="O1245" t="s">
        <v>76</v>
      </c>
      <c r="P1245" t="s">
        <v>77</v>
      </c>
      <c r="Q1245" t="s">
        <v>3450</v>
      </c>
    </row>
    <row r="1246" spans="1:17" x14ac:dyDescent="0.25">
      <c r="A1246" t="s">
        <v>3451</v>
      </c>
      <c r="B1246" t="s">
        <v>3452</v>
      </c>
      <c r="C1246" s="1">
        <v>44237</v>
      </c>
      <c r="D1246" t="s">
        <v>749</v>
      </c>
      <c r="E1246" t="s">
        <v>20</v>
      </c>
      <c r="H1246" t="s">
        <v>32</v>
      </c>
      <c r="I1246">
        <v>19</v>
      </c>
      <c r="J1246" t="s">
        <v>22</v>
      </c>
      <c r="L1246" t="s">
        <v>23</v>
      </c>
      <c r="O1246" t="s">
        <v>76</v>
      </c>
      <c r="P1246" t="s">
        <v>77</v>
      </c>
      <c r="Q1246" t="s">
        <v>926</v>
      </c>
    </row>
    <row r="1247" spans="1:17" x14ac:dyDescent="0.25">
      <c r="A1247" t="s">
        <v>3406</v>
      </c>
      <c r="B1247" t="s">
        <v>3407</v>
      </c>
      <c r="C1247" s="1">
        <v>44238</v>
      </c>
      <c r="D1247" t="s">
        <v>1405</v>
      </c>
      <c r="E1247" t="s">
        <v>20</v>
      </c>
      <c r="H1247" t="s">
        <v>32</v>
      </c>
      <c r="I1247">
        <v>29</v>
      </c>
      <c r="J1247" t="s">
        <v>22</v>
      </c>
      <c r="L1247" t="s">
        <v>23</v>
      </c>
      <c r="O1247" t="s">
        <v>76</v>
      </c>
      <c r="P1247" t="s">
        <v>77</v>
      </c>
      <c r="Q1247" t="s">
        <v>3408</v>
      </c>
    </row>
    <row r="1248" spans="1:17" x14ac:dyDescent="0.25">
      <c r="A1248" t="s">
        <v>3409</v>
      </c>
      <c r="B1248" t="s">
        <v>3410</v>
      </c>
      <c r="C1248" s="1">
        <v>44238</v>
      </c>
      <c r="D1248" t="s">
        <v>657</v>
      </c>
      <c r="E1248" t="s">
        <v>20</v>
      </c>
      <c r="H1248" t="s">
        <v>21</v>
      </c>
      <c r="I1248">
        <v>46</v>
      </c>
      <c r="J1248" t="s">
        <v>22</v>
      </c>
      <c r="L1248" t="s">
        <v>23</v>
      </c>
      <c r="O1248" t="s">
        <v>76</v>
      </c>
      <c r="P1248" t="s">
        <v>77</v>
      </c>
      <c r="Q1248" t="s">
        <v>3411</v>
      </c>
    </row>
    <row r="1249" spans="1:17" x14ac:dyDescent="0.25">
      <c r="A1249" t="s">
        <v>11788</v>
      </c>
      <c r="B1249" t="s">
        <v>11789</v>
      </c>
      <c r="C1249" s="1">
        <v>44240</v>
      </c>
      <c r="D1249" t="s">
        <v>657</v>
      </c>
      <c r="E1249" t="s">
        <v>20</v>
      </c>
      <c r="H1249" t="s">
        <v>32</v>
      </c>
      <c r="I1249">
        <v>28</v>
      </c>
      <c r="J1249" t="s">
        <v>22</v>
      </c>
      <c r="L1249" t="s">
        <v>23</v>
      </c>
      <c r="O1249" t="s">
        <v>76</v>
      </c>
      <c r="P1249" t="s">
        <v>77</v>
      </c>
      <c r="Q1249" t="s">
        <v>11790</v>
      </c>
    </row>
    <row r="1250" spans="1:17" x14ac:dyDescent="0.25">
      <c r="A1250" t="s">
        <v>11796</v>
      </c>
      <c r="B1250" t="s">
        <v>11797</v>
      </c>
      <c r="C1250" s="1">
        <v>44242</v>
      </c>
      <c r="D1250" t="s">
        <v>304</v>
      </c>
      <c r="E1250" t="s">
        <v>20</v>
      </c>
      <c r="H1250" t="s">
        <v>21</v>
      </c>
      <c r="I1250">
        <v>50</v>
      </c>
      <c r="J1250" t="s">
        <v>22</v>
      </c>
      <c r="L1250" t="s">
        <v>23</v>
      </c>
      <c r="O1250" t="s">
        <v>76</v>
      </c>
      <c r="P1250" t="s">
        <v>77</v>
      </c>
      <c r="Q1250" t="s">
        <v>3435</v>
      </c>
    </row>
    <row r="1251" spans="1:17" x14ac:dyDescent="0.25">
      <c r="A1251" t="s">
        <v>11798</v>
      </c>
      <c r="B1251" t="s">
        <v>11799</v>
      </c>
      <c r="C1251" s="1">
        <v>44242</v>
      </c>
      <c r="D1251" t="s">
        <v>657</v>
      </c>
      <c r="E1251" t="s">
        <v>20</v>
      </c>
      <c r="H1251" t="s">
        <v>32</v>
      </c>
      <c r="I1251">
        <v>36</v>
      </c>
      <c r="J1251" t="s">
        <v>22</v>
      </c>
      <c r="L1251" t="s">
        <v>23</v>
      </c>
      <c r="O1251" t="s">
        <v>76</v>
      </c>
      <c r="P1251" t="s">
        <v>77</v>
      </c>
      <c r="Q1251" t="s">
        <v>11800</v>
      </c>
    </row>
    <row r="1252" spans="1:17" x14ac:dyDescent="0.25">
      <c r="A1252" t="s">
        <v>11801</v>
      </c>
      <c r="B1252" t="s">
        <v>11802</v>
      </c>
      <c r="C1252" s="1">
        <v>44242</v>
      </c>
      <c r="D1252" t="s">
        <v>657</v>
      </c>
      <c r="E1252" t="s">
        <v>20</v>
      </c>
      <c r="H1252" t="s">
        <v>32</v>
      </c>
      <c r="I1252">
        <v>22</v>
      </c>
      <c r="J1252" t="s">
        <v>22</v>
      </c>
      <c r="L1252" t="s">
        <v>23</v>
      </c>
      <c r="O1252" t="s">
        <v>76</v>
      </c>
      <c r="P1252" t="s">
        <v>77</v>
      </c>
      <c r="Q1252" t="s">
        <v>11803</v>
      </c>
    </row>
    <row r="1253" spans="1:17" x14ac:dyDescent="0.25">
      <c r="A1253" t="s">
        <v>11815</v>
      </c>
      <c r="B1253" t="s">
        <v>11816</v>
      </c>
      <c r="C1253" s="1">
        <v>44243</v>
      </c>
      <c r="D1253" t="s">
        <v>7991</v>
      </c>
      <c r="E1253" t="s">
        <v>20</v>
      </c>
      <c r="H1253" t="s">
        <v>32</v>
      </c>
      <c r="I1253">
        <v>50</v>
      </c>
      <c r="J1253" t="s">
        <v>22</v>
      </c>
      <c r="L1253" t="s">
        <v>23</v>
      </c>
      <c r="O1253" t="s">
        <v>76</v>
      </c>
      <c r="P1253" t="s">
        <v>77</v>
      </c>
      <c r="Q1253" t="s">
        <v>3402</v>
      </c>
    </row>
    <row r="1254" spans="1:17" x14ac:dyDescent="0.25">
      <c r="A1254" t="s">
        <v>11817</v>
      </c>
      <c r="B1254" t="s">
        <v>11818</v>
      </c>
      <c r="C1254" s="1">
        <v>44243</v>
      </c>
      <c r="D1254" t="s">
        <v>657</v>
      </c>
      <c r="E1254" t="s">
        <v>20</v>
      </c>
      <c r="H1254" t="s">
        <v>32</v>
      </c>
      <c r="I1254">
        <v>49</v>
      </c>
      <c r="J1254" t="s">
        <v>22</v>
      </c>
      <c r="L1254" t="s">
        <v>23</v>
      </c>
      <c r="O1254" t="s">
        <v>76</v>
      </c>
      <c r="P1254" t="s">
        <v>77</v>
      </c>
      <c r="Q1254" t="s">
        <v>11800</v>
      </c>
    </row>
    <row r="1255" spans="1:17" x14ac:dyDescent="0.25">
      <c r="A1255" t="s">
        <v>11819</v>
      </c>
      <c r="B1255" t="s">
        <v>11820</v>
      </c>
      <c r="C1255" s="1">
        <v>44243</v>
      </c>
      <c r="D1255" t="s">
        <v>657</v>
      </c>
      <c r="E1255" t="s">
        <v>20</v>
      </c>
      <c r="H1255" t="s">
        <v>32</v>
      </c>
      <c r="I1255">
        <v>57</v>
      </c>
      <c r="J1255" t="s">
        <v>22</v>
      </c>
      <c r="L1255" t="s">
        <v>23</v>
      </c>
      <c r="O1255" t="s">
        <v>76</v>
      </c>
      <c r="P1255" t="s">
        <v>77</v>
      </c>
      <c r="Q1255" t="s">
        <v>11821</v>
      </c>
    </row>
    <row r="1256" spans="1:17" x14ac:dyDescent="0.25">
      <c r="A1256" t="s">
        <v>11822</v>
      </c>
      <c r="B1256" t="s">
        <v>11823</v>
      </c>
      <c r="C1256" s="1">
        <v>44244</v>
      </c>
      <c r="D1256" t="s">
        <v>657</v>
      </c>
      <c r="E1256" t="s">
        <v>20</v>
      </c>
      <c r="H1256" t="s">
        <v>21</v>
      </c>
      <c r="I1256">
        <v>71</v>
      </c>
      <c r="J1256" t="s">
        <v>22</v>
      </c>
      <c r="L1256" t="s">
        <v>23</v>
      </c>
      <c r="O1256" t="s">
        <v>76</v>
      </c>
      <c r="P1256" t="s">
        <v>77</v>
      </c>
      <c r="Q1256" t="s">
        <v>781</v>
      </c>
    </row>
    <row r="1257" spans="1:17" x14ac:dyDescent="0.25">
      <c r="A1257" t="s">
        <v>6346</v>
      </c>
      <c r="B1257" t="s">
        <v>6347</v>
      </c>
      <c r="C1257" s="1">
        <v>44244</v>
      </c>
      <c r="D1257" t="s">
        <v>657</v>
      </c>
      <c r="E1257" t="s">
        <v>20</v>
      </c>
      <c r="H1257" t="s">
        <v>32</v>
      </c>
      <c r="I1257">
        <v>10</v>
      </c>
      <c r="J1257" t="s">
        <v>22</v>
      </c>
      <c r="L1257" t="s">
        <v>23</v>
      </c>
      <c r="O1257" t="s">
        <v>76</v>
      </c>
      <c r="P1257" t="s">
        <v>77</v>
      </c>
      <c r="Q1257" t="s">
        <v>778</v>
      </c>
    </row>
    <row r="1258" spans="1:17" x14ac:dyDescent="0.25">
      <c r="A1258" t="s">
        <v>15575</v>
      </c>
      <c r="B1258" t="s">
        <v>15576</v>
      </c>
      <c r="C1258" s="1">
        <v>44244</v>
      </c>
      <c r="D1258" t="s">
        <v>702</v>
      </c>
      <c r="E1258" t="s">
        <v>20</v>
      </c>
      <c r="H1258" t="s">
        <v>21</v>
      </c>
      <c r="I1258">
        <v>32</v>
      </c>
      <c r="J1258" t="s">
        <v>22</v>
      </c>
      <c r="L1258" t="s">
        <v>23</v>
      </c>
      <c r="O1258" t="s">
        <v>76</v>
      </c>
      <c r="P1258" t="s">
        <v>77</v>
      </c>
      <c r="Q1258" t="s">
        <v>15566</v>
      </c>
    </row>
    <row r="1259" spans="1:17" x14ac:dyDescent="0.25">
      <c r="A1259" t="s">
        <v>710</v>
      </c>
      <c r="B1259" t="s">
        <v>711</v>
      </c>
      <c r="C1259" s="1">
        <v>44246</v>
      </c>
      <c r="D1259" t="s">
        <v>712</v>
      </c>
      <c r="E1259" t="s">
        <v>20</v>
      </c>
      <c r="H1259" t="s">
        <v>32</v>
      </c>
      <c r="I1259">
        <v>46</v>
      </c>
      <c r="J1259" t="s">
        <v>22</v>
      </c>
      <c r="L1259" t="s">
        <v>23</v>
      </c>
      <c r="O1259" t="s">
        <v>76</v>
      </c>
      <c r="P1259" t="s">
        <v>77</v>
      </c>
      <c r="Q1259" t="s">
        <v>713</v>
      </c>
    </row>
    <row r="1260" spans="1:17" x14ac:dyDescent="0.25">
      <c r="A1260" t="s">
        <v>7151</v>
      </c>
      <c r="B1260" t="s">
        <v>7152</v>
      </c>
      <c r="C1260" s="1">
        <v>44246</v>
      </c>
      <c r="D1260" t="s">
        <v>712</v>
      </c>
      <c r="E1260" t="s">
        <v>20</v>
      </c>
      <c r="H1260" t="s">
        <v>32</v>
      </c>
      <c r="I1260">
        <v>58</v>
      </c>
      <c r="J1260" t="s">
        <v>22</v>
      </c>
      <c r="L1260" t="s">
        <v>23</v>
      </c>
      <c r="O1260" t="s">
        <v>76</v>
      </c>
      <c r="P1260" t="s">
        <v>77</v>
      </c>
      <c r="Q1260" t="s">
        <v>1305</v>
      </c>
    </row>
    <row r="1261" spans="1:17" x14ac:dyDescent="0.25">
      <c r="A1261" t="s">
        <v>718</v>
      </c>
      <c r="B1261" t="s">
        <v>719</v>
      </c>
      <c r="C1261" s="1">
        <v>44247</v>
      </c>
      <c r="D1261" t="s">
        <v>657</v>
      </c>
      <c r="E1261" t="s">
        <v>20</v>
      </c>
      <c r="H1261" t="s">
        <v>21</v>
      </c>
      <c r="I1261">
        <v>51</v>
      </c>
      <c r="J1261" t="s">
        <v>22</v>
      </c>
      <c r="L1261" t="s">
        <v>23</v>
      </c>
      <c r="O1261" t="s">
        <v>76</v>
      </c>
      <c r="P1261" t="s">
        <v>77</v>
      </c>
      <c r="Q1261" t="s">
        <v>720</v>
      </c>
    </row>
    <row r="1262" spans="1:17" x14ac:dyDescent="0.25">
      <c r="A1262" t="s">
        <v>7153</v>
      </c>
      <c r="B1262" t="s">
        <v>7154</v>
      </c>
      <c r="C1262" s="1">
        <v>44247</v>
      </c>
      <c r="D1262" t="s">
        <v>115</v>
      </c>
      <c r="E1262" t="s">
        <v>20</v>
      </c>
      <c r="H1262" t="s">
        <v>21</v>
      </c>
      <c r="I1262">
        <v>31</v>
      </c>
      <c r="J1262" t="s">
        <v>22</v>
      </c>
      <c r="L1262" t="s">
        <v>23</v>
      </c>
      <c r="O1262" t="s">
        <v>76</v>
      </c>
      <c r="P1262" t="s">
        <v>77</v>
      </c>
      <c r="Q1262" t="s">
        <v>7155</v>
      </c>
    </row>
    <row r="1263" spans="1:17" x14ac:dyDescent="0.25">
      <c r="A1263" t="s">
        <v>721</v>
      </c>
      <c r="B1263" t="s">
        <v>722</v>
      </c>
      <c r="C1263" s="1">
        <v>44247</v>
      </c>
      <c r="D1263" t="s">
        <v>657</v>
      </c>
      <c r="E1263" t="s">
        <v>20</v>
      </c>
      <c r="H1263" t="s">
        <v>32</v>
      </c>
      <c r="I1263">
        <v>40</v>
      </c>
      <c r="J1263" t="s">
        <v>22</v>
      </c>
      <c r="L1263" t="s">
        <v>23</v>
      </c>
      <c r="O1263" t="s">
        <v>76</v>
      </c>
      <c r="P1263" t="s">
        <v>77</v>
      </c>
      <c r="Q1263" t="s">
        <v>723</v>
      </c>
    </row>
    <row r="1264" spans="1:17" x14ac:dyDescent="0.25">
      <c r="A1264" t="s">
        <v>724</v>
      </c>
      <c r="B1264" t="s">
        <v>725</v>
      </c>
      <c r="C1264" s="1">
        <v>44248</v>
      </c>
      <c r="D1264" t="s">
        <v>657</v>
      </c>
      <c r="E1264" t="s">
        <v>20</v>
      </c>
      <c r="H1264" t="s">
        <v>32</v>
      </c>
      <c r="I1264">
        <v>28</v>
      </c>
      <c r="J1264" t="s">
        <v>22</v>
      </c>
      <c r="L1264" t="s">
        <v>23</v>
      </c>
      <c r="O1264" t="s">
        <v>76</v>
      </c>
      <c r="P1264" t="s">
        <v>77</v>
      </c>
      <c r="Q1264" t="s">
        <v>726</v>
      </c>
    </row>
    <row r="1265" spans="1:17" x14ac:dyDescent="0.25">
      <c r="A1265" t="s">
        <v>727</v>
      </c>
      <c r="B1265" t="s">
        <v>728</v>
      </c>
      <c r="C1265" s="1">
        <v>44248</v>
      </c>
      <c r="D1265" t="s">
        <v>657</v>
      </c>
      <c r="E1265" t="s">
        <v>20</v>
      </c>
      <c r="H1265" t="s">
        <v>21</v>
      </c>
      <c r="I1265">
        <v>60</v>
      </c>
      <c r="J1265" t="s">
        <v>22</v>
      </c>
      <c r="L1265" t="s">
        <v>23</v>
      </c>
      <c r="O1265" t="s">
        <v>76</v>
      </c>
      <c r="P1265" t="s">
        <v>77</v>
      </c>
      <c r="Q1265" t="s">
        <v>729</v>
      </c>
    </row>
    <row r="1266" spans="1:17" x14ac:dyDescent="0.25">
      <c r="A1266" t="s">
        <v>742</v>
      </c>
      <c r="B1266" t="s">
        <v>743</v>
      </c>
      <c r="C1266" s="1">
        <v>44248</v>
      </c>
      <c r="D1266" t="s">
        <v>657</v>
      </c>
      <c r="E1266" t="s">
        <v>20</v>
      </c>
      <c r="H1266" t="s">
        <v>32</v>
      </c>
      <c r="I1266">
        <v>64</v>
      </c>
      <c r="J1266" t="s">
        <v>22</v>
      </c>
      <c r="L1266" t="s">
        <v>23</v>
      </c>
      <c r="O1266" t="s">
        <v>76</v>
      </c>
      <c r="P1266" t="s">
        <v>77</v>
      </c>
      <c r="Q1266" t="s">
        <v>729</v>
      </c>
    </row>
    <row r="1267" spans="1:17" x14ac:dyDescent="0.25">
      <c r="A1267" t="s">
        <v>757</v>
      </c>
      <c r="B1267" t="s">
        <v>758</v>
      </c>
      <c r="C1267" s="1">
        <v>44249</v>
      </c>
      <c r="D1267" t="s">
        <v>712</v>
      </c>
      <c r="E1267" t="s">
        <v>20</v>
      </c>
      <c r="H1267" t="s">
        <v>21</v>
      </c>
      <c r="I1267">
        <v>89</v>
      </c>
      <c r="J1267" t="s">
        <v>22</v>
      </c>
      <c r="L1267" t="s">
        <v>23</v>
      </c>
      <c r="O1267" t="s">
        <v>76</v>
      </c>
      <c r="P1267" t="s">
        <v>77</v>
      </c>
      <c r="Q1267" t="s">
        <v>759</v>
      </c>
    </row>
    <row r="1268" spans="1:17" x14ac:dyDescent="0.25">
      <c r="A1268" t="s">
        <v>760</v>
      </c>
      <c r="B1268" t="s">
        <v>761</v>
      </c>
      <c r="C1268" s="1">
        <v>44249</v>
      </c>
      <c r="D1268" t="s">
        <v>657</v>
      </c>
      <c r="E1268" t="s">
        <v>20</v>
      </c>
      <c r="H1268" t="s">
        <v>21</v>
      </c>
      <c r="I1268">
        <v>46</v>
      </c>
      <c r="J1268" t="s">
        <v>22</v>
      </c>
      <c r="L1268" t="s">
        <v>23</v>
      </c>
      <c r="O1268" t="s">
        <v>76</v>
      </c>
      <c r="P1268" t="s">
        <v>77</v>
      </c>
      <c r="Q1268" t="s">
        <v>658</v>
      </c>
    </row>
    <row r="1269" spans="1:17" x14ac:dyDescent="0.25">
      <c r="A1269" t="s">
        <v>762</v>
      </c>
      <c r="B1269" t="s">
        <v>763</v>
      </c>
      <c r="C1269" s="1">
        <v>44249</v>
      </c>
      <c r="D1269" t="s">
        <v>712</v>
      </c>
      <c r="E1269" t="s">
        <v>20</v>
      </c>
      <c r="H1269" t="s">
        <v>32</v>
      </c>
      <c r="I1269">
        <v>33</v>
      </c>
      <c r="J1269" t="s">
        <v>22</v>
      </c>
      <c r="L1269" t="s">
        <v>23</v>
      </c>
      <c r="O1269" t="s">
        <v>76</v>
      </c>
      <c r="P1269" t="s">
        <v>77</v>
      </c>
      <c r="Q1269" t="s">
        <v>764</v>
      </c>
    </row>
    <row r="1270" spans="1:17" x14ac:dyDescent="0.25">
      <c r="A1270" t="s">
        <v>765</v>
      </c>
      <c r="B1270" t="s">
        <v>766</v>
      </c>
      <c r="C1270" s="1">
        <v>44249</v>
      </c>
      <c r="D1270" t="s">
        <v>657</v>
      </c>
      <c r="E1270" t="s">
        <v>20</v>
      </c>
      <c r="H1270" t="s">
        <v>21</v>
      </c>
      <c r="I1270">
        <v>77</v>
      </c>
      <c r="J1270" t="s">
        <v>22</v>
      </c>
      <c r="L1270" t="s">
        <v>23</v>
      </c>
      <c r="O1270" t="s">
        <v>76</v>
      </c>
      <c r="P1270" t="s">
        <v>77</v>
      </c>
      <c r="Q1270" t="s">
        <v>699</v>
      </c>
    </row>
    <row r="1271" spans="1:17" x14ac:dyDescent="0.25">
      <c r="A1271" t="s">
        <v>16346</v>
      </c>
      <c r="B1271" t="s">
        <v>16347</v>
      </c>
      <c r="C1271" s="1">
        <v>44250</v>
      </c>
      <c r="D1271" t="s">
        <v>712</v>
      </c>
      <c r="E1271" t="s">
        <v>20</v>
      </c>
      <c r="H1271" t="s">
        <v>21</v>
      </c>
      <c r="I1271">
        <v>38</v>
      </c>
      <c r="J1271" t="s">
        <v>22</v>
      </c>
      <c r="L1271" t="s">
        <v>23</v>
      </c>
      <c r="O1271" t="s">
        <v>76</v>
      </c>
      <c r="P1271" t="s">
        <v>664</v>
      </c>
      <c r="Q1271" t="s">
        <v>16348</v>
      </c>
    </row>
    <row r="1272" spans="1:17" x14ac:dyDescent="0.25">
      <c r="A1272" t="s">
        <v>767</v>
      </c>
      <c r="B1272" t="s">
        <v>768</v>
      </c>
      <c r="C1272" s="1">
        <v>44250</v>
      </c>
      <c r="D1272" t="s">
        <v>657</v>
      </c>
      <c r="E1272" t="s">
        <v>20</v>
      </c>
      <c r="H1272" t="s">
        <v>32</v>
      </c>
      <c r="I1272">
        <v>51</v>
      </c>
      <c r="J1272" t="s">
        <v>22</v>
      </c>
      <c r="L1272" t="s">
        <v>23</v>
      </c>
      <c r="O1272" t="s">
        <v>76</v>
      </c>
      <c r="P1272" t="s">
        <v>77</v>
      </c>
      <c r="Q1272" t="s">
        <v>769</v>
      </c>
    </row>
    <row r="1273" spans="1:17" x14ac:dyDescent="0.25">
      <c r="A1273" t="s">
        <v>776</v>
      </c>
      <c r="B1273" t="s">
        <v>777</v>
      </c>
      <c r="C1273" s="1">
        <v>44250</v>
      </c>
      <c r="D1273" t="s">
        <v>657</v>
      </c>
      <c r="E1273" t="s">
        <v>20</v>
      </c>
      <c r="H1273" t="s">
        <v>32</v>
      </c>
      <c r="I1273">
        <v>31</v>
      </c>
      <c r="J1273" t="s">
        <v>22</v>
      </c>
      <c r="L1273" t="s">
        <v>23</v>
      </c>
      <c r="O1273" t="s">
        <v>76</v>
      </c>
      <c r="P1273" t="s">
        <v>77</v>
      </c>
      <c r="Q1273" t="s">
        <v>778</v>
      </c>
    </row>
    <row r="1274" spans="1:17" x14ac:dyDescent="0.25">
      <c r="A1274" t="s">
        <v>779</v>
      </c>
      <c r="B1274" t="s">
        <v>780</v>
      </c>
      <c r="C1274" s="1">
        <v>44250</v>
      </c>
      <c r="D1274" t="s">
        <v>657</v>
      </c>
      <c r="E1274" t="s">
        <v>20</v>
      </c>
      <c r="H1274" t="s">
        <v>32</v>
      </c>
      <c r="I1274">
        <v>16</v>
      </c>
      <c r="J1274" t="s">
        <v>22</v>
      </c>
      <c r="L1274" t="s">
        <v>23</v>
      </c>
      <c r="O1274" t="s">
        <v>76</v>
      </c>
      <c r="P1274" t="s">
        <v>77</v>
      </c>
      <c r="Q1274" t="s">
        <v>781</v>
      </c>
    </row>
    <row r="1275" spans="1:17" x14ac:dyDescent="0.25">
      <c r="A1275" t="s">
        <v>782</v>
      </c>
      <c r="B1275" t="s">
        <v>783</v>
      </c>
      <c r="C1275" s="1">
        <v>44250</v>
      </c>
      <c r="D1275" t="s">
        <v>784</v>
      </c>
      <c r="E1275" t="s">
        <v>20</v>
      </c>
      <c r="H1275" t="s">
        <v>32</v>
      </c>
      <c r="I1275">
        <v>17</v>
      </c>
      <c r="J1275" t="s">
        <v>22</v>
      </c>
      <c r="L1275" t="s">
        <v>23</v>
      </c>
      <c r="O1275" t="s">
        <v>76</v>
      </c>
      <c r="P1275" t="s">
        <v>77</v>
      </c>
      <c r="Q1275" t="s">
        <v>673</v>
      </c>
    </row>
    <row r="1276" spans="1:17" x14ac:dyDescent="0.25">
      <c r="A1276" t="s">
        <v>7156</v>
      </c>
      <c r="B1276" t="s">
        <v>7157</v>
      </c>
      <c r="C1276" s="1">
        <v>44251</v>
      </c>
      <c r="D1276" t="s">
        <v>712</v>
      </c>
      <c r="E1276" t="s">
        <v>20</v>
      </c>
      <c r="H1276" t="s">
        <v>21</v>
      </c>
      <c r="I1276">
        <v>61</v>
      </c>
      <c r="J1276" t="s">
        <v>22</v>
      </c>
      <c r="L1276" t="s">
        <v>23</v>
      </c>
      <c r="O1276" t="s">
        <v>76</v>
      </c>
      <c r="P1276" t="s">
        <v>77</v>
      </c>
      <c r="Q1276" t="s">
        <v>759</v>
      </c>
    </row>
    <row r="1277" spans="1:17" x14ac:dyDescent="0.25">
      <c r="A1277" t="s">
        <v>7158</v>
      </c>
      <c r="B1277" t="s">
        <v>7159</v>
      </c>
      <c r="C1277" s="1">
        <v>44251</v>
      </c>
      <c r="D1277" t="s">
        <v>712</v>
      </c>
      <c r="E1277" t="s">
        <v>20</v>
      </c>
      <c r="H1277" t="s">
        <v>32</v>
      </c>
      <c r="I1277">
        <v>21</v>
      </c>
      <c r="J1277" t="s">
        <v>22</v>
      </c>
      <c r="L1277" t="s">
        <v>23</v>
      </c>
      <c r="O1277" t="s">
        <v>76</v>
      </c>
      <c r="P1277" t="s">
        <v>77</v>
      </c>
      <c r="Q1277" t="s">
        <v>7160</v>
      </c>
    </row>
    <row r="1278" spans="1:17" x14ac:dyDescent="0.25">
      <c r="A1278" t="s">
        <v>7161</v>
      </c>
      <c r="B1278" t="s">
        <v>7162</v>
      </c>
      <c r="C1278" s="1">
        <v>44251</v>
      </c>
      <c r="D1278" t="s">
        <v>716</v>
      </c>
      <c r="E1278" t="s">
        <v>20</v>
      </c>
      <c r="H1278" t="s">
        <v>21</v>
      </c>
      <c r="I1278">
        <v>20</v>
      </c>
      <c r="J1278" t="s">
        <v>22</v>
      </c>
      <c r="L1278" t="s">
        <v>23</v>
      </c>
      <c r="O1278" t="s">
        <v>76</v>
      </c>
      <c r="P1278" t="s">
        <v>77</v>
      </c>
      <c r="Q1278" t="s">
        <v>699</v>
      </c>
    </row>
    <row r="1279" spans="1:17" x14ac:dyDescent="0.25">
      <c r="A1279" t="s">
        <v>7163</v>
      </c>
      <c r="B1279" t="s">
        <v>7164</v>
      </c>
      <c r="C1279" s="1">
        <v>44251</v>
      </c>
      <c r="D1279" t="s">
        <v>657</v>
      </c>
      <c r="E1279" t="s">
        <v>20</v>
      </c>
      <c r="H1279" t="s">
        <v>32</v>
      </c>
      <c r="I1279">
        <v>61</v>
      </c>
      <c r="J1279" t="s">
        <v>22</v>
      </c>
      <c r="L1279" t="s">
        <v>23</v>
      </c>
      <c r="O1279" t="s">
        <v>76</v>
      </c>
      <c r="P1279" t="s">
        <v>77</v>
      </c>
      <c r="Q1279" t="s">
        <v>7165</v>
      </c>
    </row>
    <row r="1280" spans="1:17" x14ac:dyDescent="0.25">
      <c r="A1280" t="s">
        <v>7168</v>
      </c>
      <c r="B1280" t="s">
        <v>7169</v>
      </c>
      <c r="C1280" s="1">
        <v>44252</v>
      </c>
      <c r="D1280" t="s">
        <v>657</v>
      </c>
      <c r="E1280" t="s">
        <v>20</v>
      </c>
      <c r="H1280" t="s">
        <v>21</v>
      </c>
      <c r="I1280">
        <v>43</v>
      </c>
      <c r="J1280" t="s">
        <v>22</v>
      </c>
      <c r="L1280" t="s">
        <v>23</v>
      </c>
      <c r="O1280" t="s">
        <v>76</v>
      </c>
      <c r="P1280" t="s">
        <v>77</v>
      </c>
      <c r="Q1280" t="s">
        <v>699</v>
      </c>
    </row>
    <row r="1281" spans="1:17" x14ac:dyDescent="0.25">
      <c r="A1281" t="s">
        <v>7170</v>
      </c>
      <c r="B1281" t="s">
        <v>7171</v>
      </c>
      <c r="C1281" s="1">
        <v>44252</v>
      </c>
      <c r="D1281" t="s">
        <v>657</v>
      </c>
      <c r="E1281" t="s">
        <v>20</v>
      </c>
      <c r="H1281" t="s">
        <v>32</v>
      </c>
      <c r="I1281">
        <v>70</v>
      </c>
      <c r="J1281" t="s">
        <v>22</v>
      </c>
      <c r="L1281" t="s">
        <v>23</v>
      </c>
      <c r="O1281" t="s">
        <v>76</v>
      </c>
      <c r="P1281" t="s">
        <v>77</v>
      </c>
      <c r="Q1281" t="s">
        <v>7172</v>
      </c>
    </row>
    <row r="1282" spans="1:17" x14ac:dyDescent="0.25">
      <c r="A1282" t="s">
        <v>7173</v>
      </c>
      <c r="B1282" t="s">
        <v>7174</v>
      </c>
      <c r="C1282" s="1">
        <v>44252</v>
      </c>
      <c r="D1282" t="s">
        <v>657</v>
      </c>
      <c r="E1282" t="s">
        <v>20</v>
      </c>
      <c r="H1282" t="s">
        <v>32</v>
      </c>
      <c r="I1282">
        <v>24</v>
      </c>
      <c r="J1282" t="s">
        <v>22</v>
      </c>
      <c r="L1282" t="s">
        <v>23</v>
      </c>
      <c r="O1282" t="s">
        <v>76</v>
      </c>
      <c r="P1282" t="s">
        <v>77</v>
      </c>
      <c r="Q1282" t="s">
        <v>7150</v>
      </c>
    </row>
    <row r="1283" spans="1:17" x14ac:dyDescent="0.25">
      <c r="A1283" t="s">
        <v>7177</v>
      </c>
      <c r="B1283" t="s">
        <v>7178</v>
      </c>
      <c r="C1283" s="1">
        <v>44253</v>
      </c>
      <c r="D1283" t="s">
        <v>712</v>
      </c>
      <c r="E1283" t="s">
        <v>20</v>
      </c>
      <c r="H1283" t="s">
        <v>21</v>
      </c>
      <c r="I1283">
        <v>47</v>
      </c>
      <c r="J1283" t="s">
        <v>22</v>
      </c>
      <c r="L1283" t="s">
        <v>23</v>
      </c>
      <c r="O1283" t="s">
        <v>76</v>
      </c>
      <c r="P1283" t="s">
        <v>77</v>
      </c>
      <c r="Q1283" t="s">
        <v>1305</v>
      </c>
    </row>
    <row r="1284" spans="1:17" x14ac:dyDescent="0.25">
      <c r="A1284" t="s">
        <v>7179</v>
      </c>
      <c r="B1284" t="s">
        <v>7180</v>
      </c>
      <c r="C1284" s="1">
        <v>44253</v>
      </c>
      <c r="D1284" t="s">
        <v>657</v>
      </c>
      <c r="E1284" t="s">
        <v>20</v>
      </c>
      <c r="H1284" t="s">
        <v>32</v>
      </c>
      <c r="I1284">
        <v>24</v>
      </c>
      <c r="J1284" t="s">
        <v>22</v>
      </c>
      <c r="L1284" t="s">
        <v>23</v>
      </c>
      <c r="O1284" t="s">
        <v>76</v>
      </c>
      <c r="P1284" t="s">
        <v>77</v>
      </c>
      <c r="Q1284" t="s">
        <v>778</v>
      </c>
    </row>
    <row r="1285" spans="1:17" x14ac:dyDescent="0.25">
      <c r="A1285" t="s">
        <v>7181</v>
      </c>
      <c r="B1285" t="s">
        <v>7182</v>
      </c>
      <c r="C1285" s="1">
        <v>44253</v>
      </c>
      <c r="D1285" t="s">
        <v>657</v>
      </c>
      <c r="E1285" t="s">
        <v>20</v>
      </c>
      <c r="H1285" t="s">
        <v>32</v>
      </c>
      <c r="I1285">
        <v>59</v>
      </c>
      <c r="J1285" t="s">
        <v>22</v>
      </c>
      <c r="L1285" t="s">
        <v>23</v>
      </c>
      <c r="O1285" t="s">
        <v>76</v>
      </c>
      <c r="P1285" t="s">
        <v>77</v>
      </c>
      <c r="Q1285" t="s">
        <v>699</v>
      </c>
    </row>
    <row r="1286" spans="1:17" x14ac:dyDescent="0.25">
      <c r="A1286" t="s">
        <v>7183</v>
      </c>
      <c r="B1286" t="s">
        <v>7184</v>
      </c>
      <c r="C1286" s="1">
        <v>44254</v>
      </c>
      <c r="D1286" t="s">
        <v>712</v>
      </c>
      <c r="E1286" t="s">
        <v>20</v>
      </c>
      <c r="H1286" t="s">
        <v>21</v>
      </c>
      <c r="I1286">
        <v>54</v>
      </c>
      <c r="J1286" t="s">
        <v>22</v>
      </c>
      <c r="L1286" t="s">
        <v>23</v>
      </c>
      <c r="O1286" t="s">
        <v>76</v>
      </c>
      <c r="P1286" t="s">
        <v>77</v>
      </c>
      <c r="Q1286" t="s">
        <v>1305</v>
      </c>
    </row>
    <row r="1287" spans="1:17" x14ac:dyDescent="0.25">
      <c r="A1287" t="s">
        <v>7185</v>
      </c>
      <c r="B1287" t="s">
        <v>7186</v>
      </c>
      <c r="C1287" s="1">
        <v>44254</v>
      </c>
      <c r="D1287" t="s">
        <v>712</v>
      </c>
      <c r="E1287" t="s">
        <v>20</v>
      </c>
      <c r="H1287" t="s">
        <v>32</v>
      </c>
      <c r="I1287">
        <v>14</v>
      </c>
      <c r="J1287" t="s">
        <v>22</v>
      </c>
      <c r="L1287" t="s">
        <v>23</v>
      </c>
      <c r="O1287" t="s">
        <v>76</v>
      </c>
      <c r="P1287" t="s">
        <v>77</v>
      </c>
      <c r="Q1287" t="s">
        <v>7187</v>
      </c>
    </row>
    <row r="1288" spans="1:17" x14ac:dyDescent="0.25">
      <c r="A1288" t="s">
        <v>7188</v>
      </c>
      <c r="B1288" t="s">
        <v>7189</v>
      </c>
      <c r="C1288" s="1">
        <v>44254</v>
      </c>
      <c r="D1288" t="s">
        <v>702</v>
      </c>
      <c r="E1288" t="s">
        <v>20</v>
      </c>
      <c r="H1288" t="s">
        <v>21</v>
      </c>
      <c r="I1288">
        <v>70</v>
      </c>
      <c r="J1288" t="s">
        <v>22</v>
      </c>
      <c r="L1288" t="s">
        <v>23</v>
      </c>
      <c r="O1288" t="s">
        <v>76</v>
      </c>
      <c r="P1288" t="s">
        <v>77</v>
      </c>
      <c r="Q1288" t="s">
        <v>7190</v>
      </c>
    </row>
    <row r="1289" spans="1:17" x14ac:dyDescent="0.25">
      <c r="A1289" t="s">
        <v>4543</v>
      </c>
      <c r="B1289" t="s">
        <v>4544</v>
      </c>
      <c r="C1289" s="1">
        <v>44256</v>
      </c>
      <c r="D1289" t="s">
        <v>712</v>
      </c>
      <c r="E1289" t="s">
        <v>20</v>
      </c>
      <c r="H1289" t="s">
        <v>32</v>
      </c>
      <c r="I1289">
        <v>46</v>
      </c>
      <c r="J1289" t="s">
        <v>22</v>
      </c>
      <c r="L1289" t="s">
        <v>23</v>
      </c>
      <c r="O1289" t="s">
        <v>76</v>
      </c>
      <c r="P1289" t="s">
        <v>513</v>
      </c>
      <c r="Q1289" t="s">
        <v>1305</v>
      </c>
    </row>
    <row r="1290" spans="1:17" x14ac:dyDescent="0.25">
      <c r="A1290" t="s">
        <v>4545</v>
      </c>
      <c r="B1290" t="s">
        <v>4546</v>
      </c>
      <c r="C1290" s="1">
        <v>44256</v>
      </c>
      <c r="D1290" t="s">
        <v>1640</v>
      </c>
      <c r="E1290" t="s">
        <v>20</v>
      </c>
      <c r="H1290" t="s">
        <v>32</v>
      </c>
      <c r="I1290">
        <v>60</v>
      </c>
      <c r="J1290" t="s">
        <v>22</v>
      </c>
      <c r="L1290" t="s">
        <v>23</v>
      </c>
      <c r="O1290" t="s">
        <v>76</v>
      </c>
      <c r="P1290" t="s">
        <v>513</v>
      </c>
      <c r="Q1290" t="s">
        <v>4547</v>
      </c>
    </row>
    <row r="1291" spans="1:17" x14ac:dyDescent="0.25">
      <c r="A1291" t="s">
        <v>17327</v>
      </c>
      <c r="B1291" t="s">
        <v>17328</v>
      </c>
      <c r="C1291" s="1">
        <v>44257</v>
      </c>
      <c r="D1291" t="s">
        <v>657</v>
      </c>
      <c r="E1291" t="s">
        <v>20</v>
      </c>
      <c r="H1291" t="s">
        <v>21</v>
      </c>
      <c r="I1291">
        <v>48</v>
      </c>
      <c r="J1291" t="s">
        <v>22</v>
      </c>
      <c r="L1291" t="s">
        <v>23</v>
      </c>
      <c r="O1291" t="s">
        <v>76</v>
      </c>
      <c r="P1291" t="s">
        <v>664</v>
      </c>
      <c r="Q1291" t="s">
        <v>17329</v>
      </c>
    </row>
    <row r="1292" spans="1:17" x14ac:dyDescent="0.25">
      <c r="A1292" t="s">
        <v>4548</v>
      </c>
      <c r="B1292" t="s">
        <v>4549</v>
      </c>
      <c r="C1292" s="1">
        <v>44257</v>
      </c>
      <c r="D1292" t="s">
        <v>784</v>
      </c>
      <c r="E1292" t="s">
        <v>20</v>
      </c>
      <c r="H1292" t="s">
        <v>21</v>
      </c>
      <c r="I1292">
        <v>42</v>
      </c>
      <c r="J1292" t="s">
        <v>22</v>
      </c>
      <c r="L1292" t="s">
        <v>23</v>
      </c>
      <c r="O1292" t="s">
        <v>76</v>
      </c>
      <c r="P1292" t="s">
        <v>513</v>
      </c>
      <c r="Q1292" t="s">
        <v>673</v>
      </c>
    </row>
    <row r="1293" spans="1:17" x14ac:dyDescent="0.25">
      <c r="A1293" t="s">
        <v>17330</v>
      </c>
      <c r="B1293" t="s">
        <v>17331</v>
      </c>
      <c r="C1293" s="1">
        <v>44258</v>
      </c>
      <c r="D1293" t="s">
        <v>716</v>
      </c>
      <c r="E1293" t="s">
        <v>20</v>
      </c>
      <c r="H1293" t="s">
        <v>32</v>
      </c>
      <c r="I1293">
        <v>55</v>
      </c>
      <c r="J1293" t="s">
        <v>22</v>
      </c>
      <c r="L1293" t="s">
        <v>23</v>
      </c>
      <c r="O1293" t="s">
        <v>76</v>
      </c>
      <c r="P1293" t="s">
        <v>664</v>
      </c>
      <c r="Q1293" t="s">
        <v>17332</v>
      </c>
    </row>
    <row r="1294" spans="1:17" x14ac:dyDescent="0.25">
      <c r="A1294" t="s">
        <v>17333</v>
      </c>
      <c r="B1294" t="s">
        <v>17334</v>
      </c>
      <c r="C1294" s="1">
        <v>44258</v>
      </c>
      <c r="D1294" t="s">
        <v>657</v>
      </c>
      <c r="E1294" t="s">
        <v>20</v>
      </c>
      <c r="H1294" t="s">
        <v>21</v>
      </c>
      <c r="I1294">
        <v>31</v>
      </c>
      <c r="J1294" t="s">
        <v>22</v>
      </c>
      <c r="L1294" t="s">
        <v>23</v>
      </c>
      <c r="O1294" t="s">
        <v>76</v>
      </c>
      <c r="P1294" t="s">
        <v>664</v>
      </c>
      <c r="Q1294" t="s">
        <v>17335</v>
      </c>
    </row>
    <row r="1295" spans="1:17" x14ac:dyDescent="0.25">
      <c r="A1295" t="s">
        <v>4559</v>
      </c>
      <c r="B1295" t="s">
        <v>4560</v>
      </c>
      <c r="C1295" s="1">
        <v>44259</v>
      </c>
      <c r="D1295" t="s">
        <v>657</v>
      </c>
      <c r="E1295" t="s">
        <v>20</v>
      </c>
      <c r="H1295" t="s">
        <v>32</v>
      </c>
      <c r="I1295">
        <v>65</v>
      </c>
      <c r="J1295" t="s">
        <v>22</v>
      </c>
      <c r="L1295" t="s">
        <v>23</v>
      </c>
      <c r="O1295" t="s">
        <v>76</v>
      </c>
      <c r="P1295" t="s">
        <v>513</v>
      </c>
      <c r="Q1295" t="s">
        <v>4561</v>
      </c>
    </row>
    <row r="1296" spans="1:17" x14ac:dyDescent="0.25">
      <c r="A1296" t="s">
        <v>4562</v>
      </c>
      <c r="B1296" t="s">
        <v>4563</v>
      </c>
      <c r="C1296" s="1">
        <v>44259</v>
      </c>
      <c r="D1296" t="s">
        <v>712</v>
      </c>
      <c r="E1296" t="s">
        <v>20</v>
      </c>
      <c r="H1296" t="s">
        <v>32</v>
      </c>
      <c r="I1296">
        <v>61</v>
      </c>
      <c r="J1296" t="s">
        <v>22</v>
      </c>
      <c r="L1296" t="s">
        <v>23</v>
      </c>
      <c r="O1296" t="s">
        <v>76</v>
      </c>
      <c r="P1296" t="s">
        <v>513</v>
      </c>
      <c r="Q1296" t="s">
        <v>1305</v>
      </c>
    </row>
    <row r="1297" spans="1:17" x14ac:dyDescent="0.25">
      <c r="A1297" t="s">
        <v>4564</v>
      </c>
      <c r="B1297" t="s">
        <v>4565</v>
      </c>
      <c r="C1297" s="1">
        <v>44259</v>
      </c>
      <c r="D1297" t="s">
        <v>304</v>
      </c>
      <c r="E1297" t="s">
        <v>20</v>
      </c>
      <c r="H1297" t="s">
        <v>32</v>
      </c>
      <c r="I1297">
        <v>39</v>
      </c>
      <c r="J1297" t="s">
        <v>22</v>
      </c>
      <c r="L1297" t="s">
        <v>23</v>
      </c>
      <c r="O1297" t="s">
        <v>76</v>
      </c>
      <c r="P1297" t="s">
        <v>513</v>
      </c>
      <c r="Q1297" t="s">
        <v>1299</v>
      </c>
    </row>
    <row r="1298" spans="1:17" x14ac:dyDescent="0.25">
      <c r="A1298" t="s">
        <v>1297</v>
      </c>
      <c r="B1298" t="s">
        <v>1298</v>
      </c>
      <c r="C1298" s="1">
        <v>44259</v>
      </c>
      <c r="D1298" t="s">
        <v>304</v>
      </c>
      <c r="E1298" t="s">
        <v>20</v>
      </c>
      <c r="H1298" t="s">
        <v>21</v>
      </c>
      <c r="I1298">
        <v>11</v>
      </c>
      <c r="J1298" t="s">
        <v>22</v>
      </c>
      <c r="L1298" t="s">
        <v>23</v>
      </c>
      <c r="O1298" t="s">
        <v>76</v>
      </c>
      <c r="P1298" t="s">
        <v>513</v>
      </c>
      <c r="Q1298" t="s">
        <v>1299</v>
      </c>
    </row>
    <row r="1299" spans="1:17" x14ac:dyDescent="0.25">
      <c r="A1299" t="s">
        <v>4566</v>
      </c>
      <c r="B1299" t="s">
        <v>4567</v>
      </c>
      <c r="C1299" s="1">
        <v>44259</v>
      </c>
      <c r="D1299" t="s">
        <v>716</v>
      </c>
      <c r="E1299" t="s">
        <v>20</v>
      </c>
      <c r="H1299" t="s">
        <v>21</v>
      </c>
      <c r="I1299">
        <v>59</v>
      </c>
      <c r="J1299" t="s">
        <v>22</v>
      </c>
      <c r="L1299" t="s">
        <v>23</v>
      </c>
      <c r="O1299" t="s">
        <v>76</v>
      </c>
      <c r="P1299" t="s">
        <v>513</v>
      </c>
      <c r="Q1299" t="s">
        <v>683</v>
      </c>
    </row>
    <row r="1300" spans="1:17" x14ac:dyDescent="0.25">
      <c r="A1300" t="s">
        <v>1300</v>
      </c>
      <c r="B1300" t="s">
        <v>1301</v>
      </c>
      <c r="C1300" s="1">
        <v>44260</v>
      </c>
      <c r="D1300" t="s">
        <v>304</v>
      </c>
      <c r="E1300" t="s">
        <v>20</v>
      </c>
      <c r="H1300" t="s">
        <v>21</v>
      </c>
      <c r="I1300">
        <v>30</v>
      </c>
      <c r="J1300" t="s">
        <v>22</v>
      </c>
      <c r="L1300" t="s">
        <v>23</v>
      </c>
      <c r="O1300" t="s">
        <v>76</v>
      </c>
      <c r="P1300" t="s">
        <v>513</v>
      </c>
      <c r="Q1300" t="s">
        <v>1302</v>
      </c>
    </row>
    <row r="1301" spans="1:17" x14ac:dyDescent="0.25">
      <c r="A1301" t="s">
        <v>4568</v>
      </c>
      <c r="B1301" t="s">
        <v>4569</v>
      </c>
      <c r="C1301" s="1">
        <v>44260</v>
      </c>
      <c r="D1301" t="s">
        <v>304</v>
      </c>
      <c r="E1301" t="s">
        <v>20</v>
      </c>
      <c r="H1301" t="s">
        <v>32</v>
      </c>
      <c r="I1301">
        <v>34</v>
      </c>
      <c r="J1301" t="s">
        <v>22</v>
      </c>
      <c r="L1301" t="s">
        <v>23</v>
      </c>
      <c r="O1301" t="s">
        <v>76</v>
      </c>
      <c r="P1301" t="s">
        <v>513</v>
      </c>
      <c r="Q1301" t="s">
        <v>1299</v>
      </c>
    </row>
    <row r="1302" spans="1:17" x14ac:dyDescent="0.25">
      <c r="A1302" t="s">
        <v>1282</v>
      </c>
      <c r="B1302" t="s">
        <v>1283</v>
      </c>
      <c r="C1302" s="1">
        <v>44261</v>
      </c>
      <c r="D1302" t="s">
        <v>657</v>
      </c>
      <c r="E1302" t="s">
        <v>20</v>
      </c>
      <c r="H1302" t="s">
        <v>32</v>
      </c>
      <c r="I1302">
        <v>62</v>
      </c>
      <c r="J1302" t="s">
        <v>22</v>
      </c>
      <c r="L1302" t="s">
        <v>23</v>
      </c>
      <c r="O1302" t="s">
        <v>76</v>
      </c>
      <c r="P1302" t="s">
        <v>513</v>
      </c>
      <c r="Q1302" t="s">
        <v>1284</v>
      </c>
    </row>
    <row r="1303" spans="1:17" x14ac:dyDescent="0.25">
      <c r="A1303" t="s">
        <v>4572</v>
      </c>
      <c r="B1303" t="s">
        <v>4573</v>
      </c>
      <c r="C1303" s="1">
        <v>44261</v>
      </c>
      <c r="D1303" t="s">
        <v>4574</v>
      </c>
      <c r="E1303" t="s">
        <v>20</v>
      </c>
      <c r="H1303" t="s">
        <v>32</v>
      </c>
      <c r="I1303">
        <v>65</v>
      </c>
      <c r="J1303" t="s">
        <v>22</v>
      </c>
      <c r="L1303" t="s">
        <v>23</v>
      </c>
      <c r="O1303" t="s">
        <v>76</v>
      </c>
      <c r="P1303" t="s">
        <v>513</v>
      </c>
      <c r="Q1303" t="s">
        <v>4575</v>
      </c>
    </row>
    <row r="1304" spans="1:17" x14ac:dyDescent="0.25">
      <c r="A1304" t="s">
        <v>1243</v>
      </c>
      <c r="B1304" t="s">
        <v>1244</v>
      </c>
      <c r="C1304" s="1">
        <v>44261</v>
      </c>
      <c r="D1304" t="s">
        <v>657</v>
      </c>
      <c r="E1304" t="s">
        <v>20</v>
      </c>
      <c r="H1304" t="s">
        <v>32</v>
      </c>
      <c r="I1304">
        <v>36</v>
      </c>
      <c r="J1304" t="s">
        <v>22</v>
      </c>
      <c r="L1304" t="s">
        <v>23</v>
      </c>
      <c r="O1304" t="s">
        <v>76</v>
      </c>
      <c r="P1304" t="s">
        <v>513</v>
      </c>
      <c r="Q1304" t="s">
        <v>1245</v>
      </c>
    </row>
    <row r="1305" spans="1:17" x14ac:dyDescent="0.25">
      <c r="A1305" t="s">
        <v>1246</v>
      </c>
      <c r="B1305" t="s">
        <v>1247</v>
      </c>
      <c r="C1305" s="1">
        <v>44262</v>
      </c>
      <c r="D1305" t="s">
        <v>702</v>
      </c>
      <c r="E1305" t="s">
        <v>20</v>
      </c>
      <c r="H1305" t="s">
        <v>32</v>
      </c>
      <c r="I1305">
        <v>18</v>
      </c>
      <c r="J1305" t="s">
        <v>22</v>
      </c>
      <c r="L1305" t="s">
        <v>23</v>
      </c>
      <c r="O1305" t="s">
        <v>76</v>
      </c>
      <c r="P1305" t="s">
        <v>513</v>
      </c>
      <c r="Q1305" t="s">
        <v>729</v>
      </c>
    </row>
    <row r="1306" spans="1:17" x14ac:dyDescent="0.25">
      <c r="A1306" t="s">
        <v>16354</v>
      </c>
      <c r="B1306" t="s">
        <v>16355</v>
      </c>
      <c r="C1306" s="1">
        <v>44263</v>
      </c>
      <c r="D1306" t="s">
        <v>712</v>
      </c>
      <c r="E1306" t="s">
        <v>20</v>
      </c>
      <c r="H1306" t="s">
        <v>21</v>
      </c>
      <c r="I1306">
        <v>42</v>
      </c>
      <c r="J1306" t="s">
        <v>22</v>
      </c>
      <c r="L1306" t="s">
        <v>23</v>
      </c>
      <c r="O1306" t="s">
        <v>76</v>
      </c>
      <c r="P1306" t="s">
        <v>77</v>
      </c>
      <c r="Q1306" t="s">
        <v>16356</v>
      </c>
    </row>
    <row r="1307" spans="1:17" x14ac:dyDescent="0.25">
      <c r="A1307" t="s">
        <v>1262</v>
      </c>
      <c r="B1307" t="s">
        <v>1263</v>
      </c>
      <c r="C1307" s="1">
        <v>44263</v>
      </c>
      <c r="D1307" t="s">
        <v>657</v>
      </c>
      <c r="E1307" t="s">
        <v>20</v>
      </c>
      <c r="H1307" t="s">
        <v>32</v>
      </c>
      <c r="I1307">
        <v>44</v>
      </c>
      <c r="J1307" t="s">
        <v>22</v>
      </c>
      <c r="L1307" t="s">
        <v>23</v>
      </c>
      <c r="O1307" t="s">
        <v>76</v>
      </c>
      <c r="P1307" t="s">
        <v>513</v>
      </c>
      <c r="Q1307" t="s">
        <v>661</v>
      </c>
    </row>
    <row r="1308" spans="1:17" x14ac:dyDescent="0.25">
      <c r="A1308" t="s">
        <v>1264</v>
      </c>
      <c r="B1308" t="s">
        <v>1265</v>
      </c>
      <c r="C1308" s="1">
        <v>44263</v>
      </c>
      <c r="D1308" t="s">
        <v>310</v>
      </c>
      <c r="E1308" t="s">
        <v>20</v>
      </c>
      <c r="H1308" t="s">
        <v>21</v>
      </c>
      <c r="I1308">
        <v>28</v>
      </c>
      <c r="J1308" t="s">
        <v>22</v>
      </c>
      <c r="L1308" t="s">
        <v>23</v>
      </c>
      <c r="O1308" t="s">
        <v>76</v>
      </c>
      <c r="P1308" t="s">
        <v>513</v>
      </c>
      <c r="Q1308" t="s">
        <v>1266</v>
      </c>
    </row>
    <row r="1309" spans="1:17" x14ac:dyDescent="0.25">
      <c r="A1309" t="s">
        <v>1285</v>
      </c>
      <c r="B1309" t="s">
        <v>1286</v>
      </c>
      <c r="C1309" s="1">
        <v>44263</v>
      </c>
      <c r="D1309" t="s">
        <v>657</v>
      </c>
      <c r="E1309" t="s">
        <v>20</v>
      </c>
      <c r="H1309" t="s">
        <v>21</v>
      </c>
      <c r="I1309">
        <v>36</v>
      </c>
      <c r="J1309" t="s">
        <v>22</v>
      </c>
      <c r="L1309" t="s">
        <v>23</v>
      </c>
      <c r="O1309" t="s">
        <v>76</v>
      </c>
      <c r="P1309" t="s">
        <v>513</v>
      </c>
      <c r="Q1309" t="s">
        <v>1287</v>
      </c>
    </row>
    <row r="1310" spans="1:17" x14ac:dyDescent="0.25">
      <c r="A1310" t="s">
        <v>1303</v>
      </c>
      <c r="B1310" t="s">
        <v>1304</v>
      </c>
      <c r="C1310" s="1">
        <v>44263</v>
      </c>
      <c r="D1310" t="s">
        <v>657</v>
      </c>
      <c r="E1310" t="s">
        <v>20</v>
      </c>
      <c r="H1310" t="s">
        <v>32</v>
      </c>
      <c r="I1310">
        <v>24</v>
      </c>
      <c r="J1310" t="s">
        <v>22</v>
      </c>
      <c r="L1310" t="s">
        <v>23</v>
      </c>
      <c r="O1310" t="s">
        <v>76</v>
      </c>
      <c r="P1310" t="s">
        <v>513</v>
      </c>
      <c r="Q1310" t="s">
        <v>1305</v>
      </c>
    </row>
    <row r="1311" spans="1:17" x14ac:dyDescent="0.25">
      <c r="A1311" t="s">
        <v>1267</v>
      </c>
      <c r="B1311" t="s">
        <v>1268</v>
      </c>
      <c r="C1311" s="1">
        <v>44263</v>
      </c>
      <c r="D1311" t="s">
        <v>784</v>
      </c>
      <c r="E1311" t="s">
        <v>20</v>
      </c>
      <c r="H1311" t="s">
        <v>21</v>
      </c>
      <c r="I1311">
        <v>14</v>
      </c>
      <c r="J1311" t="s">
        <v>22</v>
      </c>
      <c r="L1311" t="s">
        <v>23</v>
      </c>
      <c r="O1311" t="s">
        <v>76</v>
      </c>
      <c r="P1311" t="s">
        <v>513</v>
      </c>
      <c r="Q1311" t="s">
        <v>1269</v>
      </c>
    </row>
    <row r="1312" spans="1:17" x14ac:dyDescent="0.25">
      <c r="A1312" t="s">
        <v>1306</v>
      </c>
      <c r="B1312" t="s">
        <v>1307</v>
      </c>
      <c r="C1312" s="1">
        <v>44263</v>
      </c>
      <c r="D1312" t="s">
        <v>702</v>
      </c>
      <c r="E1312" t="s">
        <v>20</v>
      </c>
      <c r="H1312" t="s">
        <v>32</v>
      </c>
      <c r="I1312">
        <v>47</v>
      </c>
      <c r="J1312" t="s">
        <v>22</v>
      </c>
      <c r="L1312" t="s">
        <v>23</v>
      </c>
      <c r="O1312" t="s">
        <v>76</v>
      </c>
      <c r="P1312" t="s">
        <v>513</v>
      </c>
      <c r="Q1312" t="s">
        <v>1308</v>
      </c>
    </row>
    <row r="1313" spans="1:17" x14ac:dyDescent="0.25">
      <c r="A1313" t="s">
        <v>1270</v>
      </c>
      <c r="B1313" t="s">
        <v>1271</v>
      </c>
      <c r="C1313" s="1">
        <v>44263</v>
      </c>
      <c r="D1313" t="s">
        <v>657</v>
      </c>
      <c r="E1313" t="s">
        <v>20</v>
      </c>
      <c r="H1313" t="s">
        <v>21</v>
      </c>
      <c r="I1313">
        <v>41</v>
      </c>
      <c r="J1313" t="s">
        <v>22</v>
      </c>
      <c r="L1313" t="s">
        <v>23</v>
      </c>
      <c r="O1313" t="s">
        <v>76</v>
      </c>
      <c r="P1313" t="s">
        <v>513</v>
      </c>
      <c r="Q1313" t="s">
        <v>1255</v>
      </c>
    </row>
    <row r="1314" spans="1:17" x14ac:dyDescent="0.25">
      <c r="A1314" t="s">
        <v>1288</v>
      </c>
      <c r="B1314" t="s">
        <v>1289</v>
      </c>
      <c r="C1314" s="1">
        <v>44263</v>
      </c>
      <c r="D1314" t="s">
        <v>657</v>
      </c>
      <c r="E1314" t="s">
        <v>20</v>
      </c>
      <c r="H1314" t="s">
        <v>32</v>
      </c>
      <c r="I1314">
        <v>23</v>
      </c>
      <c r="J1314" t="s">
        <v>22</v>
      </c>
      <c r="L1314" t="s">
        <v>23</v>
      </c>
      <c r="O1314" t="s">
        <v>76</v>
      </c>
      <c r="P1314" t="s">
        <v>513</v>
      </c>
      <c r="Q1314" t="s">
        <v>1290</v>
      </c>
    </row>
    <row r="1315" spans="1:17" x14ac:dyDescent="0.25">
      <c r="A1315" t="s">
        <v>1272</v>
      </c>
      <c r="B1315" t="s">
        <v>1273</v>
      </c>
      <c r="C1315" s="1">
        <v>44263</v>
      </c>
      <c r="D1315" t="s">
        <v>657</v>
      </c>
      <c r="E1315" t="s">
        <v>20</v>
      </c>
      <c r="H1315" t="s">
        <v>21</v>
      </c>
      <c r="I1315">
        <v>65</v>
      </c>
      <c r="J1315" t="s">
        <v>22</v>
      </c>
      <c r="L1315" t="s">
        <v>23</v>
      </c>
      <c r="O1315" t="s">
        <v>76</v>
      </c>
      <c r="P1315" t="s">
        <v>513</v>
      </c>
      <c r="Q1315" t="s">
        <v>1274</v>
      </c>
    </row>
    <row r="1316" spans="1:17" x14ac:dyDescent="0.25">
      <c r="A1316" t="s">
        <v>1275</v>
      </c>
      <c r="B1316" t="s">
        <v>1276</v>
      </c>
      <c r="C1316" s="1">
        <v>44264</v>
      </c>
      <c r="D1316" t="s">
        <v>657</v>
      </c>
      <c r="E1316" t="s">
        <v>20</v>
      </c>
      <c r="H1316" t="s">
        <v>21</v>
      </c>
      <c r="I1316">
        <v>58</v>
      </c>
      <c r="J1316" t="s">
        <v>22</v>
      </c>
      <c r="L1316" t="s">
        <v>23</v>
      </c>
      <c r="O1316" t="s">
        <v>76</v>
      </c>
      <c r="P1316" t="s">
        <v>513</v>
      </c>
      <c r="Q1316" t="s">
        <v>658</v>
      </c>
    </row>
    <row r="1317" spans="1:17" x14ac:dyDescent="0.25">
      <c r="A1317" t="s">
        <v>1309</v>
      </c>
      <c r="B1317" t="s">
        <v>1310</v>
      </c>
      <c r="C1317" s="1">
        <v>44264</v>
      </c>
      <c r="D1317" t="s">
        <v>712</v>
      </c>
      <c r="E1317" t="s">
        <v>20</v>
      </c>
      <c r="H1317" t="s">
        <v>21</v>
      </c>
      <c r="I1317">
        <v>12</v>
      </c>
      <c r="J1317" t="s">
        <v>22</v>
      </c>
      <c r="L1317" t="s">
        <v>23</v>
      </c>
      <c r="O1317" t="s">
        <v>76</v>
      </c>
      <c r="P1317" t="s">
        <v>513</v>
      </c>
      <c r="Q1317" t="s">
        <v>1305</v>
      </c>
    </row>
    <row r="1318" spans="1:17" x14ac:dyDescent="0.25">
      <c r="A1318" t="s">
        <v>1311</v>
      </c>
      <c r="B1318" t="s">
        <v>1312</v>
      </c>
      <c r="C1318" s="1">
        <v>44264</v>
      </c>
      <c r="D1318" t="s">
        <v>657</v>
      </c>
      <c r="E1318" t="s">
        <v>20</v>
      </c>
      <c r="H1318" t="s">
        <v>32</v>
      </c>
      <c r="I1318">
        <v>47</v>
      </c>
      <c r="J1318" t="s">
        <v>22</v>
      </c>
      <c r="L1318" t="s">
        <v>23</v>
      </c>
      <c r="O1318" t="s">
        <v>76</v>
      </c>
      <c r="P1318" t="s">
        <v>513</v>
      </c>
      <c r="Q1318" t="s">
        <v>1308</v>
      </c>
    </row>
    <row r="1319" spans="1:17" x14ac:dyDescent="0.25">
      <c r="A1319" t="s">
        <v>10080</v>
      </c>
      <c r="B1319" t="s">
        <v>10081</v>
      </c>
      <c r="C1319" s="1">
        <v>44264</v>
      </c>
      <c r="D1319" t="s">
        <v>657</v>
      </c>
      <c r="E1319" t="s">
        <v>20</v>
      </c>
      <c r="H1319" t="s">
        <v>32</v>
      </c>
      <c r="I1319">
        <v>19</v>
      </c>
      <c r="J1319" t="s">
        <v>22</v>
      </c>
      <c r="L1319" t="s">
        <v>23</v>
      </c>
      <c r="O1319" t="s">
        <v>76</v>
      </c>
      <c r="P1319" t="s">
        <v>513</v>
      </c>
      <c r="Q1319" t="s">
        <v>10082</v>
      </c>
    </row>
    <row r="1320" spans="1:17" x14ac:dyDescent="0.25">
      <c r="A1320" t="s">
        <v>1277</v>
      </c>
      <c r="B1320" t="s">
        <v>1278</v>
      </c>
      <c r="C1320" s="1">
        <v>44264</v>
      </c>
      <c r="D1320" t="s">
        <v>657</v>
      </c>
      <c r="E1320" t="s">
        <v>20</v>
      </c>
      <c r="H1320" t="s">
        <v>21</v>
      </c>
      <c r="I1320">
        <v>18</v>
      </c>
      <c r="J1320" t="s">
        <v>22</v>
      </c>
      <c r="L1320" t="s">
        <v>23</v>
      </c>
      <c r="O1320" t="s">
        <v>76</v>
      </c>
      <c r="P1320" t="s">
        <v>513</v>
      </c>
      <c r="Q1320" t="s">
        <v>1255</v>
      </c>
    </row>
    <row r="1321" spans="1:17" x14ac:dyDescent="0.25">
      <c r="A1321" t="s">
        <v>1313</v>
      </c>
      <c r="B1321" t="s">
        <v>1314</v>
      </c>
      <c r="C1321" s="1">
        <v>44265</v>
      </c>
      <c r="D1321" t="s">
        <v>657</v>
      </c>
      <c r="E1321" t="s">
        <v>20</v>
      </c>
      <c r="H1321" t="s">
        <v>21</v>
      </c>
      <c r="I1321">
        <v>31</v>
      </c>
      <c r="J1321" t="s">
        <v>22</v>
      </c>
      <c r="L1321" t="s">
        <v>23</v>
      </c>
      <c r="O1321" t="s">
        <v>76</v>
      </c>
      <c r="P1321" t="s">
        <v>513</v>
      </c>
      <c r="Q1321" t="s">
        <v>1308</v>
      </c>
    </row>
    <row r="1322" spans="1:17" x14ac:dyDescent="0.25">
      <c r="A1322" t="s">
        <v>1315</v>
      </c>
      <c r="B1322" t="s">
        <v>1316</v>
      </c>
      <c r="C1322" s="1">
        <v>44265</v>
      </c>
      <c r="D1322" t="s">
        <v>1317</v>
      </c>
      <c r="E1322" t="s">
        <v>20</v>
      </c>
      <c r="H1322" t="s">
        <v>21</v>
      </c>
      <c r="I1322">
        <v>19</v>
      </c>
      <c r="J1322" t="s">
        <v>22</v>
      </c>
      <c r="L1322" t="s">
        <v>23</v>
      </c>
      <c r="O1322" t="s">
        <v>76</v>
      </c>
      <c r="P1322" t="s">
        <v>513</v>
      </c>
      <c r="Q1322" t="s">
        <v>1318</v>
      </c>
    </row>
    <row r="1323" spans="1:17" x14ac:dyDescent="0.25">
      <c r="A1323" t="s">
        <v>1319</v>
      </c>
      <c r="B1323" t="s">
        <v>1320</v>
      </c>
      <c r="C1323" s="1">
        <v>44265</v>
      </c>
      <c r="D1323" t="s">
        <v>712</v>
      </c>
      <c r="E1323" t="s">
        <v>20</v>
      </c>
      <c r="H1323" t="s">
        <v>21</v>
      </c>
      <c r="I1323">
        <v>20</v>
      </c>
      <c r="J1323" t="s">
        <v>22</v>
      </c>
      <c r="L1323" t="s">
        <v>23</v>
      </c>
      <c r="O1323" t="s">
        <v>76</v>
      </c>
      <c r="P1323" t="s">
        <v>513</v>
      </c>
      <c r="Q1323" t="s">
        <v>1321</v>
      </c>
    </row>
    <row r="1324" spans="1:17" x14ac:dyDescent="0.25">
      <c r="A1324" t="s">
        <v>10085</v>
      </c>
      <c r="B1324" t="s">
        <v>10086</v>
      </c>
      <c r="C1324" s="1">
        <v>44266</v>
      </c>
      <c r="D1324" t="s">
        <v>657</v>
      </c>
      <c r="E1324" t="s">
        <v>20</v>
      </c>
      <c r="H1324" t="s">
        <v>32</v>
      </c>
      <c r="I1324">
        <v>45</v>
      </c>
      <c r="J1324" t="s">
        <v>22</v>
      </c>
      <c r="L1324" t="s">
        <v>23</v>
      </c>
      <c r="O1324" t="s">
        <v>76</v>
      </c>
      <c r="P1324" t="s">
        <v>513</v>
      </c>
      <c r="Q1324" t="s">
        <v>699</v>
      </c>
    </row>
    <row r="1325" spans="1:17" x14ac:dyDescent="0.25">
      <c r="A1325" t="s">
        <v>10087</v>
      </c>
      <c r="B1325" t="s">
        <v>10088</v>
      </c>
      <c r="C1325" s="1">
        <v>44266</v>
      </c>
      <c r="D1325" t="s">
        <v>657</v>
      </c>
      <c r="E1325" t="s">
        <v>20</v>
      </c>
      <c r="H1325" t="s">
        <v>21</v>
      </c>
      <c r="I1325">
        <v>77</v>
      </c>
      <c r="J1325" t="s">
        <v>22</v>
      </c>
      <c r="L1325" t="s">
        <v>23</v>
      </c>
      <c r="O1325" t="s">
        <v>76</v>
      </c>
      <c r="P1325" t="s">
        <v>513</v>
      </c>
      <c r="Q1325" t="s">
        <v>781</v>
      </c>
    </row>
    <row r="1326" spans="1:17" x14ac:dyDescent="0.25">
      <c r="A1326" t="s">
        <v>10089</v>
      </c>
      <c r="B1326" t="s">
        <v>10090</v>
      </c>
      <c r="C1326" s="1">
        <v>44266</v>
      </c>
      <c r="D1326" t="s">
        <v>716</v>
      </c>
      <c r="E1326" t="s">
        <v>20</v>
      </c>
      <c r="H1326" t="s">
        <v>21</v>
      </c>
      <c r="I1326">
        <v>63</v>
      </c>
      <c r="J1326" t="s">
        <v>22</v>
      </c>
      <c r="L1326" t="s">
        <v>23</v>
      </c>
      <c r="O1326" t="s">
        <v>76</v>
      </c>
      <c r="P1326" t="s">
        <v>513</v>
      </c>
      <c r="Q1326" t="s">
        <v>10091</v>
      </c>
    </row>
    <row r="1327" spans="1:17" x14ac:dyDescent="0.25">
      <c r="A1327" t="s">
        <v>10092</v>
      </c>
      <c r="B1327" t="s">
        <v>10093</v>
      </c>
      <c r="C1327" s="1">
        <v>44266</v>
      </c>
      <c r="D1327" t="s">
        <v>657</v>
      </c>
      <c r="E1327" t="s">
        <v>20</v>
      </c>
      <c r="H1327" t="s">
        <v>21</v>
      </c>
      <c r="I1327">
        <v>65</v>
      </c>
      <c r="J1327" t="s">
        <v>22</v>
      </c>
      <c r="L1327" t="s">
        <v>23</v>
      </c>
      <c r="O1327" t="s">
        <v>76</v>
      </c>
      <c r="P1327" t="s">
        <v>513</v>
      </c>
      <c r="Q1327" t="s">
        <v>699</v>
      </c>
    </row>
    <row r="1328" spans="1:17" x14ac:dyDescent="0.25">
      <c r="A1328" t="s">
        <v>10094</v>
      </c>
      <c r="B1328" t="s">
        <v>10095</v>
      </c>
      <c r="C1328" s="1">
        <v>44266</v>
      </c>
      <c r="D1328" t="s">
        <v>716</v>
      </c>
      <c r="E1328" t="s">
        <v>20</v>
      </c>
      <c r="H1328" t="s">
        <v>32</v>
      </c>
      <c r="I1328">
        <v>53</v>
      </c>
      <c r="J1328" t="s">
        <v>22</v>
      </c>
      <c r="L1328" t="s">
        <v>23</v>
      </c>
      <c r="O1328" t="s">
        <v>76</v>
      </c>
      <c r="P1328" t="s">
        <v>513</v>
      </c>
      <c r="Q1328" t="s">
        <v>10096</v>
      </c>
    </row>
    <row r="1329" spans="1:17" x14ac:dyDescent="0.25">
      <c r="A1329" t="s">
        <v>10097</v>
      </c>
      <c r="B1329" t="s">
        <v>10098</v>
      </c>
      <c r="C1329" s="1">
        <v>44266</v>
      </c>
      <c r="D1329" t="s">
        <v>712</v>
      </c>
      <c r="E1329" t="s">
        <v>20</v>
      </c>
      <c r="H1329" t="s">
        <v>21</v>
      </c>
      <c r="I1329">
        <v>9</v>
      </c>
      <c r="J1329" t="s">
        <v>22</v>
      </c>
      <c r="L1329" t="s">
        <v>23</v>
      </c>
      <c r="O1329" t="s">
        <v>76</v>
      </c>
      <c r="P1329" t="s">
        <v>513</v>
      </c>
      <c r="Q1329" t="s">
        <v>1441</v>
      </c>
    </row>
    <row r="1330" spans="1:17" x14ac:dyDescent="0.25">
      <c r="A1330" t="s">
        <v>10099</v>
      </c>
      <c r="B1330" t="s">
        <v>10100</v>
      </c>
      <c r="C1330" s="1">
        <v>44267</v>
      </c>
      <c r="D1330" t="s">
        <v>716</v>
      </c>
      <c r="E1330" t="s">
        <v>20</v>
      </c>
      <c r="H1330" t="s">
        <v>21</v>
      </c>
      <c r="I1330">
        <v>48</v>
      </c>
      <c r="J1330" t="s">
        <v>22</v>
      </c>
      <c r="L1330" t="s">
        <v>23</v>
      </c>
      <c r="O1330" t="s">
        <v>76</v>
      </c>
      <c r="P1330" t="s">
        <v>513</v>
      </c>
      <c r="Q1330" t="s">
        <v>781</v>
      </c>
    </row>
    <row r="1331" spans="1:17" x14ac:dyDescent="0.25">
      <c r="A1331" t="s">
        <v>16360</v>
      </c>
      <c r="B1331" t="s">
        <v>16361</v>
      </c>
      <c r="C1331" s="1">
        <v>44267</v>
      </c>
      <c r="D1331" t="s">
        <v>657</v>
      </c>
      <c r="E1331" t="s">
        <v>20</v>
      </c>
      <c r="H1331" t="s">
        <v>32</v>
      </c>
      <c r="I1331">
        <v>11</v>
      </c>
      <c r="J1331" t="s">
        <v>22</v>
      </c>
      <c r="L1331" t="s">
        <v>23</v>
      </c>
      <c r="O1331" t="s">
        <v>76</v>
      </c>
      <c r="P1331" t="s">
        <v>77</v>
      </c>
      <c r="Q1331" t="s">
        <v>16359</v>
      </c>
    </row>
    <row r="1332" spans="1:17" x14ac:dyDescent="0.25">
      <c r="A1332" t="s">
        <v>10101</v>
      </c>
      <c r="B1332" t="s">
        <v>10102</v>
      </c>
      <c r="C1332" s="1">
        <v>44267</v>
      </c>
      <c r="D1332" t="s">
        <v>657</v>
      </c>
      <c r="E1332" t="s">
        <v>20</v>
      </c>
      <c r="H1332" t="s">
        <v>32</v>
      </c>
      <c r="I1332">
        <v>36</v>
      </c>
      <c r="J1332" t="s">
        <v>22</v>
      </c>
      <c r="L1332" t="s">
        <v>23</v>
      </c>
      <c r="O1332" t="s">
        <v>76</v>
      </c>
      <c r="P1332" t="s">
        <v>513</v>
      </c>
      <c r="Q1332" t="s">
        <v>10103</v>
      </c>
    </row>
    <row r="1333" spans="1:17" x14ac:dyDescent="0.25">
      <c r="A1333" t="s">
        <v>10104</v>
      </c>
      <c r="B1333" t="s">
        <v>10105</v>
      </c>
      <c r="C1333" s="1">
        <v>44268</v>
      </c>
      <c r="D1333" t="s">
        <v>702</v>
      </c>
      <c r="E1333" t="s">
        <v>20</v>
      </c>
      <c r="H1333" t="s">
        <v>21</v>
      </c>
      <c r="I1333">
        <v>43</v>
      </c>
      <c r="J1333" t="s">
        <v>22</v>
      </c>
      <c r="L1333" t="s">
        <v>23</v>
      </c>
      <c r="O1333" t="s">
        <v>76</v>
      </c>
      <c r="P1333" t="s">
        <v>513</v>
      </c>
      <c r="Q1333" t="s">
        <v>1318</v>
      </c>
    </row>
    <row r="1334" spans="1:17" x14ac:dyDescent="0.25">
      <c r="A1334" t="s">
        <v>10106</v>
      </c>
      <c r="B1334" t="s">
        <v>10107</v>
      </c>
      <c r="C1334" s="1">
        <v>44268</v>
      </c>
      <c r="D1334" t="s">
        <v>712</v>
      </c>
      <c r="E1334" t="s">
        <v>20</v>
      </c>
      <c r="H1334" t="s">
        <v>21</v>
      </c>
      <c r="I1334">
        <v>57</v>
      </c>
      <c r="J1334" t="s">
        <v>22</v>
      </c>
      <c r="L1334" t="s">
        <v>23</v>
      </c>
      <c r="O1334" t="s">
        <v>76</v>
      </c>
      <c r="P1334" t="s">
        <v>664</v>
      </c>
      <c r="Q1334" t="s">
        <v>10108</v>
      </c>
    </row>
    <row r="1335" spans="1:17" x14ac:dyDescent="0.25">
      <c r="A1335" t="s">
        <v>16362</v>
      </c>
      <c r="B1335" t="s">
        <v>16363</v>
      </c>
      <c r="C1335" s="1">
        <v>44268</v>
      </c>
      <c r="D1335" t="s">
        <v>749</v>
      </c>
      <c r="E1335" t="s">
        <v>20</v>
      </c>
      <c r="H1335" t="s">
        <v>21</v>
      </c>
      <c r="I1335">
        <v>29</v>
      </c>
      <c r="J1335" t="s">
        <v>22</v>
      </c>
      <c r="L1335" t="s">
        <v>23</v>
      </c>
      <c r="O1335" t="s">
        <v>76</v>
      </c>
      <c r="P1335" t="s">
        <v>77</v>
      </c>
      <c r="Q1335" t="s">
        <v>16364</v>
      </c>
    </row>
    <row r="1336" spans="1:17" x14ac:dyDescent="0.25">
      <c r="A1336" t="s">
        <v>10109</v>
      </c>
      <c r="B1336" t="s">
        <v>10110</v>
      </c>
      <c r="C1336" s="1">
        <v>44268</v>
      </c>
      <c r="D1336" t="s">
        <v>712</v>
      </c>
      <c r="E1336" t="s">
        <v>20</v>
      </c>
      <c r="H1336" t="s">
        <v>32</v>
      </c>
      <c r="I1336">
        <v>8</v>
      </c>
      <c r="J1336" t="s">
        <v>22</v>
      </c>
      <c r="L1336" t="s">
        <v>23</v>
      </c>
      <c r="O1336" t="s">
        <v>76</v>
      </c>
      <c r="P1336" t="s">
        <v>513</v>
      </c>
      <c r="Q1336" t="s">
        <v>1441</v>
      </c>
    </row>
    <row r="1337" spans="1:17" x14ac:dyDescent="0.25">
      <c r="A1337" t="s">
        <v>10114</v>
      </c>
      <c r="B1337" t="s">
        <v>10115</v>
      </c>
      <c r="C1337" s="1">
        <v>44269</v>
      </c>
      <c r="D1337" t="s">
        <v>657</v>
      </c>
      <c r="E1337" t="s">
        <v>20</v>
      </c>
      <c r="H1337" t="s">
        <v>21</v>
      </c>
      <c r="I1337">
        <v>22</v>
      </c>
      <c r="J1337" t="s">
        <v>22</v>
      </c>
      <c r="L1337" t="s">
        <v>23</v>
      </c>
      <c r="O1337" t="s">
        <v>76</v>
      </c>
      <c r="P1337" t="s">
        <v>513</v>
      </c>
      <c r="Q1337" t="s">
        <v>10103</v>
      </c>
    </row>
    <row r="1338" spans="1:17" x14ac:dyDescent="0.25">
      <c r="A1338" t="s">
        <v>1407</v>
      </c>
      <c r="B1338" t="s">
        <v>1408</v>
      </c>
      <c r="C1338" s="1">
        <v>44269</v>
      </c>
      <c r="D1338" t="s">
        <v>749</v>
      </c>
      <c r="E1338" t="s">
        <v>20</v>
      </c>
      <c r="H1338" t="s">
        <v>32</v>
      </c>
      <c r="I1338">
        <v>33</v>
      </c>
      <c r="J1338" t="s">
        <v>22</v>
      </c>
      <c r="L1338" t="s">
        <v>23</v>
      </c>
      <c r="O1338" t="s">
        <v>76</v>
      </c>
      <c r="P1338" t="s">
        <v>513</v>
      </c>
      <c r="Q1338" t="s">
        <v>1245</v>
      </c>
    </row>
    <row r="1339" spans="1:17" x14ac:dyDescent="0.25">
      <c r="A1339" t="s">
        <v>10116</v>
      </c>
      <c r="B1339" t="s">
        <v>10117</v>
      </c>
      <c r="C1339" s="1">
        <v>44269</v>
      </c>
      <c r="D1339" t="s">
        <v>657</v>
      </c>
      <c r="E1339" t="s">
        <v>20</v>
      </c>
      <c r="H1339" t="s">
        <v>21</v>
      </c>
      <c r="I1339">
        <v>56</v>
      </c>
      <c r="J1339" t="s">
        <v>22</v>
      </c>
      <c r="L1339" t="s">
        <v>23</v>
      </c>
      <c r="O1339" t="s">
        <v>76</v>
      </c>
      <c r="P1339" t="s">
        <v>513</v>
      </c>
      <c r="Q1339" t="s">
        <v>10118</v>
      </c>
    </row>
    <row r="1340" spans="1:17" x14ac:dyDescent="0.25">
      <c r="A1340" t="s">
        <v>1409</v>
      </c>
      <c r="B1340" t="s">
        <v>1410</v>
      </c>
      <c r="C1340" s="1">
        <v>44270</v>
      </c>
      <c r="D1340" t="s">
        <v>657</v>
      </c>
      <c r="E1340" t="s">
        <v>20</v>
      </c>
      <c r="H1340" t="s">
        <v>32</v>
      </c>
      <c r="I1340">
        <v>36</v>
      </c>
      <c r="J1340" t="s">
        <v>22</v>
      </c>
      <c r="L1340" t="s">
        <v>23</v>
      </c>
      <c r="O1340" t="s">
        <v>76</v>
      </c>
      <c r="P1340" t="s">
        <v>513</v>
      </c>
      <c r="Q1340" t="s">
        <v>1245</v>
      </c>
    </row>
    <row r="1341" spans="1:17" x14ac:dyDescent="0.25">
      <c r="A1341" t="s">
        <v>1417</v>
      </c>
      <c r="B1341" t="s">
        <v>1418</v>
      </c>
      <c r="C1341" s="1">
        <v>44270</v>
      </c>
      <c r="D1341" t="s">
        <v>712</v>
      </c>
      <c r="E1341" t="s">
        <v>20</v>
      </c>
      <c r="H1341" t="s">
        <v>32</v>
      </c>
      <c r="I1341">
        <v>40</v>
      </c>
      <c r="J1341" t="s">
        <v>22</v>
      </c>
      <c r="L1341" t="s">
        <v>23</v>
      </c>
      <c r="O1341" t="s">
        <v>76</v>
      </c>
      <c r="P1341" t="s">
        <v>513</v>
      </c>
      <c r="Q1341" t="s">
        <v>1419</v>
      </c>
    </row>
    <row r="1342" spans="1:17" x14ac:dyDescent="0.25">
      <c r="A1342" t="s">
        <v>1420</v>
      </c>
      <c r="B1342" t="s">
        <v>1421</v>
      </c>
      <c r="C1342" s="1">
        <v>44270</v>
      </c>
      <c r="D1342" t="s">
        <v>657</v>
      </c>
      <c r="E1342" t="s">
        <v>20</v>
      </c>
      <c r="H1342" t="s">
        <v>21</v>
      </c>
      <c r="I1342">
        <v>47</v>
      </c>
      <c r="J1342" t="s">
        <v>22</v>
      </c>
      <c r="L1342" t="s">
        <v>23</v>
      </c>
      <c r="O1342" t="s">
        <v>76</v>
      </c>
      <c r="P1342" t="s">
        <v>513</v>
      </c>
      <c r="Q1342" t="s">
        <v>778</v>
      </c>
    </row>
    <row r="1343" spans="1:17" x14ac:dyDescent="0.25">
      <c r="A1343" t="s">
        <v>1426</v>
      </c>
      <c r="B1343" t="s">
        <v>1427</v>
      </c>
      <c r="C1343" s="1">
        <v>44270</v>
      </c>
      <c r="D1343" t="s">
        <v>657</v>
      </c>
      <c r="E1343" t="s">
        <v>20</v>
      </c>
      <c r="H1343" t="s">
        <v>21</v>
      </c>
      <c r="I1343">
        <v>48</v>
      </c>
      <c r="J1343" t="s">
        <v>22</v>
      </c>
      <c r="L1343" t="s">
        <v>23</v>
      </c>
      <c r="O1343" t="s">
        <v>76</v>
      </c>
      <c r="P1343" t="s">
        <v>513</v>
      </c>
      <c r="Q1343" t="s">
        <v>699</v>
      </c>
    </row>
    <row r="1344" spans="1:17" x14ac:dyDescent="0.25">
      <c r="A1344" t="s">
        <v>1428</v>
      </c>
      <c r="B1344" t="s">
        <v>1429</v>
      </c>
      <c r="C1344" s="1">
        <v>44270</v>
      </c>
      <c r="D1344" t="s">
        <v>657</v>
      </c>
      <c r="E1344" t="s">
        <v>20</v>
      </c>
      <c r="H1344" t="s">
        <v>21</v>
      </c>
      <c r="I1344">
        <v>42</v>
      </c>
      <c r="J1344" t="s">
        <v>22</v>
      </c>
      <c r="L1344" t="s">
        <v>23</v>
      </c>
      <c r="O1344" t="s">
        <v>76</v>
      </c>
      <c r="P1344" t="s">
        <v>513</v>
      </c>
      <c r="Q1344" t="s">
        <v>1430</v>
      </c>
    </row>
    <row r="1345" spans="1:17" x14ac:dyDescent="0.25">
      <c r="A1345" t="s">
        <v>1431</v>
      </c>
      <c r="B1345" t="s">
        <v>1432</v>
      </c>
      <c r="C1345" s="1">
        <v>44270</v>
      </c>
      <c r="D1345" t="s">
        <v>657</v>
      </c>
      <c r="E1345" t="s">
        <v>20</v>
      </c>
      <c r="H1345" t="s">
        <v>21</v>
      </c>
      <c r="I1345">
        <v>87</v>
      </c>
      <c r="J1345" t="s">
        <v>22</v>
      </c>
      <c r="L1345" t="s">
        <v>23</v>
      </c>
      <c r="O1345" t="s">
        <v>76</v>
      </c>
      <c r="P1345" t="s">
        <v>513</v>
      </c>
      <c r="Q1345" t="s">
        <v>1397</v>
      </c>
    </row>
    <row r="1346" spans="1:17" x14ac:dyDescent="0.25">
      <c r="A1346" t="s">
        <v>1433</v>
      </c>
      <c r="B1346" t="s">
        <v>1434</v>
      </c>
      <c r="C1346" s="1">
        <v>44270</v>
      </c>
      <c r="D1346" t="s">
        <v>657</v>
      </c>
      <c r="E1346" t="s">
        <v>20</v>
      </c>
      <c r="H1346" t="s">
        <v>21</v>
      </c>
      <c r="I1346">
        <v>31</v>
      </c>
      <c r="J1346" t="s">
        <v>22</v>
      </c>
      <c r="L1346" t="s">
        <v>23</v>
      </c>
      <c r="O1346" t="s">
        <v>76</v>
      </c>
      <c r="P1346" t="s">
        <v>513</v>
      </c>
      <c r="Q1346" t="s">
        <v>1435</v>
      </c>
    </row>
    <row r="1347" spans="1:17" x14ac:dyDescent="0.25">
      <c r="A1347" t="s">
        <v>1436</v>
      </c>
      <c r="B1347" t="s">
        <v>1437</v>
      </c>
      <c r="C1347" s="1">
        <v>44270</v>
      </c>
      <c r="D1347" t="s">
        <v>657</v>
      </c>
      <c r="E1347" t="s">
        <v>20</v>
      </c>
      <c r="H1347" t="s">
        <v>21</v>
      </c>
      <c r="I1347">
        <v>47</v>
      </c>
      <c r="J1347" t="s">
        <v>22</v>
      </c>
      <c r="L1347" t="s">
        <v>23</v>
      </c>
      <c r="O1347" t="s">
        <v>76</v>
      </c>
      <c r="P1347" t="s">
        <v>513</v>
      </c>
      <c r="Q1347" t="s">
        <v>1438</v>
      </c>
    </row>
    <row r="1348" spans="1:17" x14ac:dyDescent="0.25">
      <c r="A1348" t="s">
        <v>1439</v>
      </c>
      <c r="B1348" t="s">
        <v>1440</v>
      </c>
      <c r="C1348" s="1">
        <v>44270</v>
      </c>
      <c r="D1348" t="s">
        <v>657</v>
      </c>
      <c r="E1348" t="s">
        <v>20</v>
      </c>
      <c r="H1348" t="s">
        <v>32</v>
      </c>
      <c r="I1348">
        <v>28</v>
      </c>
      <c r="J1348" t="s">
        <v>22</v>
      </c>
      <c r="L1348" t="s">
        <v>23</v>
      </c>
      <c r="O1348" t="s">
        <v>76</v>
      </c>
      <c r="P1348" t="s">
        <v>513</v>
      </c>
      <c r="Q1348" t="s">
        <v>1441</v>
      </c>
    </row>
    <row r="1349" spans="1:17" x14ac:dyDescent="0.25">
      <c r="A1349" t="s">
        <v>1442</v>
      </c>
      <c r="B1349" t="s">
        <v>1443</v>
      </c>
      <c r="C1349" s="1">
        <v>44270</v>
      </c>
      <c r="D1349" t="s">
        <v>712</v>
      </c>
      <c r="E1349" t="s">
        <v>20</v>
      </c>
      <c r="H1349" t="s">
        <v>21</v>
      </c>
      <c r="I1349">
        <v>39</v>
      </c>
      <c r="J1349" t="s">
        <v>22</v>
      </c>
      <c r="L1349" t="s">
        <v>23</v>
      </c>
      <c r="O1349" t="s">
        <v>76</v>
      </c>
      <c r="P1349" t="s">
        <v>513</v>
      </c>
      <c r="Q1349" t="s">
        <v>778</v>
      </c>
    </row>
    <row r="1350" spans="1:17" x14ac:dyDescent="0.25">
      <c r="A1350" t="s">
        <v>1444</v>
      </c>
      <c r="B1350" t="s">
        <v>1445</v>
      </c>
      <c r="C1350" s="1">
        <v>44270</v>
      </c>
      <c r="D1350" t="s">
        <v>657</v>
      </c>
      <c r="E1350" t="s">
        <v>20</v>
      </c>
      <c r="H1350" t="s">
        <v>32</v>
      </c>
      <c r="I1350">
        <v>18</v>
      </c>
      <c r="J1350" t="s">
        <v>22</v>
      </c>
      <c r="L1350" t="s">
        <v>23</v>
      </c>
      <c r="O1350" t="s">
        <v>76</v>
      </c>
      <c r="P1350" t="s">
        <v>513</v>
      </c>
      <c r="Q1350" t="s">
        <v>1446</v>
      </c>
    </row>
    <row r="1351" spans="1:17" x14ac:dyDescent="0.25">
      <c r="A1351" t="s">
        <v>1447</v>
      </c>
      <c r="B1351" t="s">
        <v>1448</v>
      </c>
      <c r="C1351" s="1">
        <v>44270</v>
      </c>
      <c r="D1351" t="s">
        <v>657</v>
      </c>
      <c r="E1351" t="s">
        <v>20</v>
      </c>
      <c r="H1351" t="s">
        <v>32</v>
      </c>
      <c r="I1351">
        <v>22</v>
      </c>
      <c r="J1351" t="s">
        <v>22</v>
      </c>
      <c r="L1351" t="s">
        <v>23</v>
      </c>
      <c r="O1351" t="s">
        <v>76</v>
      </c>
      <c r="P1351" t="s">
        <v>513</v>
      </c>
      <c r="Q1351" t="s">
        <v>1305</v>
      </c>
    </row>
    <row r="1352" spans="1:17" x14ac:dyDescent="0.25">
      <c r="A1352" t="s">
        <v>1447</v>
      </c>
      <c r="B1352" t="s">
        <v>1449</v>
      </c>
      <c r="C1352" s="1">
        <v>44270</v>
      </c>
      <c r="D1352" t="s">
        <v>657</v>
      </c>
      <c r="E1352" t="s">
        <v>20</v>
      </c>
      <c r="H1352" t="s">
        <v>32</v>
      </c>
      <c r="I1352">
        <v>22</v>
      </c>
      <c r="J1352" t="s">
        <v>22</v>
      </c>
      <c r="L1352" t="s">
        <v>23</v>
      </c>
      <c r="O1352" t="s">
        <v>76</v>
      </c>
      <c r="P1352" t="s">
        <v>513</v>
      </c>
      <c r="Q1352" t="s">
        <v>1305</v>
      </c>
    </row>
    <row r="1353" spans="1:17" x14ac:dyDescent="0.25">
      <c r="A1353" t="s">
        <v>10181</v>
      </c>
      <c r="B1353" t="s">
        <v>10182</v>
      </c>
      <c r="C1353" s="1">
        <v>44271</v>
      </c>
      <c r="D1353" t="s">
        <v>1851</v>
      </c>
      <c r="E1353" t="s">
        <v>20</v>
      </c>
      <c r="H1353" t="s">
        <v>32</v>
      </c>
      <c r="I1353">
        <v>58</v>
      </c>
      <c r="J1353" t="s">
        <v>22</v>
      </c>
      <c r="L1353" t="s">
        <v>23</v>
      </c>
      <c r="O1353" t="s">
        <v>76</v>
      </c>
      <c r="P1353" t="s">
        <v>513</v>
      </c>
      <c r="Q1353" t="s">
        <v>10183</v>
      </c>
    </row>
    <row r="1354" spans="1:17" x14ac:dyDescent="0.25">
      <c r="A1354" t="s">
        <v>10184</v>
      </c>
      <c r="B1354" t="s">
        <v>10185</v>
      </c>
      <c r="C1354" s="1">
        <v>44271</v>
      </c>
      <c r="D1354" t="s">
        <v>702</v>
      </c>
      <c r="E1354" t="s">
        <v>20</v>
      </c>
      <c r="H1354" t="s">
        <v>21</v>
      </c>
      <c r="I1354">
        <v>43</v>
      </c>
      <c r="J1354" t="s">
        <v>22</v>
      </c>
      <c r="L1354" t="s">
        <v>23</v>
      </c>
      <c r="O1354" t="s">
        <v>76</v>
      </c>
      <c r="P1354" t="s">
        <v>513</v>
      </c>
      <c r="Q1354" t="s">
        <v>10186</v>
      </c>
    </row>
    <row r="1355" spans="1:17" x14ac:dyDescent="0.25">
      <c r="A1355" t="s">
        <v>10187</v>
      </c>
      <c r="B1355" t="s">
        <v>10188</v>
      </c>
      <c r="C1355" s="1">
        <v>44271</v>
      </c>
      <c r="D1355" t="s">
        <v>657</v>
      </c>
      <c r="E1355" t="s">
        <v>20</v>
      </c>
      <c r="H1355" t="s">
        <v>21</v>
      </c>
      <c r="I1355">
        <v>13</v>
      </c>
      <c r="J1355" t="s">
        <v>22</v>
      </c>
      <c r="L1355" t="s">
        <v>23</v>
      </c>
      <c r="O1355" t="s">
        <v>76</v>
      </c>
      <c r="P1355" t="s">
        <v>513</v>
      </c>
      <c r="Q1355" t="s">
        <v>1321</v>
      </c>
    </row>
    <row r="1356" spans="1:17" x14ac:dyDescent="0.25">
      <c r="A1356" t="s">
        <v>10189</v>
      </c>
      <c r="B1356" t="s">
        <v>10190</v>
      </c>
      <c r="C1356" s="1">
        <v>44272</v>
      </c>
      <c r="D1356" t="s">
        <v>712</v>
      </c>
      <c r="E1356" t="s">
        <v>20</v>
      </c>
      <c r="H1356" t="s">
        <v>21</v>
      </c>
      <c r="I1356">
        <v>22</v>
      </c>
      <c r="J1356" t="s">
        <v>22</v>
      </c>
      <c r="L1356" t="s">
        <v>23</v>
      </c>
      <c r="O1356" t="s">
        <v>76</v>
      </c>
      <c r="P1356" t="s">
        <v>513</v>
      </c>
      <c r="Q1356" t="s">
        <v>10191</v>
      </c>
    </row>
    <row r="1357" spans="1:17" x14ac:dyDescent="0.25">
      <c r="A1357" t="s">
        <v>10192</v>
      </c>
      <c r="B1357" t="s">
        <v>10193</v>
      </c>
      <c r="C1357" s="1">
        <v>44272</v>
      </c>
      <c r="D1357" t="s">
        <v>657</v>
      </c>
      <c r="E1357" t="s">
        <v>20</v>
      </c>
      <c r="H1357" t="s">
        <v>21</v>
      </c>
      <c r="I1357">
        <v>12</v>
      </c>
      <c r="J1357" t="s">
        <v>22</v>
      </c>
      <c r="L1357" t="s">
        <v>23</v>
      </c>
      <c r="O1357" t="s">
        <v>76</v>
      </c>
      <c r="P1357" t="s">
        <v>513</v>
      </c>
      <c r="Q1357" t="s">
        <v>10194</v>
      </c>
    </row>
    <row r="1358" spans="1:17" x14ac:dyDescent="0.25">
      <c r="A1358" t="s">
        <v>10195</v>
      </c>
      <c r="B1358" t="s">
        <v>10196</v>
      </c>
      <c r="C1358" s="1">
        <v>44272</v>
      </c>
      <c r="D1358" t="s">
        <v>712</v>
      </c>
      <c r="E1358" t="s">
        <v>20</v>
      </c>
      <c r="H1358" t="s">
        <v>32</v>
      </c>
      <c r="I1358">
        <v>8</v>
      </c>
      <c r="J1358" t="s">
        <v>22</v>
      </c>
      <c r="L1358" t="s">
        <v>23</v>
      </c>
      <c r="O1358" t="s">
        <v>76</v>
      </c>
      <c r="P1358" t="s">
        <v>513</v>
      </c>
      <c r="Q1358" t="s">
        <v>1441</v>
      </c>
    </row>
    <row r="1359" spans="1:17" x14ac:dyDescent="0.25">
      <c r="A1359" t="s">
        <v>10197</v>
      </c>
      <c r="B1359" t="s">
        <v>10198</v>
      </c>
      <c r="C1359" s="1">
        <v>44272</v>
      </c>
      <c r="D1359" t="s">
        <v>702</v>
      </c>
      <c r="E1359" t="s">
        <v>20</v>
      </c>
      <c r="H1359" t="s">
        <v>21</v>
      </c>
      <c r="I1359">
        <v>21</v>
      </c>
      <c r="J1359" t="s">
        <v>22</v>
      </c>
      <c r="L1359" t="s">
        <v>23</v>
      </c>
      <c r="O1359" t="s">
        <v>76</v>
      </c>
      <c r="P1359" t="s">
        <v>513</v>
      </c>
      <c r="Q1359" t="s">
        <v>699</v>
      </c>
    </row>
    <row r="1360" spans="1:17" x14ac:dyDescent="0.25">
      <c r="A1360" t="s">
        <v>10199</v>
      </c>
      <c r="B1360" t="s">
        <v>10200</v>
      </c>
      <c r="C1360" s="1">
        <v>44272</v>
      </c>
      <c r="D1360" t="s">
        <v>131</v>
      </c>
      <c r="E1360" t="s">
        <v>20</v>
      </c>
      <c r="H1360" t="s">
        <v>32</v>
      </c>
      <c r="I1360">
        <v>60</v>
      </c>
      <c r="J1360" t="s">
        <v>22</v>
      </c>
      <c r="L1360" t="s">
        <v>23</v>
      </c>
      <c r="O1360" t="s">
        <v>76</v>
      </c>
      <c r="P1360" t="s">
        <v>513</v>
      </c>
      <c r="Q1360" t="s">
        <v>4521</v>
      </c>
    </row>
    <row r="1361" spans="1:17" x14ac:dyDescent="0.25">
      <c r="A1361" t="s">
        <v>10201</v>
      </c>
      <c r="B1361" t="s">
        <v>10202</v>
      </c>
      <c r="C1361" s="1">
        <v>44272</v>
      </c>
      <c r="D1361" t="s">
        <v>702</v>
      </c>
      <c r="E1361" t="s">
        <v>20</v>
      </c>
      <c r="H1361" t="s">
        <v>21</v>
      </c>
      <c r="I1361">
        <v>33</v>
      </c>
      <c r="J1361" t="s">
        <v>22</v>
      </c>
      <c r="L1361" t="s">
        <v>23</v>
      </c>
      <c r="O1361" t="s">
        <v>76</v>
      </c>
      <c r="P1361" t="s">
        <v>513</v>
      </c>
      <c r="Q1361" t="s">
        <v>699</v>
      </c>
    </row>
    <row r="1362" spans="1:17" x14ac:dyDescent="0.25">
      <c r="A1362" t="s">
        <v>10203</v>
      </c>
      <c r="B1362" t="s">
        <v>10204</v>
      </c>
      <c r="C1362" s="1">
        <v>44272</v>
      </c>
      <c r="D1362" t="s">
        <v>657</v>
      </c>
      <c r="E1362" t="s">
        <v>20</v>
      </c>
      <c r="H1362" t="s">
        <v>32</v>
      </c>
      <c r="I1362">
        <v>30</v>
      </c>
      <c r="J1362" t="s">
        <v>22</v>
      </c>
      <c r="L1362" t="s">
        <v>23</v>
      </c>
      <c r="O1362" t="s">
        <v>76</v>
      </c>
      <c r="P1362" t="s">
        <v>513</v>
      </c>
      <c r="Q1362" t="s">
        <v>1438</v>
      </c>
    </row>
    <row r="1363" spans="1:17" x14ac:dyDescent="0.25">
      <c r="A1363" t="s">
        <v>10205</v>
      </c>
      <c r="B1363" t="s">
        <v>10206</v>
      </c>
      <c r="C1363" s="1">
        <v>44272</v>
      </c>
      <c r="D1363" t="s">
        <v>712</v>
      </c>
      <c r="E1363" t="s">
        <v>20</v>
      </c>
      <c r="H1363" t="s">
        <v>32</v>
      </c>
      <c r="I1363">
        <v>29</v>
      </c>
      <c r="J1363" t="s">
        <v>22</v>
      </c>
      <c r="L1363" t="s">
        <v>23</v>
      </c>
      <c r="O1363" t="s">
        <v>76</v>
      </c>
      <c r="P1363" t="s">
        <v>513</v>
      </c>
      <c r="Q1363" t="s">
        <v>1441</v>
      </c>
    </row>
    <row r="1364" spans="1:17" x14ac:dyDescent="0.25">
      <c r="A1364" t="s">
        <v>10207</v>
      </c>
      <c r="B1364" t="s">
        <v>10208</v>
      </c>
      <c r="C1364" s="1">
        <v>44272</v>
      </c>
      <c r="D1364" t="s">
        <v>657</v>
      </c>
      <c r="E1364" t="s">
        <v>20</v>
      </c>
      <c r="H1364" t="s">
        <v>21</v>
      </c>
      <c r="I1364">
        <v>44</v>
      </c>
      <c r="J1364" t="s">
        <v>22</v>
      </c>
      <c r="L1364" t="s">
        <v>23</v>
      </c>
      <c r="O1364" t="s">
        <v>76</v>
      </c>
      <c r="P1364" t="s">
        <v>513</v>
      </c>
      <c r="Q1364" t="s">
        <v>699</v>
      </c>
    </row>
    <row r="1365" spans="1:17" x14ac:dyDescent="0.25">
      <c r="A1365" t="s">
        <v>10209</v>
      </c>
      <c r="B1365" t="s">
        <v>10210</v>
      </c>
      <c r="C1365" s="1">
        <v>44272</v>
      </c>
      <c r="D1365" t="s">
        <v>657</v>
      </c>
      <c r="E1365" t="s">
        <v>20</v>
      </c>
      <c r="H1365" t="s">
        <v>32</v>
      </c>
      <c r="I1365">
        <v>45</v>
      </c>
      <c r="J1365" t="s">
        <v>22</v>
      </c>
      <c r="L1365" t="s">
        <v>23</v>
      </c>
      <c r="O1365" t="s">
        <v>76</v>
      </c>
      <c r="P1365" t="s">
        <v>513</v>
      </c>
      <c r="Q1365" t="s">
        <v>699</v>
      </c>
    </row>
    <row r="1366" spans="1:17" x14ac:dyDescent="0.25">
      <c r="A1366" t="s">
        <v>18528</v>
      </c>
      <c r="B1366" t="s">
        <v>18529</v>
      </c>
      <c r="C1366" s="1">
        <v>44210</v>
      </c>
      <c r="D1366" t="s">
        <v>18530</v>
      </c>
      <c r="E1366" t="s">
        <v>20</v>
      </c>
      <c r="H1366" t="s">
        <v>32</v>
      </c>
      <c r="I1366">
        <v>54</v>
      </c>
      <c r="J1366" t="s">
        <v>22</v>
      </c>
      <c r="L1366" t="s">
        <v>23</v>
      </c>
      <c r="O1366" t="s">
        <v>76</v>
      </c>
      <c r="P1366" t="s">
        <v>77</v>
      </c>
      <c r="Q1366" t="s">
        <v>781</v>
      </c>
    </row>
    <row r="1367" spans="1:17" x14ac:dyDescent="0.25">
      <c r="A1367" t="s">
        <v>18531</v>
      </c>
      <c r="B1367" t="s">
        <v>18532</v>
      </c>
      <c r="C1367" s="1">
        <v>44211</v>
      </c>
      <c r="D1367" t="s">
        <v>784</v>
      </c>
      <c r="E1367" t="s">
        <v>20</v>
      </c>
      <c r="H1367" t="s">
        <v>21</v>
      </c>
      <c r="I1367">
        <v>35</v>
      </c>
      <c r="J1367" t="s">
        <v>22</v>
      </c>
      <c r="L1367" t="s">
        <v>23</v>
      </c>
      <c r="O1367" t="s">
        <v>76</v>
      </c>
      <c r="P1367" t="s">
        <v>77</v>
      </c>
      <c r="Q1367" t="s">
        <v>18533</v>
      </c>
    </row>
    <row r="1368" spans="1:17" x14ac:dyDescent="0.25">
      <c r="A1368" t="s">
        <v>15554</v>
      </c>
      <c r="B1368" t="s">
        <v>15555</v>
      </c>
      <c r="C1368" s="1">
        <v>44211</v>
      </c>
      <c r="D1368" t="s">
        <v>2426</v>
      </c>
      <c r="E1368" t="s">
        <v>20</v>
      </c>
      <c r="H1368" t="s">
        <v>32</v>
      </c>
      <c r="I1368">
        <v>42</v>
      </c>
      <c r="J1368" t="s">
        <v>22</v>
      </c>
      <c r="L1368" t="s">
        <v>23</v>
      </c>
      <c r="O1368" t="s">
        <v>76</v>
      </c>
      <c r="P1368" t="s">
        <v>77</v>
      </c>
      <c r="Q1368" t="s">
        <v>658</v>
      </c>
    </row>
    <row r="1369" spans="1:17" x14ac:dyDescent="0.25">
      <c r="A1369" t="s">
        <v>18534</v>
      </c>
      <c r="B1369" t="s">
        <v>18535</v>
      </c>
      <c r="C1369" s="1">
        <v>44211</v>
      </c>
      <c r="D1369" t="s">
        <v>18530</v>
      </c>
      <c r="E1369" t="s">
        <v>20</v>
      </c>
      <c r="H1369" t="s">
        <v>32</v>
      </c>
      <c r="I1369">
        <v>57</v>
      </c>
      <c r="J1369" t="s">
        <v>22</v>
      </c>
      <c r="L1369" t="s">
        <v>23</v>
      </c>
      <c r="O1369" t="s">
        <v>76</v>
      </c>
      <c r="P1369" t="s">
        <v>77</v>
      </c>
      <c r="Q1369" t="s">
        <v>781</v>
      </c>
    </row>
    <row r="1370" spans="1:17" x14ac:dyDescent="0.25">
      <c r="A1370" t="s">
        <v>18536</v>
      </c>
      <c r="B1370" t="s">
        <v>18537</v>
      </c>
      <c r="C1370" s="1">
        <v>44211</v>
      </c>
      <c r="D1370" t="s">
        <v>239</v>
      </c>
      <c r="E1370" t="s">
        <v>20</v>
      </c>
      <c r="H1370" t="s">
        <v>32</v>
      </c>
      <c r="I1370">
        <v>19</v>
      </c>
      <c r="J1370" t="s">
        <v>22</v>
      </c>
      <c r="L1370" t="s">
        <v>23</v>
      </c>
      <c r="O1370" t="s">
        <v>76</v>
      </c>
      <c r="P1370" t="s">
        <v>77</v>
      </c>
      <c r="Q1370" t="s">
        <v>18538</v>
      </c>
    </row>
    <row r="1371" spans="1:17" x14ac:dyDescent="0.25">
      <c r="A1371" t="s">
        <v>18539</v>
      </c>
      <c r="B1371" t="s">
        <v>18540</v>
      </c>
      <c r="C1371" s="1">
        <v>44211</v>
      </c>
      <c r="D1371" t="s">
        <v>702</v>
      </c>
      <c r="E1371" t="s">
        <v>20</v>
      </c>
      <c r="H1371" t="s">
        <v>32</v>
      </c>
      <c r="I1371">
        <v>18</v>
      </c>
      <c r="J1371" t="s">
        <v>22</v>
      </c>
      <c r="L1371" t="s">
        <v>23</v>
      </c>
      <c r="O1371" t="s">
        <v>76</v>
      </c>
      <c r="P1371" t="s">
        <v>77</v>
      </c>
      <c r="Q1371" t="s">
        <v>18538</v>
      </c>
    </row>
    <row r="1372" spans="1:17" x14ac:dyDescent="0.25">
      <c r="A1372" t="s">
        <v>18541</v>
      </c>
      <c r="B1372" t="s">
        <v>18542</v>
      </c>
      <c r="C1372" s="1">
        <v>44211</v>
      </c>
      <c r="D1372" t="s">
        <v>3113</v>
      </c>
      <c r="E1372" t="s">
        <v>20</v>
      </c>
      <c r="H1372" t="s">
        <v>21</v>
      </c>
      <c r="I1372">
        <v>19</v>
      </c>
      <c r="J1372" t="s">
        <v>22</v>
      </c>
      <c r="L1372" t="s">
        <v>23</v>
      </c>
      <c r="O1372" t="s">
        <v>76</v>
      </c>
      <c r="P1372" t="s">
        <v>77</v>
      </c>
      <c r="Q1372" t="s">
        <v>18538</v>
      </c>
    </row>
    <row r="1373" spans="1:17" x14ac:dyDescent="0.25">
      <c r="A1373" t="s">
        <v>18543</v>
      </c>
      <c r="B1373" t="s">
        <v>18544</v>
      </c>
      <c r="C1373" s="1">
        <v>44211</v>
      </c>
      <c r="D1373" t="s">
        <v>18530</v>
      </c>
      <c r="E1373" t="s">
        <v>20</v>
      </c>
      <c r="H1373" t="s">
        <v>21</v>
      </c>
      <c r="I1373">
        <v>28</v>
      </c>
      <c r="J1373" t="s">
        <v>22</v>
      </c>
      <c r="L1373" t="s">
        <v>23</v>
      </c>
      <c r="O1373" t="s">
        <v>76</v>
      </c>
      <c r="P1373" t="s">
        <v>77</v>
      </c>
      <c r="Q1373" t="s">
        <v>18545</v>
      </c>
    </row>
    <row r="1374" spans="1:17" x14ac:dyDescent="0.25">
      <c r="A1374" t="s">
        <v>13886</v>
      </c>
      <c r="B1374" t="s">
        <v>13887</v>
      </c>
      <c r="C1374" s="1">
        <v>44203</v>
      </c>
      <c r="D1374" t="s">
        <v>3473</v>
      </c>
      <c r="E1374" t="s">
        <v>20</v>
      </c>
      <c r="H1374" t="s">
        <v>21</v>
      </c>
      <c r="I1374">
        <v>29</v>
      </c>
      <c r="J1374" t="s">
        <v>33</v>
      </c>
      <c r="L1374" t="s">
        <v>23</v>
      </c>
      <c r="M1374" t="s">
        <v>86</v>
      </c>
      <c r="O1374" t="s">
        <v>76</v>
      </c>
      <c r="P1374" t="s">
        <v>77</v>
      </c>
      <c r="Q1374" t="s">
        <v>13888</v>
      </c>
    </row>
    <row r="1375" spans="1:17" x14ac:dyDescent="0.25">
      <c r="A1375" t="s">
        <v>13889</v>
      </c>
      <c r="B1375" t="s">
        <v>13890</v>
      </c>
      <c r="C1375" s="1">
        <v>44203</v>
      </c>
      <c r="D1375" t="s">
        <v>3473</v>
      </c>
      <c r="E1375" t="s">
        <v>20</v>
      </c>
      <c r="H1375" t="s">
        <v>21</v>
      </c>
      <c r="I1375">
        <v>20</v>
      </c>
      <c r="J1375" t="s">
        <v>33</v>
      </c>
      <c r="L1375" t="s">
        <v>23</v>
      </c>
      <c r="M1375" t="s">
        <v>86</v>
      </c>
      <c r="O1375" t="s">
        <v>76</v>
      </c>
      <c r="P1375" t="s">
        <v>77</v>
      </c>
      <c r="Q1375" t="s">
        <v>13891</v>
      </c>
    </row>
    <row r="1376" spans="1:17" x14ac:dyDescent="0.25">
      <c r="A1376" t="s">
        <v>8885</v>
      </c>
      <c r="B1376" t="s">
        <v>8886</v>
      </c>
      <c r="C1376" s="1">
        <v>44203</v>
      </c>
      <c r="D1376" t="s">
        <v>3473</v>
      </c>
      <c r="E1376" t="s">
        <v>20</v>
      </c>
      <c r="H1376" t="s">
        <v>32</v>
      </c>
      <c r="I1376">
        <v>38</v>
      </c>
      <c r="J1376" t="s">
        <v>33</v>
      </c>
      <c r="L1376" t="s">
        <v>23</v>
      </c>
      <c r="M1376" t="s">
        <v>86</v>
      </c>
      <c r="O1376" t="s">
        <v>76</v>
      </c>
      <c r="P1376" t="s">
        <v>77</v>
      </c>
      <c r="Q1376" t="s">
        <v>2762</v>
      </c>
    </row>
    <row r="1377" spans="1:17" x14ac:dyDescent="0.25">
      <c r="A1377" t="s">
        <v>13892</v>
      </c>
      <c r="B1377" t="s">
        <v>13893</v>
      </c>
      <c r="C1377" s="1">
        <v>44205</v>
      </c>
      <c r="D1377" t="s">
        <v>3473</v>
      </c>
      <c r="E1377" t="s">
        <v>20</v>
      </c>
      <c r="H1377" t="s">
        <v>32</v>
      </c>
      <c r="I1377">
        <v>12</v>
      </c>
      <c r="J1377" t="s">
        <v>33</v>
      </c>
      <c r="L1377" t="s">
        <v>23</v>
      </c>
      <c r="M1377" t="s">
        <v>86</v>
      </c>
      <c r="O1377" t="s">
        <v>76</v>
      </c>
      <c r="P1377" t="s">
        <v>77</v>
      </c>
      <c r="Q1377" t="s">
        <v>3152</v>
      </c>
    </row>
    <row r="1378" spans="1:17" x14ac:dyDescent="0.25">
      <c r="A1378" t="s">
        <v>2321</v>
      </c>
      <c r="B1378" t="s">
        <v>2322</v>
      </c>
      <c r="C1378" s="1">
        <v>44199</v>
      </c>
      <c r="D1378" t="s">
        <v>488</v>
      </c>
      <c r="E1378" t="s">
        <v>20</v>
      </c>
      <c r="F1378" t="s">
        <v>489</v>
      </c>
      <c r="H1378" t="s">
        <v>22</v>
      </c>
      <c r="I1378" t="s">
        <v>22</v>
      </c>
      <c r="J1378" t="s">
        <v>22</v>
      </c>
      <c r="L1378" t="s">
        <v>23</v>
      </c>
      <c r="M1378" t="s">
        <v>86</v>
      </c>
      <c r="O1378" t="s">
        <v>76</v>
      </c>
      <c r="P1378" t="s">
        <v>77</v>
      </c>
      <c r="Q1378" t="s">
        <v>2323</v>
      </c>
    </row>
    <row r="1379" spans="1:17" x14ac:dyDescent="0.25">
      <c r="A1379" t="s">
        <v>2324</v>
      </c>
      <c r="B1379" t="s">
        <v>2325</v>
      </c>
      <c r="C1379" s="1">
        <v>44199</v>
      </c>
      <c r="D1379" t="s">
        <v>488</v>
      </c>
      <c r="E1379" t="s">
        <v>20</v>
      </c>
      <c r="F1379" t="s">
        <v>489</v>
      </c>
      <c r="H1379" t="s">
        <v>22</v>
      </c>
      <c r="I1379" t="s">
        <v>22</v>
      </c>
      <c r="J1379" t="s">
        <v>22</v>
      </c>
      <c r="L1379" t="s">
        <v>23</v>
      </c>
      <c r="M1379" t="s">
        <v>86</v>
      </c>
      <c r="O1379" t="s">
        <v>76</v>
      </c>
      <c r="P1379" t="s">
        <v>77</v>
      </c>
      <c r="Q1379" t="s">
        <v>2326</v>
      </c>
    </row>
    <row r="1380" spans="1:17" x14ac:dyDescent="0.25">
      <c r="A1380" t="s">
        <v>2327</v>
      </c>
      <c r="B1380" t="s">
        <v>2328</v>
      </c>
      <c r="C1380" s="1">
        <v>44199</v>
      </c>
      <c r="D1380" t="s">
        <v>488</v>
      </c>
      <c r="E1380" t="s">
        <v>20</v>
      </c>
      <c r="F1380" t="s">
        <v>489</v>
      </c>
      <c r="H1380" t="s">
        <v>22</v>
      </c>
      <c r="I1380" t="s">
        <v>22</v>
      </c>
      <c r="J1380" t="s">
        <v>22</v>
      </c>
      <c r="L1380" t="s">
        <v>23</v>
      </c>
      <c r="M1380" t="s">
        <v>86</v>
      </c>
      <c r="O1380" t="s">
        <v>76</v>
      </c>
      <c r="P1380" t="s">
        <v>77</v>
      </c>
      <c r="Q1380" t="s">
        <v>2323</v>
      </c>
    </row>
    <row r="1381" spans="1:17" x14ac:dyDescent="0.25">
      <c r="A1381" t="s">
        <v>2329</v>
      </c>
      <c r="B1381" t="s">
        <v>2330</v>
      </c>
      <c r="C1381" s="1">
        <v>44200</v>
      </c>
      <c r="D1381" t="s">
        <v>377</v>
      </c>
      <c r="E1381" t="s">
        <v>20</v>
      </c>
      <c r="F1381" t="s">
        <v>1911</v>
      </c>
      <c r="H1381" t="s">
        <v>32</v>
      </c>
      <c r="I1381">
        <v>17</v>
      </c>
      <c r="J1381" t="s">
        <v>22</v>
      </c>
      <c r="L1381" t="s">
        <v>23</v>
      </c>
      <c r="M1381" t="s">
        <v>86</v>
      </c>
      <c r="O1381" t="s">
        <v>76</v>
      </c>
      <c r="P1381" t="s">
        <v>77</v>
      </c>
      <c r="Q1381" t="s">
        <v>2331</v>
      </c>
    </row>
    <row r="1382" spans="1:17" x14ac:dyDescent="0.25">
      <c r="A1382" t="s">
        <v>2332</v>
      </c>
      <c r="B1382" t="s">
        <v>2333</v>
      </c>
      <c r="C1382" s="1">
        <v>44199</v>
      </c>
      <c r="D1382" t="s">
        <v>457</v>
      </c>
      <c r="E1382" t="s">
        <v>20</v>
      </c>
      <c r="F1382" t="s">
        <v>353</v>
      </c>
      <c r="H1382" t="s">
        <v>32</v>
      </c>
      <c r="I1382">
        <v>71</v>
      </c>
      <c r="J1382" t="s">
        <v>22</v>
      </c>
      <c r="L1382" t="s">
        <v>23</v>
      </c>
      <c r="M1382" t="s">
        <v>86</v>
      </c>
      <c r="O1382" t="s">
        <v>76</v>
      </c>
      <c r="P1382" t="s">
        <v>77</v>
      </c>
      <c r="Q1382" t="s">
        <v>2334</v>
      </c>
    </row>
    <row r="1383" spans="1:17" x14ac:dyDescent="0.25">
      <c r="A1383" t="s">
        <v>2340</v>
      </c>
      <c r="B1383" t="s">
        <v>2341</v>
      </c>
      <c r="C1383" s="1">
        <v>44200</v>
      </c>
      <c r="D1383" t="s">
        <v>2342</v>
      </c>
      <c r="E1383" t="s">
        <v>20</v>
      </c>
      <c r="F1383" t="s">
        <v>2343</v>
      </c>
      <c r="H1383" t="s">
        <v>32</v>
      </c>
      <c r="I1383">
        <v>27</v>
      </c>
      <c r="J1383" t="s">
        <v>22</v>
      </c>
      <c r="L1383" t="s">
        <v>23</v>
      </c>
      <c r="M1383" t="s">
        <v>86</v>
      </c>
      <c r="O1383" t="s">
        <v>76</v>
      </c>
      <c r="P1383" t="s">
        <v>77</v>
      </c>
      <c r="Q1383" t="s">
        <v>2344</v>
      </c>
    </row>
    <row r="1384" spans="1:17" x14ac:dyDescent="0.25">
      <c r="A1384" t="s">
        <v>2345</v>
      </c>
      <c r="B1384" t="s">
        <v>2346</v>
      </c>
      <c r="C1384" s="1">
        <v>44199</v>
      </c>
      <c r="D1384" t="s">
        <v>457</v>
      </c>
      <c r="E1384" t="s">
        <v>20</v>
      </c>
      <c r="F1384" t="s">
        <v>2347</v>
      </c>
      <c r="H1384" t="s">
        <v>32</v>
      </c>
      <c r="I1384">
        <v>44</v>
      </c>
      <c r="J1384" t="s">
        <v>22</v>
      </c>
      <c r="L1384" t="s">
        <v>23</v>
      </c>
      <c r="M1384" t="s">
        <v>86</v>
      </c>
      <c r="O1384" t="s">
        <v>76</v>
      </c>
      <c r="P1384" t="s">
        <v>77</v>
      </c>
      <c r="Q1384" t="s">
        <v>2334</v>
      </c>
    </row>
    <row r="1385" spans="1:17" x14ac:dyDescent="0.25">
      <c r="A1385" t="s">
        <v>2348</v>
      </c>
      <c r="B1385" t="s">
        <v>2349</v>
      </c>
      <c r="C1385" s="1">
        <v>44200</v>
      </c>
      <c r="D1385" t="s">
        <v>2350</v>
      </c>
      <c r="E1385" t="s">
        <v>20</v>
      </c>
      <c r="F1385" t="s">
        <v>2351</v>
      </c>
      <c r="H1385" t="s">
        <v>21</v>
      </c>
      <c r="I1385">
        <v>59</v>
      </c>
      <c r="J1385" t="s">
        <v>22</v>
      </c>
      <c r="L1385" t="s">
        <v>23</v>
      </c>
      <c r="M1385" t="s">
        <v>86</v>
      </c>
      <c r="O1385" t="s">
        <v>76</v>
      </c>
      <c r="P1385" t="s">
        <v>77</v>
      </c>
      <c r="Q1385" t="s">
        <v>2334</v>
      </c>
    </row>
    <row r="1386" spans="1:17" x14ac:dyDescent="0.25">
      <c r="A1386" t="s">
        <v>2352</v>
      </c>
      <c r="B1386" t="s">
        <v>2353</v>
      </c>
      <c r="C1386" s="1">
        <v>44199</v>
      </c>
      <c r="D1386" t="s">
        <v>2354</v>
      </c>
      <c r="E1386" t="s">
        <v>20</v>
      </c>
      <c r="F1386" t="s">
        <v>2355</v>
      </c>
      <c r="H1386" t="s">
        <v>21</v>
      </c>
      <c r="I1386">
        <v>39</v>
      </c>
      <c r="J1386" t="s">
        <v>22</v>
      </c>
      <c r="L1386" t="s">
        <v>23</v>
      </c>
      <c r="M1386" t="s">
        <v>86</v>
      </c>
      <c r="O1386" t="s">
        <v>76</v>
      </c>
      <c r="P1386" t="s">
        <v>77</v>
      </c>
      <c r="Q1386" t="s">
        <v>2356</v>
      </c>
    </row>
    <row r="1387" spans="1:17" x14ac:dyDescent="0.25">
      <c r="A1387" t="s">
        <v>2357</v>
      </c>
      <c r="B1387" t="s">
        <v>2358</v>
      </c>
      <c r="C1387" s="1">
        <v>44200</v>
      </c>
      <c r="D1387" t="s">
        <v>2359</v>
      </c>
      <c r="E1387" t="s">
        <v>20</v>
      </c>
      <c r="F1387" t="s">
        <v>293</v>
      </c>
      <c r="H1387" t="s">
        <v>21</v>
      </c>
      <c r="I1387">
        <v>44</v>
      </c>
      <c r="J1387" t="s">
        <v>22</v>
      </c>
      <c r="L1387" t="s">
        <v>23</v>
      </c>
      <c r="M1387" t="s">
        <v>86</v>
      </c>
      <c r="O1387" t="s">
        <v>76</v>
      </c>
      <c r="P1387" t="s">
        <v>77</v>
      </c>
      <c r="Q1387" t="s">
        <v>2360</v>
      </c>
    </row>
    <row r="1388" spans="1:17" x14ac:dyDescent="0.25">
      <c r="A1388" t="s">
        <v>2361</v>
      </c>
      <c r="B1388" t="s">
        <v>2362</v>
      </c>
      <c r="C1388" s="1">
        <v>44199</v>
      </c>
      <c r="D1388" t="s">
        <v>457</v>
      </c>
      <c r="E1388" t="s">
        <v>20</v>
      </c>
      <c r="F1388" t="s">
        <v>458</v>
      </c>
      <c r="H1388" t="s">
        <v>32</v>
      </c>
      <c r="I1388">
        <v>28</v>
      </c>
      <c r="J1388" t="s">
        <v>22</v>
      </c>
      <c r="L1388" t="s">
        <v>23</v>
      </c>
      <c r="M1388" t="s">
        <v>86</v>
      </c>
      <c r="O1388" t="s">
        <v>76</v>
      </c>
      <c r="P1388" t="s">
        <v>77</v>
      </c>
      <c r="Q1388" t="s">
        <v>319</v>
      </c>
    </row>
    <row r="1389" spans="1:17" x14ac:dyDescent="0.25">
      <c r="A1389" t="s">
        <v>2363</v>
      </c>
      <c r="B1389" t="s">
        <v>2364</v>
      </c>
      <c r="C1389" s="1">
        <v>44201</v>
      </c>
      <c r="D1389" t="s">
        <v>2365</v>
      </c>
      <c r="E1389" t="s">
        <v>20</v>
      </c>
      <c r="F1389" t="s">
        <v>248</v>
      </c>
      <c r="H1389" t="s">
        <v>32</v>
      </c>
      <c r="I1389">
        <v>19</v>
      </c>
      <c r="J1389" t="s">
        <v>22</v>
      </c>
      <c r="L1389" t="s">
        <v>23</v>
      </c>
      <c r="M1389" t="s">
        <v>86</v>
      </c>
      <c r="O1389" t="s">
        <v>76</v>
      </c>
      <c r="P1389" t="s">
        <v>77</v>
      </c>
      <c r="Q1389" t="s">
        <v>2366</v>
      </c>
    </row>
    <row r="1390" spans="1:17" x14ac:dyDescent="0.25">
      <c r="A1390" t="s">
        <v>2367</v>
      </c>
      <c r="B1390" t="s">
        <v>2368</v>
      </c>
      <c r="C1390" s="1">
        <v>44195</v>
      </c>
      <c r="D1390" t="s">
        <v>1747</v>
      </c>
      <c r="E1390" t="s">
        <v>20</v>
      </c>
      <c r="F1390" t="s">
        <v>431</v>
      </c>
      <c r="H1390" t="s">
        <v>32</v>
      </c>
      <c r="I1390">
        <v>41</v>
      </c>
      <c r="J1390" t="s">
        <v>22</v>
      </c>
      <c r="L1390" t="s">
        <v>23</v>
      </c>
      <c r="M1390" t="s">
        <v>86</v>
      </c>
      <c r="O1390" t="s">
        <v>76</v>
      </c>
      <c r="P1390" t="s">
        <v>77</v>
      </c>
      <c r="Q1390" t="s">
        <v>2369</v>
      </c>
    </row>
    <row r="1391" spans="1:17" x14ac:dyDescent="0.25">
      <c r="A1391" t="s">
        <v>2370</v>
      </c>
      <c r="B1391" t="s">
        <v>2371</v>
      </c>
      <c r="C1391" s="1">
        <v>44196</v>
      </c>
      <c r="D1391" t="s">
        <v>2372</v>
      </c>
      <c r="E1391" t="s">
        <v>20</v>
      </c>
      <c r="F1391" t="s">
        <v>2373</v>
      </c>
      <c r="H1391" t="s">
        <v>21</v>
      </c>
      <c r="I1391">
        <v>23</v>
      </c>
      <c r="J1391" t="s">
        <v>22</v>
      </c>
      <c r="L1391" t="s">
        <v>23</v>
      </c>
      <c r="M1391" t="s">
        <v>86</v>
      </c>
      <c r="O1391" t="s">
        <v>76</v>
      </c>
      <c r="P1391" t="s">
        <v>77</v>
      </c>
      <c r="Q1391" t="s">
        <v>2374</v>
      </c>
    </row>
    <row r="1392" spans="1:17" x14ac:dyDescent="0.25">
      <c r="A1392" t="s">
        <v>2375</v>
      </c>
      <c r="B1392" t="s">
        <v>2376</v>
      </c>
      <c r="C1392" s="1">
        <v>44198</v>
      </c>
      <c r="D1392" t="s">
        <v>457</v>
      </c>
      <c r="E1392" t="s">
        <v>20</v>
      </c>
      <c r="F1392" t="s">
        <v>2347</v>
      </c>
      <c r="H1392" t="s">
        <v>21</v>
      </c>
      <c r="I1392">
        <v>43</v>
      </c>
      <c r="J1392" t="s">
        <v>22</v>
      </c>
      <c r="L1392" t="s">
        <v>23</v>
      </c>
      <c r="M1392" t="s">
        <v>86</v>
      </c>
      <c r="O1392" t="s">
        <v>76</v>
      </c>
      <c r="P1392" t="s">
        <v>77</v>
      </c>
      <c r="Q1392" t="s">
        <v>2334</v>
      </c>
    </row>
    <row r="1393" spans="1:17" x14ac:dyDescent="0.25">
      <c r="A1393" t="s">
        <v>2377</v>
      </c>
      <c r="B1393" t="s">
        <v>2378</v>
      </c>
      <c r="C1393" s="1">
        <v>44193</v>
      </c>
      <c r="D1393" t="s">
        <v>821</v>
      </c>
      <c r="E1393" t="s">
        <v>20</v>
      </c>
      <c r="F1393" t="s">
        <v>822</v>
      </c>
      <c r="H1393" t="s">
        <v>21</v>
      </c>
      <c r="I1393">
        <v>37</v>
      </c>
      <c r="J1393" t="s">
        <v>22</v>
      </c>
      <c r="L1393" t="s">
        <v>23</v>
      </c>
      <c r="M1393" t="s">
        <v>86</v>
      </c>
      <c r="O1393" t="s">
        <v>76</v>
      </c>
      <c r="P1393" t="s">
        <v>77</v>
      </c>
      <c r="Q1393" t="s">
        <v>2379</v>
      </c>
    </row>
    <row r="1394" spans="1:17" x14ac:dyDescent="0.25">
      <c r="A1394" t="s">
        <v>2380</v>
      </c>
      <c r="B1394" t="s">
        <v>2381</v>
      </c>
      <c r="C1394" s="1">
        <v>44196</v>
      </c>
      <c r="D1394" t="s">
        <v>2382</v>
      </c>
      <c r="E1394" t="s">
        <v>20</v>
      </c>
      <c r="F1394" t="s">
        <v>2383</v>
      </c>
      <c r="H1394" t="s">
        <v>32</v>
      </c>
      <c r="I1394">
        <v>24</v>
      </c>
      <c r="J1394" t="s">
        <v>22</v>
      </c>
      <c r="L1394" t="s">
        <v>23</v>
      </c>
      <c r="M1394" t="s">
        <v>86</v>
      </c>
      <c r="O1394" t="s">
        <v>76</v>
      </c>
      <c r="P1394" t="s">
        <v>77</v>
      </c>
      <c r="Q1394" t="s">
        <v>2384</v>
      </c>
    </row>
    <row r="1395" spans="1:17" x14ac:dyDescent="0.25">
      <c r="A1395" t="s">
        <v>2385</v>
      </c>
      <c r="B1395" t="s">
        <v>2386</v>
      </c>
      <c r="C1395" s="1">
        <v>44193</v>
      </c>
      <c r="D1395" t="s">
        <v>821</v>
      </c>
      <c r="E1395" t="s">
        <v>20</v>
      </c>
      <c r="F1395" t="s">
        <v>822</v>
      </c>
      <c r="H1395" t="s">
        <v>32</v>
      </c>
      <c r="I1395">
        <v>46</v>
      </c>
      <c r="J1395" t="s">
        <v>22</v>
      </c>
      <c r="L1395" t="s">
        <v>23</v>
      </c>
      <c r="M1395" t="s">
        <v>86</v>
      </c>
      <c r="O1395" t="s">
        <v>76</v>
      </c>
      <c r="P1395" t="s">
        <v>77</v>
      </c>
      <c r="Q1395" t="s">
        <v>2387</v>
      </c>
    </row>
    <row r="1396" spans="1:17" x14ac:dyDescent="0.25">
      <c r="A1396" t="s">
        <v>2388</v>
      </c>
      <c r="B1396" t="s">
        <v>2389</v>
      </c>
      <c r="C1396" s="1">
        <v>44200</v>
      </c>
      <c r="D1396" t="s">
        <v>1383</v>
      </c>
      <c r="E1396" t="s">
        <v>20</v>
      </c>
      <c r="F1396" t="s">
        <v>1498</v>
      </c>
      <c r="H1396" t="s">
        <v>21</v>
      </c>
      <c r="I1396">
        <v>21</v>
      </c>
      <c r="J1396" t="s">
        <v>22</v>
      </c>
      <c r="L1396" t="s">
        <v>23</v>
      </c>
      <c r="M1396" t="s">
        <v>86</v>
      </c>
      <c r="O1396" t="s">
        <v>76</v>
      </c>
      <c r="P1396" t="s">
        <v>77</v>
      </c>
      <c r="Q1396" t="s">
        <v>2390</v>
      </c>
    </row>
    <row r="1397" spans="1:17" x14ac:dyDescent="0.25">
      <c r="A1397" t="s">
        <v>2391</v>
      </c>
      <c r="B1397" t="s">
        <v>2392</v>
      </c>
      <c r="C1397" s="1">
        <v>44193</v>
      </c>
      <c r="D1397" t="s">
        <v>821</v>
      </c>
      <c r="E1397" t="s">
        <v>20</v>
      </c>
      <c r="F1397" t="s">
        <v>822</v>
      </c>
      <c r="H1397" t="s">
        <v>21</v>
      </c>
      <c r="I1397">
        <v>68</v>
      </c>
      <c r="J1397" t="s">
        <v>22</v>
      </c>
      <c r="L1397" t="s">
        <v>23</v>
      </c>
      <c r="M1397" t="s">
        <v>86</v>
      </c>
      <c r="O1397" t="s">
        <v>76</v>
      </c>
      <c r="P1397" t="s">
        <v>77</v>
      </c>
      <c r="Q1397" t="s">
        <v>2387</v>
      </c>
    </row>
    <row r="1398" spans="1:17" x14ac:dyDescent="0.25">
      <c r="A1398" t="s">
        <v>2393</v>
      </c>
      <c r="B1398" t="s">
        <v>2394</v>
      </c>
      <c r="C1398" s="1">
        <v>44200</v>
      </c>
      <c r="D1398" t="s">
        <v>457</v>
      </c>
      <c r="E1398" t="s">
        <v>20</v>
      </c>
      <c r="F1398" t="s">
        <v>353</v>
      </c>
      <c r="H1398" t="s">
        <v>21</v>
      </c>
      <c r="I1398">
        <v>47</v>
      </c>
      <c r="J1398" t="s">
        <v>22</v>
      </c>
      <c r="L1398" t="s">
        <v>23</v>
      </c>
      <c r="M1398" t="s">
        <v>86</v>
      </c>
      <c r="O1398" t="s">
        <v>76</v>
      </c>
      <c r="P1398" t="s">
        <v>77</v>
      </c>
      <c r="Q1398" t="s">
        <v>2395</v>
      </c>
    </row>
    <row r="1399" spans="1:17" x14ac:dyDescent="0.25">
      <c r="A1399" t="s">
        <v>2396</v>
      </c>
      <c r="B1399" t="s">
        <v>2397</v>
      </c>
      <c r="C1399" s="1">
        <v>44197</v>
      </c>
      <c r="D1399" t="s">
        <v>377</v>
      </c>
      <c r="E1399" t="s">
        <v>20</v>
      </c>
      <c r="F1399" t="s">
        <v>1911</v>
      </c>
      <c r="H1399" t="s">
        <v>32</v>
      </c>
      <c r="I1399">
        <v>46</v>
      </c>
      <c r="J1399" t="s">
        <v>22</v>
      </c>
      <c r="L1399" t="s">
        <v>23</v>
      </c>
      <c r="M1399" t="s">
        <v>86</v>
      </c>
      <c r="O1399" t="s">
        <v>76</v>
      </c>
      <c r="P1399" t="s">
        <v>77</v>
      </c>
      <c r="Q1399" t="s">
        <v>268</v>
      </c>
    </row>
    <row r="1400" spans="1:17" x14ac:dyDescent="0.25">
      <c r="A1400" t="s">
        <v>2398</v>
      </c>
      <c r="B1400" t="s">
        <v>2399</v>
      </c>
      <c r="C1400" s="1">
        <v>44200</v>
      </c>
      <c r="D1400" t="s">
        <v>1405</v>
      </c>
      <c r="E1400" t="s">
        <v>20</v>
      </c>
      <c r="F1400" t="s">
        <v>1557</v>
      </c>
      <c r="H1400" t="s">
        <v>32</v>
      </c>
      <c r="I1400">
        <v>43</v>
      </c>
      <c r="J1400" t="s">
        <v>22</v>
      </c>
      <c r="L1400" t="s">
        <v>23</v>
      </c>
      <c r="M1400" t="s">
        <v>86</v>
      </c>
      <c r="O1400" t="s">
        <v>76</v>
      </c>
      <c r="P1400" t="s">
        <v>77</v>
      </c>
      <c r="Q1400" t="s">
        <v>1671</v>
      </c>
    </row>
    <row r="1401" spans="1:17" x14ac:dyDescent="0.25">
      <c r="A1401" t="s">
        <v>5085</v>
      </c>
      <c r="B1401" t="s">
        <v>5086</v>
      </c>
      <c r="C1401" s="1">
        <v>44197</v>
      </c>
      <c r="D1401" t="s">
        <v>488</v>
      </c>
      <c r="E1401" t="s">
        <v>20</v>
      </c>
      <c r="F1401" t="s">
        <v>489</v>
      </c>
      <c r="H1401" t="s">
        <v>21</v>
      </c>
      <c r="I1401">
        <v>25</v>
      </c>
      <c r="J1401" t="s">
        <v>22</v>
      </c>
      <c r="L1401" t="s">
        <v>23</v>
      </c>
      <c r="M1401" t="s">
        <v>86</v>
      </c>
      <c r="O1401" t="s">
        <v>76</v>
      </c>
      <c r="P1401" t="s">
        <v>77</v>
      </c>
      <c r="Q1401" t="s">
        <v>5087</v>
      </c>
    </row>
    <row r="1402" spans="1:17" x14ac:dyDescent="0.25">
      <c r="A1402" t="s">
        <v>5088</v>
      </c>
      <c r="B1402" t="s">
        <v>5089</v>
      </c>
      <c r="C1402" s="1">
        <v>44200</v>
      </c>
      <c r="D1402" t="s">
        <v>510</v>
      </c>
      <c r="E1402" t="s">
        <v>20</v>
      </c>
      <c r="F1402" t="s">
        <v>511</v>
      </c>
      <c r="H1402" t="s">
        <v>21</v>
      </c>
      <c r="I1402">
        <v>29</v>
      </c>
      <c r="J1402" t="s">
        <v>22</v>
      </c>
      <c r="L1402" t="s">
        <v>23</v>
      </c>
      <c r="M1402" t="s">
        <v>86</v>
      </c>
      <c r="O1402" t="s">
        <v>76</v>
      </c>
      <c r="P1402" t="s">
        <v>77</v>
      </c>
      <c r="Q1402" t="s">
        <v>1671</v>
      </c>
    </row>
    <row r="1403" spans="1:17" x14ac:dyDescent="0.25">
      <c r="A1403" t="s">
        <v>5090</v>
      </c>
      <c r="B1403" t="s">
        <v>5091</v>
      </c>
      <c r="C1403" s="1">
        <v>44200</v>
      </c>
      <c r="D1403" t="s">
        <v>712</v>
      </c>
      <c r="E1403" t="s">
        <v>20</v>
      </c>
      <c r="F1403" t="s">
        <v>1751</v>
      </c>
      <c r="H1403" t="s">
        <v>21</v>
      </c>
      <c r="I1403">
        <v>29</v>
      </c>
      <c r="J1403" t="s">
        <v>22</v>
      </c>
      <c r="L1403" t="s">
        <v>23</v>
      </c>
      <c r="M1403" t="s">
        <v>86</v>
      </c>
      <c r="O1403" t="s">
        <v>76</v>
      </c>
      <c r="P1403" t="s">
        <v>77</v>
      </c>
      <c r="Q1403" t="s">
        <v>2323</v>
      </c>
    </row>
    <row r="1404" spans="1:17" x14ac:dyDescent="0.25">
      <c r="A1404" t="s">
        <v>5092</v>
      </c>
      <c r="B1404" t="s">
        <v>5093</v>
      </c>
      <c r="C1404" s="1">
        <v>44193</v>
      </c>
      <c r="D1404" t="s">
        <v>352</v>
      </c>
      <c r="E1404" t="s">
        <v>20</v>
      </c>
      <c r="F1404" t="s">
        <v>353</v>
      </c>
      <c r="H1404" t="s">
        <v>32</v>
      </c>
      <c r="I1404">
        <v>31</v>
      </c>
      <c r="J1404" t="s">
        <v>22</v>
      </c>
      <c r="L1404" t="s">
        <v>23</v>
      </c>
      <c r="M1404" t="s">
        <v>86</v>
      </c>
      <c r="O1404" t="s">
        <v>76</v>
      </c>
      <c r="P1404" t="s">
        <v>77</v>
      </c>
      <c r="Q1404" t="s">
        <v>5094</v>
      </c>
    </row>
    <row r="1405" spans="1:17" x14ac:dyDescent="0.25">
      <c r="A1405" t="s">
        <v>5095</v>
      </c>
      <c r="B1405" t="s">
        <v>5096</v>
      </c>
      <c r="C1405" s="1">
        <v>44199</v>
      </c>
      <c r="D1405" t="s">
        <v>5097</v>
      </c>
      <c r="E1405" t="s">
        <v>20</v>
      </c>
      <c r="F1405" t="s">
        <v>5098</v>
      </c>
      <c r="H1405" t="s">
        <v>21</v>
      </c>
      <c r="I1405">
        <v>42</v>
      </c>
      <c r="J1405" t="s">
        <v>22</v>
      </c>
      <c r="L1405" t="s">
        <v>23</v>
      </c>
      <c r="M1405" t="s">
        <v>86</v>
      </c>
      <c r="O1405" t="s">
        <v>76</v>
      </c>
      <c r="P1405" t="s">
        <v>77</v>
      </c>
      <c r="Q1405" t="s">
        <v>354</v>
      </c>
    </row>
    <row r="1406" spans="1:17" x14ac:dyDescent="0.25">
      <c r="A1406" t="s">
        <v>5099</v>
      </c>
      <c r="B1406" t="s">
        <v>5100</v>
      </c>
      <c r="C1406" s="1">
        <v>44194</v>
      </c>
      <c r="D1406" t="s">
        <v>2083</v>
      </c>
      <c r="E1406" t="s">
        <v>20</v>
      </c>
      <c r="F1406" t="s">
        <v>2084</v>
      </c>
      <c r="H1406" t="s">
        <v>32</v>
      </c>
      <c r="I1406">
        <v>60</v>
      </c>
      <c r="J1406" t="s">
        <v>22</v>
      </c>
      <c r="L1406" t="s">
        <v>23</v>
      </c>
      <c r="M1406" t="s">
        <v>86</v>
      </c>
      <c r="O1406" t="s">
        <v>76</v>
      </c>
      <c r="P1406" t="s">
        <v>77</v>
      </c>
      <c r="Q1406" t="s">
        <v>5101</v>
      </c>
    </row>
    <row r="1407" spans="1:17" x14ac:dyDescent="0.25">
      <c r="A1407" t="s">
        <v>5102</v>
      </c>
      <c r="B1407" t="s">
        <v>5103</v>
      </c>
      <c r="C1407" s="1">
        <v>44200</v>
      </c>
      <c r="D1407" t="s">
        <v>488</v>
      </c>
      <c r="E1407" t="s">
        <v>20</v>
      </c>
      <c r="F1407" t="s">
        <v>489</v>
      </c>
      <c r="H1407" t="s">
        <v>21</v>
      </c>
      <c r="I1407">
        <v>34</v>
      </c>
      <c r="J1407" t="s">
        <v>22</v>
      </c>
      <c r="L1407" t="s">
        <v>23</v>
      </c>
      <c r="M1407" t="s">
        <v>86</v>
      </c>
      <c r="O1407" t="s">
        <v>76</v>
      </c>
      <c r="P1407" t="s">
        <v>77</v>
      </c>
      <c r="Q1407" t="s">
        <v>354</v>
      </c>
    </row>
    <row r="1408" spans="1:17" x14ac:dyDescent="0.25">
      <c r="A1408" t="s">
        <v>5104</v>
      </c>
      <c r="B1408" t="s">
        <v>5105</v>
      </c>
      <c r="C1408" s="1">
        <v>44195</v>
      </c>
      <c r="D1408" t="s">
        <v>352</v>
      </c>
      <c r="E1408" t="s">
        <v>20</v>
      </c>
      <c r="F1408" t="s">
        <v>353</v>
      </c>
      <c r="H1408" t="s">
        <v>32</v>
      </c>
      <c r="I1408">
        <v>30</v>
      </c>
      <c r="J1408" t="s">
        <v>22</v>
      </c>
      <c r="L1408" t="s">
        <v>23</v>
      </c>
      <c r="M1408" t="s">
        <v>86</v>
      </c>
      <c r="O1408" t="s">
        <v>76</v>
      </c>
      <c r="P1408" t="s">
        <v>77</v>
      </c>
      <c r="Q1408" t="s">
        <v>354</v>
      </c>
    </row>
    <row r="1409" spans="1:17" x14ac:dyDescent="0.25">
      <c r="A1409" t="s">
        <v>5106</v>
      </c>
      <c r="B1409" t="s">
        <v>5107</v>
      </c>
      <c r="C1409" s="1">
        <v>44200</v>
      </c>
      <c r="D1409" t="s">
        <v>488</v>
      </c>
      <c r="E1409" t="s">
        <v>20</v>
      </c>
      <c r="F1409" t="s">
        <v>489</v>
      </c>
      <c r="H1409" t="s">
        <v>21</v>
      </c>
      <c r="I1409">
        <v>34</v>
      </c>
      <c r="J1409" t="s">
        <v>22</v>
      </c>
      <c r="L1409" t="s">
        <v>23</v>
      </c>
      <c r="M1409" t="s">
        <v>86</v>
      </c>
      <c r="O1409" t="s">
        <v>76</v>
      </c>
      <c r="P1409" t="s">
        <v>77</v>
      </c>
      <c r="Q1409" t="s">
        <v>354</v>
      </c>
    </row>
    <row r="1410" spans="1:17" x14ac:dyDescent="0.25">
      <c r="A1410" t="s">
        <v>5108</v>
      </c>
      <c r="B1410" t="s">
        <v>5109</v>
      </c>
      <c r="C1410" s="1">
        <v>44195</v>
      </c>
      <c r="D1410" t="s">
        <v>352</v>
      </c>
      <c r="E1410" t="s">
        <v>20</v>
      </c>
      <c r="F1410" t="s">
        <v>353</v>
      </c>
      <c r="H1410" t="s">
        <v>32</v>
      </c>
      <c r="I1410">
        <v>30</v>
      </c>
      <c r="J1410" t="s">
        <v>22</v>
      </c>
      <c r="L1410" t="s">
        <v>23</v>
      </c>
      <c r="M1410" t="s">
        <v>86</v>
      </c>
      <c r="O1410" t="s">
        <v>76</v>
      </c>
      <c r="P1410" t="s">
        <v>77</v>
      </c>
      <c r="Q1410" t="s">
        <v>1635</v>
      </c>
    </row>
    <row r="1411" spans="1:17" x14ac:dyDescent="0.25">
      <c r="A1411" t="s">
        <v>5110</v>
      </c>
      <c r="B1411" t="s">
        <v>5111</v>
      </c>
      <c r="C1411" s="1">
        <v>44196</v>
      </c>
      <c r="D1411" t="s">
        <v>5112</v>
      </c>
      <c r="E1411" t="s">
        <v>20</v>
      </c>
      <c r="F1411" t="s">
        <v>5113</v>
      </c>
      <c r="H1411" t="s">
        <v>21</v>
      </c>
      <c r="I1411">
        <v>58</v>
      </c>
      <c r="J1411" t="s">
        <v>22</v>
      </c>
      <c r="L1411" t="s">
        <v>23</v>
      </c>
      <c r="M1411" t="s">
        <v>86</v>
      </c>
      <c r="O1411" t="s">
        <v>76</v>
      </c>
      <c r="P1411" t="s">
        <v>77</v>
      </c>
      <c r="Q1411" t="s">
        <v>5101</v>
      </c>
    </row>
    <row r="1412" spans="1:17" x14ac:dyDescent="0.25">
      <c r="A1412" t="s">
        <v>5114</v>
      </c>
      <c r="B1412" t="s">
        <v>5115</v>
      </c>
      <c r="C1412" s="1">
        <v>44201</v>
      </c>
      <c r="D1412" t="s">
        <v>452</v>
      </c>
      <c r="E1412" t="s">
        <v>20</v>
      </c>
      <c r="F1412" t="s">
        <v>453</v>
      </c>
      <c r="H1412" t="s">
        <v>32</v>
      </c>
      <c r="I1412">
        <v>8</v>
      </c>
      <c r="J1412" t="s">
        <v>22</v>
      </c>
      <c r="L1412" t="s">
        <v>23</v>
      </c>
      <c r="M1412" t="s">
        <v>86</v>
      </c>
      <c r="O1412" t="s">
        <v>76</v>
      </c>
      <c r="P1412" t="s">
        <v>77</v>
      </c>
      <c r="Q1412" t="s">
        <v>2360</v>
      </c>
    </row>
    <row r="1413" spans="1:17" x14ac:dyDescent="0.25">
      <c r="A1413" t="s">
        <v>5116</v>
      </c>
      <c r="B1413" t="s">
        <v>5117</v>
      </c>
      <c r="C1413" s="1">
        <v>44203</v>
      </c>
      <c r="D1413" t="s">
        <v>2118</v>
      </c>
      <c r="E1413" t="s">
        <v>20</v>
      </c>
      <c r="F1413" t="s">
        <v>3060</v>
      </c>
      <c r="H1413" t="s">
        <v>21</v>
      </c>
      <c r="I1413">
        <v>51</v>
      </c>
      <c r="J1413" t="s">
        <v>22</v>
      </c>
      <c r="L1413" t="s">
        <v>23</v>
      </c>
      <c r="M1413" t="s">
        <v>86</v>
      </c>
      <c r="O1413" t="s">
        <v>76</v>
      </c>
      <c r="P1413" t="s">
        <v>77</v>
      </c>
      <c r="Q1413" t="s">
        <v>5118</v>
      </c>
    </row>
    <row r="1414" spans="1:17" x14ac:dyDescent="0.25">
      <c r="A1414" t="s">
        <v>5119</v>
      </c>
      <c r="B1414" t="s">
        <v>5120</v>
      </c>
      <c r="C1414" s="1">
        <v>44196</v>
      </c>
      <c r="D1414" t="s">
        <v>488</v>
      </c>
      <c r="E1414" t="s">
        <v>20</v>
      </c>
      <c r="F1414" t="s">
        <v>489</v>
      </c>
      <c r="H1414" t="s">
        <v>21</v>
      </c>
      <c r="I1414">
        <v>40</v>
      </c>
      <c r="J1414" t="s">
        <v>22</v>
      </c>
      <c r="L1414" t="s">
        <v>23</v>
      </c>
      <c r="M1414" t="s">
        <v>86</v>
      </c>
      <c r="O1414" t="s">
        <v>76</v>
      </c>
      <c r="P1414" t="s">
        <v>77</v>
      </c>
      <c r="Q1414" t="s">
        <v>354</v>
      </c>
    </row>
    <row r="1415" spans="1:17" x14ac:dyDescent="0.25">
      <c r="A1415" t="s">
        <v>5121</v>
      </c>
      <c r="B1415" t="s">
        <v>5122</v>
      </c>
      <c r="C1415" s="1">
        <v>44196</v>
      </c>
      <c r="D1415" t="s">
        <v>352</v>
      </c>
      <c r="E1415" t="s">
        <v>20</v>
      </c>
      <c r="F1415" t="s">
        <v>353</v>
      </c>
      <c r="H1415" t="s">
        <v>21</v>
      </c>
      <c r="I1415">
        <v>53</v>
      </c>
      <c r="J1415" t="s">
        <v>22</v>
      </c>
      <c r="L1415" t="s">
        <v>23</v>
      </c>
      <c r="M1415" t="s">
        <v>86</v>
      </c>
      <c r="O1415" t="s">
        <v>76</v>
      </c>
      <c r="P1415" t="s">
        <v>77</v>
      </c>
      <c r="Q1415" t="s">
        <v>5123</v>
      </c>
    </row>
    <row r="1416" spans="1:17" x14ac:dyDescent="0.25">
      <c r="A1416" t="s">
        <v>5124</v>
      </c>
      <c r="B1416" t="s">
        <v>5125</v>
      </c>
      <c r="C1416" s="1">
        <v>44202</v>
      </c>
      <c r="D1416" t="s">
        <v>5112</v>
      </c>
      <c r="E1416" t="s">
        <v>20</v>
      </c>
      <c r="F1416" t="s">
        <v>5113</v>
      </c>
      <c r="H1416" t="s">
        <v>32</v>
      </c>
      <c r="I1416">
        <v>24</v>
      </c>
      <c r="J1416" t="s">
        <v>22</v>
      </c>
      <c r="L1416" t="s">
        <v>23</v>
      </c>
      <c r="M1416" t="s">
        <v>86</v>
      </c>
      <c r="O1416" t="s">
        <v>76</v>
      </c>
      <c r="P1416" t="s">
        <v>77</v>
      </c>
      <c r="Q1416" t="s">
        <v>5101</v>
      </c>
    </row>
    <row r="1417" spans="1:17" x14ac:dyDescent="0.25">
      <c r="A1417" t="s">
        <v>11070</v>
      </c>
      <c r="B1417" t="s">
        <v>11071</v>
      </c>
      <c r="C1417" s="1">
        <v>44204</v>
      </c>
      <c r="D1417" t="s">
        <v>115</v>
      </c>
      <c r="E1417" t="s">
        <v>20</v>
      </c>
      <c r="F1417" t="s">
        <v>3002</v>
      </c>
      <c r="H1417" t="s">
        <v>32</v>
      </c>
      <c r="I1417">
        <v>38</v>
      </c>
      <c r="J1417" t="s">
        <v>22</v>
      </c>
      <c r="L1417" t="s">
        <v>23</v>
      </c>
      <c r="M1417" t="s">
        <v>86</v>
      </c>
      <c r="O1417" t="s">
        <v>76</v>
      </c>
      <c r="P1417" t="s">
        <v>77</v>
      </c>
      <c r="Q1417" t="s">
        <v>1635</v>
      </c>
    </row>
    <row r="1418" spans="1:17" x14ac:dyDescent="0.25">
      <c r="A1418" t="s">
        <v>11102</v>
      </c>
      <c r="B1418" t="s">
        <v>11103</v>
      </c>
      <c r="C1418" s="1">
        <v>44200</v>
      </c>
      <c r="D1418" t="s">
        <v>115</v>
      </c>
      <c r="E1418" t="s">
        <v>20</v>
      </c>
      <c r="F1418" t="s">
        <v>3002</v>
      </c>
      <c r="H1418" t="s">
        <v>32</v>
      </c>
      <c r="I1418">
        <v>65</v>
      </c>
      <c r="J1418" t="s">
        <v>22</v>
      </c>
      <c r="L1418" t="s">
        <v>23</v>
      </c>
      <c r="M1418" t="s">
        <v>86</v>
      </c>
      <c r="O1418" t="s">
        <v>76</v>
      </c>
      <c r="P1418" t="s">
        <v>77</v>
      </c>
      <c r="Q1418" t="s">
        <v>1927</v>
      </c>
    </row>
    <row r="1419" spans="1:17" x14ac:dyDescent="0.25">
      <c r="A1419" t="s">
        <v>11104</v>
      </c>
      <c r="B1419" t="s">
        <v>11105</v>
      </c>
      <c r="C1419" s="1">
        <v>44205</v>
      </c>
      <c r="D1419" t="s">
        <v>115</v>
      </c>
      <c r="E1419" t="s">
        <v>20</v>
      </c>
      <c r="F1419" t="s">
        <v>3002</v>
      </c>
      <c r="H1419" t="s">
        <v>32</v>
      </c>
      <c r="I1419">
        <v>22</v>
      </c>
      <c r="J1419" t="s">
        <v>22</v>
      </c>
      <c r="L1419" t="s">
        <v>23</v>
      </c>
      <c r="M1419" t="s">
        <v>86</v>
      </c>
      <c r="O1419" t="s">
        <v>76</v>
      </c>
      <c r="P1419" t="s">
        <v>77</v>
      </c>
      <c r="Q1419" t="s">
        <v>1927</v>
      </c>
    </row>
    <row r="1420" spans="1:17" x14ac:dyDescent="0.25">
      <c r="A1420" t="s">
        <v>11106</v>
      </c>
      <c r="B1420" t="s">
        <v>11107</v>
      </c>
      <c r="C1420" s="1">
        <v>44207</v>
      </c>
      <c r="D1420" t="s">
        <v>1405</v>
      </c>
      <c r="E1420" t="s">
        <v>20</v>
      </c>
      <c r="F1420" t="s">
        <v>1557</v>
      </c>
      <c r="H1420" t="s">
        <v>32</v>
      </c>
      <c r="I1420">
        <v>28</v>
      </c>
      <c r="J1420" t="s">
        <v>22</v>
      </c>
      <c r="L1420" t="s">
        <v>23</v>
      </c>
      <c r="M1420" t="s">
        <v>86</v>
      </c>
      <c r="O1420" t="s">
        <v>76</v>
      </c>
      <c r="P1420" t="s">
        <v>77</v>
      </c>
      <c r="Q1420" t="s">
        <v>1671</v>
      </c>
    </row>
    <row r="1421" spans="1:17" x14ac:dyDescent="0.25">
      <c r="A1421" t="s">
        <v>11072</v>
      </c>
      <c r="B1421" t="s">
        <v>11073</v>
      </c>
      <c r="C1421" s="1">
        <v>44201</v>
      </c>
      <c r="D1421" t="s">
        <v>2021</v>
      </c>
      <c r="E1421" t="s">
        <v>20</v>
      </c>
      <c r="F1421" t="s">
        <v>2022</v>
      </c>
      <c r="H1421" t="s">
        <v>32</v>
      </c>
      <c r="I1421">
        <v>62</v>
      </c>
      <c r="J1421" t="s">
        <v>22</v>
      </c>
      <c r="L1421" t="s">
        <v>23</v>
      </c>
      <c r="M1421" t="s">
        <v>86</v>
      </c>
      <c r="O1421" t="s">
        <v>76</v>
      </c>
      <c r="P1421" t="s">
        <v>77</v>
      </c>
      <c r="Q1421" t="s">
        <v>268</v>
      </c>
    </row>
    <row r="1422" spans="1:17" x14ac:dyDescent="0.25">
      <c r="A1422" t="s">
        <v>11074</v>
      </c>
      <c r="B1422" t="s">
        <v>11075</v>
      </c>
      <c r="C1422" s="1">
        <v>44204</v>
      </c>
      <c r="D1422" t="s">
        <v>115</v>
      </c>
      <c r="E1422" t="s">
        <v>20</v>
      </c>
      <c r="F1422" t="s">
        <v>3002</v>
      </c>
      <c r="H1422" t="s">
        <v>21</v>
      </c>
      <c r="I1422">
        <v>86</v>
      </c>
      <c r="J1422" t="s">
        <v>22</v>
      </c>
      <c r="L1422" t="s">
        <v>23</v>
      </c>
      <c r="M1422" t="s">
        <v>86</v>
      </c>
      <c r="O1422" t="s">
        <v>76</v>
      </c>
      <c r="P1422" t="s">
        <v>77</v>
      </c>
      <c r="Q1422" t="s">
        <v>1635</v>
      </c>
    </row>
    <row r="1423" spans="1:17" x14ac:dyDescent="0.25">
      <c r="A1423" t="s">
        <v>11108</v>
      </c>
      <c r="B1423" t="s">
        <v>11109</v>
      </c>
      <c r="C1423" s="1">
        <v>44206</v>
      </c>
      <c r="D1423" t="s">
        <v>1424</v>
      </c>
      <c r="E1423" t="s">
        <v>20</v>
      </c>
      <c r="F1423" t="s">
        <v>6555</v>
      </c>
      <c r="H1423" t="s">
        <v>32</v>
      </c>
      <c r="I1423">
        <v>47</v>
      </c>
      <c r="J1423" t="s">
        <v>22</v>
      </c>
      <c r="L1423" t="s">
        <v>23</v>
      </c>
      <c r="M1423" t="s">
        <v>86</v>
      </c>
      <c r="O1423" t="s">
        <v>76</v>
      </c>
      <c r="P1423" t="s">
        <v>77</v>
      </c>
      <c r="Q1423" t="s">
        <v>1671</v>
      </c>
    </row>
    <row r="1424" spans="1:17" x14ac:dyDescent="0.25">
      <c r="A1424" t="s">
        <v>11066</v>
      </c>
      <c r="B1424" t="s">
        <v>11067</v>
      </c>
      <c r="C1424" s="1">
        <v>44200</v>
      </c>
      <c r="D1424" t="s">
        <v>1170</v>
      </c>
      <c r="E1424" t="s">
        <v>20</v>
      </c>
      <c r="F1424" t="s">
        <v>11068</v>
      </c>
      <c r="H1424" t="s">
        <v>21</v>
      </c>
      <c r="I1424">
        <v>37</v>
      </c>
      <c r="J1424" t="s">
        <v>22</v>
      </c>
      <c r="L1424" t="s">
        <v>23</v>
      </c>
      <c r="M1424" t="s">
        <v>86</v>
      </c>
      <c r="O1424" t="s">
        <v>76</v>
      </c>
      <c r="P1424" t="s">
        <v>77</v>
      </c>
      <c r="Q1424" t="s">
        <v>11069</v>
      </c>
    </row>
    <row r="1425" spans="1:17" x14ac:dyDescent="0.25">
      <c r="A1425" t="s">
        <v>11076</v>
      </c>
      <c r="B1425" t="s">
        <v>11077</v>
      </c>
      <c r="C1425" s="1">
        <v>44203</v>
      </c>
      <c r="D1425" t="s">
        <v>11078</v>
      </c>
      <c r="E1425" t="s">
        <v>20</v>
      </c>
      <c r="F1425" t="s">
        <v>11079</v>
      </c>
      <c r="H1425" t="s">
        <v>21</v>
      </c>
      <c r="I1425">
        <v>38</v>
      </c>
      <c r="J1425" t="s">
        <v>22</v>
      </c>
      <c r="L1425" t="s">
        <v>23</v>
      </c>
      <c r="M1425" t="s">
        <v>86</v>
      </c>
      <c r="O1425" t="s">
        <v>76</v>
      </c>
      <c r="P1425" t="s">
        <v>77</v>
      </c>
      <c r="Q1425" t="s">
        <v>8775</v>
      </c>
    </row>
    <row r="1426" spans="1:17" x14ac:dyDescent="0.25">
      <c r="A1426" t="s">
        <v>11110</v>
      </c>
      <c r="B1426" t="s">
        <v>11111</v>
      </c>
      <c r="C1426" s="1">
        <v>44207</v>
      </c>
      <c r="D1426" t="s">
        <v>1424</v>
      </c>
      <c r="E1426" t="s">
        <v>20</v>
      </c>
      <c r="F1426" t="s">
        <v>6555</v>
      </c>
      <c r="H1426" t="s">
        <v>21</v>
      </c>
      <c r="I1426">
        <v>75</v>
      </c>
      <c r="J1426" t="s">
        <v>22</v>
      </c>
      <c r="L1426" t="s">
        <v>23</v>
      </c>
      <c r="M1426" t="s">
        <v>86</v>
      </c>
      <c r="O1426" t="s">
        <v>76</v>
      </c>
      <c r="P1426" t="s">
        <v>77</v>
      </c>
      <c r="Q1426" t="s">
        <v>1671</v>
      </c>
    </row>
    <row r="1427" spans="1:17" x14ac:dyDescent="0.25">
      <c r="A1427" t="s">
        <v>11080</v>
      </c>
      <c r="B1427" t="s">
        <v>11081</v>
      </c>
      <c r="C1427" s="1">
        <v>44201</v>
      </c>
      <c r="D1427" t="s">
        <v>131</v>
      </c>
      <c r="E1427" t="s">
        <v>20</v>
      </c>
      <c r="F1427" t="s">
        <v>132</v>
      </c>
      <c r="H1427" t="s">
        <v>21</v>
      </c>
      <c r="I1427">
        <v>46</v>
      </c>
      <c r="J1427" t="s">
        <v>22</v>
      </c>
      <c r="L1427" t="s">
        <v>23</v>
      </c>
      <c r="M1427" t="s">
        <v>86</v>
      </c>
      <c r="O1427" t="s">
        <v>76</v>
      </c>
      <c r="P1427" t="s">
        <v>77</v>
      </c>
      <c r="Q1427" t="s">
        <v>2317</v>
      </c>
    </row>
    <row r="1428" spans="1:17" x14ac:dyDescent="0.25">
      <c r="A1428" t="s">
        <v>11082</v>
      </c>
      <c r="B1428" t="s">
        <v>11083</v>
      </c>
      <c r="C1428" s="1">
        <v>44201</v>
      </c>
      <c r="D1428" t="s">
        <v>115</v>
      </c>
      <c r="E1428" t="s">
        <v>20</v>
      </c>
      <c r="F1428" t="s">
        <v>3002</v>
      </c>
      <c r="H1428" t="s">
        <v>32</v>
      </c>
      <c r="I1428">
        <v>33</v>
      </c>
      <c r="J1428" t="s">
        <v>22</v>
      </c>
      <c r="L1428" t="s">
        <v>23</v>
      </c>
      <c r="M1428" t="s">
        <v>86</v>
      </c>
      <c r="O1428" t="s">
        <v>76</v>
      </c>
      <c r="P1428" t="s">
        <v>77</v>
      </c>
      <c r="Q1428" t="s">
        <v>1635</v>
      </c>
    </row>
    <row r="1429" spans="1:17" x14ac:dyDescent="0.25">
      <c r="A1429" t="s">
        <v>11112</v>
      </c>
      <c r="B1429" t="s">
        <v>11113</v>
      </c>
      <c r="C1429" s="1">
        <v>44201</v>
      </c>
      <c r="D1429" t="s">
        <v>115</v>
      </c>
      <c r="E1429" t="s">
        <v>20</v>
      </c>
      <c r="F1429" t="s">
        <v>3002</v>
      </c>
      <c r="H1429" t="s">
        <v>21</v>
      </c>
      <c r="I1429">
        <v>34</v>
      </c>
      <c r="J1429" t="s">
        <v>22</v>
      </c>
      <c r="L1429" t="s">
        <v>23</v>
      </c>
      <c r="M1429" t="s">
        <v>86</v>
      </c>
      <c r="O1429" t="s">
        <v>76</v>
      </c>
      <c r="P1429" t="s">
        <v>77</v>
      </c>
      <c r="Q1429" t="s">
        <v>808</v>
      </c>
    </row>
    <row r="1430" spans="1:17" x14ac:dyDescent="0.25">
      <c r="A1430" t="s">
        <v>11084</v>
      </c>
      <c r="B1430" t="s">
        <v>11085</v>
      </c>
      <c r="C1430" s="1">
        <v>44203</v>
      </c>
      <c r="D1430" t="s">
        <v>457</v>
      </c>
      <c r="E1430" t="s">
        <v>20</v>
      </c>
      <c r="F1430" t="s">
        <v>453</v>
      </c>
      <c r="H1430" t="s">
        <v>32</v>
      </c>
      <c r="I1430">
        <v>43</v>
      </c>
      <c r="J1430" t="s">
        <v>22</v>
      </c>
      <c r="L1430" t="s">
        <v>23</v>
      </c>
      <c r="M1430" t="s">
        <v>86</v>
      </c>
      <c r="O1430" t="s">
        <v>76</v>
      </c>
      <c r="P1430" t="s">
        <v>77</v>
      </c>
      <c r="Q1430" t="s">
        <v>11086</v>
      </c>
    </row>
    <row r="1431" spans="1:17" x14ac:dyDescent="0.25">
      <c r="A1431" t="s">
        <v>11087</v>
      </c>
      <c r="B1431" t="s">
        <v>11088</v>
      </c>
      <c r="C1431" s="1">
        <v>44204</v>
      </c>
      <c r="D1431" t="s">
        <v>131</v>
      </c>
      <c r="E1431" t="s">
        <v>20</v>
      </c>
      <c r="F1431" t="s">
        <v>132</v>
      </c>
      <c r="H1431" t="s">
        <v>32</v>
      </c>
      <c r="I1431">
        <v>19</v>
      </c>
      <c r="J1431" t="s">
        <v>22</v>
      </c>
      <c r="L1431" t="s">
        <v>23</v>
      </c>
      <c r="M1431" t="s">
        <v>86</v>
      </c>
      <c r="O1431" t="s">
        <v>76</v>
      </c>
      <c r="P1431" t="s">
        <v>77</v>
      </c>
      <c r="Q1431" t="s">
        <v>2317</v>
      </c>
    </row>
    <row r="1432" spans="1:17" x14ac:dyDescent="0.25">
      <c r="A1432" t="s">
        <v>11114</v>
      </c>
      <c r="B1432" t="s">
        <v>11115</v>
      </c>
      <c r="C1432" s="1">
        <v>44201</v>
      </c>
      <c r="D1432" t="s">
        <v>115</v>
      </c>
      <c r="E1432" t="s">
        <v>20</v>
      </c>
      <c r="F1432" t="s">
        <v>3002</v>
      </c>
      <c r="H1432" t="s">
        <v>21</v>
      </c>
      <c r="I1432">
        <v>1</v>
      </c>
      <c r="J1432" t="s">
        <v>22</v>
      </c>
      <c r="L1432" t="s">
        <v>23</v>
      </c>
      <c r="M1432" t="s">
        <v>86</v>
      </c>
      <c r="O1432" t="s">
        <v>76</v>
      </c>
      <c r="P1432" t="s">
        <v>77</v>
      </c>
      <c r="Q1432" t="s">
        <v>1927</v>
      </c>
    </row>
    <row r="1433" spans="1:17" x14ac:dyDescent="0.25">
      <c r="A1433" t="s">
        <v>11116</v>
      </c>
      <c r="B1433" t="s">
        <v>11117</v>
      </c>
      <c r="C1433" s="1">
        <v>44204</v>
      </c>
      <c r="D1433" t="s">
        <v>115</v>
      </c>
      <c r="E1433" t="s">
        <v>20</v>
      </c>
      <c r="F1433" t="s">
        <v>3002</v>
      </c>
      <c r="H1433" t="s">
        <v>32</v>
      </c>
      <c r="I1433">
        <v>30</v>
      </c>
      <c r="J1433" t="s">
        <v>22</v>
      </c>
      <c r="L1433" t="s">
        <v>23</v>
      </c>
      <c r="M1433" t="s">
        <v>86</v>
      </c>
      <c r="O1433" t="s">
        <v>76</v>
      </c>
      <c r="P1433" t="s">
        <v>77</v>
      </c>
      <c r="Q1433" t="s">
        <v>1927</v>
      </c>
    </row>
    <row r="1434" spans="1:17" x14ac:dyDescent="0.25">
      <c r="A1434" t="s">
        <v>11089</v>
      </c>
      <c r="B1434" t="s">
        <v>11090</v>
      </c>
      <c r="C1434" s="1">
        <v>44200</v>
      </c>
      <c r="D1434" t="s">
        <v>716</v>
      </c>
      <c r="E1434" t="s">
        <v>20</v>
      </c>
      <c r="F1434" t="s">
        <v>11062</v>
      </c>
      <c r="H1434" t="s">
        <v>32</v>
      </c>
      <c r="I1434">
        <v>22</v>
      </c>
      <c r="J1434" t="s">
        <v>22</v>
      </c>
      <c r="L1434" t="s">
        <v>23</v>
      </c>
      <c r="M1434" t="s">
        <v>86</v>
      </c>
      <c r="O1434" t="s">
        <v>76</v>
      </c>
      <c r="P1434" t="s">
        <v>77</v>
      </c>
      <c r="Q1434" t="s">
        <v>11091</v>
      </c>
    </row>
    <row r="1435" spans="1:17" x14ac:dyDescent="0.25">
      <c r="A1435" t="s">
        <v>11118</v>
      </c>
      <c r="B1435" t="s">
        <v>11119</v>
      </c>
      <c r="C1435" s="1">
        <v>44204</v>
      </c>
      <c r="D1435" t="s">
        <v>1838</v>
      </c>
      <c r="E1435" t="s">
        <v>20</v>
      </c>
      <c r="F1435" t="s">
        <v>1839</v>
      </c>
      <c r="H1435" t="s">
        <v>32</v>
      </c>
      <c r="I1435">
        <v>29</v>
      </c>
      <c r="J1435" t="s">
        <v>22</v>
      </c>
      <c r="L1435" t="s">
        <v>23</v>
      </c>
      <c r="M1435" t="s">
        <v>86</v>
      </c>
      <c r="O1435" t="s">
        <v>76</v>
      </c>
      <c r="P1435" t="s">
        <v>77</v>
      </c>
      <c r="Q1435" t="s">
        <v>2798</v>
      </c>
    </row>
    <row r="1436" spans="1:17" x14ac:dyDescent="0.25">
      <c r="A1436" t="s">
        <v>11092</v>
      </c>
      <c r="B1436" t="s">
        <v>11093</v>
      </c>
      <c r="C1436" s="1">
        <v>44204</v>
      </c>
      <c r="D1436" t="s">
        <v>4742</v>
      </c>
      <c r="E1436" t="s">
        <v>20</v>
      </c>
      <c r="F1436" t="s">
        <v>4743</v>
      </c>
      <c r="H1436" t="s">
        <v>32</v>
      </c>
      <c r="I1436">
        <v>6</v>
      </c>
      <c r="J1436" t="s">
        <v>22</v>
      </c>
      <c r="L1436" t="s">
        <v>23</v>
      </c>
      <c r="M1436" t="s">
        <v>86</v>
      </c>
      <c r="O1436" t="s">
        <v>76</v>
      </c>
      <c r="P1436" t="s">
        <v>77</v>
      </c>
      <c r="Q1436" t="s">
        <v>11094</v>
      </c>
    </row>
    <row r="1437" spans="1:17" x14ac:dyDescent="0.25">
      <c r="A1437" t="s">
        <v>11120</v>
      </c>
      <c r="B1437" t="s">
        <v>11121</v>
      </c>
      <c r="C1437" s="1">
        <v>44201</v>
      </c>
      <c r="D1437" t="s">
        <v>115</v>
      </c>
      <c r="E1437" t="s">
        <v>20</v>
      </c>
      <c r="F1437" t="s">
        <v>3002</v>
      </c>
      <c r="H1437" t="s">
        <v>32</v>
      </c>
      <c r="I1437">
        <v>40</v>
      </c>
      <c r="J1437" t="s">
        <v>22</v>
      </c>
      <c r="L1437" t="s">
        <v>23</v>
      </c>
      <c r="M1437" t="s">
        <v>86</v>
      </c>
      <c r="O1437" t="s">
        <v>76</v>
      </c>
      <c r="P1437" t="s">
        <v>77</v>
      </c>
      <c r="Q1437" t="s">
        <v>1927</v>
      </c>
    </row>
    <row r="1438" spans="1:17" x14ac:dyDescent="0.25">
      <c r="A1438" t="s">
        <v>11095</v>
      </c>
      <c r="B1438" t="s">
        <v>11096</v>
      </c>
      <c r="C1438" s="1">
        <v>44201</v>
      </c>
      <c r="D1438" t="s">
        <v>11097</v>
      </c>
      <c r="E1438" t="s">
        <v>20</v>
      </c>
      <c r="F1438" t="s">
        <v>1557</v>
      </c>
      <c r="H1438" t="s">
        <v>21</v>
      </c>
      <c r="I1438">
        <v>27</v>
      </c>
      <c r="J1438" t="s">
        <v>22</v>
      </c>
      <c r="L1438" t="s">
        <v>23</v>
      </c>
      <c r="M1438" t="s">
        <v>86</v>
      </c>
      <c r="O1438" t="s">
        <v>76</v>
      </c>
      <c r="P1438" t="s">
        <v>77</v>
      </c>
      <c r="Q1438" t="s">
        <v>11098</v>
      </c>
    </row>
    <row r="1439" spans="1:17" x14ac:dyDescent="0.25">
      <c r="A1439" t="s">
        <v>11122</v>
      </c>
      <c r="B1439" t="s">
        <v>11123</v>
      </c>
      <c r="C1439" s="1">
        <v>44203</v>
      </c>
      <c r="D1439" t="s">
        <v>115</v>
      </c>
      <c r="E1439" t="s">
        <v>20</v>
      </c>
      <c r="F1439" t="s">
        <v>8408</v>
      </c>
      <c r="H1439" t="s">
        <v>21</v>
      </c>
      <c r="I1439" t="s">
        <v>22</v>
      </c>
      <c r="J1439" t="s">
        <v>22</v>
      </c>
      <c r="L1439" t="s">
        <v>23</v>
      </c>
      <c r="M1439" t="s">
        <v>86</v>
      </c>
      <c r="O1439" t="s">
        <v>76</v>
      </c>
      <c r="P1439" t="s">
        <v>77</v>
      </c>
      <c r="Q1439" t="s">
        <v>5094</v>
      </c>
    </row>
    <row r="1440" spans="1:17" x14ac:dyDescent="0.25">
      <c r="A1440" t="s">
        <v>11124</v>
      </c>
      <c r="B1440" t="s">
        <v>11125</v>
      </c>
      <c r="C1440" s="1">
        <v>44207</v>
      </c>
      <c r="D1440" t="s">
        <v>1405</v>
      </c>
      <c r="E1440" t="s">
        <v>20</v>
      </c>
      <c r="F1440" t="s">
        <v>1557</v>
      </c>
      <c r="H1440" t="s">
        <v>21</v>
      </c>
      <c r="I1440">
        <v>29</v>
      </c>
      <c r="J1440" t="s">
        <v>22</v>
      </c>
      <c r="L1440" t="s">
        <v>23</v>
      </c>
      <c r="M1440" t="s">
        <v>86</v>
      </c>
      <c r="O1440" t="s">
        <v>76</v>
      </c>
      <c r="P1440" t="s">
        <v>77</v>
      </c>
      <c r="Q1440" t="s">
        <v>11126</v>
      </c>
    </row>
    <row r="1441" spans="1:17" x14ac:dyDescent="0.25">
      <c r="A1441" t="s">
        <v>8555</v>
      </c>
      <c r="B1441" t="s">
        <v>8556</v>
      </c>
      <c r="C1441" s="1">
        <v>44195</v>
      </c>
      <c r="D1441" t="s">
        <v>2365</v>
      </c>
      <c r="E1441" t="s">
        <v>20</v>
      </c>
      <c r="F1441" t="s">
        <v>248</v>
      </c>
      <c r="H1441" t="s">
        <v>32</v>
      </c>
      <c r="I1441">
        <v>57</v>
      </c>
      <c r="J1441" t="s">
        <v>22</v>
      </c>
      <c r="L1441" t="s">
        <v>23</v>
      </c>
      <c r="M1441" t="s">
        <v>86</v>
      </c>
      <c r="O1441" t="s">
        <v>76</v>
      </c>
      <c r="P1441" t="s">
        <v>77</v>
      </c>
      <c r="Q1441" t="s">
        <v>2390</v>
      </c>
    </row>
    <row r="1442" spans="1:17" x14ac:dyDescent="0.25">
      <c r="A1442" t="s">
        <v>8557</v>
      </c>
      <c r="B1442" t="s">
        <v>8558</v>
      </c>
      <c r="C1442" s="1">
        <v>44200</v>
      </c>
      <c r="D1442" t="s">
        <v>115</v>
      </c>
      <c r="E1442" t="s">
        <v>20</v>
      </c>
      <c r="F1442" t="s">
        <v>3002</v>
      </c>
      <c r="H1442" t="s">
        <v>21</v>
      </c>
      <c r="I1442">
        <v>46</v>
      </c>
      <c r="J1442" t="s">
        <v>22</v>
      </c>
      <c r="L1442" t="s">
        <v>23</v>
      </c>
      <c r="M1442" t="s">
        <v>86</v>
      </c>
      <c r="O1442" t="s">
        <v>76</v>
      </c>
      <c r="P1442" t="s">
        <v>77</v>
      </c>
      <c r="Q1442" t="s">
        <v>8559</v>
      </c>
    </row>
    <row r="1443" spans="1:17" x14ac:dyDescent="0.25">
      <c r="A1443" t="s">
        <v>8560</v>
      </c>
      <c r="B1443" t="s">
        <v>8561</v>
      </c>
      <c r="C1443" s="1">
        <v>44193</v>
      </c>
      <c r="D1443" t="s">
        <v>115</v>
      </c>
      <c r="E1443" t="s">
        <v>20</v>
      </c>
      <c r="F1443" t="s">
        <v>3002</v>
      </c>
      <c r="H1443" t="s">
        <v>21</v>
      </c>
      <c r="I1443">
        <v>85</v>
      </c>
      <c r="J1443" t="s">
        <v>22</v>
      </c>
      <c r="L1443" t="s">
        <v>23</v>
      </c>
      <c r="M1443" t="s">
        <v>86</v>
      </c>
      <c r="O1443" t="s">
        <v>76</v>
      </c>
      <c r="P1443" t="s">
        <v>77</v>
      </c>
      <c r="Q1443" t="s">
        <v>1635</v>
      </c>
    </row>
    <row r="1444" spans="1:17" x14ac:dyDescent="0.25">
      <c r="A1444" t="s">
        <v>8562</v>
      </c>
      <c r="B1444" t="s">
        <v>8563</v>
      </c>
      <c r="C1444" s="1">
        <v>44193</v>
      </c>
      <c r="D1444" t="s">
        <v>115</v>
      </c>
      <c r="E1444" t="s">
        <v>20</v>
      </c>
      <c r="F1444" t="s">
        <v>3002</v>
      </c>
      <c r="H1444" t="s">
        <v>21</v>
      </c>
      <c r="I1444">
        <v>48</v>
      </c>
      <c r="J1444" t="s">
        <v>22</v>
      </c>
      <c r="L1444" t="s">
        <v>23</v>
      </c>
      <c r="M1444" t="s">
        <v>86</v>
      </c>
      <c r="O1444" t="s">
        <v>76</v>
      </c>
      <c r="P1444" t="s">
        <v>77</v>
      </c>
      <c r="Q1444" t="s">
        <v>1635</v>
      </c>
    </row>
    <row r="1445" spans="1:17" x14ac:dyDescent="0.25">
      <c r="A1445" t="s">
        <v>8564</v>
      </c>
      <c r="B1445" t="s">
        <v>8565</v>
      </c>
      <c r="C1445" s="1">
        <v>44200</v>
      </c>
      <c r="D1445" t="s">
        <v>2365</v>
      </c>
      <c r="E1445" t="s">
        <v>20</v>
      </c>
      <c r="F1445" t="s">
        <v>248</v>
      </c>
      <c r="H1445" t="s">
        <v>21</v>
      </c>
      <c r="I1445">
        <v>55</v>
      </c>
      <c r="J1445" t="s">
        <v>22</v>
      </c>
      <c r="L1445" t="s">
        <v>23</v>
      </c>
      <c r="M1445" t="s">
        <v>86</v>
      </c>
      <c r="O1445" t="s">
        <v>76</v>
      </c>
      <c r="P1445" t="s">
        <v>77</v>
      </c>
      <c r="Q1445" t="s">
        <v>2390</v>
      </c>
    </row>
    <row r="1446" spans="1:17" x14ac:dyDescent="0.25">
      <c r="A1446" t="s">
        <v>8591</v>
      </c>
      <c r="B1446" t="s">
        <v>8592</v>
      </c>
      <c r="C1446" s="1">
        <v>44193</v>
      </c>
      <c r="D1446" t="s">
        <v>115</v>
      </c>
      <c r="E1446" t="s">
        <v>20</v>
      </c>
      <c r="F1446" t="s">
        <v>3002</v>
      </c>
      <c r="H1446" t="s">
        <v>21</v>
      </c>
      <c r="I1446">
        <v>43</v>
      </c>
      <c r="J1446" t="s">
        <v>22</v>
      </c>
      <c r="L1446" t="s">
        <v>23</v>
      </c>
      <c r="M1446" t="s">
        <v>86</v>
      </c>
      <c r="O1446" t="s">
        <v>76</v>
      </c>
      <c r="P1446" t="s">
        <v>77</v>
      </c>
      <c r="Q1446" t="s">
        <v>3010</v>
      </c>
    </row>
    <row r="1447" spans="1:17" x14ac:dyDescent="0.25">
      <c r="A1447" t="s">
        <v>8593</v>
      </c>
      <c r="B1447" t="s">
        <v>8594</v>
      </c>
      <c r="C1447" s="1">
        <v>44200</v>
      </c>
      <c r="D1447" t="s">
        <v>115</v>
      </c>
      <c r="E1447" t="s">
        <v>20</v>
      </c>
      <c r="F1447" t="s">
        <v>3002</v>
      </c>
      <c r="H1447" t="s">
        <v>21</v>
      </c>
      <c r="I1447">
        <v>67</v>
      </c>
      <c r="J1447" t="s">
        <v>22</v>
      </c>
      <c r="L1447" t="s">
        <v>23</v>
      </c>
      <c r="M1447" t="s">
        <v>86</v>
      </c>
      <c r="O1447" t="s">
        <v>76</v>
      </c>
      <c r="P1447" t="s">
        <v>77</v>
      </c>
      <c r="Q1447" t="s">
        <v>3010</v>
      </c>
    </row>
    <row r="1448" spans="1:17" x14ac:dyDescent="0.25">
      <c r="A1448" t="s">
        <v>8595</v>
      </c>
      <c r="B1448" t="s">
        <v>8596</v>
      </c>
      <c r="C1448" s="1">
        <v>44194</v>
      </c>
      <c r="D1448" t="s">
        <v>115</v>
      </c>
      <c r="E1448" t="s">
        <v>20</v>
      </c>
      <c r="F1448" t="s">
        <v>3002</v>
      </c>
      <c r="H1448" t="s">
        <v>32</v>
      </c>
      <c r="I1448">
        <v>64</v>
      </c>
      <c r="J1448" t="s">
        <v>22</v>
      </c>
      <c r="L1448" t="s">
        <v>23</v>
      </c>
      <c r="M1448" t="s">
        <v>86</v>
      </c>
      <c r="O1448" t="s">
        <v>76</v>
      </c>
      <c r="P1448" t="s">
        <v>77</v>
      </c>
      <c r="Q1448" t="s">
        <v>1927</v>
      </c>
    </row>
    <row r="1449" spans="1:17" x14ac:dyDescent="0.25">
      <c r="A1449" t="s">
        <v>8597</v>
      </c>
      <c r="B1449" t="s">
        <v>8598</v>
      </c>
      <c r="C1449" s="1">
        <v>44201</v>
      </c>
      <c r="D1449" t="s">
        <v>1424</v>
      </c>
      <c r="E1449" t="s">
        <v>20</v>
      </c>
      <c r="F1449" t="s">
        <v>6555</v>
      </c>
      <c r="H1449" t="s">
        <v>32</v>
      </c>
      <c r="I1449">
        <v>78</v>
      </c>
      <c r="J1449" t="s">
        <v>22</v>
      </c>
      <c r="L1449" t="s">
        <v>23</v>
      </c>
      <c r="M1449" t="s">
        <v>86</v>
      </c>
      <c r="O1449" t="s">
        <v>76</v>
      </c>
      <c r="P1449" t="s">
        <v>77</v>
      </c>
      <c r="Q1449" t="s">
        <v>1671</v>
      </c>
    </row>
    <row r="1450" spans="1:17" x14ac:dyDescent="0.25">
      <c r="A1450" t="s">
        <v>8566</v>
      </c>
      <c r="B1450" t="s">
        <v>8567</v>
      </c>
      <c r="C1450" s="1">
        <v>44196</v>
      </c>
      <c r="D1450" t="s">
        <v>8568</v>
      </c>
      <c r="E1450" t="s">
        <v>20</v>
      </c>
      <c r="F1450" t="s">
        <v>8569</v>
      </c>
      <c r="H1450" t="s">
        <v>21</v>
      </c>
      <c r="I1450">
        <v>23</v>
      </c>
      <c r="J1450" t="s">
        <v>22</v>
      </c>
      <c r="L1450" t="s">
        <v>23</v>
      </c>
      <c r="M1450" t="s">
        <v>86</v>
      </c>
      <c r="O1450" t="s">
        <v>76</v>
      </c>
      <c r="P1450" t="s">
        <v>77</v>
      </c>
      <c r="Q1450" t="s">
        <v>876</v>
      </c>
    </row>
    <row r="1451" spans="1:17" x14ac:dyDescent="0.25">
      <c r="A1451" t="s">
        <v>8570</v>
      </c>
      <c r="B1451" t="s">
        <v>8571</v>
      </c>
      <c r="C1451" s="1">
        <v>44196</v>
      </c>
      <c r="D1451" t="s">
        <v>4642</v>
      </c>
      <c r="E1451" t="s">
        <v>20</v>
      </c>
      <c r="F1451" t="s">
        <v>6853</v>
      </c>
      <c r="H1451" t="s">
        <v>21</v>
      </c>
      <c r="I1451">
        <v>32</v>
      </c>
      <c r="J1451" t="s">
        <v>22</v>
      </c>
      <c r="L1451" t="s">
        <v>23</v>
      </c>
      <c r="M1451" t="s">
        <v>86</v>
      </c>
      <c r="O1451" t="s">
        <v>76</v>
      </c>
      <c r="P1451" t="s">
        <v>77</v>
      </c>
      <c r="Q1451" t="s">
        <v>8572</v>
      </c>
    </row>
    <row r="1452" spans="1:17" x14ac:dyDescent="0.25">
      <c r="A1452" t="s">
        <v>8573</v>
      </c>
      <c r="B1452" t="s">
        <v>8574</v>
      </c>
      <c r="C1452" s="1">
        <v>44207</v>
      </c>
      <c r="D1452" t="s">
        <v>8575</v>
      </c>
      <c r="E1452" t="s">
        <v>20</v>
      </c>
      <c r="F1452" t="s">
        <v>8576</v>
      </c>
      <c r="H1452" t="s">
        <v>32</v>
      </c>
      <c r="I1452">
        <v>37</v>
      </c>
      <c r="J1452" t="s">
        <v>22</v>
      </c>
      <c r="L1452" t="s">
        <v>23</v>
      </c>
      <c r="M1452" t="s">
        <v>86</v>
      </c>
      <c r="O1452" t="s">
        <v>76</v>
      </c>
      <c r="P1452" t="s">
        <v>77</v>
      </c>
      <c r="Q1452" t="s">
        <v>8577</v>
      </c>
    </row>
    <row r="1453" spans="1:17" x14ac:dyDescent="0.25">
      <c r="A1453" t="s">
        <v>8599</v>
      </c>
      <c r="B1453" t="s">
        <v>8600</v>
      </c>
      <c r="C1453" s="1">
        <v>44200</v>
      </c>
      <c r="D1453" t="s">
        <v>3068</v>
      </c>
      <c r="E1453" t="s">
        <v>20</v>
      </c>
      <c r="F1453" t="s">
        <v>3069</v>
      </c>
      <c r="H1453" t="s">
        <v>21</v>
      </c>
      <c r="I1453">
        <v>20</v>
      </c>
      <c r="J1453" t="s">
        <v>22</v>
      </c>
      <c r="L1453" t="s">
        <v>23</v>
      </c>
      <c r="M1453" t="s">
        <v>86</v>
      </c>
      <c r="O1453" t="s">
        <v>76</v>
      </c>
      <c r="P1453" t="s">
        <v>77</v>
      </c>
      <c r="Q1453" t="s">
        <v>8601</v>
      </c>
    </row>
    <row r="1454" spans="1:17" x14ac:dyDescent="0.25">
      <c r="A1454" t="s">
        <v>8602</v>
      </c>
      <c r="B1454" t="s">
        <v>8603</v>
      </c>
      <c r="C1454" s="1">
        <v>44200</v>
      </c>
      <c r="D1454" t="s">
        <v>2864</v>
      </c>
      <c r="E1454" t="s">
        <v>20</v>
      </c>
      <c r="F1454" t="s">
        <v>2865</v>
      </c>
      <c r="H1454" t="s">
        <v>21</v>
      </c>
      <c r="I1454">
        <v>29</v>
      </c>
      <c r="J1454" t="s">
        <v>22</v>
      </c>
      <c r="L1454" t="s">
        <v>23</v>
      </c>
      <c r="M1454" t="s">
        <v>86</v>
      </c>
      <c r="O1454" t="s">
        <v>76</v>
      </c>
      <c r="P1454" t="s">
        <v>77</v>
      </c>
      <c r="Q1454" t="s">
        <v>8601</v>
      </c>
    </row>
    <row r="1455" spans="1:17" x14ac:dyDescent="0.25">
      <c r="A1455" t="s">
        <v>8578</v>
      </c>
      <c r="B1455" t="s">
        <v>8579</v>
      </c>
      <c r="C1455" s="1">
        <v>44205</v>
      </c>
      <c r="D1455" t="s">
        <v>8580</v>
      </c>
      <c r="E1455" t="s">
        <v>20</v>
      </c>
      <c r="F1455" t="s">
        <v>8581</v>
      </c>
      <c r="H1455" t="s">
        <v>32</v>
      </c>
      <c r="I1455">
        <v>32</v>
      </c>
      <c r="J1455" t="s">
        <v>22</v>
      </c>
      <c r="L1455" t="s">
        <v>23</v>
      </c>
      <c r="M1455" t="s">
        <v>86</v>
      </c>
      <c r="O1455" t="s">
        <v>76</v>
      </c>
      <c r="P1455" t="s">
        <v>77</v>
      </c>
      <c r="Q1455" t="s">
        <v>268</v>
      </c>
    </row>
    <row r="1456" spans="1:17" x14ac:dyDescent="0.25">
      <c r="A1456" t="s">
        <v>8582</v>
      </c>
      <c r="B1456" t="s">
        <v>8583</v>
      </c>
      <c r="C1456" s="1">
        <v>44205</v>
      </c>
      <c r="D1456" t="s">
        <v>8584</v>
      </c>
      <c r="E1456" t="s">
        <v>20</v>
      </c>
      <c r="F1456" t="s">
        <v>8585</v>
      </c>
      <c r="H1456" t="s">
        <v>32</v>
      </c>
      <c r="I1456">
        <v>94</v>
      </c>
      <c r="J1456" t="s">
        <v>22</v>
      </c>
      <c r="L1456" t="s">
        <v>23</v>
      </c>
      <c r="M1456" t="s">
        <v>86</v>
      </c>
      <c r="O1456" t="s">
        <v>76</v>
      </c>
      <c r="P1456" t="s">
        <v>77</v>
      </c>
      <c r="Q1456" t="s">
        <v>268</v>
      </c>
    </row>
    <row r="1457" spans="1:17" x14ac:dyDescent="0.25">
      <c r="A1457" t="s">
        <v>8586</v>
      </c>
      <c r="B1457" t="s">
        <v>8587</v>
      </c>
      <c r="C1457" s="1">
        <v>44207</v>
      </c>
      <c r="D1457" t="s">
        <v>8588</v>
      </c>
      <c r="E1457" t="s">
        <v>20</v>
      </c>
      <c r="F1457" t="s">
        <v>8589</v>
      </c>
      <c r="H1457" t="s">
        <v>32</v>
      </c>
      <c r="I1457">
        <v>13</v>
      </c>
      <c r="J1457" t="s">
        <v>22</v>
      </c>
      <c r="L1457" t="s">
        <v>23</v>
      </c>
      <c r="M1457" t="s">
        <v>86</v>
      </c>
      <c r="O1457" t="s">
        <v>76</v>
      </c>
      <c r="P1457" t="s">
        <v>77</v>
      </c>
      <c r="Q1457" t="s">
        <v>8590</v>
      </c>
    </row>
    <row r="1458" spans="1:17" x14ac:dyDescent="0.25">
      <c r="A1458" t="s">
        <v>8538</v>
      </c>
      <c r="B1458" t="s">
        <v>8539</v>
      </c>
      <c r="C1458" s="1">
        <v>44207</v>
      </c>
      <c r="D1458" t="s">
        <v>1405</v>
      </c>
      <c r="E1458" t="s">
        <v>20</v>
      </c>
      <c r="F1458" t="s">
        <v>1557</v>
      </c>
      <c r="H1458" t="s">
        <v>21</v>
      </c>
      <c r="I1458">
        <v>69</v>
      </c>
      <c r="J1458" t="s">
        <v>22</v>
      </c>
      <c r="L1458" t="s">
        <v>23</v>
      </c>
      <c r="M1458" t="s">
        <v>86</v>
      </c>
      <c r="O1458" t="s">
        <v>76</v>
      </c>
      <c r="P1458" t="s">
        <v>77</v>
      </c>
      <c r="Q1458" t="s">
        <v>1671</v>
      </c>
    </row>
    <row r="1459" spans="1:17" x14ac:dyDescent="0.25">
      <c r="A1459" t="s">
        <v>8524</v>
      </c>
      <c r="B1459" t="s">
        <v>8525</v>
      </c>
      <c r="C1459" s="1">
        <v>44207</v>
      </c>
      <c r="D1459" t="s">
        <v>115</v>
      </c>
      <c r="E1459" t="s">
        <v>20</v>
      </c>
      <c r="F1459" t="s">
        <v>8408</v>
      </c>
      <c r="H1459" t="s">
        <v>21</v>
      </c>
      <c r="I1459">
        <v>27</v>
      </c>
      <c r="J1459" t="s">
        <v>22</v>
      </c>
      <c r="L1459" t="s">
        <v>23</v>
      </c>
      <c r="M1459" t="s">
        <v>86</v>
      </c>
      <c r="O1459" t="s">
        <v>76</v>
      </c>
      <c r="P1459" t="s">
        <v>77</v>
      </c>
      <c r="Q1459" t="s">
        <v>8526</v>
      </c>
    </row>
    <row r="1460" spans="1:17" x14ac:dyDescent="0.25">
      <c r="A1460" t="s">
        <v>8540</v>
      </c>
      <c r="B1460" t="s">
        <v>8541</v>
      </c>
      <c r="C1460" s="1">
        <v>44207</v>
      </c>
      <c r="D1460" t="s">
        <v>115</v>
      </c>
      <c r="E1460" t="s">
        <v>20</v>
      </c>
      <c r="F1460" t="s">
        <v>3002</v>
      </c>
      <c r="H1460" t="s">
        <v>32</v>
      </c>
      <c r="I1460">
        <v>43</v>
      </c>
      <c r="J1460" t="s">
        <v>22</v>
      </c>
      <c r="L1460" t="s">
        <v>23</v>
      </c>
      <c r="M1460" t="s">
        <v>86</v>
      </c>
      <c r="O1460" t="s">
        <v>76</v>
      </c>
      <c r="P1460" t="s">
        <v>77</v>
      </c>
      <c r="Q1460" t="s">
        <v>3010</v>
      </c>
    </row>
    <row r="1461" spans="1:17" x14ac:dyDescent="0.25">
      <c r="A1461" t="s">
        <v>8542</v>
      </c>
      <c r="B1461" t="s">
        <v>8543</v>
      </c>
      <c r="C1461" s="1">
        <v>44208</v>
      </c>
      <c r="D1461" t="s">
        <v>115</v>
      </c>
      <c r="E1461" t="s">
        <v>20</v>
      </c>
      <c r="F1461" t="s">
        <v>3002</v>
      </c>
      <c r="H1461" t="s">
        <v>32</v>
      </c>
      <c r="I1461">
        <v>29</v>
      </c>
      <c r="J1461" t="s">
        <v>22</v>
      </c>
      <c r="L1461" t="s">
        <v>23</v>
      </c>
      <c r="M1461" t="s">
        <v>86</v>
      </c>
      <c r="O1461" t="s">
        <v>76</v>
      </c>
      <c r="P1461" t="s">
        <v>77</v>
      </c>
      <c r="Q1461" t="s">
        <v>1927</v>
      </c>
    </row>
    <row r="1462" spans="1:17" x14ac:dyDescent="0.25">
      <c r="A1462" t="s">
        <v>5177</v>
      </c>
      <c r="B1462" t="s">
        <v>5178</v>
      </c>
      <c r="C1462" s="1">
        <v>44208</v>
      </c>
      <c r="D1462" t="s">
        <v>115</v>
      </c>
      <c r="E1462" t="s">
        <v>20</v>
      </c>
      <c r="F1462" t="s">
        <v>3002</v>
      </c>
      <c r="H1462" t="s">
        <v>21</v>
      </c>
      <c r="I1462">
        <v>33</v>
      </c>
      <c r="J1462" t="s">
        <v>22</v>
      </c>
      <c r="L1462" t="s">
        <v>23</v>
      </c>
      <c r="M1462" t="s">
        <v>86</v>
      </c>
      <c r="O1462" t="s">
        <v>76</v>
      </c>
      <c r="P1462" t="s">
        <v>77</v>
      </c>
      <c r="Q1462" t="s">
        <v>1235</v>
      </c>
    </row>
    <row r="1463" spans="1:17" x14ac:dyDescent="0.25">
      <c r="A1463" t="s">
        <v>8544</v>
      </c>
      <c r="B1463" t="s">
        <v>8545</v>
      </c>
      <c r="C1463" s="1">
        <v>44207</v>
      </c>
      <c r="D1463" t="s">
        <v>115</v>
      </c>
      <c r="E1463" t="s">
        <v>20</v>
      </c>
      <c r="F1463" t="s">
        <v>3002</v>
      </c>
      <c r="H1463" t="s">
        <v>32</v>
      </c>
      <c r="I1463">
        <v>27</v>
      </c>
      <c r="J1463" t="s">
        <v>22</v>
      </c>
      <c r="L1463" t="s">
        <v>23</v>
      </c>
      <c r="M1463" t="s">
        <v>86</v>
      </c>
      <c r="O1463" t="s">
        <v>76</v>
      </c>
      <c r="P1463" t="s">
        <v>77</v>
      </c>
      <c r="Q1463" t="s">
        <v>808</v>
      </c>
    </row>
    <row r="1464" spans="1:17" x14ac:dyDescent="0.25">
      <c r="A1464" t="s">
        <v>8546</v>
      </c>
      <c r="B1464" t="s">
        <v>8547</v>
      </c>
      <c r="C1464" s="1">
        <v>44208</v>
      </c>
      <c r="D1464" t="s">
        <v>3292</v>
      </c>
      <c r="E1464" t="s">
        <v>20</v>
      </c>
      <c r="F1464" t="s">
        <v>8548</v>
      </c>
      <c r="H1464" t="s">
        <v>32</v>
      </c>
      <c r="I1464">
        <v>32</v>
      </c>
      <c r="J1464" t="s">
        <v>22</v>
      </c>
      <c r="L1464" t="s">
        <v>23</v>
      </c>
      <c r="M1464" t="s">
        <v>86</v>
      </c>
      <c r="O1464" t="s">
        <v>76</v>
      </c>
      <c r="P1464" t="s">
        <v>77</v>
      </c>
      <c r="Q1464" t="s">
        <v>5132</v>
      </c>
    </row>
    <row r="1465" spans="1:17" x14ac:dyDescent="0.25">
      <c r="A1465" t="s">
        <v>8549</v>
      </c>
      <c r="B1465" t="s">
        <v>8550</v>
      </c>
      <c r="C1465" s="1">
        <v>44207</v>
      </c>
      <c r="D1465" t="s">
        <v>1175</v>
      </c>
      <c r="E1465" t="s">
        <v>20</v>
      </c>
      <c r="F1465" t="s">
        <v>2064</v>
      </c>
      <c r="H1465" t="s">
        <v>32</v>
      </c>
      <c r="I1465">
        <v>31</v>
      </c>
      <c r="J1465" t="s">
        <v>22</v>
      </c>
      <c r="L1465" t="s">
        <v>23</v>
      </c>
      <c r="M1465" t="s">
        <v>86</v>
      </c>
      <c r="O1465" t="s">
        <v>76</v>
      </c>
      <c r="P1465" t="s">
        <v>77</v>
      </c>
      <c r="Q1465" t="s">
        <v>8551</v>
      </c>
    </row>
    <row r="1466" spans="1:17" x14ac:dyDescent="0.25">
      <c r="A1466" t="s">
        <v>5156</v>
      </c>
      <c r="B1466" t="s">
        <v>5157</v>
      </c>
      <c r="C1466" s="1">
        <v>44208</v>
      </c>
      <c r="D1466" t="s">
        <v>5158</v>
      </c>
      <c r="E1466" t="s">
        <v>20</v>
      </c>
      <c r="F1466" t="s">
        <v>5159</v>
      </c>
      <c r="H1466" t="s">
        <v>21</v>
      </c>
      <c r="I1466">
        <v>21</v>
      </c>
      <c r="J1466" t="s">
        <v>22</v>
      </c>
      <c r="L1466" t="s">
        <v>23</v>
      </c>
      <c r="M1466" t="s">
        <v>86</v>
      </c>
      <c r="O1466" t="s">
        <v>76</v>
      </c>
      <c r="P1466" t="s">
        <v>77</v>
      </c>
      <c r="Q1466" t="s">
        <v>1927</v>
      </c>
    </row>
    <row r="1467" spans="1:17" x14ac:dyDescent="0.25">
      <c r="A1467" t="s">
        <v>5160</v>
      </c>
      <c r="B1467" t="s">
        <v>5161</v>
      </c>
      <c r="C1467" s="1">
        <v>44208</v>
      </c>
      <c r="D1467" t="s">
        <v>1990</v>
      </c>
      <c r="E1467" t="s">
        <v>20</v>
      </c>
      <c r="F1467" t="s">
        <v>1991</v>
      </c>
      <c r="H1467" t="s">
        <v>32</v>
      </c>
      <c r="I1467">
        <v>41</v>
      </c>
      <c r="J1467" t="s">
        <v>22</v>
      </c>
      <c r="L1467" t="s">
        <v>23</v>
      </c>
      <c r="M1467" t="s">
        <v>86</v>
      </c>
      <c r="O1467" t="s">
        <v>76</v>
      </c>
      <c r="P1467" t="s">
        <v>77</v>
      </c>
      <c r="Q1467" t="s">
        <v>5162</v>
      </c>
    </row>
    <row r="1468" spans="1:17" x14ac:dyDescent="0.25">
      <c r="A1468" t="s">
        <v>5163</v>
      </c>
      <c r="B1468" t="s">
        <v>5164</v>
      </c>
      <c r="C1468" s="1">
        <v>44208</v>
      </c>
      <c r="D1468" t="s">
        <v>115</v>
      </c>
      <c r="E1468" t="s">
        <v>20</v>
      </c>
      <c r="F1468" t="s">
        <v>3002</v>
      </c>
      <c r="H1468" t="s">
        <v>21</v>
      </c>
      <c r="I1468">
        <v>14</v>
      </c>
      <c r="J1468" t="s">
        <v>22</v>
      </c>
      <c r="L1468" t="s">
        <v>23</v>
      </c>
      <c r="M1468" t="s">
        <v>86</v>
      </c>
      <c r="O1468" t="s">
        <v>76</v>
      </c>
      <c r="P1468" t="s">
        <v>77</v>
      </c>
      <c r="Q1468" t="s">
        <v>3010</v>
      </c>
    </row>
    <row r="1469" spans="1:17" x14ac:dyDescent="0.25">
      <c r="A1469" t="s">
        <v>8527</v>
      </c>
      <c r="B1469" t="s">
        <v>8528</v>
      </c>
      <c r="C1469" s="1">
        <v>44208</v>
      </c>
      <c r="D1469" t="s">
        <v>3015</v>
      </c>
      <c r="E1469" t="s">
        <v>20</v>
      </c>
      <c r="F1469" t="s">
        <v>3016</v>
      </c>
      <c r="H1469" t="s">
        <v>21</v>
      </c>
      <c r="I1469">
        <v>43</v>
      </c>
      <c r="J1469" t="s">
        <v>22</v>
      </c>
      <c r="L1469" t="s">
        <v>23</v>
      </c>
      <c r="M1469" t="s">
        <v>86</v>
      </c>
      <c r="O1469" t="s">
        <v>76</v>
      </c>
      <c r="P1469" t="s">
        <v>77</v>
      </c>
      <c r="Q1469" t="s">
        <v>2311</v>
      </c>
    </row>
    <row r="1470" spans="1:17" x14ac:dyDescent="0.25">
      <c r="A1470" t="s">
        <v>8529</v>
      </c>
      <c r="B1470" t="s">
        <v>8530</v>
      </c>
      <c r="C1470" s="1">
        <v>44208</v>
      </c>
      <c r="D1470" t="s">
        <v>1990</v>
      </c>
      <c r="E1470" t="s">
        <v>20</v>
      </c>
      <c r="F1470" t="s">
        <v>1991</v>
      </c>
      <c r="H1470" t="s">
        <v>32</v>
      </c>
      <c r="I1470">
        <v>41</v>
      </c>
      <c r="J1470" t="s">
        <v>22</v>
      </c>
      <c r="L1470" t="s">
        <v>23</v>
      </c>
      <c r="M1470" t="s">
        <v>86</v>
      </c>
      <c r="O1470" t="s">
        <v>76</v>
      </c>
      <c r="P1470" t="s">
        <v>77</v>
      </c>
      <c r="Q1470" t="s">
        <v>8531</v>
      </c>
    </row>
    <row r="1471" spans="1:17" x14ac:dyDescent="0.25">
      <c r="A1471" t="s">
        <v>8532</v>
      </c>
      <c r="B1471" t="s">
        <v>8533</v>
      </c>
      <c r="C1471" s="1">
        <v>44207</v>
      </c>
      <c r="D1471" t="s">
        <v>115</v>
      </c>
      <c r="E1471" t="s">
        <v>20</v>
      </c>
      <c r="F1471" t="s">
        <v>3002</v>
      </c>
      <c r="H1471" t="s">
        <v>21</v>
      </c>
      <c r="I1471">
        <v>49</v>
      </c>
      <c r="J1471" t="s">
        <v>22</v>
      </c>
      <c r="L1471" t="s">
        <v>23</v>
      </c>
      <c r="M1471" t="s">
        <v>86</v>
      </c>
      <c r="O1471" t="s">
        <v>76</v>
      </c>
      <c r="P1471" t="s">
        <v>77</v>
      </c>
      <c r="Q1471" t="s">
        <v>1635</v>
      </c>
    </row>
    <row r="1472" spans="1:17" x14ac:dyDescent="0.25">
      <c r="A1472" t="s">
        <v>5165</v>
      </c>
      <c r="B1472" t="s">
        <v>5166</v>
      </c>
      <c r="C1472" s="1">
        <v>44207</v>
      </c>
      <c r="D1472" t="s">
        <v>488</v>
      </c>
      <c r="E1472" t="s">
        <v>20</v>
      </c>
      <c r="F1472" t="s">
        <v>489</v>
      </c>
      <c r="H1472" t="s">
        <v>32</v>
      </c>
      <c r="I1472">
        <v>37</v>
      </c>
      <c r="J1472" t="s">
        <v>22</v>
      </c>
      <c r="L1472" t="s">
        <v>23</v>
      </c>
      <c r="M1472" t="s">
        <v>86</v>
      </c>
      <c r="O1472" t="s">
        <v>76</v>
      </c>
      <c r="P1472" t="s">
        <v>77</v>
      </c>
      <c r="Q1472" t="s">
        <v>2360</v>
      </c>
    </row>
    <row r="1473" spans="1:17" x14ac:dyDescent="0.25">
      <c r="A1473" t="s">
        <v>8534</v>
      </c>
      <c r="B1473" t="s">
        <v>8535</v>
      </c>
      <c r="C1473" s="1">
        <v>44207</v>
      </c>
      <c r="D1473" t="s">
        <v>1747</v>
      </c>
      <c r="E1473" t="s">
        <v>20</v>
      </c>
      <c r="F1473" t="s">
        <v>431</v>
      </c>
      <c r="H1473" t="s">
        <v>21</v>
      </c>
      <c r="I1473">
        <v>1</v>
      </c>
      <c r="J1473" t="s">
        <v>22</v>
      </c>
      <c r="L1473" t="s">
        <v>23</v>
      </c>
      <c r="M1473" t="s">
        <v>86</v>
      </c>
      <c r="O1473" t="s">
        <v>76</v>
      </c>
      <c r="P1473" t="s">
        <v>77</v>
      </c>
      <c r="Q1473" t="s">
        <v>2317</v>
      </c>
    </row>
    <row r="1474" spans="1:17" x14ac:dyDescent="0.25">
      <c r="A1474" t="s">
        <v>5167</v>
      </c>
      <c r="B1474" t="s">
        <v>5168</v>
      </c>
      <c r="C1474" s="1">
        <v>44210</v>
      </c>
      <c r="D1474" t="s">
        <v>5169</v>
      </c>
      <c r="E1474" t="s">
        <v>20</v>
      </c>
      <c r="F1474" t="s">
        <v>5170</v>
      </c>
      <c r="H1474" t="s">
        <v>21</v>
      </c>
      <c r="I1474">
        <v>53</v>
      </c>
      <c r="J1474" t="s">
        <v>22</v>
      </c>
      <c r="L1474" t="s">
        <v>23</v>
      </c>
      <c r="M1474" t="s">
        <v>86</v>
      </c>
      <c r="O1474" t="s">
        <v>76</v>
      </c>
      <c r="P1474" t="s">
        <v>77</v>
      </c>
      <c r="Q1474" t="s">
        <v>5171</v>
      </c>
    </row>
    <row r="1475" spans="1:17" x14ac:dyDescent="0.25">
      <c r="A1475" t="s">
        <v>8536</v>
      </c>
      <c r="B1475" t="s">
        <v>8537</v>
      </c>
      <c r="C1475" s="1">
        <v>44208</v>
      </c>
      <c r="D1475" t="s">
        <v>8508</v>
      </c>
      <c r="E1475" t="s">
        <v>20</v>
      </c>
      <c r="F1475" t="s">
        <v>311</v>
      </c>
      <c r="H1475" t="s">
        <v>32</v>
      </c>
      <c r="I1475">
        <v>26</v>
      </c>
      <c r="J1475" t="s">
        <v>22</v>
      </c>
      <c r="L1475" t="s">
        <v>23</v>
      </c>
      <c r="M1475" t="s">
        <v>86</v>
      </c>
      <c r="O1475" t="s">
        <v>76</v>
      </c>
      <c r="P1475" t="s">
        <v>77</v>
      </c>
      <c r="Q1475" t="s">
        <v>268</v>
      </c>
    </row>
    <row r="1476" spans="1:17" x14ac:dyDescent="0.25">
      <c r="A1476" t="s">
        <v>5172</v>
      </c>
      <c r="B1476" t="s">
        <v>5173</v>
      </c>
      <c r="C1476" s="1">
        <v>44209</v>
      </c>
      <c r="D1476" t="s">
        <v>657</v>
      </c>
      <c r="E1476" t="s">
        <v>20</v>
      </c>
      <c r="F1476" t="s">
        <v>3116</v>
      </c>
      <c r="H1476" t="s">
        <v>22</v>
      </c>
      <c r="I1476">
        <v>52</v>
      </c>
      <c r="J1476" t="s">
        <v>22</v>
      </c>
      <c r="L1476" t="s">
        <v>23</v>
      </c>
      <c r="M1476" t="s">
        <v>86</v>
      </c>
      <c r="O1476" t="s">
        <v>76</v>
      </c>
      <c r="P1476" t="s">
        <v>77</v>
      </c>
      <c r="Q1476" t="s">
        <v>1057</v>
      </c>
    </row>
    <row r="1477" spans="1:17" x14ac:dyDescent="0.25">
      <c r="A1477" t="s">
        <v>8433</v>
      </c>
      <c r="B1477" t="s">
        <v>8434</v>
      </c>
      <c r="C1477" s="1">
        <v>44209</v>
      </c>
      <c r="D1477" t="s">
        <v>784</v>
      </c>
      <c r="E1477" t="s">
        <v>20</v>
      </c>
      <c r="F1477" t="s">
        <v>8435</v>
      </c>
      <c r="H1477" t="s">
        <v>32</v>
      </c>
      <c r="I1477">
        <v>11</v>
      </c>
      <c r="J1477" t="s">
        <v>22</v>
      </c>
      <c r="L1477" t="s">
        <v>23</v>
      </c>
      <c r="M1477" t="s">
        <v>86</v>
      </c>
      <c r="O1477" t="s">
        <v>76</v>
      </c>
      <c r="P1477" t="s">
        <v>77</v>
      </c>
      <c r="Q1477" t="s">
        <v>1671</v>
      </c>
    </row>
    <row r="1478" spans="1:17" x14ac:dyDescent="0.25">
      <c r="A1478" t="s">
        <v>8417</v>
      </c>
      <c r="B1478" t="s">
        <v>8418</v>
      </c>
      <c r="C1478" s="1">
        <v>44210</v>
      </c>
      <c r="D1478" t="s">
        <v>1405</v>
      </c>
      <c r="E1478" t="s">
        <v>20</v>
      </c>
      <c r="F1478" t="s">
        <v>1557</v>
      </c>
      <c r="H1478" t="s">
        <v>21</v>
      </c>
      <c r="I1478">
        <v>54</v>
      </c>
      <c r="J1478" t="s">
        <v>22</v>
      </c>
      <c r="L1478" t="s">
        <v>23</v>
      </c>
      <c r="M1478" t="s">
        <v>86</v>
      </c>
      <c r="O1478" t="s">
        <v>76</v>
      </c>
      <c r="P1478" t="s">
        <v>77</v>
      </c>
      <c r="Q1478" t="s">
        <v>1671</v>
      </c>
    </row>
    <row r="1479" spans="1:17" x14ac:dyDescent="0.25">
      <c r="A1479" t="s">
        <v>8419</v>
      </c>
      <c r="B1479" t="s">
        <v>8420</v>
      </c>
      <c r="C1479" s="1">
        <v>44207</v>
      </c>
      <c r="D1479" t="s">
        <v>1405</v>
      </c>
      <c r="E1479" t="s">
        <v>20</v>
      </c>
      <c r="F1479" t="s">
        <v>1557</v>
      </c>
      <c r="H1479" t="s">
        <v>21</v>
      </c>
      <c r="I1479">
        <v>55</v>
      </c>
      <c r="J1479" t="s">
        <v>22</v>
      </c>
      <c r="L1479" t="s">
        <v>23</v>
      </c>
      <c r="M1479" t="s">
        <v>86</v>
      </c>
      <c r="O1479" t="s">
        <v>76</v>
      </c>
      <c r="P1479" t="s">
        <v>77</v>
      </c>
      <c r="Q1479" t="s">
        <v>1671</v>
      </c>
    </row>
    <row r="1480" spans="1:17" x14ac:dyDescent="0.25">
      <c r="A1480" t="s">
        <v>8421</v>
      </c>
      <c r="B1480" t="s">
        <v>8422</v>
      </c>
      <c r="C1480" s="1">
        <v>44209</v>
      </c>
      <c r="D1480" t="s">
        <v>1405</v>
      </c>
      <c r="E1480" t="s">
        <v>20</v>
      </c>
      <c r="F1480" t="s">
        <v>1557</v>
      </c>
      <c r="H1480" t="s">
        <v>21</v>
      </c>
      <c r="I1480">
        <v>13</v>
      </c>
      <c r="J1480" t="s">
        <v>22</v>
      </c>
      <c r="L1480" t="s">
        <v>23</v>
      </c>
      <c r="M1480" t="s">
        <v>86</v>
      </c>
      <c r="O1480" t="s">
        <v>76</v>
      </c>
      <c r="P1480" t="s">
        <v>77</v>
      </c>
      <c r="Q1480" t="s">
        <v>1671</v>
      </c>
    </row>
    <row r="1481" spans="1:17" x14ac:dyDescent="0.25">
      <c r="A1481" t="s">
        <v>8436</v>
      </c>
      <c r="B1481" t="s">
        <v>8437</v>
      </c>
      <c r="C1481" s="1">
        <v>44208</v>
      </c>
      <c r="D1481" t="s">
        <v>8438</v>
      </c>
      <c r="E1481" t="s">
        <v>20</v>
      </c>
      <c r="F1481" t="s">
        <v>5170</v>
      </c>
      <c r="H1481" t="s">
        <v>32</v>
      </c>
      <c r="I1481">
        <v>57</v>
      </c>
      <c r="J1481" t="s">
        <v>22</v>
      </c>
      <c r="L1481" t="s">
        <v>23</v>
      </c>
      <c r="M1481" t="s">
        <v>86</v>
      </c>
      <c r="O1481" t="s">
        <v>76</v>
      </c>
      <c r="P1481" t="s">
        <v>77</v>
      </c>
      <c r="Q1481" t="s">
        <v>5171</v>
      </c>
    </row>
    <row r="1482" spans="1:17" x14ac:dyDescent="0.25">
      <c r="A1482" t="s">
        <v>8411</v>
      </c>
      <c r="B1482" t="s">
        <v>8412</v>
      </c>
      <c r="C1482" s="1">
        <v>44208</v>
      </c>
      <c r="D1482" t="s">
        <v>2953</v>
      </c>
      <c r="E1482" t="s">
        <v>20</v>
      </c>
      <c r="F1482" t="s">
        <v>2954</v>
      </c>
      <c r="H1482" t="s">
        <v>32</v>
      </c>
      <c r="I1482">
        <v>27</v>
      </c>
      <c r="J1482" t="s">
        <v>22</v>
      </c>
      <c r="L1482" t="s">
        <v>23</v>
      </c>
      <c r="M1482" t="s">
        <v>86</v>
      </c>
      <c r="O1482" t="s">
        <v>76</v>
      </c>
      <c r="P1482" t="s">
        <v>77</v>
      </c>
      <c r="Q1482" t="s">
        <v>8413</v>
      </c>
    </row>
    <row r="1483" spans="1:17" x14ac:dyDescent="0.25">
      <c r="A1483" t="s">
        <v>8439</v>
      </c>
      <c r="B1483" t="s">
        <v>8440</v>
      </c>
      <c r="C1483" s="1">
        <v>44210</v>
      </c>
      <c r="D1483" t="s">
        <v>8441</v>
      </c>
      <c r="E1483" t="s">
        <v>20</v>
      </c>
      <c r="F1483" t="s">
        <v>8442</v>
      </c>
      <c r="H1483" t="s">
        <v>32</v>
      </c>
      <c r="I1483">
        <v>40</v>
      </c>
      <c r="J1483" t="s">
        <v>22</v>
      </c>
      <c r="L1483" t="s">
        <v>23</v>
      </c>
      <c r="M1483" t="s">
        <v>86</v>
      </c>
      <c r="O1483" t="s">
        <v>76</v>
      </c>
      <c r="P1483" t="s">
        <v>77</v>
      </c>
      <c r="Q1483" t="s">
        <v>8443</v>
      </c>
    </row>
    <row r="1484" spans="1:17" x14ac:dyDescent="0.25">
      <c r="A1484" t="s">
        <v>8396</v>
      </c>
      <c r="B1484" t="s">
        <v>8397</v>
      </c>
      <c r="C1484" s="1">
        <v>44211</v>
      </c>
      <c r="D1484" t="s">
        <v>8398</v>
      </c>
      <c r="E1484" t="s">
        <v>20</v>
      </c>
      <c r="F1484" t="s">
        <v>2022</v>
      </c>
      <c r="H1484" t="s">
        <v>21</v>
      </c>
      <c r="I1484">
        <v>55</v>
      </c>
      <c r="J1484" t="s">
        <v>22</v>
      </c>
      <c r="L1484" t="s">
        <v>23</v>
      </c>
      <c r="M1484" t="s">
        <v>86</v>
      </c>
      <c r="O1484" t="s">
        <v>76</v>
      </c>
      <c r="P1484" t="s">
        <v>77</v>
      </c>
      <c r="Q1484" t="s">
        <v>268</v>
      </c>
    </row>
    <row r="1485" spans="1:17" x14ac:dyDescent="0.25">
      <c r="A1485" t="s">
        <v>8399</v>
      </c>
      <c r="B1485" t="s">
        <v>8400</v>
      </c>
      <c r="C1485" s="1">
        <v>44211</v>
      </c>
      <c r="D1485" t="s">
        <v>115</v>
      </c>
      <c r="E1485" t="s">
        <v>20</v>
      </c>
      <c r="F1485" t="s">
        <v>3002</v>
      </c>
      <c r="H1485" t="s">
        <v>21</v>
      </c>
      <c r="I1485">
        <v>27</v>
      </c>
      <c r="J1485" t="s">
        <v>22</v>
      </c>
      <c r="L1485" t="s">
        <v>23</v>
      </c>
      <c r="M1485" t="s">
        <v>86</v>
      </c>
      <c r="O1485" t="s">
        <v>76</v>
      </c>
      <c r="P1485" t="s">
        <v>77</v>
      </c>
      <c r="Q1485" t="s">
        <v>1635</v>
      </c>
    </row>
    <row r="1486" spans="1:17" x14ac:dyDescent="0.25">
      <c r="A1486" t="s">
        <v>8444</v>
      </c>
      <c r="B1486" t="s">
        <v>8445</v>
      </c>
      <c r="C1486" s="1">
        <v>44211</v>
      </c>
      <c r="D1486" t="s">
        <v>115</v>
      </c>
      <c r="E1486" t="s">
        <v>20</v>
      </c>
      <c r="F1486" t="s">
        <v>3002</v>
      </c>
      <c r="H1486" t="s">
        <v>32</v>
      </c>
      <c r="I1486">
        <v>52</v>
      </c>
      <c r="J1486" t="s">
        <v>22</v>
      </c>
      <c r="L1486" t="s">
        <v>23</v>
      </c>
      <c r="M1486" t="s">
        <v>86</v>
      </c>
      <c r="O1486" t="s">
        <v>76</v>
      </c>
      <c r="P1486" t="s">
        <v>77</v>
      </c>
      <c r="Q1486" t="s">
        <v>808</v>
      </c>
    </row>
    <row r="1487" spans="1:17" x14ac:dyDescent="0.25">
      <c r="A1487" t="s">
        <v>8423</v>
      </c>
      <c r="B1487" t="s">
        <v>8424</v>
      </c>
      <c r="C1487" s="1">
        <v>44211</v>
      </c>
      <c r="D1487" t="s">
        <v>115</v>
      </c>
      <c r="E1487" t="s">
        <v>20</v>
      </c>
      <c r="F1487" t="s">
        <v>3002</v>
      </c>
      <c r="H1487" t="s">
        <v>21</v>
      </c>
      <c r="I1487">
        <v>60</v>
      </c>
      <c r="J1487" t="s">
        <v>22</v>
      </c>
      <c r="L1487" t="s">
        <v>23</v>
      </c>
      <c r="M1487" t="s">
        <v>86</v>
      </c>
      <c r="O1487" t="s">
        <v>76</v>
      </c>
      <c r="P1487" t="s">
        <v>77</v>
      </c>
      <c r="Q1487" t="s">
        <v>1927</v>
      </c>
    </row>
    <row r="1488" spans="1:17" x14ac:dyDescent="0.25">
      <c r="A1488" t="s">
        <v>8446</v>
      </c>
      <c r="B1488" t="s">
        <v>8447</v>
      </c>
      <c r="C1488" s="1">
        <v>44211</v>
      </c>
      <c r="D1488" t="s">
        <v>115</v>
      </c>
      <c r="E1488" t="s">
        <v>20</v>
      </c>
      <c r="F1488" t="s">
        <v>3002</v>
      </c>
      <c r="H1488" t="s">
        <v>32</v>
      </c>
      <c r="I1488">
        <v>12</v>
      </c>
      <c r="J1488" t="s">
        <v>22</v>
      </c>
      <c r="L1488" t="s">
        <v>23</v>
      </c>
      <c r="M1488" t="s">
        <v>86</v>
      </c>
      <c r="O1488" t="s">
        <v>76</v>
      </c>
      <c r="P1488" t="s">
        <v>77</v>
      </c>
      <c r="Q1488" t="s">
        <v>1927</v>
      </c>
    </row>
    <row r="1489" spans="1:17" x14ac:dyDescent="0.25">
      <c r="A1489" t="s">
        <v>8401</v>
      </c>
      <c r="B1489" t="s">
        <v>8402</v>
      </c>
      <c r="C1489" s="1">
        <v>44211</v>
      </c>
      <c r="D1489" t="s">
        <v>115</v>
      </c>
      <c r="E1489" t="s">
        <v>20</v>
      </c>
      <c r="F1489" t="s">
        <v>343</v>
      </c>
      <c r="H1489" t="s">
        <v>21</v>
      </c>
      <c r="I1489">
        <v>27</v>
      </c>
      <c r="J1489" t="s">
        <v>22</v>
      </c>
      <c r="L1489" t="s">
        <v>23</v>
      </c>
      <c r="M1489" t="s">
        <v>86</v>
      </c>
      <c r="O1489" t="s">
        <v>76</v>
      </c>
      <c r="P1489" t="s">
        <v>77</v>
      </c>
      <c r="Q1489" t="s">
        <v>1771</v>
      </c>
    </row>
    <row r="1490" spans="1:17" x14ac:dyDescent="0.25">
      <c r="A1490" t="s">
        <v>8460</v>
      </c>
      <c r="B1490" t="s">
        <v>8461</v>
      </c>
      <c r="C1490" s="1">
        <v>44211</v>
      </c>
      <c r="D1490" t="s">
        <v>1358</v>
      </c>
      <c r="E1490" t="s">
        <v>20</v>
      </c>
      <c r="F1490" t="s">
        <v>3173</v>
      </c>
      <c r="H1490" t="s">
        <v>32</v>
      </c>
      <c r="I1490">
        <v>29</v>
      </c>
      <c r="J1490" t="s">
        <v>22</v>
      </c>
      <c r="L1490" t="s">
        <v>23</v>
      </c>
      <c r="M1490" t="s">
        <v>86</v>
      </c>
      <c r="O1490" t="s">
        <v>76</v>
      </c>
      <c r="P1490" t="s">
        <v>77</v>
      </c>
      <c r="Q1490" t="s">
        <v>3148</v>
      </c>
    </row>
    <row r="1491" spans="1:17" x14ac:dyDescent="0.25">
      <c r="A1491" t="s">
        <v>8425</v>
      </c>
      <c r="B1491" t="s">
        <v>8426</v>
      </c>
      <c r="C1491" s="1">
        <v>44211</v>
      </c>
      <c r="D1491" t="s">
        <v>1190</v>
      </c>
      <c r="E1491" t="s">
        <v>20</v>
      </c>
      <c r="F1491" t="s">
        <v>2496</v>
      </c>
      <c r="H1491" t="s">
        <v>21</v>
      </c>
      <c r="I1491">
        <v>55</v>
      </c>
      <c r="J1491" t="s">
        <v>22</v>
      </c>
      <c r="L1491" t="s">
        <v>23</v>
      </c>
      <c r="M1491" t="s">
        <v>86</v>
      </c>
      <c r="O1491" t="s">
        <v>76</v>
      </c>
      <c r="P1491" t="s">
        <v>77</v>
      </c>
      <c r="Q1491" t="s">
        <v>3010</v>
      </c>
    </row>
    <row r="1492" spans="1:17" x14ac:dyDescent="0.25">
      <c r="A1492" t="s">
        <v>8448</v>
      </c>
      <c r="B1492" t="s">
        <v>8449</v>
      </c>
      <c r="C1492" s="1">
        <v>44211</v>
      </c>
      <c r="D1492" t="s">
        <v>115</v>
      </c>
      <c r="E1492" t="s">
        <v>20</v>
      </c>
      <c r="F1492" t="s">
        <v>3002</v>
      </c>
      <c r="H1492" t="s">
        <v>32</v>
      </c>
      <c r="I1492">
        <v>35</v>
      </c>
      <c r="J1492" t="s">
        <v>22</v>
      </c>
      <c r="L1492" t="s">
        <v>23</v>
      </c>
      <c r="M1492" t="s">
        <v>86</v>
      </c>
      <c r="O1492" t="s">
        <v>76</v>
      </c>
      <c r="P1492" t="s">
        <v>77</v>
      </c>
      <c r="Q1492" t="s">
        <v>8450</v>
      </c>
    </row>
    <row r="1493" spans="1:17" x14ac:dyDescent="0.25">
      <c r="A1493" t="s">
        <v>8427</v>
      </c>
      <c r="B1493" t="s">
        <v>8428</v>
      </c>
      <c r="C1493" s="1">
        <v>44211</v>
      </c>
      <c r="D1493" t="s">
        <v>115</v>
      </c>
      <c r="E1493" t="s">
        <v>20</v>
      </c>
      <c r="F1493" t="s">
        <v>3002</v>
      </c>
      <c r="H1493" t="s">
        <v>21</v>
      </c>
      <c r="I1493">
        <v>81</v>
      </c>
      <c r="J1493" t="s">
        <v>22</v>
      </c>
      <c r="L1493" t="s">
        <v>23</v>
      </c>
      <c r="M1493" t="s">
        <v>86</v>
      </c>
      <c r="O1493" t="s">
        <v>76</v>
      </c>
      <c r="P1493" t="s">
        <v>77</v>
      </c>
      <c r="Q1493" t="s">
        <v>808</v>
      </c>
    </row>
    <row r="1494" spans="1:17" x14ac:dyDescent="0.25">
      <c r="A1494" t="s">
        <v>8403</v>
      </c>
      <c r="B1494" t="s">
        <v>8404</v>
      </c>
      <c r="C1494" s="1">
        <v>44211</v>
      </c>
      <c r="D1494" t="s">
        <v>115</v>
      </c>
      <c r="E1494" t="s">
        <v>20</v>
      </c>
      <c r="F1494" t="s">
        <v>3002</v>
      </c>
      <c r="H1494" t="s">
        <v>21</v>
      </c>
      <c r="I1494">
        <v>26</v>
      </c>
      <c r="J1494" t="s">
        <v>22</v>
      </c>
      <c r="L1494" t="s">
        <v>23</v>
      </c>
      <c r="M1494" t="s">
        <v>86</v>
      </c>
      <c r="O1494" t="s">
        <v>76</v>
      </c>
      <c r="P1494" t="s">
        <v>77</v>
      </c>
      <c r="Q1494" t="s">
        <v>8405</v>
      </c>
    </row>
    <row r="1495" spans="1:17" x14ac:dyDescent="0.25">
      <c r="A1495" t="s">
        <v>8414</v>
      </c>
      <c r="B1495" t="s">
        <v>8415</v>
      </c>
      <c r="C1495" s="1">
        <v>44211</v>
      </c>
      <c r="D1495" t="s">
        <v>2197</v>
      </c>
      <c r="E1495" t="s">
        <v>20</v>
      </c>
      <c r="F1495" t="s">
        <v>6350</v>
      </c>
      <c r="H1495" t="s">
        <v>32</v>
      </c>
      <c r="I1495">
        <v>71</v>
      </c>
      <c r="J1495" t="s">
        <v>22</v>
      </c>
      <c r="L1495" t="s">
        <v>23</v>
      </c>
      <c r="M1495" t="s">
        <v>86</v>
      </c>
      <c r="O1495" t="s">
        <v>76</v>
      </c>
      <c r="P1495" t="s">
        <v>77</v>
      </c>
      <c r="Q1495" t="s">
        <v>8416</v>
      </c>
    </row>
    <row r="1496" spans="1:17" x14ac:dyDescent="0.25">
      <c r="A1496" t="s">
        <v>8451</v>
      </c>
      <c r="B1496" t="s">
        <v>8452</v>
      </c>
      <c r="C1496" s="1">
        <v>44210</v>
      </c>
      <c r="D1496" t="s">
        <v>115</v>
      </c>
      <c r="E1496" t="s">
        <v>20</v>
      </c>
      <c r="F1496" t="s">
        <v>3002</v>
      </c>
      <c r="H1496" t="s">
        <v>32</v>
      </c>
      <c r="I1496">
        <v>45</v>
      </c>
      <c r="J1496" t="s">
        <v>22</v>
      </c>
      <c r="L1496" t="s">
        <v>23</v>
      </c>
      <c r="M1496" t="s">
        <v>86</v>
      </c>
      <c r="O1496" t="s">
        <v>76</v>
      </c>
      <c r="P1496" t="s">
        <v>77</v>
      </c>
      <c r="Q1496" t="s">
        <v>1927</v>
      </c>
    </row>
    <row r="1497" spans="1:17" x14ac:dyDescent="0.25">
      <c r="A1497" t="s">
        <v>8429</v>
      </c>
      <c r="B1497" t="s">
        <v>8430</v>
      </c>
      <c r="C1497" s="1">
        <v>44208</v>
      </c>
      <c r="D1497" t="s">
        <v>115</v>
      </c>
      <c r="E1497" t="s">
        <v>20</v>
      </c>
      <c r="F1497" t="s">
        <v>3002</v>
      </c>
      <c r="H1497" t="s">
        <v>21</v>
      </c>
      <c r="I1497">
        <v>34</v>
      </c>
      <c r="J1497" t="s">
        <v>22</v>
      </c>
      <c r="L1497" t="s">
        <v>23</v>
      </c>
      <c r="M1497" t="s">
        <v>86</v>
      </c>
      <c r="O1497" t="s">
        <v>76</v>
      </c>
      <c r="P1497" t="s">
        <v>77</v>
      </c>
      <c r="Q1497" t="s">
        <v>5094</v>
      </c>
    </row>
    <row r="1498" spans="1:17" x14ac:dyDescent="0.25">
      <c r="A1498" t="s">
        <v>8453</v>
      </c>
      <c r="B1498" t="s">
        <v>8454</v>
      </c>
      <c r="C1498" s="1">
        <v>44210</v>
      </c>
      <c r="D1498" t="s">
        <v>115</v>
      </c>
      <c r="E1498" t="s">
        <v>20</v>
      </c>
      <c r="F1498" t="s">
        <v>3002</v>
      </c>
      <c r="H1498" t="s">
        <v>32</v>
      </c>
      <c r="I1498">
        <v>13</v>
      </c>
      <c r="J1498" t="s">
        <v>22</v>
      </c>
      <c r="L1498" t="s">
        <v>23</v>
      </c>
      <c r="M1498" t="s">
        <v>86</v>
      </c>
      <c r="O1498" t="s">
        <v>76</v>
      </c>
      <c r="P1498" t="s">
        <v>77</v>
      </c>
      <c r="Q1498" t="s">
        <v>3010</v>
      </c>
    </row>
    <row r="1499" spans="1:17" x14ac:dyDescent="0.25">
      <c r="A1499" t="s">
        <v>8455</v>
      </c>
      <c r="B1499" t="s">
        <v>8456</v>
      </c>
      <c r="C1499" s="1">
        <v>44210</v>
      </c>
      <c r="D1499" t="s">
        <v>115</v>
      </c>
      <c r="E1499" t="s">
        <v>20</v>
      </c>
      <c r="F1499" t="s">
        <v>3002</v>
      </c>
      <c r="H1499" t="s">
        <v>32</v>
      </c>
      <c r="I1499">
        <v>87</v>
      </c>
      <c r="J1499" t="s">
        <v>22</v>
      </c>
      <c r="L1499" t="s">
        <v>23</v>
      </c>
      <c r="M1499" t="s">
        <v>86</v>
      </c>
      <c r="O1499" t="s">
        <v>76</v>
      </c>
      <c r="P1499" t="s">
        <v>77</v>
      </c>
      <c r="Q1499" t="s">
        <v>1927</v>
      </c>
    </row>
    <row r="1500" spans="1:17" x14ac:dyDescent="0.25">
      <c r="A1500" t="s">
        <v>8457</v>
      </c>
      <c r="B1500" t="s">
        <v>8458</v>
      </c>
      <c r="C1500" s="1">
        <v>44209</v>
      </c>
      <c r="D1500" t="s">
        <v>115</v>
      </c>
      <c r="E1500" t="s">
        <v>20</v>
      </c>
      <c r="F1500" t="s">
        <v>3002</v>
      </c>
      <c r="H1500" t="s">
        <v>32</v>
      </c>
      <c r="I1500">
        <v>55</v>
      </c>
      <c r="J1500" t="s">
        <v>22</v>
      </c>
      <c r="L1500" t="s">
        <v>23</v>
      </c>
      <c r="M1500" t="s">
        <v>86</v>
      </c>
      <c r="O1500" t="s">
        <v>76</v>
      </c>
      <c r="P1500" t="s">
        <v>77</v>
      </c>
      <c r="Q1500" t="s">
        <v>8459</v>
      </c>
    </row>
    <row r="1501" spans="1:17" x14ac:dyDescent="0.25">
      <c r="A1501" t="s">
        <v>8406</v>
      </c>
      <c r="B1501" t="s">
        <v>8407</v>
      </c>
      <c r="C1501" s="1">
        <v>44210</v>
      </c>
      <c r="D1501" t="s">
        <v>115</v>
      </c>
      <c r="E1501" t="s">
        <v>20</v>
      </c>
      <c r="F1501" t="s">
        <v>8408</v>
      </c>
      <c r="H1501" t="s">
        <v>21</v>
      </c>
      <c r="I1501">
        <v>43</v>
      </c>
      <c r="J1501" t="s">
        <v>22</v>
      </c>
      <c r="L1501" t="s">
        <v>23</v>
      </c>
      <c r="M1501" t="s">
        <v>86</v>
      </c>
      <c r="O1501" t="s">
        <v>76</v>
      </c>
      <c r="P1501" t="s">
        <v>77</v>
      </c>
      <c r="Q1501" t="s">
        <v>3028</v>
      </c>
    </row>
    <row r="1502" spans="1:17" x14ac:dyDescent="0.25">
      <c r="A1502" t="s">
        <v>8431</v>
      </c>
      <c r="B1502" t="s">
        <v>8432</v>
      </c>
      <c r="C1502" s="1">
        <v>44210</v>
      </c>
      <c r="D1502" t="s">
        <v>115</v>
      </c>
      <c r="E1502" t="s">
        <v>20</v>
      </c>
      <c r="F1502" t="s">
        <v>3002</v>
      </c>
      <c r="H1502" t="s">
        <v>21</v>
      </c>
      <c r="I1502">
        <v>47</v>
      </c>
      <c r="J1502" t="s">
        <v>22</v>
      </c>
      <c r="L1502" t="s">
        <v>23</v>
      </c>
      <c r="M1502" t="s">
        <v>86</v>
      </c>
      <c r="O1502" t="s">
        <v>76</v>
      </c>
      <c r="P1502" t="s">
        <v>77</v>
      </c>
      <c r="Q1502" t="s">
        <v>3010</v>
      </c>
    </row>
    <row r="1503" spans="1:17" x14ac:dyDescent="0.25">
      <c r="A1503" t="s">
        <v>8409</v>
      </c>
      <c r="B1503" t="s">
        <v>8410</v>
      </c>
      <c r="C1503" s="1">
        <v>44210</v>
      </c>
      <c r="D1503" t="s">
        <v>131</v>
      </c>
      <c r="E1503" t="s">
        <v>20</v>
      </c>
      <c r="F1503" t="s">
        <v>132</v>
      </c>
      <c r="H1503" t="s">
        <v>21</v>
      </c>
      <c r="I1503">
        <v>26</v>
      </c>
      <c r="J1503" t="s">
        <v>22</v>
      </c>
      <c r="L1503" t="s">
        <v>23</v>
      </c>
      <c r="M1503" t="s">
        <v>86</v>
      </c>
      <c r="O1503" t="s">
        <v>76</v>
      </c>
      <c r="P1503" t="s">
        <v>77</v>
      </c>
      <c r="Q1503" t="s">
        <v>1635</v>
      </c>
    </row>
    <row r="1504" spans="1:17" x14ac:dyDescent="0.25">
      <c r="A1504" t="s">
        <v>8771</v>
      </c>
      <c r="B1504" t="s">
        <v>8772</v>
      </c>
      <c r="C1504" s="1">
        <v>44209</v>
      </c>
      <c r="D1504" t="s">
        <v>115</v>
      </c>
      <c r="E1504" t="s">
        <v>20</v>
      </c>
      <c r="F1504" t="s">
        <v>3002</v>
      </c>
      <c r="H1504" t="s">
        <v>32</v>
      </c>
      <c r="I1504">
        <v>9</v>
      </c>
      <c r="J1504" t="s">
        <v>22</v>
      </c>
      <c r="L1504" t="s">
        <v>23</v>
      </c>
      <c r="M1504" t="s">
        <v>86</v>
      </c>
      <c r="O1504" t="s">
        <v>76</v>
      </c>
      <c r="P1504" t="s">
        <v>77</v>
      </c>
      <c r="Q1504" t="s">
        <v>1635</v>
      </c>
    </row>
    <row r="1505" spans="1:17" x14ac:dyDescent="0.25">
      <c r="A1505" t="s">
        <v>8773</v>
      </c>
      <c r="B1505" t="s">
        <v>8774</v>
      </c>
      <c r="C1505" s="1">
        <v>44209</v>
      </c>
      <c r="D1505" t="s">
        <v>115</v>
      </c>
      <c r="E1505" t="s">
        <v>20</v>
      </c>
      <c r="F1505" t="s">
        <v>3002</v>
      </c>
      <c r="H1505" t="s">
        <v>21</v>
      </c>
      <c r="I1505">
        <v>30</v>
      </c>
      <c r="J1505" t="s">
        <v>22</v>
      </c>
      <c r="L1505" t="s">
        <v>23</v>
      </c>
      <c r="M1505" t="s">
        <v>86</v>
      </c>
      <c r="O1505" t="s">
        <v>76</v>
      </c>
      <c r="P1505" t="s">
        <v>77</v>
      </c>
      <c r="Q1505" t="s">
        <v>8775</v>
      </c>
    </row>
    <row r="1506" spans="1:17" x14ac:dyDescent="0.25">
      <c r="A1506" t="s">
        <v>8776</v>
      </c>
      <c r="B1506" t="s">
        <v>8777</v>
      </c>
      <c r="C1506" s="1">
        <v>44209</v>
      </c>
      <c r="D1506" t="s">
        <v>2426</v>
      </c>
      <c r="E1506" t="s">
        <v>20</v>
      </c>
      <c r="F1506" t="s">
        <v>8778</v>
      </c>
      <c r="H1506" t="s">
        <v>32</v>
      </c>
      <c r="I1506">
        <v>35</v>
      </c>
      <c r="J1506" t="s">
        <v>22</v>
      </c>
      <c r="L1506" t="s">
        <v>23</v>
      </c>
      <c r="M1506" t="s">
        <v>86</v>
      </c>
      <c r="O1506" t="s">
        <v>76</v>
      </c>
      <c r="P1506" t="s">
        <v>77</v>
      </c>
      <c r="Q1506" t="s">
        <v>3010</v>
      </c>
    </row>
    <row r="1507" spans="1:17" x14ac:dyDescent="0.25">
      <c r="A1507" t="s">
        <v>8779</v>
      </c>
      <c r="B1507" t="s">
        <v>8780</v>
      </c>
      <c r="C1507" s="1">
        <v>44209</v>
      </c>
      <c r="D1507" t="s">
        <v>115</v>
      </c>
      <c r="E1507" t="s">
        <v>20</v>
      </c>
      <c r="F1507" t="s">
        <v>3002</v>
      </c>
      <c r="H1507" t="s">
        <v>21</v>
      </c>
      <c r="I1507">
        <v>40</v>
      </c>
      <c r="J1507" t="s">
        <v>22</v>
      </c>
      <c r="L1507" t="s">
        <v>23</v>
      </c>
      <c r="M1507" t="s">
        <v>86</v>
      </c>
      <c r="O1507" t="s">
        <v>76</v>
      </c>
      <c r="P1507" t="s">
        <v>77</v>
      </c>
      <c r="Q1507" t="s">
        <v>1635</v>
      </c>
    </row>
    <row r="1508" spans="1:17" x14ac:dyDescent="0.25">
      <c r="A1508" t="s">
        <v>8781</v>
      </c>
      <c r="B1508" t="s">
        <v>8782</v>
      </c>
      <c r="C1508" s="1">
        <v>44209</v>
      </c>
      <c r="D1508" t="s">
        <v>115</v>
      </c>
      <c r="E1508" t="s">
        <v>20</v>
      </c>
      <c r="F1508" t="s">
        <v>3002</v>
      </c>
      <c r="H1508" t="s">
        <v>32</v>
      </c>
      <c r="I1508">
        <v>32</v>
      </c>
      <c r="J1508" t="s">
        <v>22</v>
      </c>
      <c r="L1508" t="s">
        <v>23</v>
      </c>
      <c r="M1508" t="s">
        <v>86</v>
      </c>
      <c r="O1508" t="s">
        <v>76</v>
      </c>
      <c r="P1508" t="s">
        <v>77</v>
      </c>
      <c r="Q1508" t="s">
        <v>3010</v>
      </c>
    </row>
    <row r="1509" spans="1:17" x14ac:dyDescent="0.25">
      <c r="A1509" t="s">
        <v>8783</v>
      </c>
      <c r="B1509" t="s">
        <v>8784</v>
      </c>
      <c r="C1509" s="1">
        <v>44209</v>
      </c>
      <c r="D1509" t="s">
        <v>115</v>
      </c>
      <c r="E1509" t="s">
        <v>20</v>
      </c>
      <c r="F1509" t="s">
        <v>3002</v>
      </c>
      <c r="H1509" t="s">
        <v>32</v>
      </c>
      <c r="I1509">
        <v>64</v>
      </c>
      <c r="J1509" t="s">
        <v>22</v>
      </c>
      <c r="L1509" t="s">
        <v>23</v>
      </c>
      <c r="M1509" t="s">
        <v>86</v>
      </c>
      <c r="O1509" t="s">
        <v>76</v>
      </c>
      <c r="P1509" t="s">
        <v>77</v>
      </c>
      <c r="Q1509" t="s">
        <v>808</v>
      </c>
    </row>
    <row r="1510" spans="1:17" x14ac:dyDescent="0.25">
      <c r="A1510" t="s">
        <v>8785</v>
      </c>
      <c r="B1510" t="s">
        <v>8786</v>
      </c>
      <c r="C1510" s="1">
        <v>44209</v>
      </c>
      <c r="D1510" t="s">
        <v>115</v>
      </c>
      <c r="E1510" t="s">
        <v>20</v>
      </c>
      <c r="F1510" t="s">
        <v>3002</v>
      </c>
      <c r="H1510" t="s">
        <v>21</v>
      </c>
      <c r="I1510">
        <v>7</v>
      </c>
      <c r="J1510" t="s">
        <v>22</v>
      </c>
      <c r="L1510" t="s">
        <v>23</v>
      </c>
      <c r="M1510" t="s">
        <v>86</v>
      </c>
      <c r="O1510" t="s">
        <v>76</v>
      </c>
      <c r="P1510" t="s">
        <v>77</v>
      </c>
      <c r="Q1510" t="s">
        <v>1635</v>
      </c>
    </row>
    <row r="1511" spans="1:17" x14ac:dyDescent="0.25">
      <c r="A1511" t="s">
        <v>8787</v>
      </c>
      <c r="B1511" t="s">
        <v>8788</v>
      </c>
      <c r="C1511" s="1">
        <v>44208</v>
      </c>
      <c r="D1511" t="s">
        <v>6413</v>
      </c>
      <c r="E1511" t="s">
        <v>20</v>
      </c>
      <c r="F1511" t="s">
        <v>6414</v>
      </c>
      <c r="H1511" t="s">
        <v>32</v>
      </c>
      <c r="I1511">
        <v>44</v>
      </c>
      <c r="J1511" t="s">
        <v>22</v>
      </c>
      <c r="L1511" t="s">
        <v>23</v>
      </c>
      <c r="M1511" t="s">
        <v>86</v>
      </c>
      <c r="O1511" t="s">
        <v>76</v>
      </c>
      <c r="P1511" t="s">
        <v>77</v>
      </c>
      <c r="Q1511" t="s">
        <v>8789</v>
      </c>
    </row>
    <row r="1512" spans="1:17" x14ac:dyDescent="0.25">
      <c r="A1512" t="s">
        <v>8790</v>
      </c>
      <c r="B1512" t="s">
        <v>8791</v>
      </c>
      <c r="C1512" s="1">
        <v>44209</v>
      </c>
      <c r="D1512" t="s">
        <v>115</v>
      </c>
      <c r="E1512" t="s">
        <v>20</v>
      </c>
      <c r="F1512" t="s">
        <v>3002</v>
      </c>
      <c r="H1512" t="s">
        <v>21</v>
      </c>
      <c r="I1512">
        <v>39</v>
      </c>
      <c r="J1512" t="s">
        <v>22</v>
      </c>
      <c r="L1512" t="s">
        <v>23</v>
      </c>
      <c r="M1512" t="s">
        <v>86</v>
      </c>
      <c r="O1512" t="s">
        <v>76</v>
      </c>
      <c r="P1512" t="s">
        <v>77</v>
      </c>
      <c r="Q1512" t="s">
        <v>3010</v>
      </c>
    </row>
    <row r="1513" spans="1:17" x14ac:dyDescent="0.25">
      <c r="A1513" t="s">
        <v>8792</v>
      </c>
      <c r="B1513" t="s">
        <v>8793</v>
      </c>
      <c r="C1513" s="1">
        <v>44207</v>
      </c>
      <c r="D1513" t="s">
        <v>488</v>
      </c>
      <c r="E1513" t="s">
        <v>20</v>
      </c>
      <c r="F1513" t="s">
        <v>489</v>
      </c>
      <c r="H1513" t="s">
        <v>21</v>
      </c>
      <c r="I1513">
        <v>26</v>
      </c>
      <c r="J1513" t="s">
        <v>22</v>
      </c>
      <c r="L1513" t="s">
        <v>23</v>
      </c>
      <c r="M1513" t="s">
        <v>86</v>
      </c>
      <c r="O1513" t="s">
        <v>76</v>
      </c>
      <c r="P1513" t="s">
        <v>77</v>
      </c>
      <c r="Q1513" t="s">
        <v>1671</v>
      </c>
    </row>
    <row r="1514" spans="1:17" x14ac:dyDescent="0.25">
      <c r="A1514" t="s">
        <v>8794</v>
      </c>
      <c r="B1514" t="s">
        <v>8795</v>
      </c>
      <c r="C1514" s="1">
        <v>44208</v>
      </c>
      <c r="D1514" t="s">
        <v>3015</v>
      </c>
      <c r="E1514" t="s">
        <v>20</v>
      </c>
      <c r="F1514" t="s">
        <v>3016</v>
      </c>
      <c r="H1514" t="s">
        <v>21</v>
      </c>
      <c r="I1514">
        <v>57</v>
      </c>
      <c r="J1514" t="s">
        <v>22</v>
      </c>
      <c r="L1514" t="s">
        <v>23</v>
      </c>
      <c r="M1514" t="s">
        <v>86</v>
      </c>
      <c r="O1514" t="s">
        <v>76</v>
      </c>
      <c r="P1514" t="s">
        <v>77</v>
      </c>
      <c r="Q1514" t="s">
        <v>2311</v>
      </c>
    </row>
    <row r="1515" spans="1:17" x14ac:dyDescent="0.25">
      <c r="A1515" t="s">
        <v>8796</v>
      </c>
      <c r="B1515" t="s">
        <v>8797</v>
      </c>
      <c r="C1515" s="1">
        <v>44208</v>
      </c>
      <c r="D1515" t="s">
        <v>3163</v>
      </c>
      <c r="E1515" t="s">
        <v>20</v>
      </c>
      <c r="F1515" t="s">
        <v>3164</v>
      </c>
      <c r="H1515" t="s">
        <v>32</v>
      </c>
      <c r="I1515">
        <v>55</v>
      </c>
      <c r="J1515" t="s">
        <v>22</v>
      </c>
      <c r="L1515" t="s">
        <v>23</v>
      </c>
      <c r="M1515" t="s">
        <v>86</v>
      </c>
      <c r="O1515" t="s">
        <v>76</v>
      </c>
      <c r="P1515" t="s">
        <v>77</v>
      </c>
      <c r="Q1515" t="s">
        <v>8798</v>
      </c>
    </row>
    <row r="1516" spans="1:17" x14ac:dyDescent="0.25">
      <c r="A1516" t="s">
        <v>8799</v>
      </c>
      <c r="B1516" t="s">
        <v>8800</v>
      </c>
      <c r="C1516" s="1">
        <v>44209</v>
      </c>
      <c r="D1516" t="s">
        <v>115</v>
      </c>
      <c r="E1516" t="s">
        <v>20</v>
      </c>
      <c r="F1516" t="s">
        <v>3002</v>
      </c>
      <c r="H1516" t="s">
        <v>21</v>
      </c>
      <c r="I1516">
        <v>47</v>
      </c>
      <c r="J1516" t="s">
        <v>22</v>
      </c>
      <c r="L1516" t="s">
        <v>23</v>
      </c>
      <c r="M1516" t="s">
        <v>86</v>
      </c>
      <c r="O1516" t="s">
        <v>76</v>
      </c>
      <c r="P1516" t="s">
        <v>77</v>
      </c>
      <c r="Q1516" t="s">
        <v>8801</v>
      </c>
    </row>
    <row r="1517" spans="1:17" x14ac:dyDescent="0.25">
      <c r="A1517" t="s">
        <v>8802</v>
      </c>
      <c r="B1517" t="s">
        <v>8803</v>
      </c>
      <c r="C1517" s="1">
        <v>44209</v>
      </c>
      <c r="D1517" t="s">
        <v>8804</v>
      </c>
      <c r="E1517" t="s">
        <v>20</v>
      </c>
      <c r="F1517" t="s">
        <v>3060</v>
      </c>
      <c r="H1517" t="s">
        <v>32</v>
      </c>
      <c r="I1517">
        <v>59</v>
      </c>
      <c r="J1517" t="s">
        <v>22</v>
      </c>
      <c r="L1517" t="s">
        <v>23</v>
      </c>
      <c r="M1517" t="s">
        <v>86</v>
      </c>
      <c r="O1517" t="s">
        <v>76</v>
      </c>
      <c r="P1517" t="s">
        <v>77</v>
      </c>
      <c r="Q1517" t="s">
        <v>1927</v>
      </c>
    </row>
    <row r="1518" spans="1:17" x14ac:dyDescent="0.25">
      <c r="A1518" t="s">
        <v>8805</v>
      </c>
      <c r="B1518" t="s">
        <v>8806</v>
      </c>
      <c r="C1518" s="1">
        <v>44209</v>
      </c>
      <c r="D1518" t="s">
        <v>115</v>
      </c>
      <c r="E1518" t="s">
        <v>20</v>
      </c>
      <c r="F1518" t="s">
        <v>3002</v>
      </c>
      <c r="H1518" t="s">
        <v>32</v>
      </c>
      <c r="I1518">
        <v>56</v>
      </c>
      <c r="J1518" t="s">
        <v>22</v>
      </c>
      <c r="L1518" t="s">
        <v>23</v>
      </c>
      <c r="M1518" t="s">
        <v>86</v>
      </c>
      <c r="O1518" t="s">
        <v>76</v>
      </c>
      <c r="P1518" t="s">
        <v>77</v>
      </c>
      <c r="Q1518" t="s">
        <v>8807</v>
      </c>
    </row>
    <row r="1519" spans="1:17" x14ac:dyDescent="0.25">
      <c r="A1519" t="s">
        <v>8808</v>
      </c>
      <c r="B1519" t="s">
        <v>8809</v>
      </c>
      <c r="C1519" s="1">
        <v>44209</v>
      </c>
      <c r="D1519" t="s">
        <v>115</v>
      </c>
      <c r="E1519" t="s">
        <v>20</v>
      </c>
      <c r="F1519" t="s">
        <v>3002</v>
      </c>
      <c r="H1519" t="s">
        <v>21</v>
      </c>
      <c r="I1519">
        <v>16</v>
      </c>
      <c r="J1519" t="s">
        <v>22</v>
      </c>
      <c r="L1519" t="s">
        <v>23</v>
      </c>
      <c r="M1519" t="s">
        <v>86</v>
      </c>
      <c r="O1519" t="s">
        <v>76</v>
      </c>
      <c r="P1519" t="s">
        <v>77</v>
      </c>
      <c r="Q1519" t="s">
        <v>1927</v>
      </c>
    </row>
    <row r="1520" spans="1:17" x14ac:dyDescent="0.25">
      <c r="A1520" t="s">
        <v>8810</v>
      </c>
      <c r="B1520" t="s">
        <v>8811</v>
      </c>
      <c r="C1520" s="1">
        <v>44209</v>
      </c>
      <c r="D1520" t="s">
        <v>115</v>
      </c>
      <c r="E1520" t="s">
        <v>20</v>
      </c>
      <c r="F1520" t="s">
        <v>3002</v>
      </c>
      <c r="H1520" t="s">
        <v>21</v>
      </c>
      <c r="I1520">
        <v>29</v>
      </c>
      <c r="J1520" t="s">
        <v>22</v>
      </c>
      <c r="L1520" t="s">
        <v>23</v>
      </c>
      <c r="M1520" t="s">
        <v>86</v>
      </c>
      <c r="O1520" t="s">
        <v>76</v>
      </c>
      <c r="P1520" t="s">
        <v>77</v>
      </c>
      <c r="Q1520" t="s">
        <v>1927</v>
      </c>
    </row>
    <row r="1521" spans="1:17" x14ac:dyDescent="0.25">
      <c r="A1521" t="s">
        <v>8812</v>
      </c>
      <c r="B1521" t="s">
        <v>8813</v>
      </c>
      <c r="C1521" s="1">
        <v>44208</v>
      </c>
      <c r="D1521" t="s">
        <v>115</v>
      </c>
      <c r="E1521" t="s">
        <v>20</v>
      </c>
      <c r="F1521" t="s">
        <v>3002</v>
      </c>
      <c r="H1521" t="s">
        <v>21</v>
      </c>
      <c r="I1521">
        <v>10</v>
      </c>
      <c r="J1521" t="s">
        <v>22</v>
      </c>
      <c r="L1521" t="s">
        <v>23</v>
      </c>
      <c r="M1521" t="s">
        <v>86</v>
      </c>
      <c r="O1521" t="s">
        <v>76</v>
      </c>
      <c r="P1521" t="s">
        <v>77</v>
      </c>
      <c r="Q1521" t="s">
        <v>1235</v>
      </c>
    </row>
    <row r="1522" spans="1:17" x14ac:dyDescent="0.25">
      <c r="A1522" t="s">
        <v>8814</v>
      </c>
      <c r="B1522" t="s">
        <v>8815</v>
      </c>
      <c r="C1522" s="1">
        <v>44217</v>
      </c>
      <c r="D1522" t="s">
        <v>115</v>
      </c>
      <c r="E1522" t="s">
        <v>20</v>
      </c>
      <c r="F1522" t="s">
        <v>3002</v>
      </c>
      <c r="H1522" t="s">
        <v>32</v>
      </c>
      <c r="I1522">
        <v>50</v>
      </c>
      <c r="J1522" t="s">
        <v>22</v>
      </c>
      <c r="L1522" t="s">
        <v>23</v>
      </c>
      <c r="M1522" t="s">
        <v>86</v>
      </c>
      <c r="O1522" t="s">
        <v>76</v>
      </c>
      <c r="P1522" t="s">
        <v>77</v>
      </c>
      <c r="Q1522" t="s">
        <v>8801</v>
      </c>
    </row>
    <row r="1523" spans="1:17" x14ac:dyDescent="0.25">
      <c r="A1523" t="s">
        <v>8828</v>
      </c>
      <c r="B1523" t="s">
        <v>8829</v>
      </c>
      <c r="C1523" s="1">
        <v>44204</v>
      </c>
      <c r="D1523" t="s">
        <v>8830</v>
      </c>
      <c r="E1523" t="s">
        <v>20</v>
      </c>
      <c r="F1523" t="s">
        <v>1662</v>
      </c>
      <c r="H1523" t="s">
        <v>22</v>
      </c>
      <c r="I1523">
        <v>77</v>
      </c>
      <c r="J1523" t="s">
        <v>22</v>
      </c>
      <c r="L1523" t="s">
        <v>23</v>
      </c>
      <c r="M1523" t="s">
        <v>86</v>
      </c>
      <c r="O1523" t="s">
        <v>76</v>
      </c>
      <c r="P1523" t="s">
        <v>77</v>
      </c>
      <c r="Q1523" t="s">
        <v>1671</v>
      </c>
    </row>
    <row r="1524" spans="1:17" x14ac:dyDescent="0.25">
      <c r="A1524" t="s">
        <v>11259</v>
      </c>
      <c r="B1524" t="s">
        <v>11260</v>
      </c>
      <c r="C1524" s="1">
        <v>44209</v>
      </c>
      <c r="D1524" t="s">
        <v>4771</v>
      </c>
      <c r="E1524" t="s">
        <v>20</v>
      </c>
      <c r="F1524" t="s">
        <v>4772</v>
      </c>
      <c r="H1524" t="s">
        <v>21</v>
      </c>
      <c r="I1524">
        <v>72</v>
      </c>
      <c r="J1524" t="s">
        <v>22</v>
      </c>
      <c r="L1524" t="s">
        <v>23</v>
      </c>
      <c r="M1524" t="s">
        <v>86</v>
      </c>
      <c r="O1524" t="s">
        <v>76</v>
      </c>
      <c r="P1524" t="s">
        <v>77</v>
      </c>
      <c r="Q1524" t="s">
        <v>2366</v>
      </c>
    </row>
    <row r="1525" spans="1:17" x14ac:dyDescent="0.25">
      <c r="A1525" t="s">
        <v>11261</v>
      </c>
      <c r="B1525" t="s">
        <v>11262</v>
      </c>
      <c r="C1525" s="1">
        <v>44209</v>
      </c>
      <c r="D1525" t="s">
        <v>151</v>
      </c>
      <c r="E1525" t="s">
        <v>20</v>
      </c>
      <c r="F1525" t="s">
        <v>152</v>
      </c>
      <c r="H1525" t="s">
        <v>21</v>
      </c>
      <c r="I1525">
        <v>73</v>
      </c>
      <c r="J1525" t="s">
        <v>22</v>
      </c>
      <c r="L1525" t="s">
        <v>23</v>
      </c>
      <c r="M1525" t="s">
        <v>86</v>
      </c>
      <c r="O1525" t="s">
        <v>76</v>
      </c>
      <c r="P1525" t="s">
        <v>77</v>
      </c>
      <c r="Q1525" t="s">
        <v>2366</v>
      </c>
    </row>
    <row r="1526" spans="1:17" x14ac:dyDescent="0.25">
      <c r="A1526" t="s">
        <v>11263</v>
      </c>
      <c r="B1526" t="s">
        <v>11264</v>
      </c>
      <c r="C1526" s="1">
        <v>44209</v>
      </c>
      <c r="D1526" t="s">
        <v>160</v>
      </c>
      <c r="E1526" t="s">
        <v>20</v>
      </c>
      <c r="F1526" t="s">
        <v>161</v>
      </c>
      <c r="H1526" t="s">
        <v>21</v>
      </c>
      <c r="I1526">
        <v>36</v>
      </c>
      <c r="J1526" t="s">
        <v>22</v>
      </c>
      <c r="L1526" t="s">
        <v>23</v>
      </c>
      <c r="M1526" t="s">
        <v>86</v>
      </c>
      <c r="O1526" t="s">
        <v>76</v>
      </c>
      <c r="P1526" t="s">
        <v>77</v>
      </c>
      <c r="Q1526" t="s">
        <v>11265</v>
      </c>
    </row>
    <row r="1527" spans="1:17" x14ac:dyDescent="0.25">
      <c r="A1527" t="s">
        <v>11287</v>
      </c>
      <c r="B1527" t="s">
        <v>11288</v>
      </c>
      <c r="C1527" s="1">
        <v>44209</v>
      </c>
      <c r="D1527" t="s">
        <v>2893</v>
      </c>
      <c r="E1527" t="s">
        <v>20</v>
      </c>
      <c r="F1527" t="s">
        <v>2894</v>
      </c>
      <c r="H1527" t="s">
        <v>21</v>
      </c>
      <c r="I1527">
        <v>74</v>
      </c>
      <c r="J1527" t="s">
        <v>22</v>
      </c>
      <c r="L1527" t="s">
        <v>23</v>
      </c>
      <c r="M1527" t="s">
        <v>86</v>
      </c>
      <c r="O1527" t="s">
        <v>76</v>
      </c>
      <c r="P1527" t="s">
        <v>77</v>
      </c>
      <c r="Q1527" t="s">
        <v>11289</v>
      </c>
    </row>
    <row r="1528" spans="1:17" x14ac:dyDescent="0.25">
      <c r="A1528" t="s">
        <v>11290</v>
      </c>
      <c r="B1528" t="s">
        <v>11291</v>
      </c>
      <c r="C1528" s="1">
        <v>44209</v>
      </c>
      <c r="D1528" t="s">
        <v>488</v>
      </c>
      <c r="E1528" t="s">
        <v>20</v>
      </c>
      <c r="F1528" t="s">
        <v>489</v>
      </c>
      <c r="H1528" t="s">
        <v>21</v>
      </c>
      <c r="I1528">
        <v>30</v>
      </c>
      <c r="J1528" t="s">
        <v>22</v>
      </c>
      <c r="L1528" t="s">
        <v>23</v>
      </c>
      <c r="M1528" t="s">
        <v>86</v>
      </c>
      <c r="O1528" t="s">
        <v>76</v>
      </c>
      <c r="P1528" t="s">
        <v>77</v>
      </c>
      <c r="Q1528" t="s">
        <v>11289</v>
      </c>
    </row>
    <row r="1529" spans="1:17" x14ac:dyDescent="0.25">
      <c r="A1529" t="s">
        <v>11298</v>
      </c>
      <c r="B1529" t="s">
        <v>11299</v>
      </c>
      <c r="C1529" s="1">
        <v>44209</v>
      </c>
      <c r="D1529" t="s">
        <v>151</v>
      </c>
      <c r="E1529" t="s">
        <v>20</v>
      </c>
      <c r="F1529" t="s">
        <v>152</v>
      </c>
      <c r="H1529" t="s">
        <v>21</v>
      </c>
      <c r="I1529">
        <v>84</v>
      </c>
      <c r="J1529" t="s">
        <v>22</v>
      </c>
      <c r="L1529" t="s">
        <v>23</v>
      </c>
      <c r="M1529" t="s">
        <v>86</v>
      </c>
      <c r="O1529" t="s">
        <v>76</v>
      </c>
      <c r="P1529" t="s">
        <v>77</v>
      </c>
      <c r="Q1529" t="s">
        <v>11300</v>
      </c>
    </row>
    <row r="1530" spans="1:17" x14ac:dyDescent="0.25">
      <c r="A1530" t="s">
        <v>11307</v>
      </c>
      <c r="B1530" t="s">
        <v>11308</v>
      </c>
      <c r="C1530" s="1">
        <v>44209</v>
      </c>
      <c r="D1530" t="s">
        <v>1661</v>
      </c>
      <c r="E1530" t="s">
        <v>20</v>
      </c>
      <c r="F1530" t="s">
        <v>1662</v>
      </c>
      <c r="H1530" t="s">
        <v>21</v>
      </c>
      <c r="I1530">
        <v>64</v>
      </c>
      <c r="J1530" t="s">
        <v>22</v>
      </c>
      <c r="L1530" t="s">
        <v>23</v>
      </c>
      <c r="M1530" t="s">
        <v>86</v>
      </c>
      <c r="O1530" t="s">
        <v>76</v>
      </c>
      <c r="P1530" t="s">
        <v>77</v>
      </c>
      <c r="Q1530" t="s">
        <v>11309</v>
      </c>
    </row>
    <row r="1531" spans="1:17" x14ac:dyDescent="0.25">
      <c r="A1531" t="s">
        <v>11362</v>
      </c>
      <c r="B1531" t="s">
        <v>11363</v>
      </c>
      <c r="C1531" s="1">
        <v>44214</v>
      </c>
      <c r="D1531" t="s">
        <v>115</v>
      </c>
      <c r="E1531" t="s">
        <v>20</v>
      </c>
      <c r="F1531" t="s">
        <v>3002</v>
      </c>
      <c r="H1531" t="s">
        <v>32</v>
      </c>
      <c r="I1531">
        <v>83</v>
      </c>
      <c r="J1531" t="s">
        <v>22</v>
      </c>
      <c r="L1531" t="s">
        <v>23</v>
      </c>
      <c r="M1531" t="s">
        <v>86</v>
      </c>
      <c r="O1531" t="s">
        <v>76</v>
      </c>
      <c r="P1531" t="s">
        <v>77</v>
      </c>
      <c r="Q1531" t="s">
        <v>8450</v>
      </c>
    </row>
    <row r="1532" spans="1:17" x14ac:dyDescent="0.25">
      <c r="A1532" t="s">
        <v>11364</v>
      </c>
      <c r="B1532" t="s">
        <v>11365</v>
      </c>
      <c r="C1532" s="1">
        <v>44214</v>
      </c>
      <c r="D1532" t="s">
        <v>115</v>
      </c>
      <c r="E1532" t="s">
        <v>20</v>
      </c>
      <c r="F1532" t="s">
        <v>3002</v>
      </c>
      <c r="H1532" t="s">
        <v>32</v>
      </c>
      <c r="I1532">
        <v>29</v>
      </c>
      <c r="J1532" t="s">
        <v>22</v>
      </c>
      <c r="L1532" t="s">
        <v>23</v>
      </c>
      <c r="M1532" t="s">
        <v>86</v>
      </c>
      <c r="O1532" t="s">
        <v>76</v>
      </c>
      <c r="P1532" t="s">
        <v>77</v>
      </c>
      <c r="Q1532" t="s">
        <v>3010</v>
      </c>
    </row>
    <row r="1533" spans="1:17" x14ac:dyDescent="0.25">
      <c r="A1533" t="s">
        <v>11366</v>
      </c>
      <c r="B1533" t="s">
        <v>11367</v>
      </c>
      <c r="C1533" s="1">
        <v>44214</v>
      </c>
      <c r="D1533" t="s">
        <v>115</v>
      </c>
      <c r="E1533" t="s">
        <v>20</v>
      </c>
      <c r="F1533" t="s">
        <v>3002</v>
      </c>
      <c r="H1533" t="s">
        <v>21</v>
      </c>
      <c r="I1533">
        <v>24</v>
      </c>
      <c r="J1533" t="s">
        <v>22</v>
      </c>
      <c r="L1533" t="s">
        <v>23</v>
      </c>
      <c r="M1533" t="s">
        <v>86</v>
      </c>
      <c r="O1533" t="s">
        <v>76</v>
      </c>
      <c r="P1533" t="s">
        <v>77</v>
      </c>
      <c r="Q1533" t="s">
        <v>1927</v>
      </c>
    </row>
    <row r="1534" spans="1:17" x14ac:dyDescent="0.25">
      <c r="A1534" t="s">
        <v>11368</v>
      </c>
      <c r="B1534" t="s">
        <v>11369</v>
      </c>
      <c r="C1534" s="1">
        <v>44214</v>
      </c>
      <c r="D1534" t="s">
        <v>115</v>
      </c>
      <c r="E1534" t="s">
        <v>20</v>
      </c>
      <c r="F1534" t="s">
        <v>3002</v>
      </c>
      <c r="H1534" t="s">
        <v>21</v>
      </c>
      <c r="I1534">
        <v>18</v>
      </c>
      <c r="J1534" t="s">
        <v>22</v>
      </c>
      <c r="L1534" t="s">
        <v>23</v>
      </c>
      <c r="M1534" t="s">
        <v>86</v>
      </c>
      <c r="O1534" t="s">
        <v>76</v>
      </c>
      <c r="P1534" t="s">
        <v>77</v>
      </c>
      <c r="Q1534" t="s">
        <v>3010</v>
      </c>
    </row>
    <row r="1535" spans="1:17" x14ac:dyDescent="0.25">
      <c r="A1535" t="s">
        <v>11370</v>
      </c>
      <c r="B1535" t="s">
        <v>11371</v>
      </c>
      <c r="C1535" s="1">
        <v>44214</v>
      </c>
      <c r="D1535" t="s">
        <v>115</v>
      </c>
      <c r="E1535" t="s">
        <v>20</v>
      </c>
      <c r="F1535" t="s">
        <v>3002</v>
      </c>
      <c r="H1535" t="s">
        <v>21</v>
      </c>
      <c r="I1535">
        <v>19</v>
      </c>
      <c r="J1535" t="s">
        <v>22</v>
      </c>
      <c r="L1535" t="s">
        <v>23</v>
      </c>
      <c r="M1535" t="s">
        <v>86</v>
      </c>
      <c r="O1535" t="s">
        <v>76</v>
      </c>
      <c r="P1535" t="s">
        <v>77</v>
      </c>
      <c r="Q1535" t="s">
        <v>3010</v>
      </c>
    </row>
    <row r="1536" spans="1:17" x14ac:dyDescent="0.25">
      <c r="A1536" t="s">
        <v>11372</v>
      </c>
      <c r="B1536" t="s">
        <v>11373</v>
      </c>
      <c r="C1536" s="1">
        <v>44214</v>
      </c>
      <c r="D1536" t="s">
        <v>115</v>
      </c>
      <c r="E1536" t="s">
        <v>20</v>
      </c>
      <c r="F1536" t="s">
        <v>3002</v>
      </c>
      <c r="H1536" t="s">
        <v>32</v>
      </c>
      <c r="I1536">
        <v>9</v>
      </c>
      <c r="J1536" t="s">
        <v>22</v>
      </c>
      <c r="L1536" t="s">
        <v>23</v>
      </c>
      <c r="M1536" t="s">
        <v>86</v>
      </c>
      <c r="O1536" t="s">
        <v>76</v>
      </c>
      <c r="P1536" t="s">
        <v>77</v>
      </c>
      <c r="Q1536" t="s">
        <v>3010</v>
      </c>
    </row>
    <row r="1537" spans="1:17" x14ac:dyDescent="0.25">
      <c r="A1537" t="s">
        <v>11374</v>
      </c>
      <c r="B1537" t="s">
        <v>11375</v>
      </c>
      <c r="C1537" s="1">
        <v>44214</v>
      </c>
      <c r="D1537" t="s">
        <v>115</v>
      </c>
      <c r="E1537" t="s">
        <v>20</v>
      </c>
      <c r="F1537" t="s">
        <v>3002</v>
      </c>
      <c r="H1537" t="s">
        <v>21</v>
      </c>
      <c r="I1537">
        <v>10</v>
      </c>
      <c r="J1537" t="s">
        <v>22</v>
      </c>
      <c r="L1537" t="s">
        <v>23</v>
      </c>
      <c r="M1537" t="s">
        <v>86</v>
      </c>
      <c r="O1537" t="s">
        <v>76</v>
      </c>
      <c r="P1537" t="s">
        <v>77</v>
      </c>
      <c r="Q1537" t="s">
        <v>3010</v>
      </c>
    </row>
    <row r="1538" spans="1:17" x14ac:dyDescent="0.25">
      <c r="A1538" t="s">
        <v>11376</v>
      </c>
      <c r="B1538" t="s">
        <v>11377</v>
      </c>
      <c r="C1538" s="1">
        <v>44214</v>
      </c>
      <c r="D1538" t="s">
        <v>115</v>
      </c>
      <c r="E1538" t="s">
        <v>20</v>
      </c>
      <c r="F1538" t="s">
        <v>3002</v>
      </c>
      <c r="H1538" t="s">
        <v>32</v>
      </c>
      <c r="I1538">
        <v>42</v>
      </c>
      <c r="J1538" t="s">
        <v>22</v>
      </c>
      <c r="L1538" t="s">
        <v>23</v>
      </c>
      <c r="M1538" t="s">
        <v>86</v>
      </c>
      <c r="O1538" t="s">
        <v>76</v>
      </c>
      <c r="P1538" t="s">
        <v>77</v>
      </c>
      <c r="Q1538" t="s">
        <v>3010</v>
      </c>
    </row>
    <row r="1539" spans="1:17" x14ac:dyDescent="0.25">
      <c r="A1539" t="s">
        <v>11378</v>
      </c>
      <c r="B1539" t="s">
        <v>11379</v>
      </c>
      <c r="C1539" s="1">
        <v>44208</v>
      </c>
      <c r="D1539" t="s">
        <v>488</v>
      </c>
      <c r="E1539" t="s">
        <v>20</v>
      </c>
      <c r="F1539" t="s">
        <v>152</v>
      </c>
      <c r="H1539" t="s">
        <v>21</v>
      </c>
      <c r="I1539">
        <v>87</v>
      </c>
      <c r="J1539" t="s">
        <v>22</v>
      </c>
      <c r="L1539" t="s">
        <v>23</v>
      </c>
      <c r="M1539" t="s">
        <v>86</v>
      </c>
      <c r="O1539" t="s">
        <v>76</v>
      </c>
      <c r="P1539" t="s">
        <v>77</v>
      </c>
      <c r="Q1539" t="s">
        <v>2366</v>
      </c>
    </row>
    <row r="1540" spans="1:17" x14ac:dyDescent="0.25">
      <c r="A1540" t="s">
        <v>11380</v>
      </c>
      <c r="B1540" t="s">
        <v>11381</v>
      </c>
      <c r="C1540" s="1">
        <v>44212</v>
      </c>
      <c r="D1540" t="s">
        <v>488</v>
      </c>
      <c r="E1540" t="s">
        <v>20</v>
      </c>
      <c r="F1540" t="s">
        <v>152</v>
      </c>
      <c r="H1540" t="s">
        <v>21</v>
      </c>
      <c r="I1540">
        <v>98</v>
      </c>
      <c r="J1540" t="s">
        <v>22</v>
      </c>
      <c r="L1540" t="s">
        <v>23</v>
      </c>
      <c r="M1540" t="s">
        <v>86</v>
      </c>
      <c r="O1540" t="s">
        <v>76</v>
      </c>
      <c r="P1540" t="s">
        <v>77</v>
      </c>
      <c r="Q1540" t="s">
        <v>2366</v>
      </c>
    </row>
    <row r="1541" spans="1:17" x14ac:dyDescent="0.25">
      <c r="A1541" t="s">
        <v>11382</v>
      </c>
      <c r="B1541" t="s">
        <v>11383</v>
      </c>
      <c r="C1541" s="1">
        <v>44211</v>
      </c>
      <c r="D1541" t="s">
        <v>131</v>
      </c>
      <c r="E1541" t="s">
        <v>20</v>
      </c>
      <c r="F1541" t="s">
        <v>132</v>
      </c>
      <c r="H1541" t="s">
        <v>21</v>
      </c>
      <c r="I1541">
        <v>28</v>
      </c>
      <c r="J1541" t="s">
        <v>22</v>
      </c>
      <c r="L1541" t="s">
        <v>23</v>
      </c>
      <c r="M1541" t="s">
        <v>86</v>
      </c>
      <c r="O1541" t="s">
        <v>76</v>
      </c>
      <c r="P1541" t="s">
        <v>77</v>
      </c>
      <c r="Q1541" t="s">
        <v>5094</v>
      </c>
    </row>
    <row r="1542" spans="1:17" x14ac:dyDescent="0.25">
      <c r="A1542" t="s">
        <v>11398</v>
      </c>
      <c r="B1542" t="s">
        <v>11399</v>
      </c>
      <c r="C1542" s="1">
        <v>44214</v>
      </c>
      <c r="D1542" t="s">
        <v>299</v>
      </c>
      <c r="E1542" t="s">
        <v>20</v>
      </c>
      <c r="F1542" t="s">
        <v>300</v>
      </c>
      <c r="H1542" t="s">
        <v>21</v>
      </c>
      <c r="I1542">
        <v>38</v>
      </c>
      <c r="J1542" t="s">
        <v>22</v>
      </c>
      <c r="L1542" t="s">
        <v>23</v>
      </c>
      <c r="M1542" t="s">
        <v>86</v>
      </c>
      <c r="O1542" t="s">
        <v>76</v>
      </c>
      <c r="P1542" t="s">
        <v>77</v>
      </c>
      <c r="Q1542" t="s">
        <v>459</v>
      </c>
    </row>
    <row r="1543" spans="1:17" x14ac:dyDescent="0.25">
      <c r="A1543" t="s">
        <v>11409</v>
      </c>
      <c r="B1543" t="s">
        <v>11410</v>
      </c>
      <c r="C1543" s="1">
        <v>44213</v>
      </c>
      <c r="D1543" t="s">
        <v>572</v>
      </c>
      <c r="E1543" t="s">
        <v>20</v>
      </c>
      <c r="F1543" t="s">
        <v>573</v>
      </c>
      <c r="H1543" t="s">
        <v>21</v>
      </c>
      <c r="I1543">
        <v>23</v>
      </c>
      <c r="J1543" t="s">
        <v>22</v>
      </c>
      <c r="L1543" t="s">
        <v>23</v>
      </c>
      <c r="M1543" t="s">
        <v>86</v>
      </c>
      <c r="O1543" t="s">
        <v>76</v>
      </c>
      <c r="P1543" t="s">
        <v>77</v>
      </c>
      <c r="Q1543" t="s">
        <v>11411</v>
      </c>
    </row>
    <row r="1544" spans="1:17" x14ac:dyDescent="0.25">
      <c r="A1544" t="s">
        <v>2815</v>
      </c>
      <c r="B1544" t="s">
        <v>2816</v>
      </c>
      <c r="C1544" s="1">
        <v>44214</v>
      </c>
      <c r="D1544" t="s">
        <v>1661</v>
      </c>
      <c r="E1544" t="s">
        <v>20</v>
      </c>
      <c r="F1544" t="s">
        <v>1662</v>
      </c>
      <c r="H1544" t="s">
        <v>21</v>
      </c>
      <c r="I1544">
        <v>52</v>
      </c>
      <c r="J1544" t="s">
        <v>22</v>
      </c>
      <c r="L1544" t="s">
        <v>23</v>
      </c>
      <c r="M1544" t="s">
        <v>86</v>
      </c>
      <c r="O1544" t="s">
        <v>76</v>
      </c>
      <c r="P1544" t="s">
        <v>77</v>
      </c>
      <c r="Q1544" t="s">
        <v>2817</v>
      </c>
    </row>
    <row r="1545" spans="1:17" x14ac:dyDescent="0.25">
      <c r="A1545" t="s">
        <v>2818</v>
      </c>
      <c r="B1545" t="s">
        <v>2819</v>
      </c>
      <c r="C1545" s="1">
        <v>44214</v>
      </c>
      <c r="D1545" t="s">
        <v>488</v>
      </c>
      <c r="E1545" t="s">
        <v>20</v>
      </c>
      <c r="F1545" t="s">
        <v>489</v>
      </c>
      <c r="H1545" t="s">
        <v>32</v>
      </c>
      <c r="I1545">
        <v>29</v>
      </c>
      <c r="J1545" t="s">
        <v>22</v>
      </c>
      <c r="L1545" t="s">
        <v>23</v>
      </c>
      <c r="M1545" t="s">
        <v>86</v>
      </c>
      <c r="O1545" t="s">
        <v>76</v>
      </c>
      <c r="P1545" t="s">
        <v>77</v>
      </c>
      <c r="Q1545" t="s">
        <v>1671</v>
      </c>
    </row>
    <row r="1546" spans="1:17" x14ac:dyDescent="0.25">
      <c r="A1546" t="s">
        <v>2820</v>
      </c>
      <c r="B1546" t="s">
        <v>2821</v>
      </c>
      <c r="C1546" s="1">
        <v>44214</v>
      </c>
      <c r="D1546" t="s">
        <v>2822</v>
      </c>
      <c r="E1546" t="s">
        <v>20</v>
      </c>
      <c r="F1546" t="s">
        <v>557</v>
      </c>
      <c r="H1546" t="s">
        <v>21</v>
      </c>
      <c r="I1546">
        <v>50</v>
      </c>
      <c r="J1546" t="s">
        <v>22</v>
      </c>
      <c r="L1546" t="s">
        <v>23</v>
      </c>
      <c r="M1546" t="s">
        <v>86</v>
      </c>
      <c r="O1546" t="s">
        <v>76</v>
      </c>
      <c r="P1546" t="s">
        <v>77</v>
      </c>
      <c r="Q1546" t="s">
        <v>2823</v>
      </c>
    </row>
    <row r="1547" spans="1:17" x14ac:dyDescent="0.25">
      <c r="A1547" t="s">
        <v>2824</v>
      </c>
      <c r="B1547" t="s">
        <v>2825</v>
      </c>
      <c r="C1547" s="1">
        <v>44214</v>
      </c>
      <c r="D1547" t="s">
        <v>2822</v>
      </c>
      <c r="E1547" t="s">
        <v>20</v>
      </c>
      <c r="F1547" t="s">
        <v>557</v>
      </c>
      <c r="H1547" t="s">
        <v>32</v>
      </c>
      <c r="I1547">
        <v>54</v>
      </c>
      <c r="J1547" t="s">
        <v>22</v>
      </c>
      <c r="L1547" t="s">
        <v>23</v>
      </c>
      <c r="M1547" t="s">
        <v>86</v>
      </c>
      <c r="O1547" t="s">
        <v>76</v>
      </c>
      <c r="P1547" t="s">
        <v>77</v>
      </c>
      <c r="Q1547" t="s">
        <v>2826</v>
      </c>
    </row>
    <row r="1548" spans="1:17" x14ac:dyDescent="0.25">
      <c r="A1548" t="s">
        <v>2858</v>
      </c>
      <c r="B1548" t="s">
        <v>2859</v>
      </c>
      <c r="C1548" s="1">
        <v>44209</v>
      </c>
      <c r="D1548" t="s">
        <v>2860</v>
      </c>
      <c r="E1548" t="s">
        <v>20</v>
      </c>
      <c r="F1548" t="s">
        <v>353</v>
      </c>
      <c r="H1548" t="s">
        <v>21</v>
      </c>
      <c r="I1548">
        <v>17</v>
      </c>
      <c r="J1548" t="s">
        <v>22</v>
      </c>
      <c r="L1548" t="s">
        <v>23</v>
      </c>
      <c r="M1548" t="s">
        <v>86</v>
      </c>
      <c r="O1548" t="s">
        <v>76</v>
      </c>
      <c r="P1548" t="s">
        <v>77</v>
      </c>
      <c r="Q1548" t="s">
        <v>2861</v>
      </c>
    </row>
    <row r="1549" spans="1:17" x14ac:dyDescent="0.25">
      <c r="A1549" t="s">
        <v>2867</v>
      </c>
      <c r="B1549" t="s">
        <v>2868</v>
      </c>
      <c r="C1549" s="1">
        <v>44216</v>
      </c>
      <c r="D1549" t="s">
        <v>2869</v>
      </c>
      <c r="E1549" t="s">
        <v>20</v>
      </c>
      <c r="F1549" t="s">
        <v>2870</v>
      </c>
      <c r="H1549" t="s">
        <v>21</v>
      </c>
      <c r="I1549">
        <v>67</v>
      </c>
      <c r="J1549" t="s">
        <v>22</v>
      </c>
      <c r="L1549" t="s">
        <v>23</v>
      </c>
      <c r="M1549" t="s">
        <v>86</v>
      </c>
      <c r="O1549" t="s">
        <v>76</v>
      </c>
      <c r="P1549" t="s">
        <v>77</v>
      </c>
      <c r="Q1549" t="s">
        <v>2366</v>
      </c>
    </row>
    <row r="1550" spans="1:17" x14ac:dyDescent="0.25">
      <c r="A1550" t="s">
        <v>2871</v>
      </c>
      <c r="B1550" t="s">
        <v>2872</v>
      </c>
      <c r="C1550" s="1">
        <v>44215</v>
      </c>
      <c r="D1550" t="s">
        <v>556</v>
      </c>
      <c r="E1550" t="s">
        <v>20</v>
      </c>
      <c r="F1550" t="s">
        <v>557</v>
      </c>
      <c r="H1550" t="s">
        <v>21</v>
      </c>
      <c r="I1550">
        <v>29</v>
      </c>
      <c r="J1550" t="s">
        <v>22</v>
      </c>
      <c r="L1550" t="s">
        <v>23</v>
      </c>
      <c r="M1550" t="s">
        <v>86</v>
      </c>
      <c r="O1550" t="s">
        <v>76</v>
      </c>
      <c r="P1550" t="s">
        <v>77</v>
      </c>
      <c r="Q1550" t="s">
        <v>2366</v>
      </c>
    </row>
    <row r="1551" spans="1:17" x14ac:dyDescent="0.25">
      <c r="A1551" t="s">
        <v>2873</v>
      </c>
      <c r="B1551" t="s">
        <v>2874</v>
      </c>
      <c r="C1551" s="1">
        <v>44215</v>
      </c>
      <c r="D1551" t="s">
        <v>2822</v>
      </c>
      <c r="E1551" t="s">
        <v>20</v>
      </c>
      <c r="F1551" t="s">
        <v>557</v>
      </c>
      <c r="H1551" t="s">
        <v>32</v>
      </c>
      <c r="I1551">
        <v>79</v>
      </c>
      <c r="J1551" t="s">
        <v>22</v>
      </c>
      <c r="L1551" t="s">
        <v>23</v>
      </c>
      <c r="M1551" t="s">
        <v>86</v>
      </c>
      <c r="O1551" t="s">
        <v>76</v>
      </c>
      <c r="P1551" t="s">
        <v>77</v>
      </c>
      <c r="Q1551" t="s">
        <v>254</v>
      </c>
    </row>
    <row r="1552" spans="1:17" x14ac:dyDescent="0.25">
      <c r="A1552" t="s">
        <v>2878</v>
      </c>
      <c r="B1552" t="s">
        <v>2879</v>
      </c>
      <c r="C1552" s="1">
        <v>44215</v>
      </c>
      <c r="D1552" t="s">
        <v>2880</v>
      </c>
      <c r="E1552" t="s">
        <v>20</v>
      </c>
      <c r="F1552" t="s">
        <v>2881</v>
      </c>
      <c r="H1552" t="s">
        <v>21</v>
      </c>
      <c r="I1552">
        <v>51</v>
      </c>
      <c r="J1552" t="s">
        <v>22</v>
      </c>
      <c r="L1552" t="s">
        <v>23</v>
      </c>
      <c r="M1552" t="s">
        <v>86</v>
      </c>
      <c r="O1552" t="s">
        <v>76</v>
      </c>
      <c r="P1552" t="s">
        <v>77</v>
      </c>
      <c r="Q1552" t="s">
        <v>803</v>
      </c>
    </row>
    <row r="1553" spans="1:17" x14ac:dyDescent="0.25">
      <c r="A1553" t="s">
        <v>2882</v>
      </c>
      <c r="B1553" t="s">
        <v>2883</v>
      </c>
      <c r="C1553" s="1">
        <v>44215</v>
      </c>
      <c r="D1553" t="s">
        <v>2884</v>
      </c>
      <c r="E1553" t="s">
        <v>20</v>
      </c>
      <c r="F1553" t="s">
        <v>2885</v>
      </c>
      <c r="H1553" t="s">
        <v>21</v>
      </c>
      <c r="I1553">
        <v>23</v>
      </c>
      <c r="J1553" t="s">
        <v>22</v>
      </c>
      <c r="L1553" t="s">
        <v>23</v>
      </c>
      <c r="M1553" t="s">
        <v>86</v>
      </c>
      <c r="O1553" t="s">
        <v>76</v>
      </c>
      <c r="P1553" t="s">
        <v>77</v>
      </c>
      <c r="Q1553" t="s">
        <v>803</v>
      </c>
    </row>
    <row r="1554" spans="1:17" x14ac:dyDescent="0.25">
      <c r="A1554" t="s">
        <v>2891</v>
      </c>
      <c r="B1554" t="s">
        <v>2892</v>
      </c>
      <c r="C1554" s="1">
        <v>44215</v>
      </c>
      <c r="D1554" t="s">
        <v>2893</v>
      </c>
      <c r="E1554" t="s">
        <v>20</v>
      </c>
      <c r="F1554" t="s">
        <v>2894</v>
      </c>
      <c r="H1554" t="s">
        <v>21</v>
      </c>
      <c r="I1554">
        <v>57</v>
      </c>
      <c r="J1554" t="s">
        <v>22</v>
      </c>
      <c r="L1554" t="s">
        <v>23</v>
      </c>
      <c r="M1554" t="s">
        <v>86</v>
      </c>
      <c r="O1554" t="s">
        <v>76</v>
      </c>
      <c r="P1554" t="s">
        <v>77</v>
      </c>
      <c r="Q1554" t="s">
        <v>268</v>
      </c>
    </row>
    <row r="1555" spans="1:17" x14ac:dyDescent="0.25">
      <c r="A1555" t="s">
        <v>2895</v>
      </c>
      <c r="B1555" t="s">
        <v>2896</v>
      </c>
      <c r="C1555" s="1">
        <v>44215</v>
      </c>
      <c r="D1555" t="s">
        <v>2897</v>
      </c>
      <c r="E1555" t="s">
        <v>20</v>
      </c>
      <c r="F1555" t="s">
        <v>643</v>
      </c>
      <c r="H1555" t="s">
        <v>21</v>
      </c>
      <c r="I1555">
        <v>31</v>
      </c>
      <c r="J1555" t="s">
        <v>22</v>
      </c>
      <c r="L1555" t="s">
        <v>23</v>
      </c>
      <c r="M1555" t="s">
        <v>86</v>
      </c>
      <c r="O1555" t="s">
        <v>76</v>
      </c>
      <c r="P1555" t="s">
        <v>77</v>
      </c>
      <c r="Q1555" t="s">
        <v>803</v>
      </c>
    </row>
    <row r="1556" spans="1:17" x14ac:dyDescent="0.25">
      <c r="A1556" t="s">
        <v>2898</v>
      </c>
      <c r="B1556" t="s">
        <v>2899</v>
      </c>
      <c r="C1556" s="1">
        <v>44215</v>
      </c>
      <c r="D1556" t="s">
        <v>2880</v>
      </c>
      <c r="E1556" t="s">
        <v>20</v>
      </c>
      <c r="F1556" t="s">
        <v>2900</v>
      </c>
      <c r="H1556" t="s">
        <v>32</v>
      </c>
      <c r="I1556">
        <v>59</v>
      </c>
      <c r="J1556" t="s">
        <v>22</v>
      </c>
      <c r="L1556" t="s">
        <v>23</v>
      </c>
      <c r="M1556" t="s">
        <v>86</v>
      </c>
      <c r="O1556" t="s">
        <v>76</v>
      </c>
      <c r="P1556" t="s">
        <v>77</v>
      </c>
      <c r="Q1556" t="s">
        <v>803</v>
      </c>
    </row>
    <row r="1557" spans="1:17" x14ac:dyDescent="0.25">
      <c r="A1557" t="s">
        <v>2901</v>
      </c>
      <c r="B1557" t="s">
        <v>2902</v>
      </c>
      <c r="C1557" s="1">
        <v>44215</v>
      </c>
      <c r="D1557" t="s">
        <v>2903</v>
      </c>
      <c r="E1557" t="s">
        <v>20</v>
      </c>
      <c r="F1557" t="s">
        <v>2904</v>
      </c>
      <c r="H1557" t="s">
        <v>21</v>
      </c>
      <c r="I1557">
        <v>52</v>
      </c>
      <c r="J1557" t="s">
        <v>22</v>
      </c>
      <c r="L1557" t="s">
        <v>23</v>
      </c>
      <c r="M1557" t="s">
        <v>86</v>
      </c>
      <c r="O1557" t="s">
        <v>76</v>
      </c>
      <c r="P1557" t="s">
        <v>77</v>
      </c>
      <c r="Q1557" t="s">
        <v>803</v>
      </c>
    </row>
    <row r="1558" spans="1:17" x14ac:dyDescent="0.25">
      <c r="A1558" t="s">
        <v>2905</v>
      </c>
      <c r="B1558" t="s">
        <v>2906</v>
      </c>
      <c r="C1558" s="1">
        <v>44215</v>
      </c>
      <c r="D1558" t="s">
        <v>2907</v>
      </c>
      <c r="E1558" t="s">
        <v>20</v>
      </c>
      <c r="F1558" t="s">
        <v>2908</v>
      </c>
      <c r="H1558" t="s">
        <v>21</v>
      </c>
      <c r="I1558">
        <v>74</v>
      </c>
      <c r="J1558" t="s">
        <v>22</v>
      </c>
      <c r="L1558" t="s">
        <v>23</v>
      </c>
      <c r="M1558" t="s">
        <v>86</v>
      </c>
      <c r="O1558" t="s">
        <v>76</v>
      </c>
      <c r="P1558" t="s">
        <v>77</v>
      </c>
      <c r="Q1558" t="s">
        <v>1452</v>
      </c>
    </row>
    <row r="1559" spans="1:17" x14ac:dyDescent="0.25">
      <c r="A1559" t="s">
        <v>2909</v>
      </c>
      <c r="B1559" t="s">
        <v>2910</v>
      </c>
      <c r="C1559" s="1">
        <v>44215</v>
      </c>
      <c r="D1559" t="s">
        <v>2880</v>
      </c>
      <c r="E1559" t="s">
        <v>20</v>
      </c>
      <c r="F1559" t="s">
        <v>2881</v>
      </c>
      <c r="H1559" t="s">
        <v>32</v>
      </c>
      <c r="I1559">
        <v>61</v>
      </c>
      <c r="J1559" t="s">
        <v>22</v>
      </c>
      <c r="L1559" t="s">
        <v>23</v>
      </c>
      <c r="M1559" t="s">
        <v>86</v>
      </c>
      <c r="O1559" t="s">
        <v>76</v>
      </c>
      <c r="P1559" t="s">
        <v>77</v>
      </c>
      <c r="Q1559" t="s">
        <v>803</v>
      </c>
    </row>
    <row r="1560" spans="1:17" x14ac:dyDescent="0.25">
      <c r="A1560" t="s">
        <v>2923</v>
      </c>
      <c r="B1560" t="s">
        <v>2924</v>
      </c>
      <c r="C1560" s="1">
        <v>44215</v>
      </c>
      <c r="D1560" t="s">
        <v>2925</v>
      </c>
      <c r="E1560" t="s">
        <v>20</v>
      </c>
      <c r="F1560" t="s">
        <v>2908</v>
      </c>
      <c r="H1560" t="s">
        <v>32</v>
      </c>
      <c r="I1560">
        <v>30</v>
      </c>
      <c r="J1560" t="s">
        <v>22</v>
      </c>
      <c r="L1560" t="s">
        <v>23</v>
      </c>
      <c r="M1560" t="s">
        <v>86</v>
      </c>
      <c r="O1560" t="s">
        <v>76</v>
      </c>
      <c r="P1560" t="s">
        <v>77</v>
      </c>
      <c r="Q1560" t="s">
        <v>803</v>
      </c>
    </row>
    <row r="1561" spans="1:17" x14ac:dyDescent="0.25">
      <c r="A1561" t="s">
        <v>2926</v>
      </c>
      <c r="B1561" t="s">
        <v>2927</v>
      </c>
      <c r="C1561" s="1">
        <v>44215</v>
      </c>
      <c r="D1561" t="s">
        <v>2928</v>
      </c>
      <c r="E1561" t="s">
        <v>20</v>
      </c>
      <c r="F1561" t="s">
        <v>2881</v>
      </c>
      <c r="H1561" t="s">
        <v>21</v>
      </c>
      <c r="I1561">
        <v>41</v>
      </c>
      <c r="J1561" t="s">
        <v>22</v>
      </c>
      <c r="L1561" t="s">
        <v>23</v>
      </c>
      <c r="M1561" t="s">
        <v>86</v>
      </c>
      <c r="O1561" t="s">
        <v>76</v>
      </c>
      <c r="P1561" t="s">
        <v>77</v>
      </c>
      <c r="Q1561" t="s">
        <v>803</v>
      </c>
    </row>
    <row r="1562" spans="1:17" x14ac:dyDescent="0.25">
      <c r="A1562" t="s">
        <v>2934</v>
      </c>
      <c r="B1562" t="s">
        <v>2935</v>
      </c>
      <c r="C1562" s="1">
        <v>44206</v>
      </c>
      <c r="D1562" t="s">
        <v>1661</v>
      </c>
      <c r="E1562" t="s">
        <v>20</v>
      </c>
      <c r="F1562" t="s">
        <v>1662</v>
      </c>
      <c r="H1562" t="s">
        <v>21</v>
      </c>
      <c r="I1562">
        <v>23</v>
      </c>
      <c r="J1562" t="s">
        <v>22</v>
      </c>
      <c r="L1562" t="s">
        <v>23</v>
      </c>
      <c r="M1562" t="s">
        <v>86</v>
      </c>
      <c r="O1562" t="s">
        <v>76</v>
      </c>
      <c r="P1562" t="s">
        <v>77</v>
      </c>
      <c r="Q1562" t="s">
        <v>2817</v>
      </c>
    </row>
    <row r="1563" spans="1:17" x14ac:dyDescent="0.25">
      <c r="A1563" t="s">
        <v>3000</v>
      </c>
      <c r="B1563" t="s">
        <v>3001</v>
      </c>
      <c r="C1563" s="1">
        <v>44207</v>
      </c>
      <c r="D1563" t="s">
        <v>115</v>
      </c>
      <c r="E1563" t="s">
        <v>20</v>
      </c>
      <c r="F1563" t="s">
        <v>3002</v>
      </c>
      <c r="H1563" t="s">
        <v>32</v>
      </c>
      <c r="I1563">
        <v>73</v>
      </c>
      <c r="J1563" t="s">
        <v>22</v>
      </c>
      <c r="L1563" t="s">
        <v>23</v>
      </c>
      <c r="M1563" t="s">
        <v>86</v>
      </c>
      <c r="O1563" t="s">
        <v>76</v>
      </c>
      <c r="P1563" t="s">
        <v>77</v>
      </c>
      <c r="Q1563" t="s">
        <v>3003</v>
      </c>
    </row>
    <row r="1564" spans="1:17" x14ac:dyDescent="0.25">
      <c r="A1564" t="s">
        <v>3004</v>
      </c>
      <c r="B1564" t="s">
        <v>3005</v>
      </c>
      <c r="C1564" s="1">
        <v>44207</v>
      </c>
      <c r="D1564" t="s">
        <v>115</v>
      </c>
      <c r="E1564" t="s">
        <v>20</v>
      </c>
      <c r="F1564" t="s">
        <v>3002</v>
      </c>
      <c r="H1564" t="s">
        <v>32</v>
      </c>
      <c r="I1564">
        <v>63</v>
      </c>
      <c r="J1564" t="s">
        <v>22</v>
      </c>
      <c r="L1564" t="s">
        <v>23</v>
      </c>
      <c r="M1564" t="s">
        <v>86</v>
      </c>
      <c r="O1564" t="s">
        <v>76</v>
      </c>
      <c r="P1564" t="s">
        <v>77</v>
      </c>
      <c r="Q1564" t="s">
        <v>1635</v>
      </c>
    </row>
    <row r="1565" spans="1:17" x14ac:dyDescent="0.25">
      <c r="A1565" t="s">
        <v>3006</v>
      </c>
      <c r="B1565" t="s">
        <v>3007</v>
      </c>
      <c r="C1565" s="1">
        <v>44207</v>
      </c>
      <c r="D1565" t="s">
        <v>115</v>
      </c>
      <c r="E1565" t="s">
        <v>20</v>
      </c>
      <c r="F1565" t="s">
        <v>3002</v>
      </c>
      <c r="H1565" t="s">
        <v>32</v>
      </c>
      <c r="I1565">
        <v>40</v>
      </c>
      <c r="J1565" t="s">
        <v>22</v>
      </c>
      <c r="L1565" t="s">
        <v>23</v>
      </c>
      <c r="M1565" t="s">
        <v>86</v>
      </c>
      <c r="O1565" t="s">
        <v>76</v>
      </c>
      <c r="P1565" t="s">
        <v>77</v>
      </c>
      <c r="Q1565" t="s">
        <v>1635</v>
      </c>
    </row>
    <row r="1566" spans="1:17" x14ac:dyDescent="0.25">
      <c r="A1566" t="s">
        <v>3008</v>
      </c>
      <c r="B1566" t="s">
        <v>3009</v>
      </c>
      <c r="C1566" s="1">
        <v>44207</v>
      </c>
      <c r="D1566" t="s">
        <v>115</v>
      </c>
      <c r="E1566" t="s">
        <v>20</v>
      </c>
      <c r="F1566" t="s">
        <v>3002</v>
      </c>
      <c r="H1566" t="s">
        <v>32</v>
      </c>
      <c r="I1566">
        <v>13</v>
      </c>
      <c r="J1566" t="s">
        <v>22</v>
      </c>
      <c r="L1566" t="s">
        <v>23</v>
      </c>
      <c r="M1566" t="s">
        <v>86</v>
      </c>
      <c r="O1566" t="s">
        <v>76</v>
      </c>
      <c r="P1566" t="s">
        <v>77</v>
      </c>
      <c r="Q1566" t="s">
        <v>3010</v>
      </c>
    </row>
    <row r="1567" spans="1:17" x14ac:dyDescent="0.25">
      <c r="A1567" t="s">
        <v>3011</v>
      </c>
      <c r="B1567" t="s">
        <v>3012</v>
      </c>
      <c r="C1567" s="1">
        <v>44207</v>
      </c>
      <c r="D1567" t="s">
        <v>526</v>
      </c>
      <c r="E1567" t="s">
        <v>20</v>
      </c>
      <c r="F1567" t="s">
        <v>527</v>
      </c>
      <c r="H1567" t="s">
        <v>21</v>
      </c>
      <c r="I1567">
        <v>66</v>
      </c>
      <c r="J1567" t="s">
        <v>22</v>
      </c>
      <c r="L1567" t="s">
        <v>23</v>
      </c>
      <c r="M1567" t="s">
        <v>86</v>
      </c>
      <c r="O1567" t="s">
        <v>76</v>
      </c>
      <c r="P1567" t="s">
        <v>77</v>
      </c>
      <c r="Q1567" t="s">
        <v>1927</v>
      </c>
    </row>
    <row r="1568" spans="1:17" x14ac:dyDescent="0.25">
      <c r="A1568" t="s">
        <v>3013</v>
      </c>
      <c r="B1568" t="s">
        <v>3014</v>
      </c>
      <c r="C1568" s="1">
        <v>44207</v>
      </c>
      <c r="D1568" t="s">
        <v>3015</v>
      </c>
      <c r="E1568" t="s">
        <v>20</v>
      </c>
      <c r="F1568" t="s">
        <v>3016</v>
      </c>
      <c r="H1568" t="s">
        <v>32</v>
      </c>
      <c r="I1568">
        <v>68</v>
      </c>
      <c r="J1568" t="s">
        <v>22</v>
      </c>
      <c r="L1568" t="s">
        <v>23</v>
      </c>
      <c r="M1568" t="s">
        <v>86</v>
      </c>
      <c r="O1568" t="s">
        <v>76</v>
      </c>
      <c r="P1568" t="s">
        <v>77</v>
      </c>
      <c r="Q1568" t="s">
        <v>2311</v>
      </c>
    </row>
    <row r="1569" spans="1:17" x14ac:dyDescent="0.25">
      <c r="A1569" t="s">
        <v>3017</v>
      </c>
      <c r="B1569" t="s">
        <v>3018</v>
      </c>
      <c r="C1569" s="1">
        <v>44207</v>
      </c>
      <c r="D1569" t="s">
        <v>115</v>
      </c>
      <c r="E1569" t="s">
        <v>20</v>
      </c>
      <c r="F1569" t="s">
        <v>3002</v>
      </c>
      <c r="H1569" t="s">
        <v>21</v>
      </c>
      <c r="I1569">
        <v>58</v>
      </c>
      <c r="J1569" t="s">
        <v>22</v>
      </c>
      <c r="L1569" t="s">
        <v>23</v>
      </c>
      <c r="M1569" t="s">
        <v>86</v>
      </c>
      <c r="O1569" t="s">
        <v>76</v>
      </c>
      <c r="P1569" t="s">
        <v>77</v>
      </c>
      <c r="Q1569" t="s">
        <v>3019</v>
      </c>
    </row>
    <row r="1570" spans="1:17" x14ac:dyDescent="0.25">
      <c r="A1570" t="s">
        <v>3020</v>
      </c>
      <c r="B1570" t="s">
        <v>3021</v>
      </c>
      <c r="C1570" s="1">
        <v>44207</v>
      </c>
      <c r="D1570" t="s">
        <v>115</v>
      </c>
      <c r="E1570" t="s">
        <v>20</v>
      </c>
      <c r="F1570" t="s">
        <v>3002</v>
      </c>
      <c r="H1570" t="s">
        <v>32</v>
      </c>
      <c r="I1570">
        <v>42</v>
      </c>
      <c r="J1570" t="s">
        <v>22</v>
      </c>
      <c r="L1570" t="s">
        <v>23</v>
      </c>
      <c r="M1570" t="s">
        <v>86</v>
      </c>
      <c r="O1570" t="s">
        <v>76</v>
      </c>
      <c r="P1570" t="s">
        <v>77</v>
      </c>
      <c r="Q1570" t="s">
        <v>3010</v>
      </c>
    </row>
    <row r="1571" spans="1:17" x14ac:dyDescent="0.25">
      <c r="A1571" t="s">
        <v>3022</v>
      </c>
      <c r="B1571" t="s">
        <v>3023</v>
      </c>
      <c r="C1571" s="1">
        <v>44207</v>
      </c>
      <c r="D1571" t="s">
        <v>115</v>
      </c>
      <c r="E1571" t="s">
        <v>20</v>
      </c>
      <c r="F1571" t="s">
        <v>3002</v>
      </c>
      <c r="H1571" t="s">
        <v>32</v>
      </c>
      <c r="I1571">
        <v>70</v>
      </c>
      <c r="J1571" t="s">
        <v>22</v>
      </c>
      <c r="L1571" t="s">
        <v>23</v>
      </c>
      <c r="M1571" t="s">
        <v>86</v>
      </c>
      <c r="O1571" t="s">
        <v>76</v>
      </c>
      <c r="P1571" t="s">
        <v>77</v>
      </c>
      <c r="Q1571" t="s">
        <v>1927</v>
      </c>
    </row>
    <row r="1572" spans="1:17" x14ac:dyDescent="0.25">
      <c r="A1572" t="s">
        <v>3024</v>
      </c>
      <c r="B1572" t="s">
        <v>3025</v>
      </c>
      <c r="C1572" s="1">
        <v>44207</v>
      </c>
      <c r="D1572" t="s">
        <v>1175</v>
      </c>
      <c r="E1572" t="s">
        <v>20</v>
      </c>
      <c r="F1572" t="s">
        <v>2064</v>
      </c>
      <c r="H1572" t="s">
        <v>32</v>
      </c>
      <c r="I1572">
        <v>26</v>
      </c>
      <c r="J1572" t="s">
        <v>22</v>
      </c>
      <c r="L1572" t="s">
        <v>23</v>
      </c>
      <c r="M1572" t="s">
        <v>86</v>
      </c>
      <c r="O1572" t="s">
        <v>76</v>
      </c>
      <c r="P1572" t="s">
        <v>77</v>
      </c>
      <c r="Q1572" t="s">
        <v>268</v>
      </c>
    </row>
    <row r="1573" spans="1:17" x14ac:dyDescent="0.25">
      <c r="A1573" t="s">
        <v>3026</v>
      </c>
      <c r="B1573" t="s">
        <v>3027</v>
      </c>
      <c r="C1573" s="1">
        <v>44207</v>
      </c>
      <c r="D1573" t="s">
        <v>115</v>
      </c>
      <c r="E1573" t="s">
        <v>20</v>
      </c>
      <c r="F1573" t="s">
        <v>3002</v>
      </c>
      <c r="H1573" t="s">
        <v>21</v>
      </c>
      <c r="I1573">
        <v>57</v>
      </c>
      <c r="J1573" t="s">
        <v>22</v>
      </c>
      <c r="L1573" t="s">
        <v>23</v>
      </c>
      <c r="M1573" t="s">
        <v>86</v>
      </c>
      <c r="O1573" t="s">
        <v>76</v>
      </c>
      <c r="P1573" t="s">
        <v>77</v>
      </c>
      <c r="Q1573" t="s">
        <v>3028</v>
      </c>
    </row>
    <row r="1574" spans="1:17" x14ac:dyDescent="0.25">
      <c r="A1574" t="s">
        <v>3029</v>
      </c>
      <c r="B1574" t="s">
        <v>3030</v>
      </c>
      <c r="C1574" s="1">
        <v>44207</v>
      </c>
      <c r="D1574" t="s">
        <v>115</v>
      </c>
      <c r="E1574" t="s">
        <v>20</v>
      </c>
      <c r="F1574" t="s">
        <v>3002</v>
      </c>
      <c r="H1574" t="s">
        <v>32</v>
      </c>
      <c r="I1574">
        <v>14</v>
      </c>
      <c r="J1574" t="s">
        <v>22</v>
      </c>
      <c r="L1574" t="s">
        <v>23</v>
      </c>
      <c r="M1574" t="s">
        <v>86</v>
      </c>
      <c r="O1574" t="s">
        <v>76</v>
      </c>
      <c r="P1574" t="s">
        <v>77</v>
      </c>
      <c r="Q1574" t="s">
        <v>1635</v>
      </c>
    </row>
    <row r="1575" spans="1:17" x14ac:dyDescent="0.25">
      <c r="A1575" t="s">
        <v>3031</v>
      </c>
      <c r="B1575" t="s">
        <v>3032</v>
      </c>
      <c r="C1575" s="1">
        <v>44207</v>
      </c>
      <c r="D1575" t="s">
        <v>115</v>
      </c>
      <c r="E1575" t="s">
        <v>20</v>
      </c>
      <c r="F1575" t="s">
        <v>3002</v>
      </c>
      <c r="H1575" t="s">
        <v>32</v>
      </c>
      <c r="I1575">
        <v>41</v>
      </c>
      <c r="J1575" t="s">
        <v>22</v>
      </c>
      <c r="L1575" t="s">
        <v>23</v>
      </c>
      <c r="M1575" t="s">
        <v>86</v>
      </c>
      <c r="O1575" t="s">
        <v>76</v>
      </c>
      <c r="P1575" t="s">
        <v>77</v>
      </c>
      <c r="Q1575" t="s">
        <v>1927</v>
      </c>
    </row>
    <row r="1576" spans="1:17" x14ac:dyDescent="0.25">
      <c r="A1576" t="s">
        <v>3033</v>
      </c>
      <c r="B1576" t="s">
        <v>3034</v>
      </c>
      <c r="C1576" s="1">
        <v>44207</v>
      </c>
      <c r="D1576" t="s">
        <v>115</v>
      </c>
      <c r="E1576" t="s">
        <v>20</v>
      </c>
      <c r="F1576" t="s">
        <v>3002</v>
      </c>
      <c r="H1576" t="s">
        <v>32</v>
      </c>
      <c r="I1576">
        <v>23</v>
      </c>
      <c r="J1576" t="s">
        <v>22</v>
      </c>
      <c r="L1576" t="s">
        <v>23</v>
      </c>
      <c r="M1576" t="s">
        <v>86</v>
      </c>
      <c r="O1576" t="s">
        <v>76</v>
      </c>
      <c r="P1576" t="s">
        <v>77</v>
      </c>
      <c r="Q1576" t="s">
        <v>3010</v>
      </c>
    </row>
    <row r="1577" spans="1:17" x14ac:dyDescent="0.25">
      <c r="A1577" t="s">
        <v>3035</v>
      </c>
      <c r="B1577" t="s">
        <v>3036</v>
      </c>
      <c r="C1577" s="1">
        <v>44207</v>
      </c>
      <c r="D1577" t="s">
        <v>115</v>
      </c>
      <c r="E1577" t="s">
        <v>20</v>
      </c>
      <c r="F1577" t="s">
        <v>3002</v>
      </c>
      <c r="H1577" t="s">
        <v>32</v>
      </c>
      <c r="I1577">
        <v>34</v>
      </c>
      <c r="J1577" t="s">
        <v>22</v>
      </c>
      <c r="L1577" t="s">
        <v>23</v>
      </c>
      <c r="M1577" t="s">
        <v>86</v>
      </c>
      <c r="O1577" t="s">
        <v>76</v>
      </c>
      <c r="P1577" t="s">
        <v>77</v>
      </c>
      <c r="Q1577" t="s">
        <v>3010</v>
      </c>
    </row>
    <row r="1578" spans="1:17" x14ac:dyDescent="0.25">
      <c r="A1578" t="s">
        <v>3037</v>
      </c>
      <c r="B1578" t="s">
        <v>3038</v>
      </c>
      <c r="C1578" s="1">
        <v>44207</v>
      </c>
      <c r="D1578" t="s">
        <v>115</v>
      </c>
      <c r="E1578" t="s">
        <v>20</v>
      </c>
      <c r="F1578" t="s">
        <v>3002</v>
      </c>
      <c r="H1578" t="s">
        <v>32</v>
      </c>
      <c r="I1578">
        <v>72</v>
      </c>
      <c r="J1578" t="s">
        <v>22</v>
      </c>
      <c r="L1578" t="s">
        <v>23</v>
      </c>
      <c r="M1578" t="s">
        <v>86</v>
      </c>
      <c r="O1578" t="s">
        <v>76</v>
      </c>
      <c r="P1578" t="s">
        <v>77</v>
      </c>
      <c r="Q1578" t="s">
        <v>1927</v>
      </c>
    </row>
    <row r="1579" spans="1:17" x14ac:dyDescent="0.25">
      <c r="A1579" t="s">
        <v>3039</v>
      </c>
      <c r="B1579" t="s">
        <v>3040</v>
      </c>
      <c r="C1579" s="1">
        <v>44207</v>
      </c>
      <c r="D1579" t="s">
        <v>115</v>
      </c>
      <c r="E1579" t="s">
        <v>20</v>
      </c>
      <c r="F1579" t="s">
        <v>3002</v>
      </c>
      <c r="H1579" t="s">
        <v>32</v>
      </c>
      <c r="I1579">
        <v>53</v>
      </c>
      <c r="J1579" t="s">
        <v>22</v>
      </c>
      <c r="L1579" t="s">
        <v>23</v>
      </c>
      <c r="M1579" t="s">
        <v>86</v>
      </c>
      <c r="O1579" t="s">
        <v>76</v>
      </c>
      <c r="P1579" t="s">
        <v>77</v>
      </c>
      <c r="Q1579" t="s">
        <v>3003</v>
      </c>
    </row>
    <row r="1580" spans="1:17" x14ac:dyDescent="0.25">
      <c r="A1580" t="s">
        <v>3049</v>
      </c>
      <c r="B1580" t="s">
        <v>3050</v>
      </c>
      <c r="C1580" s="1">
        <v>44205</v>
      </c>
      <c r="D1580" t="s">
        <v>2099</v>
      </c>
      <c r="E1580" t="s">
        <v>20</v>
      </c>
      <c r="F1580" t="s">
        <v>3051</v>
      </c>
      <c r="H1580" t="s">
        <v>21</v>
      </c>
      <c r="I1580">
        <v>23</v>
      </c>
      <c r="J1580" t="s">
        <v>22</v>
      </c>
      <c r="L1580" t="s">
        <v>23</v>
      </c>
      <c r="M1580" t="s">
        <v>86</v>
      </c>
      <c r="O1580" t="s">
        <v>76</v>
      </c>
      <c r="P1580" t="s">
        <v>77</v>
      </c>
      <c r="Q1580" t="s">
        <v>2366</v>
      </c>
    </row>
    <row r="1581" spans="1:17" x14ac:dyDescent="0.25">
      <c r="A1581" t="s">
        <v>3082</v>
      </c>
      <c r="B1581" t="s">
        <v>3083</v>
      </c>
      <c r="C1581" s="1">
        <v>44216</v>
      </c>
      <c r="D1581" t="s">
        <v>3084</v>
      </c>
      <c r="E1581" t="s">
        <v>20</v>
      </c>
      <c r="F1581" t="s">
        <v>3085</v>
      </c>
      <c r="H1581" t="s">
        <v>21</v>
      </c>
      <c r="I1581">
        <v>37</v>
      </c>
      <c r="J1581" t="s">
        <v>22</v>
      </c>
      <c r="L1581" t="s">
        <v>23</v>
      </c>
      <c r="M1581" t="s">
        <v>86</v>
      </c>
      <c r="O1581" t="s">
        <v>76</v>
      </c>
      <c r="P1581" t="s">
        <v>77</v>
      </c>
      <c r="Q1581" t="s">
        <v>2762</v>
      </c>
    </row>
    <row r="1582" spans="1:17" x14ac:dyDescent="0.25">
      <c r="A1582" t="s">
        <v>3095</v>
      </c>
      <c r="B1582" t="s">
        <v>3096</v>
      </c>
      <c r="C1582" s="1">
        <v>44216</v>
      </c>
      <c r="D1582" t="s">
        <v>3093</v>
      </c>
      <c r="E1582" t="s">
        <v>20</v>
      </c>
      <c r="F1582" t="s">
        <v>3094</v>
      </c>
      <c r="H1582" t="s">
        <v>21</v>
      </c>
      <c r="I1582">
        <v>33</v>
      </c>
      <c r="J1582" t="s">
        <v>22</v>
      </c>
      <c r="L1582" t="s">
        <v>23</v>
      </c>
      <c r="M1582" t="s">
        <v>86</v>
      </c>
      <c r="O1582" t="s">
        <v>76</v>
      </c>
      <c r="P1582" t="s">
        <v>77</v>
      </c>
      <c r="Q1582" t="s">
        <v>3097</v>
      </c>
    </row>
    <row r="1583" spans="1:17" x14ac:dyDescent="0.25">
      <c r="A1583" t="s">
        <v>3098</v>
      </c>
      <c r="B1583" t="s">
        <v>3099</v>
      </c>
      <c r="C1583" s="1">
        <v>44216</v>
      </c>
      <c r="D1583" t="s">
        <v>3100</v>
      </c>
      <c r="E1583" t="s">
        <v>20</v>
      </c>
      <c r="F1583" t="s">
        <v>503</v>
      </c>
      <c r="H1583" t="s">
        <v>21</v>
      </c>
      <c r="I1583">
        <v>76</v>
      </c>
      <c r="J1583" t="s">
        <v>22</v>
      </c>
      <c r="L1583" t="s">
        <v>23</v>
      </c>
      <c r="M1583" t="s">
        <v>86</v>
      </c>
      <c r="O1583" t="s">
        <v>76</v>
      </c>
      <c r="P1583" t="s">
        <v>77</v>
      </c>
      <c r="Q1583" t="s">
        <v>3097</v>
      </c>
    </row>
    <row r="1584" spans="1:17" x14ac:dyDescent="0.25">
      <c r="A1584" t="s">
        <v>3101</v>
      </c>
      <c r="B1584" t="s">
        <v>3102</v>
      </c>
      <c r="C1584" s="1">
        <v>44216</v>
      </c>
      <c r="D1584" t="s">
        <v>1405</v>
      </c>
      <c r="E1584" t="s">
        <v>20</v>
      </c>
      <c r="F1584" t="s">
        <v>1557</v>
      </c>
      <c r="H1584" t="s">
        <v>32</v>
      </c>
      <c r="I1584">
        <v>79</v>
      </c>
      <c r="J1584" t="s">
        <v>22</v>
      </c>
      <c r="L1584" t="s">
        <v>23</v>
      </c>
      <c r="M1584" t="s">
        <v>86</v>
      </c>
      <c r="O1584" t="s">
        <v>76</v>
      </c>
      <c r="P1584" t="s">
        <v>77</v>
      </c>
      <c r="Q1584" t="s">
        <v>254</v>
      </c>
    </row>
    <row r="1585" spans="1:17" x14ac:dyDescent="0.25">
      <c r="A1585" t="s">
        <v>3106</v>
      </c>
      <c r="B1585" t="s">
        <v>3107</v>
      </c>
      <c r="C1585" s="1">
        <v>44216</v>
      </c>
      <c r="D1585" t="s">
        <v>3108</v>
      </c>
      <c r="E1585" t="s">
        <v>20</v>
      </c>
      <c r="F1585" t="s">
        <v>3109</v>
      </c>
      <c r="H1585" t="s">
        <v>32</v>
      </c>
      <c r="I1585">
        <v>57</v>
      </c>
      <c r="J1585" t="s">
        <v>22</v>
      </c>
      <c r="L1585" t="s">
        <v>23</v>
      </c>
      <c r="M1585" t="s">
        <v>86</v>
      </c>
      <c r="O1585" t="s">
        <v>76</v>
      </c>
      <c r="P1585" t="s">
        <v>77</v>
      </c>
      <c r="Q1585" t="s">
        <v>3110</v>
      </c>
    </row>
    <row r="1586" spans="1:17" x14ac:dyDescent="0.25">
      <c r="A1586" t="s">
        <v>3111</v>
      </c>
      <c r="B1586" t="s">
        <v>3112</v>
      </c>
      <c r="C1586" s="1">
        <v>44216</v>
      </c>
      <c r="D1586" t="s">
        <v>3113</v>
      </c>
      <c r="E1586" t="s">
        <v>20</v>
      </c>
      <c r="F1586" t="s">
        <v>481</v>
      </c>
      <c r="H1586" t="s">
        <v>32</v>
      </c>
      <c r="I1586">
        <v>50</v>
      </c>
      <c r="J1586" t="s">
        <v>22</v>
      </c>
      <c r="L1586" t="s">
        <v>23</v>
      </c>
      <c r="M1586" t="s">
        <v>86</v>
      </c>
      <c r="O1586" t="s">
        <v>76</v>
      </c>
      <c r="P1586" t="s">
        <v>77</v>
      </c>
      <c r="Q1586" t="s">
        <v>268</v>
      </c>
    </row>
    <row r="1587" spans="1:17" x14ac:dyDescent="0.25">
      <c r="A1587" t="s">
        <v>3114</v>
      </c>
      <c r="B1587" t="s">
        <v>3115</v>
      </c>
      <c r="C1587" s="1">
        <v>44216</v>
      </c>
      <c r="D1587" t="s">
        <v>657</v>
      </c>
      <c r="E1587" t="s">
        <v>20</v>
      </c>
      <c r="F1587" t="s">
        <v>3116</v>
      </c>
      <c r="H1587" t="s">
        <v>32</v>
      </c>
      <c r="I1587">
        <v>31</v>
      </c>
      <c r="J1587" t="s">
        <v>22</v>
      </c>
      <c r="L1587" t="s">
        <v>23</v>
      </c>
      <c r="M1587" t="s">
        <v>86</v>
      </c>
      <c r="O1587" t="s">
        <v>76</v>
      </c>
      <c r="P1587" t="s">
        <v>77</v>
      </c>
      <c r="Q1587" t="s">
        <v>1814</v>
      </c>
    </row>
    <row r="1588" spans="1:17" x14ac:dyDescent="0.25">
      <c r="A1588" t="s">
        <v>3117</v>
      </c>
      <c r="B1588" t="s">
        <v>3118</v>
      </c>
      <c r="C1588" s="1">
        <v>44216</v>
      </c>
      <c r="D1588" t="s">
        <v>3119</v>
      </c>
      <c r="E1588" t="s">
        <v>20</v>
      </c>
      <c r="F1588" t="s">
        <v>3120</v>
      </c>
      <c r="H1588" t="s">
        <v>21</v>
      </c>
      <c r="I1588">
        <v>37</v>
      </c>
      <c r="J1588" t="s">
        <v>22</v>
      </c>
      <c r="L1588" t="s">
        <v>23</v>
      </c>
      <c r="M1588" t="s">
        <v>86</v>
      </c>
      <c r="O1588" t="s">
        <v>76</v>
      </c>
      <c r="P1588" t="s">
        <v>77</v>
      </c>
      <c r="Q1588" t="s">
        <v>1671</v>
      </c>
    </row>
    <row r="1589" spans="1:17" x14ac:dyDescent="0.25">
      <c r="A1589" t="s">
        <v>3121</v>
      </c>
      <c r="B1589" t="s">
        <v>3122</v>
      </c>
      <c r="C1589" s="1">
        <v>44216</v>
      </c>
      <c r="D1589" t="s">
        <v>3123</v>
      </c>
      <c r="E1589" t="s">
        <v>20</v>
      </c>
      <c r="F1589" t="s">
        <v>3124</v>
      </c>
      <c r="H1589" t="s">
        <v>21</v>
      </c>
      <c r="I1589">
        <v>41</v>
      </c>
      <c r="J1589" t="s">
        <v>22</v>
      </c>
      <c r="L1589" t="s">
        <v>23</v>
      </c>
      <c r="M1589" t="s">
        <v>86</v>
      </c>
      <c r="O1589" t="s">
        <v>76</v>
      </c>
      <c r="P1589" t="s">
        <v>77</v>
      </c>
      <c r="Q1589" t="s">
        <v>3125</v>
      </c>
    </row>
    <row r="1590" spans="1:17" x14ac:dyDescent="0.25">
      <c r="A1590" t="s">
        <v>3126</v>
      </c>
      <c r="B1590" t="s">
        <v>3127</v>
      </c>
      <c r="C1590" s="1">
        <v>44216</v>
      </c>
      <c r="D1590" t="s">
        <v>115</v>
      </c>
      <c r="E1590" t="s">
        <v>20</v>
      </c>
      <c r="F1590" t="s">
        <v>3002</v>
      </c>
      <c r="H1590" t="s">
        <v>21</v>
      </c>
      <c r="I1590">
        <v>63</v>
      </c>
      <c r="J1590" t="s">
        <v>22</v>
      </c>
      <c r="L1590" t="s">
        <v>23</v>
      </c>
      <c r="M1590" t="s">
        <v>86</v>
      </c>
      <c r="O1590" t="s">
        <v>76</v>
      </c>
      <c r="P1590" t="s">
        <v>77</v>
      </c>
      <c r="Q1590" t="s">
        <v>3128</v>
      </c>
    </row>
    <row r="1591" spans="1:17" x14ac:dyDescent="0.25">
      <c r="A1591" t="s">
        <v>3129</v>
      </c>
      <c r="B1591" t="s">
        <v>3130</v>
      </c>
      <c r="C1591" s="1">
        <v>44214</v>
      </c>
      <c r="D1591" t="s">
        <v>657</v>
      </c>
      <c r="E1591" t="s">
        <v>20</v>
      </c>
      <c r="F1591" t="s">
        <v>3116</v>
      </c>
      <c r="H1591" t="s">
        <v>32</v>
      </c>
      <c r="I1591">
        <v>49</v>
      </c>
      <c r="J1591" t="s">
        <v>22</v>
      </c>
      <c r="L1591" t="s">
        <v>23</v>
      </c>
      <c r="M1591" t="s">
        <v>86</v>
      </c>
      <c r="O1591" t="s">
        <v>76</v>
      </c>
      <c r="P1591" t="s">
        <v>77</v>
      </c>
      <c r="Q1591" t="s">
        <v>3131</v>
      </c>
    </row>
    <row r="1592" spans="1:17" x14ac:dyDescent="0.25">
      <c r="A1592" t="s">
        <v>3132</v>
      </c>
      <c r="B1592" t="s">
        <v>3133</v>
      </c>
      <c r="C1592" s="1">
        <v>44216</v>
      </c>
      <c r="D1592" t="s">
        <v>115</v>
      </c>
      <c r="E1592" t="s">
        <v>20</v>
      </c>
      <c r="F1592" t="s">
        <v>3002</v>
      </c>
      <c r="H1592" t="s">
        <v>32</v>
      </c>
      <c r="I1592">
        <v>32</v>
      </c>
      <c r="J1592" t="s">
        <v>22</v>
      </c>
      <c r="L1592" t="s">
        <v>23</v>
      </c>
      <c r="M1592" t="s">
        <v>86</v>
      </c>
      <c r="O1592" t="s">
        <v>76</v>
      </c>
      <c r="P1592" t="s">
        <v>77</v>
      </c>
      <c r="Q1592" t="s">
        <v>3010</v>
      </c>
    </row>
    <row r="1593" spans="1:17" x14ac:dyDescent="0.25">
      <c r="A1593" t="s">
        <v>3134</v>
      </c>
      <c r="B1593" t="s">
        <v>3135</v>
      </c>
      <c r="C1593" s="1">
        <v>44216</v>
      </c>
      <c r="D1593" t="s">
        <v>2104</v>
      </c>
      <c r="E1593" t="s">
        <v>20</v>
      </c>
      <c r="F1593" t="s">
        <v>3136</v>
      </c>
      <c r="H1593" t="s">
        <v>32</v>
      </c>
      <c r="I1593">
        <v>28</v>
      </c>
      <c r="J1593" t="s">
        <v>22</v>
      </c>
      <c r="L1593" t="s">
        <v>23</v>
      </c>
      <c r="M1593" t="s">
        <v>86</v>
      </c>
      <c r="O1593" t="s">
        <v>76</v>
      </c>
      <c r="P1593" t="s">
        <v>77</v>
      </c>
      <c r="Q1593" t="s">
        <v>1235</v>
      </c>
    </row>
    <row r="1594" spans="1:17" x14ac:dyDescent="0.25">
      <c r="A1594" t="s">
        <v>3137</v>
      </c>
      <c r="B1594" t="s">
        <v>3138</v>
      </c>
      <c r="C1594" s="1">
        <v>44215</v>
      </c>
      <c r="D1594" t="s">
        <v>3139</v>
      </c>
      <c r="E1594" t="s">
        <v>20</v>
      </c>
      <c r="F1594" t="s">
        <v>3140</v>
      </c>
      <c r="H1594" t="s">
        <v>32</v>
      </c>
      <c r="I1594">
        <v>38</v>
      </c>
      <c r="J1594" t="s">
        <v>22</v>
      </c>
      <c r="L1594" t="s">
        <v>23</v>
      </c>
      <c r="M1594" t="s">
        <v>86</v>
      </c>
      <c r="O1594" t="s">
        <v>76</v>
      </c>
      <c r="P1594" t="s">
        <v>77</v>
      </c>
      <c r="Q1594" t="s">
        <v>3141</v>
      </c>
    </row>
    <row r="1595" spans="1:17" x14ac:dyDescent="0.25">
      <c r="A1595" t="s">
        <v>3142</v>
      </c>
      <c r="B1595" t="s">
        <v>3143</v>
      </c>
      <c r="C1595" s="1">
        <v>44216</v>
      </c>
      <c r="D1595" t="s">
        <v>155</v>
      </c>
      <c r="E1595" t="s">
        <v>20</v>
      </c>
      <c r="F1595" t="s">
        <v>156</v>
      </c>
      <c r="H1595" t="s">
        <v>21</v>
      </c>
      <c r="I1595">
        <v>6</v>
      </c>
      <c r="J1595" t="s">
        <v>22</v>
      </c>
      <c r="L1595" t="s">
        <v>23</v>
      </c>
      <c r="M1595" t="s">
        <v>86</v>
      </c>
      <c r="O1595" t="s">
        <v>76</v>
      </c>
      <c r="P1595" t="s">
        <v>77</v>
      </c>
      <c r="Q1595" t="s">
        <v>162</v>
      </c>
    </row>
    <row r="1596" spans="1:17" x14ac:dyDescent="0.25">
      <c r="A1596" t="s">
        <v>3144</v>
      </c>
      <c r="B1596" t="s">
        <v>3145</v>
      </c>
      <c r="C1596" s="1">
        <v>44216</v>
      </c>
      <c r="D1596" t="s">
        <v>3123</v>
      </c>
      <c r="E1596" t="s">
        <v>20</v>
      </c>
      <c r="F1596" t="s">
        <v>3124</v>
      </c>
      <c r="H1596" t="s">
        <v>32</v>
      </c>
      <c r="I1596">
        <v>71</v>
      </c>
      <c r="J1596" t="s">
        <v>22</v>
      </c>
      <c r="L1596" t="s">
        <v>23</v>
      </c>
      <c r="M1596" t="s">
        <v>86</v>
      </c>
      <c r="O1596" t="s">
        <v>76</v>
      </c>
      <c r="P1596" t="s">
        <v>77</v>
      </c>
      <c r="Q1596" t="s">
        <v>3125</v>
      </c>
    </row>
    <row r="1597" spans="1:17" x14ac:dyDescent="0.25">
      <c r="A1597" t="s">
        <v>3146</v>
      </c>
      <c r="B1597" t="s">
        <v>3147</v>
      </c>
      <c r="C1597" s="1">
        <v>44216</v>
      </c>
      <c r="D1597" t="s">
        <v>1190</v>
      </c>
      <c r="E1597" t="s">
        <v>20</v>
      </c>
      <c r="F1597" t="s">
        <v>2496</v>
      </c>
      <c r="H1597" t="s">
        <v>21</v>
      </c>
      <c r="I1597">
        <v>15</v>
      </c>
      <c r="J1597" t="s">
        <v>22</v>
      </c>
      <c r="L1597" t="s">
        <v>23</v>
      </c>
      <c r="M1597" t="s">
        <v>86</v>
      </c>
      <c r="O1597" t="s">
        <v>76</v>
      </c>
      <c r="P1597" t="s">
        <v>77</v>
      </c>
      <c r="Q1597" t="s">
        <v>3148</v>
      </c>
    </row>
    <row r="1598" spans="1:17" x14ac:dyDescent="0.25">
      <c r="A1598" t="s">
        <v>3149</v>
      </c>
      <c r="B1598" t="s">
        <v>3150</v>
      </c>
      <c r="C1598" s="1">
        <v>44216</v>
      </c>
      <c r="D1598" t="s">
        <v>702</v>
      </c>
      <c r="E1598" t="s">
        <v>20</v>
      </c>
      <c r="F1598" t="s">
        <v>3151</v>
      </c>
      <c r="H1598" t="s">
        <v>32</v>
      </c>
      <c r="I1598">
        <v>60</v>
      </c>
      <c r="J1598" t="s">
        <v>22</v>
      </c>
      <c r="L1598" t="s">
        <v>23</v>
      </c>
      <c r="M1598" t="s">
        <v>86</v>
      </c>
      <c r="O1598" t="s">
        <v>76</v>
      </c>
      <c r="P1598" t="s">
        <v>77</v>
      </c>
      <c r="Q1598" t="s">
        <v>3152</v>
      </c>
    </row>
    <row r="1599" spans="1:17" x14ac:dyDescent="0.25">
      <c r="A1599" t="s">
        <v>3153</v>
      </c>
      <c r="B1599" t="s">
        <v>3154</v>
      </c>
      <c r="C1599" s="1">
        <v>44216</v>
      </c>
      <c r="D1599" t="s">
        <v>1185</v>
      </c>
      <c r="E1599" t="s">
        <v>20</v>
      </c>
      <c r="F1599" t="s">
        <v>3155</v>
      </c>
      <c r="H1599" t="s">
        <v>32</v>
      </c>
      <c r="I1599">
        <v>28</v>
      </c>
      <c r="J1599" t="s">
        <v>22</v>
      </c>
      <c r="L1599" t="s">
        <v>23</v>
      </c>
      <c r="M1599" t="s">
        <v>86</v>
      </c>
      <c r="O1599" t="s">
        <v>76</v>
      </c>
      <c r="P1599" t="s">
        <v>77</v>
      </c>
      <c r="Q1599" t="s">
        <v>3156</v>
      </c>
    </row>
    <row r="1600" spans="1:17" x14ac:dyDescent="0.25">
      <c r="A1600" t="s">
        <v>3157</v>
      </c>
      <c r="B1600" t="s">
        <v>3158</v>
      </c>
      <c r="C1600" s="1">
        <v>44216</v>
      </c>
      <c r="D1600" t="s">
        <v>115</v>
      </c>
      <c r="E1600" t="s">
        <v>20</v>
      </c>
      <c r="F1600" t="s">
        <v>3002</v>
      </c>
      <c r="H1600" t="s">
        <v>21</v>
      </c>
      <c r="I1600">
        <v>36</v>
      </c>
      <c r="J1600" t="s">
        <v>22</v>
      </c>
      <c r="L1600" t="s">
        <v>23</v>
      </c>
      <c r="M1600" t="s">
        <v>86</v>
      </c>
      <c r="O1600" t="s">
        <v>76</v>
      </c>
      <c r="P1600" t="s">
        <v>77</v>
      </c>
      <c r="Q1600" t="s">
        <v>3010</v>
      </c>
    </row>
    <row r="1601" spans="1:17" x14ac:dyDescent="0.25">
      <c r="A1601" t="s">
        <v>3159</v>
      </c>
      <c r="B1601" t="s">
        <v>3160</v>
      </c>
      <c r="C1601" s="1">
        <v>44216</v>
      </c>
      <c r="D1601" t="s">
        <v>115</v>
      </c>
      <c r="E1601" t="s">
        <v>20</v>
      </c>
      <c r="F1601" t="s">
        <v>3002</v>
      </c>
      <c r="H1601" t="s">
        <v>32</v>
      </c>
      <c r="I1601">
        <v>6</v>
      </c>
      <c r="J1601" t="s">
        <v>22</v>
      </c>
      <c r="L1601" t="s">
        <v>23</v>
      </c>
      <c r="M1601" t="s">
        <v>86</v>
      </c>
      <c r="O1601" t="s">
        <v>76</v>
      </c>
      <c r="P1601" t="s">
        <v>77</v>
      </c>
      <c r="Q1601" t="s">
        <v>3010</v>
      </c>
    </row>
    <row r="1602" spans="1:17" x14ac:dyDescent="0.25">
      <c r="A1602" t="s">
        <v>3161</v>
      </c>
      <c r="B1602" t="s">
        <v>3162</v>
      </c>
      <c r="C1602" s="1">
        <v>44216</v>
      </c>
      <c r="D1602" t="s">
        <v>3163</v>
      </c>
      <c r="E1602" t="s">
        <v>20</v>
      </c>
      <c r="F1602" t="s">
        <v>3164</v>
      </c>
      <c r="H1602" t="s">
        <v>21</v>
      </c>
      <c r="I1602">
        <v>42</v>
      </c>
      <c r="J1602" t="s">
        <v>22</v>
      </c>
      <c r="L1602" t="s">
        <v>23</v>
      </c>
      <c r="M1602" t="s">
        <v>86</v>
      </c>
      <c r="O1602" t="s">
        <v>76</v>
      </c>
      <c r="P1602" t="s">
        <v>77</v>
      </c>
      <c r="Q1602" t="s">
        <v>1927</v>
      </c>
    </row>
    <row r="1603" spans="1:17" x14ac:dyDescent="0.25">
      <c r="A1603" t="s">
        <v>3165</v>
      </c>
      <c r="B1603" t="s">
        <v>3166</v>
      </c>
      <c r="C1603" s="1">
        <v>44216</v>
      </c>
      <c r="D1603" t="s">
        <v>115</v>
      </c>
      <c r="E1603" t="s">
        <v>20</v>
      </c>
      <c r="F1603" t="s">
        <v>3002</v>
      </c>
      <c r="H1603" t="s">
        <v>21</v>
      </c>
      <c r="I1603">
        <v>41</v>
      </c>
      <c r="J1603" t="s">
        <v>22</v>
      </c>
      <c r="L1603" t="s">
        <v>23</v>
      </c>
      <c r="M1603" t="s">
        <v>86</v>
      </c>
      <c r="O1603" t="s">
        <v>76</v>
      </c>
      <c r="P1603" t="s">
        <v>77</v>
      </c>
      <c r="Q1603" t="s">
        <v>3010</v>
      </c>
    </row>
    <row r="1604" spans="1:17" x14ac:dyDescent="0.25">
      <c r="A1604" t="s">
        <v>3167</v>
      </c>
      <c r="B1604" t="s">
        <v>3168</v>
      </c>
      <c r="C1604" s="1">
        <v>44216</v>
      </c>
      <c r="D1604" t="s">
        <v>115</v>
      </c>
      <c r="E1604" t="s">
        <v>20</v>
      </c>
      <c r="F1604" t="s">
        <v>3002</v>
      </c>
      <c r="H1604" t="s">
        <v>21</v>
      </c>
      <c r="I1604">
        <v>26</v>
      </c>
      <c r="J1604" t="s">
        <v>22</v>
      </c>
      <c r="L1604" t="s">
        <v>23</v>
      </c>
      <c r="M1604" t="s">
        <v>86</v>
      </c>
      <c r="O1604" t="s">
        <v>76</v>
      </c>
      <c r="P1604" t="s">
        <v>77</v>
      </c>
      <c r="Q1604" t="s">
        <v>3010</v>
      </c>
    </row>
    <row r="1605" spans="1:17" x14ac:dyDescent="0.25">
      <c r="A1605" t="s">
        <v>3169</v>
      </c>
      <c r="B1605" t="s">
        <v>3170</v>
      </c>
      <c r="C1605" s="1">
        <v>44216</v>
      </c>
      <c r="D1605" t="s">
        <v>115</v>
      </c>
      <c r="E1605" t="s">
        <v>20</v>
      </c>
      <c r="F1605" t="s">
        <v>3002</v>
      </c>
      <c r="H1605" t="s">
        <v>21</v>
      </c>
      <c r="I1605">
        <v>64</v>
      </c>
      <c r="J1605" t="s">
        <v>22</v>
      </c>
      <c r="L1605" t="s">
        <v>23</v>
      </c>
      <c r="M1605" t="s">
        <v>86</v>
      </c>
      <c r="O1605" t="s">
        <v>76</v>
      </c>
      <c r="P1605" t="s">
        <v>77</v>
      </c>
      <c r="Q1605" t="s">
        <v>3010</v>
      </c>
    </row>
    <row r="1606" spans="1:17" x14ac:dyDescent="0.25">
      <c r="A1606" t="s">
        <v>3171</v>
      </c>
      <c r="B1606" t="s">
        <v>3172</v>
      </c>
      <c r="C1606" s="1">
        <v>44216</v>
      </c>
      <c r="D1606" t="s">
        <v>1358</v>
      </c>
      <c r="E1606" t="s">
        <v>20</v>
      </c>
      <c r="F1606" t="s">
        <v>3173</v>
      </c>
      <c r="H1606" t="s">
        <v>21</v>
      </c>
      <c r="I1606">
        <v>28</v>
      </c>
      <c r="J1606" t="s">
        <v>22</v>
      </c>
      <c r="L1606" t="s">
        <v>23</v>
      </c>
      <c r="M1606" t="s">
        <v>86</v>
      </c>
      <c r="O1606" t="s">
        <v>76</v>
      </c>
      <c r="P1606" t="s">
        <v>77</v>
      </c>
      <c r="Q1606" t="s">
        <v>3152</v>
      </c>
    </row>
    <row r="1607" spans="1:17" x14ac:dyDescent="0.25">
      <c r="A1607" t="s">
        <v>3174</v>
      </c>
      <c r="B1607" t="s">
        <v>3175</v>
      </c>
      <c r="C1607" s="1">
        <v>44216</v>
      </c>
      <c r="D1607" t="s">
        <v>1490</v>
      </c>
      <c r="E1607" t="s">
        <v>20</v>
      </c>
      <c r="F1607" t="s">
        <v>1491</v>
      </c>
      <c r="H1607" t="s">
        <v>21</v>
      </c>
      <c r="I1607">
        <v>26</v>
      </c>
      <c r="J1607" t="s">
        <v>22</v>
      </c>
      <c r="L1607" t="s">
        <v>23</v>
      </c>
      <c r="M1607" t="s">
        <v>86</v>
      </c>
      <c r="O1607" t="s">
        <v>76</v>
      </c>
      <c r="P1607" t="s">
        <v>77</v>
      </c>
      <c r="Q1607" t="s">
        <v>437</v>
      </c>
    </row>
    <row r="1608" spans="1:17" x14ac:dyDescent="0.25">
      <c r="A1608" t="s">
        <v>3185</v>
      </c>
      <c r="B1608" t="s">
        <v>3186</v>
      </c>
      <c r="C1608" s="1">
        <v>44217</v>
      </c>
      <c r="D1608" t="s">
        <v>115</v>
      </c>
      <c r="E1608" t="s">
        <v>20</v>
      </c>
      <c r="F1608" t="s">
        <v>3002</v>
      </c>
      <c r="H1608" t="s">
        <v>21</v>
      </c>
      <c r="I1608">
        <v>47</v>
      </c>
      <c r="J1608" t="s">
        <v>22</v>
      </c>
      <c r="L1608" t="s">
        <v>23</v>
      </c>
      <c r="M1608" t="s">
        <v>86</v>
      </c>
      <c r="O1608" t="s">
        <v>76</v>
      </c>
      <c r="P1608" t="s">
        <v>77</v>
      </c>
      <c r="Q1608" t="s">
        <v>1635</v>
      </c>
    </row>
    <row r="1609" spans="1:17" x14ac:dyDescent="0.25">
      <c r="A1609" t="s">
        <v>3187</v>
      </c>
      <c r="B1609" t="s">
        <v>3188</v>
      </c>
      <c r="C1609" s="1">
        <v>44217</v>
      </c>
      <c r="D1609" t="s">
        <v>115</v>
      </c>
      <c r="E1609" t="s">
        <v>20</v>
      </c>
      <c r="F1609" t="s">
        <v>3002</v>
      </c>
      <c r="H1609" t="s">
        <v>32</v>
      </c>
      <c r="I1609">
        <v>9</v>
      </c>
      <c r="J1609" t="s">
        <v>22</v>
      </c>
      <c r="L1609" t="s">
        <v>23</v>
      </c>
      <c r="M1609" t="s">
        <v>86</v>
      </c>
      <c r="O1609" t="s">
        <v>76</v>
      </c>
      <c r="P1609" t="s">
        <v>77</v>
      </c>
      <c r="Q1609" t="s">
        <v>1635</v>
      </c>
    </row>
    <row r="1610" spans="1:17" x14ac:dyDescent="0.25">
      <c r="A1610" t="s">
        <v>3189</v>
      </c>
      <c r="B1610" t="s">
        <v>3190</v>
      </c>
      <c r="C1610" s="1">
        <v>44217</v>
      </c>
      <c r="D1610" t="s">
        <v>3123</v>
      </c>
      <c r="E1610" t="s">
        <v>20</v>
      </c>
      <c r="F1610" t="s">
        <v>3124</v>
      </c>
      <c r="H1610" t="s">
        <v>32</v>
      </c>
      <c r="I1610">
        <v>40</v>
      </c>
      <c r="J1610" t="s">
        <v>22</v>
      </c>
      <c r="L1610" t="s">
        <v>23</v>
      </c>
      <c r="M1610" t="s">
        <v>86</v>
      </c>
      <c r="O1610" t="s">
        <v>76</v>
      </c>
      <c r="P1610" t="s">
        <v>77</v>
      </c>
      <c r="Q1610" t="s">
        <v>3191</v>
      </c>
    </row>
    <row r="1611" spans="1:17" x14ac:dyDescent="0.25">
      <c r="A1611" t="s">
        <v>3192</v>
      </c>
      <c r="B1611" t="s">
        <v>3193</v>
      </c>
      <c r="C1611" s="1">
        <v>44217</v>
      </c>
      <c r="D1611" t="s">
        <v>115</v>
      </c>
      <c r="E1611" t="s">
        <v>20</v>
      </c>
      <c r="F1611" t="s">
        <v>3002</v>
      </c>
      <c r="H1611" t="s">
        <v>21</v>
      </c>
      <c r="I1611">
        <v>20</v>
      </c>
      <c r="J1611" t="s">
        <v>22</v>
      </c>
      <c r="L1611" t="s">
        <v>23</v>
      </c>
      <c r="M1611" t="s">
        <v>86</v>
      </c>
      <c r="O1611" t="s">
        <v>76</v>
      </c>
      <c r="P1611" t="s">
        <v>77</v>
      </c>
      <c r="Q1611" t="s">
        <v>3194</v>
      </c>
    </row>
    <row r="1612" spans="1:17" x14ac:dyDescent="0.25">
      <c r="A1612" t="s">
        <v>3195</v>
      </c>
      <c r="B1612" t="s">
        <v>3196</v>
      </c>
      <c r="C1612" s="1">
        <v>44217</v>
      </c>
      <c r="D1612" t="s">
        <v>115</v>
      </c>
      <c r="E1612" t="s">
        <v>20</v>
      </c>
      <c r="F1612" t="s">
        <v>3002</v>
      </c>
      <c r="H1612" t="s">
        <v>32</v>
      </c>
      <c r="I1612">
        <v>46</v>
      </c>
      <c r="J1612" t="s">
        <v>22</v>
      </c>
      <c r="L1612" t="s">
        <v>23</v>
      </c>
      <c r="M1612" t="s">
        <v>86</v>
      </c>
      <c r="O1612" t="s">
        <v>76</v>
      </c>
      <c r="P1612" t="s">
        <v>77</v>
      </c>
      <c r="Q1612" t="s">
        <v>1635</v>
      </c>
    </row>
    <row r="1613" spans="1:17" x14ac:dyDescent="0.25">
      <c r="A1613" t="s">
        <v>3212</v>
      </c>
      <c r="B1613" t="s">
        <v>3213</v>
      </c>
      <c r="C1613" s="1">
        <v>44217</v>
      </c>
      <c r="D1613" t="s">
        <v>3214</v>
      </c>
      <c r="E1613" t="s">
        <v>20</v>
      </c>
      <c r="F1613" t="s">
        <v>3215</v>
      </c>
      <c r="H1613" t="s">
        <v>32</v>
      </c>
      <c r="I1613">
        <v>5</v>
      </c>
      <c r="J1613" t="s">
        <v>22</v>
      </c>
      <c r="L1613" t="s">
        <v>23</v>
      </c>
      <c r="M1613" t="s">
        <v>86</v>
      </c>
      <c r="O1613" t="s">
        <v>76</v>
      </c>
      <c r="P1613" t="s">
        <v>77</v>
      </c>
      <c r="Q1613" t="s">
        <v>3216</v>
      </c>
    </row>
    <row r="1614" spans="1:17" x14ac:dyDescent="0.25">
      <c r="A1614" t="s">
        <v>3217</v>
      </c>
      <c r="B1614" t="s">
        <v>3218</v>
      </c>
      <c r="C1614" s="1">
        <v>44217</v>
      </c>
      <c r="D1614" t="s">
        <v>1645</v>
      </c>
      <c r="E1614" t="s">
        <v>20</v>
      </c>
      <c r="F1614" t="s">
        <v>1646</v>
      </c>
      <c r="H1614" t="s">
        <v>21</v>
      </c>
      <c r="I1614">
        <v>7</v>
      </c>
      <c r="J1614" t="s">
        <v>22</v>
      </c>
      <c r="L1614" t="s">
        <v>23</v>
      </c>
      <c r="M1614" t="s">
        <v>86</v>
      </c>
      <c r="O1614" t="s">
        <v>76</v>
      </c>
      <c r="P1614" t="s">
        <v>77</v>
      </c>
      <c r="Q1614" t="s">
        <v>162</v>
      </c>
    </row>
    <row r="1615" spans="1:17" x14ac:dyDescent="0.25">
      <c r="A1615" t="s">
        <v>3219</v>
      </c>
      <c r="B1615" t="s">
        <v>3220</v>
      </c>
      <c r="C1615" s="1">
        <v>44217</v>
      </c>
      <c r="D1615" t="s">
        <v>155</v>
      </c>
      <c r="E1615" t="s">
        <v>20</v>
      </c>
      <c r="F1615" t="s">
        <v>156</v>
      </c>
      <c r="H1615" t="s">
        <v>21</v>
      </c>
      <c r="I1615">
        <v>6</v>
      </c>
      <c r="J1615" t="s">
        <v>22</v>
      </c>
      <c r="L1615" t="s">
        <v>23</v>
      </c>
      <c r="M1615" t="s">
        <v>86</v>
      </c>
      <c r="O1615" t="s">
        <v>76</v>
      </c>
      <c r="P1615" t="s">
        <v>77</v>
      </c>
      <c r="Q1615" t="s">
        <v>162</v>
      </c>
    </row>
    <row r="1616" spans="1:17" x14ac:dyDescent="0.25">
      <c r="A1616" t="s">
        <v>3221</v>
      </c>
      <c r="B1616" t="s">
        <v>3222</v>
      </c>
      <c r="C1616" s="1">
        <v>44217</v>
      </c>
      <c r="D1616" t="s">
        <v>1645</v>
      </c>
      <c r="E1616" t="s">
        <v>20</v>
      </c>
      <c r="F1616" t="s">
        <v>1646</v>
      </c>
      <c r="H1616" t="s">
        <v>21</v>
      </c>
      <c r="I1616">
        <v>7</v>
      </c>
      <c r="J1616" t="s">
        <v>22</v>
      </c>
      <c r="L1616" t="s">
        <v>23</v>
      </c>
      <c r="M1616" t="s">
        <v>86</v>
      </c>
      <c r="O1616" t="s">
        <v>76</v>
      </c>
      <c r="P1616" t="s">
        <v>77</v>
      </c>
      <c r="Q1616" t="s">
        <v>162</v>
      </c>
    </row>
    <row r="1617" spans="1:17" x14ac:dyDescent="0.25">
      <c r="A1617" t="s">
        <v>11934</v>
      </c>
      <c r="B1617" t="s">
        <v>11935</v>
      </c>
      <c r="C1617" s="1">
        <v>44217</v>
      </c>
      <c r="D1617" t="s">
        <v>115</v>
      </c>
      <c r="E1617" t="s">
        <v>20</v>
      </c>
      <c r="F1617" t="s">
        <v>3002</v>
      </c>
      <c r="H1617" t="s">
        <v>32</v>
      </c>
      <c r="I1617">
        <v>69</v>
      </c>
      <c r="J1617" t="s">
        <v>22</v>
      </c>
      <c r="L1617" t="s">
        <v>23</v>
      </c>
      <c r="M1617" t="s">
        <v>86</v>
      </c>
      <c r="O1617" t="s">
        <v>76</v>
      </c>
      <c r="P1617" t="s">
        <v>77</v>
      </c>
      <c r="Q1617" t="s">
        <v>11936</v>
      </c>
    </row>
    <row r="1618" spans="1:17" x14ac:dyDescent="0.25">
      <c r="A1618" t="s">
        <v>11937</v>
      </c>
      <c r="B1618" t="s">
        <v>11938</v>
      </c>
      <c r="C1618" s="1">
        <v>44217</v>
      </c>
      <c r="D1618" t="s">
        <v>115</v>
      </c>
      <c r="E1618" t="s">
        <v>20</v>
      </c>
      <c r="F1618" t="s">
        <v>2017</v>
      </c>
      <c r="H1618" t="s">
        <v>21</v>
      </c>
      <c r="I1618">
        <v>54</v>
      </c>
      <c r="J1618" t="s">
        <v>22</v>
      </c>
      <c r="L1618" t="s">
        <v>23</v>
      </c>
      <c r="M1618" t="s">
        <v>86</v>
      </c>
      <c r="O1618" t="s">
        <v>76</v>
      </c>
      <c r="P1618" t="s">
        <v>77</v>
      </c>
      <c r="Q1618" t="s">
        <v>8450</v>
      </c>
    </row>
    <row r="1619" spans="1:17" x14ac:dyDescent="0.25">
      <c r="A1619" t="s">
        <v>14506</v>
      </c>
      <c r="B1619" t="s">
        <v>14507</v>
      </c>
      <c r="C1619" s="1">
        <v>44217</v>
      </c>
      <c r="D1619" t="s">
        <v>115</v>
      </c>
      <c r="E1619" t="s">
        <v>20</v>
      </c>
      <c r="F1619" t="s">
        <v>8408</v>
      </c>
      <c r="H1619" t="s">
        <v>32</v>
      </c>
      <c r="I1619">
        <v>14</v>
      </c>
      <c r="J1619" t="s">
        <v>22</v>
      </c>
      <c r="L1619" t="s">
        <v>23</v>
      </c>
      <c r="M1619" t="s">
        <v>86</v>
      </c>
      <c r="O1619" t="s">
        <v>76</v>
      </c>
      <c r="P1619" t="s">
        <v>77</v>
      </c>
      <c r="Q1619" t="s">
        <v>1635</v>
      </c>
    </row>
    <row r="1620" spans="1:17" x14ac:dyDescent="0.25">
      <c r="A1620" t="s">
        <v>14508</v>
      </c>
      <c r="B1620" t="s">
        <v>14509</v>
      </c>
      <c r="C1620" s="1">
        <v>44217</v>
      </c>
      <c r="D1620" t="s">
        <v>115</v>
      </c>
      <c r="E1620" t="s">
        <v>20</v>
      </c>
      <c r="F1620" t="s">
        <v>8408</v>
      </c>
      <c r="H1620" t="s">
        <v>21</v>
      </c>
      <c r="I1620">
        <v>40</v>
      </c>
      <c r="J1620" t="s">
        <v>22</v>
      </c>
      <c r="L1620" t="s">
        <v>23</v>
      </c>
      <c r="M1620" t="s">
        <v>86</v>
      </c>
      <c r="O1620" t="s">
        <v>76</v>
      </c>
      <c r="P1620" t="s">
        <v>77</v>
      </c>
      <c r="Q1620" t="s">
        <v>1635</v>
      </c>
    </row>
    <row r="1621" spans="1:17" x14ac:dyDescent="0.25">
      <c r="A1621" t="s">
        <v>11939</v>
      </c>
      <c r="B1621" t="s">
        <v>11940</v>
      </c>
      <c r="C1621" s="1">
        <v>44217</v>
      </c>
      <c r="D1621" t="s">
        <v>6413</v>
      </c>
      <c r="E1621" t="s">
        <v>20</v>
      </c>
      <c r="F1621" t="s">
        <v>6414</v>
      </c>
      <c r="H1621" t="s">
        <v>32</v>
      </c>
      <c r="I1621">
        <v>38</v>
      </c>
      <c r="J1621" t="s">
        <v>22</v>
      </c>
      <c r="L1621" t="s">
        <v>23</v>
      </c>
      <c r="M1621" t="s">
        <v>86</v>
      </c>
      <c r="O1621" t="s">
        <v>76</v>
      </c>
      <c r="P1621" t="s">
        <v>77</v>
      </c>
      <c r="Q1621" t="s">
        <v>8789</v>
      </c>
    </row>
    <row r="1622" spans="1:17" x14ac:dyDescent="0.25">
      <c r="A1622" t="s">
        <v>11941</v>
      </c>
      <c r="B1622" t="s">
        <v>11942</v>
      </c>
      <c r="C1622" s="1">
        <v>44217</v>
      </c>
      <c r="D1622" t="s">
        <v>6413</v>
      </c>
      <c r="E1622" t="s">
        <v>20</v>
      </c>
      <c r="F1622" t="s">
        <v>6414</v>
      </c>
      <c r="H1622" t="s">
        <v>32</v>
      </c>
      <c r="I1622">
        <v>63</v>
      </c>
      <c r="J1622" t="s">
        <v>22</v>
      </c>
      <c r="L1622" t="s">
        <v>23</v>
      </c>
      <c r="M1622" t="s">
        <v>86</v>
      </c>
      <c r="O1622" t="s">
        <v>76</v>
      </c>
      <c r="P1622" t="s">
        <v>77</v>
      </c>
      <c r="Q1622" t="s">
        <v>11943</v>
      </c>
    </row>
    <row r="1623" spans="1:17" x14ac:dyDescent="0.25">
      <c r="A1623" t="s">
        <v>11944</v>
      </c>
      <c r="B1623" t="s">
        <v>11945</v>
      </c>
      <c r="C1623" s="1">
        <v>44217</v>
      </c>
      <c r="D1623" t="s">
        <v>6413</v>
      </c>
      <c r="E1623" t="s">
        <v>20</v>
      </c>
      <c r="F1623" t="s">
        <v>6414</v>
      </c>
      <c r="H1623" t="s">
        <v>32</v>
      </c>
      <c r="I1623">
        <v>48</v>
      </c>
      <c r="J1623" t="s">
        <v>22</v>
      </c>
      <c r="L1623" t="s">
        <v>23</v>
      </c>
      <c r="M1623" t="s">
        <v>86</v>
      </c>
      <c r="O1623" t="s">
        <v>76</v>
      </c>
      <c r="P1623" t="s">
        <v>77</v>
      </c>
      <c r="Q1623" t="s">
        <v>8789</v>
      </c>
    </row>
    <row r="1624" spans="1:17" x14ac:dyDescent="0.25">
      <c r="A1624" t="s">
        <v>11946</v>
      </c>
      <c r="B1624" t="s">
        <v>11947</v>
      </c>
      <c r="C1624" s="1">
        <v>44217</v>
      </c>
      <c r="D1624" t="s">
        <v>6413</v>
      </c>
      <c r="E1624" t="s">
        <v>20</v>
      </c>
      <c r="F1624" t="s">
        <v>6414</v>
      </c>
      <c r="H1624" t="s">
        <v>32</v>
      </c>
      <c r="I1624">
        <v>30</v>
      </c>
      <c r="J1624" t="s">
        <v>22</v>
      </c>
      <c r="L1624" t="s">
        <v>23</v>
      </c>
      <c r="M1624" t="s">
        <v>86</v>
      </c>
      <c r="O1624" t="s">
        <v>76</v>
      </c>
      <c r="P1624" t="s">
        <v>77</v>
      </c>
      <c r="Q1624" t="s">
        <v>11948</v>
      </c>
    </row>
    <row r="1625" spans="1:17" x14ac:dyDescent="0.25">
      <c r="A1625" t="s">
        <v>14510</v>
      </c>
      <c r="B1625" t="s">
        <v>14511</v>
      </c>
      <c r="C1625" s="1">
        <v>44217</v>
      </c>
      <c r="D1625" t="s">
        <v>2104</v>
      </c>
      <c r="E1625" t="s">
        <v>20</v>
      </c>
      <c r="F1625" t="s">
        <v>3136</v>
      </c>
      <c r="H1625" t="s">
        <v>21</v>
      </c>
      <c r="I1625">
        <v>16</v>
      </c>
      <c r="J1625" t="s">
        <v>22</v>
      </c>
      <c r="L1625" t="s">
        <v>23</v>
      </c>
      <c r="M1625" t="s">
        <v>86</v>
      </c>
      <c r="O1625" t="s">
        <v>76</v>
      </c>
      <c r="P1625" t="s">
        <v>77</v>
      </c>
      <c r="Q1625" t="s">
        <v>1635</v>
      </c>
    </row>
    <row r="1626" spans="1:17" x14ac:dyDescent="0.25">
      <c r="A1626" t="s">
        <v>14512</v>
      </c>
      <c r="B1626" t="s">
        <v>14513</v>
      </c>
      <c r="C1626" s="1">
        <v>44217</v>
      </c>
      <c r="D1626" t="s">
        <v>11078</v>
      </c>
      <c r="E1626" t="s">
        <v>20</v>
      </c>
      <c r="F1626" t="s">
        <v>11079</v>
      </c>
      <c r="H1626" t="s">
        <v>21</v>
      </c>
      <c r="I1626">
        <v>24</v>
      </c>
      <c r="J1626" t="s">
        <v>22</v>
      </c>
      <c r="L1626" t="s">
        <v>23</v>
      </c>
      <c r="M1626" t="s">
        <v>86</v>
      </c>
      <c r="O1626" t="s">
        <v>76</v>
      </c>
      <c r="P1626" t="s">
        <v>77</v>
      </c>
      <c r="Q1626" t="s">
        <v>14514</v>
      </c>
    </row>
    <row r="1627" spans="1:17" x14ac:dyDescent="0.25">
      <c r="A1627" t="s">
        <v>14515</v>
      </c>
      <c r="B1627" t="s">
        <v>14516</v>
      </c>
      <c r="C1627" s="1">
        <v>44217</v>
      </c>
      <c r="D1627" t="s">
        <v>2104</v>
      </c>
      <c r="E1627" t="s">
        <v>20</v>
      </c>
      <c r="F1627" t="s">
        <v>3136</v>
      </c>
      <c r="H1627" t="s">
        <v>21</v>
      </c>
      <c r="I1627">
        <v>10</v>
      </c>
      <c r="J1627" t="s">
        <v>22</v>
      </c>
      <c r="L1627" t="s">
        <v>23</v>
      </c>
      <c r="M1627" t="s">
        <v>86</v>
      </c>
      <c r="O1627" t="s">
        <v>76</v>
      </c>
      <c r="P1627" t="s">
        <v>77</v>
      </c>
      <c r="Q1627" t="s">
        <v>2141</v>
      </c>
    </row>
    <row r="1628" spans="1:17" x14ac:dyDescent="0.25">
      <c r="A1628" t="s">
        <v>14517</v>
      </c>
      <c r="B1628" t="s">
        <v>14518</v>
      </c>
      <c r="C1628" s="1">
        <v>44217</v>
      </c>
      <c r="D1628" t="s">
        <v>1190</v>
      </c>
      <c r="E1628" t="s">
        <v>20</v>
      </c>
      <c r="F1628" t="s">
        <v>2496</v>
      </c>
      <c r="H1628" t="s">
        <v>32</v>
      </c>
      <c r="I1628">
        <v>40</v>
      </c>
      <c r="J1628" t="s">
        <v>22</v>
      </c>
      <c r="L1628" t="s">
        <v>23</v>
      </c>
      <c r="M1628" t="s">
        <v>86</v>
      </c>
      <c r="O1628" t="s">
        <v>76</v>
      </c>
      <c r="P1628" t="s">
        <v>77</v>
      </c>
      <c r="Q1628" t="s">
        <v>14519</v>
      </c>
    </row>
    <row r="1629" spans="1:17" x14ac:dyDescent="0.25">
      <c r="A1629" t="s">
        <v>14520</v>
      </c>
      <c r="B1629" t="s">
        <v>14521</v>
      </c>
      <c r="C1629" s="1">
        <v>44214</v>
      </c>
      <c r="D1629" t="s">
        <v>510</v>
      </c>
      <c r="E1629" t="s">
        <v>20</v>
      </c>
      <c r="F1629" t="s">
        <v>511</v>
      </c>
      <c r="H1629" t="s">
        <v>32</v>
      </c>
      <c r="I1629" t="s">
        <v>22</v>
      </c>
      <c r="J1629" t="s">
        <v>22</v>
      </c>
      <c r="L1629" t="s">
        <v>23</v>
      </c>
      <c r="M1629" t="s">
        <v>86</v>
      </c>
      <c r="O1629" t="s">
        <v>76</v>
      </c>
      <c r="P1629" t="s">
        <v>77</v>
      </c>
      <c r="Q1629" t="s">
        <v>367</v>
      </c>
    </row>
    <row r="1630" spans="1:17" x14ac:dyDescent="0.25">
      <c r="A1630" t="s">
        <v>14522</v>
      </c>
      <c r="B1630" t="s">
        <v>14523</v>
      </c>
      <c r="C1630" s="1">
        <v>44214</v>
      </c>
      <c r="D1630" t="s">
        <v>452</v>
      </c>
      <c r="E1630" t="s">
        <v>20</v>
      </c>
      <c r="F1630" t="s">
        <v>453</v>
      </c>
      <c r="H1630" t="s">
        <v>21</v>
      </c>
      <c r="I1630" t="s">
        <v>22</v>
      </c>
      <c r="J1630" t="s">
        <v>22</v>
      </c>
      <c r="L1630" t="s">
        <v>23</v>
      </c>
      <c r="M1630" t="s">
        <v>86</v>
      </c>
      <c r="O1630" t="s">
        <v>76</v>
      </c>
      <c r="P1630" t="s">
        <v>77</v>
      </c>
      <c r="Q1630" t="s">
        <v>367</v>
      </c>
    </row>
    <row r="1631" spans="1:17" x14ac:dyDescent="0.25">
      <c r="A1631" t="s">
        <v>11949</v>
      </c>
      <c r="B1631" t="s">
        <v>11950</v>
      </c>
      <c r="C1631" s="1">
        <v>44208</v>
      </c>
      <c r="D1631" t="s">
        <v>282</v>
      </c>
      <c r="E1631" t="s">
        <v>20</v>
      </c>
      <c r="F1631" t="s">
        <v>283</v>
      </c>
      <c r="H1631" t="s">
        <v>32</v>
      </c>
      <c r="I1631" t="s">
        <v>22</v>
      </c>
      <c r="J1631" t="s">
        <v>22</v>
      </c>
      <c r="L1631" t="s">
        <v>23</v>
      </c>
      <c r="M1631" t="s">
        <v>86</v>
      </c>
      <c r="O1631" t="s">
        <v>76</v>
      </c>
      <c r="P1631" t="s">
        <v>77</v>
      </c>
      <c r="Q1631" t="s">
        <v>5123</v>
      </c>
    </row>
    <row r="1632" spans="1:17" x14ac:dyDescent="0.25">
      <c r="A1632" t="s">
        <v>14524</v>
      </c>
      <c r="B1632" t="s">
        <v>14525</v>
      </c>
      <c r="C1632" s="1">
        <v>44209</v>
      </c>
      <c r="D1632" t="s">
        <v>510</v>
      </c>
      <c r="E1632" t="s">
        <v>20</v>
      </c>
      <c r="F1632" t="s">
        <v>511</v>
      </c>
      <c r="H1632" t="s">
        <v>32</v>
      </c>
      <c r="I1632" t="s">
        <v>22</v>
      </c>
      <c r="J1632" t="s">
        <v>22</v>
      </c>
      <c r="L1632" t="s">
        <v>23</v>
      </c>
      <c r="M1632" t="s">
        <v>86</v>
      </c>
      <c r="O1632" t="s">
        <v>76</v>
      </c>
      <c r="P1632" t="s">
        <v>77</v>
      </c>
      <c r="Q1632" t="s">
        <v>268</v>
      </c>
    </row>
    <row r="1633" spans="1:17" x14ac:dyDescent="0.25">
      <c r="A1633" t="s">
        <v>14526</v>
      </c>
      <c r="B1633" t="s">
        <v>14527</v>
      </c>
      <c r="C1633" s="1">
        <v>44208</v>
      </c>
      <c r="D1633" t="s">
        <v>352</v>
      </c>
      <c r="E1633" t="s">
        <v>20</v>
      </c>
      <c r="F1633" t="s">
        <v>353</v>
      </c>
      <c r="H1633" t="s">
        <v>32</v>
      </c>
      <c r="I1633" t="s">
        <v>22</v>
      </c>
      <c r="J1633" t="s">
        <v>22</v>
      </c>
      <c r="L1633" t="s">
        <v>23</v>
      </c>
      <c r="M1633" t="s">
        <v>86</v>
      </c>
      <c r="O1633" t="s">
        <v>76</v>
      </c>
      <c r="P1633" t="s">
        <v>77</v>
      </c>
      <c r="Q1633" t="s">
        <v>5934</v>
      </c>
    </row>
    <row r="1634" spans="1:17" x14ac:dyDescent="0.25">
      <c r="A1634" t="s">
        <v>14528</v>
      </c>
      <c r="B1634" t="s">
        <v>14529</v>
      </c>
      <c r="C1634" s="1">
        <v>44210</v>
      </c>
      <c r="D1634" t="s">
        <v>452</v>
      </c>
      <c r="E1634" t="s">
        <v>20</v>
      </c>
      <c r="F1634" t="s">
        <v>453</v>
      </c>
      <c r="H1634" t="s">
        <v>21</v>
      </c>
      <c r="I1634" t="s">
        <v>22</v>
      </c>
      <c r="J1634" t="s">
        <v>22</v>
      </c>
      <c r="L1634" t="s">
        <v>23</v>
      </c>
      <c r="M1634" t="s">
        <v>86</v>
      </c>
      <c r="O1634" t="s">
        <v>76</v>
      </c>
      <c r="P1634" t="s">
        <v>77</v>
      </c>
      <c r="Q1634" t="s">
        <v>14530</v>
      </c>
    </row>
    <row r="1635" spans="1:17" x14ac:dyDescent="0.25">
      <c r="A1635" t="s">
        <v>14531</v>
      </c>
      <c r="B1635" t="s">
        <v>14532</v>
      </c>
      <c r="C1635" s="1">
        <v>44210</v>
      </c>
      <c r="D1635" t="s">
        <v>352</v>
      </c>
      <c r="E1635" t="s">
        <v>20</v>
      </c>
      <c r="F1635" t="s">
        <v>353</v>
      </c>
      <c r="H1635" t="s">
        <v>21</v>
      </c>
      <c r="I1635" t="s">
        <v>22</v>
      </c>
      <c r="J1635" t="s">
        <v>22</v>
      </c>
      <c r="L1635" t="s">
        <v>23</v>
      </c>
      <c r="M1635" t="s">
        <v>86</v>
      </c>
      <c r="O1635" t="s">
        <v>76</v>
      </c>
      <c r="P1635" t="s">
        <v>77</v>
      </c>
      <c r="Q1635" t="s">
        <v>3612</v>
      </c>
    </row>
    <row r="1636" spans="1:17" x14ac:dyDescent="0.25">
      <c r="A1636" t="s">
        <v>14533</v>
      </c>
      <c r="B1636" t="s">
        <v>14534</v>
      </c>
      <c r="C1636" s="1">
        <v>44211</v>
      </c>
      <c r="D1636" t="s">
        <v>452</v>
      </c>
      <c r="E1636" t="s">
        <v>20</v>
      </c>
      <c r="F1636" t="s">
        <v>453</v>
      </c>
      <c r="H1636" t="s">
        <v>32</v>
      </c>
      <c r="I1636" t="s">
        <v>22</v>
      </c>
      <c r="J1636" t="s">
        <v>22</v>
      </c>
      <c r="L1636" t="s">
        <v>23</v>
      </c>
      <c r="M1636" t="s">
        <v>86</v>
      </c>
      <c r="O1636" t="s">
        <v>76</v>
      </c>
      <c r="P1636" t="s">
        <v>77</v>
      </c>
      <c r="Q1636" t="s">
        <v>14535</v>
      </c>
    </row>
    <row r="1637" spans="1:17" x14ac:dyDescent="0.25">
      <c r="A1637" t="s">
        <v>14536</v>
      </c>
      <c r="B1637" t="s">
        <v>14537</v>
      </c>
      <c r="C1637" s="1">
        <v>44215</v>
      </c>
      <c r="D1637" t="s">
        <v>14538</v>
      </c>
      <c r="E1637" t="s">
        <v>20</v>
      </c>
      <c r="F1637" t="s">
        <v>2347</v>
      </c>
      <c r="H1637" t="s">
        <v>32</v>
      </c>
      <c r="I1637">
        <v>26</v>
      </c>
      <c r="J1637" t="s">
        <v>22</v>
      </c>
      <c r="L1637" t="s">
        <v>23</v>
      </c>
      <c r="M1637" t="s">
        <v>86</v>
      </c>
      <c r="O1637" t="s">
        <v>76</v>
      </c>
      <c r="P1637" t="s">
        <v>77</v>
      </c>
      <c r="Q1637" t="s">
        <v>14539</v>
      </c>
    </row>
    <row r="1638" spans="1:17" x14ac:dyDescent="0.25">
      <c r="A1638" t="s">
        <v>11951</v>
      </c>
      <c r="B1638" t="s">
        <v>11952</v>
      </c>
      <c r="C1638" s="1">
        <v>44214</v>
      </c>
      <c r="D1638" t="s">
        <v>115</v>
      </c>
      <c r="E1638" t="s">
        <v>20</v>
      </c>
      <c r="F1638" t="s">
        <v>3002</v>
      </c>
      <c r="H1638" t="s">
        <v>32</v>
      </c>
      <c r="I1638">
        <v>22</v>
      </c>
      <c r="J1638" t="s">
        <v>22</v>
      </c>
      <c r="L1638" t="s">
        <v>23</v>
      </c>
      <c r="M1638" t="s">
        <v>86</v>
      </c>
      <c r="O1638" t="s">
        <v>76</v>
      </c>
      <c r="P1638" t="s">
        <v>77</v>
      </c>
      <c r="Q1638" t="s">
        <v>3010</v>
      </c>
    </row>
    <row r="1639" spans="1:17" x14ac:dyDescent="0.25">
      <c r="A1639" t="s">
        <v>11953</v>
      </c>
      <c r="B1639" t="s">
        <v>11954</v>
      </c>
      <c r="C1639" s="1">
        <v>44214</v>
      </c>
      <c r="D1639" t="s">
        <v>115</v>
      </c>
      <c r="E1639" t="s">
        <v>20</v>
      </c>
      <c r="F1639" t="s">
        <v>3002</v>
      </c>
      <c r="H1639" t="s">
        <v>21</v>
      </c>
      <c r="I1639">
        <v>73</v>
      </c>
      <c r="J1639" t="s">
        <v>22</v>
      </c>
      <c r="L1639" t="s">
        <v>23</v>
      </c>
      <c r="M1639" t="s">
        <v>86</v>
      </c>
      <c r="O1639" t="s">
        <v>76</v>
      </c>
      <c r="P1639" t="s">
        <v>77</v>
      </c>
      <c r="Q1639" t="s">
        <v>808</v>
      </c>
    </row>
    <row r="1640" spans="1:17" x14ac:dyDescent="0.25">
      <c r="A1640" t="s">
        <v>11955</v>
      </c>
      <c r="B1640" t="s">
        <v>11956</v>
      </c>
      <c r="C1640" s="1">
        <v>44214</v>
      </c>
      <c r="D1640" t="s">
        <v>115</v>
      </c>
      <c r="E1640" t="s">
        <v>20</v>
      </c>
      <c r="F1640" t="s">
        <v>3002</v>
      </c>
      <c r="H1640" t="s">
        <v>21</v>
      </c>
      <c r="I1640">
        <v>65</v>
      </c>
      <c r="J1640" t="s">
        <v>22</v>
      </c>
      <c r="L1640" t="s">
        <v>23</v>
      </c>
      <c r="M1640" t="s">
        <v>86</v>
      </c>
      <c r="O1640" t="s">
        <v>76</v>
      </c>
      <c r="P1640" t="s">
        <v>77</v>
      </c>
      <c r="Q1640" t="s">
        <v>1927</v>
      </c>
    </row>
    <row r="1641" spans="1:17" x14ac:dyDescent="0.25">
      <c r="A1641" t="s">
        <v>14418</v>
      </c>
      <c r="B1641" t="s">
        <v>14419</v>
      </c>
      <c r="C1641" s="1">
        <v>44212</v>
      </c>
      <c r="D1641" t="s">
        <v>1903</v>
      </c>
      <c r="E1641" t="s">
        <v>20</v>
      </c>
      <c r="F1641" t="s">
        <v>1904</v>
      </c>
      <c r="H1641" t="s">
        <v>32</v>
      </c>
      <c r="I1641" t="s">
        <v>22</v>
      </c>
      <c r="J1641" t="s">
        <v>22</v>
      </c>
      <c r="L1641" t="s">
        <v>23</v>
      </c>
      <c r="M1641" t="s">
        <v>86</v>
      </c>
      <c r="O1641" t="s">
        <v>76</v>
      </c>
      <c r="P1641" t="s">
        <v>77</v>
      </c>
      <c r="Q1641" t="s">
        <v>14420</v>
      </c>
    </row>
    <row r="1642" spans="1:17" x14ac:dyDescent="0.25">
      <c r="A1642" t="s">
        <v>14432</v>
      </c>
      <c r="B1642" t="s">
        <v>14433</v>
      </c>
      <c r="C1642" s="1">
        <v>44212</v>
      </c>
      <c r="D1642" t="s">
        <v>14434</v>
      </c>
      <c r="E1642" t="s">
        <v>20</v>
      </c>
      <c r="F1642" t="s">
        <v>14435</v>
      </c>
      <c r="H1642" t="s">
        <v>21</v>
      </c>
      <c r="I1642" t="s">
        <v>22</v>
      </c>
      <c r="J1642" t="s">
        <v>22</v>
      </c>
      <c r="L1642" t="s">
        <v>23</v>
      </c>
      <c r="M1642" t="s">
        <v>86</v>
      </c>
      <c r="O1642" t="s">
        <v>76</v>
      </c>
      <c r="P1642" t="s">
        <v>77</v>
      </c>
      <c r="Q1642" t="s">
        <v>9541</v>
      </c>
    </row>
    <row r="1643" spans="1:17" x14ac:dyDescent="0.25">
      <c r="A1643" t="s">
        <v>14380</v>
      </c>
      <c r="B1643" t="s">
        <v>14381</v>
      </c>
      <c r="C1643" s="1">
        <v>44212</v>
      </c>
      <c r="D1643" t="s">
        <v>457</v>
      </c>
      <c r="E1643" t="s">
        <v>20</v>
      </c>
      <c r="F1643" t="s">
        <v>458</v>
      </c>
      <c r="H1643" t="s">
        <v>21</v>
      </c>
      <c r="I1643" t="s">
        <v>22</v>
      </c>
      <c r="J1643" t="s">
        <v>22</v>
      </c>
      <c r="L1643" t="s">
        <v>23</v>
      </c>
      <c r="M1643" t="s">
        <v>86</v>
      </c>
      <c r="O1643" t="s">
        <v>76</v>
      </c>
      <c r="P1643" t="s">
        <v>77</v>
      </c>
      <c r="Q1643" t="s">
        <v>14374</v>
      </c>
    </row>
    <row r="1644" spans="1:17" x14ac:dyDescent="0.25">
      <c r="A1644" t="s">
        <v>11957</v>
      </c>
      <c r="B1644" t="s">
        <v>11958</v>
      </c>
      <c r="C1644" s="1">
        <v>44213</v>
      </c>
      <c r="D1644" t="s">
        <v>452</v>
      </c>
      <c r="E1644" t="s">
        <v>20</v>
      </c>
      <c r="F1644" t="s">
        <v>453</v>
      </c>
      <c r="H1644" t="s">
        <v>32</v>
      </c>
      <c r="I1644" t="s">
        <v>22</v>
      </c>
      <c r="J1644" t="s">
        <v>22</v>
      </c>
      <c r="L1644" t="s">
        <v>23</v>
      </c>
      <c r="M1644" t="s">
        <v>86</v>
      </c>
      <c r="O1644" t="s">
        <v>76</v>
      </c>
      <c r="P1644" t="s">
        <v>77</v>
      </c>
      <c r="Q1644" t="s">
        <v>11959</v>
      </c>
    </row>
    <row r="1645" spans="1:17" x14ac:dyDescent="0.25">
      <c r="A1645" t="s">
        <v>14540</v>
      </c>
      <c r="B1645" t="s">
        <v>14541</v>
      </c>
      <c r="C1645" s="1">
        <v>44214</v>
      </c>
      <c r="D1645" t="s">
        <v>352</v>
      </c>
      <c r="E1645" t="s">
        <v>20</v>
      </c>
      <c r="F1645" t="s">
        <v>353</v>
      </c>
      <c r="H1645" t="s">
        <v>21</v>
      </c>
      <c r="I1645" t="s">
        <v>22</v>
      </c>
      <c r="J1645" t="s">
        <v>22</v>
      </c>
      <c r="L1645" t="s">
        <v>23</v>
      </c>
      <c r="M1645" t="s">
        <v>86</v>
      </c>
      <c r="O1645" t="s">
        <v>76</v>
      </c>
      <c r="P1645" t="s">
        <v>77</v>
      </c>
      <c r="Q1645" t="s">
        <v>14542</v>
      </c>
    </row>
    <row r="1646" spans="1:17" x14ac:dyDescent="0.25">
      <c r="A1646" t="s">
        <v>14543</v>
      </c>
      <c r="B1646" t="s">
        <v>14544</v>
      </c>
      <c r="C1646" s="1">
        <v>44216</v>
      </c>
      <c r="D1646" t="s">
        <v>556</v>
      </c>
      <c r="E1646" t="s">
        <v>20</v>
      </c>
      <c r="F1646" t="s">
        <v>557</v>
      </c>
      <c r="H1646" t="s">
        <v>21</v>
      </c>
      <c r="I1646">
        <v>24</v>
      </c>
      <c r="J1646" t="s">
        <v>22</v>
      </c>
      <c r="L1646" t="s">
        <v>23</v>
      </c>
      <c r="M1646" t="s">
        <v>86</v>
      </c>
      <c r="O1646" t="s">
        <v>76</v>
      </c>
      <c r="P1646" t="s">
        <v>77</v>
      </c>
      <c r="Q1646" t="s">
        <v>14545</v>
      </c>
    </row>
    <row r="1647" spans="1:17" x14ac:dyDescent="0.25">
      <c r="A1647" t="s">
        <v>14401</v>
      </c>
      <c r="B1647" t="s">
        <v>14402</v>
      </c>
      <c r="C1647" s="1">
        <v>44216</v>
      </c>
      <c r="D1647" t="s">
        <v>14403</v>
      </c>
      <c r="E1647" t="s">
        <v>20</v>
      </c>
      <c r="F1647" t="s">
        <v>14404</v>
      </c>
      <c r="H1647" t="s">
        <v>32</v>
      </c>
      <c r="I1647">
        <v>78</v>
      </c>
      <c r="J1647" t="s">
        <v>22</v>
      </c>
      <c r="L1647" t="s">
        <v>23</v>
      </c>
      <c r="M1647" t="s">
        <v>86</v>
      </c>
      <c r="O1647" t="s">
        <v>76</v>
      </c>
      <c r="P1647" t="s">
        <v>77</v>
      </c>
      <c r="Q1647" t="s">
        <v>14405</v>
      </c>
    </row>
    <row r="1648" spans="1:17" x14ac:dyDescent="0.25">
      <c r="A1648" t="s">
        <v>14546</v>
      </c>
      <c r="B1648" t="s">
        <v>14547</v>
      </c>
      <c r="C1648" s="1">
        <v>44218</v>
      </c>
      <c r="D1648" t="s">
        <v>151</v>
      </c>
      <c r="E1648" t="s">
        <v>20</v>
      </c>
      <c r="F1648" t="s">
        <v>152</v>
      </c>
      <c r="H1648" t="s">
        <v>21</v>
      </c>
      <c r="I1648">
        <v>39</v>
      </c>
      <c r="J1648" t="s">
        <v>22</v>
      </c>
      <c r="L1648" t="s">
        <v>23</v>
      </c>
      <c r="M1648" t="s">
        <v>86</v>
      </c>
      <c r="O1648" t="s">
        <v>76</v>
      </c>
      <c r="P1648" t="s">
        <v>77</v>
      </c>
      <c r="Q1648" t="s">
        <v>162</v>
      </c>
    </row>
    <row r="1649" spans="1:17" x14ac:dyDescent="0.25">
      <c r="A1649" t="s">
        <v>14367</v>
      </c>
      <c r="B1649" t="s">
        <v>14368</v>
      </c>
      <c r="C1649" s="1">
        <v>44218</v>
      </c>
      <c r="D1649" t="s">
        <v>160</v>
      </c>
      <c r="E1649" t="s">
        <v>20</v>
      </c>
      <c r="F1649" t="s">
        <v>161</v>
      </c>
      <c r="H1649" t="s">
        <v>21</v>
      </c>
      <c r="I1649">
        <v>10</v>
      </c>
      <c r="J1649" t="s">
        <v>22</v>
      </c>
      <c r="L1649" t="s">
        <v>23</v>
      </c>
      <c r="M1649" t="s">
        <v>86</v>
      </c>
      <c r="O1649" t="s">
        <v>76</v>
      </c>
      <c r="P1649" t="s">
        <v>77</v>
      </c>
      <c r="Q1649" t="s">
        <v>162</v>
      </c>
    </row>
    <row r="1650" spans="1:17" x14ac:dyDescent="0.25">
      <c r="A1650" t="s">
        <v>14548</v>
      </c>
      <c r="B1650" t="s">
        <v>14549</v>
      </c>
      <c r="C1650" s="1">
        <v>44218</v>
      </c>
      <c r="D1650" t="s">
        <v>155</v>
      </c>
      <c r="E1650" t="s">
        <v>20</v>
      </c>
      <c r="F1650" t="s">
        <v>156</v>
      </c>
      <c r="H1650" t="s">
        <v>32</v>
      </c>
      <c r="I1650">
        <v>9</v>
      </c>
      <c r="J1650" t="s">
        <v>22</v>
      </c>
      <c r="L1650" t="s">
        <v>23</v>
      </c>
      <c r="M1650" t="s">
        <v>86</v>
      </c>
      <c r="O1650" t="s">
        <v>76</v>
      </c>
      <c r="P1650" t="s">
        <v>77</v>
      </c>
      <c r="Q1650" t="s">
        <v>162</v>
      </c>
    </row>
    <row r="1651" spans="1:17" x14ac:dyDescent="0.25">
      <c r="A1651" t="s">
        <v>14550</v>
      </c>
      <c r="B1651" t="s">
        <v>14551</v>
      </c>
      <c r="C1651" s="1">
        <v>44218</v>
      </c>
      <c r="D1651" t="s">
        <v>155</v>
      </c>
      <c r="E1651" t="s">
        <v>20</v>
      </c>
      <c r="F1651" t="s">
        <v>156</v>
      </c>
      <c r="H1651" t="s">
        <v>21</v>
      </c>
      <c r="I1651">
        <v>10</v>
      </c>
      <c r="J1651" t="s">
        <v>22</v>
      </c>
      <c r="L1651" t="s">
        <v>23</v>
      </c>
      <c r="M1651" t="s">
        <v>86</v>
      </c>
      <c r="O1651" t="s">
        <v>76</v>
      </c>
      <c r="P1651" t="s">
        <v>77</v>
      </c>
      <c r="Q1651" t="s">
        <v>162</v>
      </c>
    </row>
    <row r="1652" spans="1:17" x14ac:dyDescent="0.25">
      <c r="A1652" t="s">
        <v>14369</v>
      </c>
      <c r="B1652" t="s">
        <v>14370</v>
      </c>
      <c r="C1652" s="1">
        <v>44218</v>
      </c>
      <c r="D1652" t="s">
        <v>1640</v>
      </c>
      <c r="E1652" t="s">
        <v>20</v>
      </c>
      <c r="F1652" t="s">
        <v>1641</v>
      </c>
      <c r="H1652" t="s">
        <v>32</v>
      </c>
      <c r="I1652">
        <v>5</v>
      </c>
      <c r="J1652" t="s">
        <v>22</v>
      </c>
      <c r="L1652" t="s">
        <v>23</v>
      </c>
      <c r="M1652" t="s">
        <v>86</v>
      </c>
      <c r="O1652" t="s">
        <v>76</v>
      </c>
      <c r="P1652" t="s">
        <v>77</v>
      </c>
      <c r="Q1652" t="s">
        <v>14371</v>
      </c>
    </row>
    <row r="1653" spans="1:17" x14ac:dyDescent="0.25">
      <c r="A1653" t="s">
        <v>14445</v>
      </c>
      <c r="B1653" t="s">
        <v>14446</v>
      </c>
      <c r="C1653" s="1">
        <v>44218</v>
      </c>
      <c r="D1653" t="s">
        <v>160</v>
      </c>
      <c r="E1653" t="s">
        <v>20</v>
      </c>
      <c r="F1653" t="s">
        <v>161</v>
      </c>
      <c r="H1653" t="s">
        <v>21</v>
      </c>
      <c r="I1653">
        <v>5</v>
      </c>
      <c r="J1653" t="s">
        <v>22</v>
      </c>
      <c r="L1653" t="s">
        <v>23</v>
      </c>
      <c r="M1653" t="s">
        <v>86</v>
      </c>
      <c r="O1653" t="s">
        <v>76</v>
      </c>
      <c r="P1653" t="s">
        <v>77</v>
      </c>
      <c r="Q1653" t="s">
        <v>162</v>
      </c>
    </row>
    <row r="1654" spans="1:17" x14ac:dyDescent="0.25">
      <c r="A1654" t="s">
        <v>6359</v>
      </c>
      <c r="B1654" t="s">
        <v>6360</v>
      </c>
      <c r="C1654" s="1">
        <v>44218</v>
      </c>
      <c r="D1654" t="s">
        <v>387</v>
      </c>
      <c r="E1654" t="s">
        <v>20</v>
      </c>
      <c r="F1654" t="s">
        <v>388</v>
      </c>
      <c r="H1654" t="s">
        <v>32</v>
      </c>
      <c r="I1654">
        <v>52</v>
      </c>
      <c r="J1654" t="s">
        <v>22</v>
      </c>
      <c r="L1654" t="s">
        <v>23</v>
      </c>
      <c r="M1654" t="s">
        <v>86</v>
      </c>
      <c r="O1654" t="s">
        <v>76</v>
      </c>
      <c r="P1654" t="s">
        <v>77</v>
      </c>
      <c r="Q1654" t="s">
        <v>3148</v>
      </c>
    </row>
    <row r="1655" spans="1:17" x14ac:dyDescent="0.25">
      <c r="A1655" t="s">
        <v>14552</v>
      </c>
      <c r="B1655" t="s">
        <v>14553</v>
      </c>
      <c r="C1655" s="1">
        <v>44218</v>
      </c>
      <c r="D1655" t="s">
        <v>488</v>
      </c>
      <c r="E1655" t="s">
        <v>20</v>
      </c>
      <c r="F1655" t="s">
        <v>489</v>
      </c>
      <c r="H1655" t="s">
        <v>32</v>
      </c>
      <c r="I1655">
        <v>63</v>
      </c>
      <c r="J1655" t="s">
        <v>22</v>
      </c>
      <c r="L1655" t="s">
        <v>23</v>
      </c>
      <c r="M1655" t="s">
        <v>86</v>
      </c>
      <c r="O1655" t="s">
        <v>76</v>
      </c>
      <c r="P1655" t="s">
        <v>77</v>
      </c>
      <c r="Q1655" t="s">
        <v>2762</v>
      </c>
    </row>
    <row r="1656" spans="1:17" x14ac:dyDescent="0.25">
      <c r="A1656" t="s">
        <v>14554</v>
      </c>
      <c r="B1656" t="s">
        <v>14555</v>
      </c>
      <c r="C1656" s="1">
        <v>44219</v>
      </c>
      <c r="D1656" t="s">
        <v>488</v>
      </c>
      <c r="E1656" t="s">
        <v>20</v>
      </c>
      <c r="F1656" t="s">
        <v>489</v>
      </c>
      <c r="H1656" t="s">
        <v>21</v>
      </c>
      <c r="I1656">
        <v>39</v>
      </c>
      <c r="J1656" t="s">
        <v>22</v>
      </c>
      <c r="L1656" t="s">
        <v>23</v>
      </c>
      <c r="M1656" t="s">
        <v>86</v>
      </c>
      <c r="O1656" t="s">
        <v>76</v>
      </c>
      <c r="P1656" t="s">
        <v>77</v>
      </c>
      <c r="Q1656" t="s">
        <v>162</v>
      </c>
    </row>
    <row r="1657" spans="1:17" x14ac:dyDescent="0.25">
      <c r="A1657" t="s">
        <v>14556</v>
      </c>
      <c r="B1657" t="s">
        <v>14557</v>
      </c>
      <c r="C1657" s="1">
        <v>44219</v>
      </c>
      <c r="D1657" t="s">
        <v>1968</v>
      </c>
      <c r="E1657" t="s">
        <v>20</v>
      </c>
      <c r="F1657" t="s">
        <v>1969</v>
      </c>
      <c r="H1657" t="s">
        <v>21</v>
      </c>
      <c r="I1657">
        <v>12</v>
      </c>
      <c r="J1657" t="s">
        <v>22</v>
      </c>
      <c r="L1657" t="s">
        <v>23</v>
      </c>
      <c r="M1657" t="s">
        <v>86</v>
      </c>
      <c r="O1657" t="s">
        <v>76</v>
      </c>
      <c r="P1657" t="s">
        <v>77</v>
      </c>
      <c r="Q1657" t="s">
        <v>162</v>
      </c>
    </row>
    <row r="1658" spans="1:17" x14ac:dyDescent="0.25">
      <c r="A1658" t="s">
        <v>14558</v>
      </c>
      <c r="B1658" t="s">
        <v>14559</v>
      </c>
      <c r="C1658" s="1">
        <v>44219</v>
      </c>
      <c r="D1658" t="s">
        <v>1968</v>
      </c>
      <c r="E1658" t="s">
        <v>20</v>
      </c>
      <c r="F1658" t="s">
        <v>1969</v>
      </c>
      <c r="H1658" t="s">
        <v>32</v>
      </c>
      <c r="I1658">
        <v>46</v>
      </c>
      <c r="J1658" t="s">
        <v>22</v>
      </c>
      <c r="L1658" t="s">
        <v>23</v>
      </c>
      <c r="M1658" t="s">
        <v>86</v>
      </c>
      <c r="O1658" t="s">
        <v>76</v>
      </c>
      <c r="P1658" t="s">
        <v>77</v>
      </c>
      <c r="Q1658" t="s">
        <v>14560</v>
      </c>
    </row>
    <row r="1659" spans="1:17" x14ac:dyDescent="0.25">
      <c r="A1659" t="s">
        <v>14561</v>
      </c>
      <c r="B1659" t="s">
        <v>14562</v>
      </c>
      <c r="C1659" s="1">
        <v>44219</v>
      </c>
      <c r="D1659" t="s">
        <v>3100</v>
      </c>
      <c r="E1659" t="s">
        <v>20</v>
      </c>
      <c r="F1659" t="s">
        <v>503</v>
      </c>
      <c r="H1659" t="s">
        <v>32</v>
      </c>
      <c r="I1659">
        <v>18</v>
      </c>
      <c r="J1659" t="s">
        <v>22</v>
      </c>
      <c r="L1659" t="s">
        <v>23</v>
      </c>
      <c r="M1659" t="s">
        <v>86</v>
      </c>
      <c r="O1659" t="s">
        <v>76</v>
      </c>
      <c r="P1659" t="s">
        <v>77</v>
      </c>
      <c r="Q1659" t="s">
        <v>14563</v>
      </c>
    </row>
    <row r="1660" spans="1:17" x14ac:dyDescent="0.25">
      <c r="A1660" t="s">
        <v>11903</v>
      </c>
      <c r="B1660" t="s">
        <v>11904</v>
      </c>
      <c r="C1660" s="1">
        <v>44219</v>
      </c>
      <c r="D1660" t="s">
        <v>1645</v>
      </c>
      <c r="E1660" t="s">
        <v>20</v>
      </c>
      <c r="F1660" t="s">
        <v>1646</v>
      </c>
      <c r="H1660" t="s">
        <v>32</v>
      </c>
      <c r="I1660">
        <v>58</v>
      </c>
      <c r="J1660" t="s">
        <v>22</v>
      </c>
      <c r="L1660" t="s">
        <v>23</v>
      </c>
      <c r="M1660" t="s">
        <v>86</v>
      </c>
      <c r="O1660" t="s">
        <v>76</v>
      </c>
      <c r="P1660" t="s">
        <v>77</v>
      </c>
      <c r="Q1660" t="s">
        <v>791</v>
      </c>
    </row>
    <row r="1661" spans="1:17" x14ac:dyDescent="0.25">
      <c r="A1661" t="s">
        <v>14564</v>
      </c>
      <c r="B1661" t="s">
        <v>14565</v>
      </c>
      <c r="C1661" s="1">
        <v>44219</v>
      </c>
      <c r="D1661" t="s">
        <v>3100</v>
      </c>
      <c r="E1661" t="s">
        <v>20</v>
      </c>
      <c r="F1661" t="s">
        <v>503</v>
      </c>
      <c r="H1661" t="s">
        <v>21</v>
      </c>
      <c r="I1661">
        <v>29</v>
      </c>
      <c r="J1661" t="s">
        <v>22</v>
      </c>
      <c r="L1661" t="s">
        <v>23</v>
      </c>
      <c r="M1661" t="s">
        <v>86</v>
      </c>
      <c r="O1661" t="s">
        <v>76</v>
      </c>
      <c r="P1661" t="s">
        <v>77</v>
      </c>
      <c r="Q1661" t="s">
        <v>14563</v>
      </c>
    </row>
    <row r="1662" spans="1:17" x14ac:dyDescent="0.25">
      <c r="A1662" t="s">
        <v>11960</v>
      </c>
      <c r="B1662" t="s">
        <v>11961</v>
      </c>
      <c r="C1662" s="1">
        <v>44219</v>
      </c>
      <c r="D1662" t="s">
        <v>115</v>
      </c>
      <c r="E1662" t="s">
        <v>20</v>
      </c>
      <c r="F1662" t="s">
        <v>3002</v>
      </c>
      <c r="H1662" t="s">
        <v>32</v>
      </c>
      <c r="I1662">
        <v>35</v>
      </c>
      <c r="J1662" t="s">
        <v>22</v>
      </c>
      <c r="L1662" t="s">
        <v>23</v>
      </c>
      <c r="M1662" t="s">
        <v>86</v>
      </c>
      <c r="O1662" t="s">
        <v>76</v>
      </c>
      <c r="P1662" t="s">
        <v>77</v>
      </c>
      <c r="Q1662" t="s">
        <v>3010</v>
      </c>
    </row>
    <row r="1663" spans="1:17" x14ac:dyDescent="0.25">
      <c r="A1663" t="s">
        <v>14459</v>
      </c>
      <c r="B1663" t="s">
        <v>14460</v>
      </c>
      <c r="C1663" s="1">
        <v>44218</v>
      </c>
      <c r="D1663" t="s">
        <v>2000</v>
      </c>
      <c r="E1663" t="s">
        <v>20</v>
      </c>
      <c r="F1663" t="s">
        <v>2001</v>
      </c>
      <c r="H1663" t="s">
        <v>32</v>
      </c>
      <c r="I1663">
        <v>24</v>
      </c>
      <c r="J1663" t="s">
        <v>22</v>
      </c>
      <c r="L1663" t="s">
        <v>23</v>
      </c>
      <c r="M1663" t="s">
        <v>86</v>
      </c>
      <c r="O1663" t="s">
        <v>76</v>
      </c>
      <c r="P1663" t="s">
        <v>77</v>
      </c>
      <c r="Q1663" t="s">
        <v>1965</v>
      </c>
    </row>
    <row r="1664" spans="1:17" x14ac:dyDescent="0.25">
      <c r="A1664" t="s">
        <v>16941</v>
      </c>
      <c r="B1664" t="s">
        <v>16942</v>
      </c>
      <c r="C1664" s="1">
        <v>44220</v>
      </c>
      <c r="D1664" t="s">
        <v>4771</v>
      </c>
      <c r="E1664" t="s">
        <v>20</v>
      </c>
      <c r="F1664" t="s">
        <v>4772</v>
      </c>
      <c r="H1664" t="s">
        <v>21</v>
      </c>
      <c r="I1664">
        <v>56</v>
      </c>
      <c r="J1664" t="s">
        <v>22</v>
      </c>
      <c r="L1664" t="s">
        <v>23</v>
      </c>
      <c r="M1664" t="s">
        <v>86</v>
      </c>
      <c r="O1664" t="s">
        <v>76</v>
      </c>
      <c r="P1664" t="s">
        <v>77</v>
      </c>
      <c r="Q1664" t="s">
        <v>14348</v>
      </c>
    </row>
    <row r="1665" spans="1:17" x14ac:dyDescent="0.25">
      <c r="A1665" t="s">
        <v>16943</v>
      </c>
      <c r="B1665" t="s">
        <v>16944</v>
      </c>
      <c r="C1665" s="1">
        <v>44220</v>
      </c>
      <c r="D1665" t="s">
        <v>387</v>
      </c>
      <c r="E1665" t="s">
        <v>20</v>
      </c>
      <c r="F1665" t="s">
        <v>388</v>
      </c>
      <c r="H1665" t="s">
        <v>21</v>
      </c>
      <c r="I1665">
        <v>37</v>
      </c>
      <c r="J1665" t="s">
        <v>22</v>
      </c>
      <c r="L1665" t="s">
        <v>23</v>
      </c>
      <c r="M1665" t="s">
        <v>86</v>
      </c>
      <c r="O1665" t="s">
        <v>76</v>
      </c>
      <c r="P1665" t="s">
        <v>77</v>
      </c>
      <c r="Q1665" t="s">
        <v>14348</v>
      </c>
    </row>
    <row r="1666" spans="1:17" x14ac:dyDescent="0.25">
      <c r="A1666" t="s">
        <v>16945</v>
      </c>
      <c r="B1666" t="s">
        <v>16946</v>
      </c>
      <c r="C1666" s="1">
        <v>44220</v>
      </c>
      <c r="D1666" t="s">
        <v>3100</v>
      </c>
      <c r="E1666" t="s">
        <v>20</v>
      </c>
      <c r="F1666" t="s">
        <v>503</v>
      </c>
      <c r="H1666" t="s">
        <v>21</v>
      </c>
      <c r="I1666">
        <v>16</v>
      </c>
      <c r="J1666" t="s">
        <v>22</v>
      </c>
      <c r="L1666" t="s">
        <v>23</v>
      </c>
      <c r="M1666" t="s">
        <v>86</v>
      </c>
      <c r="O1666" t="s">
        <v>76</v>
      </c>
      <c r="P1666" t="s">
        <v>77</v>
      </c>
      <c r="Q1666" t="s">
        <v>16947</v>
      </c>
    </row>
    <row r="1667" spans="1:17" x14ac:dyDescent="0.25">
      <c r="A1667" t="s">
        <v>14361</v>
      </c>
      <c r="B1667" t="s">
        <v>14362</v>
      </c>
      <c r="C1667" s="1">
        <v>44217</v>
      </c>
      <c r="D1667" t="s">
        <v>1405</v>
      </c>
      <c r="E1667" t="s">
        <v>20</v>
      </c>
      <c r="F1667" t="s">
        <v>1557</v>
      </c>
      <c r="H1667" t="s">
        <v>21</v>
      </c>
      <c r="I1667">
        <v>7</v>
      </c>
      <c r="J1667" t="s">
        <v>22</v>
      </c>
      <c r="L1667" t="s">
        <v>23</v>
      </c>
      <c r="M1667" t="s">
        <v>86</v>
      </c>
      <c r="O1667" t="s">
        <v>76</v>
      </c>
      <c r="P1667" t="s">
        <v>77</v>
      </c>
      <c r="Q1667" t="s">
        <v>14363</v>
      </c>
    </row>
    <row r="1668" spans="1:17" x14ac:dyDescent="0.25">
      <c r="A1668" t="s">
        <v>14427</v>
      </c>
      <c r="B1668" t="s">
        <v>14428</v>
      </c>
      <c r="C1668" s="1">
        <v>44217</v>
      </c>
      <c r="D1668" t="s">
        <v>1405</v>
      </c>
      <c r="E1668" t="s">
        <v>20</v>
      </c>
      <c r="F1668" t="s">
        <v>1557</v>
      </c>
      <c r="H1668" t="s">
        <v>32</v>
      </c>
      <c r="I1668">
        <v>7</v>
      </c>
      <c r="J1668" t="s">
        <v>22</v>
      </c>
      <c r="L1668" t="s">
        <v>23</v>
      </c>
      <c r="M1668" t="s">
        <v>86</v>
      </c>
      <c r="O1668" t="s">
        <v>76</v>
      </c>
      <c r="P1668" t="s">
        <v>77</v>
      </c>
      <c r="Q1668" t="s">
        <v>14429</v>
      </c>
    </row>
    <row r="1669" spans="1:17" x14ac:dyDescent="0.25">
      <c r="A1669" t="s">
        <v>11962</v>
      </c>
      <c r="B1669" t="s">
        <v>11963</v>
      </c>
      <c r="C1669" s="1">
        <v>44217</v>
      </c>
      <c r="D1669" t="s">
        <v>1405</v>
      </c>
      <c r="E1669" t="s">
        <v>20</v>
      </c>
      <c r="F1669" t="s">
        <v>1557</v>
      </c>
      <c r="H1669" t="s">
        <v>32</v>
      </c>
      <c r="I1669">
        <v>9</v>
      </c>
      <c r="J1669" t="s">
        <v>22</v>
      </c>
      <c r="L1669" t="s">
        <v>23</v>
      </c>
      <c r="M1669" t="s">
        <v>86</v>
      </c>
      <c r="O1669" t="s">
        <v>76</v>
      </c>
      <c r="P1669" t="s">
        <v>77</v>
      </c>
      <c r="Q1669" t="s">
        <v>1671</v>
      </c>
    </row>
    <row r="1670" spans="1:17" x14ac:dyDescent="0.25">
      <c r="A1670" t="s">
        <v>14566</v>
      </c>
      <c r="B1670" t="s">
        <v>14567</v>
      </c>
      <c r="C1670" s="1">
        <v>44217</v>
      </c>
      <c r="D1670" t="s">
        <v>2099</v>
      </c>
      <c r="E1670" t="s">
        <v>20</v>
      </c>
      <c r="F1670" t="s">
        <v>3051</v>
      </c>
      <c r="H1670" t="s">
        <v>21</v>
      </c>
      <c r="I1670">
        <v>48</v>
      </c>
      <c r="J1670" t="s">
        <v>22</v>
      </c>
      <c r="L1670" t="s">
        <v>23</v>
      </c>
      <c r="M1670" t="s">
        <v>86</v>
      </c>
      <c r="O1670" t="s">
        <v>76</v>
      </c>
      <c r="P1670" t="s">
        <v>77</v>
      </c>
      <c r="Q1670" t="s">
        <v>14568</v>
      </c>
    </row>
    <row r="1671" spans="1:17" x14ac:dyDescent="0.25">
      <c r="A1671" t="s">
        <v>14569</v>
      </c>
      <c r="B1671" t="s">
        <v>14570</v>
      </c>
      <c r="C1671" s="1">
        <v>44217</v>
      </c>
      <c r="D1671" t="s">
        <v>3046</v>
      </c>
      <c r="E1671" t="s">
        <v>20</v>
      </c>
      <c r="F1671" t="s">
        <v>3047</v>
      </c>
      <c r="H1671" t="s">
        <v>21</v>
      </c>
      <c r="I1671">
        <v>9</v>
      </c>
      <c r="J1671" t="s">
        <v>22</v>
      </c>
      <c r="L1671" t="s">
        <v>23</v>
      </c>
      <c r="M1671" t="s">
        <v>86</v>
      </c>
      <c r="O1671" t="s">
        <v>76</v>
      </c>
      <c r="P1671" t="s">
        <v>77</v>
      </c>
      <c r="Q1671" t="s">
        <v>14571</v>
      </c>
    </row>
    <row r="1672" spans="1:17" x14ac:dyDescent="0.25">
      <c r="A1672" t="s">
        <v>14349</v>
      </c>
      <c r="B1672" t="s">
        <v>14350</v>
      </c>
      <c r="C1672" s="1">
        <v>44217</v>
      </c>
      <c r="D1672" t="s">
        <v>115</v>
      </c>
      <c r="E1672" t="s">
        <v>20</v>
      </c>
      <c r="F1672" t="s">
        <v>3002</v>
      </c>
      <c r="H1672" t="s">
        <v>32</v>
      </c>
      <c r="I1672">
        <v>7</v>
      </c>
      <c r="J1672" t="s">
        <v>22</v>
      </c>
      <c r="L1672" t="s">
        <v>23</v>
      </c>
      <c r="M1672" t="s">
        <v>86</v>
      </c>
      <c r="O1672" t="s">
        <v>76</v>
      </c>
      <c r="P1672" t="s">
        <v>77</v>
      </c>
      <c r="Q1672" t="s">
        <v>14351</v>
      </c>
    </row>
    <row r="1673" spans="1:17" x14ac:dyDescent="0.25">
      <c r="A1673" t="s">
        <v>14572</v>
      </c>
      <c r="B1673" t="s">
        <v>14573</v>
      </c>
      <c r="C1673" s="1">
        <v>44217</v>
      </c>
      <c r="D1673" t="s">
        <v>3046</v>
      </c>
      <c r="E1673" t="s">
        <v>20</v>
      </c>
      <c r="F1673" t="s">
        <v>3047</v>
      </c>
      <c r="H1673" t="s">
        <v>21</v>
      </c>
      <c r="I1673">
        <v>36</v>
      </c>
      <c r="J1673" t="s">
        <v>22</v>
      </c>
      <c r="L1673" t="s">
        <v>23</v>
      </c>
      <c r="M1673" t="s">
        <v>86</v>
      </c>
      <c r="O1673" t="s">
        <v>76</v>
      </c>
      <c r="P1673" t="s">
        <v>77</v>
      </c>
      <c r="Q1673" t="s">
        <v>14571</v>
      </c>
    </row>
    <row r="1674" spans="1:17" x14ac:dyDescent="0.25">
      <c r="A1674" t="s">
        <v>14574</v>
      </c>
      <c r="B1674" t="s">
        <v>14575</v>
      </c>
      <c r="C1674" s="1">
        <v>44217</v>
      </c>
      <c r="D1674" t="s">
        <v>3214</v>
      </c>
      <c r="E1674" t="s">
        <v>20</v>
      </c>
      <c r="F1674" t="s">
        <v>3215</v>
      </c>
      <c r="H1674" t="s">
        <v>32</v>
      </c>
      <c r="I1674">
        <v>41</v>
      </c>
      <c r="J1674" t="s">
        <v>22</v>
      </c>
      <c r="L1674" t="s">
        <v>23</v>
      </c>
      <c r="M1674" t="s">
        <v>86</v>
      </c>
      <c r="O1674" t="s">
        <v>76</v>
      </c>
      <c r="P1674" t="s">
        <v>77</v>
      </c>
      <c r="Q1674" t="s">
        <v>1771</v>
      </c>
    </row>
    <row r="1675" spans="1:17" x14ac:dyDescent="0.25">
      <c r="A1675" t="s">
        <v>11964</v>
      </c>
      <c r="B1675" t="s">
        <v>11965</v>
      </c>
      <c r="C1675" s="1">
        <v>44217</v>
      </c>
      <c r="D1675" t="s">
        <v>1405</v>
      </c>
      <c r="E1675" t="s">
        <v>20</v>
      </c>
      <c r="F1675" t="s">
        <v>1557</v>
      </c>
      <c r="H1675" t="s">
        <v>21</v>
      </c>
      <c r="I1675">
        <v>69</v>
      </c>
      <c r="J1675" t="s">
        <v>22</v>
      </c>
      <c r="L1675" t="s">
        <v>23</v>
      </c>
      <c r="M1675" t="s">
        <v>86</v>
      </c>
      <c r="O1675" t="s">
        <v>76</v>
      </c>
      <c r="P1675" t="s">
        <v>77</v>
      </c>
      <c r="Q1675" t="s">
        <v>1671</v>
      </c>
    </row>
    <row r="1676" spans="1:17" x14ac:dyDescent="0.25">
      <c r="A1676" t="s">
        <v>14576</v>
      </c>
      <c r="B1676" t="s">
        <v>14577</v>
      </c>
      <c r="C1676" s="1">
        <v>44217</v>
      </c>
      <c r="D1676" t="s">
        <v>12106</v>
      </c>
      <c r="E1676" t="s">
        <v>20</v>
      </c>
      <c r="F1676" t="s">
        <v>14578</v>
      </c>
      <c r="H1676" t="s">
        <v>32</v>
      </c>
      <c r="I1676">
        <v>64</v>
      </c>
      <c r="J1676" t="s">
        <v>22</v>
      </c>
      <c r="L1676" t="s">
        <v>23</v>
      </c>
      <c r="M1676" t="s">
        <v>86</v>
      </c>
      <c r="O1676" t="s">
        <v>76</v>
      </c>
      <c r="P1676" t="s">
        <v>77</v>
      </c>
      <c r="Q1676" t="s">
        <v>11902</v>
      </c>
    </row>
    <row r="1677" spans="1:17" x14ac:dyDescent="0.25">
      <c r="A1677" t="s">
        <v>14579</v>
      </c>
      <c r="B1677" t="s">
        <v>14580</v>
      </c>
      <c r="C1677" s="1">
        <v>44218</v>
      </c>
      <c r="D1677" t="s">
        <v>155</v>
      </c>
      <c r="E1677" t="s">
        <v>20</v>
      </c>
      <c r="F1677" t="s">
        <v>156</v>
      </c>
      <c r="H1677" t="s">
        <v>21</v>
      </c>
      <c r="I1677">
        <v>7</v>
      </c>
      <c r="J1677" t="s">
        <v>22</v>
      </c>
      <c r="L1677" t="s">
        <v>23</v>
      </c>
      <c r="M1677" t="s">
        <v>86</v>
      </c>
      <c r="O1677" t="s">
        <v>76</v>
      </c>
      <c r="P1677" t="s">
        <v>77</v>
      </c>
      <c r="Q1677" t="s">
        <v>162</v>
      </c>
    </row>
    <row r="1678" spans="1:17" x14ac:dyDescent="0.25">
      <c r="A1678" t="s">
        <v>11966</v>
      </c>
      <c r="B1678" t="s">
        <v>11967</v>
      </c>
      <c r="C1678" s="1">
        <v>44218</v>
      </c>
      <c r="D1678" t="s">
        <v>10147</v>
      </c>
      <c r="E1678" t="s">
        <v>20</v>
      </c>
      <c r="F1678" t="s">
        <v>11968</v>
      </c>
      <c r="H1678" t="s">
        <v>21</v>
      </c>
      <c r="I1678">
        <v>16</v>
      </c>
      <c r="J1678" t="s">
        <v>22</v>
      </c>
      <c r="L1678" t="s">
        <v>23</v>
      </c>
      <c r="M1678" t="s">
        <v>86</v>
      </c>
      <c r="O1678" t="s">
        <v>76</v>
      </c>
      <c r="P1678" t="s">
        <v>77</v>
      </c>
      <c r="Q1678" t="s">
        <v>808</v>
      </c>
    </row>
    <row r="1679" spans="1:17" x14ac:dyDescent="0.25">
      <c r="A1679" t="s">
        <v>14581</v>
      </c>
      <c r="B1679" t="s">
        <v>14582</v>
      </c>
      <c r="C1679" s="1">
        <v>44218</v>
      </c>
      <c r="D1679" t="s">
        <v>1968</v>
      </c>
      <c r="E1679" t="s">
        <v>20</v>
      </c>
      <c r="F1679" t="s">
        <v>1969</v>
      </c>
      <c r="H1679" t="s">
        <v>21</v>
      </c>
      <c r="I1679">
        <v>50</v>
      </c>
      <c r="J1679" t="s">
        <v>22</v>
      </c>
      <c r="L1679" t="s">
        <v>23</v>
      </c>
      <c r="M1679" t="s">
        <v>86</v>
      </c>
      <c r="O1679" t="s">
        <v>76</v>
      </c>
      <c r="P1679" t="s">
        <v>77</v>
      </c>
      <c r="Q1679" t="s">
        <v>162</v>
      </c>
    </row>
    <row r="1680" spans="1:17" x14ac:dyDescent="0.25">
      <c r="A1680" t="s">
        <v>14583</v>
      </c>
      <c r="B1680" t="s">
        <v>14584</v>
      </c>
      <c r="C1680" s="1">
        <v>44218</v>
      </c>
      <c r="D1680" t="s">
        <v>151</v>
      </c>
      <c r="E1680" t="s">
        <v>20</v>
      </c>
      <c r="F1680" t="s">
        <v>152</v>
      </c>
      <c r="H1680" t="s">
        <v>21</v>
      </c>
      <c r="I1680">
        <v>7</v>
      </c>
      <c r="J1680" t="s">
        <v>22</v>
      </c>
      <c r="L1680" t="s">
        <v>23</v>
      </c>
      <c r="M1680" t="s">
        <v>86</v>
      </c>
      <c r="O1680" t="s">
        <v>76</v>
      </c>
      <c r="P1680" t="s">
        <v>77</v>
      </c>
      <c r="Q1680" t="s">
        <v>162</v>
      </c>
    </row>
    <row r="1681" spans="1:17" x14ac:dyDescent="0.25">
      <c r="A1681" t="s">
        <v>14585</v>
      </c>
      <c r="B1681" t="s">
        <v>14586</v>
      </c>
      <c r="C1681" s="1">
        <v>44218</v>
      </c>
      <c r="D1681" t="s">
        <v>2426</v>
      </c>
      <c r="E1681" t="s">
        <v>20</v>
      </c>
      <c r="F1681" t="s">
        <v>8778</v>
      </c>
      <c r="H1681" t="s">
        <v>32</v>
      </c>
      <c r="I1681">
        <v>21</v>
      </c>
      <c r="J1681" t="s">
        <v>22</v>
      </c>
      <c r="L1681" t="s">
        <v>23</v>
      </c>
      <c r="M1681" t="s">
        <v>86</v>
      </c>
      <c r="O1681" t="s">
        <v>76</v>
      </c>
      <c r="P1681" t="s">
        <v>77</v>
      </c>
      <c r="Q1681" t="s">
        <v>268</v>
      </c>
    </row>
    <row r="1682" spans="1:17" x14ac:dyDescent="0.25">
      <c r="A1682" t="s">
        <v>11969</v>
      </c>
      <c r="B1682" t="s">
        <v>11970</v>
      </c>
      <c r="C1682" s="1">
        <v>44218</v>
      </c>
      <c r="D1682" t="s">
        <v>572</v>
      </c>
      <c r="E1682" t="s">
        <v>20</v>
      </c>
      <c r="F1682" t="s">
        <v>573</v>
      </c>
      <c r="H1682" t="s">
        <v>21</v>
      </c>
      <c r="I1682">
        <v>21</v>
      </c>
      <c r="J1682" t="s">
        <v>22</v>
      </c>
      <c r="L1682" t="s">
        <v>23</v>
      </c>
      <c r="M1682" t="s">
        <v>86</v>
      </c>
      <c r="O1682" t="s">
        <v>76</v>
      </c>
      <c r="P1682" t="s">
        <v>77</v>
      </c>
      <c r="Q1682" t="s">
        <v>11971</v>
      </c>
    </row>
    <row r="1683" spans="1:17" x14ac:dyDescent="0.25">
      <c r="A1683" t="s">
        <v>14587</v>
      </c>
      <c r="B1683" t="s">
        <v>14588</v>
      </c>
      <c r="C1683" s="1">
        <v>44218</v>
      </c>
      <c r="D1683" t="s">
        <v>1185</v>
      </c>
      <c r="E1683" t="s">
        <v>20</v>
      </c>
      <c r="F1683" t="s">
        <v>3155</v>
      </c>
      <c r="H1683" t="s">
        <v>32</v>
      </c>
      <c r="I1683">
        <v>49</v>
      </c>
      <c r="J1683" t="s">
        <v>22</v>
      </c>
      <c r="L1683" t="s">
        <v>23</v>
      </c>
      <c r="M1683" t="s">
        <v>86</v>
      </c>
      <c r="O1683" t="s">
        <v>76</v>
      </c>
      <c r="P1683" t="s">
        <v>77</v>
      </c>
      <c r="Q1683" t="s">
        <v>14589</v>
      </c>
    </row>
    <row r="1684" spans="1:17" x14ac:dyDescent="0.25">
      <c r="A1684" t="s">
        <v>11972</v>
      </c>
      <c r="B1684" t="s">
        <v>11973</v>
      </c>
      <c r="C1684" s="1">
        <v>44218</v>
      </c>
      <c r="D1684" t="s">
        <v>1405</v>
      </c>
      <c r="E1684" t="s">
        <v>20</v>
      </c>
      <c r="F1684" t="s">
        <v>1557</v>
      </c>
      <c r="H1684" t="s">
        <v>32</v>
      </c>
      <c r="I1684">
        <v>4</v>
      </c>
      <c r="J1684" t="s">
        <v>22</v>
      </c>
      <c r="L1684" t="s">
        <v>23</v>
      </c>
      <c r="M1684" t="s">
        <v>86</v>
      </c>
      <c r="O1684" t="s">
        <v>76</v>
      </c>
      <c r="P1684" t="s">
        <v>77</v>
      </c>
      <c r="Q1684" t="s">
        <v>1671</v>
      </c>
    </row>
    <row r="1685" spans="1:17" x14ac:dyDescent="0.25">
      <c r="A1685" t="s">
        <v>14590</v>
      </c>
      <c r="B1685" t="s">
        <v>14591</v>
      </c>
      <c r="C1685" s="1">
        <v>44218</v>
      </c>
      <c r="D1685" t="s">
        <v>160</v>
      </c>
      <c r="E1685" t="s">
        <v>20</v>
      </c>
      <c r="F1685" t="s">
        <v>161</v>
      </c>
      <c r="H1685" t="s">
        <v>21</v>
      </c>
      <c r="I1685">
        <v>55</v>
      </c>
      <c r="J1685" t="s">
        <v>22</v>
      </c>
      <c r="L1685" t="s">
        <v>23</v>
      </c>
      <c r="M1685" t="s">
        <v>86</v>
      </c>
      <c r="O1685" t="s">
        <v>76</v>
      </c>
      <c r="P1685" t="s">
        <v>77</v>
      </c>
      <c r="Q1685" t="s">
        <v>162</v>
      </c>
    </row>
    <row r="1686" spans="1:17" x14ac:dyDescent="0.25">
      <c r="A1686" t="s">
        <v>14592</v>
      </c>
      <c r="B1686" t="s">
        <v>14593</v>
      </c>
      <c r="C1686" s="1">
        <v>44217</v>
      </c>
      <c r="D1686" t="s">
        <v>8271</v>
      </c>
      <c r="E1686" t="s">
        <v>20</v>
      </c>
      <c r="F1686" t="s">
        <v>12396</v>
      </c>
      <c r="H1686" t="s">
        <v>32</v>
      </c>
      <c r="I1686">
        <v>65</v>
      </c>
      <c r="J1686" t="s">
        <v>22</v>
      </c>
      <c r="L1686" t="s">
        <v>23</v>
      </c>
      <c r="M1686" t="s">
        <v>86</v>
      </c>
      <c r="O1686" t="s">
        <v>76</v>
      </c>
      <c r="P1686" t="s">
        <v>77</v>
      </c>
      <c r="Q1686" t="s">
        <v>1635</v>
      </c>
    </row>
    <row r="1687" spans="1:17" x14ac:dyDescent="0.25">
      <c r="A1687" t="s">
        <v>11974</v>
      </c>
      <c r="B1687" t="s">
        <v>11975</v>
      </c>
      <c r="C1687" s="1">
        <v>44218</v>
      </c>
      <c r="D1687" t="s">
        <v>115</v>
      </c>
      <c r="E1687" t="s">
        <v>20</v>
      </c>
      <c r="F1687" t="s">
        <v>3002</v>
      </c>
      <c r="H1687" t="s">
        <v>21</v>
      </c>
      <c r="I1687">
        <v>77</v>
      </c>
      <c r="J1687" t="s">
        <v>22</v>
      </c>
      <c r="L1687" t="s">
        <v>23</v>
      </c>
      <c r="M1687" t="s">
        <v>86</v>
      </c>
      <c r="O1687" t="s">
        <v>76</v>
      </c>
      <c r="P1687" t="s">
        <v>77</v>
      </c>
      <c r="Q1687" t="s">
        <v>3010</v>
      </c>
    </row>
    <row r="1688" spans="1:17" x14ac:dyDescent="0.25">
      <c r="A1688" t="s">
        <v>14594</v>
      </c>
      <c r="B1688" t="s">
        <v>14595</v>
      </c>
      <c r="C1688" s="1">
        <v>44217</v>
      </c>
      <c r="D1688" t="s">
        <v>8271</v>
      </c>
      <c r="E1688" t="s">
        <v>20</v>
      </c>
      <c r="F1688" t="s">
        <v>12396</v>
      </c>
      <c r="H1688" t="s">
        <v>32</v>
      </c>
      <c r="I1688">
        <v>36</v>
      </c>
      <c r="J1688" t="s">
        <v>22</v>
      </c>
      <c r="L1688" t="s">
        <v>23</v>
      </c>
      <c r="M1688" t="s">
        <v>86</v>
      </c>
      <c r="O1688" t="s">
        <v>76</v>
      </c>
      <c r="P1688" t="s">
        <v>77</v>
      </c>
      <c r="Q1688" t="s">
        <v>1771</v>
      </c>
    </row>
    <row r="1689" spans="1:17" x14ac:dyDescent="0.25">
      <c r="A1689" t="s">
        <v>14596</v>
      </c>
      <c r="B1689" t="s">
        <v>14597</v>
      </c>
      <c r="C1689" s="1">
        <v>44214</v>
      </c>
      <c r="D1689" t="s">
        <v>1405</v>
      </c>
      <c r="E1689" t="s">
        <v>20</v>
      </c>
      <c r="F1689" t="s">
        <v>1557</v>
      </c>
      <c r="H1689" t="s">
        <v>21</v>
      </c>
      <c r="I1689">
        <v>15</v>
      </c>
      <c r="J1689" t="s">
        <v>22</v>
      </c>
      <c r="L1689" t="s">
        <v>23</v>
      </c>
      <c r="M1689" t="s">
        <v>86</v>
      </c>
      <c r="O1689" t="s">
        <v>76</v>
      </c>
      <c r="P1689" t="s">
        <v>77</v>
      </c>
      <c r="Q1689" t="s">
        <v>268</v>
      </c>
    </row>
    <row r="1690" spans="1:17" x14ac:dyDescent="0.25">
      <c r="A1690" t="s">
        <v>11976</v>
      </c>
      <c r="B1690" t="s">
        <v>11977</v>
      </c>
      <c r="C1690" s="1">
        <v>44218</v>
      </c>
      <c r="D1690" t="s">
        <v>1405</v>
      </c>
      <c r="E1690" t="s">
        <v>20</v>
      </c>
      <c r="F1690" t="s">
        <v>1557</v>
      </c>
      <c r="H1690" t="s">
        <v>21</v>
      </c>
      <c r="I1690">
        <v>2</v>
      </c>
      <c r="J1690" t="s">
        <v>22</v>
      </c>
      <c r="L1690" t="s">
        <v>23</v>
      </c>
      <c r="M1690" t="s">
        <v>86</v>
      </c>
      <c r="O1690" t="s">
        <v>76</v>
      </c>
      <c r="P1690" t="s">
        <v>77</v>
      </c>
      <c r="Q1690" t="s">
        <v>11978</v>
      </c>
    </row>
    <row r="1691" spans="1:17" x14ac:dyDescent="0.25">
      <c r="A1691" t="s">
        <v>14598</v>
      </c>
      <c r="B1691" t="s">
        <v>14599</v>
      </c>
      <c r="C1691" s="1">
        <v>44218</v>
      </c>
      <c r="D1691" t="s">
        <v>115</v>
      </c>
      <c r="E1691" t="s">
        <v>20</v>
      </c>
      <c r="F1691" t="s">
        <v>3002</v>
      </c>
      <c r="H1691" t="s">
        <v>32</v>
      </c>
      <c r="I1691">
        <v>9</v>
      </c>
      <c r="J1691" t="s">
        <v>22</v>
      </c>
      <c r="L1691" t="s">
        <v>23</v>
      </c>
      <c r="M1691" t="s">
        <v>86</v>
      </c>
      <c r="O1691" t="s">
        <v>76</v>
      </c>
      <c r="P1691" t="s">
        <v>77</v>
      </c>
      <c r="Q1691" t="s">
        <v>3194</v>
      </c>
    </row>
    <row r="1692" spans="1:17" x14ac:dyDescent="0.25">
      <c r="A1692" t="s">
        <v>11979</v>
      </c>
      <c r="B1692" t="s">
        <v>11980</v>
      </c>
      <c r="C1692" s="1">
        <v>44218</v>
      </c>
      <c r="D1692" t="s">
        <v>115</v>
      </c>
      <c r="E1692" t="s">
        <v>20</v>
      </c>
      <c r="F1692" t="s">
        <v>3002</v>
      </c>
      <c r="H1692" t="s">
        <v>21</v>
      </c>
      <c r="I1692">
        <v>30</v>
      </c>
      <c r="J1692" t="s">
        <v>22</v>
      </c>
      <c r="L1692" t="s">
        <v>23</v>
      </c>
      <c r="M1692" t="s">
        <v>86</v>
      </c>
      <c r="O1692" t="s">
        <v>76</v>
      </c>
      <c r="P1692" t="s">
        <v>77</v>
      </c>
      <c r="Q1692" t="s">
        <v>8807</v>
      </c>
    </row>
    <row r="1693" spans="1:17" x14ac:dyDescent="0.25">
      <c r="A1693" t="s">
        <v>11981</v>
      </c>
      <c r="B1693" t="s">
        <v>11982</v>
      </c>
      <c r="C1693" s="1">
        <v>44218</v>
      </c>
      <c r="D1693" t="s">
        <v>1405</v>
      </c>
      <c r="E1693" t="s">
        <v>20</v>
      </c>
      <c r="F1693" t="s">
        <v>1557</v>
      </c>
      <c r="H1693" t="s">
        <v>21</v>
      </c>
      <c r="I1693">
        <v>5</v>
      </c>
      <c r="J1693" t="s">
        <v>22</v>
      </c>
      <c r="L1693" t="s">
        <v>23</v>
      </c>
      <c r="M1693" t="s">
        <v>86</v>
      </c>
      <c r="O1693" t="s">
        <v>76</v>
      </c>
      <c r="P1693" t="s">
        <v>77</v>
      </c>
      <c r="Q1693" t="s">
        <v>1671</v>
      </c>
    </row>
    <row r="1694" spans="1:17" x14ac:dyDescent="0.25">
      <c r="A1694" t="s">
        <v>11983</v>
      </c>
      <c r="B1694" t="s">
        <v>11984</v>
      </c>
      <c r="C1694" s="1">
        <v>44218</v>
      </c>
      <c r="D1694" t="s">
        <v>1405</v>
      </c>
      <c r="E1694" t="s">
        <v>20</v>
      </c>
      <c r="F1694" t="s">
        <v>1557</v>
      </c>
      <c r="H1694" t="s">
        <v>32</v>
      </c>
      <c r="I1694">
        <v>4</v>
      </c>
      <c r="J1694" t="s">
        <v>22</v>
      </c>
      <c r="L1694" t="s">
        <v>23</v>
      </c>
      <c r="M1694" t="s">
        <v>86</v>
      </c>
      <c r="O1694" t="s">
        <v>76</v>
      </c>
      <c r="P1694" t="s">
        <v>77</v>
      </c>
      <c r="Q1694" t="s">
        <v>11978</v>
      </c>
    </row>
    <row r="1695" spans="1:17" x14ac:dyDescent="0.25">
      <c r="A1695" t="s">
        <v>11985</v>
      </c>
      <c r="B1695" t="s">
        <v>11986</v>
      </c>
      <c r="C1695" s="1">
        <v>44218</v>
      </c>
      <c r="D1695" t="s">
        <v>1405</v>
      </c>
      <c r="E1695" t="s">
        <v>20</v>
      </c>
      <c r="F1695" t="s">
        <v>1557</v>
      </c>
      <c r="H1695" t="s">
        <v>32</v>
      </c>
      <c r="I1695">
        <v>4</v>
      </c>
      <c r="J1695" t="s">
        <v>22</v>
      </c>
      <c r="L1695" t="s">
        <v>23</v>
      </c>
      <c r="M1695" t="s">
        <v>86</v>
      </c>
      <c r="O1695" t="s">
        <v>76</v>
      </c>
      <c r="P1695" t="s">
        <v>77</v>
      </c>
      <c r="Q1695" t="s">
        <v>1671</v>
      </c>
    </row>
    <row r="1696" spans="1:17" x14ac:dyDescent="0.25">
      <c r="A1696" t="s">
        <v>11987</v>
      </c>
      <c r="B1696" t="s">
        <v>11988</v>
      </c>
      <c r="C1696" s="1">
        <v>44218</v>
      </c>
      <c r="D1696" t="s">
        <v>9390</v>
      </c>
      <c r="E1696" t="s">
        <v>20</v>
      </c>
      <c r="F1696" t="s">
        <v>9391</v>
      </c>
      <c r="H1696" t="s">
        <v>32</v>
      </c>
      <c r="I1696">
        <v>5</v>
      </c>
      <c r="J1696" t="s">
        <v>22</v>
      </c>
      <c r="L1696" t="s">
        <v>23</v>
      </c>
      <c r="M1696" t="s">
        <v>86</v>
      </c>
      <c r="O1696" t="s">
        <v>76</v>
      </c>
      <c r="P1696" t="s">
        <v>77</v>
      </c>
      <c r="Q1696" t="s">
        <v>1671</v>
      </c>
    </row>
    <row r="1697" spans="1:17" x14ac:dyDescent="0.25">
      <c r="A1697" t="s">
        <v>14600</v>
      </c>
      <c r="B1697" t="s">
        <v>14601</v>
      </c>
      <c r="C1697" s="1">
        <v>44218</v>
      </c>
      <c r="D1697" t="s">
        <v>115</v>
      </c>
      <c r="E1697" t="s">
        <v>20</v>
      </c>
      <c r="F1697" t="s">
        <v>116</v>
      </c>
      <c r="H1697" t="s">
        <v>32</v>
      </c>
      <c r="I1697">
        <v>6</v>
      </c>
      <c r="J1697" t="s">
        <v>22</v>
      </c>
      <c r="L1697" t="s">
        <v>23</v>
      </c>
      <c r="M1697" t="s">
        <v>86</v>
      </c>
      <c r="O1697" t="s">
        <v>76</v>
      </c>
      <c r="P1697" t="s">
        <v>77</v>
      </c>
      <c r="Q1697" t="s">
        <v>117</v>
      </c>
    </row>
    <row r="1698" spans="1:17" x14ac:dyDescent="0.25">
      <c r="A1698" t="s">
        <v>14602</v>
      </c>
      <c r="B1698" t="s">
        <v>14603</v>
      </c>
      <c r="C1698" s="1">
        <v>44218</v>
      </c>
      <c r="D1698" t="s">
        <v>2104</v>
      </c>
      <c r="E1698" t="s">
        <v>20</v>
      </c>
      <c r="F1698" t="s">
        <v>3136</v>
      </c>
      <c r="H1698" t="s">
        <v>21</v>
      </c>
      <c r="I1698">
        <v>25</v>
      </c>
      <c r="J1698" t="s">
        <v>22</v>
      </c>
      <c r="L1698" t="s">
        <v>23</v>
      </c>
      <c r="M1698" t="s">
        <v>86</v>
      </c>
      <c r="O1698" t="s">
        <v>76</v>
      </c>
      <c r="P1698" t="s">
        <v>77</v>
      </c>
      <c r="Q1698" t="s">
        <v>1635</v>
      </c>
    </row>
    <row r="1699" spans="1:17" x14ac:dyDescent="0.25">
      <c r="A1699" t="s">
        <v>11989</v>
      </c>
      <c r="B1699" t="s">
        <v>11990</v>
      </c>
      <c r="C1699" s="1">
        <v>44218</v>
      </c>
      <c r="D1699" t="s">
        <v>1405</v>
      </c>
      <c r="E1699" t="s">
        <v>20</v>
      </c>
      <c r="F1699" t="s">
        <v>1557</v>
      </c>
      <c r="H1699" t="s">
        <v>21</v>
      </c>
      <c r="I1699">
        <v>5</v>
      </c>
      <c r="J1699" t="s">
        <v>22</v>
      </c>
      <c r="L1699" t="s">
        <v>23</v>
      </c>
      <c r="M1699" t="s">
        <v>86</v>
      </c>
      <c r="O1699" t="s">
        <v>76</v>
      </c>
      <c r="P1699" t="s">
        <v>77</v>
      </c>
      <c r="Q1699" t="s">
        <v>11991</v>
      </c>
    </row>
    <row r="1700" spans="1:17" x14ac:dyDescent="0.25">
      <c r="A1700" t="s">
        <v>11992</v>
      </c>
      <c r="B1700" t="s">
        <v>11993</v>
      </c>
      <c r="C1700" s="1">
        <v>44218</v>
      </c>
      <c r="D1700" t="s">
        <v>1405</v>
      </c>
      <c r="E1700" t="s">
        <v>20</v>
      </c>
      <c r="F1700" t="s">
        <v>1557</v>
      </c>
      <c r="H1700" t="s">
        <v>32</v>
      </c>
      <c r="I1700">
        <v>4</v>
      </c>
      <c r="J1700" t="s">
        <v>22</v>
      </c>
      <c r="L1700" t="s">
        <v>23</v>
      </c>
      <c r="M1700" t="s">
        <v>86</v>
      </c>
      <c r="O1700" t="s">
        <v>76</v>
      </c>
      <c r="P1700" t="s">
        <v>77</v>
      </c>
      <c r="Q1700" t="s">
        <v>1671</v>
      </c>
    </row>
    <row r="1701" spans="1:17" x14ac:dyDescent="0.25">
      <c r="A1701" t="s">
        <v>11994</v>
      </c>
      <c r="B1701" t="s">
        <v>11995</v>
      </c>
      <c r="C1701" s="1">
        <v>44217</v>
      </c>
      <c r="D1701" t="s">
        <v>1405</v>
      </c>
      <c r="E1701" t="s">
        <v>20</v>
      </c>
      <c r="F1701" t="s">
        <v>1557</v>
      </c>
      <c r="H1701" t="s">
        <v>32</v>
      </c>
      <c r="I1701">
        <v>64</v>
      </c>
      <c r="J1701" t="s">
        <v>22</v>
      </c>
      <c r="L1701" t="s">
        <v>23</v>
      </c>
      <c r="M1701" t="s">
        <v>86</v>
      </c>
      <c r="O1701" t="s">
        <v>76</v>
      </c>
      <c r="P1701" t="s">
        <v>77</v>
      </c>
      <c r="Q1701" t="s">
        <v>1671</v>
      </c>
    </row>
    <row r="1702" spans="1:17" x14ac:dyDescent="0.25">
      <c r="A1702" t="s">
        <v>11996</v>
      </c>
      <c r="B1702" t="s">
        <v>11997</v>
      </c>
      <c r="C1702" s="1">
        <v>44218</v>
      </c>
      <c r="D1702" t="s">
        <v>1405</v>
      </c>
      <c r="E1702" t="s">
        <v>20</v>
      </c>
      <c r="F1702" t="s">
        <v>1557</v>
      </c>
      <c r="H1702" t="s">
        <v>21</v>
      </c>
      <c r="I1702">
        <v>4</v>
      </c>
      <c r="J1702" t="s">
        <v>22</v>
      </c>
      <c r="L1702" t="s">
        <v>23</v>
      </c>
      <c r="M1702" t="s">
        <v>86</v>
      </c>
      <c r="O1702" t="s">
        <v>76</v>
      </c>
      <c r="P1702" t="s">
        <v>77</v>
      </c>
      <c r="Q1702" t="s">
        <v>1671</v>
      </c>
    </row>
    <row r="1703" spans="1:17" x14ac:dyDescent="0.25">
      <c r="A1703" t="s">
        <v>11998</v>
      </c>
      <c r="B1703" t="s">
        <v>11999</v>
      </c>
      <c r="C1703" s="1">
        <v>44218</v>
      </c>
      <c r="D1703" t="s">
        <v>1405</v>
      </c>
      <c r="E1703" t="s">
        <v>20</v>
      </c>
      <c r="F1703" t="s">
        <v>1557</v>
      </c>
      <c r="H1703" t="s">
        <v>21</v>
      </c>
      <c r="I1703">
        <v>17</v>
      </c>
      <c r="J1703" t="s">
        <v>22</v>
      </c>
      <c r="L1703" t="s">
        <v>23</v>
      </c>
      <c r="M1703" t="s">
        <v>86</v>
      </c>
      <c r="O1703" t="s">
        <v>76</v>
      </c>
      <c r="P1703" t="s">
        <v>77</v>
      </c>
      <c r="Q1703" t="s">
        <v>1671</v>
      </c>
    </row>
    <row r="1704" spans="1:17" x14ac:dyDescent="0.25">
      <c r="A1704" t="s">
        <v>12000</v>
      </c>
      <c r="B1704" t="s">
        <v>12001</v>
      </c>
      <c r="C1704" s="1">
        <v>44217</v>
      </c>
      <c r="D1704" t="s">
        <v>1405</v>
      </c>
      <c r="E1704" t="s">
        <v>20</v>
      </c>
      <c r="F1704" t="s">
        <v>1557</v>
      </c>
      <c r="H1704" t="s">
        <v>32</v>
      </c>
      <c r="I1704">
        <v>6</v>
      </c>
      <c r="J1704" t="s">
        <v>22</v>
      </c>
      <c r="L1704" t="s">
        <v>23</v>
      </c>
      <c r="M1704" t="s">
        <v>86</v>
      </c>
      <c r="O1704" t="s">
        <v>76</v>
      </c>
      <c r="P1704" t="s">
        <v>77</v>
      </c>
      <c r="Q1704" t="s">
        <v>1671</v>
      </c>
    </row>
    <row r="1705" spans="1:17" x14ac:dyDescent="0.25">
      <c r="A1705" t="s">
        <v>14604</v>
      </c>
      <c r="B1705" t="s">
        <v>14605</v>
      </c>
      <c r="C1705" s="1">
        <v>44217</v>
      </c>
      <c r="D1705" t="s">
        <v>115</v>
      </c>
      <c r="E1705" t="s">
        <v>20</v>
      </c>
      <c r="F1705" t="s">
        <v>3002</v>
      </c>
      <c r="H1705" t="s">
        <v>21</v>
      </c>
      <c r="I1705">
        <v>23</v>
      </c>
      <c r="J1705" t="s">
        <v>22</v>
      </c>
      <c r="L1705" t="s">
        <v>23</v>
      </c>
      <c r="M1705" t="s">
        <v>86</v>
      </c>
      <c r="O1705" t="s">
        <v>76</v>
      </c>
      <c r="P1705" t="s">
        <v>77</v>
      </c>
      <c r="Q1705" t="s">
        <v>1635</v>
      </c>
    </row>
    <row r="1706" spans="1:17" x14ac:dyDescent="0.25">
      <c r="A1706" t="s">
        <v>12002</v>
      </c>
      <c r="B1706" t="s">
        <v>12003</v>
      </c>
      <c r="C1706" s="1">
        <v>44215</v>
      </c>
      <c r="D1706" t="s">
        <v>2503</v>
      </c>
      <c r="E1706" t="s">
        <v>20</v>
      </c>
      <c r="F1706" t="s">
        <v>2504</v>
      </c>
      <c r="H1706" t="s">
        <v>32</v>
      </c>
      <c r="I1706">
        <v>37</v>
      </c>
      <c r="J1706" t="s">
        <v>22</v>
      </c>
      <c r="L1706" t="s">
        <v>23</v>
      </c>
      <c r="M1706" t="s">
        <v>86</v>
      </c>
      <c r="O1706" t="s">
        <v>76</v>
      </c>
      <c r="P1706" t="s">
        <v>77</v>
      </c>
      <c r="Q1706" t="s">
        <v>5162</v>
      </c>
    </row>
    <row r="1707" spans="1:17" x14ac:dyDescent="0.25">
      <c r="A1707" t="s">
        <v>12004</v>
      </c>
      <c r="B1707" t="s">
        <v>12005</v>
      </c>
      <c r="C1707" s="1">
        <v>44218</v>
      </c>
      <c r="D1707" t="s">
        <v>9390</v>
      </c>
      <c r="E1707" t="s">
        <v>20</v>
      </c>
      <c r="F1707" t="s">
        <v>9391</v>
      </c>
      <c r="H1707" t="s">
        <v>21</v>
      </c>
      <c r="I1707">
        <v>4</v>
      </c>
      <c r="J1707" t="s">
        <v>22</v>
      </c>
      <c r="L1707" t="s">
        <v>23</v>
      </c>
      <c r="M1707" t="s">
        <v>86</v>
      </c>
      <c r="O1707" t="s">
        <v>76</v>
      </c>
      <c r="P1707" t="s">
        <v>77</v>
      </c>
      <c r="Q1707" t="s">
        <v>1671</v>
      </c>
    </row>
    <row r="1708" spans="1:17" x14ac:dyDescent="0.25">
      <c r="A1708" t="s">
        <v>14606</v>
      </c>
      <c r="B1708" t="s">
        <v>14607</v>
      </c>
      <c r="C1708" s="1">
        <v>44219</v>
      </c>
      <c r="D1708" t="s">
        <v>155</v>
      </c>
      <c r="E1708" t="s">
        <v>20</v>
      </c>
      <c r="F1708" t="s">
        <v>156</v>
      </c>
      <c r="H1708" t="s">
        <v>32</v>
      </c>
      <c r="I1708">
        <v>10</v>
      </c>
      <c r="J1708" t="s">
        <v>22</v>
      </c>
      <c r="L1708" t="s">
        <v>23</v>
      </c>
      <c r="M1708" t="s">
        <v>86</v>
      </c>
      <c r="O1708" t="s">
        <v>76</v>
      </c>
      <c r="P1708" t="s">
        <v>77</v>
      </c>
      <c r="Q1708" t="s">
        <v>162</v>
      </c>
    </row>
    <row r="1709" spans="1:17" x14ac:dyDescent="0.25">
      <c r="A1709" t="s">
        <v>12006</v>
      </c>
      <c r="B1709" t="s">
        <v>12007</v>
      </c>
      <c r="C1709" s="1">
        <v>44217</v>
      </c>
      <c r="D1709" t="s">
        <v>115</v>
      </c>
      <c r="E1709" t="s">
        <v>20</v>
      </c>
      <c r="F1709" t="s">
        <v>3002</v>
      </c>
      <c r="H1709" t="s">
        <v>32</v>
      </c>
      <c r="I1709">
        <v>18</v>
      </c>
      <c r="J1709" t="s">
        <v>22</v>
      </c>
      <c r="L1709" t="s">
        <v>23</v>
      </c>
      <c r="M1709" t="s">
        <v>86</v>
      </c>
      <c r="O1709" t="s">
        <v>76</v>
      </c>
      <c r="P1709" t="s">
        <v>77</v>
      </c>
      <c r="Q1709" t="s">
        <v>1927</v>
      </c>
    </row>
    <row r="1710" spans="1:17" x14ac:dyDescent="0.25">
      <c r="A1710" t="s">
        <v>12008</v>
      </c>
      <c r="B1710" t="s">
        <v>12009</v>
      </c>
      <c r="C1710" s="1">
        <v>44217</v>
      </c>
      <c r="D1710" t="s">
        <v>115</v>
      </c>
      <c r="E1710" t="s">
        <v>20</v>
      </c>
      <c r="F1710" t="s">
        <v>3002</v>
      </c>
      <c r="H1710" t="s">
        <v>32</v>
      </c>
      <c r="I1710">
        <v>63</v>
      </c>
      <c r="J1710" t="s">
        <v>22</v>
      </c>
      <c r="L1710" t="s">
        <v>23</v>
      </c>
      <c r="M1710" t="s">
        <v>86</v>
      </c>
      <c r="O1710" t="s">
        <v>76</v>
      </c>
      <c r="P1710" t="s">
        <v>77</v>
      </c>
      <c r="Q1710" t="s">
        <v>1927</v>
      </c>
    </row>
    <row r="1711" spans="1:17" x14ac:dyDescent="0.25">
      <c r="A1711" t="s">
        <v>12010</v>
      </c>
      <c r="B1711" t="s">
        <v>12011</v>
      </c>
      <c r="C1711" s="1">
        <v>44214</v>
      </c>
      <c r="D1711" t="s">
        <v>115</v>
      </c>
      <c r="E1711" t="s">
        <v>20</v>
      </c>
      <c r="F1711" t="s">
        <v>3002</v>
      </c>
      <c r="H1711" t="s">
        <v>21</v>
      </c>
      <c r="I1711">
        <v>61</v>
      </c>
      <c r="J1711" t="s">
        <v>22</v>
      </c>
      <c r="L1711" t="s">
        <v>23</v>
      </c>
      <c r="M1711" t="s">
        <v>86</v>
      </c>
      <c r="O1711" t="s">
        <v>76</v>
      </c>
      <c r="P1711" t="s">
        <v>77</v>
      </c>
      <c r="Q1711" t="s">
        <v>808</v>
      </c>
    </row>
    <row r="1712" spans="1:17" x14ac:dyDescent="0.25">
      <c r="A1712" t="s">
        <v>14608</v>
      </c>
      <c r="B1712" t="s">
        <v>14609</v>
      </c>
      <c r="C1712" s="1">
        <v>44219</v>
      </c>
      <c r="D1712" t="s">
        <v>1405</v>
      </c>
      <c r="E1712" t="s">
        <v>20</v>
      </c>
      <c r="F1712" t="s">
        <v>1557</v>
      </c>
      <c r="H1712" t="s">
        <v>32</v>
      </c>
      <c r="I1712">
        <v>10</v>
      </c>
      <c r="J1712" t="s">
        <v>22</v>
      </c>
      <c r="L1712" t="s">
        <v>23</v>
      </c>
      <c r="M1712" t="s">
        <v>86</v>
      </c>
      <c r="O1712" t="s">
        <v>76</v>
      </c>
      <c r="P1712" t="s">
        <v>77</v>
      </c>
      <c r="Q1712" t="s">
        <v>268</v>
      </c>
    </row>
    <row r="1713" spans="1:17" x14ac:dyDescent="0.25">
      <c r="A1713" t="s">
        <v>12012</v>
      </c>
      <c r="B1713" t="s">
        <v>12013</v>
      </c>
      <c r="C1713" s="1">
        <v>44219</v>
      </c>
      <c r="D1713" t="s">
        <v>1405</v>
      </c>
      <c r="E1713" t="s">
        <v>20</v>
      </c>
      <c r="F1713" t="s">
        <v>1557</v>
      </c>
      <c r="H1713" t="s">
        <v>21</v>
      </c>
      <c r="I1713">
        <v>12</v>
      </c>
      <c r="J1713" t="s">
        <v>22</v>
      </c>
      <c r="L1713" t="s">
        <v>23</v>
      </c>
      <c r="M1713" t="s">
        <v>86</v>
      </c>
      <c r="O1713" t="s">
        <v>76</v>
      </c>
      <c r="P1713" t="s">
        <v>77</v>
      </c>
      <c r="Q1713" t="s">
        <v>1671</v>
      </c>
    </row>
    <row r="1714" spans="1:17" x14ac:dyDescent="0.25">
      <c r="A1714" t="s">
        <v>12014</v>
      </c>
      <c r="B1714" t="s">
        <v>12015</v>
      </c>
      <c r="C1714" s="1">
        <v>44217</v>
      </c>
      <c r="D1714" t="s">
        <v>8441</v>
      </c>
      <c r="E1714" t="s">
        <v>20</v>
      </c>
      <c r="F1714" t="s">
        <v>6574</v>
      </c>
      <c r="H1714" t="s">
        <v>32</v>
      </c>
      <c r="I1714">
        <v>56</v>
      </c>
      <c r="J1714" t="s">
        <v>22</v>
      </c>
      <c r="L1714" t="s">
        <v>23</v>
      </c>
      <c r="M1714" t="s">
        <v>86</v>
      </c>
      <c r="O1714" t="s">
        <v>76</v>
      </c>
      <c r="P1714" t="s">
        <v>77</v>
      </c>
      <c r="Q1714" t="s">
        <v>8443</v>
      </c>
    </row>
    <row r="1715" spans="1:17" x14ac:dyDescent="0.25">
      <c r="A1715" t="s">
        <v>14610</v>
      </c>
      <c r="B1715" t="s">
        <v>14611</v>
      </c>
      <c r="C1715" s="1">
        <v>44217</v>
      </c>
      <c r="D1715" t="s">
        <v>115</v>
      </c>
      <c r="E1715" t="s">
        <v>20</v>
      </c>
      <c r="F1715" t="s">
        <v>116</v>
      </c>
      <c r="H1715" t="s">
        <v>21</v>
      </c>
      <c r="I1715">
        <v>7</v>
      </c>
      <c r="J1715" t="s">
        <v>22</v>
      </c>
      <c r="L1715" t="s">
        <v>23</v>
      </c>
      <c r="M1715" t="s">
        <v>86</v>
      </c>
      <c r="O1715" t="s">
        <v>76</v>
      </c>
      <c r="P1715" t="s">
        <v>77</v>
      </c>
      <c r="Q1715" t="s">
        <v>117</v>
      </c>
    </row>
    <row r="1716" spans="1:17" x14ac:dyDescent="0.25">
      <c r="A1716" t="s">
        <v>14612</v>
      </c>
      <c r="B1716" t="s">
        <v>14613</v>
      </c>
      <c r="C1716" s="1">
        <v>44217</v>
      </c>
      <c r="D1716" t="s">
        <v>115</v>
      </c>
      <c r="E1716" t="s">
        <v>20</v>
      </c>
      <c r="F1716" t="s">
        <v>3002</v>
      </c>
      <c r="H1716" t="s">
        <v>21</v>
      </c>
      <c r="I1716">
        <v>7</v>
      </c>
      <c r="J1716" t="s">
        <v>22</v>
      </c>
      <c r="L1716" t="s">
        <v>23</v>
      </c>
      <c r="M1716" t="s">
        <v>86</v>
      </c>
      <c r="O1716" t="s">
        <v>76</v>
      </c>
      <c r="P1716" t="s">
        <v>77</v>
      </c>
      <c r="Q1716" t="s">
        <v>1635</v>
      </c>
    </row>
    <row r="1717" spans="1:17" x14ac:dyDescent="0.25">
      <c r="A1717" t="s">
        <v>14614</v>
      </c>
      <c r="B1717" t="s">
        <v>14615</v>
      </c>
      <c r="C1717" s="1">
        <v>44217</v>
      </c>
      <c r="D1717" t="s">
        <v>14616</v>
      </c>
      <c r="E1717" t="s">
        <v>20</v>
      </c>
      <c r="F1717" t="s">
        <v>14617</v>
      </c>
      <c r="H1717" t="s">
        <v>32</v>
      </c>
      <c r="I1717">
        <v>48</v>
      </c>
      <c r="J1717" t="s">
        <v>22</v>
      </c>
      <c r="L1717" t="s">
        <v>23</v>
      </c>
      <c r="M1717" t="s">
        <v>86</v>
      </c>
      <c r="O1717" t="s">
        <v>76</v>
      </c>
      <c r="P1717" t="s">
        <v>77</v>
      </c>
      <c r="Q1717" t="s">
        <v>12387</v>
      </c>
    </row>
    <row r="1718" spans="1:17" x14ac:dyDescent="0.25">
      <c r="A1718" t="s">
        <v>14447</v>
      </c>
      <c r="B1718" t="s">
        <v>14448</v>
      </c>
      <c r="C1718" s="1">
        <v>44217</v>
      </c>
      <c r="D1718" t="s">
        <v>352</v>
      </c>
      <c r="E1718" t="s">
        <v>20</v>
      </c>
      <c r="F1718" t="s">
        <v>353</v>
      </c>
      <c r="H1718" t="s">
        <v>21</v>
      </c>
      <c r="I1718">
        <v>23</v>
      </c>
      <c r="J1718" t="s">
        <v>22</v>
      </c>
      <c r="L1718" t="s">
        <v>23</v>
      </c>
      <c r="M1718" t="s">
        <v>86</v>
      </c>
      <c r="O1718" t="s">
        <v>76</v>
      </c>
      <c r="P1718" t="s">
        <v>77</v>
      </c>
      <c r="Q1718" t="s">
        <v>14449</v>
      </c>
    </row>
    <row r="1719" spans="1:17" x14ac:dyDescent="0.25">
      <c r="A1719" t="s">
        <v>12016</v>
      </c>
      <c r="B1719" t="s">
        <v>12017</v>
      </c>
      <c r="C1719" s="1">
        <v>44217</v>
      </c>
      <c r="D1719" t="s">
        <v>9684</v>
      </c>
      <c r="E1719" t="s">
        <v>20</v>
      </c>
      <c r="F1719" t="s">
        <v>8671</v>
      </c>
      <c r="H1719" t="s">
        <v>32</v>
      </c>
      <c r="I1719">
        <v>29</v>
      </c>
      <c r="J1719" t="s">
        <v>22</v>
      </c>
      <c r="L1719" t="s">
        <v>23</v>
      </c>
      <c r="M1719" t="s">
        <v>86</v>
      </c>
      <c r="O1719" t="s">
        <v>76</v>
      </c>
      <c r="P1719" t="s">
        <v>77</v>
      </c>
      <c r="Q1719" t="s">
        <v>5094</v>
      </c>
    </row>
    <row r="1720" spans="1:17" x14ac:dyDescent="0.25">
      <c r="A1720" t="s">
        <v>12018</v>
      </c>
      <c r="B1720" t="s">
        <v>12019</v>
      </c>
      <c r="C1720" s="1">
        <v>44218</v>
      </c>
      <c r="D1720" t="s">
        <v>12020</v>
      </c>
      <c r="E1720" t="s">
        <v>20</v>
      </c>
      <c r="F1720" t="s">
        <v>6773</v>
      </c>
      <c r="H1720" t="s">
        <v>21</v>
      </c>
      <c r="I1720">
        <v>16</v>
      </c>
      <c r="J1720" t="s">
        <v>22</v>
      </c>
      <c r="L1720" t="s">
        <v>23</v>
      </c>
      <c r="M1720" t="s">
        <v>86</v>
      </c>
      <c r="O1720" t="s">
        <v>76</v>
      </c>
      <c r="P1720" t="s">
        <v>77</v>
      </c>
      <c r="Q1720" t="s">
        <v>459</v>
      </c>
    </row>
    <row r="1721" spans="1:17" x14ac:dyDescent="0.25">
      <c r="A1721" t="s">
        <v>14618</v>
      </c>
      <c r="B1721" t="s">
        <v>14619</v>
      </c>
      <c r="C1721" s="1">
        <v>44218</v>
      </c>
      <c r="D1721" t="s">
        <v>510</v>
      </c>
      <c r="E1721" t="s">
        <v>20</v>
      </c>
      <c r="F1721" t="s">
        <v>511</v>
      </c>
      <c r="H1721" t="s">
        <v>21</v>
      </c>
      <c r="I1721">
        <v>38</v>
      </c>
      <c r="J1721" t="s">
        <v>22</v>
      </c>
      <c r="L1721" t="s">
        <v>23</v>
      </c>
      <c r="M1721" t="s">
        <v>86</v>
      </c>
      <c r="O1721" t="s">
        <v>76</v>
      </c>
      <c r="P1721" t="s">
        <v>77</v>
      </c>
      <c r="Q1721" t="s">
        <v>268</v>
      </c>
    </row>
    <row r="1722" spans="1:17" x14ac:dyDescent="0.25">
      <c r="A1722" t="s">
        <v>12021</v>
      </c>
      <c r="B1722" t="s">
        <v>12022</v>
      </c>
      <c r="C1722" s="1">
        <v>44218</v>
      </c>
      <c r="D1722" t="s">
        <v>352</v>
      </c>
      <c r="E1722" t="s">
        <v>20</v>
      </c>
      <c r="F1722" t="s">
        <v>353</v>
      </c>
      <c r="H1722" t="s">
        <v>21</v>
      </c>
      <c r="I1722">
        <v>16</v>
      </c>
      <c r="J1722" t="s">
        <v>22</v>
      </c>
      <c r="L1722" t="s">
        <v>23</v>
      </c>
      <c r="M1722" t="s">
        <v>86</v>
      </c>
      <c r="O1722" t="s">
        <v>76</v>
      </c>
      <c r="P1722" t="s">
        <v>77</v>
      </c>
      <c r="Q1722" t="s">
        <v>459</v>
      </c>
    </row>
    <row r="1723" spans="1:17" x14ac:dyDescent="0.25">
      <c r="A1723" t="s">
        <v>12023</v>
      </c>
      <c r="B1723" t="s">
        <v>12024</v>
      </c>
      <c r="C1723" s="1">
        <v>44218</v>
      </c>
      <c r="D1723" t="s">
        <v>6772</v>
      </c>
      <c r="E1723" t="s">
        <v>20</v>
      </c>
      <c r="F1723" t="s">
        <v>6773</v>
      </c>
      <c r="H1723" t="s">
        <v>21</v>
      </c>
      <c r="I1723">
        <v>16</v>
      </c>
      <c r="J1723" t="s">
        <v>22</v>
      </c>
      <c r="L1723" t="s">
        <v>23</v>
      </c>
      <c r="M1723" t="s">
        <v>86</v>
      </c>
      <c r="O1723" t="s">
        <v>76</v>
      </c>
      <c r="P1723" t="s">
        <v>77</v>
      </c>
      <c r="Q1723" t="s">
        <v>459</v>
      </c>
    </row>
    <row r="1724" spans="1:17" x14ac:dyDescent="0.25">
      <c r="A1724" t="s">
        <v>14620</v>
      </c>
      <c r="B1724" t="s">
        <v>14621</v>
      </c>
      <c r="C1724" s="1">
        <v>44214</v>
      </c>
      <c r="D1724" t="s">
        <v>3463</v>
      </c>
      <c r="E1724" t="s">
        <v>20</v>
      </c>
      <c r="F1724" t="s">
        <v>14622</v>
      </c>
      <c r="H1724" t="s">
        <v>32</v>
      </c>
      <c r="I1724">
        <v>65</v>
      </c>
      <c r="J1724" t="s">
        <v>22</v>
      </c>
      <c r="L1724" t="s">
        <v>23</v>
      </c>
      <c r="M1724" t="s">
        <v>86</v>
      </c>
      <c r="O1724" t="s">
        <v>76</v>
      </c>
      <c r="P1724" t="s">
        <v>77</v>
      </c>
      <c r="Q1724" t="s">
        <v>2366</v>
      </c>
    </row>
    <row r="1725" spans="1:17" x14ac:dyDescent="0.25">
      <c r="A1725" t="s">
        <v>12025</v>
      </c>
      <c r="B1725" t="s">
        <v>12026</v>
      </c>
      <c r="C1725" s="1">
        <v>44214</v>
      </c>
      <c r="D1725" t="s">
        <v>12027</v>
      </c>
      <c r="E1725" t="s">
        <v>20</v>
      </c>
      <c r="F1725" t="s">
        <v>12028</v>
      </c>
      <c r="H1725" t="s">
        <v>21</v>
      </c>
      <c r="I1725">
        <v>95</v>
      </c>
      <c r="J1725" t="s">
        <v>22</v>
      </c>
      <c r="L1725" t="s">
        <v>23</v>
      </c>
      <c r="M1725" t="s">
        <v>86</v>
      </c>
      <c r="O1725" t="s">
        <v>76</v>
      </c>
      <c r="P1725" t="s">
        <v>77</v>
      </c>
      <c r="Q1725" t="s">
        <v>1671</v>
      </c>
    </row>
    <row r="1726" spans="1:17" x14ac:dyDescent="0.25">
      <c r="A1726" t="s">
        <v>12029</v>
      </c>
      <c r="B1726" t="s">
        <v>12030</v>
      </c>
      <c r="C1726" s="1">
        <v>44215</v>
      </c>
      <c r="D1726" t="s">
        <v>115</v>
      </c>
      <c r="E1726" t="s">
        <v>20</v>
      </c>
      <c r="F1726" t="s">
        <v>3002</v>
      </c>
      <c r="H1726" t="s">
        <v>21</v>
      </c>
      <c r="I1726">
        <v>75</v>
      </c>
      <c r="J1726" t="s">
        <v>22</v>
      </c>
      <c r="L1726" t="s">
        <v>23</v>
      </c>
      <c r="M1726" t="s">
        <v>86</v>
      </c>
      <c r="O1726" t="s">
        <v>76</v>
      </c>
      <c r="P1726" t="s">
        <v>77</v>
      </c>
      <c r="Q1726" t="s">
        <v>12031</v>
      </c>
    </row>
    <row r="1727" spans="1:17" x14ac:dyDescent="0.25">
      <c r="A1727" t="s">
        <v>12032</v>
      </c>
      <c r="B1727" t="s">
        <v>12033</v>
      </c>
      <c r="C1727" s="1">
        <v>44215</v>
      </c>
      <c r="D1727" t="s">
        <v>115</v>
      </c>
      <c r="E1727" t="s">
        <v>20</v>
      </c>
      <c r="F1727" t="s">
        <v>3002</v>
      </c>
      <c r="H1727" t="s">
        <v>32</v>
      </c>
      <c r="I1727">
        <v>52</v>
      </c>
      <c r="J1727" t="s">
        <v>22</v>
      </c>
      <c r="L1727" t="s">
        <v>23</v>
      </c>
      <c r="M1727" t="s">
        <v>86</v>
      </c>
      <c r="O1727" t="s">
        <v>76</v>
      </c>
      <c r="P1727" t="s">
        <v>77</v>
      </c>
      <c r="Q1727" t="s">
        <v>12034</v>
      </c>
    </row>
    <row r="1728" spans="1:17" x14ac:dyDescent="0.25">
      <c r="A1728" t="s">
        <v>14623</v>
      </c>
      <c r="B1728" t="s">
        <v>14624</v>
      </c>
      <c r="C1728" s="1">
        <v>44216</v>
      </c>
      <c r="D1728" t="s">
        <v>115</v>
      </c>
      <c r="E1728" t="s">
        <v>20</v>
      </c>
      <c r="F1728" t="s">
        <v>8408</v>
      </c>
      <c r="H1728" t="s">
        <v>32</v>
      </c>
      <c r="I1728">
        <v>37</v>
      </c>
      <c r="J1728" t="s">
        <v>22</v>
      </c>
      <c r="L1728" t="s">
        <v>23</v>
      </c>
      <c r="M1728" t="s">
        <v>86</v>
      </c>
      <c r="O1728" t="s">
        <v>76</v>
      </c>
      <c r="P1728" t="s">
        <v>77</v>
      </c>
      <c r="Q1728" t="s">
        <v>14625</v>
      </c>
    </row>
    <row r="1729" spans="1:17" x14ac:dyDescent="0.25">
      <c r="A1729" t="s">
        <v>14626</v>
      </c>
      <c r="B1729" t="s">
        <v>14627</v>
      </c>
      <c r="C1729" s="1">
        <v>44214</v>
      </c>
      <c r="D1729" t="s">
        <v>1170</v>
      </c>
      <c r="E1729" t="s">
        <v>20</v>
      </c>
      <c r="F1729" t="s">
        <v>11068</v>
      </c>
      <c r="H1729" t="s">
        <v>21</v>
      </c>
      <c r="I1729">
        <v>57</v>
      </c>
      <c r="J1729" t="s">
        <v>22</v>
      </c>
      <c r="L1729" t="s">
        <v>23</v>
      </c>
      <c r="M1729" t="s">
        <v>86</v>
      </c>
      <c r="O1729" t="s">
        <v>76</v>
      </c>
      <c r="P1729" t="s">
        <v>77</v>
      </c>
      <c r="Q1729" t="s">
        <v>11902</v>
      </c>
    </row>
    <row r="1730" spans="1:17" x14ac:dyDescent="0.25">
      <c r="A1730" t="s">
        <v>14628</v>
      </c>
      <c r="B1730" t="s">
        <v>14629</v>
      </c>
      <c r="C1730" s="1">
        <v>44216</v>
      </c>
      <c r="D1730" t="s">
        <v>115</v>
      </c>
      <c r="E1730" t="s">
        <v>20</v>
      </c>
      <c r="F1730" t="s">
        <v>3002</v>
      </c>
      <c r="H1730" t="s">
        <v>21</v>
      </c>
      <c r="I1730">
        <v>32</v>
      </c>
      <c r="J1730" t="s">
        <v>22</v>
      </c>
      <c r="L1730" t="s">
        <v>23</v>
      </c>
      <c r="M1730" t="s">
        <v>86</v>
      </c>
      <c r="O1730" t="s">
        <v>76</v>
      </c>
      <c r="P1730" t="s">
        <v>77</v>
      </c>
      <c r="Q1730" t="s">
        <v>1635</v>
      </c>
    </row>
    <row r="1731" spans="1:17" x14ac:dyDescent="0.25">
      <c r="A1731" t="s">
        <v>14630</v>
      </c>
      <c r="B1731" t="s">
        <v>14631</v>
      </c>
      <c r="C1731" s="1">
        <v>44216</v>
      </c>
      <c r="D1731" t="s">
        <v>115</v>
      </c>
      <c r="E1731" t="s">
        <v>20</v>
      </c>
      <c r="F1731" t="s">
        <v>3002</v>
      </c>
      <c r="H1731" t="s">
        <v>21</v>
      </c>
      <c r="I1731">
        <v>10</v>
      </c>
      <c r="J1731" t="s">
        <v>22</v>
      </c>
      <c r="L1731" t="s">
        <v>23</v>
      </c>
      <c r="M1731" t="s">
        <v>86</v>
      </c>
      <c r="O1731" t="s">
        <v>76</v>
      </c>
      <c r="P1731" t="s">
        <v>77</v>
      </c>
      <c r="Q1731" t="s">
        <v>1635</v>
      </c>
    </row>
    <row r="1732" spans="1:17" x14ac:dyDescent="0.25">
      <c r="A1732" t="s">
        <v>14412</v>
      </c>
      <c r="B1732" t="s">
        <v>14413</v>
      </c>
      <c r="C1732" s="1">
        <v>44218</v>
      </c>
      <c r="D1732" t="s">
        <v>282</v>
      </c>
      <c r="E1732" t="s">
        <v>20</v>
      </c>
      <c r="F1732" t="s">
        <v>283</v>
      </c>
      <c r="H1732" t="s">
        <v>21</v>
      </c>
      <c r="I1732">
        <v>17</v>
      </c>
      <c r="J1732" t="s">
        <v>22</v>
      </c>
      <c r="L1732" t="s">
        <v>23</v>
      </c>
      <c r="M1732" t="s">
        <v>86</v>
      </c>
      <c r="O1732" t="s">
        <v>76</v>
      </c>
      <c r="P1732" t="s">
        <v>77</v>
      </c>
      <c r="Q1732" t="s">
        <v>14414</v>
      </c>
    </row>
    <row r="1733" spans="1:17" x14ac:dyDescent="0.25">
      <c r="A1733" t="s">
        <v>14632</v>
      </c>
      <c r="B1733" t="s">
        <v>14633</v>
      </c>
      <c r="C1733" s="1">
        <v>44218</v>
      </c>
      <c r="D1733" t="s">
        <v>2144</v>
      </c>
      <c r="E1733" t="s">
        <v>20</v>
      </c>
      <c r="F1733" t="s">
        <v>6776</v>
      </c>
      <c r="H1733" t="s">
        <v>32</v>
      </c>
      <c r="I1733">
        <v>14</v>
      </c>
      <c r="J1733" t="s">
        <v>22</v>
      </c>
      <c r="L1733" t="s">
        <v>23</v>
      </c>
      <c r="M1733" t="s">
        <v>86</v>
      </c>
      <c r="O1733" t="s">
        <v>76</v>
      </c>
      <c r="P1733" t="s">
        <v>77</v>
      </c>
      <c r="Q1733" t="s">
        <v>367</v>
      </c>
    </row>
    <row r="1734" spans="1:17" x14ac:dyDescent="0.25">
      <c r="A1734" t="s">
        <v>12035</v>
      </c>
      <c r="B1734" t="s">
        <v>12036</v>
      </c>
      <c r="C1734" s="1">
        <v>44218</v>
      </c>
      <c r="D1734" t="s">
        <v>6772</v>
      </c>
      <c r="E1734" t="s">
        <v>20</v>
      </c>
      <c r="F1734" t="s">
        <v>6773</v>
      </c>
      <c r="H1734" t="s">
        <v>32</v>
      </c>
      <c r="I1734">
        <v>30</v>
      </c>
      <c r="J1734" t="s">
        <v>22</v>
      </c>
      <c r="L1734" t="s">
        <v>23</v>
      </c>
      <c r="M1734" t="s">
        <v>86</v>
      </c>
      <c r="O1734" t="s">
        <v>76</v>
      </c>
      <c r="P1734" t="s">
        <v>77</v>
      </c>
      <c r="Q1734" t="s">
        <v>12037</v>
      </c>
    </row>
    <row r="1735" spans="1:17" x14ac:dyDescent="0.25">
      <c r="A1735" t="s">
        <v>12038</v>
      </c>
      <c r="B1735" t="s">
        <v>12039</v>
      </c>
      <c r="C1735" s="1">
        <v>44218</v>
      </c>
      <c r="D1735" t="s">
        <v>510</v>
      </c>
      <c r="E1735" t="s">
        <v>20</v>
      </c>
      <c r="F1735" t="s">
        <v>511</v>
      </c>
      <c r="H1735" t="s">
        <v>21</v>
      </c>
      <c r="I1735">
        <v>37</v>
      </c>
      <c r="J1735" t="s">
        <v>22</v>
      </c>
      <c r="L1735" t="s">
        <v>23</v>
      </c>
      <c r="M1735" t="s">
        <v>86</v>
      </c>
      <c r="O1735" t="s">
        <v>76</v>
      </c>
      <c r="P1735" t="s">
        <v>77</v>
      </c>
      <c r="Q1735" t="s">
        <v>2798</v>
      </c>
    </row>
    <row r="1736" spans="1:17" x14ac:dyDescent="0.25">
      <c r="A1736" t="s">
        <v>14634</v>
      </c>
      <c r="B1736" t="s">
        <v>14635</v>
      </c>
      <c r="C1736" s="1">
        <v>44218</v>
      </c>
      <c r="D1736" t="s">
        <v>2058</v>
      </c>
      <c r="E1736" t="s">
        <v>20</v>
      </c>
      <c r="F1736" t="s">
        <v>293</v>
      </c>
      <c r="H1736" t="s">
        <v>32</v>
      </c>
      <c r="I1736">
        <v>38</v>
      </c>
      <c r="J1736" t="s">
        <v>22</v>
      </c>
      <c r="L1736" t="s">
        <v>23</v>
      </c>
      <c r="M1736" t="s">
        <v>86</v>
      </c>
      <c r="O1736" t="s">
        <v>76</v>
      </c>
      <c r="P1736" t="s">
        <v>77</v>
      </c>
      <c r="Q1736" t="s">
        <v>6952</v>
      </c>
    </row>
    <row r="1737" spans="1:17" x14ac:dyDescent="0.25">
      <c r="A1737" t="s">
        <v>14636</v>
      </c>
      <c r="B1737" t="s">
        <v>14637</v>
      </c>
      <c r="C1737" s="1">
        <v>44218</v>
      </c>
      <c r="D1737" t="s">
        <v>352</v>
      </c>
      <c r="E1737" t="s">
        <v>20</v>
      </c>
      <c r="F1737" t="s">
        <v>353</v>
      </c>
      <c r="H1737" t="s">
        <v>21</v>
      </c>
      <c r="I1737">
        <v>48</v>
      </c>
      <c r="J1737" t="s">
        <v>22</v>
      </c>
      <c r="L1737" t="s">
        <v>23</v>
      </c>
      <c r="M1737" t="s">
        <v>86</v>
      </c>
      <c r="O1737" t="s">
        <v>76</v>
      </c>
      <c r="P1737" t="s">
        <v>77</v>
      </c>
      <c r="Q1737" t="s">
        <v>354</v>
      </c>
    </row>
    <row r="1738" spans="1:17" x14ac:dyDescent="0.25">
      <c r="A1738" t="s">
        <v>14638</v>
      </c>
      <c r="B1738" t="s">
        <v>14639</v>
      </c>
      <c r="C1738" s="1">
        <v>44218</v>
      </c>
      <c r="D1738" t="s">
        <v>510</v>
      </c>
      <c r="E1738" t="s">
        <v>20</v>
      </c>
      <c r="F1738" t="s">
        <v>511</v>
      </c>
      <c r="H1738" t="s">
        <v>32</v>
      </c>
      <c r="I1738">
        <v>7</v>
      </c>
      <c r="J1738" t="s">
        <v>22</v>
      </c>
      <c r="L1738" t="s">
        <v>23</v>
      </c>
      <c r="M1738" t="s">
        <v>86</v>
      </c>
      <c r="O1738" t="s">
        <v>76</v>
      </c>
      <c r="P1738" t="s">
        <v>77</v>
      </c>
      <c r="Q1738" t="s">
        <v>14640</v>
      </c>
    </row>
    <row r="1739" spans="1:17" x14ac:dyDescent="0.25">
      <c r="A1739" t="s">
        <v>14641</v>
      </c>
      <c r="B1739" t="s">
        <v>14642</v>
      </c>
      <c r="C1739" s="1">
        <v>44218</v>
      </c>
      <c r="D1739" t="s">
        <v>2148</v>
      </c>
      <c r="E1739" t="s">
        <v>20</v>
      </c>
      <c r="F1739" t="s">
        <v>2347</v>
      </c>
      <c r="H1739" t="s">
        <v>32</v>
      </c>
      <c r="I1739">
        <v>35</v>
      </c>
      <c r="J1739" t="s">
        <v>22</v>
      </c>
      <c r="L1739" t="s">
        <v>23</v>
      </c>
      <c r="M1739" t="s">
        <v>86</v>
      </c>
      <c r="O1739" t="s">
        <v>76</v>
      </c>
      <c r="P1739" t="s">
        <v>77</v>
      </c>
      <c r="Q1739" t="s">
        <v>354</v>
      </c>
    </row>
    <row r="1740" spans="1:17" x14ac:dyDescent="0.25">
      <c r="A1740" t="s">
        <v>14643</v>
      </c>
      <c r="B1740" t="s">
        <v>14644</v>
      </c>
      <c r="C1740" s="1">
        <v>44218</v>
      </c>
      <c r="D1740" t="s">
        <v>2148</v>
      </c>
      <c r="E1740" t="s">
        <v>20</v>
      </c>
      <c r="F1740" t="s">
        <v>2347</v>
      </c>
      <c r="H1740" t="s">
        <v>21</v>
      </c>
      <c r="I1740">
        <v>27</v>
      </c>
      <c r="J1740" t="s">
        <v>22</v>
      </c>
      <c r="L1740" t="s">
        <v>23</v>
      </c>
      <c r="M1740" t="s">
        <v>86</v>
      </c>
      <c r="O1740" t="s">
        <v>76</v>
      </c>
      <c r="P1740" t="s">
        <v>77</v>
      </c>
      <c r="Q1740" t="s">
        <v>14645</v>
      </c>
    </row>
    <row r="1741" spans="1:17" x14ac:dyDescent="0.25">
      <c r="A1741" t="s">
        <v>12040</v>
      </c>
      <c r="B1741" t="s">
        <v>12041</v>
      </c>
      <c r="C1741" s="1">
        <v>44219</v>
      </c>
      <c r="D1741" t="s">
        <v>6772</v>
      </c>
      <c r="E1741" t="s">
        <v>20</v>
      </c>
      <c r="F1741" t="s">
        <v>6773</v>
      </c>
      <c r="H1741" t="s">
        <v>32</v>
      </c>
      <c r="I1741">
        <v>74</v>
      </c>
      <c r="J1741" t="s">
        <v>22</v>
      </c>
      <c r="L1741" t="s">
        <v>23</v>
      </c>
      <c r="M1741" t="s">
        <v>86</v>
      </c>
      <c r="O1741" t="s">
        <v>76</v>
      </c>
      <c r="P1741" t="s">
        <v>77</v>
      </c>
      <c r="Q1741" t="s">
        <v>425</v>
      </c>
    </row>
    <row r="1742" spans="1:17" x14ac:dyDescent="0.25">
      <c r="A1742" t="s">
        <v>14646</v>
      </c>
      <c r="B1742" t="s">
        <v>14647</v>
      </c>
      <c r="C1742" s="1">
        <v>44219</v>
      </c>
      <c r="D1742" t="s">
        <v>167</v>
      </c>
      <c r="E1742" t="s">
        <v>20</v>
      </c>
      <c r="F1742" t="s">
        <v>168</v>
      </c>
      <c r="H1742" t="s">
        <v>32</v>
      </c>
      <c r="I1742">
        <v>68</v>
      </c>
      <c r="J1742" t="s">
        <v>22</v>
      </c>
      <c r="L1742" t="s">
        <v>23</v>
      </c>
      <c r="M1742" t="s">
        <v>86</v>
      </c>
      <c r="O1742" t="s">
        <v>76</v>
      </c>
      <c r="P1742" t="s">
        <v>77</v>
      </c>
      <c r="Q1742" t="s">
        <v>3615</v>
      </c>
    </row>
    <row r="1743" spans="1:17" x14ac:dyDescent="0.25">
      <c r="A1743" t="s">
        <v>14648</v>
      </c>
      <c r="B1743" t="s">
        <v>14649</v>
      </c>
      <c r="C1743" s="1">
        <v>44219</v>
      </c>
      <c r="D1743" t="s">
        <v>1903</v>
      </c>
      <c r="E1743" t="s">
        <v>20</v>
      </c>
      <c r="F1743" t="s">
        <v>1904</v>
      </c>
      <c r="H1743" t="s">
        <v>32</v>
      </c>
      <c r="I1743">
        <v>29</v>
      </c>
      <c r="J1743" t="s">
        <v>22</v>
      </c>
      <c r="L1743" t="s">
        <v>23</v>
      </c>
      <c r="M1743" t="s">
        <v>86</v>
      </c>
      <c r="O1743" t="s">
        <v>76</v>
      </c>
      <c r="P1743" t="s">
        <v>77</v>
      </c>
      <c r="Q1743" t="s">
        <v>3615</v>
      </c>
    </row>
    <row r="1744" spans="1:17" x14ac:dyDescent="0.25">
      <c r="A1744" t="s">
        <v>14650</v>
      </c>
      <c r="B1744" t="s">
        <v>14651</v>
      </c>
      <c r="C1744" s="1">
        <v>44219</v>
      </c>
      <c r="D1744" t="s">
        <v>2058</v>
      </c>
      <c r="E1744" t="s">
        <v>20</v>
      </c>
      <c r="F1744" t="s">
        <v>293</v>
      </c>
      <c r="H1744" t="s">
        <v>32</v>
      </c>
      <c r="I1744">
        <v>29</v>
      </c>
      <c r="J1744" t="s">
        <v>22</v>
      </c>
      <c r="L1744" t="s">
        <v>23</v>
      </c>
      <c r="M1744" t="s">
        <v>86</v>
      </c>
      <c r="O1744" t="s">
        <v>76</v>
      </c>
      <c r="P1744" t="s">
        <v>77</v>
      </c>
      <c r="Q1744" t="s">
        <v>3615</v>
      </c>
    </row>
    <row r="1745" spans="1:17" x14ac:dyDescent="0.25">
      <c r="A1745" t="s">
        <v>14652</v>
      </c>
      <c r="B1745" t="s">
        <v>14653</v>
      </c>
      <c r="C1745" s="1">
        <v>44218</v>
      </c>
      <c r="D1745" t="s">
        <v>167</v>
      </c>
      <c r="E1745" t="s">
        <v>20</v>
      </c>
      <c r="F1745" t="s">
        <v>168</v>
      </c>
      <c r="H1745" t="s">
        <v>21</v>
      </c>
      <c r="I1745">
        <v>6</v>
      </c>
      <c r="J1745" t="s">
        <v>22</v>
      </c>
      <c r="L1745" t="s">
        <v>23</v>
      </c>
      <c r="M1745" t="s">
        <v>86</v>
      </c>
      <c r="O1745" t="s">
        <v>76</v>
      </c>
      <c r="P1745" t="s">
        <v>77</v>
      </c>
      <c r="Q1745" t="s">
        <v>3615</v>
      </c>
    </row>
    <row r="1746" spans="1:17" x14ac:dyDescent="0.25">
      <c r="A1746" t="s">
        <v>11907</v>
      </c>
      <c r="B1746" t="s">
        <v>11908</v>
      </c>
      <c r="C1746" s="1">
        <v>44219</v>
      </c>
      <c r="D1746" t="s">
        <v>282</v>
      </c>
      <c r="E1746" t="s">
        <v>20</v>
      </c>
      <c r="F1746" t="s">
        <v>283</v>
      </c>
      <c r="H1746" t="s">
        <v>32</v>
      </c>
      <c r="I1746">
        <v>8</v>
      </c>
      <c r="J1746" t="s">
        <v>22</v>
      </c>
      <c r="L1746" t="s">
        <v>23</v>
      </c>
      <c r="M1746" t="s">
        <v>86</v>
      </c>
      <c r="O1746" t="s">
        <v>76</v>
      </c>
      <c r="P1746" t="s">
        <v>77</v>
      </c>
      <c r="Q1746" t="s">
        <v>11909</v>
      </c>
    </row>
    <row r="1747" spans="1:17" x14ac:dyDescent="0.25">
      <c r="A1747" t="s">
        <v>14654</v>
      </c>
      <c r="B1747" t="s">
        <v>14655</v>
      </c>
      <c r="C1747" s="1">
        <v>44219</v>
      </c>
      <c r="D1747" t="s">
        <v>2083</v>
      </c>
      <c r="E1747" t="s">
        <v>20</v>
      </c>
      <c r="F1747" t="s">
        <v>2084</v>
      </c>
      <c r="H1747" t="s">
        <v>21</v>
      </c>
      <c r="I1747">
        <v>17</v>
      </c>
      <c r="J1747" t="s">
        <v>22</v>
      </c>
      <c r="L1747" t="s">
        <v>23</v>
      </c>
      <c r="M1747" t="s">
        <v>86</v>
      </c>
      <c r="O1747" t="s">
        <v>76</v>
      </c>
      <c r="P1747" t="s">
        <v>77</v>
      </c>
      <c r="Q1747" t="s">
        <v>367</v>
      </c>
    </row>
    <row r="1748" spans="1:17" x14ac:dyDescent="0.25">
      <c r="A1748" t="s">
        <v>14656</v>
      </c>
      <c r="B1748" t="s">
        <v>14657</v>
      </c>
      <c r="C1748" s="1">
        <v>44220</v>
      </c>
      <c r="D1748" t="s">
        <v>115</v>
      </c>
      <c r="E1748" t="s">
        <v>20</v>
      </c>
      <c r="F1748" t="s">
        <v>3002</v>
      </c>
      <c r="H1748" t="s">
        <v>21</v>
      </c>
      <c r="I1748">
        <v>27</v>
      </c>
      <c r="J1748" t="s">
        <v>22</v>
      </c>
      <c r="L1748" t="s">
        <v>23</v>
      </c>
      <c r="M1748" t="s">
        <v>86</v>
      </c>
      <c r="O1748" t="s">
        <v>76</v>
      </c>
      <c r="P1748" t="s">
        <v>77</v>
      </c>
      <c r="Q1748" t="s">
        <v>9632</v>
      </c>
    </row>
    <row r="1749" spans="1:17" x14ac:dyDescent="0.25">
      <c r="A1749" t="s">
        <v>14658</v>
      </c>
      <c r="B1749" t="s">
        <v>14659</v>
      </c>
      <c r="C1749" s="1">
        <v>44220</v>
      </c>
      <c r="D1749" t="s">
        <v>14660</v>
      </c>
      <c r="E1749" t="s">
        <v>20</v>
      </c>
      <c r="F1749" t="s">
        <v>14661</v>
      </c>
      <c r="H1749" t="s">
        <v>32</v>
      </c>
      <c r="I1749">
        <v>43</v>
      </c>
      <c r="J1749" t="s">
        <v>22</v>
      </c>
      <c r="L1749" t="s">
        <v>23</v>
      </c>
      <c r="M1749" t="s">
        <v>86</v>
      </c>
      <c r="O1749" t="s">
        <v>76</v>
      </c>
      <c r="P1749" t="s">
        <v>77</v>
      </c>
      <c r="Q1749" t="s">
        <v>354</v>
      </c>
    </row>
    <row r="1750" spans="1:17" x14ac:dyDescent="0.25">
      <c r="A1750" t="s">
        <v>14662</v>
      </c>
      <c r="B1750" t="s">
        <v>14663</v>
      </c>
      <c r="C1750" s="1">
        <v>44220</v>
      </c>
      <c r="D1750" t="s">
        <v>282</v>
      </c>
      <c r="E1750" t="s">
        <v>20</v>
      </c>
      <c r="F1750" t="s">
        <v>283</v>
      </c>
      <c r="H1750" t="s">
        <v>32</v>
      </c>
      <c r="I1750">
        <v>16</v>
      </c>
      <c r="J1750" t="s">
        <v>22</v>
      </c>
      <c r="L1750" t="s">
        <v>23</v>
      </c>
      <c r="M1750" t="s">
        <v>86</v>
      </c>
      <c r="O1750" t="s">
        <v>76</v>
      </c>
      <c r="P1750" t="s">
        <v>77</v>
      </c>
      <c r="Q1750" t="s">
        <v>367</v>
      </c>
    </row>
    <row r="1751" spans="1:17" x14ac:dyDescent="0.25">
      <c r="A1751" t="s">
        <v>14664</v>
      </c>
      <c r="B1751" t="s">
        <v>14665</v>
      </c>
      <c r="C1751" s="1">
        <v>44221</v>
      </c>
      <c r="D1751" t="s">
        <v>457</v>
      </c>
      <c r="E1751" t="s">
        <v>20</v>
      </c>
      <c r="F1751" t="s">
        <v>458</v>
      </c>
      <c r="H1751" t="s">
        <v>21</v>
      </c>
      <c r="I1751">
        <v>40</v>
      </c>
      <c r="J1751" t="s">
        <v>22</v>
      </c>
      <c r="L1751" t="s">
        <v>23</v>
      </c>
      <c r="M1751" t="s">
        <v>86</v>
      </c>
      <c r="O1751" t="s">
        <v>76</v>
      </c>
      <c r="P1751" t="s">
        <v>77</v>
      </c>
      <c r="Q1751" t="s">
        <v>268</v>
      </c>
    </row>
    <row r="1752" spans="1:17" x14ac:dyDescent="0.25">
      <c r="A1752" t="s">
        <v>12042</v>
      </c>
      <c r="B1752" t="s">
        <v>12043</v>
      </c>
      <c r="C1752" s="1">
        <v>44221</v>
      </c>
      <c r="D1752" t="s">
        <v>2148</v>
      </c>
      <c r="E1752" t="s">
        <v>20</v>
      </c>
      <c r="F1752" t="s">
        <v>2347</v>
      </c>
      <c r="H1752" t="s">
        <v>32</v>
      </c>
      <c r="I1752">
        <v>36</v>
      </c>
      <c r="J1752" t="s">
        <v>22</v>
      </c>
      <c r="L1752" t="s">
        <v>23</v>
      </c>
      <c r="M1752" t="s">
        <v>86</v>
      </c>
      <c r="O1752" t="s">
        <v>76</v>
      </c>
      <c r="P1752" t="s">
        <v>77</v>
      </c>
      <c r="Q1752" t="s">
        <v>459</v>
      </c>
    </row>
    <row r="1753" spans="1:17" x14ac:dyDescent="0.25">
      <c r="A1753" t="s">
        <v>14666</v>
      </c>
      <c r="B1753" t="s">
        <v>14667</v>
      </c>
      <c r="C1753" s="1">
        <v>44221</v>
      </c>
      <c r="D1753" t="s">
        <v>352</v>
      </c>
      <c r="E1753" t="s">
        <v>20</v>
      </c>
      <c r="F1753" t="s">
        <v>353</v>
      </c>
      <c r="H1753" t="s">
        <v>32</v>
      </c>
      <c r="I1753">
        <v>29</v>
      </c>
      <c r="J1753" t="s">
        <v>22</v>
      </c>
      <c r="L1753" t="s">
        <v>23</v>
      </c>
      <c r="M1753" t="s">
        <v>86</v>
      </c>
      <c r="O1753" t="s">
        <v>76</v>
      </c>
      <c r="P1753" t="s">
        <v>77</v>
      </c>
      <c r="Q1753" t="s">
        <v>354</v>
      </c>
    </row>
    <row r="1754" spans="1:17" x14ac:dyDescent="0.25">
      <c r="A1754" t="s">
        <v>14668</v>
      </c>
      <c r="B1754" t="s">
        <v>14669</v>
      </c>
      <c r="C1754" s="1">
        <v>44221</v>
      </c>
      <c r="D1754" t="s">
        <v>457</v>
      </c>
      <c r="E1754" t="s">
        <v>20</v>
      </c>
      <c r="F1754" t="s">
        <v>458</v>
      </c>
      <c r="H1754" t="s">
        <v>32</v>
      </c>
      <c r="I1754">
        <v>28</v>
      </c>
      <c r="J1754" t="s">
        <v>22</v>
      </c>
      <c r="L1754" t="s">
        <v>23</v>
      </c>
      <c r="M1754" t="s">
        <v>86</v>
      </c>
      <c r="O1754" t="s">
        <v>76</v>
      </c>
      <c r="P1754" t="s">
        <v>77</v>
      </c>
      <c r="Q1754" t="s">
        <v>3612</v>
      </c>
    </row>
    <row r="1755" spans="1:17" x14ac:dyDescent="0.25">
      <c r="A1755" t="s">
        <v>14670</v>
      </c>
      <c r="B1755" t="s">
        <v>14671</v>
      </c>
      <c r="C1755" s="1">
        <v>44221</v>
      </c>
      <c r="D1755" t="s">
        <v>457</v>
      </c>
      <c r="E1755" t="s">
        <v>20</v>
      </c>
      <c r="F1755" t="s">
        <v>458</v>
      </c>
      <c r="H1755" t="s">
        <v>21</v>
      </c>
      <c r="I1755">
        <v>32</v>
      </c>
      <c r="J1755" t="s">
        <v>22</v>
      </c>
      <c r="L1755" t="s">
        <v>23</v>
      </c>
      <c r="M1755" t="s">
        <v>86</v>
      </c>
      <c r="O1755" t="s">
        <v>76</v>
      </c>
      <c r="P1755" t="s">
        <v>77</v>
      </c>
      <c r="Q1755" t="s">
        <v>14672</v>
      </c>
    </row>
    <row r="1756" spans="1:17" x14ac:dyDescent="0.25">
      <c r="A1756" t="s">
        <v>14673</v>
      </c>
      <c r="B1756" t="s">
        <v>14674</v>
      </c>
      <c r="C1756" s="1">
        <v>44221</v>
      </c>
      <c r="D1756" t="s">
        <v>2058</v>
      </c>
      <c r="E1756" t="s">
        <v>20</v>
      </c>
      <c r="F1756" t="s">
        <v>293</v>
      </c>
      <c r="H1756" t="s">
        <v>21</v>
      </c>
      <c r="I1756">
        <v>35</v>
      </c>
      <c r="J1756" t="s">
        <v>22</v>
      </c>
      <c r="L1756" t="s">
        <v>23</v>
      </c>
      <c r="M1756" t="s">
        <v>86</v>
      </c>
      <c r="O1756" t="s">
        <v>76</v>
      </c>
      <c r="P1756" t="s">
        <v>77</v>
      </c>
      <c r="Q1756" t="s">
        <v>9632</v>
      </c>
    </row>
    <row r="1757" spans="1:17" x14ac:dyDescent="0.25">
      <c r="A1757" t="s">
        <v>14675</v>
      </c>
      <c r="B1757" t="s">
        <v>14676</v>
      </c>
      <c r="C1757" s="1">
        <v>44222</v>
      </c>
      <c r="D1757" t="s">
        <v>14677</v>
      </c>
      <c r="E1757" t="s">
        <v>20</v>
      </c>
      <c r="F1757" t="s">
        <v>14678</v>
      </c>
      <c r="H1757" t="s">
        <v>21</v>
      </c>
      <c r="I1757">
        <v>49</v>
      </c>
      <c r="J1757" t="s">
        <v>22</v>
      </c>
      <c r="L1757" t="s">
        <v>23</v>
      </c>
      <c r="M1757" t="s">
        <v>86</v>
      </c>
      <c r="O1757" t="s">
        <v>76</v>
      </c>
      <c r="P1757" t="s">
        <v>77</v>
      </c>
      <c r="Q1757" t="s">
        <v>9632</v>
      </c>
    </row>
    <row r="1758" spans="1:17" x14ac:dyDescent="0.25">
      <c r="A1758" t="s">
        <v>12044</v>
      </c>
      <c r="B1758" t="s">
        <v>12045</v>
      </c>
      <c r="C1758" s="1">
        <v>44221</v>
      </c>
      <c r="D1758" t="s">
        <v>2058</v>
      </c>
      <c r="E1758" t="s">
        <v>20</v>
      </c>
      <c r="F1758" t="s">
        <v>293</v>
      </c>
      <c r="H1758" t="s">
        <v>21</v>
      </c>
      <c r="I1758">
        <v>28</v>
      </c>
      <c r="J1758" t="s">
        <v>22</v>
      </c>
      <c r="L1758" t="s">
        <v>23</v>
      </c>
      <c r="M1758" t="s">
        <v>86</v>
      </c>
      <c r="O1758" t="s">
        <v>76</v>
      </c>
      <c r="P1758" t="s">
        <v>77</v>
      </c>
      <c r="Q1758" t="s">
        <v>459</v>
      </c>
    </row>
    <row r="1759" spans="1:17" x14ac:dyDescent="0.25">
      <c r="A1759" t="s">
        <v>14679</v>
      </c>
      <c r="B1759" t="s">
        <v>14680</v>
      </c>
      <c r="C1759" s="1">
        <v>44221</v>
      </c>
      <c r="D1759" t="s">
        <v>14681</v>
      </c>
      <c r="E1759" t="s">
        <v>20</v>
      </c>
      <c r="F1759" t="s">
        <v>14682</v>
      </c>
      <c r="H1759" t="s">
        <v>21</v>
      </c>
      <c r="I1759">
        <v>12</v>
      </c>
      <c r="J1759" t="s">
        <v>22</v>
      </c>
      <c r="L1759" t="s">
        <v>23</v>
      </c>
      <c r="M1759" t="s">
        <v>86</v>
      </c>
      <c r="O1759" t="s">
        <v>76</v>
      </c>
      <c r="P1759" t="s">
        <v>77</v>
      </c>
      <c r="Q1759" t="s">
        <v>14683</v>
      </c>
    </row>
    <row r="1760" spans="1:17" x14ac:dyDescent="0.25">
      <c r="A1760" t="s">
        <v>14415</v>
      </c>
      <c r="B1760" t="s">
        <v>14416</v>
      </c>
      <c r="C1760" s="1">
        <v>44221</v>
      </c>
      <c r="D1760" t="s">
        <v>9381</v>
      </c>
      <c r="E1760" t="s">
        <v>20</v>
      </c>
      <c r="F1760" t="s">
        <v>9382</v>
      </c>
      <c r="H1760" t="s">
        <v>32</v>
      </c>
      <c r="I1760">
        <v>38</v>
      </c>
      <c r="J1760" t="s">
        <v>22</v>
      </c>
      <c r="L1760" t="s">
        <v>23</v>
      </c>
      <c r="M1760" t="s">
        <v>86</v>
      </c>
      <c r="O1760" t="s">
        <v>76</v>
      </c>
      <c r="P1760" t="s">
        <v>77</v>
      </c>
      <c r="Q1760" t="s">
        <v>14417</v>
      </c>
    </row>
    <row r="1761" spans="1:17" x14ac:dyDescent="0.25">
      <c r="A1761" t="s">
        <v>14461</v>
      </c>
      <c r="B1761" t="s">
        <v>14462</v>
      </c>
      <c r="C1761" s="1">
        <v>44220</v>
      </c>
      <c r="D1761" t="s">
        <v>1838</v>
      </c>
      <c r="E1761" t="s">
        <v>20</v>
      </c>
      <c r="F1761" t="s">
        <v>1839</v>
      </c>
      <c r="H1761" t="s">
        <v>32</v>
      </c>
      <c r="I1761">
        <v>18</v>
      </c>
      <c r="J1761" t="s">
        <v>22</v>
      </c>
      <c r="L1761" t="s">
        <v>23</v>
      </c>
      <c r="M1761" t="s">
        <v>86</v>
      </c>
      <c r="O1761" t="s">
        <v>76</v>
      </c>
      <c r="P1761" t="s">
        <v>77</v>
      </c>
      <c r="Q1761" t="s">
        <v>3152</v>
      </c>
    </row>
    <row r="1762" spans="1:17" x14ac:dyDescent="0.25">
      <c r="A1762" t="s">
        <v>14346</v>
      </c>
      <c r="B1762" t="s">
        <v>14347</v>
      </c>
      <c r="C1762" s="1">
        <v>44220</v>
      </c>
      <c r="D1762" t="s">
        <v>151</v>
      </c>
      <c r="E1762" t="s">
        <v>20</v>
      </c>
      <c r="F1762" t="s">
        <v>152</v>
      </c>
      <c r="H1762" t="s">
        <v>21</v>
      </c>
      <c r="I1762">
        <v>90</v>
      </c>
      <c r="J1762" t="s">
        <v>22</v>
      </c>
      <c r="L1762" t="s">
        <v>23</v>
      </c>
      <c r="M1762" t="s">
        <v>86</v>
      </c>
      <c r="O1762" t="s">
        <v>76</v>
      </c>
      <c r="P1762" t="s">
        <v>77</v>
      </c>
      <c r="Q1762" t="s">
        <v>14348</v>
      </c>
    </row>
    <row r="1763" spans="1:17" x14ac:dyDescent="0.25">
      <c r="A1763" t="s">
        <v>14463</v>
      </c>
      <c r="B1763" t="s">
        <v>14464</v>
      </c>
      <c r="C1763" s="1">
        <v>44221</v>
      </c>
      <c r="D1763" t="s">
        <v>1682</v>
      </c>
      <c r="E1763" t="s">
        <v>20</v>
      </c>
      <c r="F1763" t="s">
        <v>1683</v>
      </c>
      <c r="H1763" t="s">
        <v>32</v>
      </c>
      <c r="I1763">
        <v>31</v>
      </c>
      <c r="J1763" t="s">
        <v>22</v>
      </c>
      <c r="L1763" t="s">
        <v>23</v>
      </c>
      <c r="M1763" t="s">
        <v>86</v>
      </c>
      <c r="O1763" t="s">
        <v>76</v>
      </c>
      <c r="P1763" t="s">
        <v>77</v>
      </c>
      <c r="Q1763" t="s">
        <v>162</v>
      </c>
    </row>
    <row r="1764" spans="1:17" x14ac:dyDescent="0.25">
      <c r="A1764" t="s">
        <v>11910</v>
      </c>
      <c r="B1764" t="s">
        <v>11911</v>
      </c>
      <c r="C1764" s="1">
        <v>44221</v>
      </c>
      <c r="D1764" t="s">
        <v>6744</v>
      </c>
      <c r="E1764" t="s">
        <v>20</v>
      </c>
      <c r="F1764" t="s">
        <v>6745</v>
      </c>
      <c r="H1764" t="s">
        <v>32</v>
      </c>
      <c r="I1764">
        <v>56</v>
      </c>
      <c r="J1764" t="s">
        <v>22</v>
      </c>
      <c r="L1764" t="s">
        <v>23</v>
      </c>
      <c r="M1764" t="s">
        <v>86</v>
      </c>
      <c r="O1764" t="s">
        <v>76</v>
      </c>
      <c r="P1764" t="s">
        <v>77</v>
      </c>
      <c r="Q1764" t="s">
        <v>11912</v>
      </c>
    </row>
    <row r="1765" spans="1:17" x14ac:dyDescent="0.25">
      <c r="A1765" t="s">
        <v>11913</v>
      </c>
      <c r="B1765" t="s">
        <v>11914</v>
      </c>
      <c r="C1765" s="1">
        <v>44221</v>
      </c>
      <c r="D1765" t="s">
        <v>7946</v>
      </c>
      <c r="E1765" t="s">
        <v>20</v>
      </c>
      <c r="F1765" t="s">
        <v>7947</v>
      </c>
      <c r="H1765" t="s">
        <v>32</v>
      </c>
      <c r="I1765">
        <v>58</v>
      </c>
      <c r="J1765" t="s">
        <v>22</v>
      </c>
      <c r="L1765" t="s">
        <v>23</v>
      </c>
      <c r="M1765" t="s">
        <v>86</v>
      </c>
      <c r="O1765" t="s">
        <v>76</v>
      </c>
      <c r="P1765" t="s">
        <v>77</v>
      </c>
      <c r="Q1765" t="s">
        <v>3010</v>
      </c>
    </row>
    <row r="1766" spans="1:17" x14ac:dyDescent="0.25">
      <c r="A1766" t="s">
        <v>11915</v>
      </c>
      <c r="B1766" t="s">
        <v>11916</v>
      </c>
      <c r="C1766" s="1">
        <v>44221</v>
      </c>
      <c r="D1766" t="s">
        <v>8441</v>
      </c>
      <c r="E1766" t="s">
        <v>20</v>
      </c>
      <c r="F1766" t="s">
        <v>6574</v>
      </c>
      <c r="H1766" t="s">
        <v>32</v>
      </c>
      <c r="I1766">
        <v>40</v>
      </c>
      <c r="J1766" t="s">
        <v>22</v>
      </c>
      <c r="L1766" t="s">
        <v>23</v>
      </c>
      <c r="M1766" t="s">
        <v>86</v>
      </c>
      <c r="O1766" t="s">
        <v>76</v>
      </c>
      <c r="P1766" t="s">
        <v>77</v>
      </c>
      <c r="Q1766" t="s">
        <v>183</v>
      </c>
    </row>
    <row r="1767" spans="1:17" x14ac:dyDescent="0.25">
      <c r="A1767" t="s">
        <v>11917</v>
      </c>
      <c r="B1767" t="s">
        <v>11918</v>
      </c>
      <c r="C1767" s="1">
        <v>44221</v>
      </c>
      <c r="D1767" t="s">
        <v>90</v>
      </c>
      <c r="E1767" t="s">
        <v>20</v>
      </c>
      <c r="F1767" t="s">
        <v>91</v>
      </c>
      <c r="H1767" t="s">
        <v>32</v>
      </c>
      <c r="I1767">
        <v>36</v>
      </c>
      <c r="J1767" t="s">
        <v>22</v>
      </c>
      <c r="L1767" t="s">
        <v>23</v>
      </c>
      <c r="M1767" t="s">
        <v>86</v>
      </c>
      <c r="O1767" t="s">
        <v>76</v>
      </c>
      <c r="P1767" t="s">
        <v>77</v>
      </c>
      <c r="Q1767" t="s">
        <v>437</v>
      </c>
    </row>
    <row r="1768" spans="1:17" x14ac:dyDescent="0.25">
      <c r="A1768" t="s">
        <v>14684</v>
      </c>
      <c r="B1768" t="s">
        <v>14685</v>
      </c>
      <c r="C1768" s="1">
        <v>44224</v>
      </c>
      <c r="D1768" t="s">
        <v>2168</v>
      </c>
      <c r="E1768" t="s">
        <v>20</v>
      </c>
      <c r="F1768" t="s">
        <v>14686</v>
      </c>
      <c r="H1768" t="s">
        <v>21</v>
      </c>
      <c r="I1768">
        <v>25</v>
      </c>
      <c r="J1768" t="s">
        <v>22</v>
      </c>
      <c r="L1768" t="s">
        <v>23</v>
      </c>
      <c r="M1768" t="s">
        <v>86</v>
      </c>
      <c r="O1768" t="s">
        <v>76</v>
      </c>
      <c r="P1768" t="s">
        <v>77</v>
      </c>
      <c r="Q1768" t="s">
        <v>367</v>
      </c>
    </row>
    <row r="1769" spans="1:17" x14ac:dyDescent="0.25">
      <c r="A1769" t="s">
        <v>12046</v>
      </c>
      <c r="B1769" t="s">
        <v>12047</v>
      </c>
      <c r="C1769" s="1">
        <v>44224</v>
      </c>
      <c r="D1769" t="s">
        <v>10298</v>
      </c>
      <c r="E1769" t="s">
        <v>20</v>
      </c>
      <c r="F1769" t="s">
        <v>3109</v>
      </c>
      <c r="H1769" t="s">
        <v>21</v>
      </c>
      <c r="I1769">
        <v>30</v>
      </c>
      <c r="J1769" t="s">
        <v>22</v>
      </c>
      <c r="L1769" t="s">
        <v>23</v>
      </c>
      <c r="M1769" t="s">
        <v>86</v>
      </c>
      <c r="O1769" t="s">
        <v>76</v>
      </c>
      <c r="P1769" t="s">
        <v>77</v>
      </c>
      <c r="Q1769" t="s">
        <v>808</v>
      </c>
    </row>
    <row r="1770" spans="1:17" x14ac:dyDescent="0.25">
      <c r="A1770" t="s">
        <v>14687</v>
      </c>
      <c r="B1770" t="s">
        <v>14688</v>
      </c>
      <c r="C1770" s="1">
        <v>44224</v>
      </c>
      <c r="D1770" t="s">
        <v>14689</v>
      </c>
      <c r="E1770" t="s">
        <v>20</v>
      </c>
      <c r="F1770" t="s">
        <v>602</v>
      </c>
      <c r="H1770" t="s">
        <v>21</v>
      </c>
      <c r="I1770">
        <v>35</v>
      </c>
      <c r="J1770" t="s">
        <v>22</v>
      </c>
      <c r="L1770" t="s">
        <v>23</v>
      </c>
      <c r="M1770" t="s">
        <v>86</v>
      </c>
      <c r="O1770" t="s">
        <v>76</v>
      </c>
      <c r="P1770" t="s">
        <v>77</v>
      </c>
      <c r="Q1770" t="s">
        <v>268</v>
      </c>
    </row>
    <row r="1771" spans="1:17" x14ac:dyDescent="0.25">
      <c r="A1771" t="s">
        <v>14690</v>
      </c>
      <c r="B1771" t="s">
        <v>14691</v>
      </c>
      <c r="C1771" s="1">
        <v>44224</v>
      </c>
      <c r="D1771" t="s">
        <v>1383</v>
      </c>
      <c r="E1771" t="s">
        <v>20</v>
      </c>
      <c r="F1771" t="s">
        <v>1498</v>
      </c>
      <c r="H1771" t="s">
        <v>21</v>
      </c>
      <c r="I1771">
        <v>25</v>
      </c>
      <c r="J1771" t="s">
        <v>22</v>
      </c>
      <c r="L1771" t="s">
        <v>23</v>
      </c>
      <c r="M1771" t="s">
        <v>86</v>
      </c>
      <c r="O1771" t="s">
        <v>76</v>
      </c>
      <c r="P1771" t="s">
        <v>77</v>
      </c>
      <c r="Q1771" t="s">
        <v>319</v>
      </c>
    </row>
    <row r="1772" spans="1:17" x14ac:dyDescent="0.25">
      <c r="A1772" t="s">
        <v>14692</v>
      </c>
      <c r="B1772" t="s">
        <v>14693</v>
      </c>
      <c r="C1772" s="1">
        <v>44224</v>
      </c>
      <c r="D1772" t="s">
        <v>1175</v>
      </c>
      <c r="E1772" t="s">
        <v>20</v>
      </c>
      <c r="F1772" t="s">
        <v>2064</v>
      </c>
      <c r="H1772" t="s">
        <v>32</v>
      </c>
      <c r="I1772">
        <v>32</v>
      </c>
      <c r="J1772" t="s">
        <v>22</v>
      </c>
      <c r="L1772" t="s">
        <v>23</v>
      </c>
      <c r="M1772" t="s">
        <v>86</v>
      </c>
      <c r="O1772" t="s">
        <v>76</v>
      </c>
      <c r="P1772" t="s">
        <v>77</v>
      </c>
      <c r="Q1772" t="s">
        <v>367</v>
      </c>
    </row>
    <row r="1773" spans="1:17" x14ac:dyDescent="0.25">
      <c r="A1773" t="s">
        <v>12048</v>
      </c>
      <c r="B1773" t="s">
        <v>12049</v>
      </c>
      <c r="C1773" s="1">
        <v>44224</v>
      </c>
      <c r="D1773" t="s">
        <v>6331</v>
      </c>
      <c r="E1773" t="s">
        <v>20</v>
      </c>
      <c r="F1773" t="s">
        <v>4711</v>
      </c>
      <c r="H1773" t="s">
        <v>32</v>
      </c>
      <c r="I1773">
        <v>47</v>
      </c>
      <c r="J1773" t="s">
        <v>22</v>
      </c>
      <c r="L1773" t="s">
        <v>23</v>
      </c>
      <c r="M1773" t="s">
        <v>86</v>
      </c>
      <c r="O1773" t="s">
        <v>76</v>
      </c>
      <c r="P1773" t="s">
        <v>77</v>
      </c>
      <c r="Q1773" t="s">
        <v>12050</v>
      </c>
    </row>
    <row r="1774" spans="1:17" x14ac:dyDescent="0.25">
      <c r="A1774" t="s">
        <v>14694</v>
      </c>
      <c r="B1774" t="s">
        <v>14695</v>
      </c>
      <c r="C1774" s="1">
        <v>44224</v>
      </c>
      <c r="D1774" t="s">
        <v>14696</v>
      </c>
      <c r="E1774" t="s">
        <v>20</v>
      </c>
      <c r="F1774" t="s">
        <v>1734</v>
      </c>
      <c r="H1774" t="s">
        <v>32</v>
      </c>
      <c r="I1774">
        <v>69</v>
      </c>
      <c r="J1774" t="s">
        <v>22</v>
      </c>
      <c r="L1774" t="s">
        <v>23</v>
      </c>
      <c r="M1774" t="s">
        <v>86</v>
      </c>
      <c r="O1774" t="s">
        <v>76</v>
      </c>
      <c r="P1774" t="s">
        <v>77</v>
      </c>
      <c r="Q1774" t="s">
        <v>354</v>
      </c>
    </row>
    <row r="1775" spans="1:17" x14ac:dyDescent="0.25">
      <c r="A1775" t="s">
        <v>14421</v>
      </c>
      <c r="B1775" t="s">
        <v>14422</v>
      </c>
      <c r="C1775" s="1">
        <v>44224</v>
      </c>
      <c r="D1775" t="s">
        <v>2884</v>
      </c>
      <c r="E1775" t="s">
        <v>20</v>
      </c>
      <c r="F1775" t="s">
        <v>2885</v>
      </c>
      <c r="H1775" t="s">
        <v>32</v>
      </c>
      <c r="I1775">
        <v>41</v>
      </c>
      <c r="J1775" t="s">
        <v>22</v>
      </c>
      <c r="L1775" t="s">
        <v>23</v>
      </c>
      <c r="M1775" t="s">
        <v>86</v>
      </c>
      <c r="O1775" t="s">
        <v>76</v>
      </c>
      <c r="P1775" t="s">
        <v>77</v>
      </c>
      <c r="Q1775" t="s">
        <v>14423</v>
      </c>
    </row>
    <row r="1776" spans="1:17" x14ac:dyDescent="0.25">
      <c r="A1776" t="s">
        <v>14697</v>
      </c>
      <c r="B1776" t="s">
        <v>14698</v>
      </c>
      <c r="C1776" s="1">
        <v>44224</v>
      </c>
      <c r="D1776" t="s">
        <v>14696</v>
      </c>
      <c r="E1776" t="s">
        <v>20</v>
      </c>
      <c r="F1776" t="s">
        <v>1734</v>
      </c>
      <c r="H1776" t="s">
        <v>21</v>
      </c>
      <c r="I1776">
        <v>48</v>
      </c>
      <c r="J1776" t="s">
        <v>22</v>
      </c>
      <c r="L1776" t="s">
        <v>23</v>
      </c>
      <c r="M1776" t="s">
        <v>86</v>
      </c>
      <c r="O1776" t="s">
        <v>76</v>
      </c>
      <c r="P1776" t="s">
        <v>77</v>
      </c>
      <c r="Q1776" t="s">
        <v>14699</v>
      </c>
    </row>
    <row r="1777" spans="1:17" x14ac:dyDescent="0.25">
      <c r="A1777" t="s">
        <v>12051</v>
      </c>
      <c r="B1777" t="s">
        <v>12052</v>
      </c>
      <c r="C1777" s="1">
        <v>44224</v>
      </c>
      <c r="D1777" t="s">
        <v>12053</v>
      </c>
      <c r="E1777" t="s">
        <v>20</v>
      </c>
      <c r="F1777" t="s">
        <v>12054</v>
      </c>
      <c r="H1777" t="s">
        <v>32</v>
      </c>
      <c r="I1777">
        <v>22</v>
      </c>
      <c r="J1777" t="s">
        <v>22</v>
      </c>
      <c r="L1777" t="s">
        <v>23</v>
      </c>
      <c r="M1777" t="s">
        <v>86</v>
      </c>
      <c r="O1777" t="s">
        <v>76</v>
      </c>
      <c r="P1777" t="s">
        <v>77</v>
      </c>
      <c r="Q1777" t="s">
        <v>459</v>
      </c>
    </row>
    <row r="1778" spans="1:17" x14ac:dyDescent="0.25">
      <c r="A1778" t="s">
        <v>14352</v>
      </c>
      <c r="B1778" t="s">
        <v>14353</v>
      </c>
      <c r="C1778" s="1">
        <v>44224</v>
      </c>
      <c r="D1778" t="s">
        <v>1383</v>
      </c>
      <c r="E1778" t="s">
        <v>20</v>
      </c>
      <c r="F1778" t="s">
        <v>1498</v>
      </c>
      <c r="H1778" t="s">
        <v>32</v>
      </c>
      <c r="I1778">
        <v>32</v>
      </c>
      <c r="J1778" t="s">
        <v>22</v>
      </c>
      <c r="L1778" t="s">
        <v>23</v>
      </c>
      <c r="M1778" t="s">
        <v>86</v>
      </c>
      <c r="O1778" t="s">
        <v>76</v>
      </c>
      <c r="P1778" t="s">
        <v>77</v>
      </c>
      <c r="Q1778" t="s">
        <v>14354</v>
      </c>
    </row>
    <row r="1779" spans="1:17" x14ac:dyDescent="0.25">
      <c r="A1779" t="s">
        <v>14700</v>
      </c>
      <c r="B1779" t="s">
        <v>14701</v>
      </c>
      <c r="C1779" s="1">
        <v>44224</v>
      </c>
      <c r="D1779" t="s">
        <v>2073</v>
      </c>
      <c r="E1779" t="s">
        <v>20</v>
      </c>
      <c r="F1779" t="s">
        <v>2074</v>
      </c>
      <c r="H1779" t="s">
        <v>32</v>
      </c>
      <c r="I1779">
        <v>24</v>
      </c>
      <c r="J1779" t="s">
        <v>22</v>
      </c>
      <c r="L1779" t="s">
        <v>23</v>
      </c>
      <c r="M1779" t="s">
        <v>86</v>
      </c>
      <c r="O1779" t="s">
        <v>76</v>
      </c>
      <c r="P1779" t="s">
        <v>77</v>
      </c>
      <c r="Q1779" t="s">
        <v>14702</v>
      </c>
    </row>
    <row r="1780" spans="1:17" x14ac:dyDescent="0.25">
      <c r="A1780" t="s">
        <v>14703</v>
      </c>
      <c r="B1780" t="s">
        <v>14704</v>
      </c>
      <c r="C1780" s="1">
        <v>44224</v>
      </c>
      <c r="D1780" t="s">
        <v>352</v>
      </c>
      <c r="E1780" t="s">
        <v>20</v>
      </c>
      <c r="F1780" t="s">
        <v>353</v>
      </c>
      <c r="H1780" t="s">
        <v>21</v>
      </c>
      <c r="I1780">
        <v>29</v>
      </c>
      <c r="J1780" t="s">
        <v>22</v>
      </c>
      <c r="L1780" t="s">
        <v>23</v>
      </c>
      <c r="M1780" t="s">
        <v>86</v>
      </c>
      <c r="O1780" t="s">
        <v>76</v>
      </c>
      <c r="P1780" t="s">
        <v>77</v>
      </c>
      <c r="Q1780" t="s">
        <v>1814</v>
      </c>
    </row>
    <row r="1781" spans="1:17" x14ac:dyDescent="0.25">
      <c r="A1781" t="s">
        <v>14705</v>
      </c>
      <c r="B1781" t="s">
        <v>14706</v>
      </c>
      <c r="C1781" s="1">
        <v>44224</v>
      </c>
      <c r="D1781" t="s">
        <v>510</v>
      </c>
      <c r="E1781" t="s">
        <v>20</v>
      </c>
      <c r="F1781" t="s">
        <v>511</v>
      </c>
      <c r="H1781" t="s">
        <v>21</v>
      </c>
      <c r="I1781">
        <v>27</v>
      </c>
      <c r="J1781" t="s">
        <v>22</v>
      </c>
      <c r="L1781" t="s">
        <v>23</v>
      </c>
      <c r="M1781" t="s">
        <v>86</v>
      </c>
      <c r="O1781" t="s">
        <v>76</v>
      </c>
      <c r="P1781" t="s">
        <v>77</v>
      </c>
      <c r="Q1781" t="s">
        <v>14707</v>
      </c>
    </row>
    <row r="1782" spans="1:17" x14ac:dyDescent="0.25">
      <c r="A1782" t="s">
        <v>14708</v>
      </c>
      <c r="B1782" t="s">
        <v>14709</v>
      </c>
      <c r="C1782" s="1">
        <v>44224</v>
      </c>
      <c r="D1782" t="s">
        <v>352</v>
      </c>
      <c r="E1782" t="s">
        <v>20</v>
      </c>
      <c r="F1782" t="s">
        <v>353</v>
      </c>
      <c r="H1782" t="s">
        <v>32</v>
      </c>
      <c r="I1782">
        <v>48</v>
      </c>
      <c r="J1782" t="s">
        <v>22</v>
      </c>
      <c r="L1782" t="s">
        <v>23</v>
      </c>
      <c r="M1782" t="s">
        <v>86</v>
      </c>
      <c r="O1782" t="s">
        <v>76</v>
      </c>
      <c r="P1782" t="s">
        <v>77</v>
      </c>
      <c r="Q1782" t="s">
        <v>367</v>
      </c>
    </row>
    <row r="1783" spans="1:17" x14ac:dyDescent="0.25">
      <c r="A1783" t="s">
        <v>14710</v>
      </c>
      <c r="B1783" t="s">
        <v>14711</v>
      </c>
      <c r="C1783" s="1">
        <v>44224</v>
      </c>
      <c r="D1783" t="s">
        <v>14712</v>
      </c>
      <c r="E1783" t="s">
        <v>20</v>
      </c>
      <c r="F1783" t="s">
        <v>14713</v>
      </c>
      <c r="H1783" t="s">
        <v>21</v>
      </c>
      <c r="I1783">
        <v>26</v>
      </c>
      <c r="J1783" t="s">
        <v>22</v>
      </c>
      <c r="L1783" t="s">
        <v>23</v>
      </c>
      <c r="M1783" t="s">
        <v>86</v>
      </c>
      <c r="O1783" t="s">
        <v>76</v>
      </c>
      <c r="P1783" t="s">
        <v>77</v>
      </c>
      <c r="Q1783" t="s">
        <v>294</v>
      </c>
    </row>
    <row r="1784" spans="1:17" x14ac:dyDescent="0.25">
      <c r="A1784" t="s">
        <v>11824</v>
      </c>
      <c r="B1784" t="s">
        <v>11825</v>
      </c>
      <c r="C1784" s="1">
        <v>44224</v>
      </c>
      <c r="D1784" t="s">
        <v>2058</v>
      </c>
      <c r="E1784" t="s">
        <v>20</v>
      </c>
      <c r="F1784" t="s">
        <v>293</v>
      </c>
      <c r="H1784" t="s">
        <v>21</v>
      </c>
      <c r="I1784">
        <v>33</v>
      </c>
      <c r="J1784" t="s">
        <v>22</v>
      </c>
      <c r="L1784" t="s">
        <v>23</v>
      </c>
      <c r="M1784" t="s">
        <v>86</v>
      </c>
      <c r="O1784" t="s">
        <v>76</v>
      </c>
      <c r="P1784" t="s">
        <v>77</v>
      </c>
      <c r="Q1784" t="s">
        <v>268</v>
      </c>
    </row>
    <row r="1785" spans="1:17" x14ac:dyDescent="0.25">
      <c r="A1785" t="s">
        <v>11826</v>
      </c>
      <c r="B1785" t="s">
        <v>11827</v>
      </c>
      <c r="C1785" s="1">
        <v>44224</v>
      </c>
      <c r="D1785" t="s">
        <v>2058</v>
      </c>
      <c r="E1785" t="s">
        <v>20</v>
      </c>
      <c r="F1785" t="s">
        <v>293</v>
      </c>
      <c r="H1785" t="s">
        <v>21</v>
      </c>
      <c r="I1785">
        <v>32</v>
      </c>
      <c r="J1785" t="s">
        <v>22</v>
      </c>
      <c r="L1785" t="s">
        <v>23</v>
      </c>
      <c r="M1785" t="s">
        <v>86</v>
      </c>
      <c r="O1785" t="s">
        <v>76</v>
      </c>
      <c r="P1785" t="s">
        <v>77</v>
      </c>
      <c r="Q1785" t="s">
        <v>5950</v>
      </c>
    </row>
    <row r="1786" spans="1:17" x14ac:dyDescent="0.25">
      <c r="A1786" t="s">
        <v>14456</v>
      </c>
      <c r="B1786" t="s">
        <v>14457</v>
      </c>
      <c r="C1786" s="1">
        <v>44224</v>
      </c>
      <c r="D1786" t="s">
        <v>352</v>
      </c>
      <c r="E1786" t="s">
        <v>20</v>
      </c>
      <c r="F1786" t="s">
        <v>353</v>
      </c>
      <c r="H1786" t="s">
        <v>32</v>
      </c>
      <c r="I1786">
        <v>47</v>
      </c>
      <c r="J1786" t="s">
        <v>22</v>
      </c>
      <c r="L1786" t="s">
        <v>23</v>
      </c>
      <c r="M1786" t="s">
        <v>86</v>
      </c>
      <c r="O1786" t="s">
        <v>76</v>
      </c>
      <c r="P1786" t="s">
        <v>77</v>
      </c>
      <c r="Q1786" t="s">
        <v>14458</v>
      </c>
    </row>
    <row r="1787" spans="1:17" x14ac:dyDescent="0.25">
      <c r="A1787" t="s">
        <v>12055</v>
      </c>
      <c r="B1787" t="s">
        <v>12056</v>
      </c>
      <c r="C1787" s="1">
        <v>44224</v>
      </c>
      <c r="D1787" t="s">
        <v>2148</v>
      </c>
      <c r="E1787" t="s">
        <v>20</v>
      </c>
      <c r="F1787" t="s">
        <v>2347</v>
      </c>
      <c r="H1787" t="s">
        <v>21</v>
      </c>
      <c r="I1787">
        <v>52</v>
      </c>
      <c r="J1787" t="s">
        <v>22</v>
      </c>
      <c r="L1787" t="s">
        <v>23</v>
      </c>
      <c r="M1787" t="s">
        <v>86</v>
      </c>
      <c r="O1787" t="s">
        <v>76</v>
      </c>
      <c r="P1787" t="s">
        <v>77</v>
      </c>
      <c r="Q1787" t="s">
        <v>12057</v>
      </c>
    </row>
    <row r="1788" spans="1:17" x14ac:dyDescent="0.25">
      <c r="A1788" t="s">
        <v>11828</v>
      </c>
      <c r="B1788" t="s">
        <v>11829</v>
      </c>
      <c r="C1788" s="1">
        <v>44224</v>
      </c>
      <c r="D1788" t="s">
        <v>452</v>
      </c>
      <c r="E1788" t="s">
        <v>20</v>
      </c>
      <c r="F1788" t="s">
        <v>453</v>
      </c>
      <c r="H1788" t="s">
        <v>21</v>
      </c>
      <c r="I1788">
        <v>37</v>
      </c>
      <c r="J1788" t="s">
        <v>22</v>
      </c>
      <c r="L1788" t="s">
        <v>23</v>
      </c>
      <c r="M1788" t="s">
        <v>86</v>
      </c>
      <c r="O1788" t="s">
        <v>76</v>
      </c>
      <c r="P1788" t="s">
        <v>77</v>
      </c>
      <c r="Q1788" t="s">
        <v>5950</v>
      </c>
    </row>
    <row r="1789" spans="1:17" x14ac:dyDescent="0.25">
      <c r="A1789" t="s">
        <v>12058</v>
      </c>
      <c r="B1789" t="s">
        <v>12059</v>
      </c>
      <c r="C1789" s="1">
        <v>44224</v>
      </c>
      <c r="D1789" t="s">
        <v>2083</v>
      </c>
      <c r="E1789" t="s">
        <v>20</v>
      </c>
      <c r="F1789" t="s">
        <v>2084</v>
      </c>
      <c r="H1789" t="s">
        <v>21</v>
      </c>
      <c r="I1789">
        <v>22</v>
      </c>
      <c r="J1789" t="s">
        <v>22</v>
      </c>
      <c r="L1789" t="s">
        <v>23</v>
      </c>
      <c r="M1789" t="s">
        <v>86</v>
      </c>
      <c r="O1789" t="s">
        <v>76</v>
      </c>
      <c r="P1789" t="s">
        <v>77</v>
      </c>
      <c r="Q1789" t="s">
        <v>12060</v>
      </c>
    </row>
    <row r="1790" spans="1:17" x14ac:dyDescent="0.25">
      <c r="A1790" t="s">
        <v>12061</v>
      </c>
      <c r="B1790" t="s">
        <v>12062</v>
      </c>
      <c r="C1790" s="1">
        <v>44218</v>
      </c>
      <c r="D1790" t="s">
        <v>1405</v>
      </c>
      <c r="E1790" t="s">
        <v>20</v>
      </c>
      <c r="F1790" t="s">
        <v>1557</v>
      </c>
      <c r="H1790" t="s">
        <v>21</v>
      </c>
      <c r="I1790">
        <v>7</v>
      </c>
      <c r="J1790" t="s">
        <v>22</v>
      </c>
      <c r="L1790" t="s">
        <v>23</v>
      </c>
      <c r="M1790" t="s">
        <v>86</v>
      </c>
      <c r="O1790" t="s">
        <v>76</v>
      </c>
      <c r="P1790" t="s">
        <v>77</v>
      </c>
      <c r="Q1790" t="s">
        <v>1671</v>
      </c>
    </row>
    <row r="1791" spans="1:17" x14ac:dyDescent="0.25">
      <c r="A1791" t="s">
        <v>11830</v>
      </c>
      <c r="B1791" t="s">
        <v>11831</v>
      </c>
      <c r="C1791" s="1">
        <v>44224</v>
      </c>
      <c r="D1791" t="s">
        <v>2144</v>
      </c>
      <c r="E1791" t="s">
        <v>20</v>
      </c>
      <c r="F1791" t="s">
        <v>6776</v>
      </c>
      <c r="H1791" t="s">
        <v>32</v>
      </c>
      <c r="I1791">
        <v>34</v>
      </c>
      <c r="J1791" t="s">
        <v>22</v>
      </c>
      <c r="L1791" t="s">
        <v>23</v>
      </c>
      <c r="M1791" t="s">
        <v>86</v>
      </c>
      <c r="O1791" t="s">
        <v>76</v>
      </c>
      <c r="P1791" t="s">
        <v>77</v>
      </c>
      <c r="Q1791" t="s">
        <v>11832</v>
      </c>
    </row>
    <row r="1792" spans="1:17" x14ac:dyDescent="0.25">
      <c r="A1792" t="s">
        <v>11833</v>
      </c>
      <c r="B1792" t="s">
        <v>11834</v>
      </c>
      <c r="C1792" s="1">
        <v>44224</v>
      </c>
      <c r="D1792" t="s">
        <v>4677</v>
      </c>
      <c r="E1792" t="s">
        <v>20</v>
      </c>
      <c r="F1792" t="s">
        <v>4678</v>
      </c>
      <c r="H1792" t="s">
        <v>21</v>
      </c>
      <c r="I1792">
        <v>6</v>
      </c>
      <c r="J1792" t="s">
        <v>22</v>
      </c>
      <c r="L1792" t="s">
        <v>23</v>
      </c>
      <c r="M1792" t="s">
        <v>86</v>
      </c>
      <c r="O1792" t="s">
        <v>76</v>
      </c>
      <c r="P1792" t="s">
        <v>77</v>
      </c>
      <c r="Q1792" t="s">
        <v>78</v>
      </c>
    </row>
    <row r="1793" spans="1:17" x14ac:dyDescent="0.25">
      <c r="A1793" t="s">
        <v>11835</v>
      </c>
      <c r="B1793" t="s">
        <v>11836</v>
      </c>
      <c r="C1793" s="1">
        <v>44224</v>
      </c>
      <c r="D1793" t="s">
        <v>510</v>
      </c>
      <c r="E1793" t="s">
        <v>20</v>
      </c>
      <c r="F1793" t="s">
        <v>511</v>
      </c>
      <c r="H1793" t="s">
        <v>21</v>
      </c>
      <c r="I1793">
        <v>36</v>
      </c>
      <c r="J1793" t="s">
        <v>22</v>
      </c>
      <c r="L1793" t="s">
        <v>23</v>
      </c>
      <c r="M1793" t="s">
        <v>86</v>
      </c>
      <c r="O1793" t="s">
        <v>76</v>
      </c>
      <c r="P1793" t="s">
        <v>77</v>
      </c>
      <c r="Q1793" t="s">
        <v>319</v>
      </c>
    </row>
    <row r="1794" spans="1:17" x14ac:dyDescent="0.25">
      <c r="A1794" t="s">
        <v>12063</v>
      </c>
      <c r="B1794" t="s">
        <v>12064</v>
      </c>
      <c r="C1794" s="1">
        <v>44224</v>
      </c>
      <c r="D1794" t="s">
        <v>352</v>
      </c>
      <c r="E1794" t="s">
        <v>20</v>
      </c>
      <c r="F1794" t="s">
        <v>353</v>
      </c>
      <c r="H1794" t="s">
        <v>21</v>
      </c>
      <c r="I1794">
        <v>48</v>
      </c>
      <c r="J1794" t="s">
        <v>22</v>
      </c>
      <c r="L1794" t="s">
        <v>23</v>
      </c>
      <c r="M1794" t="s">
        <v>86</v>
      </c>
      <c r="O1794" t="s">
        <v>76</v>
      </c>
      <c r="P1794" t="s">
        <v>77</v>
      </c>
      <c r="Q1794" t="s">
        <v>425</v>
      </c>
    </row>
    <row r="1795" spans="1:17" x14ac:dyDescent="0.25">
      <c r="A1795" t="s">
        <v>11837</v>
      </c>
      <c r="B1795" t="s">
        <v>11838</v>
      </c>
      <c r="C1795" s="1">
        <v>44224</v>
      </c>
      <c r="D1795" t="s">
        <v>6438</v>
      </c>
      <c r="E1795" t="s">
        <v>20</v>
      </c>
      <c r="F1795" t="s">
        <v>6439</v>
      </c>
      <c r="H1795" t="s">
        <v>32</v>
      </c>
      <c r="I1795">
        <v>32</v>
      </c>
      <c r="J1795" t="s">
        <v>22</v>
      </c>
      <c r="L1795" t="s">
        <v>23</v>
      </c>
      <c r="M1795" t="s">
        <v>86</v>
      </c>
      <c r="O1795" t="s">
        <v>76</v>
      </c>
      <c r="P1795" t="s">
        <v>77</v>
      </c>
      <c r="Q1795" t="s">
        <v>1159</v>
      </c>
    </row>
    <row r="1796" spans="1:17" x14ac:dyDescent="0.25">
      <c r="A1796" t="s">
        <v>11839</v>
      </c>
      <c r="B1796" t="s">
        <v>11840</v>
      </c>
      <c r="C1796" s="1">
        <v>44224</v>
      </c>
      <c r="D1796" t="s">
        <v>2884</v>
      </c>
      <c r="E1796" t="s">
        <v>20</v>
      </c>
      <c r="F1796" t="s">
        <v>2885</v>
      </c>
      <c r="H1796" t="s">
        <v>32</v>
      </c>
      <c r="I1796">
        <v>41</v>
      </c>
      <c r="J1796" t="s">
        <v>22</v>
      </c>
      <c r="L1796" t="s">
        <v>23</v>
      </c>
      <c r="M1796" t="s">
        <v>86</v>
      </c>
      <c r="O1796" t="s">
        <v>76</v>
      </c>
      <c r="P1796" t="s">
        <v>77</v>
      </c>
      <c r="Q1796" t="s">
        <v>268</v>
      </c>
    </row>
    <row r="1797" spans="1:17" x14ac:dyDescent="0.25">
      <c r="A1797" t="s">
        <v>11841</v>
      </c>
      <c r="B1797" t="s">
        <v>11842</v>
      </c>
      <c r="C1797" s="1">
        <v>44224</v>
      </c>
      <c r="D1797" t="s">
        <v>11843</v>
      </c>
      <c r="E1797" t="s">
        <v>20</v>
      </c>
      <c r="F1797" t="s">
        <v>11844</v>
      </c>
      <c r="H1797" t="s">
        <v>32</v>
      </c>
      <c r="I1797">
        <v>93</v>
      </c>
      <c r="J1797" t="s">
        <v>22</v>
      </c>
      <c r="L1797" t="s">
        <v>23</v>
      </c>
      <c r="M1797" t="s">
        <v>86</v>
      </c>
      <c r="O1797" t="s">
        <v>76</v>
      </c>
      <c r="P1797" t="s">
        <v>77</v>
      </c>
      <c r="Q1797" t="s">
        <v>11845</v>
      </c>
    </row>
    <row r="1798" spans="1:17" x14ac:dyDescent="0.25">
      <c r="A1798" t="s">
        <v>11846</v>
      </c>
      <c r="B1798" t="s">
        <v>11847</v>
      </c>
      <c r="C1798" s="1">
        <v>44224</v>
      </c>
      <c r="D1798" t="s">
        <v>2426</v>
      </c>
      <c r="E1798" t="s">
        <v>20</v>
      </c>
      <c r="F1798" t="s">
        <v>8778</v>
      </c>
      <c r="H1798" t="s">
        <v>32</v>
      </c>
      <c r="I1798">
        <v>90</v>
      </c>
      <c r="J1798" t="s">
        <v>22</v>
      </c>
      <c r="L1798" t="s">
        <v>23</v>
      </c>
      <c r="M1798" t="s">
        <v>86</v>
      </c>
      <c r="O1798" t="s">
        <v>76</v>
      </c>
      <c r="P1798" t="s">
        <v>77</v>
      </c>
      <c r="Q1798" t="s">
        <v>11848</v>
      </c>
    </row>
    <row r="1799" spans="1:17" x14ac:dyDescent="0.25">
      <c r="A1799" t="s">
        <v>11849</v>
      </c>
      <c r="B1799" t="s">
        <v>11850</v>
      </c>
      <c r="C1799" s="1">
        <v>44224</v>
      </c>
      <c r="D1799" t="s">
        <v>510</v>
      </c>
      <c r="E1799" t="s">
        <v>20</v>
      </c>
      <c r="F1799" t="s">
        <v>511</v>
      </c>
      <c r="H1799" t="s">
        <v>21</v>
      </c>
      <c r="I1799">
        <v>42</v>
      </c>
      <c r="J1799" t="s">
        <v>22</v>
      </c>
      <c r="L1799" t="s">
        <v>23</v>
      </c>
      <c r="M1799" t="s">
        <v>86</v>
      </c>
      <c r="O1799" t="s">
        <v>76</v>
      </c>
      <c r="P1799" t="s">
        <v>77</v>
      </c>
      <c r="Q1799" t="s">
        <v>803</v>
      </c>
    </row>
    <row r="1800" spans="1:17" x14ac:dyDescent="0.25">
      <c r="A1800" t="s">
        <v>11851</v>
      </c>
      <c r="B1800" t="s">
        <v>11852</v>
      </c>
      <c r="C1800" s="1">
        <v>44224</v>
      </c>
      <c r="D1800" t="s">
        <v>6438</v>
      </c>
      <c r="E1800" t="s">
        <v>20</v>
      </c>
      <c r="F1800" t="s">
        <v>6439</v>
      </c>
      <c r="H1800" t="s">
        <v>32</v>
      </c>
      <c r="I1800">
        <v>37</v>
      </c>
      <c r="J1800" t="s">
        <v>22</v>
      </c>
      <c r="L1800" t="s">
        <v>23</v>
      </c>
      <c r="M1800" t="s">
        <v>86</v>
      </c>
      <c r="O1800" t="s">
        <v>76</v>
      </c>
      <c r="P1800" t="s">
        <v>77</v>
      </c>
      <c r="Q1800" t="s">
        <v>2786</v>
      </c>
    </row>
    <row r="1801" spans="1:17" x14ac:dyDescent="0.25">
      <c r="A1801" t="s">
        <v>11853</v>
      </c>
      <c r="B1801" t="s">
        <v>11854</v>
      </c>
      <c r="C1801" s="1">
        <v>44224</v>
      </c>
      <c r="D1801" t="s">
        <v>11855</v>
      </c>
      <c r="E1801" t="s">
        <v>20</v>
      </c>
      <c r="F1801" t="s">
        <v>11856</v>
      </c>
      <c r="H1801" t="s">
        <v>32</v>
      </c>
      <c r="I1801">
        <v>62</v>
      </c>
      <c r="J1801" t="s">
        <v>22</v>
      </c>
      <c r="L1801" t="s">
        <v>23</v>
      </c>
      <c r="M1801" t="s">
        <v>86</v>
      </c>
      <c r="O1801" t="s">
        <v>76</v>
      </c>
      <c r="P1801" t="s">
        <v>77</v>
      </c>
      <c r="Q1801" t="s">
        <v>803</v>
      </c>
    </row>
    <row r="1802" spans="1:17" x14ac:dyDescent="0.25">
      <c r="A1802" t="s">
        <v>11857</v>
      </c>
      <c r="B1802" t="s">
        <v>11858</v>
      </c>
      <c r="C1802" s="1">
        <v>44224</v>
      </c>
      <c r="D1802" t="s">
        <v>7782</v>
      </c>
      <c r="E1802" t="s">
        <v>20</v>
      </c>
      <c r="F1802" t="s">
        <v>11859</v>
      </c>
      <c r="H1802" t="s">
        <v>32</v>
      </c>
      <c r="I1802">
        <v>12</v>
      </c>
      <c r="J1802" t="s">
        <v>22</v>
      </c>
      <c r="L1802" t="s">
        <v>23</v>
      </c>
      <c r="M1802" t="s">
        <v>86</v>
      </c>
      <c r="O1802" t="s">
        <v>76</v>
      </c>
      <c r="P1802" t="s">
        <v>77</v>
      </c>
      <c r="Q1802" t="s">
        <v>11860</v>
      </c>
    </row>
    <row r="1803" spans="1:17" x14ac:dyDescent="0.25">
      <c r="A1803" t="s">
        <v>11861</v>
      </c>
      <c r="B1803" t="s">
        <v>11862</v>
      </c>
      <c r="C1803" s="1">
        <v>44224</v>
      </c>
      <c r="D1803" t="s">
        <v>7782</v>
      </c>
      <c r="E1803" t="s">
        <v>20</v>
      </c>
      <c r="F1803" t="s">
        <v>11859</v>
      </c>
      <c r="H1803" t="s">
        <v>32</v>
      </c>
      <c r="I1803">
        <v>18</v>
      </c>
      <c r="J1803" t="s">
        <v>22</v>
      </c>
      <c r="L1803" t="s">
        <v>23</v>
      </c>
      <c r="M1803" t="s">
        <v>86</v>
      </c>
      <c r="O1803" t="s">
        <v>76</v>
      </c>
      <c r="P1803" t="s">
        <v>77</v>
      </c>
      <c r="Q1803" t="s">
        <v>4383</v>
      </c>
    </row>
    <row r="1804" spans="1:17" x14ac:dyDescent="0.25">
      <c r="A1804" t="s">
        <v>11863</v>
      </c>
      <c r="B1804" t="s">
        <v>11864</v>
      </c>
      <c r="C1804" s="1">
        <v>44224</v>
      </c>
      <c r="D1804" t="s">
        <v>1383</v>
      </c>
      <c r="E1804" t="s">
        <v>20</v>
      </c>
      <c r="F1804" t="s">
        <v>1498</v>
      </c>
      <c r="H1804" t="s">
        <v>21</v>
      </c>
      <c r="I1804">
        <v>34</v>
      </c>
      <c r="J1804" t="s">
        <v>22</v>
      </c>
      <c r="L1804" t="s">
        <v>23</v>
      </c>
      <c r="M1804" t="s">
        <v>86</v>
      </c>
      <c r="O1804" t="s">
        <v>76</v>
      </c>
      <c r="P1804" t="s">
        <v>77</v>
      </c>
      <c r="Q1804" t="s">
        <v>354</v>
      </c>
    </row>
    <row r="1805" spans="1:17" x14ac:dyDescent="0.25">
      <c r="A1805" t="s">
        <v>11865</v>
      </c>
      <c r="B1805" t="s">
        <v>11866</v>
      </c>
      <c r="C1805" s="1">
        <v>44224</v>
      </c>
      <c r="D1805" t="s">
        <v>352</v>
      </c>
      <c r="E1805" t="s">
        <v>20</v>
      </c>
      <c r="F1805" t="s">
        <v>353</v>
      </c>
      <c r="H1805" t="s">
        <v>32</v>
      </c>
      <c r="I1805">
        <v>50</v>
      </c>
      <c r="J1805" t="s">
        <v>22</v>
      </c>
      <c r="L1805" t="s">
        <v>23</v>
      </c>
      <c r="M1805" t="s">
        <v>86</v>
      </c>
      <c r="O1805" t="s">
        <v>76</v>
      </c>
      <c r="P1805" t="s">
        <v>77</v>
      </c>
      <c r="Q1805" t="s">
        <v>11867</v>
      </c>
    </row>
    <row r="1806" spans="1:17" x14ac:dyDescent="0.25">
      <c r="A1806" t="s">
        <v>11868</v>
      </c>
      <c r="B1806" t="s">
        <v>11869</v>
      </c>
      <c r="C1806" s="1">
        <v>44224</v>
      </c>
      <c r="D1806" t="s">
        <v>1175</v>
      </c>
      <c r="E1806" t="s">
        <v>20</v>
      </c>
      <c r="F1806" t="s">
        <v>2064</v>
      </c>
      <c r="H1806" t="s">
        <v>32</v>
      </c>
      <c r="I1806">
        <v>46</v>
      </c>
      <c r="J1806" t="s">
        <v>22</v>
      </c>
      <c r="L1806" t="s">
        <v>23</v>
      </c>
      <c r="M1806" t="s">
        <v>86</v>
      </c>
      <c r="O1806" t="s">
        <v>76</v>
      </c>
      <c r="P1806" t="s">
        <v>77</v>
      </c>
      <c r="Q1806" t="s">
        <v>11870</v>
      </c>
    </row>
    <row r="1807" spans="1:17" x14ac:dyDescent="0.25">
      <c r="A1807" t="s">
        <v>11871</v>
      </c>
      <c r="B1807" t="s">
        <v>11872</v>
      </c>
      <c r="C1807" s="1">
        <v>44224</v>
      </c>
      <c r="D1807" t="s">
        <v>11873</v>
      </c>
      <c r="E1807" t="s">
        <v>20</v>
      </c>
      <c r="F1807" t="s">
        <v>11874</v>
      </c>
      <c r="H1807" t="s">
        <v>21</v>
      </c>
      <c r="I1807">
        <v>33</v>
      </c>
      <c r="J1807" t="s">
        <v>22</v>
      </c>
      <c r="L1807" t="s">
        <v>23</v>
      </c>
      <c r="M1807" t="s">
        <v>86</v>
      </c>
      <c r="O1807" t="s">
        <v>76</v>
      </c>
      <c r="P1807" t="s">
        <v>77</v>
      </c>
      <c r="Q1807" t="s">
        <v>4383</v>
      </c>
    </row>
    <row r="1808" spans="1:17" x14ac:dyDescent="0.25">
      <c r="A1808" t="s">
        <v>11875</v>
      </c>
      <c r="B1808" t="s">
        <v>11876</v>
      </c>
      <c r="C1808" s="1">
        <v>44224</v>
      </c>
      <c r="D1808" t="s">
        <v>2049</v>
      </c>
      <c r="E1808" t="s">
        <v>20</v>
      </c>
      <c r="F1808" t="s">
        <v>2050</v>
      </c>
      <c r="H1808" t="s">
        <v>32</v>
      </c>
      <c r="I1808">
        <v>10</v>
      </c>
      <c r="J1808" t="s">
        <v>22</v>
      </c>
      <c r="L1808" t="s">
        <v>23</v>
      </c>
      <c r="M1808" t="s">
        <v>86</v>
      </c>
      <c r="O1808" t="s">
        <v>76</v>
      </c>
      <c r="P1808" t="s">
        <v>77</v>
      </c>
      <c r="Q1808" t="s">
        <v>803</v>
      </c>
    </row>
    <row r="1809" spans="1:17" x14ac:dyDescent="0.25">
      <c r="A1809" t="s">
        <v>11877</v>
      </c>
      <c r="B1809" t="s">
        <v>11878</v>
      </c>
      <c r="C1809" s="1">
        <v>44224</v>
      </c>
      <c r="D1809" t="s">
        <v>510</v>
      </c>
      <c r="E1809" t="s">
        <v>20</v>
      </c>
      <c r="F1809" t="s">
        <v>511</v>
      </c>
      <c r="H1809" t="s">
        <v>32</v>
      </c>
      <c r="I1809">
        <v>27</v>
      </c>
      <c r="J1809" t="s">
        <v>22</v>
      </c>
      <c r="L1809" t="s">
        <v>23</v>
      </c>
      <c r="M1809" t="s">
        <v>86</v>
      </c>
      <c r="O1809" t="s">
        <v>76</v>
      </c>
      <c r="P1809" t="s">
        <v>77</v>
      </c>
      <c r="Q1809" t="s">
        <v>2786</v>
      </c>
    </row>
    <row r="1810" spans="1:17" x14ac:dyDescent="0.25">
      <c r="A1810" t="s">
        <v>11879</v>
      </c>
      <c r="B1810" t="s">
        <v>11880</v>
      </c>
      <c r="C1810" s="1">
        <v>44224</v>
      </c>
      <c r="D1810" t="s">
        <v>11881</v>
      </c>
      <c r="E1810" t="s">
        <v>20</v>
      </c>
      <c r="F1810" t="s">
        <v>11882</v>
      </c>
      <c r="H1810" t="s">
        <v>32</v>
      </c>
      <c r="I1810">
        <v>54</v>
      </c>
      <c r="J1810" t="s">
        <v>22</v>
      </c>
      <c r="L1810" t="s">
        <v>23</v>
      </c>
      <c r="M1810" t="s">
        <v>86</v>
      </c>
      <c r="O1810" t="s">
        <v>76</v>
      </c>
      <c r="P1810" t="s">
        <v>77</v>
      </c>
      <c r="Q1810" t="s">
        <v>1159</v>
      </c>
    </row>
    <row r="1811" spans="1:17" x14ac:dyDescent="0.25">
      <c r="A1811" t="s">
        <v>11883</v>
      </c>
      <c r="B1811" t="s">
        <v>11884</v>
      </c>
      <c r="C1811" s="1">
        <v>44224</v>
      </c>
      <c r="D1811" t="s">
        <v>510</v>
      </c>
      <c r="E1811" t="s">
        <v>20</v>
      </c>
      <c r="F1811" t="s">
        <v>511</v>
      </c>
      <c r="H1811" t="s">
        <v>32</v>
      </c>
      <c r="I1811">
        <v>10</v>
      </c>
      <c r="J1811" t="s">
        <v>22</v>
      </c>
      <c r="L1811" t="s">
        <v>23</v>
      </c>
      <c r="M1811" t="s">
        <v>86</v>
      </c>
      <c r="O1811" t="s">
        <v>76</v>
      </c>
      <c r="P1811" t="s">
        <v>77</v>
      </c>
      <c r="Q1811" t="s">
        <v>1142</v>
      </c>
    </row>
    <row r="1812" spans="1:17" x14ac:dyDescent="0.25">
      <c r="A1812" t="s">
        <v>12065</v>
      </c>
      <c r="B1812" t="s">
        <v>12066</v>
      </c>
      <c r="C1812" s="1">
        <v>44224</v>
      </c>
      <c r="D1812" t="s">
        <v>4693</v>
      </c>
      <c r="E1812" t="s">
        <v>20</v>
      </c>
      <c r="F1812" t="s">
        <v>1508</v>
      </c>
      <c r="H1812" t="s">
        <v>21</v>
      </c>
      <c r="I1812">
        <v>54</v>
      </c>
      <c r="J1812" t="s">
        <v>22</v>
      </c>
      <c r="L1812" t="s">
        <v>23</v>
      </c>
      <c r="M1812" t="s">
        <v>86</v>
      </c>
      <c r="O1812" t="s">
        <v>76</v>
      </c>
      <c r="P1812" t="s">
        <v>77</v>
      </c>
      <c r="Q1812" t="s">
        <v>12067</v>
      </c>
    </row>
    <row r="1813" spans="1:17" x14ac:dyDescent="0.25">
      <c r="A1813" t="s">
        <v>12068</v>
      </c>
      <c r="B1813" t="s">
        <v>12069</v>
      </c>
      <c r="C1813" s="1">
        <v>44224</v>
      </c>
      <c r="D1813" t="s">
        <v>7755</v>
      </c>
      <c r="E1813" t="s">
        <v>20</v>
      </c>
      <c r="F1813" t="s">
        <v>2889</v>
      </c>
      <c r="H1813" t="s">
        <v>32</v>
      </c>
      <c r="I1813">
        <v>17</v>
      </c>
      <c r="J1813" t="s">
        <v>22</v>
      </c>
      <c r="L1813" t="s">
        <v>23</v>
      </c>
      <c r="M1813" t="s">
        <v>86</v>
      </c>
      <c r="O1813" t="s">
        <v>76</v>
      </c>
      <c r="P1813" t="s">
        <v>77</v>
      </c>
      <c r="Q1813" t="s">
        <v>12067</v>
      </c>
    </row>
    <row r="1814" spans="1:17" x14ac:dyDescent="0.25">
      <c r="A1814" t="s">
        <v>9111</v>
      </c>
      <c r="B1814" t="s">
        <v>9112</v>
      </c>
      <c r="C1814" s="1">
        <v>44224</v>
      </c>
      <c r="D1814" t="s">
        <v>2049</v>
      </c>
      <c r="E1814" t="s">
        <v>20</v>
      </c>
      <c r="F1814" t="s">
        <v>2050</v>
      </c>
      <c r="H1814" t="s">
        <v>32</v>
      </c>
      <c r="I1814">
        <v>41</v>
      </c>
      <c r="J1814" t="s">
        <v>22</v>
      </c>
      <c r="L1814" t="s">
        <v>23</v>
      </c>
      <c r="M1814" t="s">
        <v>86</v>
      </c>
      <c r="O1814" t="s">
        <v>76</v>
      </c>
      <c r="P1814" t="s">
        <v>77</v>
      </c>
      <c r="Q1814" t="s">
        <v>425</v>
      </c>
    </row>
    <row r="1815" spans="1:17" x14ac:dyDescent="0.25">
      <c r="A1815" t="s">
        <v>149</v>
      </c>
      <c r="B1815" t="s">
        <v>150</v>
      </c>
      <c r="C1815" s="1">
        <v>44218</v>
      </c>
      <c r="D1815" t="s">
        <v>151</v>
      </c>
      <c r="E1815" t="s">
        <v>20</v>
      </c>
      <c r="F1815" t="s">
        <v>152</v>
      </c>
      <c r="H1815" t="s">
        <v>21</v>
      </c>
      <c r="I1815">
        <v>83</v>
      </c>
      <c r="J1815" t="s">
        <v>22</v>
      </c>
      <c r="L1815" t="s">
        <v>23</v>
      </c>
      <c r="M1815" t="s">
        <v>86</v>
      </c>
      <c r="O1815" t="s">
        <v>76</v>
      </c>
      <c r="P1815" t="s">
        <v>77</v>
      </c>
      <c r="Q1815" t="s">
        <v>143</v>
      </c>
    </row>
    <row r="1816" spans="1:17" x14ac:dyDescent="0.25">
      <c r="A1816" t="s">
        <v>153</v>
      </c>
      <c r="B1816" t="s">
        <v>154</v>
      </c>
      <c r="C1816" s="1">
        <v>44218</v>
      </c>
      <c r="D1816" t="s">
        <v>155</v>
      </c>
      <c r="E1816" t="s">
        <v>20</v>
      </c>
      <c r="F1816" t="s">
        <v>156</v>
      </c>
      <c r="H1816" t="s">
        <v>21</v>
      </c>
      <c r="I1816">
        <v>9</v>
      </c>
      <c r="J1816" t="s">
        <v>22</v>
      </c>
      <c r="L1816" t="s">
        <v>23</v>
      </c>
      <c r="M1816" t="s">
        <v>86</v>
      </c>
      <c r="O1816" t="s">
        <v>76</v>
      </c>
      <c r="P1816" t="s">
        <v>77</v>
      </c>
      <c r="Q1816" t="s">
        <v>157</v>
      </c>
    </row>
    <row r="1817" spans="1:17" x14ac:dyDescent="0.25">
      <c r="A1817" t="s">
        <v>158</v>
      </c>
      <c r="B1817" t="s">
        <v>159</v>
      </c>
      <c r="C1817" s="1">
        <v>44218</v>
      </c>
      <c r="D1817" t="s">
        <v>160</v>
      </c>
      <c r="E1817" t="s">
        <v>20</v>
      </c>
      <c r="F1817" t="s">
        <v>161</v>
      </c>
      <c r="H1817" t="s">
        <v>21</v>
      </c>
      <c r="I1817">
        <v>9</v>
      </c>
      <c r="J1817" t="s">
        <v>22</v>
      </c>
      <c r="L1817" t="s">
        <v>23</v>
      </c>
      <c r="M1817" t="s">
        <v>86</v>
      </c>
      <c r="O1817" t="s">
        <v>76</v>
      </c>
      <c r="P1817" t="s">
        <v>77</v>
      </c>
      <c r="Q1817" t="s">
        <v>162</v>
      </c>
    </row>
    <row r="1818" spans="1:17" x14ac:dyDescent="0.25">
      <c r="A1818" t="s">
        <v>163</v>
      </c>
      <c r="B1818" t="s">
        <v>164</v>
      </c>
      <c r="C1818" s="1">
        <v>44218</v>
      </c>
      <c r="D1818" t="s">
        <v>155</v>
      </c>
      <c r="E1818" t="s">
        <v>20</v>
      </c>
      <c r="F1818" t="s">
        <v>156</v>
      </c>
      <c r="H1818" t="s">
        <v>32</v>
      </c>
      <c r="I1818">
        <v>9</v>
      </c>
      <c r="J1818" t="s">
        <v>22</v>
      </c>
      <c r="L1818" t="s">
        <v>23</v>
      </c>
      <c r="M1818" t="s">
        <v>86</v>
      </c>
      <c r="O1818" t="s">
        <v>76</v>
      </c>
      <c r="P1818" t="s">
        <v>77</v>
      </c>
      <c r="Q1818" t="s">
        <v>162</v>
      </c>
    </row>
    <row r="1819" spans="1:17" x14ac:dyDescent="0.25">
      <c r="A1819" t="s">
        <v>134</v>
      </c>
      <c r="B1819" t="s">
        <v>135</v>
      </c>
      <c r="C1819" s="1">
        <v>44220</v>
      </c>
      <c r="D1819" t="s">
        <v>136</v>
      </c>
      <c r="E1819" t="s">
        <v>20</v>
      </c>
      <c r="F1819" t="s">
        <v>137</v>
      </c>
      <c r="H1819" t="s">
        <v>21</v>
      </c>
      <c r="I1819">
        <v>33</v>
      </c>
      <c r="J1819" t="s">
        <v>22</v>
      </c>
      <c r="L1819" t="s">
        <v>23</v>
      </c>
      <c r="M1819" t="s">
        <v>86</v>
      </c>
      <c r="O1819" t="s">
        <v>76</v>
      </c>
      <c r="P1819" t="s">
        <v>77</v>
      </c>
      <c r="Q1819" t="s">
        <v>138</v>
      </c>
    </row>
    <row r="1820" spans="1:17" x14ac:dyDescent="0.25">
      <c r="A1820" t="s">
        <v>139</v>
      </c>
      <c r="B1820" t="s">
        <v>140</v>
      </c>
      <c r="C1820" s="1">
        <v>44220</v>
      </c>
      <c r="D1820" t="s">
        <v>141</v>
      </c>
      <c r="E1820" t="s">
        <v>20</v>
      </c>
      <c r="F1820" t="s">
        <v>142</v>
      </c>
      <c r="H1820" t="s">
        <v>21</v>
      </c>
      <c r="I1820">
        <v>53</v>
      </c>
      <c r="J1820" t="s">
        <v>22</v>
      </c>
      <c r="L1820" t="s">
        <v>23</v>
      </c>
      <c r="M1820" t="s">
        <v>86</v>
      </c>
      <c r="O1820" t="s">
        <v>76</v>
      </c>
      <c r="P1820" t="s">
        <v>77</v>
      </c>
      <c r="Q1820" t="s">
        <v>143</v>
      </c>
    </row>
    <row r="1821" spans="1:17" x14ac:dyDescent="0.25">
      <c r="A1821" t="s">
        <v>144</v>
      </c>
      <c r="B1821" t="s">
        <v>145</v>
      </c>
      <c r="C1821" s="1">
        <v>44220</v>
      </c>
      <c r="D1821" t="s">
        <v>146</v>
      </c>
      <c r="E1821" t="s">
        <v>20</v>
      </c>
      <c r="F1821" t="s">
        <v>147</v>
      </c>
      <c r="H1821" t="s">
        <v>21</v>
      </c>
      <c r="I1821">
        <v>29</v>
      </c>
      <c r="J1821" t="s">
        <v>22</v>
      </c>
      <c r="L1821" t="s">
        <v>23</v>
      </c>
      <c r="M1821" t="s">
        <v>86</v>
      </c>
      <c r="O1821" t="s">
        <v>76</v>
      </c>
      <c r="P1821" t="s">
        <v>77</v>
      </c>
      <c r="Q1821" t="s">
        <v>148</v>
      </c>
    </row>
    <row r="1822" spans="1:17" x14ac:dyDescent="0.25">
      <c r="A1822" t="s">
        <v>14739</v>
      </c>
      <c r="B1822" t="s">
        <v>14740</v>
      </c>
      <c r="C1822" s="1">
        <v>44224</v>
      </c>
      <c r="D1822" t="s">
        <v>1383</v>
      </c>
      <c r="E1822" t="s">
        <v>20</v>
      </c>
      <c r="F1822" t="s">
        <v>1498</v>
      </c>
      <c r="H1822" t="s">
        <v>21</v>
      </c>
      <c r="I1822">
        <v>38</v>
      </c>
      <c r="J1822" t="s">
        <v>22</v>
      </c>
      <c r="L1822" t="s">
        <v>23</v>
      </c>
      <c r="M1822" t="s">
        <v>86</v>
      </c>
      <c r="O1822" t="s">
        <v>76</v>
      </c>
      <c r="P1822" t="s">
        <v>77</v>
      </c>
      <c r="Q1822" t="s">
        <v>14741</v>
      </c>
    </row>
    <row r="1823" spans="1:17" x14ac:dyDescent="0.25">
      <c r="A1823" t="s">
        <v>165</v>
      </c>
      <c r="B1823" t="s">
        <v>166</v>
      </c>
      <c r="C1823" s="1">
        <v>44215</v>
      </c>
      <c r="D1823" t="s">
        <v>167</v>
      </c>
      <c r="E1823" t="s">
        <v>20</v>
      </c>
      <c r="F1823" t="s">
        <v>168</v>
      </c>
      <c r="H1823" t="s">
        <v>21</v>
      </c>
      <c r="I1823">
        <v>37</v>
      </c>
      <c r="J1823" t="s">
        <v>22</v>
      </c>
      <c r="L1823" t="s">
        <v>23</v>
      </c>
      <c r="M1823" t="s">
        <v>86</v>
      </c>
      <c r="O1823" t="s">
        <v>76</v>
      </c>
      <c r="P1823" t="s">
        <v>77</v>
      </c>
      <c r="Q1823" t="s">
        <v>169</v>
      </c>
    </row>
    <row r="1824" spans="1:17" x14ac:dyDescent="0.25">
      <c r="A1824" t="s">
        <v>129</v>
      </c>
      <c r="B1824" t="s">
        <v>130</v>
      </c>
      <c r="C1824" s="1">
        <v>44225</v>
      </c>
      <c r="D1824" t="s">
        <v>131</v>
      </c>
      <c r="E1824" t="s">
        <v>20</v>
      </c>
      <c r="F1824" t="s">
        <v>132</v>
      </c>
      <c r="H1824" t="s">
        <v>21</v>
      </c>
      <c r="I1824">
        <v>8</v>
      </c>
      <c r="J1824" t="s">
        <v>22</v>
      </c>
      <c r="L1824" t="s">
        <v>23</v>
      </c>
      <c r="M1824" t="s">
        <v>86</v>
      </c>
      <c r="O1824" t="s">
        <v>76</v>
      </c>
      <c r="P1824" t="s">
        <v>77</v>
      </c>
      <c r="Q1824" t="s">
        <v>133</v>
      </c>
    </row>
    <row r="1825" spans="1:17" x14ac:dyDescent="0.25">
      <c r="A1825" t="s">
        <v>14737</v>
      </c>
      <c r="B1825" t="s">
        <v>14738</v>
      </c>
      <c r="C1825" s="1">
        <v>44229</v>
      </c>
      <c r="D1825" t="s">
        <v>1214</v>
      </c>
      <c r="E1825" t="s">
        <v>20</v>
      </c>
      <c r="F1825" t="s">
        <v>511</v>
      </c>
      <c r="H1825" t="s">
        <v>32</v>
      </c>
      <c r="I1825">
        <v>30</v>
      </c>
      <c r="J1825" t="s">
        <v>22</v>
      </c>
      <c r="L1825" t="s">
        <v>23</v>
      </c>
      <c r="M1825" t="s">
        <v>86</v>
      </c>
      <c r="O1825" t="s">
        <v>76</v>
      </c>
      <c r="P1825" t="s">
        <v>77</v>
      </c>
      <c r="Q1825" t="s">
        <v>4325</v>
      </c>
    </row>
    <row r="1826" spans="1:17" x14ac:dyDescent="0.25">
      <c r="A1826" t="s">
        <v>124</v>
      </c>
      <c r="B1826" t="s">
        <v>125</v>
      </c>
      <c r="C1826" s="1">
        <v>44230</v>
      </c>
      <c r="D1826" t="s">
        <v>126</v>
      </c>
      <c r="E1826" t="s">
        <v>20</v>
      </c>
      <c r="F1826" t="s">
        <v>127</v>
      </c>
      <c r="H1826" t="s">
        <v>21</v>
      </c>
      <c r="I1826">
        <v>26</v>
      </c>
      <c r="J1826" t="s">
        <v>22</v>
      </c>
      <c r="L1826" t="s">
        <v>23</v>
      </c>
      <c r="M1826" t="s">
        <v>86</v>
      </c>
      <c r="O1826" t="s">
        <v>76</v>
      </c>
      <c r="P1826" t="s">
        <v>77</v>
      </c>
      <c r="Q1826" t="s">
        <v>128</v>
      </c>
    </row>
    <row r="1827" spans="1:17" x14ac:dyDescent="0.25">
      <c r="A1827" t="s">
        <v>14730</v>
      </c>
      <c r="B1827" t="s">
        <v>14731</v>
      </c>
      <c r="C1827" s="1">
        <v>44231</v>
      </c>
      <c r="D1827" t="s">
        <v>1185</v>
      </c>
      <c r="E1827" t="s">
        <v>20</v>
      </c>
      <c r="F1827" t="s">
        <v>3155</v>
      </c>
      <c r="H1827" t="s">
        <v>21</v>
      </c>
      <c r="I1827">
        <v>9</v>
      </c>
      <c r="J1827" t="s">
        <v>22</v>
      </c>
      <c r="L1827" t="s">
        <v>23</v>
      </c>
      <c r="M1827" t="s">
        <v>86</v>
      </c>
      <c r="O1827" t="s">
        <v>76</v>
      </c>
      <c r="P1827" t="s">
        <v>77</v>
      </c>
      <c r="Q1827" t="s">
        <v>14732</v>
      </c>
    </row>
    <row r="1828" spans="1:17" x14ac:dyDescent="0.25">
      <c r="A1828" t="s">
        <v>14723</v>
      </c>
      <c r="B1828" t="s">
        <v>14724</v>
      </c>
      <c r="C1828" s="1">
        <v>44232</v>
      </c>
      <c r="D1828" t="s">
        <v>115</v>
      </c>
      <c r="E1828" t="s">
        <v>20</v>
      </c>
      <c r="F1828" t="s">
        <v>3002</v>
      </c>
      <c r="H1828" t="s">
        <v>21</v>
      </c>
      <c r="I1828">
        <v>26</v>
      </c>
      <c r="J1828" t="s">
        <v>22</v>
      </c>
      <c r="L1828" t="s">
        <v>23</v>
      </c>
      <c r="M1828" t="s">
        <v>86</v>
      </c>
      <c r="O1828" t="s">
        <v>76</v>
      </c>
      <c r="P1828" t="s">
        <v>77</v>
      </c>
      <c r="Q1828" t="s">
        <v>14725</v>
      </c>
    </row>
    <row r="1829" spans="1:17" x14ac:dyDescent="0.25">
      <c r="A1829" t="s">
        <v>16971</v>
      </c>
      <c r="B1829" t="s">
        <v>16972</v>
      </c>
      <c r="C1829" s="1">
        <v>44231</v>
      </c>
      <c r="D1829" t="s">
        <v>115</v>
      </c>
      <c r="E1829" t="s">
        <v>20</v>
      </c>
      <c r="F1829" t="s">
        <v>416</v>
      </c>
      <c r="H1829" t="s">
        <v>21</v>
      </c>
      <c r="I1829">
        <v>66</v>
      </c>
      <c r="J1829" t="s">
        <v>22</v>
      </c>
      <c r="L1829" t="s">
        <v>23</v>
      </c>
      <c r="M1829" t="s">
        <v>86</v>
      </c>
      <c r="O1829" t="s">
        <v>76</v>
      </c>
      <c r="P1829" t="s">
        <v>77</v>
      </c>
      <c r="Q1829" t="s">
        <v>2037</v>
      </c>
    </row>
    <row r="1830" spans="1:17" x14ac:dyDescent="0.25">
      <c r="A1830" t="s">
        <v>113</v>
      </c>
      <c r="B1830" t="s">
        <v>114</v>
      </c>
      <c r="C1830" s="1">
        <v>44231</v>
      </c>
      <c r="D1830" t="s">
        <v>115</v>
      </c>
      <c r="E1830" t="s">
        <v>20</v>
      </c>
      <c r="F1830" t="s">
        <v>116</v>
      </c>
      <c r="H1830" t="s">
        <v>21</v>
      </c>
      <c r="I1830">
        <v>38</v>
      </c>
      <c r="J1830" t="s">
        <v>22</v>
      </c>
      <c r="L1830" t="s">
        <v>23</v>
      </c>
      <c r="M1830" t="s">
        <v>86</v>
      </c>
      <c r="O1830" t="s">
        <v>76</v>
      </c>
      <c r="P1830" t="s">
        <v>77</v>
      </c>
      <c r="Q1830" t="s">
        <v>117</v>
      </c>
    </row>
    <row r="1831" spans="1:17" x14ac:dyDescent="0.25">
      <c r="A1831" t="s">
        <v>14726</v>
      </c>
      <c r="B1831" t="s">
        <v>14727</v>
      </c>
      <c r="C1831" s="1">
        <v>44232</v>
      </c>
      <c r="D1831" t="s">
        <v>1358</v>
      </c>
      <c r="E1831" t="s">
        <v>20</v>
      </c>
      <c r="F1831" t="s">
        <v>3173</v>
      </c>
      <c r="H1831" t="s">
        <v>32</v>
      </c>
      <c r="I1831">
        <v>45</v>
      </c>
      <c r="J1831" t="s">
        <v>22</v>
      </c>
      <c r="L1831" t="s">
        <v>23</v>
      </c>
      <c r="M1831" t="s">
        <v>86</v>
      </c>
      <c r="O1831" t="s">
        <v>76</v>
      </c>
      <c r="P1831" t="s">
        <v>77</v>
      </c>
      <c r="Q1831" t="s">
        <v>11606</v>
      </c>
    </row>
    <row r="1832" spans="1:17" x14ac:dyDescent="0.25">
      <c r="A1832" t="s">
        <v>120</v>
      </c>
      <c r="B1832" t="s">
        <v>121</v>
      </c>
      <c r="C1832" s="1">
        <v>44235</v>
      </c>
      <c r="D1832" t="s">
        <v>122</v>
      </c>
      <c r="E1832" t="s">
        <v>20</v>
      </c>
      <c r="F1832" t="s">
        <v>123</v>
      </c>
      <c r="H1832" t="s">
        <v>32</v>
      </c>
      <c r="I1832">
        <v>47</v>
      </c>
      <c r="J1832" t="s">
        <v>22</v>
      </c>
      <c r="L1832" t="s">
        <v>23</v>
      </c>
      <c r="M1832" t="s">
        <v>86</v>
      </c>
      <c r="O1832" t="s">
        <v>76</v>
      </c>
      <c r="P1832" t="s">
        <v>77</v>
      </c>
      <c r="Q1832" t="s">
        <v>105</v>
      </c>
    </row>
    <row r="1833" spans="1:17" x14ac:dyDescent="0.25">
      <c r="A1833" t="s">
        <v>14733</v>
      </c>
      <c r="B1833" t="s">
        <v>14734</v>
      </c>
      <c r="C1833" s="1">
        <v>44231</v>
      </c>
      <c r="D1833" t="s">
        <v>177</v>
      </c>
      <c r="E1833" t="s">
        <v>20</v>
      </c>
      <c r="F1833" t="s">
        <v>178</v>
      </c>
      <c r="H1833" t="s">
        <v>32</v>
      </c>
      <c r="I1833">
        <v>31</v>
      </c>
      <c r="J1833" t="s">
        <v>22</v>
      </c>
      <c r="L1833" t="s">
        <v>23</v>
      </c>
      <c r="M1833" t="s">
        <v>86</v>
      </c>
      <c r="O1833" t="s">
        <v>76</v>
      </c>
      <c r="P1833" t="s">
        <v>77</v>
      </c>
      <c r="Q1833" t="s">
        <v>437</v>
      </c>
    </row>
    <row r="1834" spans="1:17" x14ac:dyDescent="0.25">
      <c r="A1834" t="s">
        <v>118</v>
      </c>
      <c r="B1834" t="s">
        <v>119</v>
      </c>
      <c r="C1834" s="1">
        <v>44231</v>
      </c>
      <c r="D1834" t="s">
        <v>103</v>
      </c>
      <c r="E1834" t="s">
        <v>20</v>
      </c>
      <c r="F1834" t="s">
        <v>104</v>
      </c>
      <c r="H1834" t="s">
        <v>32</v>
      </c>
      <c r="I1834">
        <v>42</v>
      </c>
      <c r="J1834" t="s">
        <v>22</v>
      </c>
      <c r="L1834" t="s">
        <v>23</v>
      </c>
      <c r="M1834" t="s">
        <v>86</v>
      </c>
      <c r="O1834" t="s">
        <v>76</v>
      </c>
      <c r="P1834" t="s">
        <v>77</v>
      </c>
      <c r="Q1834" t="s">
        <v>105</v>
      </c>
    </row>
    <row r="1835" spans="1:17" x14ac:dyDescent="0.25">
      <c r="A1835" t="s">
        <v>14735</v>
      </c>
      <c r="B1835" t="s">
        <v>14736</v>
      </c>
      <c r="C1835" s="1">
        <v>44231</v>
      </c>
      <c r="D1835" t="s">
        <v>596</v>
      </c>
      <c r="E1835" t="s">
        <v>20</v>
      </c>
      <c r="F1835" t="s">
        <v>597</v>
      </c>
      <c r="H1835" t="s">
        <v>32</v>
      </c>
      <c r="I1835">
        <v>62</v>
      </c>
      <c r="J1835" t="s">
        <v>22</v>
      </c>
      <c r="L1835" t="s">
        <v>23</v>
      </c>
      <c r="M1835" t="s">
        <v>86</v>
      </c>
      <c r="O1835" t="s">
        <v>76</v>
      </c>
      <c r="P1835" t="s">
        <v>77</v>
      </c>
      <c r="Q1835" t="s">
        <v>6621</v>
      </c>
    </row>
    <row r="1836" spans="1:17" x14ac:dyDescent="0.25">
      <c r="A1836" t="s">
        <v>88</v>
      </c>
      <c r="B1836" t="s">
        <v>89</v>
      </c>
      <c r="C1836" s="1">
        <v>44232</v>
      </c>
      <c r="D1836" t="s">
        <v>90</v>
      </c>
      <c r="E1836" t="s">
        <v>20</v>
      </c>
      <c r="F1836" t="s">
        <v>91</v>
      </c>
      <c r="H1836" t="s">
        <v>32</v>
      </c>
      <c r="I1836">
        <v>30</v>
      </c>
      <c r="J1836" t="s">
        <v>22</v>
      </c>
      <c r="L1836" t="s">
        <v>23</v>
      </c>
      <c r="M1836" t="s">
        <v>86</v>
      </c>
      <c r="O1836" t="s">
        <v>76</v>
      </c>
      <c r="P1836" t="s">
        <v>77</v>
      </c>
      <c r="Q1836" t="s">
        <v>92</v>
      </c>
    </row>
    <row r="1837" spans="1:17" x14ac:dyDescent="0.25">
      <c r="A1837" t="s">
        <v>93</v>
      </c>
      <c r="B1837" t="s">
        <v>94</v>
      </c>
      <c r="C1837" s="1">
        <v>44232</v>
      </c>
      <c r="D1837" t="s">
        <v>90</v>
      </c>
      <c r="E1837" t="s">
        <v>20</v>
      </c>
      <c r="F1837" t="s">
        <v>91</v>
      </c>
      <c r="H1837" t="s">
        <v>21</v>
      </c>
      <c r="I1837">
        <v>28</v>
      </c>
      <c r="J1837" t="s">
        <v>22</v>
      </c>
      <c r="L1837" t="s">
        <v>23</v>
      </c>
      <c r="M1837" t="s">
        <v>86</v>
      </c>
      <c r="O1837" t="s">
        <v>76</v>
      </c>
      <c r="P1837" t="s">
        <v>77</v>
      </c>
      <c r="Q1837" t="s">
        <v>95</v>
      </c>
    </row>
    <row r="1838" spans="1:17" x14ac:dyDescent="0.25">
      <c r="A1838" t="s">
        <v>96</v>
      </c>
      <c r="B1838" t="s">
        <v>97</v>
      </c>
      <c r="C1838" s="1">
        <v>44232</v>
      </c>
      <c r="D1838" t="s">
        <v>98</v>
      </c>
      <c r="E1838" t="s">
        <v>20</v>
      </c>
      <c r="F1838" t="s">
        <v>99</v>
      </c>
      <c r="H1838" t="s">
        <v>21</v>
      </c>
      <c r="I1838">
        <v>11</v>
      </c>
      <c r="J1838" t="s">
        <v>22</v>
      </c>
      <c r="L1838" t="s">
        <v>23</v>
      </c>
      <c r="M1838" t="s">
        <v>86</v>
      </c>
      <c r="O1838" t="s">
        <v>76</v>
      </c>
      <c r="P1838" t="s">
        <v>77</v>
      </c>
      <c r="Q1838" t="s">
        <v>100</v>
      </c>
    </row>
    <row r="1839" spans="1:17" x14ac:dyDescent="0.25">
      <c r="A1839" t="s">
        <v>101</v>
      </c>
      <c r="B1839" t="s">
        <v>102</v>
      </c>
      <c r="C1839" s="1">
        <v>44232</v>
      </c>
      <c r="D1839" t="s">
        <v>103</v>
      </c>
      <c r="E1839" t="s">
        <v>20</v>
      </c>
      <c r="F1839" t="s">
        <v>104</v>
      </c>
      <c r="H1839" t="s">
        <v>21</v>
      </c>
      <c r="I1839">
        <v>40</v>
      </c>
      <c r="J1839" t="s">
        <v>22</v>
      </c>
      <c r="L1839" t="s">
        <v>23</v>
      </c>
      <c r="M1839" t="s">
        <v>86</v>
      </c>
      <c r="O1839" t="s">
        <v>76</v>
      </c>
      <c r="P1839" t="s">
        <v>77</v>
      </c>
      <c r="Q1839" t="s">
        <v>105</v>
      </c>
    </row>
    <row r="1840" spans="1:17" x14ac:dyDescent="0.25">
      <c r="A1840" t="s">
        <v>14728</v>
      </c>
      <c r="B1840" t="s">
        <v>14729</v>
      </c>
      <c r="C1840" s="1">
        <v>44232</v>
      </c>
      <c r="D1840" t="s">
        <v>1935</v>
      </c>
      <c r="E1840" t="s">
        <v>20</v>
      </c>
      <c r="F1840" t="s">
        <v>1936</v>
      </c>
      <c r="H1840" t="s">
        <v>21</v>
      </c>
      <c r="I1840">
        <v>28</v>
      </c>
      <c r="J1840" t="s">
        <v>22</v>
      </c>
      <c r="L1840" t="s">
        <v>23</v>
      </c>
      <c r="M1840" t="s">
        <v>86</v>
      </c>
      <c r="O1840" t="s">
        <v>76</v>
      </c>
      <c r="P1840" t="s">
        <v>77</v>
      </c>
      <c r="Q1840" t="s">
        <v>2798</v>
      </c>
    </row>
    <row r="1841" spans="1:17" x14ac:dyDescent="0.25">
      <c r="A1841" t="s">
        <v>106</v>
      </c>
      <c r="B1841" t="s">
        <v>107</v>
      </c>
      <c r="C1841" s="1">
        <v>44232</v>
      </c>
      <c r="D1841" t="s">
        <v>98</v>
      </c>
      <c r="E1841" t="s">
        <v>20</v>
      </c>
      <c r="F1841" t="s">
        <v>99</v>
      </c>
      <c r="H1841" t="s">
        <v>21</v>
      </c>
      <c r="I1841">
        <v>24</v>
      </c>
      <c r="J1841" t="s">
        <v>22</v>
      </c>
      <c r="L1841" t="s">
        <v>23</v>
      </c>
      <c r="M1841" t="s">
        <v>86</v>
      </c>
      <c r="O1841" t="s">
        <v>76</v>
      </c>
      <c r="P1841" t="s">
        <v>77</v>
      </c>
      <c r="Q1841" t="s">
        <v>105</v>
      </c>
    </row>
    <row r="1842" spans="1:17" x14ac:dyDescent="0.25">
      <c r="A1842" t="s">
        <v>108</v>
      </c>
      <c r="B1842" t="s">
        <v>109</v>
      </c>
      <c r="C1842" s="1">
        <v>44232</v>
      </c>
      <c r="D1842" t="s">
        <v>110</v>
      </c>
      <c r="E1842" t="s">
        <v>20</v>
      </c>
      <c r="F1842" t="s">
        <v>111</v>
      </c>
      <c r="H1842" t="s">
        <v>32</v>
      </c>
      <c r="I1842">
        <v>78</v>
      </c>
      <c r="J1842" t="s">
        <v>22</v>
      </c>
      <c r="L1842" t="s">
        <v>23</v>
      </c>
      <c r="M1842" t="s">
        <v>86</v>
      </c>
      <c r="O1842" t="s">
        <v>76</v>
      </c>
      <c r="P1842" t="s">
        <v>77</v>
      </c>
      <c r="Q1842" t="s">
        <v>112</v>
      </c>
    </row>
    <row r="1843" spans="1:17" x14ac:dyDescent="0.25">
      <c r="A1843" t="s">
        <v>179</v>
      </c>
      <c r="B1843" t="s">
        <v>180</v>
      </c>
      <c r="C1843" s="1">
        <v>44233</v>
      </c>
      <c r="D1843" t="s">
        <v>181</v>
      </c>
      <c r="E1843" t="s">
        <v>20</v>
      </c>
      <c r="F1843" t="s">
        <v>182</v>
      </c>
      <c r="H1843" t="s">
        <v>21</v>
      </c>
      <c r="I1843">
        <v>12</v>
      </c>
      <c r="J1843" t="s">
        <v>22</v>
      </c>
      <c r="L1843" t="s">
        <v>23</v>
      </c>
      <c r="M1843" t="s">
        <v>86</v>
      </c>
      <c r="O1843" t="s">
        <v>76</v>
      </c>
      <c r="P1843" t="s">
        <v>77</v>
      </c>
      <c r="Q1843" t="s">
        <v>183</v>
      </c>
    </row>
    <row r="1844" spans="1:17" x14ac:dyDescent="0.25">
      <c r="A1844" t="s">
        <v>184</v>
      </c>
      <c r="B1844" t="s">
        <v>185</v>
      </c>
      <c r="C1844" s="1">
        <v>44233</v>
      </c>
      <c r="D1844" t="s">
        <v>181</v>
      </c>
      <c r="E1844" t="s">
        <v>20</v>
      </c>
      <c r="F1844" t="s">
        <v>182</v>
      </c>
      <c r="H1844" t="s">
        <v>21</v>
      </c>
      <c r="I1844">
        <v>12</v>
      </c>
      <c r="J1844" t="s">
        <v>22</v>
      </c>
      <c r="L1844" t="s">
        <v>23</v>
      </c>
      <c r="M1844" t="s">
        <v>86</v>
      </c>
      <c r="O1844" t="s">
        <v>76</v>
      </c>
      <c r="P1844" t="s">
        <v>77</v>
      </c>
      <c r="Q1844" t="s">
        <v>186</v>
      </c>
    </row>
    <row r="1845" spans="1:17" x14ac:dyDescent="0.25">
      <c r="A1845" t="s">
        <v>187</v>
      </c>
      <c r="B1845" t="s">
        <v>188</v>
      </c>
      <c r="C1845" s="1">
        <v>44233</v>
      </c>
      <c r="D1845" t="s">
        <v>181</v>
      </c>
      <c r="E1845" t="s">
        <v>20</v>
      </c>
      <c r="F1845" t="s">
        <v>182</v>
      </c>
      <c r="H1845" t="s">
        <v>32</v>
      </c>
      <c r="I1845">
        <v>41</v>
      </c>
      <c r="J1845" t="s">
        <v>22</v>
      </c>
      <c r="L1845" t="s">
        <v>23</v>
      </c>
      <c r="M1845" t="s">
        <v>86</v>
      </c>
      <c r="O1845" t="s">
        <v>76</v>
      </c>
      <c r="P1845" t="s">
        <v>77</v>
      </c>
      <c r="Q1845" t="s">
        <v>186</v>
      </c>
    </row>
    <row r="1846" spans="1:17" x14ac:dyDescent="0.25">
      <c r="A1846" t="s">
        <v>14718</v>
      </c>
      <c r="B1846" t="s">
        <v>14719</v>
      </c>
      <c r="C1846" s="1">
        <v>44233</v>
      </c>
      <c r="D1846" t="s">
        <v>1980</v>
      </c>
      <c r="E1846" t="s">
        <v>20</v>
      </c>
      <c r="F1846" t="s">
        <v>1981</v>
      </c>
      <c r="H1846" t="s">
        <v>32</v>
      </c>
      <c r="I1846">
        <v>55</v>
      </c>
      <c r="J1846" t="s">
        <v>22</v>
      </c>
      <c r="L1846" t="s">
        <v>23</v>
      </c>
      <c r="M1846" t="s">
        <v>86</v>
      </c>
      <c r="O1846" t="s">
        <v>76</v>
      </c>
      <c r="P1846" t="s">
        <v>77</v>
      </c>
      <c r="Q1846" t="s">
        <v>6635</v>
      </c>
    </row>
    <row r="1847" spans="1:17" x14ac:dyDescent="0.25">
      <c r="A1847" t="s">
        <v>14720</v>
      </c>
      <c r="B1847" t="s">
        <v>14721</v>
      </c>
      <c r="C1847" s="1">
        <v>44233</v>
      </c>
      <c r="D1847" t="s">
        <v>488</v>
      </c>
      <c r="E1847" t="s">
        <v>20</v>
      </c>
      <c r="F1847" t="s">
        <v>489</v>
      </c>
      <c r="H1847" t="s">
        <v>32</v>
      </c>
      <c r="I1847">
        <v>59</v>
      </c>
      <c r="J1847" t="s">
        <v>22</v>
      </c>
      <c r="L1847" t="s">
        <v>23</v>
      </c>
      <c r="M1847" t="s">
        <v>86</v>
      </c>
      <c r="O1847" t="s">
        <v>76</v>
      </c>
      <c r="P1847" t="s">
        <v>77</v>
      </c>
      <c r="Q1847" t="s">
        <v>14722</v>
      </c>
    </row>
    <row r="1848" spans="1:17" x14ac:dyDescent="0.25">
      <c r="A1848" t="s">
        <v>12397</v>
      </c>
      <c r="B1848" t="s">
        <v>12398</v>
      </c>
      <c r="C1848" s="1">
        <v>44235</v>
      </c>
      <c r="D1848" t="s">
        <v>10400</v>
      </c>
      <c r="E1848" t="s">
        <v>20</v>
      </c>
      <c r="F1848" t="s">
        <v>10401</v>
      </c>
      <c r="H1848" t="s">
        <v>32</v>
      </c>
      <c r="I1848">
        <v>65</v>
      </c>
      <c r="J1848" t="s">
        <v>22</v>
      </c>
      <c r="L1848" t="s">
        <v>23</v>
      </c>
      <c r="M1848" t="s">
        <v>86</v>
      </c>
      <c r="O1848" t="s">
        <v>76</v>
      </c>
      <c r="P1848" t="s">
        <v>77</v>
      </c>
      <c r="Q1848" t="s">
        <v>12399</v>
      </c>
    </row>
    <row r="1849" spans="1:17" x14ac:dyDescent="0.25">
      <c r="A1849" t="s">
        <v>12400</v>
      </c>
      <c r="B1849" t="s">
        <v>12401</v>
      </c>
      <c r="C1849" s="1">
        <v>44235</v>
      </c>
      <c r="D1849" t="s">
        <v>266</v>
      </c>
      <c r="E1849" t="s">
        <v>20</v>
      </c>
      <c r="F1849" t="s">
        <v>267</v>
      </c>
      <c r="H1849" t="s">
        <v>21</v>
      </c>
      <c r="I1849">
        <v>29</v>
      </c>
      <c r="J1849" t="s">
        <v>22</v>
      </c>
      <c r="L1849" t="s">
        <v>23</v>
      </c>
      <c r="M1849" t="s">
        <v>86</v>
      </c>
      <c r="O1849" t="s">
        <v>76</v>
      </c>
      <c r="P1849" t="s">
        <v>77</v>
      </c>
      <c r="Q1849" t="s">
        <v>12402</v>
      </c>
    </row>
    <row r="1850" spans="1:17" x14ac:dyDescent="0.25">
      <c r="A1850" t="s">
        <v>12392</v>
      </c>
      <c r="B1850" t="s">
        <v>12393</v>
      </c>
      <c r="C1850" s="1">
        <v>44236</v>
      </c>
      <c r="D1850" t="s">
        <v>360</v>
      </c>
      <c r="E1850" t="s">
        <v>20</v>
      </c>
      <c r="F1850" t="s">
        <v>361</v>
      </c>
      <c r="H1850" t="s">
        <v>21</v>
      </c>
      <c r="I1850">
        <v>39</v>
      </c>
      <c r="J1850" t="s">
        <v>22</v>
      </c>
      <c r="L1850" t="s">
        <v>23</v>
      </c>
      <c r="M1850" t="s">
        <v>86</v>
      </c>
      <c r="O1850" t="s">
        <v>76</v>
      </c>
      <c r="P1850" t="s">
        <v>77</v>
      </c>
      <c r="Q1850" t="s">
        <v>1840</v>
      </c>
    </row>
    <row r="1851" spans="1:17" x14ac:dyDescent="0.25">
      <c r="A1851" t="s">
        <v>12424</v>
      </c>
      <c r="B1851" t="s">
        <v>12425</v>
      </c>
      <c r="C1851" s="1">
        <v>44235</v>
      </c>
      <c r="D1851" t="s">
        <v>1600</v>
      </c>
      <c r="E1851" t="s">
        <v>20</v>
      </c>
      <c r="F1851" t="s">
        <v>1601</v>
      </c>
      <c r="H1851" t="s">
        <v>32</v>
      </c>
      <c r="I1851">
        <v>28</v>
      </c>
      <c r="J1851" t="s">
        <v>22</v>
      </c>
      <c r="L1851" t="s">
        <v>23</v>
      </c>
      <c r="M1851" t="s">
        <v>86</v>
      </c>
      <c r="O1851" t="s">
        <v>76</v>
      </c>
      <c r="P1851" t="s">
        <v>77</v>
      </c>
      <c r="Q1851" t="s">
        <v>1653</v>
      </c>
    </row>
    <row r="1852" spans="1:17" x14ac:dyDescent="0.25">
      <c r="A1852" t="s">
        <v>12403</v>
      </c>
      <c r="B1852" t="s">
        <v>12404</v>
      </c>
      <c r="C1852" s="1">
        <v>44235</v>
      </c>
      <c r="D1852" t="s">
        <v>266</v>
      </c>
      <c r="E1852" t="s">
        <v>20</v>
      </c>
      <c r="F1852" t="s">
        <v>267</v>
      </c>
      <c r="H1852" t="s">
        <v>21</v>
      </c>
      <c r="I1852">
        <v>35</v>
      </c>
      <c r="J1852" t="s">
        <v>22</v>
      </c>
      <c r="L1852" t="s">
        <v>23</v>
      </c>
      <c r="M1852" t="s">
        <v>86</v>
      </c>
      <c r="O1852" t="s">
        <v>76</v>
      </c>
      <c r="P1852" t="s">
        <v>77</v>
      </c>
      <c r="Q1852" t="s">
        <v>6598</v>
      </c>
    </row>
    <row r="1853" spans="1:17" x14ac:dyDescent="0.25">
      <c r="A1853" t="s">
        <v>12405</v>
      </c>
      <c r="B1853" t="s">
        <v>12406</v>
      </c>
      <c r="C1853" s="1">
        <v>44235</v>
      </c>
      <c r="D1853" t="s">
        <v>266</v>
      </c>
      <c r="E1853" t="s">
        <v>20</v>
      </c>
      <c r="F1853" t="s">
        <v>267</v>
      </c>
      <c r="H1853" t="s">
        <v>32</v>
      </c>
      <c r="I1853">
        <v>27</v>
      </c>
      <c r="J1853" t="s">
        <v>22</v>
      </c>
      <c r="L1853" t="s">
        <v>23</v>
      </c>
      <c r="M1853" t="s">
        <v>86</v>
      </c>
      <c r="O1853" t="s">
        <v>76</v>
      </c>
      <c r="P1853" t="s">
        <v>77</v>
      </c>
      <c r="Q1853" t="s">
        <v>6598</v>
      </c>
    </row>
    <row r="1854" spans="1:17" x14ac:dyDescent="0.25">
      <c r="A1854" t="s">
        <v>12367</v>
      </c>
      <c r="B1854" t="s">
        <v>12368</v>
      </c>
      <c r="C1854" s="1">
        <v>44236</v>
      </c>
      <c r="D1854" t="s">
        <v>257</v>
      </c>
      <c r="E1854" t="s">
        <v>20</v>
      </c>
      <c r="F1854" t="s">
        <v>258</v>
      </c>
      <c r="H1854" t="s">
        <v>32</v>
      </c>
      <c r="I1854">
        <v>31</v>
      </c>
      <c r="J1854" t="s">
        <v>22</v>
      </c>
      <c r="L1854" t="s">
        <v>23</v>
      </c>
      <c r="M1854" t="s">
        <v>86</v>
      </c>
      <c r="O1854" t="s">
        <v>76</v>
      </c>
      <c r="P1854" t="s">
        <v>77</v>
      </c>
      <c r="Q1854" t="s">
        <v>12369</v>
      </c>
    </row>
    <row r="1855" spans="1:17" x14ac:dyDescent="0.25">
      <c r="A1855" t="s">
        <v>12394</v>
      </c>
      <c r="B1855" t="s">
        <v>12395</v>
      </c>
      <c r="C1855" s="1">
        <v>44236</v>
      </c>
      <c r="D1855" t="s">
        <v>257</v>
      </c>
      <c r="E1855" t="s">
        <v>20</v>
      </c>
      <c r="F1855" t="s">
        <v>12396</v>
      </c>
      <c r="H1855" t="s">
        <v>21</v>
      </c>
      <c r="I1855">
        <v>32</v>
      </c>
      <c r="J1855" t="s">
        <v>22</v>
      </c>
      <c r="L1855" t="s">
        <v>23</v>
      </c>
      <c r="M1855" t="s">
        <v>86</v>
      </c>
      <c r="O1855" t="s">
        <v>76</v>
      </c>
      <c r="P1855" t="s">
        <v>77</v>
      </c>
      <c r="Q1855" t="s">
        <v>268</v>
      </c>
    </row>
    <row r="1856" spans="1:17" x14ac:dyDescent="0.25">
      <c r="A1856" t="s">
        <v>12351</v>
      </c>
      <c r="B1856" t="s">
        <v>12352</v>
      </c>
      <c r="C1856" s="1">
        <v>44236</v>
      </c>
      <c r="D1856" t="s">
        <v>10556</v>
      </c>
      <c r="E1856" t="s">
        <v>20</v>
      </c>
      <c r="F1856" t="s">
        <v>10557</v>
      </c>
      <c r="H1856" t="s">
        <v>21</v>
      </c>
      <c r="I1856">
        <v>34</v>
      </c>
      <c r="J1856" t="s">
        <v>22</v>
      </c>
      <c r="L1856" t="s">
        <v>23</v>
      </c>
      <c r="M1856" t="s">
        <v>86</v>
      </c>
      <c r="O1856" t="s">
        <v>76</v>
      </c>
      <c r="P1856" t="s">
        <v>77</v>
      </c>
      <c r="Q1856" t="s">
        <v>12353</v>
      </c>
    </row>
    <row r="1857" spans="1:17" x14ac:dyDescent="0.25">
      <c r="A1857" t="s">
        <v>12415</v>
      </c>
      <c r="B1857" t="s">
        <v>12416</v>
      </c>
      <c r="C1857" s="1">
        <v>44237</v>
      </c>
      <c r="D1857" t="s">
        <v>4742</v>
      </c>
      <c r="E1857" t="s">
        <v>20</v>
      </c>
      <c r="F1857" t="s">
        <v>4743</v>
      </c>
      <c r="H1857" t="s">
        <v>21</v>
      </c>
      <c r="I1857">
        <v>68</v>
      </c>
      <c r="J1857" t="s">
        <v>22</v>
      </c>
      <c r="L1857" t="s">
        <v>23</v>
      </c>
      <c r="M1857" t="s">
        <v>86</v>
      </c>
      <c r="O1857" t="s">
        <v>76</v>
      </c>
      <c r="P1857" t="s">
        <v>77</v>
      </c>
      <c r="Q1857" t="s">
        <v>6635</v>
      </c>
    </row>
    <row r="1858" spans="1:17" x14ac:dyDescent="0.25">
      <c r="A1858" t="s">
        <v>12426</v>
      </c>
      <c r="B1858" t="s">
        <v>12427</v>
      </c>
      <c r="C1858" s="1">
        <v>44235</v>
      </c>
      <c r="D1858" t="s">
        <v>115</v>
      </c>
      <c r="E1858" t="s">
        <v>20</v>
      </c>
      <c r="F1858" t="s">
        <v>3002</v>
      </c>
      <c r="H1858" t="s">
        <v>21</v>
      </c>
      <c r="I1858">
        <v>29</v>
      </c>
      <c r="J1858" t="s">
        <v>22</v>
      </c>
      <c r="L1858" t="s">
        <v>23</v>
      </c>
      <c r="M1858" t="s">
        <v>86</v>
      </c>
      <c r="O1858" t="s">
        <v>76</v>
      </c>
      <c r="P1858" t="s">
        <v>77</v>
      </c>
      <c r="Q1858" t="s">
        <v>12428</v>
      </c>
    </row>
    <row r="1859" spans="1:17" x14ac:dyDescent="0.25">
      <c r="A1859" t="s">
        <v>12385</v>
      </c>
      <c r="B1859" t="s">
        <v>12386</v>
      </c>
      <c r="C1859" s="1">
        <v>44238</v>
      </c>
      <c r="D1859" t="s">
        <v>4757</v>
      </c>
      <c r="E1859" t="s">
        <v>20</v>
      </c>
      <c r="F1859" t="s">
        <v>4758</v>
      </c>
      <c r="H1859" t="s">
        <v>21</v>
      </c>
      <c r="I1859">
        <v>28</v>
      </c>
      <c r="J1859" t="s">
        <v>22</v>
      </c>
      <c r="L1859" t="s">
        <v>23</v>
      </c>
      <c r="M1859" t="s">
        <v>86</v>
      </c>
      <c r="O1859" t="s">
        <v>76</v>
      </c>
      <c r="P1859" t="s">
        <v>77</v>
      </c>
      <c r="Q1859" t="s">
        <v>12387</v>
      </c>
    </row>
    <row r="1860" spans="1:17" x14ac:dyDescent="0.25">
      <c r="A1860" t="s">
        <v>12388</v>
      </c>
      <c r="B1860" t="s">
        <v>12389</v>
      </c>
      <c r="C1860" s="1">
        <v>44237</v>
      </c>
      <c r="D1860" t="s">
        <v>712</v>
      </c>
      <c r="E1860" t="s">
        <v>20</v>
      </c>
      <c r="F1860" t="s">
        <v>1751</v>
      </c>
      <c r="H1860" t="s">
        <v>32</v>
      </c>
      <c r="I1860">
        <v>64</v>
      </c>
      <c r="J1860" t="s">
        <v>22</v>
      </c>
      <c r="L1860" t="s">
        <v>23</v>
      </c>
      <c r="M1860" t="s">
        <v>86</v>
      </c>
      <c r="O1860" t="s">
        <v>76</v>
      </c>
      <c r="P1860" t="s">
        <v>77</v>
      </c>
      <c r="Q1860" t="s">
        <v>3152</v>
      </c>
    </row>
    <row r="1861" spans="1:17" x14ac:dyDescent="0.25">
      <c r="A1861" t="s">
        <v>12417</v>
      </c>
      <c r="B1861" t="s">
        <v>12418</v>
      </c>
      <c r="C1861" s="1">
        <v>44237</v>
      </c>
      <c r="D1861" t="s">
        <v>12419</v>
      </c>
      <c r="E1861" t="s">
        <v>20</v>
      </c>
      <c r="F1861" t="s">
        <v>12420</v>
      </c>
      <c r="H1861" t="s">
        <v>32</v>
      </c>
      <c r="I1861">
        <v>68</v>
      </c>
      <c r="J1861" t="s">
        <v>22</v>
      </c>
      <c r="L1861" t="s">
        <v>23</v>
      </c>
      <c r="M1861" t="s">
        <v>86</v>
      </c>
      <c r="O1861" t="s">
        <v>76</v>
      </c>
      <c r="P1861" t="s">
        <v>77</v>
      </c>
      <c r="Q1861" t="s">
        <v>12421</v>
      </c>
    </row>
    <row r="1862" spans="1:17" x14ac:dyDescent="0.25">
      <c r="A1862" t="s">
        <v>12422</v>
      </c>
      <c r="B1862" t="s">
        <v>12423</v>
      </c>
      <c r="C1862" s="1">
        <v>44236</v>
      </c>
      <c r="D1862" t="s">
        <v>12419</v>
      </c>
      <c r="E1862" t="s">
        <v>20</v>
      </c>
      <c r="F1862" t="s">
        <v>12420</v>
      </c>
      <c r="H1862" t="s">
        <v>21</v>
      </c>
      <c r="I1862">
        <v>30</v>
      </c>
      <c r="J1862" t="s">
        <v>22</v>
      </c>
      <c r="L1862" t="s">
        <v>23</v>
      </c>
      <c r="M1862" t="s">
        <v>86</v>
      </c>
      <c r="O1862" t="s">
        <v>76</v>
      </c>
      <c r="P1862" t="s">
        <v>77</v>
      </c>
      <c r="Q1862" t="s">
        <v>1671</v>
      </c>
    </row>
    <row r="1863" spans="1:17" x14ac:dyDescent="0.25">
      <c r="A1863" t="s">
        <v>12429</v>
      </c>
      <c r="B1863" t="s">
        <v>12430</v>
      </c>
      <c r="C1863" s="1">
        <v>44235</v>
      </c>
      <c r="D1863" t="s">
        <v>1405</v>
      </c>
      <c r="E1863" t="s">
        <v>20</v>
      </c>
      <c r="F1863" t="s">
        <v>1557</v>
      </c>
      <c r="H1863" t="s">
        <v>32</v>
      </c>
      <c r="I1863">
        <v>17</v>
      </c>
      <c r="J1863" t="s">
        <v>22</v>
      </c>
      <c r="L1863" t="s">
        <v>23</v>
      </c>
      <c r="M1863" t="s">
        <v>86</v>
      </c>
      <c r="O1863" t="s">
        <v>76</v>
      </c>
      <c r="P1863" t="s">
        <v>77</v>
      </c>
      <c r="Q1863" t="s">
        <v>1671</v>
      </c>
    </row>
    <row r="1864" spans="1:17" x14ac:dyDescent="0.25">
      <c r="A1864" t="s">
        <v>12443</v>
      </c>
      <c r="B1864" t="s">
        <v>12444</v>
      </c>
      <c r="C1864" s="1">
        <v>44228</v>
      </c>
      <c r="D1864" t="s">
        <v>1405</v>
      </c>
      <c r="E1864" t="s">
        <v>20</v>
      </c>
      <c r="F1864" t="s">
        <v>1557</v>
      </c>
      <c r="H1864" t="s">
        <v>21</v>
      </c>
      <c r="I1864">
        <v>58</v>
      </c>
      <c r="J1864" t="s">
        <v>22</v>
      </c>
      <c r="L1864" t="s">
        <v>23</v>
      </c>
      <c r="M1864" t="s">
        <v>86</v>
      </c>
      <c r="O1864" t="s">
        <v>76</v>
      </c>
      <c r="P1864" t="s">
        <v>77</v>
      </c>
      <c r="Q1864" t="s">
        <v>1671</v>
      </c>
    </row>
    <row r="1865" spans="1:17" x14ac:dyDescent="0.25">
      <c r="A1865" t="s">
        <v>12439</v>
      </c>
      <c r="B1865" t="s">
        <v>12440</v>
      </c>
      <c r="C1865" s="1">
        <v>44229</v>
      </c>
      <c r="D1865" t="s">
        <v>784</v>
      </c>
      <c r="E1865" t="s">
        <v>20</v>
      </c>
      <c r="F1865" t="s">
        <v>8435</v>
      </c>
      <c r="H1865" t="s">
        <v>21</v>
      </c>
      <c r="I1865">
        <v>28</v>
      </c>
      <c r="J1865" t="s">
        <v>22</v>
      </c>
      <c r="L1865" t="s">
        <v>23</v>
      </c>
      <c r="M1865" t="s">
        <v>86</v>
      </c>
      <c r="O1865" t="s">
        <v>76</v>
      </c>
      <c r="P1865" t="s">
        <v>77</v>
      </c>
      <c r="Q1865" t="s">
        <v>1671</v>
      </c>
    </row>
    <row r="1866" spans="1:17" x14ac:dyDescent="0.25">
      <c r="A1866" t="s">
        <v>12433</v>
      </c>
      <c r="B1866" t="s">
        <v>12434</v>
      </c>
      <c r="C1866" s="1">
        <v>44232</v>
      </c>
      <c r="D1866" t="s">
        <v>12435</v>
      </c>
      <c r="E1866" t="s">
        <v>20</v>
      </c>
      <c r="F1866" t="s">
        <v>1469</v>
      </c>
      <c r="H1866" t="s">
        <v>32</v>
      </c>
      <c r="I1866">
        <v>37</v>
      </c>
      <c r="J1866" t="s">
        <v>22</v>
      </c>
      <c r="L1866" t="s">
        <v>23</v>
      </c>
      <c r="M1866" t="s">
        <v>86</v>
      </c>
      <c r="O1866" t="s">
        <v>76</v>
      </c>
      <c r="P1866" t="s">
        <v>77</v>
      </c>
      <c r="Q1866" t="s">
        <v>11912</v>
      </c>
    </row>
    <row r="1867" spans="1:17" x14ac:dyDescent="0.25">
      <c r="A1867" t="s">
        <v>12436</v>
      </c>
      <c r="B1867" t="s">
        <v>12437</v>
      </c>
      <c r="C1867" s="1">
        <v>44231</v>
      </c>
      <c r="D1867" t="s">
        <v>1405</v>
      </c>
      <c r="E1867" t="s">
        <v>20</v>
      </c>
      <c r="F1867" t="s">
        <v>1557</v>
      </c>
      <c r="H1867" t="s">
        <v>21</v>
      </c>
      <c r="I1867">
        <v>40</v>
      </c>
      <c r="J1867" t="s">
        <v>22</v>
      </c>
      <c r="L1867" t="s">
        <v>23</v>
      </c>
      <c r="M1867" t="s">
        <v>86</v>
      </c>
      <c r="O1867" t="s">
        <v>76</v>
      </c>
      <c r="P1867" t="s">
        <v>77</v>
      </c>
      <c r="Q1867" t="s">
        <v>12438</v>
      </c>
    </row>
    <row r="1868" spans="1:17" x14ac:dyDescent="0.25">
      <c r="A1868" t="s">
        <v>12445</v>
      </c>
      <c r="B1868" t="s">
        <v>12446</v>
      </c>
      <c r="C1868" s="1">
        <v>44228</v>
      </c>
      <c r="D1868" t="s">
        <v>1405</v>
      </c>
      <c r="E1868" t="s">
        <v>20</v>
      </c>
      <c r="F1868" t="s">
        <v>1557</v>
      </c>
      <c r="H1868" t="s">
        <v>21</v>
      </c>
      <c r="I1868">
        <v>33</v>
      </c>
      <c r="J1868" t="s">
        <v>22</v>
      </c>
      <c r="L1868" t="s">
        <v>23</v>
      </c>
      <c r="M1868" t="s">
        <v>86</v>
      </c>
      <c r="O1868" t="s">
        <v>76</v>
      </c>
      <c r="P1868" t="s">
        <v>77</v>
      </c>
      <c r="Q1868" t="s">
        <v>1671</v>
      </c>
    </row>
    <row r="1869" spans="1:17" x14ac:dyDescent="0.25">
      <c r="A1869" t="s">
        <v>12441</v>
      </c>
      <c r="B1869" t="s">
        <v>12442</v>
      </c>
      <c r="C1869" s="1">
        <v>44229</v>
      </c>
      <c r="D1869" t="s">
        <v>1405</v>
      </c>
      <c r="E1869" t="s">
        <v>20</v>
      </c>
      <c r="F1869" t="s">
        <v>1557</v>
      </c>
      <c r="H1869" t="s">
        <v>21</v>
      </c>
      <c r="I1869">
        <v>15</v>
      </c>
      <c r="J1869" t="s">
        <v>22</v>
      </c>
      <c r="L1869" t="s">
        <v>23</v>
      </c>
      <c r="M1869" t="s">
        <v>86</v>
      </c>
      <c r="O1869" t="s">
        <v>76</v>
      </c>
      <c r="P1869" t="s">
        <v>77</v>
      </c>
      <c r="Q1869" t="s">
        <v>1671</v>
      </c>
    </row>
    <row r="1870" spans="1:17" x14ac:dyDescent="0.25">
      <c r="A1870" t="s">
        <v>12390</v>
      </c>
      <c r="B1870" t="s">
        <v>12391</v>
      </c>
      <c r="C1870" s="1">
        <v>44237</v>
      </c>
      <c r="D1870" t="s">
        <v>1180</v>
      </c>
      <c r="E1870" t="s">
        <v>20</v>
      </c>
      <c r="F1870" t="s">
        <v>1561</v>
      </c>
      <c r="H1870" t="s">
        <v>32</v>
      </c>
      <c r="I1870">
        <v>31</v>
      </c>
      <c r="J1870" t="s">
        <v>22</v>
      </c>
      <c r="L1870" t="s">
        <v>23</v>
      </c>
      <c r="M1870" t="s">
        <v>86</v>
      </c>
      <c r="O1870" t="s">
        <v>76</v>
      </c>
      <c r="P1870" t="s">
        <v>77</v>
      </c>
      <c r="Q1870" t="s">
        <v>148</v>
      </c>
    </row>
    <row r="1871" spans="1:17" x14ac:dyDescent="0.25">
      <c r="A1871" t="s">
        <v>12407</v>
      </c>
      <c r="B1871" t="s">
        <v>12408</v>
      </c>
      <c r="C1871" s="1">
        <v>44235</v>
      </c>
      <c r="D1871" t="s">
        <v>131</v>
      </c>
      <c r="E1871" t="s">
        <v>20</v>
      </c>
      <c r="F1871" t="s">
        <v>132</v>
      </c>
      <c r="H1871" t="s">
        <v>32</v>
      </c>
      <c r="I1871">
        <v>20</v>
      </c>
      <c r="J1871" t="s">
        <v>22</v>
      </c>
      <c r="L1871" t="s">
        <v>23</v>
      </c>
      <c r="M1871" t="s">
        <v>86</v>
      </c>
      <c r="O1871" t="s">
        <v>76</v>
      </c>
      <c r="P1871" t="s">
        <v>77</v>
      </c>
      <c r="Q1871" t="s">
        <v>133</v>
      </c>
    </row>
    <row r="1872" spans="1:17" x14ac:dyDescent="0.25">
      <c r="A1872" t="s">
        <v>12431</v>
      </c>
      <c r="B1872" t="s">
        <v>12432</v>
      </c>
      <c r="C1872" s="1">
        <v>44235</v>
      </c>
      <c r="D1872" t="s">
        <v>177</v>
      </c>
      <c r="E1872" t="s">
        <v>20</v>
      </c>
      <c r="F1872" t="s">
        <v>178</v>
      </c>
      <c r="H1872" t="s">
        <v>21</v>
      </c>
      <c r="I1872">
        <v>12</v>
      </c>
      <c r="J1872" t="s">
        <v>22</v>
      </c>
      <c r="L1872" t="s">
        <v>23</v>
      </c>
      <c r="M1872" t="s">
        <v>86</v>
      </c>
      <c r="O1872" t="s">
        <v>76</v>
      </c>
      <c r="P1872" t="s">
        <v>77</v>
      </c>
      <c r="Q1872" t="s">
        <v>437</v>
      </c>
    </row>
    <row r="1873" spans="1:17" x14ac:dyDescent="0.25">
      <c r="A1873" t="s">
        <v>12451</v>
      </c>
      <c r="B1873" t="s">
        <v>12452</v>
      </c>
      <c r="C1873" s="1">
        <v>44235</v>
      </c>
      <c r="D1873" t="s">
        <v>2118</v>
      </c>
      <c r="E1873" t="s">
        <v>20</v>
      </c>
      <c r="F1873" t="s">
        <v>3060</v>
      </c>
      <c r="H1873" t="s">
        <v>21</v>
      </c>
      <c r="I1873">
        <v>31</v>
      </c>
      <c r="J1873" t="s">
        <v>22</v>
      </c>
      <c r="L1873" t="s">
        <v>23</v>
      </c>
      <c r="M1873" t="s">
        <v>86</v>
      </c>
      <c r="O1873" t="s">
        <v>76</v>
      </c>
      <c r="P1873" t="s">
        <v>77</v>
      </c>
      <c r="Q1873" t="s">
        <v>2037</v>
      </c>
    </row>
    <row r="1874" spans="1:17" x14ac:dyDescent="0.25">
      <c r="A1874" t="s">
        <v>12409</v>
      </c>
      <c r="B1874" t="s">
        <v>12410</v>
      </c>
      <c r="C1874" s="1">
        <v>44236</v>
      </c>
      <c r="D1874" t="s">
        <v>936</v>
      </c>
      <c r="E1874" t="s">
        <v>20</v>
      </c>
      <c r="F1874" t="s">
        <v>12411</v>
      </c>
      <c r="H1874" t="s">
        <v>32</v>
      </c>
      <c r="I1874">
        <v>50</v>
      </c>
      <c r="J1874" t="s">
        <v>22</v>
      </c>
      <c r="L1874" t="s">
        <v>23</v>
      </c>
      <c r="M1874" t="s">
        <v>86</v>
      </c>
      <c r="O1874" t="s">
        <v>76</v>
      </c>
      <c r="P1874" t="s">
        <v>77</v>
      </c>
      <c r="Q1874" t="s">
        <v>12412</v>
      </c>
    </row>
    <row r="1875" spans="1:17" x14ac:dyDescent="0.25">
      <c r="A1875" t="s">
        <v>330</v>
      </c>
      <c r="B1875" t="s">
        <v>331</v>
      </c>
      <c r="C1875" s="1">
        <v>44240</v>
      </c>
      <c r="D1875" t="s">
        <v>332</v>
      </c>
      <c r="E1875" t="s">
        <v>20</v>
      </c>
      <c r="F1875" t="s">
        <v>333</v>
      </c>
      <c r="H1875" t="s">
        <v>32</v>
      </c>
      <c r="I1875">
        <v>50</v>
      </c>
      <c r="J1875" t="s">
        <v>22</v>
      </c>
      <c r="L1875" t="s">
        <v>23</v>
      </c>
      <c r="O1875" t="s">
        <v>76</v>
      </c>
      <c r="P1875" t="s">
        <v>77</v>
      </c>
      <c r="Q1875" t="s">
        <v>334</v>
      </c>
    </row>
    <row r="1876" spans="1:17" x14ac:dyDescent="0.25">
      <c r="A1876" t="s">
        <v>341</v>
      </c>
      <c r="B1876" t="s">
        <v>342</v>
      </c>
      <c r="C1876" s="1">
        <v>44239</v>
      </c>
      <c r="D1876" t="s">
        <v>115</v>
      </c>
      <c r="E1876" t="s">
        <v>20</v>
      </c>
      <c r="F1876" t="s">
        <v>343</v>
      </c>
      <c r="H1876" t="s">
        <v>32</v>
      </c>
      <c r="I1876">
        <v>59</v>
      </c>
      <c r="J1876" t="s">
        <v>22</v>
      </c>
      <c r="L1876" t="s">
        <v>23</v>
      </c>
      <c r="O1876" t="s">
        <v>76</v>
      </c>
      <c r="P1876" t="s">
        <v>77</v>
      </c>
      <c r="Q1876" t="s">
        <v>344</v>
      </c>
    </row>
    <row r="1877" spans="1:17" x14ac:dyDescent="0.25">
      <c r="A1877" t="s">
        <v>413</v>
      </c>
      <c r="B1877" t="s">
        <v>414</v>
      </c>
      <c r="C1877" s="1">
        <v>44242</v>
      </c>
      <c r="D1877" t="s">
        <v>415</v>
      </c>
      <c r="E1877" t="s">
        <v>20</v>
      </c>
      <c r="F1877" t="s">
        <v>416</v>
      </c>
      <c r="H1877" t="s">
        <v>21</v>
      </c>
      <c r="I1877">
        <v>39</v>
      </c>
      <c r="J1877" t="s">
        <v>22</v>
      </c>
      <c r="L1877" t="s">
        <v>23</v>
      </c>
      <c r="O1877" t="s">
        <v>76</v>
      </c>
      <c r="P1877" t="s">
        <v>77</v>
      </c>
      <c r="Q1877" t="s">
        <v>417</v>
      </c>
    </row>
    <row r="1878" spans="1:17" x14ac:dyDescent="0.25">
      <c r="A1878" t="s">
        <v>442</v>
      </c>
      <c r="B1878" t="s">
        <v>443</v>
      </c>
      <c r="C1878" s="1">
        <v>44242</v>
      </c>
      <c r="D1878" t="s">
        <v>360</v>
      </c>
      <c r="E1878" t="s">
        <v>20</v>
      </c>
      <c r="F1878" t="s">
        <v>361</v>
      </c>
      <c r="H1878" t="s">
        <v>32</v>
      </c>
      <c r="I1878">
        <v>55</v>
      </c>
      <c r="J1878" t="s">
        <v>22</v>
      </c>
      <c r="L1878" t="s">
        <v>23</v>
      </c>
      <c r="O1878" t="s">
        <v>76</v>
      </c>
      <c r="P1878" t="s">
        <v>77</v>
      </c>
      <c r="Q1878" t="s">
        <v>444</v>
      </c>
    </row>
    <row r="1879" spans="1:17" x14ac:dyDescent="0.25">
      <c r="A1879" t="s">
        <v>445</v>
      </c>
      <c r="B1879" t="s">
        <v>446</v>
      </c>
      <c r="C1879" s="1">
        <v>44242</v>
      </c>
      <c r="D1879" t="s">
        <v>447</v>
      </c>
      <c r="E1879" t="s">
        <v>20</v>
      </c>
      <c r="F1879" t="s">
        <v>448</v>
      </c>
      <c r="H1879" t="s">
        <v>32</v>
      </c>
      <c r="I1879">
        <v>50</v>
      </c>
      <c r="J1879" t="s">
        <v>22</v>
      </c>
      <c r="L1879" t="s">
        <v>23</v>
      </c>
      <c r="O1879" t="s">
        <v>76</v>
      </c>
      <c r="P1879" t="s">
        <v>77</v>
      </c>
      <c r="Q1879" t="s">
        <v>449</v>
      </c>
    </row>
    <row r="1880" spans="1:17" x14ac:dyDescent="0.25">
      <c r="A1880" t="s">
        <v>280</v>
      </c>
      <c r="B1880" t="s">
        <v>281</v>
      </c>
      <c r="C1880" s="1">
        <v>44238</v>
      </c>
      <c r="D1880" t="s">
        <v>282</v>
      </c>
      <c r="E1880" t="s">
        <v>20</v>
      </c>
      <c r="F1880" t="s">
        <v>283</v>
      </c>
      <c r="H1880" t="s">
        <v>21</v>
      </c>
      <c r="I1880">
        <v>53</v>
      </c>
      <c r="J1880" t="s">
        <v>22</v>
      </c>
      <c r="L1880" t="s">
        <v>23</v>
      </c>
      <c r="O1880" t="s">
        <v>76</v>
      </c>
      <c r="P1880" t="s">
        <v>77</v>
      </c>
      <c r="Q1880" t="s">
        <v>284</v>
      </c>
    </row>
    <row r="1881" spans="1:17" x14ac:dyDescent="0.25">
      <c r="A1881" t="s">
        <v>350</v>
      </c>
      <c r="B1881" t="s">
        <v>351</v>
      </c>
      <c r="C1881" s="1">
        <v>44238</v>
      </c>
      <c r="D1881" t="s">
        <v>352</v>
      </c>
      <c r="E1881" t="s">
        <v>20</v>
      </c>
      <c r="F1881" t="s">
        <v>353</v>
      </c>
      <c r="H1881" t="s">
        <v>32</v>
      </c>
      <c r="I1881">
        <v>31</v>
      </c>
      <c r="J1881" t="s">
        <v>22</v>
      </c>
      <c r="L1881" t="s">
        <v>23</v>
      </c>
      <c r="O1881" t="s">
        <v>76</v>
      </c>
      <c r="P1881" t="s">
        <v>77</v>
      </c>
      <c r="Q1881" t="s">
        <v>354</v>
      </c>
    </row>
    <row r="1882" spans="1:17" x14ac:dyDescent="0.25">
      <c r="A1882" t="s">
        <v>455</v>
      </c>
      <c r="B1882" t="s">
        <v>456</v>
      </c>
      <c r="C1882" s="1">
        <v>44238</v>
      </c>
      <c r="D1882" t="s">
        <v>457</v>
      </c>
      <c r="E1882" t="s">
        <v>20</v>
      </c>
      <c r="F1882" t="s">
        <v>458</v>
      </c>
      <c r="H1882" t="s">
        <v>32</v>
      </c>
      <c r="I1882">
        <v>56</v>
      </c>
      <c r="J1882" t="s">
        <v>22</v>
      </c>
      <c r="L1882" t="s">
        <v>23</v>
      </c>
      <c r="O1882" t="s">
        <v>76</v>
      </c>
      <c r="P1882" t="s">
        <v>77</v>
      </c>
      <c r="Q1882" t="s">
        <v>459</v>
      </c>
    </row>
    <row r="1883" spans="1:17" x14ac:dyDescent="0.25">
      <c r="A1883" t="s">
        <v>355</v>
      </c>
      <c r="B1883" t="s">
        <v>356</v>
      </c>
      <c r="C1883" s="1">
        <v>44238</v>
      </c>
      <c r="D1883" t="s">
        <v>282</v>
      </c>
      <c r="E1883" t="s">
        <v>20</v>
      </c>
      <c r="F1883" t="s">
        <v>283</v>
      </c>
      <c r="H1883" t="s">
        <v>32</v>
      </c>
      <c r="I1883">
        <v>29</v>
      </c>
      <c r="J1883" t="s">
        <v>22</v>
      </c>
      <c r="L1883" t="s">
        <v>23</v>
      </c>
      <c r="O1883" t="s">
        <v>76</v>
      </c>
      <c r="P1883" t="s">
        <v>77</v>
      </c>
      <c r="Q1883" t="s">
        <v>357</v>
      </c>
    </row>
    <row r="1884" spans="1:17" x14ac:dyDescent="0.25">
      <c r="A1884" t="s">
        <v>450</v>
      </c>
      <c r="B1884" t="s">
        <v>451</v>
      </c>
      <c r="C1884" s="1">
        <v>44240</v>
      </c>
      <c r="D1884" t="s">
        <v>452</v>
      </c>
      <c r="E1884" t="s">
        <v>20</v>
      </c>
      <c r="F1884" t="s">
        <v>453</v>
      </c>
      <c r="H1884" t="s">
        <v>32</v>
      </c>
      <c r="I1884">
        <v>57</v>
      </c>
      <c r="J1884" t="s">
        <v>22</v>
      </c>
      <c r="L1884" t="s">
        <v>23</v>
      </c>
      <c r="O1884" t="s">
        <v>76</v>
      </c>
      <c r="P1884" t="s">
        <v>77</v>
      </c>
      <c r="Q1884" t="s">
        <v>454</v>
      </c>
    </row>
    <row r="1885" spans="1:17" x14ac:dyDescent="0.25">
      <c r="A1885" t="s">
        <v>358</v>
      </c>
      <c r="B1885" t="s">
        <v>359</v>
      </c>
      <c r="C1885" s="1">
        <v>44234</v>
      </c>
      <c r="D1885" t="s">
        <v>360</v>
      </c>
      <c r="E1885" t="s">
        <v>20</v>
      </c>
      <c r="F1885" t="s">
        <v>361</v>
      </c>
      <c r="H1885" t="s">
        <v>32</v>
      </c>
      <c r="I1885">
        <v>32</v>
      </c>
      <c r="J1885" t="s">
        <v>22</v>
      </c>
      <c r="L1885" t="s">
        <v>23</v>
      </c>
      <c r="O1885" t="s">
        <v>76</v>
      </c>
      <c r="P1885" t="s">
        <v>77</v>
      </c>
      <c r="Q1885" t="s">
        <v>362</v>
      </c>
    </row>
    <row r="1886" spans="1:17" x14ac:dyDescent="0.25">
      <c r="A1886" t="s">
        <v>418</v>
      </c>
      <c r="B1886" t="s">
        <v>419</v>
      </c>
      <c r="C1886" s="1">
        <v>44240</v>
      </c>
      <c r="D1886" t="s">
        <v>360</v>
      </c>
      <c r="E1886" t="s">
        <v>20</v>
      </c>
      <c r="F1886" t="s">
        <v>361</v>
      </c>
      <c r="H1886" t="s">
        <v>21</v>
      </c>
      <c r="I1886">
        <v>16</v>
      </c>
      <c r="J1886" t="s">
        <v>22</v>
      </c>
      <c r="L1886" t="s">
        <v>23</v>
      </c>
      <c r="O1886" t="s">
        <v>76</v>
      </c>
      <c r="P1886" t="s">
        <v>77</v>
      </c>
      <c r="Q1886" t="s">
        <v>420</v>
      </c>
    </row>
    <row r="1887" spans="1:17" x14ac:dyDescent="0.25">
      <c r="A1887" t="s">
        <v>323</v>
      </c>
      <c r="B1887" t="s">
        <v>324</v>
      </c>
      <c r="C1887" s="1">
        <v>44241</v>
      </c>
      <c r="D1887" t="s">
        <v>325</v>
      </c>
      <c r="E1887" t="s">
        <v>20</v>
      </c>
      <c r="F1887" t="s">
        <v>326</v>
      </c>
      <c r="H1887" t="s">
        <v>32</v>
      </c>
      <c r="I1887">
        <v>48</v>
      </c>
      <c r="J1887" t="s">
        <v>22</v>
      </c>
      <c r="L1887" t="s">
        <v>23</v>
      </c>
      <c r="O1887" t="s">
        <v>76</v>
      </c>
      <c r="P1887" t="s">
        <v>77</v>
      </c>
      <c r="Q1887" t="s">
        <v>327</v>
      </c>
    </row>
    <row r="1888" spans="1:17" x14ac:dyDescent="0.25">
      <c r="A1888" t="s">
        <v>328</v>
      </c>
      <c r="B1888" t="s">
        <v>329</v>
      </c>
      <c r="C1888" s="1">
        <v>44241</v>
      </c>
      <c r="D1888" t="s">
        <v>257</v>
      </c>
      <c r="E1888" t="s">
        <v>20</v>
      </c>
      <c r="F1888" t="s">
        <v>258</v>
      </c>
      <c r="H1888" t="s">
        <v>32</v>
      </c>
      <c r="I1888">
        <v>7</v>
      </c>
      <c r="J1888" t="s">
        <v>22</v>
      </c>
      <c r="L1888" t="s">
        <v>23</v>
      </c>
      <c r="O1888" t="s">
        <v>76</v>
      </c>
      <c r="P1888" t="s">
        <v>77</v>
      </c>
      <c r="Q1888" t="s">
        <v>268</v>
      </c>
    </row>
    <row r="1889" spans="1:17" x14ac:dyDescent="0.25">
      <c r="A1889" t="s">
        <v>255</v>
      </c>
      <c r="B1889" t="s">
        <v>256</v>
      </c>
      <c r="C1889" s="1">
        <v>44241</v>
      </c>
      <c r="D1889" t="s">
        <v>257</v>
      </c>
      <c r="E1889" t="s">
        <v>20</v>
      </c>
      <c r="F1889" t="s">
        <v>258</v>
      </c>
      <c r="H1889" t="s">
        <v>21</v>
      </c>
      <c r="I1889">
        <v>28</v>
      </c>
      <c r="J1889" t="s">
        <v>22</v>
      </c>
      <c r="L1889" t="s">
        <v>23</v>
      </c>
      <c r="O1889" t="s">
        <v>76</v>
      </c>
      <c r="P1889" t="s">
        <v>77</v>
      </c>
      <c r="Q1889" t="s">
        <v>259</v>
      </c>
    </row>
    <row r="1890" spans="1:17" x14ac:dyDescent="0.25">
      <c r="A1890" t="s">
        <v>260</v>
      </c>
      <c r="B1890" t="s">
        <v>261</v>
      </c>
      <c r="C1890" s="1">
        <v>44241</v>
      </c>
      <c r="D1890" t="s">
        <v>262</v>
      </c>
      <c r="E1890" t="s">
        <v>20</v>
      </c>
      <c r="F1890" t="s">
        <v>263</v>
      </c>
      <c r="H1890" t="s">
        <v>21</v>
      </c>
      <c r="I1890">
        <v>43</v>
      </c>
      <c r="J1890" t="s">
        <v>22</v>
      </c>
      <c r="L1890" t="s">
        <v>23</v>
      </c>
      <c r="O1890" t="s">
        <v>76</v>
      </c>
      <c r="P1890" t="s">
        <v>77</v>
      </c>
      <c r="Q1890" t="s">
        <v>259</v>
      </c>
    </row>
    <row r="1891" spans="1:17" x14ac:dyDescent="0.25">
      <c r="A1891" t="s">
        <v>264</v>
      </c>
      <c r="B1891" t="s">
        <v>265</v>
      </c>
      <c r="C1891" s="1">
        <v>44241</v>
      </c>
      <c r="D1891" t="s">
        <v>266</v>
      </c>
      <c r="E1891" t="s">
        <v>20</v>
      </c>
      <c r="F1891" t="s">
        <v>267</v>
      </c>
      <c r="H1891" t="s">
        <v>21</v>
      </c>
      <c r="I1891">
        <v>49</v>
      </c>
      <c r="J1891" t="s">
        <v>22</v>
      </c>
      <c r="L1891" t="s">
        <v>23</v>
      </c>
      <c r="O1891" t="s">
        <v>76</v>
      </c>
      <c r="P1891" t="s">
        <v>77</v>
      </c>
      <c r="Q1891" t="s">
        <v>268</v>
      </c>
    </row>
    <row r="1892" spans="1:17" x14ac:dyDescent="0.25">
      <c r="A1892" t="s">
        <v>269</v>
      </c>
      <c r="B1892" t="s">
        <v>270</v>
      </c>
      <c r="C1892" s="1">
        <v>44240</v>
      </c>
      <c r="D1892" t="s">
        <v>271</v>
      </c>
      <c r="E1892" t="s">
        <v>20</v>
      </c>
      <c r="F1892" t="s">
        <v>272</v>
      </c>
      <c r="H1892" t="s">
        <v>21</v>
      </c>
      <c r="I1892">
        <v>51</v>
      </c>
      <c r="J1892" t="s">
        <v>22</v>
      </c>
      <c r="L1892" t="s">
        <v>23</v>
      </c>
      <c r="O1892" t="s">
        <v>76</v>
      </c>
      <c r="P1892" t="s">
        <v>77</v>
      </c>
      <c r="Q1892" t="s">
        <v>273</v>
      </c>
    </row>
    <row r="1893" spans="1:17" x14ac:dyDescent="0.25">
      <c r="A1893" t="s">
        <v>335</v>
      </c>
      <c r="B1893" t="s">
        <v>336</v>
      </c>
      <c r="C1893" s="1">
        <v>44240</v>
      </c>
      <c r="D1893" t="s">
        <v>257</v>
      </c>
      <c r="E1893" t="s">
        <v>20</v>
      </c>
      <c r="F1893" t="s">
        <v>258</v>
      </c>
      <c r="H1893" t="s">
        <v>32</v>
      </c>
      <c r="I1893">
        <v>62</v>
      </c>
      <c r="J1893" t="s">
        <v>22</v>
      </c>
      <c r="L1893" t="s">
        <v>23</v>
      </c>
      <c r="O1893" t="s">
        <v>76</v>
      </c>
      <c r="P1893" t="s">
        <v>77</v>
      </c>
      <c r="Q1893" t="s">
        <v>268</v>
      </c>
    </row>
    <row r="1894" spans="1:17" x14ac:dyDescent="0.25">
      <c r="A1894" t="s">
        <v>274</v>
      </c>
      <c r="B1894" t="s">
        <v>275</v>
      </c>
      <c r="C1894" s="1">
        <v>44240</v>
      </c>
      <c r="D1894" t="s">
        <v>276</v>
      </c>
      <c r="E1894" t="s">
        <v>20</v>
      </c>
      <c r="F1894" t="s">
        <v>258</v>
      </c>
      <c r="H1894" t="s">
        <v>21</v>
      </c>
      <c r="I1894">
        <v>38</v>
      </c>
      <c r="J1894" t="s">
        <v>22</v>
      </c>
      <c r="L1894" t="s">
        <v>23</v>
      </c>
      <c r="O1894" t="s">
        <v>76</v>
      </c>
      <c r="P1894" t="s">
        <v>77</v>
      </c>
      <c r="Q1894" t="s">
        <v>277</v>
      </c>
    </row>
    <row r="1895" spans="1:17" x14ac:dyDescent="0.25">
      <c r="A1895" t="s">
        <v>337</v>
      </c>
      <c r="B1895" t="s">
        <v>338</v>
      </c>
      <c r="C1895" s="1">
        <v>44240</v>
      </c>
      <c r="D1895" t="s">
        <v>339</v>
      </c>
      <c r="E1895" t="s">
        <v>20</v>
      </c>
      <c r="F1895" t="s">
        <v>340</v>
      </c>
      <c r="H1895" t="s">
        <v>32</v>
      </c>
      <c r="I1895">
        <v>50</v>
      </c>
      <c r="J1895" t="s">
        <v>22</v>
      </c>
      <c r="L1895" t="s">
        <v>23</v>
      </c>
      <c r="O1895" t="s">
        <v>76</v>
      </c>
      <c r="P1895" t="s">
        <v>77</v>
      </c>
      <c r="Q1895" t="s">
        <v>319</v>
      </c>
    </row>
    <row r="1896" spans="1:17" x14ac:dyDescent="0.25">
      <c r="A1896" t="s">
        <v>278</v>
      </c>
      <c r="B1896" t="s">
        <v>279</v>
      </c>
      <c r="C1896" s="1">
        <v>44240</v>
      </c>
      <c r="D1896" t="s">
        <v>257</v>
      </c>
      <c r="E1896" t="s">
        <v>20</v>
      </c>
      <c r="F1896" t="s">
        <v>258</v>
      </c>
      <c r="H1896" t="s">
        <v>21</v>
      </c>
      <c r="I1896">
        <v>33</v>
      </c>
      <c r="J1896" t="s">
        <v>22</v>
      </c>
      <c r="L1896" t="s">
        <v>23</v>
      </c>
      <c r="O1896" t="s">
        <v>76</v>
      </c>
      <c r="P1896" t="s">
        <v>77</v>
      </c>
      <c r="Q1896" t="s">
        <v>268</v>
      </c>
    </row>
    <row r="1897" spans="1:17" x14ac:dyDescent="0.25">
      <c r="A1897" t="s">
        <v>345</v>
      </c>
      <c r="B1897" t="s">
        <v>346</v>
      </c>
      <c r="C1897" s="1">
        <v>44239</v>
      </c>
      <c r="D1897" t="s">
        <v>347</v>
      </c>
      <c r="E1897" t="s">
        <v>20</v>
      </c>
      <c r="F1897" t="s">
        <v>272</v>
      </c>
      <c r="H1897" t="s">
        <v>32</v>
      </c>
      <c r="I1897">
        <v>43</v>
      </c>
      <c r="J1897" t="s">
        <v>22</v>
      </c>
      <c r="L1897" t="s">
        <v>23</v>
      </c>
      <c r="O1897" t="s">
        <v>76</v>
      </c>
      <c r="P1897" t="s">
        <v>77</v>
      </c>
      <c r="Q1897" t="s">
        <v>259</v>
      </c>
    </row>
    <row r="1898" spans="1:17" x14ac:dyDescent="0.25">
      <c r="A1898" t="s">
        <v>348</v>
      </c>
      <c r="B1898" t="s">
        <v>349</v>
      </c>
      <c r="C1898" s="1">
        <v>44239</v>
      </c>
      <c r="D1898" t="s">
        <v>310</v>
      </c>
      <c r="E1898" t="s">
        <v>20</v>
      </c>
      <c r="F1898" t="s">
        <v>311</v>
      </c>
      <c r="H1898" t="s">
        <v>32</v>
      </c>
      <c r="I1898">
        <v>60</v>
      </c>
      <c r="J1898" t="s">
        <v>22</v>
      </c>
      <c r="L1898" t="s">
        <v>23</v>
      </c>
      <c r="O1898" t="s">
        <v>76</v>
      </c>
      <c r="P1898" t="s">
        <v>77</v>
      </c>
      <c r="Q1898" t="s">
        <v>259</v>
      </c>
    </row>
    <row r="1899" spans="1:17" x14ac:dyDescent="0.25">
      <c r="A1899" t="s">
        <v>397</v>
      </c>
      <c r="B1899" t="s">
        <v>398</v>
      </c>
      <c r="C1899" s="1">
        <v>44243</v>
      </c>
      <c r="D1899" t="s">
        <v>90</v>
      </c>
      <c r="E1899" t="s">
        <v>20</v>
      </c>
      <c r="F1899" t="s">
        <v>91</v>
      </c>
      <c r="H1899" t="s">
        <v>21</v>
      </c>
      <c r="I1899">
        <v>52</v>
      </c>
      <c r="J1899" t="s">
        <v>22</v>
      </c>
      <c r="L1899" t="s">
        <v>23</v>
      </c>
      <c r="O1899" t="s">
        <v>76</v>
      </c>
      <c r="P1899" t="s">
        <v>77</v>
      </c>
      <c r="Q1899" t="s">
        <v>399</v>
      </c>
    </row>
    <row r="1900" spans="1:17" x14ac:dyDescent="0.25">
      <c r="A1900" t="s">
        <v>433</v>
      </c>
      <c r="B1900" t="s">
        <v>434</v>
      </c>
      <c r="C1900" s="1">
        <v>44243</v>
      </c>
      <c r="D1900" t="s">
        <v>90</v>
      </c>
      <c r="E1900" t="s">
        <v>20</v>
      </c>
      <c r="F1900" t="s">
        <v>91</v>
      </c>
      <c r="H1900" t="s">
        <v>32</v>
      </c>
      <c r="I1900">
        <v>53</v>
      </c>
      <c r="J1900" t="s">
        <v>22</v>
      </c>
      <c r="L1900" t="s">
        <v>23</v>
      </c>
      <c r="O1900" t="s">
        <v>76</v>
      </c>
      <c r="P1900" t="s">
        <v>77</v>
      </c>
      <c r="Q1900" t="s">
        <v>399</v>
      </c>
    </row>
    <row r="1901" spans="1:17" x14ac:dyDescent="0.25">
      <c r="A1901" t="s">
        <v>320</v>
      </c>
      <c r="B1901" t="s">
        <v>321</v>
      </c>
      <c r="C1901" s="1">
        <v>44242</v>
      </c>
      <c r="D1901" t="s">
        <v>98</v>
      </c>
      <c r="E1901" t="s">
        <v>20</v>
      </c>
      <c r="F1901" t="s">
        <v>99</v>
      </c>
      <c r="H1901" t="s">
        <v>32</v>
      </c>
      <c r="I1901">
        <v>41</v>
      </c>
      <c r="J1901" t="s">
        <v>22</v>
      </c>
      <c r="L1901" t="s">
        <v>23</v>
      </c>
      <c r="O1901" t="s">
        <v>76</v>
      </c>
      <c r="P1901" t="s">
        <v>77</v>
      </c>
      <c r="Q1901" t="s">
        <v>322</v>
      </c>
    </row>
    <row r="1902" spans="1:17" x14ac:dyDescent="0.25">
      <c r="A1902" t="s">
        <v>421</v>
      </c>
      <c r="B1902" t="s">
        <v>422</v>
      </c>
      <c r="C1902" s="1">
        <v>44212</v>
      </c>
      <c r="D1902" t="s">
        <v>423</v>
      </c>
      <c r="E1902" t="s">
        <v>20</v>
      </c>
      <c r="F1902" t="s">
        <v>424</v>
      </c>
      <c r="H1902" t="s">
        <v>21</v>
      </c>
      <c r="I1902">
        <v>21</v>
      </c>
      <c r="J1902" t="s">
        <v>22</v>
      </c>
      <c r="L1902" t="s">
        <v>23</v>
      </c>
      <c r="O1902" t="s">
        <v>76</v>
      </c>
      <c r="P1902" t="s">
        <v>77</v>
      </c>
      <c r="Q1902" t="s">
        <v>425</v>
      </c>
    </row>
    <row r="1903" spans="1:17" x14ac:dyDescent="0.25">
      <c r="A1903" t="s">
        <v>426</v>
      </c>
      <c r="B1903" t="s">
        <v>427</v>
      </c>
      <c r="C1903" s="1">
        <v>44212</v>
      </c>
      <c r="D1903" t="s">
        <v>423</v>
      </c>
      <c r="E1903" t="s">
        <v>20</v>
      </c>
      <c r="F1903" t="s">
        <v>424</v>
      </c>
      <c r="H1903" t="s">
        <v>21</v>
      </c>
      <c r="I1903">
        <v>21</v>
      </c>
      <c r="J1903" t="s">
        <v>22</v>
      </c>
      <c r="L1903" t="s">
        <v>23</v>
      </c>
      <c r="O1903" t="s">
        <v>76</v>
      </c>
      <c r="P1903" t="s">
        <v>77</v>
      </c>
      <c r="Q1903" t="s">
        <v>425</v>
      </c>
    </row>
    <row r="1904" spans="1:17" x14ac:dyDescent="0.25">
      <c r="A1904" t="s">
        <v>363</v>
      </c>
      <c r="B1904" t="s">
        <v>364</v>
      </c>
      <c r="C1904" s="1">
        <v>44212</v>
      </c>
      <c r="D1904" t="s">
        <v>365</v>
      </c>
      <c r="E1904" t="s">
        <v>20</v>
      </c>
      <c r="F1904" t="s">
        <v>366</v>
      </c>
      <c r="H1904" t="s">
        <v>32</v>
      </c>
      <c r="I1904">
        <v>27</v>
      </c>
      <c r="J1904" t="s">
        <v>22</v>
      </c>
      <c r="L1904" t="s">
        <v>23</v>
      </c>
      <c r="O1904" t="s">
        <v>76</v>
      </c>
      <c r="P1904" t="s">
        <v>77</v>
      </c>
      <c r="Q1904" t="s">
        <v>367</v>
      </c>
    </row>
    <row r="1905" spans="1:17" x14ac:dyDescent="0.25">
      <c r="A1905" t="s">
        <v>385</v>
      </c>
      <c r="B1905" t="s">
        <v>386</v>
      </c>
      <c r="C1905" s="1">
        <v>44212</v>
      </c>
      <c r="D1905" t="s">
        <v>387</v>
      </c>
      <c r="E1905" t="s">
        <v>20</v>
      </c>
      <c r="F1905" t="s">
        <v>388</v>
      </c>
      <c r="H1905" t="s">
        <v>32</v>
      </c>
      <c r="I1905">
        <v>34</v>
      </c>
      <c r="J1905" t="s">
        <v>22</v>
      </c>
      <c r="L1905" t="s">
        <v>23</v>
      </c>
      <c r="O1905" t="s">
        <v>76</v>
      </c>
      <c r="P1905" t="s">
        <v>77</v>
      </c>
      <c r="Q1905" t="s">
        <v>389</v>
      </c>
    </row>
    <row r="1906" spans="1:17" x14ac:dyDescent="0.25">
      <c r="A1906" t="s">
        <v>285</v>
      </c>
      <c r="B1906" t="s">
        <v>286</v>
      </c>
      <c r="C1906" s="1">
        <v>44212</v>
      </c>
      <c r="D1906" t="s">
        <v>287</v>
      </c>
      <c r="E1906" t="s">
        <v>20</v>
      </c>
      <c r="F1906" t="s">
        <v>288</v>
      </c>
      <c r="H1906" t="s">
        <v>21</v>
      </c>
      <c r="I1906">
        <v>31</v>
      </c>
      <c r="J1906" t="s">
        <v>22</v>
      </c>
      <c r="L1906" t="s">
        <v>23</v>
      </c>
      <c r="O1906" t="s">
        <v>76</v>
      </c>
      <c r="P1906" t="s">
        <v>77</v>
      </c>
      <c r="Q1906" t="s">
        <v>289</v>
      </c>
    </row>
    <row r="1907" spans="1:17" x14ac:dyDescent="0.25">
      <c r="A1907" t="s">
        <v>290</v>
      </c>
      <c r="B1907" t="s">
        <v>291</v>
      </c>
      <c r="C1907" s="1">
        <v>44212</v>
      </c>
      <c r="D1907" t="s">
        <v>292</v>
      </c>
      <c r="E1907" t="s">
        <v>20</v>
      </c>
      <c r="F1907" t="s">
        <v>293</v>
      </c>
      <c r="H1907" t="s">
        <v>21</v>
      </c>
      <c r="I1907">
        <v>47</v>
      </c>
      <c r="J1907" t="s">
        <v>22</v>
      </c>
      <c r="L1907" t="s">
        <v>23</v>
      </c>
      <c r="O1907" t="s">
        <v>76</v>
      </c>
      <c r="P1907" t="s">
        <v>77</v>
      </c>
      <c r="Q1907" t="s">
        <v>294</v>
      </c>
    </row>
    <row r="1908" spans="1:17" x14ac:dyDescent="0.25">
      <c r="A1908" t="s">
        <v>368</v>
      </c>
      <c r="B1908" t="s">
        <v>369</v>
      </c>
      <c r="C1908" s="1">
        <v>44212</v>
      </c>
      <c r="D1908" t="s">
        <v>292</v>
      </c>
      <c r="E1908" t="s">
        <v>20</v>
      </c>
      <c r="F1908" t="s">
        <v>293</v>
      </c>
      <c r="H1908" t="s">
        <v>32</v>
      </c>
      <c r="I1908">
        <v>48</v>
      </c>
      <c r="J1908" t="s">
        <v>22</v>
      </c>
      <c r="L1908" t="s">
        <v>23</v>
      </c>
      <c r="O1908" t="s">
        <v>76</v>
      </c>
      <c r="P1908" t="s">
        <v>77</v>
      </c>
      <c r="Q1908" t="s">
        <v>294</v>
      </c>
    </row>
    <row r="1909" spans="1:17" x14ac:dyDescent="0.25">
      <c r="A1909" t="s">
        <v>295</v>
      </c>
      <c r="B1909" t="s">
        <v>296</v>
      </c>
      <c r="C1909" s="1">
        <v>44212</v>
      </c>
      <c r="D1909" t="s">
        <v>292</v>
      </c>
      <c r="E1909" t="s">
        <v>20</v>
      </c>
      <c r="F1909" t="s">
        <v>293</v>
      </c>
      <c r="H1909" t="s">
        <v>21</v>
      </c>
      <c r="I1909">
        <v>18</v>
      </c>
      <c r="J1909" t="s">
        <v>22</v>
      </c>
      <c r="L1909" t="s">
        <v>23</v>
      </c>
      <c r="O1909" t="s">
        <v>76</v>
      </c>
      <c r="P1909" t="s">
        <v>77</v>
      </c>
      <c r="Q1909" t="s">
        <v>294</v>
      </c>
    </row>
    <row r="1910" spans="1:17" x14ac:dyDescent="0.25">
      <c r="A1910" t="s">
        <v>297</v>
      </c>
      <c r="B1910" t="s">
        <v>298</v>
      </c>
      <c r="C1910" s="1">
        <v>44212</v>
      </c>
      <c r="D1910" t="s">
        <v>299</v>
      </c>
      <c r="E1910" t="s">
        <v>20</v>
      </c>
      <c r="F1910" t="s">
        <v>300</v>
      </c>
      <c r="H1910" t="s">
        <v>21</v>
      </c>
      <c r="I1910">
        <v>10</v>
      </c>
      <c r="J1910" t="s">
        <v>22</v>
      </c>
      <c r="L1910" t="s">
        <v>23</v>
      </c>
      <c r="O1910" t="s">
        <v>76</v>
      </c>
      <c r="P1910" t="s">
        <v>77</v>
      </c>
      <c r="Q1910" t="s">
        <v>301</v>
      </c>
    </row>
    <row r="1911" spans="1:17" x14ac:dyDescent="0.25">
      <c r="A1911" t="s">
        <v>370</v>
      </c>
      <c r="B1911" t="s">
        <v>371</v>
      </c>
      <c r="C1911" s="1">
        <v>44212</v>
      </c>
      <c r="D1911" t="s">
        <v>304</v>
      </c>
      <c r="E1911" t="s">
        <v>20</v>
      </c>
      <c r="F1911" t="s">
        <v>305</v>
      </c>
      <c r="H1911" t="s">
        <v>32</v>
      </c>
      <c r="I1911">
        <v>13</v>
      </c>
      <c r="J1911" t="s">
        <v>22</v>
      </c>
      <c r="L1911" t="s">
        <v>23</v>
      </c>
      <c r="O1911" t="s">
        <v>76</v>
      </c>
      <c r="P1911" t="s">
        <v>77</v>
      </c>
      <c r="Q1911" t="s">
        <v>241</v>
      </c>
    </row>
    <row r="1912" spans="1:17" x14ac:dyDescent="0.25">
      <c r="A1912" t="s">
        <v>372</v>
      </c>
      <c r="B1912" t="s">
        <v>373</v>
      </c>
      <c r="C1912" s="1">
        <v>44212</v>
      </c>
      <c r="D1912" t="s">
        <v>310</v>
      </c>
      <c r="E1912" t="s">
        <v>20</v>
      </c>
      <c r="F1912" t="s">
        <v>311</v>
      </c>
      <c r="H1912" t="s">
        <v>32</v>
      </c>
      <c r="I1912">
        <v>42</v>
      </c>
      <c r="J1912" t="s">
        <v>22</v>
      </c>
      <c r="L1912" t="s">
        <v>23</v>
      </c>
      <c r="O1912" t="s">
        <v>76</v>
      </c>
      <c r="P1912" t="s">
        <v>77</v>
      </c>
      <c r="Q1912" t="s">
        <v>374</v>
      </c>
    </row>
    <row r="1913" spans="1:17" x14ac:dyDescent="0.25">
      <c r="A1913" t="s">
        <v>302</v>
      </c>
      <c r="B1913" t="s">
        <v>303</v>
      </c>
      <c r="C1913" s="1">
        <v>44212</v>
      </c>
      <c r="D1913" t="s">
        <v>304</v>
      </c>
      <c r="E1913" t="s">
        <v>20</v>
      </c>
      <c r="F1913" t="s">
        <v>305</v>
      </c>
      <c r="H1913" t="s">
        <v>21</v>
      </c>
      <c r="I1913">
        <v>15</v>
      </c>
      <c r="J1913" t="s">
        <v>22</v>
      </c>
      <c r="L1913" t="s">
        <v>23</v>
      </c>
      <c r="O1913" t="s">
        <v>76</v>
      </c>
      <c r="P1913" t="s">
        <v>77</v>
      </c>
      <c r="Q1913" t="s">
        <v>241</v>
      </c>
    </row>
    <row r="1914" spans="1:17" x14ac:dyDescent="0.25">
      <c r="A1914" t="s">
        <v>375</v>
      </c>
      <c r="B1914" t="s">
        <v>376</v>
      </c>
      <c r="C1914" s="1">
        <v>44212</v>
      </c>
      <c r="D1914" t="s">
        <v>377</v>
      </c>
      <c r="E1914" t="s">
        <v>20</v>
      </c>
      <c r="F1914" t="s">
        <v>378</v>
      </c>
      <c r="H1914" t="s">
        <v>32</v>
      </c>
      <c r="I1914">
        <v>12</v>
      </c>
      <c r="J1914" t="s">
        <v>22</v>
      </c>
      <c r="L1914" t="s">
        <v>23</v>
      </c>
      <c r="O1914" t="s">
        <v>76</v>
      </c>
      <c r="P1914" t="s">
        <v>77</v>
      </c>
      <c r="Q1914" t="s">
        <v>100</v>
      </c>
    </row>
    <row r="1915" spans="1:17" x14ac:dyDescent="0.25">
      <c r="A1915" t="s">
        <v>379</v>
      </c>
      <c r="B1915" t="s">
        <v>380</v>
      </c>
      <c r="C1915" s="1">
        <v>44212</v>
      </c>
      <c r="D1915" t="s">
        <v>381</v>
      </c>
      <c r="E1915" t="s">
        <v>20</v>
      </c>
      <c r="F1915" t="s">
        <v>382</v>
      </c>
      <c r="H1915" t="s">
        <v>32</v>
      </c>
      <c r="I1915">
        <v>9</v>
      </c>
      <c r="J1915" t="s">
        <v>22</v>
      </c>
      <c r="L1915" t="s">
        <v>23</v>
      </c>
      <c r="O1915" t="s">
        <v>76</v>
      </c>
      <c r="P1915" t="s">
        <v>77</v>
      </c>
      <c r="Q1915" t="s">
        <v>354</v>
      </c>
    </row>
    <row r="1916" spans="1:17" x14ac:dyDescent="0.25">
      <c r="A1916" t="s">
        <v>460</v>
      </c>
      <c r="B1916" t="s">
        <v>461</v>
      </c>
      <c r="C1916" s="1">
        <v>44212</v>
      </c>
      <c r="D1916" t="s">
        <v>462</v>
      </c>
      <c r="E1916" t="s">
        <v>20</v>
      </c>
      <c r="F1916" t="s">
        <v>463</v>
      </c>
      <c r="H1916" t="s">
        <v>32</v>
      </c>
      <c r="I1916">
        <v>53</v>
      </c>
      <c r="J1916" t="s">
        <v>22</v>
      </c>
      <c r="L1916" t="s">
        <v>23</v>
      </c>
      <c r="O1916" t="s">
        <v>76</v>
      </c>
      <c r="P1916" t="s">
        <v>77</v>
      </c>
      <c r="Q1916" t="s">
        <v>464</v>
      </c>
    </row>
    <row r="1917" spans="1:17" x14ac:dyDescent="0.25">
      <c r="A1917" t="s">
        <v>428</v>
      </c>
      <c r="B1917" t="s">
        <v>429</v>
      </c>
      <c r="C1917" s="1">
        <v>44212</v>
      </c>
      <c r="D1917" t="s">
        <v>430</v>
      </c>
      <c r="E1917" t="s">
        <v>20</v>
      </c>
      <c r="F1917" t="s">
        <v>431</v>
      </c>
      <c r="H1917" t="s">
        <v>21</v>
      </c>
      <c r="I1917">
        <v>57</v>
      </c>
      <c r="J1917" t="s">
        <v>22</v>
      </c>
      <c r="L1917" t="s">
        <v>23</v>
      </c>
      <c r="O1917" t="s">
        <v>76</v>
      </c>
      <c r="P1917" t="s">
        <v>77</v>
      </c>
      <c r="Q1917" t="s">
        <v>432</v>
      </c>
    </row>
    <row r="1918" spans="1:17" x14ac:dyDescent="0.25">
      <c r="A1918" t="s">
        <v>383</v>
      </c>
      <c r="B1918" t="s">
        <v>384</v>
      </c>
      <c r="C1918" s="1">
        <v>44212</v>
      </c>
      <c r="D1918" t="s">
        <v>304</v>
      </c>
      <c r="E1918" t="s">
        <v>20</v>
      </c>
      <c r="F1918" t="s">
        <v>305</v>
      </c>
      <c r="H1918" t="s">
        <v>32</v>
      </c>
      <c r="I1918">
        <v>63</v>
      </c>
      <c r="J1918" t="s">
        <v>22</v>
      </c>
      <c r="L1918" t="s">
        <v>23</v>
      </c>
      <c r="O1918" t="s">
        <v>76</v>
      </c>
      <c r="P1918" t="s">
        <v>77</v>
      </c>
      <c r="Q1918" t="s">
        <v>241</v>
      </c>
    </row>
    <row r="1919" spans="1:17" x14ac:dyDescent="0.25">
      <c r="A1919" t="s">
        <v>465</v>
      </c>
      <c r="B1919" t="s">
        <v>466</v>
      </c>
      <c r="C1919" s="1">
        <v>44212</v>
      </c>
      <c r="D1919" t="s">
        <v>310</v>
      </c>
      <c r="E1919" t="s">
        <v>20</v>
      </c>
      <c r="F1919" t="s">
        <v>311</v>
      </c>
      <c r="H1919" t="s">
        <v>32</v>
      </c>
      <c r="I1919">
        <v>8</v>
      </c>
      <c r="J1919" t="s">
        <v>22</v>
      </c>
      <c r="L1919" t="s">
        <v>23</v>
      </c>
      <c r="O1919" t="s">
        <v>76</v>
      </c>
      <c r="P1919" t="s">
        <v>77</v>
      </c>
      <c r="Q1919" t="s">
        <v>437</v>
      </c>
    </row>
    <row r="1920" spans="1:17" x14ac:dyDescent="0.25">
      <c r="A1920" t="s">
        <v>467</v>
      </c>
      <c r="B1920" t="s">
        <v>468</v>
      </c>
      <c r="C1920" s="1">
        <v>44212</v>
      </c>
      <c r="D1920" t="s">
        <v>304</v>
      </c>
      <c r="E1920" t="s">
        <v>20</v>
      </c>
      <c r="F1920" t="s">
        <v>305</v>
      </c>
      <c r="H1920" t="s">
        <v>32</v>
      </c>
      <c r="I1920">
        <v>56</v>
      </c>
      <c r="J1920" t="s">
        <v>22</v>
      </c>
      <c r="L1920" t="s">
        <v>23</v>
      </c>
      <c r="O1920" t="s">
        <v>76</v>
      </c>
      <c r="P1920" t="s">
        <v>77</v>
      </c>
      <c r="Q1920" t="s">
        <v>469</v>
      </c>
    </row>
    <row r="1921" spans="1:17" x14ac:dyDescent="0.25">
      <c r="A1921" t="s">
        <v>435</v>
      </c>
      <c r="B1921" t="s">
        <v>436</v>
      </c>
      <c r="C1921" s="1">
        <v>44243</v>
      </c>
      <c r="D1921" t="s">
        <v>310</v>
      </c>
      <c r="E1921" t="s">
        <v>20</v>
      </c>
      <c r="F1921" t="s">
        <v>311</v>
      </c>
      <c r="H1921" t="s">
        <v>32</v>
      </c>
      <c r="I1921">
        <v>39</v>
      </c>
      <c r="J1921" t="s">
        <v>22</v>
      </c>
      <c r="L1921" t="s">
        <v>23</v>
      </c>
      <c r="O1921" t="s">
        <v>76</v>
      </c>
      <c r="P1921" t="s">
        <v>77</v>
      </c>
      <c r="Q1921" t="s">
        <v>437</v>
      </c>
    </row>
    <row r="1922" spans="1:17" x14ac:dyDescent="0.25">
      <c r="A1922" t="s">
        <v>400</v>
      </c>
      <c r="B1922" t="s">
        <v>401</v>
      </c>
      <c r="C1922" s="1">
        <v>44243</v>
      </c>
      <c r="D1922" t="s">
        <v>402</v>
      </c>
      <c r="E1922" t="s">
        <v>20</v>
      </c>
      <c r="F1922" t="s">
        <v>403</v>
      </c>
      <c r="H1922" t="s">
        <v>21</v>
      </c>
      <c r="I1922">
        <v>18</v>
      </c>
      <c r="J1922" t="s">
        <v>22</v>
      </c>
      <c r="L1922" t="s">
        <v>23</v>
      </c>
      <c r="O1922" t="s">
        <v>76</v>
      </c>
      <c r="P1922" t="s">
        <v>77</v>
      </c>
      <c r="Q1922" t="s">
        <v>404</v>
      </c>
    </row>
    <row r="1923" spans="1:17" x14ac:dyDescent="0.25">
      <c r="A1923" t="s">
        <v>438</v>
      </c>
      <c r="B1923" t="s">
        <v>439</v>
      </c>
      <c r="C1923" s="1">
        <v>44243</v>
      </c>
      <c r="D1923" t="s">
        <v>310</v>
      </c>
      <c r="E1923" t="s">
        <v>20</v>
      </c>
      <c r="F1923" t="s">
        <v>311</v>
      </c>
      <c r="H1923" t="s">
        <v>32</v>
      </c>
      <c r="I1923">
        <v>60</v>
      </c>
      <c r="J1923" t="s">
        <v>22</v>
      </c>
      <c r="L1923" t="s">
        <v>23</v>
      </c>
      <c r="O1923" t="s">
        <v>76</v>
      </c>
      <c r="P1923" t="s">
        <v>77</v>
      </c>
      <c r="Q1923" t="s">
        <v>437</v>
      </c>
    </row>
    <row r="1924" spans="1:17" x14ac:dyDescent="0.25">
      <c r="A1924" t="s">
        <v>312</v>
      </c>
      <c r="B1924" t="s">
        <v>313</v>
      </c>
      <c r="C1924" s="1">
        <v>44243</v>
      </c>
      <c r="D1924" t="s">
        <v>304</v>
      </c>
      <c r="E1924" t="s">
        <v>20</v>
      </c>
      <c r="F1924" t="s">
        <v>305</v>
      </c>
      <c r="H1924" t="s">
        <v>32</v>
      </c>
      <c r="I1924">
        <v>56</v>
      </c>
      <c r="J1924" t="s">
        <v>22</v>
      </c>
      <c r="L1924" t="s">
        <v>23</v>
      </c>
      <c r="O1924" t="s">
        <v>76</v>
      </c>
      <c r="P1924" t="s">
        <v>77</v>
      </c>
      <c r="Q1924" t="s">
        <v>314</v>
      </c>
    </row>
    <row r="1925" spans="1:17" x14ac:dyDescent="0.25">
      <c r="A1925" t="s">
        <v>440</v>
      </c>
      <c r="B1925" t="s">
        <v>441</v>
      </c>
      <c r="C1925" s="1">
        <v>44243</v>
      </c>
      <c r="D1925" t="s">
        <v>151</v>
      </c>
      <c r="E1925" t="s">
        <v>20</v>
      </c>
      <c r="F1925" t="s">
        <v>152</v>
      </c>
      <c r="H1925" t="s">
        <v>32</v>
      </c>
      <c r="I1925">
        <v>4</v>
      </c>
      <c r="J1925" t="s">
        <v>22</v>
      </c>
      <c r="L1925" t="s">
        <v>23</v>
      </c>
      <c r="O1925" t="s">
        <v>76</v>
      </c>
      <c r="P1925" t="s">
        <v>77</v>
      </c>
      <c r="Q1925" t="s">
        <v>407</v>
      </c>
    </row>
    <row r="1926" spans="1:17" x14ac:dyDescent="0.25">
      <c r="A1926" t="s">
        <v>405</v>
      </c>
      <c r="B1926" t="s">
        <v>406</v>
      </c>
      <c r="C1926" s="1">
        <v>44243</v>
      </c>
      <c r="D1926" t="s">
        <v>151</v>
      </c>
      <c r="E1926" t="s">
        <v>20</v>
      </c>
      <c r="F1926" t="s">
        <v>152</v>
      </c>
      <c r="H1926" t="s">
        <v>21</v>
      </c>
      <c r="I1926">
        <v>37</v>
      </c>
      <c r="J1926" t="s">
        <v>22</v>
      </c>
      <c r="L1926" t="s">
        <v>23</v>
      </c>
      <c r="O1926" t="s">
        <v>76</v>
      </c>
      <c r="P1926" t="s">
        <v>77</v>
      </c>
      <c r="Q1926" t="s">
        <v>407</v>
      </c>
    </row>
    <row r="1927" spans="1:17" x14ac:dyDescent="0.25">
      <c r="A1927" t="s">
        <v>315</v>
      </c>
      <c r="B1927" t="s">
        <v>316</v>
      </c>
      <c r="C1927" s="1">
        <v>44243</v>
      </c>
      <c r="D1927" t="s">
        <v>317</v>
      </c>
      <c r="E1927" t="s">
        <v>20</v>
      </c>
      <c r="F1927" t="s">
        <v>318</v>
      </c>
      <c r="H1927" t="s">
        <v>32</v>
      </c>
      <c r="I1927">
        <v>13</v>
      </c>
      <c r="J1927" t="s">
        <v>22</v>
      </c>
      <c r="L1927" t="s">
        <v>23</v>
      </c>
      <c r="O1927" t="s">
        <v>76</v>
      </c>
      <c r="P1927" t="s">
        <v>77</v>
      </c>
      <c r="Q1927" t="s">
        <v>319</v>
      </c>
    </row>
    <row r="1928" spans="1:17" x14ac:dyDescent="0.25">
      <c r="A1928" t="s">
        <v>408</v>
      </c>
      <c r="B1928" t="s">
        <v>409</v>
      </c>
      <c r="C1928" s="1">
        <v>44243</v>
      </c>
      <c r="D1928" t="s">
        <v>410</v>
      </c>
      <c r="E1928" t="s">
        <v>20</v>
      </c>
      <c r="F1928" t="s">
        <v>411</v>
      </c>
      <c r="H1928" t="s">
        <v>21</v>
      </c>
      <c r="I1928">
        <v>46</v>
      </c>
      <c r="J1928" t="s">
        <v>22</v>
      </c>
      <c r="L1928" t="s">
        <v>23</v>
      </c>
      <c r="O1928" t="s">
        <v>76</v>
      </c>
      <c r="P1928" t="s">
        <v>77</v>
      </c>
      <c r="Q1928" t="s">
        <v>412</v>
      </c>
    </row>
    <row r="1929" spans="1:17" x14ac:dyDescent="0.25">
      <c r="A1929" t="s">
        <v>250</v>
      </c>
      <c r="B1929" t="s">
        <v>251</v>
      </c>
      <c r="C1929" s="1">
        <v>44243</v>
      </c>
      <c r="D1929" t="s">
        <v>252</v>
      </c>
      <c r="E1929" t="s">
        <v>20</v>
      </c>
      <c r="F1929" t="s">
        <v>253</v>
      </c>
      <c r="H1929" t="s">
        <v>21</v>
      </c>
      <c r="I1929">
        <v>60</v>
      </c>
      <c r="J1929" t="s">
        <v>22</v>
      </c>
      <c r="L1929" t="s">
        <v>23</v>
      </c>
      <c r="O1929" t="s">
        <v>76</v>
      </c>
      <c r="P1929" t="s">
        <v>77</v>
      </c>
      <c r="Q1929" t="s">
        <v>254</v>
      </c>
    </row>
    <row r="1930" spans="1:17" x14ac:dyDescent="0.25">
      <c r="A1930" t="s">
        <v>232</v>
      </c>
      <c r="B1930" t="s">
        <v>233</v>
      </c>
      <c r="C1930" s="1">
        <v>44244</v>
      </c>
      <c r="D1930" t="s">
        <v>234</v>
      </c>
      <c r="E1930" t="s">
        <v>20</v>
      </c>
      <c r="F1930" t="s">
        <v>235</v>
      </c>
      <c r="H1930" t="s">
        <v>21</v>
      </c>
      <c r="I1930">
        <v>43</v>
      </c>
      <c r="J1930" t="s">
        <v>22</v>
      </c>
      <c r="L1930" t="s">
        <v>23</v>
      </c>
      <c r="O1930" t="s">
        <v>76</v>
      </c>
      <c r="P1930" t="s">
        <v>77</v>
      </c>
      <c r="Q1930" t="s">
        <v>236</v>
      </c>
    </row>
    <row r="1931" spans="1:17" x14ac:dyDescent="0.25">
      <c r="A1931" t="s">
        <v>237</v>
      </c>
      <c r="B1931" t="s">
        <v>238</v>
      </c>
      <c r="C1931" s="1">
        <v>44244</v>
      </c>
      <c r="D1931" t="s">
        <v>239</v>
      </c>
      <c r="E1931" t="s">
        <v>20</v>
      </c>
      <c r="F1931" t="s">
        <v>240</v>
      </c>
      <c r="H1931" t="s">
        <v>21</v>
      </c>
      <c r="I1931">
        <v>50</v>
      </c>
      <c r="J1931" t="s">
        <v>22</v>
      </c>
      <c r="L1931" t="s">
        <v>23</v>
      </c>
      <c r="O1931" t="s">
        <v>76</v>
      </c>
      <c r="P1931" t="s">
        <v>77</v>
      </c>
      <c r="Q1931" t="s">
        <v>241</v>
      </c>
    </row>
    <row r="1932" spans="1:17" x14ac:dyDescent="0.25">
      <c r="A1932" t="s">
        <v>306</v>
      </c>
      <c r="B1932" t="s">
        <v>307</v>
      </c>
      <c r="C1932" s="1">
        <v>44244</v>
      </c>
      <c r="D1932" t="s">
        <v>239</v>
      </c>
      <c r="E1932" t="s">
        <v>20</v>
      </c>
      <c r="F1932" t="s">
        <v>240</v>
      </c>
      <c r="H1932" t="s">
        <v>32</v>
      </c>
      <c r="I1932">
        <v>53</v>
      </c>
      <c r="J1932" t="s">
        <v>22</v>
      </c>
      <c r="L1932" t="s">
        <v>23</v>
      </c>
      <c r="O1932" t="s">
        <v>76</v>
      </c>
      <c r="P1932" t="s">
        <v>77</v>
      </c>
      <c r="Q1932" t="s">
        <v>241</v>
      </c>
    </row>
    <row r="1933" spans="1:17" x14ac:dyDescent="0.25">
      <c r="A1933" t="s">
        <v>308</v>
      </c>
      <c r="B1933" t="s">
        <v>309</v>
      </c>
      <c r="C1933" s="1">
        <v>44244</v>
      </c>
      <c r="D1933" t="s">
        <v>310</v>
      </c>
      <c r="E1933" t="s">
        <v>20</v>
      </c>
      <c r="F1933" t="s">
        <v>311</v>
      </c>
      <c r="H1933" t="s">
        <v>32</v>
      </c>
      <c r="I1933">
        <v>61</v>
      </c>
      <c r="J1933" t="s">
        <v>22</v>
      </c>
      <c r="L1933" t="s">
        <v>23</v>
      </c>
      <c r="O1933" t="s">
        <v>76</v>
      </c>
      <c r="P1933" t="s">
        <v>77</v>
      </c>
      <c r="Q1933" t="s">
        <v>259</v>
      </c>
    </row>
    <row r="1934" spans="1:17" x14ac:dyDescent="0.25">
      <c r="A1934" t="s">
        <v>242</v>
      </c>
      <c r="B1934" t="s">
        <v>243</v>
      </c>
      <c r="C1934" s="1">
        <v>44244</v>
      </c>
      <c r="D1934" t="s">
        <v>98</v>
      </c>
      <c r="E1934" t="s">
        <v>20</v>
      </c>
      <c r="F1934" t="s">
        <v>99</v>
      </c>
      <c r="H1934" t="s">
        <v>21</v>
      </c>
      <c r="I1934">
        <v>47</v>
      </c>
      <c r="J1934" t="s">
        <v>22</v>
      </c>
      <c r="L1934" t="s">
        <v>23</v>
      </c>
      <c r="O1934" t="s">
        <v>76</v>
      </c>
      <c r="P1934" t="s">
        <v>77</v>
      </c>
      <c r="Q1934" t="s">
        <v>244</v>
      </c>
    </row>
    <row r="1935" spans="1:17" x14ac:dyDescent="0.25">
      <c r="A1935" t="s">
        <v>245</v>
      </c>
      <c r="B1935" t="s">
        <v>246</v>
      </c>
      <c r="C1935" s="1">
        <v>44244</v>
      </c>
      <c r="D1935" t="s">
        <v>247</v>
      </c>
      <c r="E1935" t="s">
        <v>20</v>
      </c>
      <c r="F1935" t="s">
        <v>248</v>
      </c>
      <c r="H1935" t="s">
        <v>21</v>
      </c>
      <c r="I1935">
        <v>43</v>
      </c>
      <c r="J1935" t="s">
        <v>22</v>
      </c>
      <c r="L1935" t="s">
        <v>23</v>
      </c>
      <c r="O1935" t="s">
        <v>76</v>
      </c>
      <c r="P1935" t="s">
        <v>77</v>
      </c>
      <c r="Q1935" t="s">
        <v>249</v>
      </c>
    </row>
    <row r="1936" spans="1:17" x14ac:dyDescent="0.25">
      <c r="A1936" t="s">
        <v>12660</v>
      </c>
      <c r="B1936" t="s">
        <v>12661</v>
      </c>
      <c r="C1936" s="1">
        <v>44242</v>
      </c>
      <c r="D1936" t="s">
        <v>257</v>
      </c>
      <c r="E1936" t="s">
        <v>20</v>
      </c>
      <c r="F1936" t="s">
        <v>12396</v>
      </c>
      <c r="H1936" t="s">
        <v>32</v>
      </c>
      <c r="I1936">
        <v>82</v>
      </c>
      <c r="J1936" t="s">
        <v>22</v>
      </c>
      <c r="L1936" t="s">
        <v>23</v>
      </c>
      <c r="M1936" t="s">
        <v>86</v>
      </c>
      <c r="O1936" t="s">
        <v>76</v>
      </c>
      <c r="P1936" t="s">
        <v>77</v>
      </c>
      <c r="Q1936" t="s">
        <v>268</v>
      </c>
    </row>
    <row r="1937" spans="1:17" x14ac:dyDescent="0.25">
      <c r="A1937" t="s">
        <v>12667</v>
      </c>
      <c r="B1937" t="s">
        <v>12668</v>
      </c>
      <c r="C1937" s="1">
        <v>44243</v>
      </c>
      <c r="D1937" t="s">
        <v>115</v>
      </c>
      <c r="E1937" t="s">
        <v>20</v>
      </c>
      <c r="F1937" t="s">
        <v>3002</v>
      </c>
      <c r="H1937" t="s">
        <v>21</v>
      </c>
      <c r="I1937">
        <v>69</v>
      </c>
      <c r="J1937" t="s">
        <v>22</v>
      </c>
      <c r="L1937" t="s">
        <v>23</v>
      </c>
      <c r="M1937" t="s">
        <v>86</v>
      </c>
      <c r="O1937" t="s">
        <v>76</v>
      </c>
      <c r="P1937" t="s">
        <v>77</v>
      </c>
      <c r="Q1937" t="s">
        <v>404</v>
      </c>
    </row>
    <row r="1938" spans="1:17" x14ac:dyDescent="0.25">
      <c r="A1938" t="s">
        <v>12669</v>
      </c>
      <c r="B1938" t="s">
        <v>12670</v>
      </c>
      <c r="C1938" s="1">
        <v>44242</v>
      </c>
      <c r="D1938" t="s">
        <v>1358</v>
      </c>
      <c r="E1938" t="s">
        <v>20</v>
      </c>
      <c r="F1938" t="s">
        <v>3173</v>
      </c>
      <c r="H1938" t="s">
        <v>21</v>
      </c>
      <c r="I1938">
        <v>56</v>
      </c>
      <c r="J1938" t="s">
        <v>22</v>
      </c>
      <c r="L1938" t="s">
        <v>23</v>
      </c>
      <c r="M1938" t="s">
        <v>86</v>
      </c>
      <c r="O1938" t="s">
        <v>76</v>
      </c>
      <c r="P1938" t="s">
        <v>77</v>
      </c>
      <c r="Q1938" t="s">
        <v>11606</v>
      </c>
    </row>
    <row r="1939" spans="1:17" x14ac:dyDescent="0.25">
      <c r="A1939" t="s">
        <v>12671</v>
      </c>
      <c r="B1939" t="s">
        <v>12672</v>
      </c>
      <c r="C1939" s="1">
        <v>44242</v>
      </c>
      <c r="D1939" t="s">
        <v>1190</v>
      </c>
      <c r="E1939" t="s">
        <v>20</v>
      </c>
      <c r="F1939" t="s">
        <v>2496</v>
      </c>
      <c r="H1939" t="s">
        <v>21</v>
      </c>
      <c r="I1939">
        <v>39</v>
      </c>
      <c r="J1939" t="s">
        <v>22</v>
      </c>
      <c r="L1939" t="s">
        <v>23</v>
      </c>
      <c r="M1939" t="s">
        <v>86</v>
      </c>
      <c r="O1939" t="s">
        <v>76</v>
      </c>
      <c r="P1939" t="s">
        <v>77</v>
      </c>
      <c r="Q1939" t="s">
        <v>319</v>
      </c>
    </row>
    <row r="1940" spans="1:17" x14ac:dyDescent="0.25">
      <c r="A1940" t="s">
        <v>12673</v>
      </c>
      <c r="B1940" t="s">
        <v>12674</v>
      </c>
      <c r="C1940" s="1">
        <v>44242</v>
      </c>
      <c r="D1940" t="s">
        <v>2144</v>
      </c>
      <c r="E1940" t="s">
        <v>20</v>
      </c>
      <c r="F1940" t="s">
        <v>6776</v>
      </c>
      <c r="H1940" t="s">
        <v>32</v>
      </c>
      <c r="I1940">
        <v>25</v>
      </c>
      <c r="J1940" t="s">
        <v>22</v>
      </c>
      <c r="L1940" t="s">
        <v>23</v>
      </c>
      <c r="M1940" t="s">
        <v>86</v>
      </c>
      <c r="O1940" t="s">
        <v>76</v>
      </c>
      <c r="P1940" t="s">
        <v>77</v>
      </c>
      <c r="Q1940" t="s">
        <v>3783</v>
      </c>
    </row>
    <row r="1941" spans="1:17" x14ac:dyDescent="0.25">
      <c r="A1941" t="s">
        <v>12690</v>
      </c>
      <c r="B1941" t="s">
        <v>12691</v>
      </c>
      <c r="C1941" s="1">
        <v>44244</v>
      </c>
      <c r="D1941" t="s">
        <v>6744</v>
      </c>
      <c r="E1941" t="s">
        <v>20</v>
      </c>
      <c r="F1941" t="s">
        <v>6745</v>
      </c>
      <c r="H1941" t="s">
        <v>21</v>
      </c>
      <c r="I1941">
        <v>6</v>
      </c>
      <c r="J1941" t="s">
        <v>22</v>
      </c>
      <c r="L1941" t="s">
        <v>23</v>
      </c>
      <c r="M1941" t="s">
        <v>86</v>
      </c>
      <c r="O1941" t="s">
        <v>76</v>
      </c>
      <c r="P1941" t="s">
        <v>77</v>
      </c>
      <c r="Q1941" t="s">
        <v>1653</v>
      </c>
    </row>
    <row r="1942" spans="1:17" x14ac:dyDescent="0.25">
      <c r="A1942" t="s">
        <v>12692</v>
      </c>
      <c r="B1942" t="s">
        <v>12693</v>
      </c>
      <c r="C1942" s="1">
        <v>44245</v>
      </c>
      <c r="D1942" t="s">
        <v>310</v>
      </c>
      <c r="E1942" t="s">
        <v>20</v>
      </c>
      <c r="F1942" t="s">
        <v>311</v>
      </c>
      <c r="H1942" t="s">
        <v>21</v>
      </c>
      <c r="I1942">
        <v>36</v>
      </c>
      <c r="J1942" t="s">
        <v>22</v>
      </c>
      <c r="L1942" t="s">
        <v>23</v>
      </c>
      <c r="M1942" t="s">
        <v>86</v>
      </c>
      <c r="O1942" t="s">
        <v>76</v>
      </c>
      <c r="P1942" t="s">
        <v>77</v>
      </c>
      <c r="Q1942" t="s">
        <v>10460</v>
      </c>
    </row>
    <row r="1943" spans="1:17" x14ac:dyDescent="0.25">
      <c r="A1943" t="s">
        <v>12694</v>
      </c>
      <c r="B1943" t="s">
        <v>12695</v>
      </c>
      <c r="C1943" s="1">
        <v>44245</v>
      </c>
      <c r="D1943" t="s">
        <v>1376</v>
      </c>
      <c r="E1943" t="s">
        <v>20</v>
      </c>
      <c r="F1943" t="s">
        <v>2508</v>
      </c>
      <c r="H1943" t="s">
        <v>21</v>
      </c>
      <c r="I1943">
        <v>19</v>
      </c>
      <c r="J1943" t="s">
        <v>22</v>
      </c>
      <c r="L1943" t="s">
        <v>23</v>
      </c>
      <c r="M1943" t="s">
        <v>86</v>
      </c>
      <c r="O1943" t="s">
        <v>76</v>
      </c>
      <c r="P1943" t="s">
        <v>77</v>
      </c>
      <c r="Q1943" t="s">
        <v>404</v>
      </c>
    </row>
    <row r="1944" spans="1:17" x14ac:dyDescent="0.25">
      <c r="A1944" t="s">
        <v>12696</v>
      </c>
      <c r="B1944" t="s">
        <v>12697</v>
      </c>
      <c r="C1944" s="1">
        <v>44245</v>
      </c>
      <c r="D1944" t="s">
        <v>151</v>
      </c>
      <c r="E1944" t="s">
        <v>20</v>
      </c>
      <c r="F1944" t="s">
        <v>152</v>
      </c>
      <c r="H1944" t="s">
        <v>32</v>
      </c>
      <c r="I1944">
        <v>0</v>
      </c>
      <c r="J1944" t="s">
        <v>22</v>
      </c>
      <c r="L1944" t="s">
        <v>23</v>
      </c>
      <c r="M1944" t="s">
        <v>86</v>
      </c>
      <c r="O1944" t="s">
        <v>76</v>
      </c>
      <c r="P1944" t="s">
        <v>77</v>
      </c>
      <c r="Q1944" t="s">
        <v>407</v>
      </c>
    </row>
    <row r="1945" spans="1:17" x14ac:dyDescent="0.25">
      <c r="A1945" t="s">
        <v>6737</v>
      </c>
      <c r="B1945" t="s">
        <v>6738</v>
      </c>
      <c r="C1945" s="1">
        <v>44245</v>
      </c>
      <c r="D1945" t="s">
        <v>2953</v>
      </c>
      <c r="E1945" t="s">
        <v>20</v>
      </c>
      <c r="F1945" t="s">
        <v>2954</v>
      </c>
      <c r="H1945" t="s">
        <v>21</v>
      </c>
      <c r="I1945">
        <v>48</v>
      </c>
      <c r="J1945" t="s">
        <v>22</v>
      </c>
      <c r="L1945" t="s">
        <v>23</v>
      </c>
      <c r="M1945" t="s">
        <v>86</v>
      </c>
      <c r="O1945" t="s">
        <v>76</v>
      </c>
      <c r="P1945" t="s">
        <v>77</v>
      </c>
      <c r="Q1945" t="s">
        <v>6739</v>
      </c>
    </row>
    <row r="1946" spans="1:17" x14ac:dyDescent="0.25">
      <c r="A1946" t="s">
        <v>6740</v>
      </c>
      <c r="B1946" t="s">
        <v>6741</v>
      </c>
      <c r="C1946" s="1">
        <v>44245</v>
      </c>
      <c r="D1946" t="s">
        <v>381</v>
      </c>
      <c r="E1946" t="s">
        <v>20</v>
      </c>
      <c r="F1946" t="s">
        <v>382</v>
      </c>
      <c r="H1946" t="s">
        <v>32</v>
      </c>
      <c r="I1946">
        <v>38</v>
      </c>
      <c r="J1946" t="s">
        <v>22</v>
      </c>
      <c r="L1946" t="s">
        <v>23</v>
      </c>
      <c r="M1946" t="s">
        <v>86</v>
      </c>
      <c r="O1946" t="s">
        <v>76</v>
      </c>
      <c r="P1946" t="s">
        <v>77</v>
      </c>
      <c r="Q1946" t="s">
        <v>354</v>
      </c>
    </row>
    <row r="1947" spans="1:17" x14ac:dyDescent="0.25">
      <c r="A1947" t="s">
        <v>6742</v>
      </c>
      <c r="B1947" t="s">
        <v>6743</v>
      </c>
      <c r="C1947" s="1">
        <v>44245</v>
      </c>
      <c r="D1947" t="s">
        <v>6744</v>
      </c>
      <c r="E1947" t="s">
        <v>20</v>
      </c>
      <c r="F1947" t="s">
        <v>6745</v>
      </c>
      <c r="H1947" t="s">
        <v>21</v>
      </c>
      <c r="I1947">
        <v>44</v>
      </c>
      <c r="J1947" t="s">
        <v>22</v>
      </c>
      <c r="L1947" t="s">
        <v>23</v>
      </c>
      <c r="M1947" t="s">
        <v>86</v>
      </c>
      <c r="O1947" t="s">
        <v>76</v>
      </c>
      <c r="P1947" t="s">
        <v>77</v>
      </c>
      <c r="Q1947" t="s">
        <v>254</v>
      </c>
    </row>
    <row r="1948" spans="1:17" x14ac:dyDescent="0.25">
      <c r="A1948" t="s">
        <v>6746</v>
      </c>
      <c r="B1948" t="s">
        <v>6747</v>
      </c>
      <c r="C1948" s="1">
        <v>44245</v>
      </c>
      <c r="D1948" t="s">
        <v>234</v>
      </c>
      <c r="E1948" t="s">
        <v>20</v>
      </c>
      <c r="F1948" t="s">
        <v>235</v>
      </c>
      <c r="H1948" t="s">
        <v>21</v>
      </c>
      <c r="I1948">
        <v>43</v>
      </c>
      <c r="J1948" t="s">
        <v>22</v>
      </c>
      <c r="L1948" t="s">
        <v>23</v>
      </c>
      <c r="M1948" t="s">
        <v>86</v>
      </c>
      <c r="O1948" t="s">
        <v>76</v>
      </c>
      <c r="P1948" t="s">
        <v>77</v>
      </c>
      <c r="Q1948" t="s">
        <v>1057</v>
      </c>
    </row>
    <row r="1949" spans="1:17" x14ac:dyDescent="0.25">
      <c r="A1949" t="s">
        <v>6748</v>
      </c>
      <c r="B1949" t="s">
        <v>6749</v>
      </c>
      <c r="C1949" s="1">
        <v>44245</v>
      </c>
      <c r="D1949" t="s">
        <v>239</v>
      </c>
      <c r="E1949" t="s">
        <v>20</v>
      </c>
      <c r="F1949" t="s">
        <v>240</v>
      </c>
      <c r="H1949" t="s">
        <v>21</v>
      </c>
      <c r="I1949">
        <v>22</v>
      </c>
      <c r="J1949" t="s">
        <v>22</v>
      </c>
      <c r="L1949" t="s">
        <v>23</v>
      </c>
      <c r="M1949" t="s">
        <v>86</v>
      </c>
      <c r="O1949" t="s">
        <v>76</v>
      </c>
      <c r="P1949" t="s">
        <v>77</v>
      </c>
      <c r="Q1949" t="s">
        <v>241</v>
      </c>
    </row>
    <row r="1950" spans="1:17" x14ac:dyDescent="0.25">
      <c r="A1950" t="s">
        <v>9291</v>
      </c>
      <c r="B1950" t="s">
        <v>9292</v>
      </c>
      <c r="C1950" s="1">
        <v>44245</v>
      </c>
      <c r="D1950" t="s">
        <v>462</v>
      </c>
      <c r="E1950" t="s">
        <v>20</v>
      </c>
      <c r="F1950" t="s">
        <v>463</v>
      </c>
      <c r="H1950" t="s">
        <v>32</v>
      </c>
      <c r="I1950">
        <v>17</v>
      </c>
      <c r="J1950" t="s">
        <v>22</v>
      </c>
      <c r="L1950" t="s">
        <v>23</v>
      </c>
      <c r="M1950" t="s">
        <v>86</v>
      </c>
      <c r="O1950" t="s">
        <v>76</v>
      </c>
      <c r="P1950" t="s">
        <v>77</v>
      </c>
      <c r="Q1950" t="s">
        <v>249</v>
      </c>
    </row>
    <row r="1951" spans="1:17" x14ac:dyDescent="0.25">
      <c r="A1951" t="s">
        <v>9293</v>
      </c>
      <c r="B1951" t="s">
        <v>9294</v>
      </c>
      <c r="C1951" s="1">
        <v>44245</v>
      </c>
      <c r="D1951" t="s">
        <v>1747</v>
      </c>
      <c r="E1951" t="s">
        <v>20</v>
      </c>
      <c r="F1951" t="s">
        <v>431</v>
      </c>
      <c r="H1951" t="s">
        <v>32</v>
      </c>
      <c r="I1951">
        <v>47</v>
      </c>
      <c r="J1951" t="s">
        <v>22</v>
      </c>
      <c r="L1951" t="s">
        <v>23</v>
      </c>
      <c r="M1951" t="s">
        <v>86</v>
      </c>
      <c r="O1951" t="s">
        <v>76</v>
      </c>
      <c r="P1951" t="s">
        <v>77</v>
      </c>
      <c r="Q1951" t="s">
        <v>354</v>
      </c>
    </row>
    <row r="1952" spans="1:17" x14ac:dyDescent="0.25">
      <c r="A1952" t="s">
        <v>9295</v>
      </c>
      <c r="B1952" t="s">
        <v>9296</v>
      </c>
      <c r="C1952" s="1">
        <v>44245</v>
      </c>
      <c r="D1952" t="s">
        <v>2893</v>
      </c>
      <c r="E1952" t="s">
        <v>20</v>
      </c>
      <c r="F1952" t="s">
        <v>2894</v>
      </c>
      <c r="H1952" t="s">
        <v>32</v>
      </c>
      <c r="I1952">
        <v>38</v>
      </c>
      <c r="J1952" t="s">
        <v>22</v>
      </c>
      <c r="L1952" t="s">
        <v>23</v>
      </c>
      <c r="M1952" t="s">
        <v>86</v>
      </c>
      <c r="O1952" t="s">
        <v>76</v>
      </c>
      <c r="P1952" t="s">
        <v>77</v>
      </c>
      <c r="Q1952" t="s">
        <v>367</v>
      </c>
    </row>
    <row r="1953" spans="1:17" x14ac:dyDescent="0.25">
      <c r="A1953" t="s">
        <v>9297</v>
      </c>
      <c r="B1953" t="s">
        <v>9298</v>
      </c>
      <c r="C1953" s="1">
        <v>44245</v>
      </c>
      <c r="D1953" t="s">
        <v>410</v>
      </c>
      <c r="E1953" t="s">
        <v>20</v>
      </c>
      <c r="F1953" t="s">
        <v>411</v>
      </c>
      <c r="H1953" t="s">
        <v>32</v>
      </c>
      <c r="I1953">
        <v>44</v>
      </c>
      <c r="J1953" t="s">
        <v>22</v>
      </c>
      <c r="L1953" t="s">
        <v>23</v>
      </c>
      <c r="M1953" t="s">
        <v>86</v>
      </c>
      <c r="O1953" t="s">
        <v>76</v>
      </c>
      <c r="P1953" t="s">
        <v>77</v>
      </c>
      <c r="Q1953" t="s">
        <v>412</v>
      </c>
    </row>
    <row r="1954" spans="1:17" x14ac:dyDescent="0.25">
      <c r="A1954" t="s">
        <v>9299</v>
      </c>
      <c r="B1954" t="s">
        <v>9300</v>
      </c>
      <c r="C1954" s="1">
        <v>44245</v>
      </c>
      <c r="D1954" t="s">
        <v>304</v>
      </c>
      <c r="E1954" t="s">
        <v>20</v>
      </c>
      <c r="F1954" t="s">
        <v>305</v>
      </c>
      <c r="H1954" t="s">
        <v>32</v>
      </c>
      <c r="I1954">
        <v>32</v>
      </c>
      <c r="J1954" t="s">
        <v>22</v>
      </c>
      <c r="L1954" t="s">
        <v>23</v>
      </c>
      <c r="M1954" t="s">
        <v>86</v>
      </c>
      <c r="O1954" t="s">
        <v>76</v>
      </c>
      <c r="P1954" t="s">
        <v>77</v>
      </c>
      <c r="Q1954" t="s">
        <v>9301</v>
      </c>
    </row>
    <row r="1955" spans="1:17" x14ac:dyDescent="0.25">
      <c r="A1955" t="s">
        <v>9302</v>
      </c>
      <c r="B1955" t="s">
        <v>9303</v>
      </c>
      <c r="C1955" s="1">
        <v>44245</v>
      </c>
      <c r="D1955" t="s">
        <v>310</v>
      </c>
      <c r="E1955" t="s">
        <v>20</v>
      </c>
      <c r="F1955" t="s">
        <v>311</v>
      </c>
      <c r="H1955" t="s">
        <v>21</v>
      </c>
      <c r="I1955">
        <v>49</v>
      </c>
      <c r="J1955" t="s">
        <v>22</v>
      </c>
      <c r="L1955" t="s">
        <v>23</v>
      </c>
      <c r="M1955" t="s">
        <v>86</v>
      </c>
      <c r="O1955" t="s">
        <v>76</v>
      </c>
      <c r="P1955" t="s">
        <v>77</v>
      </c>
      <c r="Q1955" t="s">
        <v>268</v>
      </c>
    </row>
    <row r="1956" spans="1:17" x14ac:dyDescent="0.25">
      <c r="A1956" t="s">
        <v>9340</v>
      </c>
      <c r="B1956" t="s">
        <v>9341</v>
      </c>
      <c r="C1956" s="1">
        <v>44244</v>
      </c>
      <c r="D1956" t="s">
        <v>712</v>
      </c>
      <c r="E1956" t="s">
        <v>20</v>
      </c>
      <c r="F1956" t="s">
        <v>1751</v>
      </c>
      <c r="H1956" t="s">
        <v>32</v>
      </c>
      <c r="I1956">
        <v>63</v>
      </c>
      <c r="J1956" t="s">
        <v>22</v>
      </c>
      <c r="L1956" t="s">
        <v>23</v>
      </c>
      <c r="M1956" t="s">
        <v>86</v>
      </c>
      <c r="O1956" t="s">
        <v>76</v>
      </c>
      <c r="P1956" t="s">
        <v>77</v>
      </c>
      <c r="Q1956" t="s">
        <v>3152</v>
      </c>
    </row>
    <row r="1957" spans="1:17" x14ac:dyDescent="0.25">
      <c r="A1957" t="s">
        <v>9346</v>
      </c>
      <c r="B1957" t="s">
        <v>9347</v>
      </c>
      <c r="C1957" s="1">
        <v>44243</v>
      </c>
      <c r="D1957" t="s">
        <v>9344</v>
      </c>
      <c r="E1957" t="s">
        <v>20</v>
      </c>
      <c r="F1957" t="s">
        <v>9345</v>
      </c>
      <c r="H1957" t="s">
        <v>32</v>
      </c>
      <c r="I1957">
        <v>74</v>
      </c>
      <c r="J1957" t="s">
        <v>22</v>
      </c>
      <c r="L1957" t="s">
        <v>23</v>
      </c>
      <c r="M1957" t="s">
        <v>86</v>
      </c>
      <c r="O1957" t="s">
        <v>76</v>
      </c>
      <c r="P1957" t="s">
        <v>77</v>
      </c>
      <c r="Q1957" t="s">
        <v>9348</v>
      </c>
    </row>
    <row r="1958" spans="1:17" x14ac:dyDescent="0.25">
      <c r="A1958" t="s">
        <v>9352</v>
      </c>
      <c r="B1958" t="s">
        <v>9353</v>
      </c>
      <c r="C1958" s="1">
        <v>44242</v>
      </c>
      <c r="D1958" t="s">
        <v>2000</v>
      </c>
      <c r="E1958" t="s">
        <v>20</v>
      </c>
      <c r="F1958" t="s">
        <v>2001</v>
      </c>
      <c r="H1958" t="s">
        <v>32</v>
      </c>
      <c r="I1958">
        <v>72</v>
      </c>
      <c r="J1958" t="s">
        <v>22</v>
      </c>
      <c r="L1958" t="s">
        <v>23</v>
      </c>
      <c r="M1958" t="s">
        <v>86</v>
      </c>
      <c r="O1958" t="s">
        <v>76</v>
      </c>
      <c r="P1958" t="s">
        <v>77</v>
      </c>
      <c r="Q1958" t="s">
        <v>1948</v>
      </c>
    </row>
    <row r="1959" spans="1:17" x14ac:dyDescent="0.25">
      <c r="A1959" t="s">
        <v>9354</v>
      </c>
      <c r="B1959" t="s">
        <v>9355</v>
      </c>
      <c r="C1959" s="1">
        <v>44236</v>
      </c>
      <c r="D1959" t="s">
        <v>1180</v>
      </c>
      <c r="E1959" t="s">
        <v>20</v>
      </c>
      <c r="F1959" t="s">
        <v>1561</v>
      </c>
      <c r="H1959" t="s">
        <v>21</v>
      </c>
      <c r="I1959">
        <v>40</v>
      </c>
      <c r="J1959" t="s">
        <v>22</v>
      </c>
      <c r="L1959" t="s">
        <v>23</v>
      </c>
      <c r="M1959" t="s">
        <v>86</v>
      </c>
      <c r="O1959" t="s">
        <v>76</v>
      </c>
      <c r="P1959" t="s">
        <v>77</v>
      </c>
      <c r="Q1959" t="s">
        <v>9356</v>
      </c>
    </row>
    <row r="1960" spans="1:17" x14ac:dyDescent="0.25">
      <c r="A1960" t="s">
        <v>9357</v>
      </c>
      <c r="B1960" t="s">
        <v>9358</v>
      </c>
      <c r="C1960" s="1">
        <v>44242</v>
      </c>
      <c r="D1960" t="s">
        <v>1980</v>
      </c>
      <c r="E1960" t="s">
        <v>20</v>
      </c>
      <c r="F1960" t="s">
        <v>1981</v>
      </c>
      <c r="H1960" t="s">
        <v>32</v>
      </c>
      <c r="I1960">
        <v>27</v>
      </c>
      <c r="J1960" t="s">
        <v>22</v>
      </c>
      <c r="L1960" t="s">
        <v>23</v>
      </c>
      <c r="M1960" t="s">
        <v>86</v>
      </c>
      <c r="O1960" t="s">
        <v>76</v>
      </c>
      <c r="P1960" t="s">
        <v>77</v>
      </c>
      <c r="Q1960" t="s">
        <v>399</v>
      </c>
    </row>
    <row r="1961" spans="1:17" x14ac:dyDescent="0.25">
      <c r="A1961" t="s">
        <v>9361</v>
      </c>
      <c r="B1961" t="s">
        <v>9362</v>
      </c>
      <c r="C1961" s="1">
        <v>44242</v>
      </c>
      <c r="D1961" t="s">
        <v>90</v>
      </c>
      <c r="E1961" t="s">
        <v>20</v>
      </c>
      <c r="F1961" t="s">
        <v>91</v>
      </c>
      <c r="H1961" t="s">
        <v>32</v>
      </c>
      <c r="I1961">
        <v>57</v>
      </c>
      <c r="J1961" t="s">
        <v>22</v>
      </c>
      <c r="L1961" t="s">
        <v>23</v>
      </c>
      <c r="M1961" t="s">
        <v>86</v>
      </c>
      <c r="O1961" t="s">
        <v>76</v>
      </c>
      <c r="P1961" t="s">
        <v>77</v>
      </c>
      <c r="Q1961" t="s">
        <v>399</v>
      </c>
    </row>
    <row r="1962" spans="1:17" x14ac:dyDescent="0.25">
      <c r="A1962" t="s">
        <v>9363</v>
      </c>
      <c r="B1962" t="s">
        <v>9364</v>
      </c>
      <c r="C1962" s="1">
        <v>44243</v>
      </c>
      <c r="D1962" t="s">
        <v>115</v>
      </c>
      <c r="E1962" t="s">
        <v>20</v>
      </c>
      <c r="F1962" t="s">
        <v>3002</v>
      </c>
      <c r="H1962" t="s">
        <v>32</v>
      </c>
      <c r="I1962">
        <v>45</v>
      </c>
      <c r="J1962" t="s">
        <v>22</v>
      </c>
      <c r="L1962" t="s">
        <v>23</v>
      </c>
      <c r="M1962" t="s">
        <v>86</v>
      </c>
      <c r="O1962" t="s">
        <v>76</v>
      </c>
      <c r="P1962" t="s">
        <v>77</v>
      </c>
      <c r="Q1962" t="s">
        <v>3110</v>
      </c>
    </row>
    <row r="1963" spans="1:17" x14ac:dyDescent="0.25">
      <c r="A1963" t="s">
        <v>9369</v>
      </c>
      <c r="B1963" t="s">
        <v>9370</v>
      </c>
      <c r="C1963" s="1">
        <v>44242</v>
      </c>
      <c r="D1963" t="s">
        <v>596</v>
      </c>
      <c r="E1963" t="s">
        <v>20</v>
      </c>
      <c r="F1963" t="s">
        <v>597</v>
      </c>
      <c r="H1963" t="s">
        <v>21</v>
      </c>
      <c r="I1963">
        <v>21</v>
      </c>
      <c r="J1963" t="s">
        <v>22</v>
      </c>
      <c r="L1963" t="s">
        <v>23</v>
      </c>
      <c r="M1963" t="s">
        <v>86</v>
      </c>
      <c r="O1963" t="s">
        <v>76</v>
      </c>
      <c r="P1963" t="s">
        <v>77</v>
      </c>
      <c r="Q1963" t="s">
        <v>9371</v>
      </c>
    </row>
    <row r="1964" spans="1:17" x14ac:dyDescent="0.25">
      <c r="A1964" t="s">
        <v>9375</v>
      </c>
      <c r="B1964" t="s">
        <v>9376</v>
      </c>
      <c r="C1964" s="1">
        <v>44243</v>
      </c>
      <c r="D1964" t="s">
        <v>310</v>
      </c>
      <c r="E1964" t="s">
        <v>20</v>
      </c>
      <c r="F1964" t="s">
        <v>311</v>
      </c>
      <c r="H1964" t="s">
        <v>21</v>
      </c>
      <c r="I1964">
        <v>55</v>
      </c>
      <c r="J1964" t="s">
        <v>22</v>
      </c>
      <c r="L1964" t="s">
        <v>23</v>
      </c>
      <c r="M1964" t="s">
        <v>86</v>
      </c>
      <c r="O1964" t="s">
        <v>76</v>
      </c>
      <c r="P1964" t="s">
        <v>77</v>
      </c>
      <c r="Q1964" t="s">
        <v>241</v>
      </c>
    </row>
    <row r="1965" spans="1:17" x14ac:dyDescent="0.25">
      <c r="A1965" t="s">
        <v>9393</v>
      </c>
      <c r="B1965" t="s">
        <v>9394</v>
      </c>
      <c r="C1965" s="1">
        <v>44242</v>
      </c>
      <c r="D1965" t="s">
        <v>310</v>
      </c>
      <c r="E1965" t="s">
        <v>20</v>
      </c>
      <c r="F1965" t="s">
        <v>311</v>
      </c>
      <c r="H1965" t="s">
        <v>21</v>
      </c>
      <c r="I1965">
        <v>36</v>
      </c>
      <c r="J1965" t="s">
        <v>22</v>
      </c>
      <c r="L1965" t="s">
        <v>23</v>
      </c>
      <c r="M1965" t="s">
        <v>86</v>
      </c>
      <c r="O1965" t="s">
        <v>76</v>
      </c>
      <c r="P1965" t="s">
        <v>77</v>
      </c>
      <c r="Q1965" t="s">
        <v>9395</v>
      </c>
    </row>
    <row r="1966" spans="1:17" x14ac:dyDescent="0.25">
      <c r="A1966" t="s">
        <v>9396</v>
      </c>
      <c r="B1966" t="s">
        <v>9397</v>
      </c>
      <c r="C1966" s="1">
        <v>44242</v>
      </c>
      <c r="D1966" t="s">
        <v>712</v>
      </c>
      <c r="E1966" t="s">
        <v>20</v>
      </c>
      <c r="F1966" t="s">
        <v>1751</v>
      </c>
      <c r="H1966" t="s">
        <v>21</v>
      </c>
      <c r="I1966">
        <v>38</v>
      </c>
      <c r="J1966" t="s">
        <v>22</v>
      </c>
      <c r="L1966" t="s">
        <v>23</v>
      </c>
      <c r="M1966" t="s">
        <v>86</v>
      </c>
      <c r="O1966" t="s">
        <v>76</v>
      </c>
      <c r="P1966" t="s">
        <v>77</v>
      </c>
      <c r="Q1966" t="s">
        <v>9398</v>
      </c>
    </row>
    <row r="1967" spans="1:17" x14ac:dyDescent="0.25">
      <c r="A1967" t="s">
        <v>9402</v>
      </c>
      <c r="B1967" t="s">
        <v>9403</v>
      </c>
      <c r="C1967" s="1">
        <v>44243</v>
      </c>
      <c r="D1967" t="s">
        <v>310</v>
      </c>
      <c r="E1967" t="s">
        <v>20</v>
      </c>
      <c r="F1967" t="s">
        <v>311</v>
      </c>
      <c r="H1967" t="s">
        <v>32</v>
      </c>
      <c r="I1967">
        <v>22</v>
      </c>
      <c r="J1967" t="s">
        <v>22</v>
      </c>
      <c r="L1967" t="s">
        <v>23</v>
      </c>
      <c r="M1967" t="s">
        <v>86</v>
      </c>
      <c r="O1967" t="s">
        <v>76</v>
      </c>
      <c r="P1967" t="s">
        <v>77</v>
      </c>
      <c r="Q1967" t="s">
        <v>241</v>
      </c>
    </row>
    <row r="1968" spans="1:17" x14ac:dyDescent="0.25">
      <c r="A1968" t="s">
        <v>9404</v>
      </c>
      <c r="B1968" t="s">
        <v>9405</v>
      </c>
      <c r="C1968" s="1">
        <v>44244</v>
      </c>
      <c r="D1968" t="s">
        <v>115</v>
      </c>
      <c r="E1968" t="s">
        <v>20</v>
      </c>
      <c r="F1968" t="s">
        <v>3002</v>
      </c>
      <c r="H1968" t="s">
        <v>21</v>
      </c>
      <c r="I1968">
        <v>17</v>
      </c>
      <c r="J1968" t="s">
        <v>22</v>
      </c>
      <c r="L1968" t="s">
        <v>23</v>
      </c>
      <c r="M1968" t="s">
        <v>86</v>
      </c>
      <c r="O1968" t="s">
        <v>76</v>
      </c>
      <c r="P1968" t="s">
        <v>77</v>
      </c>
      <c r="Q1968" t="s">
        <v>9406</v>
      </c>
    </row>
    <row r="1969" spans="1:17" x14ac:dyDescent="0.25">
      <c r="A1969" t="s">
        <v>9407</v>
      </c>
      <c r="B1969" t="s">
        <v>9408</v>
      </c>
      <c r="C1969" s="1">
        <v>44244</v>
      </c>
      <c r="D1969" t="s">
        <v>596</v>
      </c>
      <c r="E1969" t="s">
        <v>20</v>
      </c>
      <c r="F1969" t="s">
        <v>597</v>
      </c>
      <c r="H1969" t="s">
        <v>32</v>
      </c>
      <c r="I1969">
        <v>48</v>
      </c>
      <c r="J1969" t="s">
        <v>22</v>
      </c>
      <c r="L1969" t="s">
        <v>23</v>
      </c>
      <c r="M1969" t="s">
        <v>86</v>
      </c>
      <c r="O1969" t="s">
        <v>76</v>
      </c>
      <c r="P1969" t="s">
        <v>77</v>
      </c>
      <c r="Q1969" t="s">
        <v>3152</v>
      </c>
    </row>
    <row r="1970" spans="1:17" x14ac:dyDescent="0.25">
      <c r="A1970" t="s">
        <v>9409</v>
      </c>
      <c r="B1970" t="s">
        <v>9410</v>
      </c>
      <c r="C1970" s="1">
        <v>44245</v>
      </c>
      <c r="D1970" t="s">
        <v>115</v>
      </c>
      <c r="E1970" t="s">
        <v>20</v>
      </c>
      <c r="F1970" t="s">
        <v>3002</v>
      </c>
      <c r="H1970" t="s">
        <v>32</v>
      </c>
      <c r="I1970">
        <v>6</v>
      </c>
      <c r="J1970" t="s">
        <v>22</v>
      </c>
      <c r="L1970" t="s">
        <v>23</v>
      </c>
      <c r="M1970" t="s">
        <v>86</v>
      </c>
      <c r="O1970" t="s">
        <v>76</v>
      </c>
      <c r="P1970" t="s">
        <v>77</v>
      </c>
      <c r="Q1970" t="s">
        <v>9411</v>
      </c>
    </row>
    <row r="1971" spans="1:17" x14ac:dyDescent="0.25">
      <c r="A1971" t="s">
        <v>6750</v>
      </c>
      <c r="B1971" t="s">
        <v>6751</v>
      </c>
      <c r="C1971" s="1">
        <v>44245</v>
      </c>
      <c r="D1971" t="s">
        <v>2834</v>
      </c>
      <c r="E1971" t="s">
        <v>20</v>
      </c>
      <c r="F1971" t="s">
        <v>2835</v>
      </c>
      <c r="H1971" t="s">
        <v>32</v>
      </c>
      <c r="I1971">
        <v>55</v>
      </c>
      <c r="J1971" t="s">
        <v>22</v>
      </c>
      <c r="L1971" t="s">
        <v>23</v>
      </c>
      <c r="M1971" t="s">
        <v>86</v>
      </c>
      <c r="O1971" t="s">
        <v>76</v>
      </c>
      <c r="P1971" t="s">
        <v>77</v>
      </c>
      <c r="Q1971" t="s">
        <v>6752</v>
      </c>
    </row>
    <row r="1972" spans="1:17" x14ac:dyDescent="0.25">
      <c r="A1972" t="s">
        <v>6753</v>
      </c>
      <c r="B1972" t="s">
        <v>6754</v>
      </c>
      <c r="C1972" s="1">
        <v>44245</v>
      </c>
      <c r="D1972" t="s">
        <v>360</v>
      </c>
      <c r="E1972" t="s">
        <v>20</v>
      </c>
      <c r="F1972" t="s">
        <v>361</v>
      </c>
      <c r="H1972" t="s">
        <v>32</v>
      </c>
      <c r="I1972">
        <v>15</v>
      </c>
      <c r="J1972" t="s">
        <v>22</v>
      </c>
      <c r="L1972" t="s">
        <v>23</v>
      </c>
      <c r="M1972" t="s">
        <v>86</v>
      </c>
      <c r="O1972" t="s">
        <v>76</v>
      </c>
      <c r="P1972" t="s">
        <v>77</v>
      </c>
      <c r="Q1972" t="s">
        <v>399</v>
      </c>
    </row>
    <row r="1973" spans="1:17" x14ac:dyDescent="0.25">
      <c r="A1973" t="s">
        <v>6760</v>
      </c>
      <c r="B1973" t="s">
        <v>6761</v>
      </c>
      <c r="C1973" s="1">
        <v>44244</v>
      </c>
      <c r="D1973" t="s">
        <v>510</v>
      </c>
      <c r="E1973" t="s">
        <v>20</v>
      </c>
      <c r="F1973" t="s">
        <v>511</v>
      </c>
      <c r="H1973" t="s">
        <v>21</v>
      </c>
      <c r="I1973">
        <v>83</v>
      </c>
      <c r="J1973" t="s">
        <v>22</v>
      </c>
      <c r="L1973" t="s">
        <v>23</v>
      </c>
      <c r="M1973" t="s">
        <v>86</v>
      </c>
      <c r="O1973" t="s">
        <v>76</v>
      </c>
      <c r="P1973" t="s">
        <v>77</v>
      </c>
      <c r="Q1973" t="s">
        <v>6762</v>
      </c>
    </row>
    <row r="1974" spans="1:17" x14ac:dyDescent="0.25">
      <c r="A1974" t="s">
        <v>6766</v>
      </c>
      <c r="B1974" t="s">
        <v>6767</v>
      </c>
      <c r="C1974" s="1">
        <v>44241</v>
      </c>
      <c r="D1974" t="s">
        <v>510</v>
      </c>
      <c r="E1974" t="s">
        <v>20</v>
      </c>
      <c r="F1974" t="s">
        <v>511</v>
      </c>
      <c r="H1974" t="s">
        <v>32</v>
      </c>
      <c r="I1974">
        <v>69</v>
      </c>
      <c r="J1974" t="s">
        <v>22</v>
      </c>
      <c r="L1974" t="s">
        <v>23</v>
      </c>
      <c r="M1974" t="s">
        <v>86</v>
      </c>
      <c r="O1974" t="s">
        <v>76</v>
      </c>
      <c r="P1974" t="s">
        <v>77</v>
      </c>
      <c r="Q1974" t="s">
        <v>425</v>
      </c>
    </row>
    <row r="1975" spans="1:17" x14ac:dyDescent="0.25">
      <c r="A1975" t="s">
        <v>6770</v>
      </c>
      <c r="B1975" t="s">
        <v>6771</v>
      </c>
      <c r="C1975" s="1">
        <v>44242</v>
      </c>
      <c r="D1975" t="s">
        <v>6772</v>
      </c>
      <c r="E1975" t="s">
        <v>20</v>
      </c>
      <c r="F1975" t="s">
        <v>6773</v>
      </c>
      <c r="H1975" t="s">
        <v>21</v>
      </c>
      <c r="I1975">
        <v>33</v>
      </c>
      <c r="J1975" t="s">
        <v>22</v>
      </c>
      <c r="L1975" t="s">
        <v>23</v>
      </c>
      <c r="M1975" t="s">
        <v>86</v>
      </c>
      <c r="O1975" t="s">
        <v>76</v>
      </c>
      <c r="P1975" t="s">
        <v>77</v>
      </c>
      <c r="Q1975" t="s">
        <v>354</v>
      </c>
    </row>
    <row r="1976" spans="1:17" x14ac:dyDescent="0.25">
      <c r="A1976" t="s">
        <v>9415</v>
      </c>
      <c r="B1976" t="s">
        <v>9416</v>
      </c>
      <c r="C1976" s="1">
        <v>44243</v>
      </c>
      <c r="D1976" t="s">
        <v>282</v>
      </c>
      <c r="E1976" t="s">
        <v>20</v>
      </c>
      <c r="F1976" t="s">
        <v>283</v>
      </c>
      <c r="H1976" t="s">
        <v>32</v>
      </c>
      <c r="I1976">
        <v>20</v>
      </c>
      <c r="J1976" t="s">
        <v>22</v>
      </c>
      <c r="L1976" t="s">
        <v>23</v>
      </c>
      <c r="M1976" t="s">
        <v>86</v>
      </c>
      <c r="O1976" t="s">
        <v>76</v>
      </c>
      <c r="P1976" t="s">
        <v>77</v>
      </c>
      <c r="Q1976" t="s">
        <v>354</v>
      </c>
    </row>
    <row r="1977" spans="1:17" x14ac:dyDescent="0.25">
      <c r="A1977" t="s">
        <v>9417</v>
      </c>
      <c r="B1977" t="s">
        <v>9418</v>
      </c>
      <c r="C1977" s="1">
        <v>44243</v>
      </c>
      <c r="D1977" t="s">
        <v>282</v>
      </c>
      <c r="E1977" t="s">
        <v>20</v>
      </c>
      <c r="F1977" t="s">
        <v>283</v>
      </c>
      <c r="H1977" t="s">
        <v>32</v>
      </c>
      <c r="I1977">
        <v>25</v>
      </c>
      <c r="J1977" t="s">
        <v>22</v>
      </c>
      <c r="L1977" t="s">
        <v>23</v>
      </c>
      <c r="M1977" t="s">
        <v>86</v>
      </c>
      <c r="O1977" t="s">
        <v>76</v>
      </c>
      <c r="P1977" t="s">
        <v>77</v>
      </c>
      <c r="Q1977" t="s">
        <v>354</v>
      </c>
    </row>
    <row r="1978" spans="1:17" x14ac:dyDescent="0.25">
      <c r="A1978" t="s">
        <v>6781</v>
      </c>
      <c r="B1978" t="s">
        <v>6782</v>
      </c>
      <c r="C1978" s="1">
        <v>44244</v>
      </c>
      <c r="D1978" t="s">
        <v>6783</v>
      </c>
      <c r="E1978" t="s">
        <v>20</v>
      </c>
      <c r="F1978" t="s">
        <v>602</v>
      </c>
      <c r="H1978" t="s">
        <v>21</v>
      </c>
      <c r="I1978">
        <v>61</v>
      </c>
      <c r="J1978" t="s">
        <v>22</v>
      </c>
      <c r="L1978" t="s">
        <v>23</v>
      </c>
      <c r="M1978" t="s">
        <v>86</v>
      </c>
      <c r="O1978" t="s">
        <v>76</v>
      </c>
      <c r="P1978" t="s">
        <v>77</v>
      </c>
      <c r="Q1978" t="s">
        <v>6784</v>
      </c>
    </row>
    <row r="1979" spans="1:17" x14ac:dyDescent="0.25">
      <c r="A1979" t="s">
        <v>6785</v>
      </c>
      <c r="B1979" t="s">
        <v>6786</v>
      </c>
      <c r="C1979" s="1">
        <v>44244</v>
      </c>
      <c r="D1979" t="s">
        <v>352</v>
      </c>
      <c r="E1979" t="s">
        <v>20</v>
      </c>
      <c r="F1979" t="s">
        <v>353</v>
      </c>
      <c r="H1979" t="s">
        <v>32</v>
      </c>
      <c r="I1979">
        <v>57</v>
      </c>
      <c r="J1979" t="s">
        <v>22</v>
      </c>
      <c r="L1979" t="s">
        <v>23</v>
      </c>
      <c r="M1979" t="s">
        <v>86</v>
      </c>
      <c r="O1979" t="s">
        <v>76</v>
      </c>
      <c r="P1979" t="s">
        <v>77</v>
      </c>
      <c r="Q1979" t="s">
        <v>6787</v>
      </c>
    </row>
    <row r="1980" spans="1:17" x14ac:dyDescent="0.25">
      <c r="A1980" t="s">
        <v>6793</v>
      </c>
      <c r="B1980" t="s">
        <v>6794</v>
      </c>
      <c r="C1980" s="1">
        <v>44242</v>
      </c>
      <c r="D1980" t="s">
        <v>472</v>
      </c>
      <c r="E1980" t="s">
        <v>20</v>
      </c>
      <c r="F1980" t="s">
        <v>473</v>
      </c>
      <c r="H1980" t="s">
        <v>32</v>
      </c>
      <c r="I1980">
        <v>29</v>
      </c>
      <c r="J1980" t="s">
        <v>22</v>
      </c>
      <c r="L1980" t="s">
        <v>23</v>
      </c>
      <c r="M1980" t="s">
        <v>86</v>
      </c>
      <c r="O1980" t="s">
        <v>76</v>
      </c>
      <c r="P1980" t="s">
        <v>77</v>
      </c>
      <c r="Q1980" t="s">
        <v>1057</v>
      </c>
    </row>
    <row r="1981" spans="1:17" x14ac:dyDescent="0.25">
      <c r="A1981" t="s">
        <v>6795</v>
      </c>
      <c r="B1981" t="s">
        <v>6796</v>
      </c>
      <c r="C1981" s="1">
        <v>44242</v>
      </c>
      <c r="D1981" t="s">
        <v>266</v>
      </c>
      <c r="E1981" t="s">
        <v>20</v>
      </c>
      <c r="F1981" t="s">
        <v>267</v>
      </c>
      <c r="H1981" t="s">
        <v>32</v>
      </c>
      <c r="I1981">
        <v>61</v>
      </c>
      <c r="J1981" t="s">
        <v>22</v>
      </c>
      <c r="L1981" t="s">
        <v>23</v>
      </c>
      <c r="M1981" t="s">
        <v>86</v>
      </c>
      <c r="O1981" t="s">
        <v>76</v>
      </c>
      <c r="P1981" t="s">
        <v>77</v>
      </c>
      <c r="Q1981" t="s">
        <v>1653</v>
      </c>
    </row>
    <row r="1982" spans="1:17" x14ac:dyDescent="0.25">
      <c r="A1982" t="s">
        <v>9419</v>
      </c>
      <c r="B1982" t="s">
        <v>9420</v>
      </c>
      <c r="C1982" s="1">
        <v>44242</v>
      </c>
      <c r="D1982" t="s">
        <v>1718</v>
      </c>
      <c r="E1982" t="s">
        <v>20</v>
      </c>
      <c r="F1982" t="s">
        <v>1719</v>
      </c>
      <c r="H1982" t="s">
        <v>32</v>
      </c>
      <c r="I1982">
        <v>45</v>
      </c>
      <c r="J1982" t="s">
        <v>22</v>
      </c>
      <c r="L1982" t="s">
        <v>23</v>
      </c>
      <c r="M1982" t="s">
        <v>86</v>
      </c>
      <c r="O1982" t="s">
        <v>76</v>
      </c>
      <c r="P1982" t="s">
        <v>77</v>
      </c>
      <c r="Q1982" t="s">
        <v>6799</v>
      </c>
    </row>
    <row r="1983" spans="1:17" x14ac:dyDescent="0.25">
      <c r="A1983" t="s">
        <v>6797</v>
      </c>
      <c r="B1983" t="s">
        <v>6798</v>
      </c>
      <c r="C1983" s="1">
        <v>44242</v>
      </c>
      <c r="D1983" t="s">
        <v>1718</v>
      </c>
      <c r="E1983" t="s">
        <v>20</v>
      </c>
      <c r="F1983" t="s">
        <v>1719</v>
      </c>
      <c r="H1983" t="s">
        <v>21</v>
      </c>
      <c r="I1983">
        <v>35</v>
      </c>
      <c r="J1983" t="s">
        <v>22</v>
      </c>
      <c r="L1983" t="s">
        <v>23</v>
      </c>
      <c r="M1983" t="s">
        <v>86</v>
      </c>
      <c r="O1983" t="s">
        <v>76</v>
      </c>
      <c r="P1983" t="s">
        <v>77</v>
      </c>
      <c r="Q1983" t="s">
        <v>6799</v>
      </c>
    </row>
    <row r="1984" spans="1:17" x14ac:dyDescent="0.25">
      <c r="A1984" t="s">
        <v>6800</v>
      </c>
      <c r="B1984" t="s">
        <v>6801</v>
      </c>
      <c r="C1984" s="1">
        <v>44242</v>
      </c>
      <c r="D1984" t="s">
        <v>266</v>
      </c>
      <c r="E1984" t="s">
        <v>20</v>
      </c>
      <c r="F1984" t="s">
        <v>267</v>
      </c>
      <c r="H1984" t="s">
        <v>21</v>
      </c>
      <c r="I1984">
        <v>65</v>
      </c>
      <c r="J1984" t="s">
        <v>22</v>
      </c>
      <c r="L1984" t="s">
        <v>23</v>
      </c>
      <c r="M1984" t="s">
        <v>86</v>
      </c>
      <c r="O1984" t="s">
        <v>76</v>
      </c>
      <c r="P1984" t="s">
        <v>77</v>
      </c>
      <c r="Q1984" t="s">
        <v>268</v>
      </c>
    </row>
    <row r="1985" spans="1:17" x14ac:dyDescent="0.25">
      <c r="A1985" t="s">
        <v>6802</v>
      </c>
      <c r="B1985" t="s">
        <v>6803</v>
      </c>
      <c r="C1985" s="1">
        <v>44242</v>
      </c>
      <c r="D1985" t="s">
        <v>262</v>
      </c>
      <c r="E1985" t="s">
        <v>20</v>
      </c>
      <c r="F1985" t="s">
        <v>263</v>
      </c>
      <c r="H1985" t="s">
        <v>32</v>
      </c>
      <c r="I1985">
        <v>40</v>
      </c>
      <c r="J1985" t="s">
        <v>22</v>
      </c>
      <c r="L1985" t="s">
        <v>23</v>
      </c>
      <c r="M1985" t="s">
        <v>86</v>
      </c>
      <c r="O1985" t="s">
        <v>76</v>
      </c>
      <c r="P1985" t="s">
        <v>77</v>
      </c>
      <c r="Q1985" t="s">
        <v>437</v>
      </c>
    </row>
    <row r="1986" spans="1:17" x14ac:dyDescent="0.25">
      <c r="A1986" t="s">
        <v>6804</v>
      </c>
      <c r="B1986" t="s">
        <v>6805</v>
      </c>
      <c r="C1986" s="1">
        <v>44242</v>
      </c>
      <c r="D1986" t="s">
        <v>534</v>
      </c>
      <c r="E1986" t="s">
        <v>20</v>
      </c>
      <c r="F1986" t="s">
        <v>535</v>
      </c>
      <c r="H1986" t="s">
        <v>21</v>
      </c>
      <c r="I1986">
        <v>73</v>
      </c>
      <c r="J1986" t="s">
        <v>22</v>
      </c>
      <c r="L1986" t="s">
        <v>23</v>
      </c>
      <c r="M1986" t="s">
        <v>86</v>
      </c>
      <c r="O1986" t="s">
        <v>76</v>
      </c>
      <c r="P1986" t="s">
        <v>77</v>
      </c>
      <c r="Q1986" t="s">
        <v>259</v>
      </c>
    </row>
    <row r="1987" spans="1:17" x14ac:dyDescent="0.25">
      <c r="A1987" t="s">
        <v>6806</v>
      </c>
      <c r="B1987" t="s">
        <v>6807</v>
      </c>
      <c r="C1987" s="1">
        <v>44242</v>
      </c>
      <c r="D1987" t="s">
        <v>6808</v>
      </c>
      <c r="E1987" t="s">
        <v>20</v>
      </c>
      <c r="F1987" t="s">
        <v>6809</v>
      </c>
      <c r="H1987" t="s">
        <v>32</v>
      </c>
      <c r="I1987">
        <v>52</v>
      </c>
      <c r="J1987" t="s">
        <v>22</v>
      </c>
      <c r="L1987" t="s">
        <v>23</v>
      </c>
      <c r="M1987" t="s">
        <v>86</v>
      </c>
      <c r="O1987" t="s">
        <v>76</v>
      </c>
      <c r="P1987" t="s">
        <v>77</v>
      </c>
      <c r="Q1987" t="s">
        <v>268</v>
      </c>
    </row>
    <row r="1988" spans="1:17" x14ac:dyDescent="0.25">
      <c r="A1988" t="s">
        <v>6815</v>
      </c>
      <c r="B1988" t="s">
        <v>6816</v>
      </c>
      <c r="C1988" s="1">
        <v>44242</v>
      </c>
      <c r="D1988" t="s">
        <v>472</v>
      </c>
      <c r="E1988" t="s">
        <v>20</v>
      </c>
      <c r="F1988" t="s">
        <v>473</v>
      </c>
      <c r="H1988" t="s">
        <v>32</v>
      </c>
      <c r="I1988">
        <v>53</v>
      </c>
      <c r="J1988" t="s">
        <v>22</v>
      </c>
      <c r="L1988" t="s">
        <v>23</v>
      </c>
      <c r="M1988" t="s">
        <v>86</v>
      </c>
      <c r="O1988" t="s">
        <v>76</v>
      </c>
      <c r="P1988" t="s">
        <v>77</v>
      </c>
      <c r="Q1988" t="s">
        <v>268</v>
      </c>
    </row>
    <row r="1989" spans="1:17" x14ac:dyDescent="0.25">
      <c r="A1989" t="s">
        <v>6817</v>
      </c>
      <c r="B1989" t="s">
        <v>6818</v>
      </c>
      <c r="C1989" s="1">
        <v>44242</v>
      </c>
      <c r="D1989" t="s">
        <v>339</v>
      </c>
      <c r="E1989" t="s">
        <v>20</v>
      </c>
      <c r="F1989" t="s">
        <v>340</v>
      </c>
      <c r="H1989" t="s">
        <v>32</v>
      </c>
      <c r="I1989">
        <v>23</v>
      </c>
      <c r="J1989" t="s">
        <v>22</v>
      </c>
      <c r="L1989" t="s">
        <v>23</v>
      </c>
      <c r="M1989" t="s">
        <v>86</v>
      </c>
      <c r="O1989" t="s">
        <v>76</v>
      </c>
      <c r="P1989" t="s">
        <v>77</v>
      </c>
      <c r="Q1989" t="s">
        <v>319</v>
      </c>
    </row>
    <row r="1990" spans="1:17" x14ac:dyDescent="0.25">
      <c r="A1990" t="s">
        <v>6819</v>
      </c>
      <c r="B1990" t="s">
        <v>6820</v>
      </c>
      <c r="C1990" s="1">
        <v>44242</v>
      </c>
      <c r="D1990" t="s">
        <v>686</v>
      </c>
      <c r="E1990" t="s">
        <v>20</v>
      </c>
      <c r="F1990" t="s">
        <v>6821</v>
      </c>
      <c r="H1990" t="s">
        <v>21</v>
      </c>
      <c r="I1990">
        <v>24</v>
      </c>
      <c r="J1990" t="s">
        <v>22</v>
      </c>
      <c r="L1990" t="s">
        <v>23</v>
      </c>
      <c r="M1990" t="s">
        <v>86</v>
      </c>
      <c r="O1990" t="s">
        <v>76</v>
      </c>
      <c r="P1990" t="s">
        <v>77</v>
      </c>
      <c r="Q1990" t="s">
        <v>319</v>
      </c>
    </row>
    <row r="1991" spans="1:17" x14ac:dyDescent="0.25">
      <c r="A1991" t="s">
        <v>6822</v>
      </c>
      <c r="B1991" t="s">
        <v>6823</v>
      </c>
      <c r="C1991" s="1">
        <v>44242</v>
      </c>
      <c r="D1991" t="s">
        <v>310</v>
      </c>
      <c r="E1991" t="s">
        <v>20</v>
      </c>
      <c r="F1991" t="s">
        <v>311</v>
      </c>
      <c r="H1991" t="s">
        <v>21</v>
      </c>
      <c r="I1991">
        <v>38</v>
      </c>
      <c r="J1991" t="s">
        <v>22</v>
      </c>
      <c r="L1991" t="s">
        <v>23</v>
      </c>
      <c r="M1991" t="s">
        <v>86</v>
      </c>
      <c r="O1991" t="s">
        <v>76</v>
      </c>
      <c r="P1991" t="s">
        <v>77</v>
      </c>
      <c r="Q1991" t="s">
        <v>437</v>
      </c>
    </row>
    <row r="1992" spans="1:17" x14ac:dyDescent="0.25">
      <c r="A1992" t="s">
        <v>6824</v>
      </c>
      <c r="B1992" t="s">
        <v>6825</v>
      </c>
      <c r="C1992" s="1">
        <v>44242</v>
      </c>
      <c r="D1992" t="s">
        <v>360</v>
      </c>
      <c r="E1992" t="s">
        <v>20</v>
      </c>
      <c r="F1992" t="s">
        <v>361</v>
      </c>
      <c r="H1992" t="s">
        <v>32</v>
      </c>
      <c r="I1992">
        <v>34</v>
      </c>
      <c r="J1992" t="s">
        <v>22</v>
      </c>
      <c r="L1992" t="s">
        <v>23</v>
      </c>
      <c r="M1992" t="s">
        <v>86</v>
      </c>
      <c r="O1992" t="s">
        <v>76</v>
      </c>
      <c r="P1992" t="s">
        <v>77</v>
      </c>
      <c r="Q1992" t="s">
        <v>6826</v>
      </c>
    </row>
    <row r="1993" spans="1:17" x14ac:dyDescent="0.25">
      <c r="A1993" t="s">
        <v>6827</v>
      </c>
      <c r="B1993" t="s">
        <v>6828</v>
      </c>
      <c r="C1993" s="1">
        <v>44242</v>
      </c>
      <c r="D1993" t="s">
        <v>310</v>
      </c>
      <c r="E1993" t="s">
        <v>20</v>
      </c>
      <c r="F1993" t="s">
        <v>311</v>
      </c>
      <c r="H1993" t="s">
        <v>32</v>
      </c>
      <c r="I1993">
        <v>67</v>
      </c>
      <c r="J1993" t="s">
        <v>22</v>
      </c>
      <c r="L1993" t="s">
        <v>23</v>
      </c>
      <c r="M1993" t="s">
        <v>86</v>
      </c>
      <c r="O1993" t="s">
        <v>76</v>
      </c>
      <c r="P1993" t="s">
        <v>77</v>
      </c>
      <c r="Q1993" t="s">
        <v>437</v>
      </c>
    </row>
    <row r="1994" spans="1:17" x14ac:dyDescent="0.25">
      <c r="A1994" t="s">
        <v>6832</v>
      </c>
      <c r="B1994" t="s">
        <v>6833</v>
      </c>
      <c r="C1994" s="1">
        <v>44242</v>
      </c>
      <c r="D1994" t="s">
        <v>472</v>
      </c>
      <c r="E1994" t="s">
        <v>20</v>
      </c>
      <c r="F1994" t="s">
        <v>473</v>
      </c>
      <c r="H1994" t="s">
        <v>32</v>
      </c>
      <c r="I1994">
        <v>31</v>
      </c>
      <c r="J1994" t="s">
        <v>22</v>
      </c>
      <c r="L1994" t="s">
        <v>23</v>
      </c>
      <c r="M1994" t="s">
        <v>86</v>
      </c>
      <c r="O1994" t="s">
        <v>76</v>
      </c>
      <c r="P1994" t="s">
        <v>77</v>
      </c>
      <c r="Q1994" t="s">
        <v>259</v>
      </c>
    </row>
    <row r="1995" spans="1:17" x14ac:dyDescent="0.25">
      <c r="A1995" t="s">
        <v>6834</v>
      </c>
      <c r="B1995" t="s">
        <v>6835</v>
      </c>
      <c r="C1995" s="1">
        <v>44242</v>
      </c>
      <c r="D1995" t="s">
        <v>534</v>
      </c>
      <c r="E1995" t="s">
        <v>20</v>
      </c>
      <c r="F1995" t="s">
        <v>535</v>
      </c>
      <c r="H1995" t="s">
        <v>21</v>
      </c>
      <c r="I1995">
        <v>25</v>
      </c>
      <c r="J1995" t="s">
        <v>22</v>
      </c>
      <c r="L1995" t="s">
        <v>23</v>
      </c>
      <c r="M1995" t="s">
        <v>86</v>
      </c>
      <c r="O1995" t="s">
        <v>76</v>
      </c>
      <c r="P1995" t="s">
        <v>77</v>
      </c>
      <c r="Q1995" t="s">
        <v>259</v>
      </c>
    </row>
    <row r="1996" spans="1:17" x14ac:dyDescent="0.25">
      <c r="A1996" t="s">
        <v>6836</v>
      </c>
      <c r="B1996" t="s">
        <v>6837</v>
      </c>
      <c r="C1996" s="1">
        <v>44242</v>
      </c>
      <c r="D1996" t="s">
        <v>339</v>
      </c>
      <c r="E1996" t="s">
        <v>20</v>
      </c>
      <c r="F1996" t="s">
        <v>340</v>
      </c>
      <c r="H1996" t="s">
        <v>21</v>
      </c>
      <c r="I1996">
        <v>20</v>
      </c>
      <c r="J1996" t="s">
        <v>22</v>
      </c>
      <c r="L1996" t="s">
        <v>23</v>
      </c>
      <c r="M1996" t="s">
        <v>86</v>
      </c>
      <c r="O1996" t="s">
        <v>76</v>
      </c>
      <c r="P1996" t="s">
        <v>77</v>
      </c>
      <c r="Q1996" t="s">
        <v>6838</v>
      </c>
    </row>
    <row r="1997" spans="1:17" x14ac:dyDescent="0.25">
      <c r="A1997" t="s">
        <v>6843</v>
      </c>
      <c r="B1997" t="s">
        <v>6844</v>
      </c>
      <c r="C1997" s="1">
        <v>44238</v>
      </c>
      <c r="D1997" t="s">
        <v>988</v>
      </c>
      <c r="E1997" t="s">
        <v>20</v>
      </c>
      <c r="F1997" t="s">
        <v>1539</v>
      </c>
      <c r="H1997" t="s">
        <v>32</v>
      </c>
      <c r="I1997">
        <v>20</v>
      </c>
      <c r="J1997" t="s">
        <v>22</v>
      </c>
      <c r="L1997" t="s">
        <v>23</v>
      </c>
      <c r="M1997" t="s">
        <v>86</v>
      </c>
      <c r="O1997" t="s">
        <v>76</v>
      </c>
      <c r="P1997" t="s">
        <v>77</v>
      </c>
      <c r="Q1997" t="s">
        <v>6845</v>
      </c>
    </row>
    <row r="1998" spans="1:17" x14ac:dyDescent="0.25">
      <c r="A1998" t="s">
        <v>6869</v>
      </c>
      <c r="B1998" t="s">
        <v>6870</v>
      </c>
      <c r="C1998" s="1">
        <v>44241</v>
      </c>
      <c r="D1998" t="s">
        <v>988</v>
      </c>
      <c r="E1998" t="s">
        <v>20</v>
      </c>
      <c r="F1998" t="s">
        <v>1539</v>
      </c>
      <c r="H1998" t="s">
        <v>21</v>
      </c>
      <c r="I1998">
        <v>28</v>
      </c>
      <c r="J1998" t="s">
        <v>22</v>
      </c>
      <c r="L1998" t="s">
        <v>23</v>
      </c>
      <c r="M1998" t="s">
        <v>86</v>
      </c>
      <c r="O1998" t="s">
        <v>76</v>
      </c>
      <c r="P1998" t="s">
        <v>77</v>
      </c>
      <c r="Q1998" t="s">
        <v>6871</v>
      </c>
    </row>
    <row r="1999" spans="1:17" x14ac:dyDescent="0.25">
      <c r="A1999" t="s">
        <v>9424</v>
      </c>
      <c r="B1999" t="s">
        <v>9425</v>
      </c>
      <c r="C1999" s="1">
        <v>44242</v>
      </c>
      <c r="D1999" t="s">
        <v>5128</v>
      </c>
      <c r="E1999" t="s">
        <v>20</v>
      </c>
      <c r="F1999" t="s">
        <v>5129</v>
      </c>
      <c r="H1999" t="s">
        <v>32</v>
      </c>
      <c r="I1999">
        <v>48</v>
      </c>
      <c r="J1999" t="s">
        <v>22</v>
      </c>
      <c r="L1999" t="s">
        <v>23</v>
      </c>
      <c r="M1999" t="s">
        <v>86</v>
      </c>
      <c r="O1999" t="s">
        <v>76</v>
      </c>
      <c r="P1999" t="s">
        <v>77</v>
      </c>
      <c r="Q1999" t="s">
        <v>9426</v>
      </c>
    </row>
    <row r="2000" spans="1:17" x14ac:dyDescent="0.25">
      <c r="A2000" t="s">
        <v>9427</v>
      </c>
      <c r="B2000" t="s">
        <v>9428</v>
      </c>
      <c r="C2000" s="1">
        <v>44242</v>
      </c>
      <c r="D2000" t="s">
        <v>988</v>
      </c>
      <c r="E2000" t="s">
        <v>20</v>
      </c>
      <c r="F2000" t="s">
        <v>6853</v>
      </c>
      <c r="H2000" t="s">
        <v>21</v>
      </c>
      <c r="I2000">
        <v>56</v>
      </c>
      <c r="J2000" t="s">
        <v>22</v>
      </c>
      <c r="L2000" t="s">
        <v>23</v>
      </c>
      <c r="M2000" t="s">
        <v>86</v>
      </c>
      <c r="O2000" t="s">
        <v>76</v>
      </c>
      <c r="P2000" t="s">
        <v>77</v>
      </c>
      <c r="Q2000" t="s">
        <v>4798</v>
      </c>
    </row>
    <row r="2001" spans="1:17" x14ac:dyDescent="0.25">
      <c r="A2001" t="s">
        <v>9431</v>
      </c>
      <c r="B2001" t="s">
        <v>9432</v>
      </c>
      <c r="C2001" s="1">
        <v>44241</v>
      </c>
      <c r="D2001" t="s">
        <v>988</v>
      </c>
      <c r="E2001" t="s">
        <v>20</v>
      </c>
      <c r="F2001" t="s">
        <v>1539</v>
      </c>
      <c r="H2001" t="s">
        <v>21</v>
      </c>
      <c r="I2001">
        <v>26</v>
      </c>
      <c r="J2001" t="s">
        <v>22</v>
      </c>
      <c r="L2001" t="s">
        <v>23</v>
      </c>
      <c r="M2001" t="s">
        <v>86</v>
      </c>
      <c r="O2001" t="s">
        <v>76</v>
      </c>
      <c r="P2001" t="s">
        <v>77</v>
      </c>
      <c r="Q2001" t="s">
        <v>4798</v>
      </c>
    </row>
    <row r="2002" spans="1:17" x14ac:dyDescent="0.25">
      <c r="A2002" t="s">
        <v>9433</v>
      </c>
      <c r="B2002" t="s">
        <v>9434</v>
      </c>
      <c r="C2002" s="1">
        <v>44238</v>
      </c>
      <c r="D2002" t="s">
        <v>4655</v>
      </c>
      <c r="E2002" t="s">
        <v>20</v>
      </c>
      <c r="F2002" t="s">
        <v>4791</v>
      </c>
      <c r="H2002" t="s">
        <v>21</v>
      </c>
      <c r="I2002">
        <v>42</v>
      </c>
      <c r="J2002" t="s">
        <v>22</v>
      </c>
      <c r="L2002" t="s">
        <v>23</v>
      </c>
      <c r="M2002" t="s">
        <v>86</v>
      </c>
      <c r="O2002" t="s">
        <v>76</v>
      </c>
      <c r="P2002" t="s">
        <v>77</v>
      </c>
      <c r="Q2002" t="s">
        <v>876</v>
      </c>
    </row>
    <row r="2003" spans="1:17" x14ac:dyDescent="0.25">
      <c r="A2003" t="s">
        <v>9435</v>
      </c>
      <c r="B2003" t="s">
        <v>9436</v>
      </c>
      <c r="C2003" s="1">
        <v>44246</v>
      </c>
      <c r="D2003" t="s">
        <v>1747</v>
      </c>
      <c r="E2003" t="s">
        <v>20</v>
      </c>
      <c r="F2003" t="s">
        <v>431</v>
      </c>
      <c r="H2003" t="s">
        <v>21</v>
      </c>
      <c r="I2003">
        <v>48</v>
      </c>
      <c r="J2003" t="s">
        <v>22</v>
      </c>
      <c r="L2003" t="s">
        <v>23</v>
      </c>
      <c r="M2003" t="s">
        <v>86</v>
      </c>
      <c r="O2003" t="s">
        <v>76</v>
      </c>
      <c r="P2003" t="s">
        <v>77</v>
      </c>
      <c r="Q2003" t="s">
        <v>354</v>
      </c>
    </row>
    <row r="2004" spans="1:17" x14ac:dyDescent="0.25">
      <c r="A2004" t="s">
        <v>9437</v>
      </c>
      <c r="B2004" t="s">
        <v>9438</v>
      </c>
      <c r="C2004" s="1">
        <v>44246</v>
      </c>
      <c r="D2004" t="s">
        <v>381</v>
      </c>
      <c r="E2004" t="s">
        <v>20</v>
      </c>
      <c r="F2004" t="s">
        <v>382</v>
      </c>
      <c r="H2004" t="s">
        <v>32</v>
      </c>
      <c r="I2004">
        <v>39</v>
      </c>
      <c r="J2004" t="s">
        <v>22</v>
      </c>
      <c r="L2004" t="s">
        <v>23</v>
      </c>
      <c r="M2004" t="s">
        <v>86</v>
      </c>
      <c r="O2004" t="s">
        <v>76</v>
      </c>
      <c r="P2004" t="s">
        <v>77</v>
      </c>
      <c r="Q2004" t="s">
        <v>354</v>
      </c>
    </row>
    <row r="2005" spans="1:17" x14ac:dyDescent="0.25">
      <c r="A2005" t="s">
        <v>9439</v>
      </c>
      <c r="B2005" t="s">
        <v>9440</v>
      </c>
      <c r="C2005" s="1">
        <v>44246</v>
      </c>
      <c r="D2005" t="s">
        <v>1747</v>
      </c>
      <c r="E2005" t="s">
        <v>20</v>
      </c>
      <c r="F2005" t="s">
        <v>431</v>
      </c>
      <c r="H2005" t="s">
        <v>21</v>
      </c>
      <c r="I2005">
        <v>66</v>
      </c>
      <c r="J2005" t="s">
        <v>22</v>
      </c>
      <c r="L2005" t="s">
        <v>23</v>
      </c>
      <c r="M2005" t="s">
        <v>86</v>
      </c>
      <c r="O2005" t="s">
        <v>76</v>
      </c>
      <c r="P2005" t="s">
        <v>77</v>
      </c>
      <c r="Q2005" t="s">
        <v>354</v>
      </c>
    </row>
    <row r="2006" spans="1:17" x14ac:dyDescent="0.25">
      <c r="A2006" t="s">
        <v>9441</v>
      </c>
      <c r="B2006" t="s">
        <v>9442</v>
      </c>
      <c r="C2006" s="1">
        <v>44246</v>
      </c>
      <c r="D2006" t="s">
        <v>6711</v>
      </c>
      <c r="E2006" t="s">
        <v>20</v>
      </c>
      <c r="F2006" t="s">
        <v>9443</v>
      </c>
      <c r="H2006" t="s">
        <v>21</v>
      </c>
      <c r="I2006">
        <v>41</v>
      </c>
      <c r="J2006" t="s">
        <v>22</v>
      </c>
      <c r="L2006" t="s">
        <v>23</v>
      </c>
      <c r="M2006" t="s">
        <v>86</v>
      </c>
      <c r="O2006" t="s">
        <v>76</v>
      </c>
      <c r="P2006" t="s">
        <v>77</v>
      </c>
      <c r="Q2006" t="s">
        <v>319</v>
      </c>
    </row>
    <row r="2007" spans="1:17" x14ac:dyDescent="0.25">
      <c r="A2007" t="s">
        <v>9444</v>
      </c>
      <c r="B2007" t="s">
        <v>9445</v>
      </c>
      <c r="C2007" s="1">
        <v>44246</v>
      </c>
      <c r="D2007" t="s">
        <v>304</v>
      </c>
      <c r="E2007" t="s">
        <v>20</v>
      </c>
      <c r="F2007" t="s">
        <v>3164</v>
      </c>
      <c r="H2007" t="s">
        <v>32</v>
      </c>
      <c r="I2007">
        <v>38</v>
      </c>
      <c r="J2007" t="s">
        <v>22</v>
      </c>
      <c r="L2007" t="s">
        <v>23</v>
      </c>
      <c r="M2007" t="s">
        <v>86</v>
      </c>
      <c r="O2007" t="s">
        <v>76</v>
      </c>
      <c r="P2007" t="s">
        <v>77</v>
      </c>
      <c r="Q2007" t="s">
        <v>788</v>
      </c>
    </row>
    <row r="2008" spans="1:17" x14ac:dyDescent="0.25">
      <c r="A2008" t="s">
        <v>9446</v>
      </c>
      <c r="B2008" t="s">
        <v>9447</v>
      </c>
      <c r="C2008" s="1">
        <v>44246</v>
      </c>
      <c r="D2008" t="s">
        <v>6711</v>
      </c>
      <c r="E2008" t="s">
        <v>20</v>
      </c>
      <c r="F2008" t="s">
        <v>9443</v>
      </c>
      <c r="H2008" t="s">
        <v>32</v>
      </c>
      <c r="I2008">
        <v>59</v>
      </c>
      <c r="J2008" t="s">
        <v>22</v>
      </c>
      <c r="L2008" t="s">
        <v>23</v>
      </c>
      <c r="M2008" t="s">
        <v>86</v>
      </c>
      <c r="O2008" t="s">
        <v>76</v>
      </c>
      <c r="P2008" t="s">
        <v>77</v>
      </c>
      <c r="Q2008" t="s">
        <v>319</v>
      </c>
    </row>
    <row r="2009" spans="1:17" x14ac:dyDescent="0.25">
      <c r="A2009" t="s">
        <v>9448</v>
      </c>
      <c r="B2009" t="s">
        <v>9449</v>
      </c>
      <c r="C2009" s="1">
        <v>44246</v>
      </c>
      <c r="D2009" t="s">
        <v>6711</v>
      </c>
      <c r="E2009" t="s">
        <v>20</v>
      </c>
      <c r="F2009" t="s">
        <v>9443</v>
      </c>
      <c r="H2009" t="s">
        <v>32</v>
      </c>
      <c r="I2009">
        <v>12</v>
      </c>
      <c r="J2009" t="s">
        <v>22</v>
      </c>
      <c r="L2009" t="s">
        <v>23</v>
      </c>
      <c r="M2009" t="s">
        <v>86</v>
      </c>
      <c r="O2009" t="s">
        <v>76</v>
      </c>
      <c r="P2009" t="s">
        <v>77</v>
      </c>
      <c r="Q2009" t="s">
        <v>319</v>
      </c>
    </row>
    <row r="2010" spans="1:17" x14ac:dyDescent="0.25">
      <c r="A2010" t="s">
        <v>9450</v>
      </c>
      <c r="B2010" t="s">
        <v>9451</v>
      </c>
      <c r="C2010" s="1">
        <v>44247</v>
      </c>
      <c r="D2010" t="s">
        <v>4771</v>
      </c>
      <c r="E2010" t="s">
        <v>20</v>
      </c>
      <c r="F2010" t="s">
        <v>4772</v>
      </c>
      <c r="H2010" t="s">
        <v>21</v>
      </c>
      <c r="I2010">
        <v>3</v>
      </c>
      <c r="J2010" t="s">
        <v>22</v>
      </c>
      <c r="L2010" t="s">
        <v>23</v>
      </c>
      <c r="M2010" t="s">
        <v>86</v>
      </c>
      <c r="O2010" t="s">
        <v>76</v>
      </c>
      <c r="P2010" t="s">
        <v>77</v>
      </c>
      <c r="Q2010" t="s">
        <v>9452</v>
      </c>
    </row>
    <row r="2011" spans="1:17" x14ac:dyDescent="0.25">
      <c r="A2011" t="s">
        <v>9453</v>
      </c>
      <c r="B2011" t="s">
        <v>9454</v>
      </c>
      <c r="C2011" s="1">
        <v>44247</v>
      </c>
      <c r="D2011" t="s">
        <v>9455</v>
      </c>
      <c r="E2011" t="s">
        <v>20</v>
      </c>
      <c r="F2011" t="s">
        <v>4772</v>
      </c>
      <c r="H2011" t="s">
        <v>21</v>
      </c>
      <c r="I2011">
        <v>4</v>
      </c>
      <c r="J2011" t="s">
        <v>22</v>
      </c>
      <c r="L2011" t="s">
        <v>23</v>
      </c>
      <c r="M2011" t="s">
        <v>86</v>
      </c>
      <c r="O2011" t="s">
        <v>76</v>
      </c>
      <c r="P2011" t="s">
        <v>77</v>
      </c>
      <c r="Q2011" t="s">
        <v>1524</v>
      </c>
    </row>
    <row r="2012" spans="1:17" x14ac:dyDescent="0.25">
      <c r="A2012" t="s">
        <v>9456</v>
      </c>
      <c r="B2012" t="s">
        <v>9457</v>
      </c>
      <c r="C2012" s="1">
        <v>44247</v>
      </c>
      <c r="D2012" t="s">
        <v>6430</v>
      </c>
      <c r="E2012" t="s">
        <v>20</v>
      </c>
      <c r="F2012" t="s">
        <v>6431</v>
      </c>
      <c r="H2012" t="s">
        <v>21</v>
      </c>
      <c r="I2012">
        <v>9</v>
      </c>
      <c r="J2012" t="s">
        <v>22</v>
      </c>
      <c r="L2012" t="s">
        <v>23</v>
      </c>
      <c r="M2012" t="s">
        <v>86</v>
      </c>
      <c r="O2012" t="s">
        <v>76</v>
      </c>
      <c r="P2012" t="s">
        <v>77</v>
      </c>
      <c r="Q2012" t="s">
        <v>1524</v>
      </c>
    </row>
    <row r="2013" spans="1:17" x14ac:dyDescent="0.25">
      <c r="A2013" t="s">
        <v>9458</v>
      </c>
      <c r="B2013" t="s">
        <v>9459</v>
      </c>
      <c r="C2013" s="1">
        <v>44247</v>
      </c>
      <c r="D2013" t="s">
        <v>488</v>
      </c>
      <c r="E2013" t="s">
        <v>20</v>
      </c>
      <c r="F2013" t="s">
        <v>489</v>
      </c>
      <c r="H2013" t="s">
        <v>32</v>
      </c>
      <c r="I2013">
        <v>11</v>
      </c>
      <c r="J2013" t="s">
        <v>22</v>
      </c>
      <c r="L2013" t="s">
        <v>23</v>
      </c>
      <c r="M2013" t="s">
        <v>86</v>
      </c>
      <c r="O2013" t="s">
        <v>76</v>
      </c>
      <c r="P2013" t="s">
        <v>77</v>
      </c>
      <c r="Q2013" t="s">
        <v>367</v>
      </c>
    </row>
    <row r="2014" spans="1:17" x14ac:dyDescent="0.25">
      <c r="A2014" t="s">
        <v>9460</v>
      </c>
      <c r="B2014" t="s">
        <v>9461</v>
      </c>
      <c r="C2014" s="1">
        <v>44246</v>
      </c>
      <c r="D2014" t="s">
        <v>1669</v>
      </c>
      <c r="E2014" t="s">
        <v>20</v>
      </c>
      <c r="F2014" t="s">
        <v>1670</v>
      </c>
      <c r="H2014" t="s">
        <v>32</v>
      </c>
      <c r="I2014">
        <v>15</v>
      </c>
      <c r="J2014" t="s">
        <v>22</v>
      </c>
      <c r="L2014" t="s">
        <v>23</v>
      </c>
      <c r="M2014" t="s">
        <v>86</v>
      </c>
      <c r="O2014" t="s">
        <v>76</v>
      </c>
      <c r="P2014" t="s">
        <v>77</v>
      </c>
      <c r="Q2014" t="s">
        <v>1671</v>
      </c>
    </row>
    <row r="2015" spans="1:17" x14ac:dyDescent="0.25">
      <c r="A2015" t="s">
        <v>9462</v>
      </c>
      <c r="B2015" t="s">
        <v>9463</v>
      </c>
      <c r="C2015" s="1">
        <v>44247</v>
      </c>
      <c r="D2015" t="s">
        <v>816</v>
      </c>
      <c r="E2015" t="s">
        <v>20</v>
      </c>
      <c r="F2015" t="s">
        <v>817</v>
      </c>
      <c r="H2015" t="s">
        <v>21</v>
      </c>
      <c r="I2015">
        <v>5</v>
      </c>
      <c r="J2015" t="s">
        <v>22</v>
      </c>
      <c r="L2015" t="s">
        <v>23</v>
      </c>
      <c r="M2015" t="s">
        <v>86</v>
      </c>
      <c r="O2015" t="s">
        <v>76</v>
      </c>
      <c r="P2015" t="s">
        <v>77</v>
      </c>
      <c r="Q2015" t="s">
        <v>1524</v>
      </c>
    </row>
    <row r="2016" spans="1:17" x14ac:dyDescent="0.25">
      <c r="A2016" t="s">
        <v>9464</v>
      </c>
      <c r="B2016" t="s">
        <v>9465</v>
      </c>
      <c r="C2016" s="1">
        <v>44247</v>
      </c>
      <c r="D2016" t="s">
        <v>4771</v>
      </c>
      <c r="E2016" t="s">
        <v>20</v>
      </c>
      <c r="F2016" t="s">
        <v>4772</v>
      </c>
      <c r="H2016" t="s">
        <v>21</v>
      </c>
      <c r="I2016">
        <v>10</v>
      </c>
      <c r="J2016" t="s">
        <v>22</v>
      </c>
      <c r="L2016" t="s">
        <v>23</v>
      </c>
      <c r="M2016" t="s">
        <v>86</v>
      </c>
      <c r="O2016" t="s">
        <v>76</v>
      </c>
      <c r="P2016" t="s">
        <v>77</v>
      </c>
      <c r="Q2016" t="s">
        <v>9466</v>
      </c>
    </row>
    <row r="2017" spans="1:17" x14ac:dyDescent="0.25">
      <c r="A2017" t="s">
        <v>9467</v>
      </c>
      <c r="B2017" t="s">
        <v>9468</v>
      </c>
      <c r="C2017" s="1">
        <v>44247</v>
      </c>
      <c r="D2017" t="s">
        <v>402</v>
      </c>
      <c r="E2017" t="s">
        <v>20</v>
      </c>
      <c r="F2017" t="s">
        <v>403</v>
      </c>
      <c r="H2017" t="s">
        <v>21</v>
      </c>
      <c r="I2017">
        <v>35</v>
      </c>
      <c r="J2017" t="s">
        <v>22</v>
      </c>
      <c r="L2017" t="s">
        <v>23</v>
      </c>
      <c r="M2017" t="s">
        <v>86</v>
      </c>
      <c r="O2017" t="s">
        <v>76</v>
      </c>
      <c r="P2017" t="s">
        <v>77</v>
      </c>
      <c r="Q2017" t="s">
        <v>1524</v>
      </c>
    </row>
    <row r="2018" spans="1:17" x14ac:dyDescent="0.25">
      <c r="A2018" t="s">
        <v>9469</v>
      </c>
      <c r="B2018" t="s">
        <v>9470</v>
      </c>
      <c r="C2018" s="1">
        <v>44247</v>
      </c>
      <c r="D2018" t="s">
        <v>4771</v>
      </c>
      <c r="E2018" t="s">
        <v>20</v>
      </c>
      <c r="F2018" t="s">
        <v>4772</v>
      </c>
      <c r="H2018" t="s">
        <v>32</v>
      </c>
      <c r="I2018">
        <v>10</v>
      </c>
      <c r="J2018" t="s">
        <v>22</v>
      </c>
      <c r="L2018" t="s">
        <v>23</v>
      </c>
      <c r="M2018" t="s">
        <v>86</v>
      </c>
      <c r="O2018" t="s">
        <v>76</v>
      </c>
      <c r="P2018" t="s">
        <v>77</v>
      </c>
      <c r="Q2018" t="s">
        <v>9471</v>
      </c>
    </row>
    <row r="2019" spans="1:17" x14ac:dyDescent="0.25">
      <c r="A2019" t="s">
        <v>9472</v>
      </c>
      <c r="B2019" t="s">
        <v>9473</v>
      </c>
      <c r="C2019" s="1">
        <v>44247</v>
      </c>
      <c r="D2019" t="s">
        <v>4771</v>
      </c>
      <c r="E2019" t="s">
        <v>20</v>
      </c>
      <c r="F2019" t="s">
        <v>4772</v>
      </c>
      <c r="H2019" t="s">
        <v>32</v>
      </c>
      <c r="I2019">
        <v>9</v>
      </c>
      <c r="J2019" t="s">
        <v>22</v>
      </c>
      <c r="L2019" t="s">
        <v>23</v>
      </c>
      <c r="M2019" t="s">
        <v>86</v>
      </c>
      <c r="O2019" t="s">
        <v>76</v>
      </c>
      <c r="P2019" t="s">
        <v>77</v>
      </c>
      <c r="Q2019" t="s">
        <v>1524</v>
      </c>
    </row>
    <row r="2020" spans="1:17" x14ac:dyDescent="0.25">
      <c r="A2020" t="s">
        <v>9474</v>
      </c>
      <c r="B2020" t="s">
        <v>9475</v>
      </c>
      <c r="C2020" s="1">
        <v>44247</v>
      </c>
      <c r="D2020" t="s">
        <v>3100</v>
      </c>
      <c r="E2020" t="s">
        <v>20</v>
      </c>
      <c r="F2020" t="s">
        <v>503</v>
      </c>
      <c r="H2020" t="s">
        <v>21</v>
      </c>
      <c r="I2020">
        <v>0</v>
      </c>
      <c r="J2020" t="s">
        <v>22</v>
      </c>
      <c r="L2020" t="s">
        <v>23</v>
      </c>
      <c r="M2020" t="s">
        <v>86</v>
      </c>
      <c r="O2020" t="s">
        <v>76</v>
      </c>
      <c r="P2020" t="s">
        <v>77</v>
      </c>
      <c r="Q2020" t="s">
        <v>9476</v>
      </c>
    </row>
    <row r="2021" spans="1:17" x14ac:dyDescent="0.25">
      <c r="A2021" t="s">
        <v>9477</v>
      </c>
      <c r="B2021" t="s">
        <v>9478</v>
      </c>
      <c r="C2021" s="1">
        <v>44247</v>
      </c>
      <c r="D2021" t="s">
        <v>1687</v>
      </c>
      <c r="E2021" t="s">
        <v>20</v>
      </c>
      <c r="F2021" t="s">
        <v>1670</v>
      </c>
      <c r="H2021" t="s">
        <v>21</v>
      </c>
      <c r="I2021">
        <v>69</v>
      </c>
      <c r="J2021" t="s">
        <v>22</v>
      </c>
      <c r="L2021" t="s">
        <v>23</v>
      </c>
      <c r="M2021" t="s">
        <v>86</v>
      </c>
      <c r="O2021" t="s">
        <v>76</v>
      </c>
      <c r="P2021" t="s">
        <v>77</v>
      </c>
      <c r="Q2021" t="s">
        <v>354</v>
      </c>
    </row>
    <row r="2022" spans="1:17" x14ac:dyDescent="0.25">
      <c r="A2022" t="s">
        <v>9479</v>
      </c>
      <c r="B2022" t="s">
        <v>9480</v>
      </c>
      <c r="C2022" s="1">
        <v>44247</v>
      </c>
      <c r="D2022" t="s">
        <v>1687</v>
      </c>
      <c r="E2022" t="s">
        <v>20</v>
      </c>
      <c r="F2022" t="s">
        <v>1670</v>
      </c>
      <c r="H2022" t="s">
        <v>32</v>
      </c>
      <c r="I2022">
        <v>69</v>
      </c>
      <c r="J2022" t="s">
        <v>22</v>
      </c>
      <c r="L2022" t="s">
        <v>23</v>
      </c>
      <c r="M2022" t="s">
        <v>86</v>
      </c>
      <c r="O2022" t="s">
        <v>76</v>
      </c>
      <c r="P2022" t="s">
        <v>77</v>
      </c>
      <c r="Q2022" t="s">
        <v>9481</v>
      </c>
    </row>
    <row r="2023" spans="1:17" x14ac:dyDescent="0.25">
      <c r="A2023" t="s">
        <v>9482</v>
      </c>
      <c r="B2023" t="s">
        <v>9483</v>
      </c>
      <c r="C2023" s="1">
        <v>44247</v>
      </c>
      <c r="D2023" t="s">
        <v>304</v>
      </c>
      <c r="E2023" t="s">
        <v>20</v>
      </c>
      <c r="F2023" t="s">
        <v>305</v>
      </c>
      <c r="H2023" t="s">
        <v>32</v>
      </c>
      <c r="I2023">
        <v>17</v>
      </c>
      <c r="J2023" t="s">
        <v>22</v>
      </c>
      <c r="L2023" t="s">
        <v>23</v>
      </c>
      <c r="M2023" t="s">
        <v>86</v>
      </c>
      <c r="O2023" t="s">
        <v>76</v>
      </c>
      <c r="P2023" t="s">
        <v>77</v>
      </c>
      <c r="Q2023" t="s">
        <v>9484</v>
      </c>
    </row>
    <row r="2024" spans="1:17" x14ac:dyDescent="0.25">
      <c r="A2024" t="s">
        <v>9485</v>
      </c>
      <c r="B2024" t="s">
        <v>9486</v>
      </c>
      <c r="C2024" s="1">
        <v>44247</v>
      </c>
      <c r="D2024" t="s">
        <v>1661</v>
      </c>
      <c r="E2024" t="s">
        <v>20</v>
      </c>
      <c r="F2024" t="s">
        <v>1662</v>
      </c>
      <c r="H2024" t="s">
        <v>32</v>
      </c>
      <c r="I2024">
        <v>25</v>
      </c>
      <c r="J2024" t="s">
        <v>22</v>
      </c>
      <c r="L2024" t="s">
        <v>23</v>
      </c>
      <c r="M2024" t="s">
        <v>86</v>
      </c>
      <c r="O2024" t="s">
        <v>76</v>
      </c>
      <c r="P2024" t="s">
        <v>77</v>
      </c>
      <c r="Q2024" t="s">
        <v>9487</v>
      </c>
    </row>
    <row r="2025" spans="1:17" x14ac:dyDescent="0.25">
      <c r="A2025" t="s">
        <v>9488</v>
      </c>
      <c r="B2025" t="s">
        <v>9489</v>
      </c>
      <c r="C2025" s="1">
        <v>44247</v>
      </c>
      <c r="D2025" t="s">
        <v>488</v>
      </c>
      <c r="E2025" t="s">
        <v>20</v>
      </c>
      <c r="F2025" t="s">
        <v>489</v>
      </c>
      <c r="H2025" t="s">
        <v>32</v>
      </c>
      <c r="I2025">
        <v>10</v>
      </c>
      <c r="J2025" t="s">
        <v>22</v>
      </c>
      <c r="L2025" t="s">
        <v>23</v>
      </c>
      <c r="M2025" t="s">
        <v>86</v>
      </c>
      <c r="O2025" t="s">
        <v>76</v>
      </c>
      <c r="P2025" t="s">
        <v>77</v>
      </c>
      <c r="Q2025" t="s">
        <v>9490</v>
      </c>
    </row>
    <row r="2026" spans="1:17" x14ac:dyDescent="0.25">
      <c r="A2026" t="s">
        <v>9491</v>
      </c>
      <c r="B2026" t="s">
        <v>9492</v>
      </c>
      <c r="C2026" s="1">
        <v>44247</v>
      </c>
      <c r="D2026" t="s">
        <v>1687</v>
      </c>
      <c r="E2026" t="s">
        <v>20</v>
      </c>
      <c r="F2026" t="s">
        <v>1670</v>
      </c>
      <c r="H2026" t="s">
        <v>21</v>
      </c>
      <c r="I2026">
        <v>38</v>
      </c>
      <c r="J2026" t="s">
        <v>22</v>
      </c>
      <c r="L2026" t="s">
        <v>23</v>
      </c>
      <c r="M2026" t="s">
        <v>86</v>
      </c>
      <c r="O2026" t="s">
        <v>76</v>
      </c>
      <c r="P2026" t="s">
        <v>77</v>
      </c>
      <c r="Q2026" t="s">
        <v>9493</v>
      </c>
    </row>
    <row r="2027" spans="1:17" x14ac:dyDescent="0.25">
      <c r="A2027" t="s">
        <v>9494</v>
      </c>
      <c r="B2027" t="s">
        <v>9495</v>
      </c>
      <c r="C2027" s="1">
        <v>44247</v>
      </c>
      <c r="D2027" t="s">
        <v>4771</v>
      </c>
      <c r="E2027" t="s">
        <v>20</v>
      </c>
      <c r="F2027" t="s">
        <v>4772</v>
      </c>
      <c r="H2027" t="s">
        <v>21</v>
      </c>
      <c r="I2027">
        <v>7</v>
      </c>
      <c r="J2027" t="s">
        <v>22</v>
      </c>
      <c r="L2027" t="s">
        <v>23</v>
      </c>
      <c r="M2027" t="s">
        <v>86</v>
      </c>
      <c r="O2027" t="s">
        <v>76</v>
      </c>
      <c r="P2027" t="s">
        <v>77</v>
      </c>
      <c r="Q2027" t="s">
        <v>9496</v>
      </c>
    </row>
    <row r="2028" spans="1:17" x14ac:dyDescent="0.25">
      <c r="A2028" t="s">
        <v>9497</v>
      </c>
      <c r="B2028" t="s">
        <v>9498</v>
      </c>
      <c r="C2028" s="1">
        <v>44247</v>
      </c>
      <c r="D2028" t="s">
        <v>4771</v>
      </c>
      <c r="E2028" t="s">
        <v>20</v>
      </c>
      <c r="F2028" t="s">
        <v>4772</v>
      </c>
      <c r="H2028" t="s">
        <v>21</v>
      </c>
      <c r="I2028">
        <v>8</v>
      </c>
      <c r="J2028" t="s">
        <v>22</v>
      </c>
      <c r="L2028" t="s">
        <v>23</v>
      </c>
      <c r="M2028" t="s">
        <v>86</v>
      </c>
      <c r="O2028" t="s">
        <v>76</v>
      </c>
      <c r="P2028" t="s">
        <v>77</v>
      </c>
      <c r="Q2028" t="s">
        <v>9499</v>
      </c>
    </row>
    <row r="2029" spans="1:17" x14ac:dyDescent="0.25">
      <c r="A2029" t="s">
        <v>9500</v>
      </c>
      <c r="B2029" t="s">
        <v>9501</v>
      </c>
      <c r="C2029" s="1">
        <v>44247</v>
      </c>
      <c r="D2029" t="s">
        <v>4771</v>
      </c>
      <c r="E2029" t="s">
        <v>20</v>
      </c>
      <c r="F2029" t="s">
        <v>4772</v>
      </c>
      <c r="H2029" t="s">
        <v>32</v>
      </c>
      <c r="I2029">
        <v>10</v>
      </c>
      <c r="J2029" t="s">
        <v>22</v>
      </c>
      <c r="L2029" t="s">
        <v>23</v>
      </c>
      <c r="M2029" t="s">
        <v>86</v>
      </c>
      <c r="O2029" t="s">
        <v>76</v>
      </c>
      <c r="P2029" t="s">
        <v>77</v>
      </c>
      <c r="Q2029" t="s">
        <v>9499</v>
      </c>
    </row>
    <row r="2030" spans="1:17" x14ac:dyDescent="0.25">
      <c r="A2030" t="s">
        <v>9502</v>
      </c>
      <c r="B2030" t="s">
        <v>9503</v>
      </c>
      <c r="C2030" s="1">
        <v>44247</v>
      </c>
      <c r="D2030" t="s">
        <v>9504</v>
      </c>
      <c r="E2030" t="s">
        <v>20</v>
      </c>
      <c r="F2030" t="s">
        <v>1523</v>
      </c>
      <c r="H2030" t="s">
        <v>32</v>
      </c>
      <c r="I2030">
        <v>10</v>
      </c>
      <c r="J2030" t="s">
        <v>22</v>
      </c>
      <c r="L2030" t="s">
        <v>23</v>
      </c>
      <c r="M2030" t="s">
        <v>86</v>
      </c>
      <c r="O2030" t="s">
        <v>76</v>
      </c>
      <c r="P2030" t="s">
        <v>77</v>
      </c>
      <c r="Q2030" t="s">
        <v>9499</v>
      </c>
    </row>
    <row r="2031" spans="1:17" x14ac:dyDescent="0.25">
      <c r="A2031" t="s">
        <v>9505</v>
      </c>
      <c r="B2031" t="s">
        <v>9506</v>
      </c>
      <c r="C2031" s="1">
        <v>44247</v>
      </c>
      <c r="D2031" t="s">
        <v>9507</v>
      </c>
      <c r="E2031" t="s">
        <v>20</v>
      </c>
      <c r="F2031" t="s">
        <v>9508</v>
      </c>
      <c r="H2031" t="s">
        <v>32</v>
      </c>
      <c r="I2031">
        <v>6</v>
      </c>
      <c r="J2031" t="s">
        <v>22</v>
      </c>
      <c r="L2031" t="s">
        <v>23</v>
      </c>
      <c r="M2031" t="s">
        <v>86</v>
      </c>
      <c r="O2031" t="s">
        <v>76</v>
      </c>
      <c r="P2031" t="s">
        <v>77</v>
      </c>
      <c r="Q2031" t="s">
        <v>9509</v>
      </c>
    </row>
    <row r="2032" spans="1:17" x14ac:dyDescent="0.25">
      <c r="A2032" t="s">
        <v>9510</v>
      </c>
      <c r="B2032" t="s">
        <v>9511</v>
      </c>
      <c r="C2032" s="1">
        <v>44247</v>
      </c>
      <c r="D2032" t="s">
        <v>6711</v>
      </c>
      <c r="E2032" t="s">
        <v>20</v>
      </c>
      <c r="F2032" t="s">
        <v>817</v>
      </c>
      <c r="H2032" t="s">
        <v>21</v>
      </c>
      <c r="I2032">
        <v>11</v>
      </c>
      <c r="J2032" t="s">
        <v>22</v>
      </c>
      <c r="L2032" t="s">
        <v>23</v>
      </c>
      <c r="M2032" t="s">
        <v>86</v>
      </c>
      <c r="O2032" t="s">
        <v>76</v>
      </c>
      <c r="P2032" t="s">
        <v>77</v>
      </c>
      <c r="Q2032" t="s">
        <v>1192</v>
      </c>
    </row>
    <row r="2033" spans="1:17" x14ac:dyDescent="0.25">
      <c r="A2033" t="s">
        <v>9512</v>
      </c>
      <c r="B2033" t="s">
        <v>9513</v>
      </c>
      <c r="C2033" s="1">
        <v>44246</v>
      </c>
      <c r="D2033" t="s">
        <v>9514</v>
      </c>
      <c r="E2033" t="s">
        <v>20</v>
      </c>
      <c r="F2033" t="s">
        <v>1692</v>
      </c>
      <c r="H2033" t="s">
        <v>32</v>
      </c>
      <c r="I2033">
        <v>50</v>
      </c>
      <c r="J2033" t="s">
        <v>22</v>
      </c>
      <c r="L2033" t="s">
        <v>23</v>
      </c>
      <c r="M2033" t="s">
        <v>86</v>
      </c>
      <c r="O2033" t="s">
        <v>76</v>
      </c>
      <c r="P2033" t="s">
        <v>77</v>
      </c>
      <c r="Q2033" t="s">
        <v>9515</v>
      </c>
    </row>
    <row r="2034" spans="1:17" x14ac:dyDescent="0.25">
      <c r="A2034" t="s">
        <v>9516</v>
      </c>
      <c r="B2034" t="s">
        <v>9517</v>
      </c>
      <c r="C2034" s="1">
        <v>44247</v>
      </c>
      <c r="D2034" t="s">
        <v>1762</v>
      </c>
      <c r="E2034" t="s">
        <v>20</v>
      </c>
      <c r="F2034" t="s">
        <v>1763</v>
      </c>
      <c r="H2034" t="s">
        <v>32</v>
      </c>
      <c r="I2034">
        <v>7</v>
      </c>
      <c r="J2034" t="s">
        <v>22</v>
      </c>
      <c r="L2034" t="s">
        <v>23</v>
      </c>
      <c r="M2034" t="s">
        <v>86</v>
      </c>
      <c r="O2034" t="s">
        <v>76</v>
      </c>
      <c r="P2034" t="s">
        <v>77</v>
      </c>
      <c r="Q2034" t="s">
        <v>9518</v>
      </c>
    </row>
    <row r="2035" spans="1:17" x14ac:dyDescent="0.25">
      <c r="A2035" t="s">
        <v>9519</v>
      </c>
      <c r="B2035" t="s">
        <v>9520</v>
      </c>
      <c r="C2035" s="1">
        <v>44247</v>
      </c>
      <c r="D2035" t="s">
        <v>712</v>
      </c>
      <c r="E2035" t="s">
        <v>20</v>
      </c>
      <c r="F2035" t="s">
        <v>1751</v>
      </c>
      <c r="H2035" t="s">
        <v>21</v>
      </c>
      <c r="I2035">
        <v>45</v>
      </c>
      <c r="J2035" t="s">
        <v>22</v>
      </c>
      <c r="L2035" t="s">
        <v>23</v>
      </c>
      <c r="M2035" t="s">
        <v>86</v>
      </c>
      <c r="O2035" t="s">
        <v>76</v>
      </c>
      <c r="P2035" t="s">
        <v>77</v>
      </c>
      <c r="Q2035" t="s">
        <v>9521</v>
      </c>
    </row>
    <row r="2036" spans="1:17" x14ac:dyDescent="0.25">
      <c r="A2036" t="s">
        <v>9522</v>
      </c>
      <c r="B2036" t="s">
        <v>9523</v>
      </c>
      <c r="C2036" s="1">
        <v>44247</v>
      </c>
      <c r="D2036" t="s">
        <v>1838</v>
      </c>
      <c r="E2036" t="s">
        <v>20</v>
      </c>
      <c r="F2036" t="s">
        <v>1839</v>
      </c>
      <c r="H2036" t="s">
        <v>32</v>
      </c>
      <c r="I2036">
        <v>67</v>
      </c>
      <c r="J2036" t="s">
        <v>22</v>
      </c>
      <c r="L2036" t="s">
        <v>23</v>
      </c>
      <c r="M2036" t="s">
        <v>86</v>
      </c>
      <c r="O2036" t="s">
        <v>76</v>
      </c>
      <c r="P2036" t="s">
        <v>77</v>
      </c>
      <c r="Q2036" t="s">
        <v>9524</v>
      </c>
    </row>
    <row r="2037" spans="1:17" x14ac:dyDescent="0.25">
      <c r="A2037" t="s">
        <v>9525</v>
      </c>
      <c r="B2037" t="s">
        <v>9526</v>
      </c>
      <c r="C2037" s="1">
        <v>44247</v>
      </c>
      <c r="D2037" t="s">
        <v>7929</v>
      </c>
      <c r="E2037" t="s">
        <v>20</v>
      </c>
      <c r="F2037" t="s">
        <v>1652</v>
      </c>
      <c r="H2037" t="s">
        <v>32</v>
      </c>
      <c r="I2037">
        <v>40</v>
      </c>
      <c r="J2037" t="s">
        <v>22</v>
      </c>
      <c r="L2037" t="s">
        <v>23</v>
      </c>
      <c r="M2037" t="s">
        <v>86</v>
      </c>
      <c r="O2037" t="s">
        <v>76</v>
      </c>
      <c r="P2037" t="s">
        <v>77</v>
      </c>
      <c r="Q2037" t="s">
        <v>9527</v>
      </c>
    </row>
    <row r="2038" spans="1:17" x14ac:dyDescent="0.25">
      <c r="A2038" t="s">
        <v>9528</v>
      </c>
      <c r="B2038" t="s">
        <v>9529</v>
      </c>
      <c r="C2038" s="1">
        <v>44247</v>
      </c>
      <c r="D2038" t="s">
        <v>556</v>
      </c>
      <c r="E2038" t="s">
        <v>20</v>
      </c>
      <c r="F2038" t="s">
        <v>557</v>
      </c>
      <c r="H2038" t="s">
        <v>32</v>
      </c>
      <c r="I2038">
        <v>11</v>
      </c>
      <c r="J2038" t="s">
        <v>22</v>
      </c>
      <c r="L2038" t="s">
        <v>23</v>
      </c>
      <c r="M2038" t="s">
        <v>86</v>
      </c>
      <c r="O2038" t="s">
        <v>76</v>
      </c>
      <c r="P2038" t="s">
        <v>77</v>
      </c>
      <c r="Q2038" t="s">
        <v>1671</v>
      </c>
    </row>
    <row r="2039" spans="1:17" x14ac:dyDescent="0.25">
      <c r="A2039" t="s">
        <v>9530</v>
      </c>
      <c r="B2039" t="s">
        <v>9531</v>
      </c>
      <c r="C2039" s="1">
        <v>44247</v>
      </c>
      <c r="D2039" t="s">
        <v>9532</v>
      </c>
      <c r="E2039" t="s">
        <v>20</v>
      </c>
      <c r="F2039" t="s">
        <v>9533</v>
      </c>
      <c r="H2039" t="s">
        <v>21</v>
      </c>
      <c r="I2039">
        <v>0</v>
      </c>
      <c r="J2039" t="s">
        <v>22</v>
      </c>
      <c r="L2039" t="s">
        <v>23</v>
      </c>
      <c r="M2039" t="s">
        <v>86</v>
      </c>
      <c r="O2039" t="s">
        <v>76</v>
      </c>
      <c r="P2039" t="s">
        <v>77</v>
      </c>
      <c r="Q2039" t="s">
        <v>9476</v>
      </c>
    </row>
    <row r="2040" spans="1:17" x14ac:dyDescent="0.25">
      <c r="A2040" t="s">
        <v>9534</v>
      </c>
      <c r="B2040" t="s">
        <v>9535</v>
      </c>
      <c r="C2040" s="1">
        <v>44247</v>
      </c>
      <c r="D2040" t="s">
        <v>1935</v>
      </c>
      <c r="E2040" t="s">
        <v>20</v>
      </c>
      <c r="F2040" t="s">
        <v>1936</v>
      </c>
      <c r="H2040" t="s">
        <v>21</v>
      </c>
      <c r="I2040">
        <v>41</v>
      </c>
      <c r="J2040" t="s">
        <v>22</v>
      </c>
      <c r="L2040" t="s">
        <v>23</v>
      </c>
      <c r="M2040" t="s">
        <v>86</v>
      </c>
      <c r="O2040" t="s">
        <v>76</v>
      </c>
      <c r="P2040" t="s">
        <v>77</v>
      </c>
      <c r="Q2040" t="s">
        <v>9527</v>
      </c>
    </row>
    <row r="2041" spans="1:17" x14ac:dyDescent="0.25">
      <c r="A2041" t="s">
        <v>9536</v>
      </c>
      <c r="B2041" t="s">
        <v>9537</v>
      </c>
      <c r="C2041" s="1">
        <v>44247</v>
      </c>
      <c r="D2041" t="s">
        <v>1661</v>
      </c>
      <c r="E2041" t="s">
        <v>20</v>
      </c>
      <c r="F2041" t="s">
        <v>1662</v>
      </c>
      <c r="H2041" t="s">
        <v>32</v>
      </c>
      <c r="I2041">
        <v>52</v>
      </c>
      <c r="J2041" t="s">
        <v>22</v>
      </c>
      <c r="L2041" t="s">
        <v>23</v>
      </c>
      <c r="M2041" t="s">
        <v>86</v>
      </c>
      <c r="O2041" t="s">
        <v>76</v>
      </c>
      <c r="P2041" t="s">
        <v>77</v>
      </c>
      <c r="Q2041" t="s">
        <v>9538</v>
      </c>
    </row>
    <row r="2042" spans="1:17" x14ac:dyDescent="0.25">
      <c r="A2042" t="s">
        <v>9539</v>
      </c>
      <c r="B2042" t="s">
        <v>9540</v>
      </c>
      <c r="C2042" s="1">
        <v>44247</v>
      </c>
      <c r="D2042" t="s">
        <v>2893</v>
      </c>
      <c r="E2042" t="s">
        <v>20</v>
      </c>
      <c r="F2042" t="s">
        <v>2894</v>
      </c>
      <c r="H2042" t="s">
        <v>21</v>
      </c>
      <c r="I2042">
        <v>37</v>
      </c>
      <c r="J2042" t="s">
        <v>22</v>
      </c>
      <c r="L2042" t="s">
        <v>23</v>
      </c>
      <c r="M2042" t="s">
        <v>86</v>
      </c>
      <c r="O2042" t="s">
        <v>76</v>
      </c>
      <c r="P2042" t="s">
        <v>77</v>
      </c>
      <c r="Q2042" t="s">
        <v>9541</v>
      </c>
    </row>
    <row r="2043" spans="1:17" x14ac:dyDescent="0.25">
      <c r="A2043" t="s">
        <v>9542</v>
      </c>
      <c r="B2043" t="s">
        <v>9543</v>
      </c>
      <c r="C2043" s="1">
        <v>44247</v>
      </c>
      <c r="D2043" t="s">
        <v>1687</v>
      </c>
      <c r="E2043" t="s">
        <v>20</v>
      </c>
      <c r="F2043" t="s">
        <v>1670</v>
      </c>
      <c r="H2043" t="s">
        <v>21</v>
      </c>
      <c r="I2043">
        <v>50</v>
      </c>
      <c r="J2043" t="s">
        <v>22</v>
      </c>
      <c r="L2043" t="s">
        <v>23</v>
      </c>
      <c r="M2043" t="s">
        <v>86</v>
      </c>
      <c r="O2043" t="s">
        <v>76</v>
      </c>
      <c r="P2043" t="s">
        <v>77</v>
      </c>
      <c r="Q2043" t="s">
        <v>9544</v>
      </c>
    </row>
    <row r="2044" spans="1:17" x14ac:dyDescent="0.25">
      <c r="A2044" t="s">
        <v>9545</v>
      </c>
      <c r="B2044" t="s">
        <v>9546</v>
      </c>
      <c r="C2044" s="1">
        <v>44248</v>
      </c>
      <c r="D2044" t="s">
        <v>304</v>
      </c>
      <c r="E2044" t="s">
        <v>20</v>
      </c>
      <c r="F2044" t="s">
        <v>305</v>
      </c>
      <c r="H2044" t="s">
        <v>21</v>
      </c>
      <c r="I2044">
        <v>12</v>
      </c>
      <c r="J2044" t="s">
        <v>22</v>
      </c>
      <c r="L2044" t="s">
        <v>23</v>
      </c>
      <c r="M2044" t="s">
        <v>86</v>
      </c>
      <c r="O2044" t="s">
        <v>76</v>
      </c>
      <c r="P2044" t="s">
        <v>77</v>
      </c>
      <c r="Q2044" t="s">
        <v>9547</v>
      </c>
    </row>
    <row r="2045" spans="1:17" x14ac:dyDescent="0.25">
      <c r="A2045" t="s">
        <v>9548</v>
      </c>
      <c r="B2045" t="s">
        <v>9549</v>
      </c>
      <c r="C2045" s="1">
        <v>44248</v>
      </c>
      <c r="D2045" t="s">
        <v>377</v>
      </c>
      <c r="E2045" t="s">
        <v>20</v>
      </c>
      <c r="F2045" t="s">
        <v>378</v>
      </c>
      <c r="H2045" t="s">
        <v>32</v>
      </c>
      <c r="I2045">
        <v>57</v>
      </c>
      <c r="J2045" t="s">
        <v>22</v>
      </c>
      <c r="L2045" t="s">
        <v>23</v>
      </c>
      <c r="M2045" t="s">
        <v>86</v>
      </c>
      <c r="O2045" t="s">
        <v>76</v>
      </c>
      <c r="P2045" t="s">
        <v>77</v>
      </c>
      <c r="Q2045" t="s">
        <v>268</v>
      </c>
    </row>
    <row r="2046" spans="1:17" x14ac:dyDescent="0.25">
      <c r="A2046" t="s">
        <v>9550</v>
      </c>
      <c r="B2046" t="s">
        <v>9551</v>
      </c>
      <c r="C2046" s="1">
        <v>44248</v>
      </c>
      <c r="D2046" t="s">
        <v>146</v>
      </c>
      <c r="E2046" t="s">
        <v>20</v>
      </c>
      <c r="F2046" t="s">
        <v>147</v>
      </c>
      <c r="H2046" t="s">
        <v>32</v>
      </c>
      <c r="I2046">
        <v>51</v>
      </c>
      <c r="J2046" t="s">
        <v>22</v>
      </c>
      <c r="L2046" t="s">
        <v>23</v>
      </c>
      <c r="M2046" t="s">
        <v>86</v>
      </c>
      <c r="O2046" t="s">
        <v>76</v>
      </c>
      <c r="P2046" t="s">
        <v>77</v>
      </c>
      <c r="Q2046" t="s">
        <v>322</v>
      </c>
    </row>
    <row r="2047" spans="1:17" x14ac:dyDescent="0.25">
      <c r="A2047" t="s">
        <v>9552</v>
      </c>
      <c r="B2047" t="s">
        <v>9553</v>
      </c>
      <c r="C2047" s="1">
        <v>44248</v>
      </c>
      <c r="D2047" t="s">
        <v>517</v>
      </c>
      <c r="E2047" t="s">
        <v>20</v>
      </c>
      <c r="F2047" t="s">
        <v>518</v>
      </c>
      <c r="H2047" t="s">
        <v>21</v>
      </c>
      <c r="I2047">
        <v>28</v>
      </c>
      <c r="J2047" t="s">
        <v>22</v>
      </c>
      <c r="L2047" t="s">
        <v>23</v>
      </c>
      <c r="M2047" t="s">
        <v>86</v>
      </c>
      <c r="O2047" t="s">
        <v>76</v>
      </c>
      <c r="P2047" t="s">
        <v>77</v>
      </c>
      <c r="Q2047" t="s">
        <v>407</v>
      </c>
    </row>
    <row r="2048" spans="1:17" x14ac:dyDescent="0.25">
      <c r="A2048" t="s">
        <v>9557</v>
      </c>
      <c r="B2048" t="s">
        <v>9558</v>
      </c>
      <c r="C2048" s="1">
        <v>44241</v>
      </c>
      <c r="D2048" t="s">
        <v>9559</v>
      </c>
      <c r="E2048" t="s">
        <v>20</v>
      </c>
      <c r="F2048" t="s">
        <v>1534</v>
      </c>
      <c r="H2048" t="s">
        <v>21</v>
      </c>
      <c r="I2048">
        <v>60</v>
      </c>
      <c r="J2048" t="s">
        <v>22</v>
      </c>
      <c r="L2048" t="s">
        <v>23</v>
      </c>
      <c r="M2048" t="s">
        <v>86</v>
      </c>
      <c r="O2048" t="s">
        <v>76</v>
      </c>
      <c r="P2048" t="s">
        <v>77</v>
      </c>
      <c r="Q2048" t="s">
        <v>808</v>
      </c>
    </row>
    <row r="2049" spans="1:17" x14ac:dyDescent="0.25">
      <c r="A2049" t="s">
        <v>9560</v>
      </c>
      <c r="B2049" t="s">
        <v>9561</v>
      </c>
      <c r="C2049" s="1">
        <v>44240</v>
      </c>
      <c r="D2049" t="s">
        <v>988</v>
      </c>
      <c r="E2049" t="s">
        <v>20</v>
      </c>
      <c r="F2049" t="s">
        <v>6853</v>
      </c>
      <c r="H2049" t="s">
        <v>32</v>
      </c>
      <c r="I2049">
        <v>20</v>
      </c>
      <c r="J2049" t="s">
        <v>22</v>
      </c>
      <c r="L2049" t="s">
        <v>23</v>
      </c>
      <c r="M2049" t="s">
        <v>86</v>
      </c>
      <c r="O2049" t="s">
        <v>76</v>
      </c>
      <c r="P2049" t="s">
        <v>77</v>
      </c>
      <c r="Q2049" t="s">
        <v>3808</v>
      </c>
    </row>
    <row r="2050" spans="1:17" x14ac:dyDescent="0.25">
      <c r="A2050" t="s">
        <v>9564</v>
      </c>
      <c r="B2050" t="s">
        <v>9565</v>
      </c>
      <c r="C2050" s="1">
        <v>44239</v>
      </c>
      <c r="D2050" t="s">
        <v>9566</v>
      </c>
      <c r="E2050" t="s">
        <v>20</v>
      </c>
      <c r="F2050" t="s">
        <v>6849</v>
      </c>
      <c r="H2050" t="s">
        <v>32</v>
      </c>
      <c r="I2050">
        <v>7</v>
      </c>
      <c r="J2050" t="s">
        <v>22</v>
      </c>
      <c r="L2050" t="s">
        <v>23</v>
      </c>
      <c r="M2050" t="s">
        <v>86</v>
      </c>
      <c r="O2050" t="s">
        <v>76</v>
      </c>
      <c r="P2050" t="s">
        <v>77</v>
      </c>
      <c r="Q2050" t="s">
        <v>876</v>
      </c>
    </row>
    <row r="2051" spans="1:17" x14ac:dyDescent="0.25">
      <c r="A2051" t="s">
        <v>9569</v>
      </c>
      <c r="B2051" t="s">
        <v>9570</v>
      </c>
      <c r="C2051" s="1">
        <v>44241</v>
      </c>
      <c r="D2051" t="s">
        <v>988</v>
      </c>
      <c r="E2051" t="s">
        <v>20</v>
      </c>
      <c r="F2051" t="s">
        <v>1539</v>
      </c>
      <c r="H2051" t="s">
        <v>21</v>
      </c>
      <c r="I2051">
        <v>18</v>
      </c>
      <c r="J2051" t="s">
        <v>22</v>
      </c>
      <c r="L2051" t="s">
        <v>23</v>
      </c>
      <c r="M2051" t="s">
        <v>86</v>
      </c>
      <c r="O2051" t="s">
        <v>76</v>
      </c>
      <c r="P2051" t="s">
        <v>77</v>
      </c>
      <c r="Q2051" t="s">
        <v>876</v>
      </c>
    </row>
    <row r="2052" spans="1:17" x14ac:dyDescent="0.25">
      <c r="A2052" t="s">
        <v>9571</v>
      </c>
      <c r="B2052" t="s">
        <v>9572</v>
      </c>
      <c r="C2052" s="1">
        <v>44240</v>
      </c>
      <c r="D2052" t="s">
        <v>988</v>
      </c>
      <c r="E2052" t="s">
        <v>20</v>
      </c>
      <c r="F2052" t="s">
        <v>6853</v>
      </c>
      <c r="H2052" t="s">
        <v>21</v>
      </c>
      <c r="I2052">
        <v>56</v>
      </c>
      <c r="J2052" t="s">
        <v>22</v>
      </c>
      <c r="L2052" t="s">
        <v>23</v>
      </c>
      <c r="M2052" t="s">
        <v>86</v>
      </c>
      <c r="O2052" t="s">
        <v>76</v>
      </c>
      <c r="P2052" t="s">
        <v>77</v>
      </c>
      <c r="Q2052" t="s">
        <v>3748</v>
      </c>
    </row>
    <row r="2053" spans="1:17" x14ac:dyDescent="0.25">
      <c r="A2053" t="s">
        <v>9575</v>
      </c>
      <c r="B2053" t="s">
        <v>9576</v>
      </c>
      <c r="C2053" s="1">
        <v>44241</v>
      </c>
      <c r="D2053" t="s">
        <v>988</v>
      </c>
      <c r="E2053" t="s">
        <v>20</v>
      </c>
      <c r="F2053" t="s">
        <v>6853</v>
      </c>
      <c r="H2053" t="s">
        <v>21</v>
      </c>
      <c r="I2053">
        <v>64</v>
      </c>
      <c r="J2053" t="s">
        <v>22</v>
      </c>
      <c r="L2053" t="s">
        <v>23</v>
      </c>
      <c r="M2053" t="s">
        <v>86</v>
      </c>
      <c r="O2053" t="s">
        <v>76</v>
      </c>
      <c r="P2053" t="s">
        <v>77</v>
      </c>
      <c r="Q2053" t="s">
        <v>3748</v>
      </c>
    </row>
    <row r="2054" spans="1:17" x14ac:dyDescent="0.25">
      <c r="A2054" t="s">
        <v>9582</v>
      </c>
      <c r="B2054" t="s">
        <v>9583</v>
      </c>
      <c r="C2054" s="1">
        <v>44245</v>
      </c>
      <c r="D2054" t="s">
        <v>1376</v>
      </c>
      <c r="E2054" t="s">
        <v>20</v>
      </c>
      <c r="F2054" t="s">
        <v>2508</v>
      </c>
      <c r="H2054" t="s">
        <v>21</v>
      </c>
      <c r="I2054">
        <v>19</v>
      </c>
      <c r="J2054" t="s">
        <v>22</v>
      </c>
      <c r="L2054" t="s">
        <v>23</v>
      </c>
      <c r="M2054" t="s">
        <v>86</v>
      </c>
      <c r="O2054" t="s">
        <v>76</v>
      </c>
      <c r="P2054" t="s">
        <v>77</v>
      </c>
      <c r="Q2054" t="s">
        <v>404</v>
      </c>
    </row>
    <row r="2055" spans="1:17" x14ac:dyDescent="0.25">
      <c r="A2055" t="s">
        <v>9584</v>
      </c>
      <c r="B2055" t="s">
        <v>9585</v>
      </c>
      <c r="C2055" s="1">
        <v>44246</v>
      </c>
      <c r="D2055" t="s">
        <v>488</v>
      </c>
      <c r="E2055" t="s">
        <v>20</v>
      </c>
      <c r="F2055" t="s">
        <v>489</v>
      </c>
      <c r="H2055" t="s">
        <v>21</v>
      </c>
      <c r="I2055">
        <v>43</v>
      </c>
      <c r="J2055" t="s">
        <v>22</v>
      </c>
      <c r="L2055" t="s">
        <v>23</v>
      </c>
      <c r="M2055" t="s">
        <v>86</v>
      </c>
      <c r="O2055" t="s">
        <v>76</v>
      </c>
      <c r="P2055" t="s">
        <v>77</v>
      </c>
      <c r="Q2055" t="s">
        <v>249</v>
      </c>
    </row>
    <row r="2056" spans="1:17" x14ac:dyDescent="0.25">
      <c r="A2056" t="s">
        <v>9586</v>
      </c>
      <c r="B2056" t="s">
        <v>9587</v>
      </c>
      <c r="C2056" s="1">
        <v>44246</v>
      </c>
      <c r="D2056" t="s">
        <v>299</v>
      </c>
      <c r="E2056" t="s">
        <v>20</v>
      </c>
      <c r="F2056" t="s">
        <v>300</v>
      </c>
      <c r="H2056" t="s">
        <v>21</v>
      </c>
      <c r="I2056">
        <v>20</v>
      </c>
      <c r="J2056" t="s">
        <v>22</v>
      </c>
      <c r="L2056" t="s">
        <v>23</v>
      </c>
      <c r="M2056" t="s">
        <v>86</v>
      </c>
      <c r="O2056" t="s">
        <v>76</v>
      </c>
      <c r="P2056" t="s">
        <v>77</v>
      </c>
      <c r="Q2056" t="s">
        <v>425</v>
      </c>
    </row>
    <row r="2057" spans="1:17" x14ac:dyDescent="0.25">
      <c r="A2057" t="s">
        <v>9588</v>
      </c>
      <c r="B2057" t="s">
        <v>9589</v>
      </c>
      <c r="C2057" s="1">
        <v>44246</v>
      </c>
      <c r="D2057" t="s">
        <v>1867</v>
      </c>
      <c r="E2057" t="s">
        <v>20</v>
      </c>
      <c r="F2057" t="s">
        <v>1868</v>
      </c>
      <c r="H2057" t="s">
        <v>21</v>
      </c>
      <c r="I2057">
        <v>64</v>
      </c>
      <c r="J2057" t="s">
        <v>22</v>
      </c>
      <c r="L2057" t="s">
        <v>23</v>
      </c>
      <c r="M2057" t="s">
        <v>86</v>
      </c>
      <c r="O2057" t="s">
        <v>76</v>
      </c>
      <c r="P2057" t="s">
        <v>77</v>
      </c>
      <c r="Q2057" t="s">
        <v>100</v>
      </c>
    </row>
    <row r="2058" spans="1:17" x14ac:dyDescent="0.25">
      <c r="A2058" t="s">
        <v>9590</v>
      </c>
      <c r="B2058" t="s">
        <v>9591</v>
      </c>
      <c r="C2058" s="1">
        <v>44246</v>
      </c>
      <c r="D2058" t="s">
        <v>1687</v>
      </c>
      <c r="E2058" t="s">
        <v>20</v>
      </c>
      <c r="F2058" t="s">
        <v>1670</v>
      </c>
      <c r="H2058" t="s">
        <v>32</v>
      </c>
      <c r="I2058">
        <v>11</v>
      </c>
      <c r="J2058" t="s">
        <v>22</v>
      </c>
      <c r="L2058" t="s">
        <v>23</v>
      </c>
      <c r="M2058" t="s">
        <v>86</v>
      </c>
      <c r="O2058" t="s">
        <v>76</v>
      </c>
      <c r="P2058" t="s">
        <v>77</v>
      </c>
      <c r="Q2058" t="s">
        <v>9592</v>
      </c>
    </row>
    <row r="2059" spans="1:17" x14ac:dyDescent="0.25">
      <c r="A2059" t="s">
        <v>9593</v>
      </c>
      <c r="B2059" t="s">
        <v>9594</v>
      </c>
      <c r="C2059" s="1">
        <v>44246</v>
      </c>
      <c r="D2059" t="s">
        <v>556</v>
      </c>
      <c r="E2059" t="s">
        <v>20</v>
      </c>
      <c r="F2059" t="s">
        <v>557</v>
      </c>
      <c r="H2059" t="s">
        <v>21</v>
      </c>
      <c r="I2059">
        <v>39</v>
      </c>
      <c r="J2059" t="s">
        <v>22</v>
      </c>
      <c r="L2059" t="s">
        <v>23</v>
      </c>
      <c r="M2059" t="s">
        <v>86</v>
      </c>
      <c r="O2059" t="s">
        <v>76</v>
      </c>
      <c r="P2059" t="s">
        <v>77</v>
      </c>
      <c r="Q2059" t="s">
        <v>367</v>
      </c>
    </row>
    <row r="2060" spans="1:17" x14ac:dyDescent="0.25">
      <c r="A2060" t="s">
        <v>9595</v>
      </c>
      <c r="B2060" t="s">
        <v>9596</v>
      </c>
      <c r="C2060" s="1">
        <v>44246</v>
      </c>
      <c r="D2060" t="s">
        <v>1896</v>
      </c>
      <c r="E2060" t="s">
        <v>20</v>
      </c>
      <c r="F2060" t="s">
        <v>1897</v>
      </c>
      <c r="H2060" t="s">
        <v>21</v>
      </c>
      <c r="I2060">
        <v>85</v>
      </c>
      <c r="J2060" t="s">
        <v>22</v>
      </c>
      <c r="L2060" t="s">
        <v>23</v>
      </c>
      <c r="M2060" t="s">
        <v>86</v>
      </c>
      <c r="O2060" t="s">
        <v>76</v>
      </c>
      <c r="P2060" t="s">
        <v>77</v>
      </c>
      <c r="Q2060" t="s">
        <v>9597</v>
      </c>
    </row>
    <row r="2061" spans="1:17" x14ac:dyDescent="0.25">
      <c r="A2061" t="s">
        <v>9598</v>
      </c>
      <c r="B2061" t="s">
        <v>9599</v>
      </c>
      <c r="C2061" s="1">
        <v>44246</v>
      </c>
      <c r="D2061" t="s">
        <v>9600</v>
      </c>
      <c r="E2061" t="s">
        <v>20</v>
      </c>
      <c r="F2061" t="s">
        <v>2959</v>
      </c>
      <c r="H2061" t="s">
        <v>21</v>
      </c>
      <c r="I2061">
        <v>91</v>
      </c>
      <c r="J2061" t="s">
        <v>22</v>
      </c>
      <c r="L2061" t="s">
        <v>23</v>
      </c>
      <c r="M2061" t="s">
        <v>86</v>
      </c>
      <c r="O2061" t="s">
        <v>76</v>
      </c>
      <c r="P2061" t="s">
        <v>77</v>
      </c>
      <c r="Q2061" t="s">
        <v>9597</v>
      </c>
    </row>
    <row r="2062" spans="1:17" x14ac:dyDescent="0.25">
      <c r="A2062" t="s">
        <v>9601</v>
      </c>
      <c r="B2062" t="s">
        <v>9602</v>
      </c>
      <c r="C2062" s="1">
        <v>44246</v>
      </c>
      <c r="D2062" t="s">
        <v>252</v>
      </c>
      <c r="E2062" t="s">
        <v>20</v>
      </c>
      <c r="F2062" t="s">
        <v>253</v>
      </c>
      <c r="H2062" t="s">
        <v>21</v>
      </c>
      <c r="I2062">
        <v>47</v>
      </c>
      <c r="J2062" t="s">
        <v>22</v>
      </c>
      <c r="L2062" t="s">
        <v>23</v>
      </c>
      <c r="M2062" t="s">
        <v>86</v>
      </c>
      <c r="O2062" t="s">
        <v>76</v>
      </c>
      <c r="P2062" t="s">
        <v>77</v>
      </c>
      <c r="Q2062" t="s">
        <v>354</v>
      </c>
    </row>
    <row r="2063" spans="1:17" x14ac:dyDescent="0.25">
      <c r="A2063" t="s">
        <v>9603</v>
      </c>
      <c r="B2063" t="s">
        <v>9604</v>
      </c>
      <c r="C2063" s="1">
        <v>44246</v>
      </c>
      <c r="D2063" t="s">
        <v>8372</v>
      </c>
      <c r="E2063" t="s">
        <v>20</v>
      </c>
      <c r="F2063" t="s">
        <v>8373</v>
      </c>
      <c r="H2063" t="s">
        <v>21</v>
      </c>
      <c r="I2063">
        <v>42</v>
      </c>
      <c r="J2063" t="s">
        <v>22</v>
      </c>
      <c r="L2063" t="s">
        <v>23</v>
      </c>
      <c r="M2063" t="s">
        <v>86</v>
      </c>
      <c r="O2063" t="s">
        <v>76</v>
      </c>
      <c r="P2063" t="s">
        <v>77</v>
      </c>
      <c r="Q2063" t="s">
        <v>9605</v>
      </c>
    </row>
    <row r="2064" spans="1:17" x14ac:dyDescent="0.25">
      <c r="A2064" t="s">
        <v>9606</v>
      </c>
      <c r="B2064" t="s">
        <v>9607</v>
      </c>
      <c r="C2064" s="1">
        <v>44246</v>
      </c>
      <c r="D2064" t="s">
        <v>252</v>
      </c>
      <c r="E2064" t="s">
        <v>20</v>
      </c>
      <c r="F2064" t="s">
        <v>253</v>
      </c>
      <c r="H2064" t="s">
        <v>32</v>
      </c>
      <c r="I2064">
        <v>45</v>
      </c>
      <c r="J2064" t="s">
        <v>22</v>
      </c>
      <c r="L2064" t="s">
        <v>23</v>
      </c>
      <c r="M2064" t="s">
        <v>86</v>
      </c>
      <c r="O2064" t="s">
        <v>76</v>
      </c>
      <c r="P2064" t="s">
        <v>77</v>
      </c>
      <c r="Q2064" t="s">
        <v>354</v>
      </c>
    </row>
    <row r="2065" spans="1:17" x14ac:dyDescent="0.25">
      <c r="A2065" t="s">
        <v>9608</v>
      </c>
      <c r="B2065" t="s">
        <v>9609</v>
      </c>
      <c r="C2065" s="1">
        <v>44246</v>
      </c>
      <c r="D2065" t="s">
        <v>2981</v>
      </c>
      <c r="E2065" t="s">
        <v>20</v>
      </c>
      <c r="F2065" t="s">
        <v>235</v>
      </c>
      <c r="H2065" t="s">
        <v>32</v>
      </c>
      <c r="I2065">
        <v>54</v>
      </c>
      <c r="J2065" t="s">
        <v>22</v>
      </c>
      <c r="L2065" t="s">
        <v>23</v>
      </c>
      <c r="M2065" t="s">
        <v>86</v>
      </c>
      <c r="O2065" t="s">
        <v>76</v>
      </c>
      <c r="P2065" t="s">
        <v>77</v>
      </c>
      <c r="Q2065" t="s">
        <v>1057</v>
      </c>
    </row>
    <row r="2066" spans="1:17" x14ac:dyDescent="0.25">
      <c r="A2066" t="s">
        <v>9610</v>
      </c>
      <c r="B2066" t="s">
        <v>9611</v>
      </c>
      <c r="C2066" s="1">
        <v>44246</v>
      </c>
      <c r="D2066" t="s">
        <v>381</v>
      </c>
      <c r="E2066" t="s">
        <v>20</v>
      </c>
      <c r="F2066" t="s">
        <v>382</v>
      </c>
      <c r="H2066" t="s">
        <v>32</v>
      </c>
      <c r="I2066">
        <v>11</v>
      </c>
      <c r="J2066" t="s">
        <v>22</v>
      </c>
      <c r="L2066" t="s">
        <v>23</v>
      </c>
      <c r="M2066" t="s">
        <v>86</v>
      </c>
      <c r="O2066" t="s">
        <v>76</v>
      </c>
      <c r="P2066" t="s">
        <v>77</v>
      </c>
      <c r="Q2066" t="s">
        <v>354</v>
      </c>
    </row>
    <row r="2067" spans="1:17" x14ac:dyDescent="0.25">
      <c r="A2067" t="s">
        <v>9612</v>
      </c>
      <c r="B2067" t="s">
        <v>9613</v>
      </c>
      <c r="C2067" s="1">
        <v>44248</v>
      </c>
      <c r="D2067" t="s">
        <v>1687</v>
      </c>
      <c r="E2067" t="s">
        <v>20</v>
      </c>
      <c r="F2067" t="s">
        <v>1670</v>
      </c>
      <c r="H2067" t="s">
        <v>32</v>
      </c>
      <c r="I2067">
        <v>13</v>
      </c>
      <c r="J2067" t="s">
        <v>22</v>
      </c>
      <c r="L2067" t="s">
        <v>23</v>
      </c>
      <c r="M2067" t="s">
        <v>86</v>
      </c>
      <c r="O2067" t="s">
        <v>76</v>
      </c>
      <c r="P2067" t="s">
        <v>77</v>
      </c>
      <c r="Q2067" t="s">
        <v>9614</v>
      </c>
    </row>
    <row r="2068" spans="1:17" x14ac:dyDescent="0.25">
      <c r="A2068" t="s">
        <v>9615</v>
      </c>
      <c r="B2068" t="s">
        <v>9616</v>
      </c>
      <c r="C2068" s="1">
        <v>44248</v>
      </c>
      <c r="D2068" t="s">
        <v>9617</v>
      </c>
      <c r="E2068" t="s">
        <v>20</v>
      </c>
      <c r="F2068" t="s">
        <v>9618</v>
      </c>
      <c r="H2068" t="s">
        <v>21</v>
      </c>
      <c r="I2068">
        <v>6</v>
      </c>
      <c r="J2068" t="s">
        <v>22</v>
      </c>
      <c r="L2068" t="s">
        <v>23</v>
      </c>
      <c r="M2068" t="s">
        <v>86</v>
      </c>
      <c r="O2068" t="s">
        <v>76</v>
      </c>
      <c r="P2068" t="s">
        <v>77</v>
      </c>
      <c r="Q2068" t="s">
        <v>9619</v>
      </c>
    </row>
    <row r="2069" spans="1:17" x14ac:dyDescent="0.25">
      <c r="A2069" t="s">
        <v>9620</v>
      </c>
      <c r="B2069" t="s">
        <v>9621</v>
      </c>
      <c r="C2069" s="1">
        <v>44248</v>
      </c>
      <c r="D2069" t="s">
        <v>1762</v>
      </c>
      <c r="E2069" t="s">
        <v>20</v>
      </c>
      <c r="F2069" t="s">
        <v>1763</v>
      </c>
      <c r="H2069" t="s">
        <v>21</v>
      </c>
      <c r="I2069">
        <v>46</v>
      </c>
      <c r="J2069" t="s">
        <v>22</v>
      </c>
      <c r="L2069" t="s">
        <v>23</v>
      </c>
      <c r="M2069" t="s">
        <v>86</v>
      </c>
      <c r="O2069" t="s">
        <v>76</v>
      </c>
      <c r="P2069" t="s">
        <v>77</v>
      </c>
      <c r="Q2069" t="s">
        <v>1663</v>
      </c>
    </row>
    <row r="2070" spans="1:17" x14ac:dyDescent="0.25">
      <c r="A2070" t="s">
        <v>9622</v>
      </c>
      <c r="B2070" t="s">
        <v>9623</v>
      </c>
      <c r="C2070" s="1">
        <v>44248</v>
      </c>
      <c r="D2070" t="s">
        <v>1762</v>
      </c>
      <c r="E2070" t="s">
        <v>20</v>
      </c>
      <c r="F2070" t="s">
        <v>1763</v>
      </c>
      <c r="H2070" t="s">
        <v>21</v>
      </c>
      <c r="I2070">
        <v>14</v>
      </c>
      <c r="J2070" t="s">
        <v>22</v>
      </c>
      <c r="L2070" t="s">
        <v>23</v>
      </c>
      <c r="M2070" t="s">
        <v>86</v>
      </c>
      <c r="O2070" t="s">
        <v>76</v>
      </c>
      <c r="P2070" t="s">
        <v>77</v>
      </c>
      <c r="Q2070" t="s">
        <v>9518</v>
      </c>
    </row>
    <row r="2071" spans="1:17" x14ac:dyDescent="0.25">
      <c r="A2071" t="s">
        <v>9624</v>
      </c>
      <c r="B2071" t="s">
        <v>9625</v>
      </c>
      <c r="C2071" s="1">
        <v>44248</v>
      </c>
      <c r="D2071" t="s">
        <v>1762</v>
      </c>
      <c r="E2071" t="s">
        <v>20</v>
      </c>
      <c r="F2071" t="s">
        <v>1763</v>
      </c>
      <c r="H2071" t="s">
        <v>32</v>
      </c>
      <c r="I2071">
        <v>45</v>
      </c>
      <c r="J2071" t="s">
        <v>22</v>
      </c>
      <c r="L2071" t="s">
        <v>23</v>
      </c>
      <c r="M2071" t="s">
        <v>86</v>
      </c>
      <c r="O2071" t="s">
        <v>76</v>
      </c>
      <c r="P2071" t="s">
        <v>77</v>
      </c>
      <c r="Q2071" t="s">
        <v>1663</v>
      </c>
    </row>
    <row r="2072" spans="1:17" x14ac:dyDescent="0.25">
      <c r="A2072" t="s">
        <v>9626</v>
      </c>
      <c r="B2072" t="s">
        <v>9627</v>
      </c>
      <c r="C2072" s="1">
        <v>44248</v>
      </c>
      <c r="D2072" t="s">
        <v>1747</v>
      </c>
      <c r="E2072" t="s">
        <v>20</v>
      </c>
      <c r="F2072" t="s">
        <v>431</v>
      </c>
      <c r="H2072" t="s">
        <v>32</v>
      </c>
      <c r="I2072">
        <v>63</v>
      </c>
      <c r="J2072" t="s">
        <v>22</v>
      </c>
      <c r="L2072" t="s">
        <v>23</v>
      </c>
      <c r="M2072" t="s">
        <v>86</v>
      </c>
      <c r="O2072" t="s">
        <v>76</v>
      </c>
      <c r="P2072" t="s">
        <v>77</v>
      </c>
      <c r="Q2072" t="s">
        <v>9628</v>
      </c>
    </row>
    <row r="2073" spans="1:17" x14ac:dyDescent="0.25">
      <c r="A2073" t="s">
        <v>9629</v>
      </c>
      <c r="B2073" t="s">
        <v>9630</v>
      </c>
      <c r="C2073" s="1">
        <v>44248</v>
      </c>
      <c r="D2073" t="s">
        <v>9631</v>
      </c>
      <c r="E2073" t="s">
        <v>20</v>
      </c>
      <c r="F2073" t="s">
        <v>1652</v>
      </c>
      <c r="H2073" t="s">
        <v>21</v>
      </c>
      <c r="I2073">
        <v>16</v>
      </c>
      <c r="J2073" t="s">
        <v>22</v>
      </c>
      <c r="L2073" t="s">
        <v>23</v>
      </c>
      <c r="M2073" t="s">
        <v>86</v>
      </c>
      <c r="O2073" t="s">
        <v>76</v>
      </c>
      <c r="P2073" t="s">
        <v>77</v>
      </c>
      <c r="Q2073" t="s">
        <v>9632</v>
      </c>
    </row>
    <row r="2074" spans="1:17" x14ac:dyDescent="0.25">
      <c r="A2074" t="s">
        <v>9633</v>
      </c>
      <c r="B2074" t="s">
        <v>9634</v>
      </c>
      <c r="C2074" s="1">
        <v>44252</v>
      </c>
      <c r="D2074" t="s">
        <v>2981</v>
      </c>
      <c r="E2074" t="s">
        <v>20</v>
      </c>
      <c r="F2074" t="s">
        <v>235</v>
      </c>
      <c r="H2074" t="s">
        <v>21</v>
      </c>
      <c r="I2074">
        <v>16</v>
      </c>
      <c r="J2074" t="s">
        <v>22</v>
      </c>
      <c r="L2074" t="s">
        <v>23</v>
      </c>
      <c r="M2074" t="s">
        <v>86</v>
      </c>
      <c r="O2074" t="s">
        <v>76</v>
      </c>
      <c r="P2074" t="s">
        <v>77</v>
      </c>
      <c r="Q2074" t="s">
        <v>1953</v>
      </c>
    </row>
    <row r="2075" spans="1:17" x14ac:dyDescent="0.25">
      <c r="A2075" t="s">
        <v>15508</v>
      </c>
      <c r="B2075" t="s">
        <v>15509</v>
      </c>
      <c r="C2075" s="1">
        <v>44249</v>
      </c>
      <c r="D2075" t="s">
        <v>310</v>
      </c>
      <c r="E2075" t="s">
        <v>20</v>
      </c>
      <c r="F2075" t="s">
        <v>311</v>
      </c>
      <c r="H2075" t="s">
        <v>21</v>
      </c>
      <c r="I2075">
        <v>56</v>
      </c>
      <c r="J2075" t="s">
        <v>22</v>
      </c>
      <c r="L2075" t="s">
        <v>23</v>
      </c>
      <c r="M2075" t="s">
        <v>86</v>
      </c>
      <c r="O2075" t="s">
        <v>76</v>
      </c>
      <c r="P2075" t="s">
        <v>77</v>
      </c>
      <c r="Q2075" t="s">
        <v>437</v>
      </c>
    </row>
    <row r="2076" spans="1:17" x14ac:dyDescent="0.25">
      <c r="A2076" t="s">
        <v>4717</v>
      </c>
      <c r="B2076" t="s">
        <v>4718</v>
      </c>
      <c r="C2076" s="1">
        <v>44246</v>
      </c>
      <c r="D2076" t="s">
        <v>4719</v>
      </c>
      <c r="E2076" t="s">
        <v>20</v>
      </c>
      <c r="F2076" t="s">
        <v>4720</v>
      </c>
      <c r="G2076" t="s">
        <v>1461</v>
      </c>
      <c r="H2076" t="s">
        <v>21</v>
      </c>
      <c r="I2076">
        <v>30</v>
      </c>
      <c r="J2076" t="s">
        <v>22</v>
      </c>
      <c r="L2076" t="s">
        <v>23</v>
      </c>
      <c r="M2076" t="s">
        <v>86</v>
      </c>
      <c r="O2076" t="s">
        <v>76</v>
      </c>
      <c r="P2076" t="s">
        <v>664</v>
      </c>
      <c r="Q2076" t="s">
        <v>1235</v>
      </c>
    </row>
    <row r="2077" spans="1:17" x14ac:dyDescent="0.25">
      <c r="A2077" t="s">
        <v>4726</v>
      </c>
      <c r="B2077" t="s">
        <v>4727</v>
      </c>
      <c r="C2077" s="1">
        <v>44246</v>
      </c>
      <c r="D2077" t="s">
        <v>115</v>
      </c>
      <c r="E2077" t="s">
        <v>20</v>
      </c>
      <c r="F2077" t="s">
        <v>3002</v>
      </c>
      <c r="G2077" t="s">
        <v>1461</v>
      </c>
      <c r="H2077" t="s">
        <v>32</v>
      </c>
      <c r="I2077">
        <v>26</v>
      </c>
      <c r="J2077" t="s">
        <v>22</v>
      </c>
      <c r="L2077" t="s">
        <v>23</v>
      </c>
      <c r="M2077" t="s">
        <v>86</v>
      </c>
      <c r="O2077" t="s">
        <v>76</v>
      </c>
      <c r="P2077" t="s">
        <v>664</v>
      </c>
      <c r="Q2077" t="s">
        <v>4728</v>
      </c>
    </row>
    <row r="2078" spans="1:17" x14ac:dyDescent="0.25">
      <c r="A2078" t="s">
        <v>4729</v>
      </c>
      <c r="B2078" t="s">
        <v>4730</v>
      </c>
      <c r="C2078" s="1">
        <v>44246</v>
      </c>
      <c r="D2078" t="s">
        <v>596</v>
      </c>
      <c r="E2078" t="s">
        <v>20</v>
      </c>
      <c r="F2078" t="s">
        <v>597</v>
      </c>
      <c r="G2078" t="s">
        <v>1461</v>
      </c>
      <c r="H2078" t="s">
        <v>21</v>
      </c>
      <c r="I2078">
        <v>47</v>
      </c>
      <c r="J2078" t="s">
        <v>22</v>
      </c>
      <c r="L2078" t="s">
        <v>23</v>
      </c>
      <c r="M2078" t="s">
        <v>86</v>
      </c>
      <c r="O2078" t="s">
        <v>76</v>
      </c>
      <c r="P2078" t="s">
        <v>664</v>
      </c>
      <c r="Q2078" t="s">
        <v>4731</v>
      </c>
    </row>
    <row r="2079" spans="1:17" x14ac:dyDescent="0.25">
      <c r="A2079" t="s">
        <v>4732</v>
      </c>
      <c r="B2079" t="s">
        <v>4733</v>
      </c>
      <c r="C2079" s="1">
        <v>44244</v>
      </c>
      <c r="D2079" t="s">
        <v>131</v>
      </c>
      <c r="E2079" t="s">
        <v>20</v>
      </c>
      <c r="F2079" t="s">
        <v>132</v>
      </c>
      <c r="G2079" t="s">
        <v>1461</v>
      </c>
      <c r="H2079" t="s">
        <v>32</v>
      </c>
      <c r="I2079">
        <v>55</v>
      </c>
      <c r="J2079" t="s">
        <v>22</v>
      </c>
      <c r="L2079" t="s">
        <v>23</v>
      </c>
      <c r="M2079" t="s">
        <v>86</v>
      </c>
      <c r="O2079" t="s">
        <v>76</v>
      </c>
      <c r="P2079" t="s">
        <v>664</v>
      </c>
      <c r="Q2079" t="s">
        <v>4734</v>
      </c>
    </row>
    <row r="2080" spans="1:17" x14ac:dyDescent="0.25">
      <c r="A2080" t="s">
        <v>4740</v>
      </c>
      <c r="B2080" t="s">
        <v>4741</v>
      </c>
      <c r="C2080" s="1">
        <v>44245</v>
      </c>
      <c r="D2080" t="s">
        <v>4742</v>
      </c>
      <c r="E2080" t="s">
        <v>20</v>
      </c>
      <c r="F2080" t="s">
        <v>4743</v>
      </c>
      <c r="G2080" t="s">
        <v>1461</v>
      </c>
      <c r="H2080" t="s">
        <v>21</v>
      </c>
      <c r="I2080">
        <v>23</v>
      </c>
      <c r="J2080" t="s">
        <v>22</v>
      </c>
      <c r="L2080" t="s">
        <v>23</v>
      </c>
      <c r="M2080" t="s">
        <v>86</v>
      </c>
      <c r="O2080" t="s">
        <v>76</v>
      </c>
      <c r="P2080" t="s">
        <v>664</v>
      </c>
      <c r="Q2080" t="s">
        <v>268</v>
      </c>
    </row>
    <row r="2081" spans="1:17" x14ac:dyDescent="0.25">
      <c r="A2081" t="s">
        <v>4749</v>
      </c>
      <c r="B2081" t="s">
        <v>4750</v>
      </c>
      <c r="C2081" s="1">
        <v>44245</v>
      </c>
      <c r="D2081" t="s">
        <v>4737</v>
      </c>
      <c r="E2081" t="s">
        <v>20</v>
      </c>
      <c r="F2081" t="s">
        <v>4738</v>
      </c>
      <c r="G2081" t="s">
        <v>1461</v>
      </c>
      <c r="H2081" t="s">
        <v>32</v>
      </c>
      <c r="I2081">
        <v>61</v>
      </c>
      <c r="J2081" t="s">
        <v>22</v>
      </c>
      <c r="L2081" t="s">
        <v>23</v>
      </c>
      <c r="M2081" t="s">
        <v>86</v>
      </c>
      <c r="O2081" t="s">
        <v>76</v>
      </c>
      <c r="P2081" t="s">
        <v>77</v>
      </c>
      <c r="Q2081" t="s">
        <v>4751</v>
      </c>
    </row>
    <row r="2082" spans="1:17" x14ac:dyDescent="0.25">
      <c r="A2082" t="s">
        <v>4755</v>
      </c>
      <c r="B2082" t="s">
        <v>4756</v>
      </c>
      <c r="C2082" s="1">
        <v>44247</v>
      </c>
      <c r="D2082" t="s">
        <v>4757</v>
      </c>
      <c r="E2082" t="s">
        <v>20</v>
      </c>
      <c r="F2082" t="s">
        <v>4758</v>
      </c>
      <c r="G2082" t="s">
        <v>1461</v>
      </c>
      <c r="H2082" t="s">
        <v>32</v>
      </c>
      <c r="I2082">
        <v>52</v>
      </c>
      <c r="J2082" t="s">
        <v>22</v>
      </c>
      <c r="L2082" t="s">
        <v>23</v>
      </c>
      <c r="M2082" t="s">
        <v>86</v>
      </c>
      <c r="O2082" t="s">
        <v>76</v>
      </c>
      <c r="P2082" t="s">
        <v>664</v>
      </c>
      <c r="Q2082" t="s">
        <v>4759</v>
      </c>
    </row>
    <row r="2083" spans="1:17" x14ac:dyDescent="0.25">
      <c r="A2083" t="s">
        <v>4763</v>
      </c>
      <c r="B2083" t="s">
        <v>4764</v>
      </c>
      <c r="C2083" s="1">
        <v>44249</v>
      </c>
      <c r="D2083" t="s">
        <v>1405</v>
      </c>
      <c r="E2083" t="s">
        <v>20</v>
      </c>
      <c r="F2083" t="s">
        <v>1557</v>
      </c>
      <c r="G2083" t="s">
        <v>1461</v>
      </c>
      <c r="H2083" t="s">
        <v>32</v>
      </c>
      <c r="I2083">
        <v>32</v>
      </c>
      <c r="J2083" t="s">
        <v>22</v>
      </c>
      <c r="L2083" t="s">
        <v>23</v>
      </c>
      <c r="M2083" t="s">
        <v>86</v>
      </c>
      <c r="O2083" t="s">
        <v>76</v>
      </c>
      <c r="P2083" t="s">
        <v>664</v>
      </c>
      <c r="Q2083" t="s">
        <v>4765</v>
      </c>
    </row>
    <row r="2084" spans="1:17" x14ac:dyDescent="0.25">
      <c r="A2084" t="s">
        <v>4766</v>
      </c>
      <c r="B2084" t="s">
        <v>4767</v>
      </c>
      <c r="C2084" s="1">
        <v>44249</v>
      </c>
      <c r="D2084" t="s">
        <v>1405</v>
      </c>
      <c r="E2084" t="s">
        <v>20</v>
      </c>
      <c r="F2084" t="s">
        <v>1557</v>
      </c>
      <c r="G2084" t="s">
        <v>1461</v>
      </c>
      <c r="H2084" t="s">
        <v>32</v>
      </c>
      <c r="I2084">
        <v>21</v>
      </c>
      <c r="J2084" t="s">
        <v>22</v>
      </c>
      <c r="L2084" t="s">
        <v>23</v>
      </c>
      <c r="M2084" t="s">
        <v>86</v>
      </c>
      <c r="O2084" t="s">
        <v>76</v>
      </c>
      <c r="P2084" t="s">
        <v>664</v>
      </c>
      <c r="Q2084" t="s">
        <v>4768</v>
      </c>
    </row>
    <row r="2085" spans="1:17" x14ac:dyDescent="0.25">
      <c r="A2085" t="s">
        <v>4769</v>
      </c>
      <c r="B2085" t="s">
        <v>4770</v>
      </c>
      <c r="C2085" s="1">
        <v>44248</v>
      </c>
      <c r="D2085" t="s">
        <v>4771</v>
      </c>
      <c r="E2085" t="s">
        <v>20</v>
      </c>
      <c r="F2085" t="s">
        <v>4772</v>
      </c>
      <c r="G2085" t="s">
        <v>1461</v>
      </c>
      <c r="H2085" t="s">
        <v>21</v>
      </c>
      <c r="I2085">
        <v>40</v>
      </c>
      <c r="J2085" t="s">
        <v>22</v>
      </c>
      <c r="L2085" t="s">
        <v>23</v>
      </c>
      <c r="M2085" t="s">
        <v>86</v>
      </c>
      <c r="O2085" t="s">
        <v>76</v>
      </c>
      <c r="P2085" t="s">
        <v>664</v>
      </c>
      <c r="Q2085" t="s">
        <v>1524</v>
      </c>
    </row>
    <row r="2086" spans="1:17" x14ac:dyDescent="0.25">
      <c r="A2086" t="s">
        <v>4785</v>
      </c>
      <c r="B2086" t="s">
        <v>4786</v>
      </c>
      <c r="C2086" s="1">
        <v>44245</v>
      </c>
      <c r="D2086" t="s">
        <v>4787</v>
      </c>
      <c r="E2086" t="s">
        <v>20</v>
      </c>
      <c r="F2086" t="s">
        <v>4788</v>
      </c>
      <c r="G2086" t="s">
        <v>1461</v>
      </c>
      <c r="H2086" t="s">
        <v>32</v>
      </c>
      <c r="I2086">
        <v>40</v>
      </c>
      <c r="J2086" t="s">
        <v>22</v>
      </c>
      <c r="L2086" t="s">
        <v>23</v>
      </c>
      <c r="M2086" t="s">
        <v>86</v>
      </c>
      <c r="O2086" t="s">
        <v>76</v>
      </c>
      <c r="P2086" t="s">
        <v>664</v>
      </c>
      <c r="Q2086" t="s">
        <v>803</v>
      </c>
    </row>
    <row r="2087" spans="1:17" x14ac:dyDescent="0.25">
      <c r="A2087" t="s">
        <v>1463</v>
      </c>
      <c r="B2087" t="s">
        <v>1464</v>
      </c>
      <c r="C2087" s="1">
        <v>44245</v>
      </c>
      <c r="D2087" t="s">
        <v>352</v>
      </c>
      <c r="E2087" t="s">
        <v>20</v>
      </c>
      <c r="F2087" t="s">
        <v>353</v>
      </c>
      <c r="G2087" t="s">
        <v>1461</v>
      </c>
      <c r="H2087" t="s">
        <v>21</v>
      </c>
      <c r="I2087">
        <v>57</v>
      </c>
      <c r="J2087" t="s">
        <v>22</v>
      </c>
      <c r="L2087" t="s">
        <v>23</v>
      </c>
      <c r="M2087" t="s">
        <v>86</v>
      </c>
      <c r="O2087" t="s">
        <v>76</v>
      </c>
      <c r="P2087" t="s">
        <v>664</v>
      </c>
      <c r="Q2087" t="s">
        <v>1465</v>
      </c>
    </row>
    <row r="2088" spans="1:17" x14ac:dyDescent="0.25">
      <c r="A2088" t="s">
        <v>1466</v>
      </c>
      <c r="B2088" t="s">
        <v>1467</v>
      </c>
      <c r="C2088" s="1">
        <v>44246</v>
      </c>
      <c r="D2088" t="s">
        <v>1468</v>
      </c>
      <c r="E2088" t="s">
        <v>20</v>
      </c>
      <c r="F2088" t="s">
        <v>1469</v>
      </c>
      <c r="G2088" t="s">
        <v>1461</v>
      </c>
      <c r="H2088" t="s">
        <v>32</v>
      </c>
      <c r="I2088">
        <v>76</v>
      </c>
      <c r="J2088" t="s">
        <v>22</v>
      </c>
      <c r="L2088" t="s">
        <v>23</v>
      </c>
      <c r="M2088" t="s">
        <v>86</v>
      </c>
      <c r="O2088" t="s">
        <v>76</v>
      </c>
      <c r="P2088" t="s">
        <v>664</v>
      </c>
      <c r="Q2088" t="s">
        <v>259</v>
      </c>
    </row>
    <row r="2089" spans="1:17" x14ac:dyDescent="0.25">
      <c r="A2089" t="s">
        <v>1470</v>
      </c>
      <c r="B2089" t="s">
        <v>1471</v>
      </c>
      <c r="C2089" s="1">
        <v>44245</v>
      </c>
      <c r="D2089" t="s">
        <v>167</v>
      </c>
      <c r="E2089" t="s">
        <v>20</v>
      </c>
      <c r="F2089" t="s">
        <v>168</v>
      </c>
      <c r="G2089" t="s">
        <v>1461</v>
      </c>
      <c r="H2089" t="s">
        <v>32</v>
      </c>
      <c r="I2089">
        <v>45</v>
      </c>
      <c r="J2089" t="s">
        <v>22</v>
      </c>
      <c r="L2089" t="s">
        <v>23</v>
      </c>
      <c r="M2089" t="s">
        <v>86</v>
      </c>
      <c r="O2089" t="s">
        <v>76</v>
      </c>
      <c r="P2089" t="s">
        <v>664</v>
      </c>
      <c r="Q2089" t="s">
        <v>1472</v>
      </c>
    </row>
    <row r="2090" spans="1:17" x14ac:dyDescent="0.25">
      <c r="A2090" t="s">
        <v>1473</v>
      </c>
      <c r="B2090" t="s">
        <v>1474</v>
      </c>
      <c r="C2090" s="1">
        <v>44245</v>
      </c>
      <c r="D2090" t="s">
        <v>1475</v>
      </c>
      <c r="E2090" t="s">
        <v>20</v>
      </c>
      <c r="F2090" t="s">
        <v>1476</v>
      </c>
      <c r="G2090" t="s">
        <v>1461</v>
      </c>
      <c r="H2090" t="s">
        <v>32</v>
      </c>
      <c r="I2090">
        <v>40</v>
      </c>
      <c r="J2090" t="s">
        <v>22</v>
      </c>
      <c r="L2090" t="s">
        <v>23</v>
      </c>
      <c r="M2090" t="s">
        <v>86</v>
      </c>
      <c r="O2090" t="s">
        <v>76</v>
      </c>
      <c r="P2090" t="s">
        <v>664</v>
      </c>
      <c r="Q2090" t="s">
        <v>1057</v>
      </c>
    </row>
    <row r="2091" spans="1:17" x14ac:dyDescent="0.25">
      <c r="A2091" t="s">
        <v>1477</v>
      </c>
      <c r="B2091" t="s">
        <v>1478</v>
      </c>
      <c r="C2091" s="1">
        <v>44245</v>
      </c>
      <c r="D2091" t="s">
        <v>167</v>
      </c>
      <c r="E2091" t="s">
        <v>20</v>
      </c>
      <c r="F2091" t="s">
        <v>168</v>
      </c>
      <c r="G2091" t="s">
        <v>1461</v>
      </c>
      <c r="H2091" t="s">
        <v>21</v>
      </c>
      <c r="I2091">
        <v>16</v>
      </c>
      <c r="J2091" t="s">
        <v>22</v>
      </c>
      <c r="L2091" t="s">
        <v>23</v>
      </c>
      <c r="M2091" t="s">
        <v>86</v>
      </c>
      <c r="O2091" t="s">
        <v>76</v>
      </c>
      <c r="P2091" t="s">
        <v>664</v>
      </c>
      <c r="Q2091" t="s">
        <v>803</v>
      </c>
    </row>
    <row r="2092" spans="1:17" x14ac:dyDescent="0.25">
      <c r="A2092" t="s">
        <v>1479</v>
      </c>
      <c r="B2092" t="s">
        <v>1480</v>
      </c>
      <c r="C2092" s="1">
        <v>44245</v>
      </c>
      <c r="D2092" t="s">
        <v>510</v>
      </c>
      <c r="E2092" t="s">
        <v>20</v>
      </c>
      <c r="F2092" t="s">
        <v>511</v>
      </c>
      <c r="G2092" t="s">
        <v>1461</v>
      </c>
      <c r="H2092" t="s">
        <v>21</v>
      </c>
      <c r="I2092">
        <v>61</v>
      </c>
      <c r="J2092" t="s">
        <v>22</v>
      </c>
      <c r="L2092" t="s">
        <v>23</v>
      </c>
      <c r="M2092" t="s">
        <v>86</v>
      </c>
      <c r="O2092" t="s">
        <v>76</v>
      </c>
      <c r="P2092" t="s">
        <v>664</v>
      </c>
      <c r="Q2092" t="s">
        <v>1481</v>
      </c>
    </row>
    <row r="2093" spans="1:17" x14ac:dyDescent="0.25">
      <c r="A2093" t="s">
        <v>1482</v>
      </c>
      <c r="B2093" t="s">
        <v>1483</v>
      </c>
      <c r="C2093" s="1">
        <v>44245</v>
      </c>
      <c r="D2093" t="s">
        <v>167</v>
      </c>
      <c r="E2093" t="s">
        <v>20</v>
      </c>
      <c r="F2093" t="s">
        <v>168</v>
      </c>
      <c r="G2093" t="s">
        <v>1461</v>
      </c>
      <c r="H2093" t="s">
        <v>32</v>
      </c>
      <c r="I2093">
        <v>23</v>
      </c>
      <c r="J2093" t="s">
        <v>22</v>
      </c>
      <c r="L2093" t="s">
        <v>23</v>
      </c>
      <c r="M2093" t="s">
        <v>86</v>
      </c>
      <c r="O2093" t="s">
        <v>76</v>
      </c>
      <c r="P2093" t="s">
        <v>664</v>
      </c>
      <c r="Q2093" t="s">
        <v>808</v>
      </c>
    </row>
    <row r="2094" spans="1:17" x14ac:dyDescent="0.25">
      <c r="A2094" t="s">
        <v>1496</v>
      </c>
      <c r="B2094" t="s">
        <v>1497</v>
      </c>
      <c r="C2094" s="1">
        <v>44239</v>
      </c>
      <c r="D2094" t="s">
        <v>457</v>
      </c>
      <c r="E2094" t="s">
        <v>20</v>
      </c>
      <c r="F2094" t="s">
        <v>1498</v>
      </c>
      <c r="G2094" t="s">
        <v>1461</v>
      </c>
      <c r="H2094" t="s">
        <v>32</v>
      </c>
      <c r="I2094">
        <v>6</v>
      </c>
      <c r="J2094" t="s">
        <v>22</v>
      </c>
      <c r="L2094" t="s">
        <v>23</v>
      </c>
      <c r="M2094" t="s">
        <v>86</v>
      </c>
      <c r="O2094" t="s">
        <v>76</v>
      </c>
      <c r="P2094" t="s">
        <v>664</v>
      </c>
      <c r="Q2094" t="s">
        <v>1499</v>
      </c>
    </row>
    <row r="2095" spans="1:17" x14ac:dyDescent="0.25">
      <c r="A2095" t="s">
        <v>1500</v>
      </c>
      <c r="B2095" t="s">
        <v>1501</v>
      </c>
      <c r="C2095" s="1">
        <v>44238</v>
      </c>
      <c r="D2095" t="s">
        <v>457</v>
      </c>
      <c r="E2095" t="s">
        <v>20</v>
      </c>
      <c r="F2095" t="s">
        <v>1498</v>
      </c>
      <c r="G2095" t="s">
        <v>1461</v>
      </c>
      <c r="H2095" t="s">
        <v>21</v>
      </c>
      <c r="I2095">
        <v>6</v>
      </c>
      <c r="J2095" t="s">
        <v>22</v>
      </c>
      <c r="L2095" t="s">
        <v>23</v>
      </c>
      <c r="M2095" t="s">
        <v>86</v>
      </c>
      <c r="O2095" t="s">
        <v>76</v>
      </c>
      <c r="P2095" t="s">
        <v>664</v>
      </c>
      <c r="Q2095" t="s">
        <v>1502</v>
      </c>
    </row>
    <row r="2096" spans="1:17" x14ac:dyDescent="0.25">
      <c r="A2096" t="s">
        <v>1503</v>
      </c>
      <c r="B2096" t="s">
        <v>1504</v>
      </c>
      <c r="C2096" s="1">
        <v>44235</v>
      </c>
      <c r="D2096" t="s">
        <v>457</v>
      </c>
      <c r="E2096" t="s">
        <v>20</v>
      </c>
      <c r="F2096" t="s">
        <v>1498</v>
      </c>
      <c r="G2096" t="s">
        <v>1461</v>
      </c>
      <c r="H2096" t="s">
        <v>21</v>
      </c>
      <c r="I2096">
        <v>7</v>
      </c>
      <c r="J2096" t="s">
        <v>22</v>
      </c>
      <c r="L2096" t="s">
        <v>23</v>
      </c>
      <c r="M2096" t="s">
        <v>86</v>
      </c>
      <c r="O2096" t="s">
        <v>76</v>
      </c>
      <c r="P2096" t="s">
        <v>664</v>
      </c>
      <c r="Q2096" t="s">
        <v>1499</v>
      </c>
    </row>
    <row r="2097" spans="1:17" x14ac:dyDescent="0.25">
      <c r="A2097" t="s">
        <v>1505</v>
      </c>
      <c r="B2097" t="s">
        <v>1506</v>
      </c>
      <c r="C2097" s="1">
        <v>44236</v>
      </c>
      <c r="D2097" t="s">
        <v>1507</v>
      </c>
      <c r="E2097" t="s">
        <v>20</v>
      </c>
      <c r="F2097" t="s">
        <v>1508</v>
      </c>
      <c r="G2097" t="s">
        <v>1509</v>
      </c>
      <c r="H2097" t="s">
        <v>21</v>
      </c>
      <c r="I2097">
        <v>94</v>
      </c>
      <c r="J2097" t="s">
        <v>22</v>
      </c>
      <c r="L2097" t="s">
        <v>23</v>
      </c>
      <c r="M2097" t="s">
        <v>86</v>
      </c>
      <c r="O2097" t="s">
        <v>76</v>
      </c>
      <c r="P2097" t="s">
        <v>664</v>
      </c>
      <c r="Q2097" t="s">
        <v>1167</v>
      </c>
    </row>
    <row r="2098" spans="1:17" x14ac:dyDescent="0.25">
      <c r="A2098" t="s">
        <v>1510</v>
      </c>
      <c r="B2098" t="s">
        <v>1511</v>
      </c>
      <c r="C2098" s="1">
        <v>44247</v>
      </c>
      <c r="D2098" t="s">
        <v>1383</v>
      </c>
      <c r="E2098" t="s">
        <v>20</v>
      </c>
      <c r="F2098" t="s">
        <v>1498</v>
      </c>
      <c r="G2098" t="s">
        <v>1509</v>
      </c>
      <c r="H2098" t="s">
        <v>21</v>
      </c>
      <c r="I2098">
        <v>39</v>
      </c>
      <c r="J2098" t="s">
        <v>22</v>
      </c>
      <c r="L2098" t="s">
        <v>23</v>
      </c>
      <c r="M2098" t="s">
        <v>86</v>
      </c>
      <c r="O2098" t="s">
        <v>76</v>
      </c>
      <c r="P2098" t="s">
        <v>664</v>
      </c>
      <c r="Q2098" t="s">
        <v>1167</v>
      </c>
    </row>
    <row r="2099" spans="1:17" x14ac:dyDescent="0.25">
      <c r="A2099" t="s">
        <v>1512</v>
      </c>
      <c r="B2099" t="s">
        <v>1513</v>
      </c>
      <c r="C2099" s="1">
        <v>44247</v>
      </c>
      <c r="D2099" t="s">
        <v>1514</v>
      </c>
      <c r="E2099" t="s">
        <v>20</v>
      </c>
      <c r="F2099" t="s">
        <v>1515</v>
      </c>
      <c r="G2099" t="s">
        <v>1509</v>
      </c>
      <c r="H2099" t="s">
        <v>21</v>
      </c>
      <c r="I2099">
        <v>48</v>
      </c>
      <c r="J2099" t="s">
        <v>22</v>
      </c>
      <c r="L2099" t="s">
        <v>23</v>
      </c>
      <c r="M2099" t="s">
        <v>86</v>
      </c>
      <c r="O2099" t="s">
        <v>76</v>
      </c>
      <c r="P2099" t="s">
        <v>664</v>
      </c>
      <c r="Q2099" t="s">
        <v>1167</v>
      </c>
    </row>
    <row r="2100" spans="1:17" x14ac:dyDescent="0.25">
      <c r="A2100" t="s">
        <v>1516</v>
      </c>
      <c r="B2100" t="s">
        <v>1517</v>
      </c>
      <c r="C2100" s="1">
        <v>44247</v>
      </c>
      <c r="D2100" t="s">
        <v>1518</v>
      </c>
      <c r="E2100" t="s">
        <v>20</v>
      </c>
      <c r="F2100" t="s">
        <v>1519</v>
      </c>
      <c r="G2100" t="s">
        <v>1509</v>
      </c>
      <c r="H2100" t="s">
        <v>21</v>
      </c>
      <c r="I2100">
        <v>30</v>
      </c>
      <c r="J2100" t="s">
        <v>22</v>
      </c>
      <c r="L2100" t="s">
        <v>23</v>
      </c>
      <c r="M2100" t="s">
        <v>86</v>
      </c>
      <c r="O2100" t="s">
        <v>76</v>
      </c>
      <c r="P2100" t="s">
        <v>664</v>
      </c>
      <c r="Q2100" t="s">
        <v>1167</v>
      </c>
    </row>
    <row r="2101" spans="1:17" x14ac:dyDescent="0.25">
      <c r="A2101" t="s">
        <v>1520</v>
      </c>
      <c r="B2101" t="s">
        <v>1521</v>
      </c>
      <c r="C2101" s="1">
        <v>44249</v>
      </c>
      <c r="D2101" t="s">
        <v>1522</v>
      </c>
      <c r="E2101" t="s">
        <v>20</v>
      </c>
      <c r="F2101" t="s">
        <v>1523</v>
      </c>
      <c r="G2101" t="s">
        <v>1461</v>
      </c>
      <c r="H2101" t="s">
        <v>21</v>
      </c>
      <c r="I2101">
        <v>40</v>
      </c>
      <c r="J2101" t="s">
        <v>22</v>
      </c>
      <c r="L2101" t="s">
        <v>23</v>
      </c>
      <c r="M2101" t="s">
        <v>86</v>
      </c>
      <c r="O2101" t="s">
        <v>76</v>
      </c>
      <c r="P2101" t="s">
        <v>664</v>
      </c>
      <c r="Q2101" t="s">
        <v>1524</v>
      </c>
    </row>
    <row r="2102" spans="1:17" x14ac:dyDescent="0.25">
      <c r="A2102" t="s">
        <v>1527</v>
      </c>
      <c r="B2102" t="s">
        <v>1528</v>
      </c>
      <c r="C2102" s="1">
        <v>44228</v>
      </c>
      <c r="D2102" t="s">
        <v>1529</v>
      </c>
      <c r="E2102" t="s">
        <v>20</v>
      </c>
      <c r="F2102" t="s">
        <v>1530</v>
      </c>
      <c r="G2102" t="s">
        <v>1461</v>
      </c>
      <c r="H2102" t="s">
        <v>21</v>
      </c>
      <c r="I2102">
        <v>53</v>
      </c>
      <c r="J2102" t="s">
        <v>22</v>
      </c>
      <c r="L2102" t="s">
        <v>23</v>
      </c>
      <c r="M2102" t="s">
        <v>86</v>
      </c>
      <c r="O2102" t="s">
        <v>76</v>
      </c>
      <c r="P2102" t="s">
        <v>664</v>
      </c>
      <c r="Q2102" t="s">
        <v>1235</v>
      </c>
    </row>
    <row r="2103" spans="1:17" x14ac:dyDescent="0.25">
      <c r="A2103" t="s">
        <v>4796</v>
      </c>
      <c r="B2103" t="s">
        <v>4797</v>
      </c>
      <c r="C2103" s="1">
        <v>44244</v>
      </c>
      <c r="D2103" t="s">
        <v>988</v>
      </c>
      <c r="E2103" t="s">
        <v>20</v>
      </c>
      <c r="F2103" t="s">
        <v>1539</v>
      </c>
      <c r="G2103" t="s">
        <v>1461</v>
      </c>
      <c r="H2103" t="s">
        <v>32</v>
      </c>
      <c r="I2103">
        <v>59</v>
      </c>
      <c r="J2103" t="s">
        <v>22</v>
      </c>
      <c r="L2103" t="s">
        <v>23</v>
      </c>
      <c r="M2103" t="s">
        <v>86</v>
      </c>
      <c r="O2103" t="s">
        <v>76</v>
      </c>
      <c r="P2103" t="s">
        <v>664</v>
      </c>
      <c r="Q2103" t="s">
        <v>4798</v>
      </c>
    </row>
    <row r="2104" spans="1:17" x14ac:dyDescent="0.25">
      <c r="A2104" t="s">
        <v>1545</v>
      </c>
      <c r="B2104" t="s">
        <v>1546</v>
      </c>
      <c r="C2104" s="1">
        <v>44248</v>
      </c>
      <c r="D2104" t="s">
        <v>90</v>
      </c>
      <c r="E2104" t="s">
        <v>20</v>
      </c>
      <c r="F2104" t="s">
        <v>91</v>
      </c>
      <c r="G2104" t="s">
        <v>1461</v>
      </c>
      <c r="H2104" t="s">
        <v>32</v>
      </c>
      <c r="I2104">
        <v>27</v>
      </c>
      <c r="J2104" t="s">
        <v>22</v>
      </c>
      <c r="L2104" t="s">
        <v>23</v>
      </c>
      <c r="M2104" t="s">
        <v>86</v>
      </c>
      <c r="O2104" t="s">
        <v>76</v>
      </c>
      <c r="P2104" t="s">
        <v>664</v>
      </c>
      <c r="Q2104" t="s">
        <v>78</v>
      </c>
    </row>
    <row r="2105" spans="1:17" x14ac:dyDescent="0.25">
      <c r="A2105" t="s">
        <v>1547</v>
      </c>
      <c r="B2105" t="s">
        <v>1548</v>
      </c>
      <c r="C2105" s="1">
        <v>44249</v>
      </c>
      <c r="D2105" t="s">
        <v>110</v>
      </c>
      <c r="E2105" t="s">
        <v>20</v>
      </c>
      <c r="F2105" t="s">
        <v>111</v>
      </c>
      <c r="G2105" t="s">
        <v>1461</v>
      </c>
      <c r="H2105" t="s">
        <v>32</v>
      </c>
      <c r="I2105">
        <v>19</v>
      </c>
      <c r="J2105" t="s">
        <v>22</v>
      </c>
      <c r="L2105" t="s">
        <v>23</v>
      </c>
      <c r="M2105" t="s">
        <v>86</v>
      </c>
      <c r="O2105" t="s">
        <v>76</v>
      </c>
      <c r="P2105" t="s">
        <v>664</v>
      </c>
      <c r="Q2105" t="s">
        <v>1549</v>
      </c>
    </row>
    <row r="2106" spans="1:17" x14ac:dyDescent="0.25">
      <c r="A2106" t="s">
        <v>1550</v>
      </c>
      <c r="B2106" t="s">
        <v>1551</v>
      </c>
      <c r="C2106" s="1">
        <v>44249</v>
      </c>
      <c r="D2106" t="s">
        <v>90</v>
      </c>
      <c r="E2106" t="s">
        <v>20</v>
      </c>
      <c r="F2106" t="s">
        <v>91</v>
      </c>
      <c r="G2106" t="s">
        <v>1461</v>
      </c>
      <c r="H2106" t="s">
        <v>21</v>
      </c>
      <c r="I2106">
        <v>59</v>
      </c>
      <c r="J2106" t="s">
        <v>22</v>
      </c>
      <c r="L2106" t="s">
        <v>23</v>
      </c>
      <c r="M2106" t="s">
        <v>86</v>
      </c>
      <c r="O2106" t="s">
        <v>76</v>
      </c>
      <c r="P2106" t="s">
        <v>664</v>
      </c>
      <c r="Q2106" t="s">
        <v>1552</v>
      </c>
    </row>
    <row r="2107" spans="1:17" x14ac:dyDescent="0.25">
      <c r="A2107" t="s">
        <v>1555</v>
      </c>
      <c r="B2107" t="s">
        <v>1556</v>
      </c>
      <c r="C2107" s="1">
        <v>44249</v>
      </c>
      <c r="D2107" t="s">
        <v>1405</v>
      </c>
      <c r="E2107" t="s">
        <v>20</v>
      </c>
      <c r="F2107" t="s">
        <v>1557</v>
      </c>
      <c r="G2107" t="s">
        <v>1461</v>
      </c>
      <c r="H2107" t="s">
        <v>32</v>
      </c>
      <c r="I2107">
        <v>31</v>
      </c>
      <c r="J2107" t="s">
        <v>22</v>
      </c>
      <c r="L2107" t="s">
        <v>23</v>
      </c>
      <c r="M2107" t="s">
        <v>86</v>
      </c>
      <c r="O2107" t="s">
        <v>76</v>
      </c>
      <c r="P2107" t="s">
        <v>664</v>
      </c>
      <c r="Q2107" t="s">
        <v>1558</v>
      </c>
    </row>
    <row r="2108" spans="1:17" x14ac:dyDescent="0.25">
      <c r="A2108" t="s">
        <v>1559</v>
      </c>
      <c r="B2108" t="s">
        <v>1560</v>
      </c>
      <c r="C2108" s="1">
        <v>44249</v>
      </c>
      <c r="D2108" t="s">
        <v>1405</v>
      </c>
      <c r="E2108" t="s">
        <v>20</v>
      </c>
      <c r="F2108" t="s">
        <v>1561</v>
      </c>
      <c r="G2108" t="s">
        <v>1461</v>
      </c>
      <c r="H2108" t="s">
        <v>32</v>
      </c>
      <c r="I2108">
        <v>45</v>
      </c>
      <c r="J2108" t="s">
        <v>22</v>
      </c>
      <c r="L2108" t="s">
        <v>23</v>
      </c>
      <c r="M2108" t="s">
        <v>86</v>
      </c>
      <c r="O2108" t="s">
        <v>76</v>
      </c>
      <c r="P2108" t="s">
        <v>664</v>
      </c>
      <c r="Q2108" t="s">
        <v>1562</v>
      </c>
    </row>
    <row r="2109" spans="1:17" x14ac:dyDescent="0.25">
      <c r="A2109" t="s">
        <v>1563</v>
      </c>
      <c r="B2109" t="s">
        <v>1564</v>
      </c>
      <c r="C2109" s="1">
        <v>44249</v>
      </c>
      <c r="D2109" t="s">
        <v>1405</v>
      </c>
      <c r="E2109" t="s">
        <v>20</v>
      </c>
      <c r="F2109" t="s">
        <v>1557</v>
      </c>
      <c r="G2109" t="s">
        <v>1461</v>
      </c>
      <c r="H2109" t="s">
        <v>21</v>
      </c>
      <c r="I2109">
        <v>46</v>
      </c>
      <c r="J2109" t="s">
        <v>22</v>
      </c>
      <c r="L2109" t="s">
        <v>23</v>
      </c>
      <c r="M2109" t="s">
        <v>86</v>
      </c>
      <c r="O2109" t="s">
        <v>76</v>
      </c>
      <c r="P2109" t="s">
        <v>664</v>
      </c>
      <c r="Q2109" t="s">
        <v>1565</v>
      </c>
    </row>
    <row r="2110" spans="1:17" x14ac:dyDescent="0.25">
      <c r="A2110" t="s">
        <v>1569</v>
      </c>
      <c r="B2110" t="s">
        <v>1570</v>
      </c>
      <c r="C2110" s="1">
        <v>44248</v>
      </c>
      <c r="D2110" t="s">
        <v>534</v>
      </c>
      <c r="E2110" t="s">
        <v>20</v>
      </c>
      <c r="F2110" t="s">
        <v>535</v>
      </c>
      <c r="G2110" t="s">
        <v>1461</v>
      </c>
      <c r="H2110" t="s">
        <v>32</v>
      </c>
      <c r="I2110">
        <v>49</v>
      </c>
      <c r="J2110" t="s">
        <v>22</v>
      </c>
      <c r="L2110" t="s">
        <v>23</v>
      </c>
      <c r="M2110" t="s">
        <v>86</v>
      </c>
      <c r="O2110" t="s">
        <v>76</v>
      </c>
      <c r="P2110" t="s">
        <v>664</v>
      </c>
      <c r="Q2110" t="s">
        <v>1571</v>
      </c>
    </row>
    <row r="2111" spans="1:17" x14ac:dyDescent="0.25">
      <c r="A2111" t="s">
        <v>1572</v>
      </c>
      <c r="B2111" t="s">
        <v>1573</v>
      </c>
      <c r="C2111" s="1">
        <v>44248</v>
      </c>
      <c r="D2111" t="s">
        <v>534</v>
      </c>
      <c r="E2111" t="s">
        <v>20</v>
      </c>
      <c r="F2111" t="s">
        <v>535</v>
      </c>
      <c r="G2111" t="s">
        <v>1461</v>
      </c>
      <c r="H2111" t="s">
        <v>21</v>
      </c>
      <c r="I2111">
        <v>48</v>
      </c>
      <c r="J2111" t="s">
        <v>22</v>
      </c>
      <c r="L2111" t="s">
        <v>23</v>
      </c>
      <c r="M2111" t="s">
        <v>86</v>
      </c>
      <c r="O2111" t="s">
        <v>76</v>
      </c>
      <c r="P2111" t="s">
        <v>664</v>
      </c>
      <c r="Q2111" t="s">
        <v>1574</v>
      </c>
    </row>
    <row r="2112" spans="1:17" x14ac:dyDescent="0.25">
      <c r="A2112" t="s">
        <v>1575</v>
      </c>
      <c r="B2112" t="s">
        <v>1576</v>
      </c>
      <c r="C2112" s="1">
        <v>44248</v>
      </c>
      <c r="D2112" t="s">
        <v>534</v>
      </c>
      <c r="E2112" t="s">
        <v>20</v>
      </c>
      <c r="F2112" t="s">
        <v>535</v>
      </c>
      <c r="G2112" t="s">
        <v>1461</v>
      </c>
      <c r="H2112" t="s">
        <v>32</v>
      </c>
      <c r="I2112">
        <v>39</v>
      </c>
      <c r="J2112" t="s">
        <v>22</v>
      </c>
      <c r="L2112" t="s">
        <v>23</v>
      </c>
      <c r="M2112" t="s">
        <v>86</v>
      </c>
      <c r="O2112" t="s">
        <v>76</v>
      </c>
      <c r="P2112" t="s">
        <v>664</v>
      </c>
      <c r="Q2112" t="s">
        <v>1577</v>
      </c>
    </row>
    <row r="2113" spans="1:17" x14ac:dyDescent="0.25">
      <c r="A2113" t="s">
        <v>1578</v>
      </c>
      <c r="B2113" t="s">
        <v>1579</v>
      </c>
      <c r="C2113" s="1">
        <v>44248</v>
      </c>
      <c r="D2113" t="s">
        <v>266</v>
      </c>
      <c r="E2113" t="s">
        <v>20</v>
      </c>
      <c r="F2113" t="s">
        <v>267</v>
      </c>
      <c r="G2113" t="s">
        <v>1461</v>
      </c>
      <c r="H2113" t="s">
        <v>32</v>
      </c>
      <c r="I2113">
        <v>58</v>
      </c>
      <c r="J2113" t="s">
        <v>22</v>
      </c>
      <c r="L2113" t="s">
        <v>23</v>
      </c>
      <c r="M2113" t="s">
        <v>86</v>
      </c>
      <c r="O2113" t="s">
        <v>76</v>
      </c>
      <c r="P2113" t="s">
        <v>664</v>
      </c>
      <c r="Q2113" t="s">
        <v>1580</v>
      </c>
    </row>
    <row r="2114" spans="1:17" x14ac:dyDescent="0.25">
      <c r="A2114" t="s">
        <v>1581</v>
      </c>
      <c r="B2114" t="s">
        <v>1582</v>
      </c>
      <c r="C2114" s="1">
        <v>44248</v>
      </c>
      <c r="D2114" t="s">
        <v>360</v>
      </c>
      <c r="E2114" t="s">
        <v>20</v>
      </c>
      <c r="F2114" t="s">
        <v>361</v>
      </c>
      <c r="G2114" t="s">
        <v>1461</v>
      </c>
      <c r="H2114" t="s">
        <v>32</v>
      </c>
      <c r="I2114">
        <v>58</v>
      </c>
      <c r="J2114" t="s">
        <v>22</v>
      </c>
      <c r="L2114" t="s">
        <v>23</v>
      </c>
      <c r="M2114" t="s">
        <v>86</v>
      </c>
      <c r="O2114" t="s">
        <v>76</v>
      </c>
      <c r="P2114" t="s">
        <v>664</v>
      </c>
      <c r="Q2114" t="s">
        <v>437</v>
      </c>
    </row>
    <row r="2115" spans="1:17" x14ac:dyDescent="0.25">
      <c r="A2115" t="s">
        <v>1583</v>
      </c>
      <c r="B2115" t="s">
        <v>1584</v>
      </c>
      <c r="C2115" s="1">
        <v>44248</v>
      </c>
      <c r="D2115" t="s">
        <v>271</v>
      </c>
      <c r="E2115" t="s">
        <v>20</v>
      </c>
      <c r="F2115" t="s">
        <v>272</v>
      </c>
      <c r="G2115" t="s">
        <v>1461</v>
      </c>
      <c r="H2115" t="s">
        <v>32</v>
      </c>
      <c r="I2115">
        <v>13</v>
      </c>
      <c r="J2115" t="s">
        <v>22</v>
      </c>
      <c r="L2115" t="s">
        <v>23</v>
      </c>
      <c r="M2115" t="s">
        <v>86</v>
      </c>
      <c r="O2115" t="s">
        <v>76</v>
      </c>
      <c r="P2115" t="s">
        <v>664</v>
      </c>
      <c r="Q2115" t="s">
        <v>1585</v>
      </c>
    </row>
    <row r="2116" spans="1:17" x14ac:dyDescent="0.25">
      <c r="A2116" t="s">
        <v>1586</v>
      </c>
      <c r="B2116" t="s">
        <v>1587</v>
      </c>
      <c r="C2116" s="1">
        <v>44247</v>
      </c>
      <c r="D2116" t="s">
        <v>480</v>
      </c>
      <c r="E2116" t="s">
        <v>20</v>
      </c>
      <c r="F2116" t="s">
        <v>481</v>
      </c>
      <c r="G2116" t="s">
        <v>1461</v>
      </c>
      <c r="H2116" t="s">
        <v>32</v>
      </c>
      <c r="I2116">
        <v>43</v>
      </c>
      <c r="J2116" t="s">
        <v>22</v>
      </c>
      <c r="L2116" t="s">
        <v>23</v>
      </c>
      <c r="M2116" t="s">
        <v>86</v>
      </c>
      <c r="O2116" t="s">
        <v>76</v>
      </c>
      <c r="P2116" t="s">
        <v>664</v>
      </c>
      <c r="Q2116" t="s">
        <v>1588</v>
      </c>
    </row>
    <row r="2117" spans="1:17" x14ac:dyDescent="0.25">
      <c r="A2117" t="s">
        <v>1592</v>
      </c>
      <c r="B2117" t="s">
        <v>1593</v>
      </c>
      <c r="C2117" s="1">
        <v>44247</v>
      </c>
      <c r="D2117" t="s">
        <v>534</v>
      </c>
      <c r="E2117" t="s">
        <v>20</v>
      </c>
      <c r="F2117" t="s">
        <v>535</v>
      </c>
      <c r="G2117" t="s">
        <v>1461</v>
      </c>
      <c r="H2117" t="s">
        <v>21</v>
      </c>
      <c r="I2117">
        <v>43</v>
      </c>
      <c r="J2117" t="s">
        <v>22</v>
      </c>
      <c r="L2117" t="s">
        <v>23</v>
      </c>
      <c r="M2117" t="s">
        <v>86</v>
      </c>
      <c r="O2117" t="s">
        <v>76</v>
      </c>
      <c r="P2117" t="s">
        <v>664</v>
      </c>
      <c r="Q2117" t="s">
        <v>268</v>
      </c>
    </row>
    <row r="2118" spans="1:17" x14ac:dyDescent="0.25">
      <c r="A2118" t="s">
        <v>1594</v>
      </c>
      <c r="B2118" t="s">
        <v>1595</v>
      </c>
      <c r="C2118" s="1">
        <v>44247</v>
      </c>
      <c r="D2118" t="s">
        <v>1596</v>
      </c>
      <c r="E2118" t="s">
        <v>20</v>
      </c>
      <c r="F2118" t="s">
        <v>473</v>
      </c>
      <c r="G2118" t="s">
        <v>1461</v>
      </c>
      <c r="H2118" t="s">
        <v>21</v>
      </c>
      <c r="I2118">
        <v>75</v>
      </c>
      <c r="J2118" t="s">
        <v>22</v>
      </c>
      <c r="L2118" t="s">
        <v>23</v>
      </c>
      <c r="M2118" t="s">
        <v>86</v>
      </c>
      <c r="O2118" t="s">
        <v>76</v>
      </c>
      <c r="P2118" t="s">
        <v>664</v>
      </c>
      <c r="Q2118" t="s">
        <v>1597</v>
      </c>
    </row>
    <row r="2119" spans="1:17" x14ac:dyDescent="0.25">
      <c r="A2119" t="s">
        <v>1604</v>
      </c>
      <c r="B2119" t="s">
        <v>1605</v>
      </c>
      <c r="C2119" s="1">
        <v>44247</v>
      </c>
      <c r="D2119" t="s">
        <v>534</v>
      </c>
      <c r="E2119" t="s">
        <v>20</v>
      </c>
      <c r="F2119" t="s">
        <v>535</v>
      </c>
      <c r="G2119" t="s">
        <v>1461</v>
      </c>
      <c r="H2119" t="s">
        <v>32</v>
      </c>
      <c r="I2119">
        <v>64</v>
      </c>
      <c r="J2119" t="s">
        <v>22</v>
      </c>
      <c r="L2119" t="s">
        <v>23</v>
      </c>
      <c r="M2119" t="s">
        <v>86</v>
      </c>
      <c r="O2119" t="s">
        <v>76</v>
      </c>
      <c r="P2119" t="s">
        <v>664</v>
      </c>
      <c r="Q2119" t="s">
        <v>1606</v>
      </c>
    </row>
    <row r="2120" spans="1:17" x14ac:dyDescent="0.25">
      <c r="A2120" t="s">
        <v>1609</v>
      </c>
      <c r="B2120" t="s">
        <v>1610</v>
      </c>
      <c r="C2120" s="1">
        <v>44247</v>
      </c>
      <c r="D2120" t="s">
        <v>1611</v>
      </c>
      <c r="E2120" t="s">
        <v>20</v>
      </c>
      <c r="F2120" t="s">
        <v>535</v>
      </c>
      <c r="G2120" t="s">
        <v>1461</v>
      </c>
      <c r="H2120" t="s">
        <v>32</v>
      </c>
      <c r="I2120">
        <v>54</v>
      </c>
      <c r="J2120" t="s">
        <v>22</v>
      </c>
      <c r="L2120" t="s">
        <v>23</v>
      </c>
      <c r="M2120" t="s">
        <v>86</v>
      </c>
      <c r="O2120" t="s">
        <v>76</v>
      </c>
      <c r="P2120" t="s">
        <v>664</v>
      </c>
      <c r="Q2120" t="s">
        <v>407</v>
      </c>
    </row>
    <row r="2121" spans="1:17" x14ac:dyDescent="0.25">
      <c r="A2121" t="s">
        <v>1617</v>
      </c>
      <c r="B2121" t="s">
        <v>1618</v>
      </c>
      <c r="C2121" s="1">
        <v>44250</v>
      </c>
      <c r="D2121" t="s">
        <v>452</v>
      </c>
      <c r="E2121" t="s">
        <v>20</v>
      </c>
      <c r="F2121" t="s">
        <v>453</v>
      </c>
      <c r="G2121" t="s">
        <v>1461</v>
      </c>
      <c r="H2121" t="s">
        <v>32</v>
      </c>
      <c r="I2121">
        <v>38</v>
      </c>
      <c r="J2121" t="s">
        <v>22</v>
      </c>
      <c r="L2121" t="s">
        <v>23</v>
      </c>
      <c r="M2121" t="s">
        <v>86</v>
      </c>
      <c r="O2121" t="s">
        <v>76</v>
      </c>
      <c r="P2121" t="s">
        <v>664</v>
      </c>
      <c r="Q2121" t="s">
        <v>1619</v>
      </c>
    </row>
    <row r="2122" spans="1:17" x14ac:dyDescent="0.25">
      <c r="A2122" t="s">
        <v>1628</v>
      </c>
      <c r="B2122" t="s">
        <v>1629</v>
      </c>
      <c r="C2122" s="1">
        <v>44250</v>
      </c>
      <c r="D2122" t="s">
        <v>282</v>
      </c>
      <c r="E2122" t="s">
        <v>20</v>
      </c>
      <c r="F2122" t="s">
        <v>283</v>
      </c>
      <c r="G2122" t="s">
        <v>1461</v>
      </c>
      <c r="H2122" t="s">
        <v>32</v>
      </c>
      <c r="I2122">
        <v>42</v>
      </c>
      <c r="J2122" t="s">
        <v>22</v>
      </c>
      <c r="L2122" t="s">
        <v>23</v>
      </c>
      <c r="M2122" t="s">
        <v>86</v>
      </c>
      <c r="O2122" t="s">
        <v>76</v>
      </c>
      <c r="P2122" t="s">
        <v>664</v>
      </c>
      <c r="Q2122" t="s">
        <v>354</v>
      </c>
    </row>
    <row r="2123" spans="1:17" x14ac:dyDescent="0.25">
      <c r="A2123" t="s">
        <v>1633</v>
      </c>
      <c r="B2123" t="s">
        <v>1634</v>
      </c>
      <c r="C2123" s="1">
        <v>44244</v>
      </c>
      <c r="D2123" t="s">
        <v>551</v>
      </c>
      <c r="E2123" t="s">
        <v>20</v>
      </c>
      <c r="F2123" t="s">
        <v>552</v>
      </c>
      <c r="G2123" t="s">
        <v>1461</v>
      </c>
      <c r="H2123" t="s">
        <v>32</v>
      </c>
      <c r="I2123">
        <v>54</v>
      </c>
      <c r="J2123" t="s">
        <v>22</v>
      </c>
      <c r="L2123" t="s">
        <v>23</v>
      </c>
      <c r="M2123" t="s">
        <v>86</v>
      </c>
      <c r="O2123" t="s">
        <v>76</v>
      </c>
      <c r="P2123" t="s">
        <v>664</v>
      </c>
      <c r="Q2123" t="s">
        <v>1635</v>
      </c>
    </row>
    <row r="2124" spans="1:17" x14ac:dyDescent="0.25">
      <c r="A2124" t="s">
        <v>1636</v>
      </c>
      <c r="B2124" t="s">
        <v>1637</v>
      </c>
      <c r="C2124" s="1">
        <v>44248</v>
      </c>
      <c r="D2124" t="s">
        <v>304</v>
      </c>
      <c r="E2124" t="s">
        <v>20</v>
      </c>
      <c r="F2124" t="s">
        <v>305</v>
      </c>
      <c r="G2124" t="s">
        <v>1461</v>
      </c>
      <c r="H2124" t="s">
        <v>32</v>
      </c>
      <c r="I2124">
        <v>11</v>
      </c>
      <c r="J2124" t="s">
        <v>22</v>
      </c>
      <c r="L2124" t="s">
        <v>23</v>
      </c>
      <c r="M2124" t="s">
        <v>86</v>
      </c>
      <c r="O2124" t="s">
        <v>76</v>
      </c>
      <c r="P2124" t="s">
        <v>664</v>
      </c>
      <c r="Q2124" t="s">
        <v>469</v>
      </c>
    </row>
    <row r="2125" spans="1:17" x14ac:dyDescent="0.25">
      <c r="A2125" t="s">
        <v>1649</v>
      </c>
      <c r="B2125" t="s">
        <v>1650</v>
      </c>
      <c r="C2125" s="1">
        <v>44249</v>
      </c>
      <c r="D2125" t="s">
        <v>1651</v>
      </c>
      <c r="E2125" t="s">
        <v>20</v>
      </c>
      <c r="F2125" t="s">
        <v>1652</v>
      </c>
      <c r="G2125" t="s">
        <v>1461</v>
      </c>
      <c r="H2125" t="s">
        <v>21</v>
      </c>
      <c r="I2125">
        <v>10</v>
      </c>
      <c r="J2125" t="s">
        <v>22</v>
      </c>
      <c r="L2125" t="s">
        <v>23</v>
      </c>
      <c r="M2125" t="s">
        <v>86</v>
      </c>
      <c r="O2125" t="s">
        <v>76</v>
      </c>
      <c r="P2125" t="s">
        <v>664</v>
      </c>
      <c r="Q2125" t="s">
        <v>1653</v>
      </c>
    </row>
    <row r="2126" spans="1:17" x14ac:dyDescent="0.25">
      <c r="A2126" t="s">
        <v>1654</v>
      </c>
      <c r="B2126" t="s">
        <v>1655</v>
      </c>
      <c r="C2126" s="1">
        <v>44249</v>
      </c>
      <c r="D2126" t="s">
        <v>1651</v>
      </c>
      <c r="E2126" t="s">
        <v>20</v>
      </c>
      <c r="F2126" t="s">
        <v>1652</v>
      </c>
      <c r="G2126" t="s">
        <v>1461</v>
      </c>
      <c r="H2126" t="s">
        <v>32</v>
      </c>
      <c r="I2126">
        <v>19</v>
      </c>
      <c r="J2126" t="s">
        <v>22</v>
      </c>
      <c r="L2126" t="s">
        <v>23</v>
      </c>
      <c r="M2126" t="s">
        <v>86</v>
      </c>
      <c r="O2126" t="s">
        <v>76</v>
      </c>
      <c r="P2126" t="s">
        <v>664</v>
      </c>
      <c r="Q2126" t="s">
        <v>1653</v>
      </c>
    </row>
    <row r="2127" spans="1:17" x14ac:dyDescent="0.25">
      <c r="A2127" t="s">
        <v>1659</v>
      </c>
      <c r="B2127" t="s">
        <v>1660</v>
      </c>
      <c r="C2127" s="1">
        <v>44249</v>
      </c>
      <c r="D2127" t="s">
        <v>1661</v>
      </c>
      <c r="E2127" t="s">
        <v>20</v>
      </c>
      <c r="F2127" t="s">
        <v>1662</v>
      </c>
      <c r="G2127" t="s">
        <v>1461</v>
      </c>
      <c r="H2127" t="s">
        <v>21</v>
      </c>
      <c r="I2127">
        <v>7</v>
      </c>
      <c r="J2127" t="s">
        <v>22</v>
      </c>
      <c r="L2127" t="s">
        <v>23</v>
      </c>
      <c r="M2127" t="s">
        <v>86</v>
      </c>
      <c r="O2127" t="s">
        <v>76</v>
      </c>
      <c r="P2127" t="s">
        <v>664</v>
      </c>
      <c r="Q2127" t="s">
        <v>1663</v>
      </c>
    </row>
    <row r="2128" spans="1:17" x14ac:dyDescent="0.25">
      <c r="A2128" t="s">
        <v>1667</v>
      </c>
      <c r="B2128" t="s">
        <v>1668</v>
      </c>
      <c r="C2128" s="1">
        <v>44249</v>
      </c>
      <c r="D2128" t="s">
        <v>1669</v>
      </c>
      <c r="E2128" t="s">
        <v>20</v>
      </c>
      <c r="F2128" t="s">
        <v>1670</v>
      </c>
      <c r="G2128" t="s">
        <v>1461</v>
      </c>
      <c r="H2128" t="s">
        <v>32</v>
      </c>
      <c r="I2128">
        <v>14</v>
      </c>
      <c r="J2128" t="s">
        <v>22</v>
      </c>
      <c r="L2128" t="s">
        <v>23</v>
      </c>
      <c r="M2128" t="s">
        <v>86</v>
      </c>
      <c r="O2128" t="s">
        <v>76</v>
      </c>
      <c r="P2128" t="s">
        <v>664</v>
      </c>
      <c r="Q2128" t="s">
        <v>1671</v>
      </c>
    </row>
    <row r="2129" spans="1:17" x14ac:dyDescent="0.25">
      <c r="A2129" t="s">
        <v>1675</v>
      </c>
      <c r="B2129" t="s">
        <v>1676</v>
      </c>
      <c r="C2129" s="1">
        <v>44249</v>
      </c>
      <c r="D2129" t="s">
        <v>151</v>
      </c>
      <c r="E2129" t="s">
        <v>20</v>
      </c>
      <c r="F2129" t="s">
        <v>152</v>
      </c>
      <c r="G2129" t="s">
        <v>1461</v>
      </c>
      <c r="H2129" t="s">
        <v>32</v>
      </c>
      <c r="I2129">
        <v>9</v>
      </c>
      <c r="J2129" t="s">
        <v>22</v>
      </c>
      <c r="L2129" t="s">
        <v>23</v>
      </c>
      <c r="M2129" t="s">
        <v>86</v>
      </c>
      <c r="O2129" t="s">
        <v>76</v>
      </c>
      <c r="P2129" t="s">
        <v>664</v>
      </c>
      <c r="Q2129" t="s">
        <v>1663</v>
      </c>
    </row>
    <row r="2130" spans="1:17" x14ac:dyDescent="0.25">
      <c r="A2130" t="s">
        <v>1677</v>
      </c>
      <c r="B2130" t="s">
        <v>1678</v>
      </c>
      <c r="C2130" s="1">
        <v>44249</v>
      </c>
      <c r="D2130" t="s">
        <v>141</v>
      </c>
      <c r="E2130" t="s">
        <v>20</v>
      </c>
      <c r="F2130" t="s">
        <v>142</v>
      </c>
      <c r="G2130" t="s">
        <v>1461</v>
      </c>
      <c r="H2130" t="s">
        <v>32</v>
      </c>
      <c r="I2130">
        <v>52</v>
      </c>
      <c r="J2130" t="s">
        <v>22</v>
      </c>
      <c r="L2130" t="s">
        <v>23</v>
      </c>
      <c r="M2130" t="s">
        <v>86</v>
      </c>
      <c r="O2130" t="s">
        <v>76</v>
      </c>
      <c r="P2130" t="s">
        <v>664</v>
      </c>
      <c r="Q2130" t="s">
        <v>1679</v>
      </c>
    </row>
    <row r="2131" spans="1:17" x14ac:dyDescent="0.25">
      <c r="A2131" t="s">
        <v>1685</v>
      </c>
      <c r="B2131" t="s">
        <v>1686</v>
      </c>
      <c r="C2131" s="1">
        <v>44249</v>
      </c>
      <c r="D2131" t="s">
        <v>1687</v>
      </c>
      <c r="E2131" t="s">
        <v>20</v>
      </c>
      <c r="F2131" t="s">
        <v>1670</v>
      </c>
      <c r="G2131" t="s">
        <v>1461</v>
      </c>
      <c r="H2131" t="s">
        <v>32</v>
      </c>
      <c r="I2131">
        <v>52</v>
      </c>
      <c r="J2131" t="s">
        <v>22</v>
      </c>
      <c r="L2131" t="s">
        <v>23</v>
      </c>
      <c r="M2131" t="s">
        <v>86</v>
      </c>
      <c r="O2131" t="s">
        <v>76</v>
      </c>
      <c r="P2131" t="s">
        <v>664</v>
      </c>
      <c r="Q2131" t="s">
        <v>1688</v>
      </c>
    </row>
    <row r="2132" spans="1:17" x14ac:dyDescent="0.25">
      <c r="A2132" t="s">
        <v>1689</v>
      </c>
      <c r="B2132" t="s">
        <v>1690</v>
      </c>
      <c r="C2132" s="1">
        <v>44249</v>
      </c>
      <c r="D2132" t="s">
        <v>1691</v>
      </c>
      <c r="E2132" t="s">
        <v>20</v>
      </c>
      <c r="F2132" t="s">
        <v>1692</v>
      </c>
      <c r="G2132" t="s">
        <v>1461</v>
      </c>
      <c r="H2132" t="s">
        <v>21</v>
      </c>
      <c r="I2132">
        <v>48</v>
      </c>
      <c r="J2132" t="s">
        <v>22</v>
      </c>
      <c r="L2132" t="s">
        <v>23</v>
      </c>
      <c r="M2132" t="s">
        <v>86</v>
      </c>
      <c r="O2132" t="s">
        <v>76</v>
      </c>
      <c r="P2132" t="s">
        <v>77</v>
      </c>
      <c r="Q2132" t="s">
        <v>1693</v>
      </c>
    </row>
    <row r="2133" spans="1:17" x14ac:dyDescent="0.25">
      <c r="A2133" t="s">
        <v>1694</v>
      </c>
      <c r="B2133" t="s">
        <v>1695</v>
      </c>
      <c r="C2133" s="1">
        <v>44249</v>
      </c>
      <c r="D2133" t="s">
        <v>377</v>
      </c>
      <c r="E2133" t="s">
        <v>20</v>
      </c>
      <c r="F2133" t="s">
        <v>378</v>
      </c>
      <c r="G2133" t="s">
        <v>1461</v>
      </c>
      <c r="H2133" t="s">
        <v>21</v>
      </c>
      <c r="I2133">
        <v>32</v>
      </c>
      <c r="J2133" t="s">
        <v>22</v>
      </c>
      <c r="L2133" t="s">
        <v>23</v>
      </c>
      <c r="M2133" t="s">
        <v>86</v>
      </c>
      <c r="O2133" t="s">
        <v>76</v>
      </c>
      <c r="P2133" t="s">
        <v>664</v>
      </c>
      <c r="Q2133" t="s">
        <v>78</v>
      </c>
    </row>
    <row r="2134" spans="1:17" x14ac:dyDescent="0.25">
      <c r="A2134" t="s">
        <v>1696</v>
      </c>
      <c r="B2134" t="s">
        <v>1697</v>
      </c>
      <c r="C2134" s="1">
        <v>44249</v>
      </c>
      <c r="D2134" t="s">
        <v>1698</v>
      </c>
      <c r="E2134" t="s">
        <v>20</v>
      </c>
      <c r="F2134" t="s">
        <v>382</v>
      </c>
      <c r="G2134" t="s">
        <v>1461</v>
      </c>
      <c r="H2134" t="s">
        <v>21</v>
      </c>
      <c r="I2134">
        <v>64</v>
      </c>
      <c r="J2134" t="s">
        <v>22</v>
      </c>
      <c r="L2134" t="s">
        <v>23</v>
      </c>
      <c r="M2134" t="s">
        <v>86</v>
      </c>
      <c r="O2134" t="s">
        <v>76</v>
      </c>
      <c r="P2134" t="s">
        <v>664</v>
      </c>
      <c r="Q2134" t="s">
        <v>1699</v>
      </c>
    </row>
    <row r="2135" spans="1:17" x14ac:dyDescent="0.25">
      <c r="A2135" t="s">
        <v>1700</v>
      </c>
      <c r="B2135" t="s">
        <v>1701</v>
      </c>
      <c r="C2135" s="1">
        <v>44249</v>
      </c>
      <c r="D2135" t="s">
        <v>381</v>
      </c>
      <c r="E2135" t="s">
        <v>20</v>
      </c>
      <c r="F2135" t="s">
        <v>382</v>
      </c>
      <c r="G2135" t="s">
        <v>1461</v>
      </c>
      <c r="H2135" t="s">
        <v>32</v>
      </c>
      <c r="I2135">
        <v>63</v>
      </c>
      <c r="J2135" t="s">
        <v>22</v>
      </c>
      <c r="L2135" t="s">
        <v>23</v>
      </c>
      <c r="M2135" t="s">
        <v>86</v>
      </c>
      <c r="O2135" t="s">
        <v>76</v>
      </c>
      <c r="P2135" t="s">
        <v>664</v>
      </c>
      <c r="Q2135" t="s">
        <v>1699</v>
      </c>
    </row>
    <row r="2136" spans="1:17" x14ac:dyDescent="0.25">
      <c r="A2136" t="s">
        <v>1702</v>
      </c>
      <c r="B2136" t="s">
        <v>1703</v>
      </c>
      <c r="C2136" s="1">
        <v>44249</v>
      </c>
      <c r="D2136" t="s">
        <v>1704</v>
      </c>
      <c r="E2136" t="s">
        <v>20</v>
      </c>
      <c r="F2136" t="s">
        <v>1705</v>
      </c>
      <c r="G2136" t="s">
        <v>1461</v>
      </c>
      <c r="H2136" t="s">
        <v>32</v>
      </c>
      <c r="I2136">
        <v>37</v>
      </c>
      <c r="J2136" t="s">
        <v>22</v>
      </c>
      <c r="L2136" t="s">
        <v>23</v>
      </c>
      <c r="M2136" t="s">
        <v>86</v>
      </c>
      <c r="O2136" t="s">
        <v>76</v>
      </c>
      <c r="P2136" t="s">
        <v>664</v>
      </c>
      <c r="Q2136" t="s">
        <v>1671</v>
      </c>
    </row>
    <row r="2137" spans="1:17" x14ac:dyDescent="0.25">
      <c r="A2137" t="s">
        <v>1716</v>
      </c>
      <c r="B2137" t="s">
        <v>1717</v>
      </c>
      <c r="C2137" s="1">
        <v>44249</v>
      </c>
      <c r="D2137" t="s">
        <v>1718</v>
      </c>
      <c r="E2137" t="s">
        <v>20</v>
      </c>
      <c r="F2137" t="s">
        <v>1719</v>
      </c>
      <c r="G2137" t="s">
        <v>1461</v>
      </c>
      <c r="H2137" t="s">
        <v>32</v>
      </c>
      <c r="I2137">
        <v>33</v>
      </c>
      <c r="J2137" t="s">
        <v>22</v>
      </c>
      <c r="L2137" t="s">
        <v>23</v>
      </c>
      <c r="M2137" t="s">
        <v>86</v>
      </c>
      <c r="O2137" t="s">
        <v>76</v>
      </c>
      <c r="P2137" t="s">
        <v>664</v>
      </c>
      <c r="Q2137" t="s">
        <v>1720</v>
      </c>
    </row>
    <row r="2138" spans="1:17" x14ac:dyDescent="0.25">
      <c r="A2138" t="s">
        <v>1726</v>
      </c>
      <c r="B2138" t="s">
        <v>1727</v>
      </c>
      <c r="C2138" s="1">
        <v>44248</v>
      </c>
      <c r="D2138" t="s">
        <v>488</v>
      </c>
      <c r="E2138" t="s">
        <v>20</v>
      </c>
      <c r="F2138" t="s">
        <v>489</v>
      </c>
      <c r="G2138" t="s">
        <v>1461</v>
      </c>
      <c r="H2138" t="s">
        <v>32</v>
      </c>
      <c r="I2138">
        <v>21</v>
      </c>
      <c r="J2138" t="s">
        <v>22</v>
      </c>
      <c r="L2138" t="s">
        <v>23</v>
      </c>
      <c r="M2138" t="s">
        <v>86</v>
      </c>
      <c r="O2138" t="s">
        <v>76</v>
      </c>
      <c r="P2138" t="s">
        <v>664</v>
      </c>
      <c r="Q2138" t="s">
        <v>1728</v>
      </c>
    </row>
    <row r="2139" spans="1:17" x14ac:dyDescent="0.25">
      <c r="A2139" t="s">
        <v>1729</v>
      </c>
      <c r="B2139" t="s">
        <v>1730</v>
      </c>
      <c r="C2139" s="1">
        <v>44249</v>
      </c>
      <c r="D2139" t="s">
        <v>310</v>
      </c>
      <c r="E2139" t="s">
        <v>20</v>
      </c>
      <c r="F2139" t="s">
        <v>311</v>
      </c>
      <c r="G2139" t="s">
        <v>1461</v>
      </c>
      <c r="H2139" t="s">
        <v>32</v>
      </c>
      <c r="I2139">
        <v>63</v>
      </c>
      <c r="J2139" t="s">
        <v>22</v>
      </c>
      <c r="L2139" t="s">
        <v>23</v>
      </c>
      <c r="M2139" t="s">
        <v>86</v>
      </c>
      <c r="O2139" t="s">
        <v>76</v>
      </c>
      <c r="P2139" t="s">
        <v>664</v>
      </c>
      <c r="Q2139" t="s">
        <v>437</v>
      </c>
    </row>
    <row r="2140" spans="1:17" x14ac:dyDescent="0.25">
      <c r="A2140" t="s">
        <v>1745</v>
      </c>
      <c r="B2140" t="s">
        <v>1746</v>
      </c>
      <c r="C2140" s="1">
        <v>44249</v>
      </c>
      <c r="D2140" t="s">
        <v>1747</v>
      </c>
      <c r="E2140" t="s">
        <v>20</v>
      </c>
      <c r="F2140" t="s">
        <v>431</v>
      </c>
      <c r="G2140" t="s">
        <v>1461</v>
      </c>
      <c r="H2140" t="s">
        <v>32</v>
      </c>
      <c r="I2140">
        <v>34</v>
      </c>
      <c r="J2140" t="s">
        <v>22</v>
      </c>
      <c r="L2140" t="s">
        <v>23</v>
      </c>
      <c r="M2140" t="s">
        <v>86</v>
      </c>
      <c r="O2140" t="s">
        <v>76</v>
      </c>
      <c r="P2140" t="s">
        <v>664</v>
      </c>
      <c r="Q2140" t="s">
        <v>1748</v>
      </c>
    </row>
    <row r="2141" spans="1:17" x14ac:dyDescent="0.25">
      <c r="A2141" t="s">
        <v>1749</v>
      </c>
      <c r="B2141" t="s">
        <v>1750</v>
      </c>
      <c r="C2141" s="1">
        <v>44249</v>
      </c>
      <c r="D2141" t="s">
        <v>310</v>
      </c>
      <c r="E2141" t="s">
        <v>20</v>
      </c>
      <c r="F2141" t="s">
        <v>1751</v>
      </c>
      <c r="G2141" t="s">
        <v>1461</v>
      </c>
      <c r="H2141" t="s">
        <v>21</v>
      </c>
      <c r="I2141">
        <v>33</v>
      </c>
      <c r="J2141" t="s">
        <v>22</v>
      </c>
      <c r="L2141" t="s">
        <v>23</v>
      </c>
      <c r="M2141" t="s">
        <v>86</v>
      </c>
      <c r="O2141" t="s">
        <v>76</v>
      </c>
      <c r="P2141" t="s">
        <v>664</v>
      </c>
      <c r="Q2141" t="s">
        <v>259</v>
      </c>
    </row>
    <row r="2142" spans="1:17" x14ac:dyDescent="0.25">
      <c r="A2142" t="s">
        <v>1752</v>
      </c>
      <c r="B2142" t="s">
        <v>1753</v>
      </c>
      <c r="C2142" s="1">
        <v>44246</v>
      </c>
      <c r="D2142" t="s">
        <v>1754</v>
      </c>
      <c r="E2142" t="s">
        <v>20</v>
      </c>
      <c r="F2142" t="s">
        <v>795</v>
      </c>
      <c r="G2142" t="s">
        <v>1461</v>
      </c>
      <c r="H2142" t="s">
        <v>21</v>
      </c>
      <c r="I2142">
        <v>88</v>
      </c>
      <c r="J2142" t="s">
        <v>22</v>
      </c>
      <c r="L2142" t="s">
        <v>23</v>
      </c>
      <c r="M2142" t="s">
        <v>86</v>
      </c>
      <c r="O2142" t="s">
        <v>76</v>
      </c>
      <c r="P2142" t="s">
        <v>664</v>
      </c>
      <c r="Q2142" t="s">
        <v>1755</v>
      </c>
    </row>
    <row r="2143" spans="1:17" x14ac:dyDescent="0.25">
      <c r="A2143" t="s">
        <v>1760</v>
      </c>
      <c r="B2143" t="s">
        <v>1761</v>
      </c>
      <c r="C2143" s="1">
        <v>44250</v>
      </c>
      <c r="D2143" t="s">
        <v>1762</v>
      </c>
      <c r="E2143" t="s">
        <v>20</v>
      </c>
      <c r="F2143" t="s">
        <v>1763</v>
      </c>
      <c r="G2143" t="s">
        <v>1461</v>
      </c>
      <c r="H2143" t="s">
        <v>21</v>
      </c>
      <c r="I2143">
        <v>32</v>
      </c>
      <c r="J2143" t="s">
        <v>22</v>
      </c>
      <c r="L2143" t="s">
        <v>23</v>
      </c>
      <c r="M2143" t="s">
        <v>86</v>
      </c>
      <c r="O2143" t="s">
        <v>76</v>
      </c>
      <c r="P2143" t="s">
        <v>664</v>
      </c>
      <c r="Q2143" t="s">
        <v>808</v>
      </c>
    </row>
    <row r="2144" spans="1:17" x14ac:dyDescent="0.25">
      <c r="A2144" t="s">
        <v>1764</v>
      </c>
      <c r="B2144" t="s">
        <v>1765</v>
      </c>
      <c r="C2144" s="1">
        <v>44250</v>
      </c>
      <c r="D2144" t="s">
        <v>141</v>
      </c>
      <c r="E2144" t="s">
        <v>20</v>
      </c>
      <c r="F2144" t="s">
        <v>142</v>
      </c>
      <c r="G2144" t="s">
        <v>1461</v>
      </c>
      <c r="H2144" t="s">
        <v>21</v>
      </c>
      <c r="I2144">
        <v>11</v>
      </c>
      <c r="J2144" t="s">
        <v>22</v>
      </c>
      <c r="L2144" t="s">
        <v>23</v>
      </c>
      <c r="M2144" t="s">
        <v>86</v>
      </c>
      <c r="O2144" t="s">
        <v>76</v>
      </c>
      <c r="P2144" t="s">
        <v>664</v>
      </c>
      <c r="Q2144" t="s">
        <v>1766</v>
      </c>
    </row>
    <row r="2145" spans="1:17" x14ac:dyDescent="0.25">
      <c r="A2145" t="s">
        <v>1767</v>
      </c>
      <c r="B2145" t="s">
        <v>1768</v>
      </c>
      <c r="C2145" s="1">
        <v>44250</v>
      </c>
      <c r="D2145" t="s">
        <v>310</v>
      </c>
      <c r="E2145" t="s">
        <v>20</v>
      </c>
      <c r="F2145" t="s">
        <v>311</v>
      </c>
      <c r="G2145" t="s">
        <v>1461</v>
      </c>
      <c r="H2145" t="s">
        <v>32</v>
      </c>
      <c r="I2145">
        <v>12</v>
      </c>
      <c r="J2145" t="s">
        <v>22</v>
      </c>
      <c r="L2145" t="s">
        <v>23</v>
      </c>
      <c r="M2145" t="s">
        <v>86</v>
      </c>
      <c r="O2145" t="s">
        <v>76</v>
      </c>
      <c r="P2145" t="s">
        <v>664</v>
      </c>
      <c r="Q2145" t="s">
        <v>437</v>
      </c>
    </row>
    <row r="2146" spans="1:17" x14ac:dyDescent="0.25">
      <c r="A2146" t="s">
        <v>1769</v>
      </c>
      <c r="B2146" t="s">
        <v>1770</v>
      </c>
      <c r="C2146" s="1">
        <v>44250</v>
      </c>
      <c r="D2146" t="s">
        <v>304</v>
      </c>
      <c r="E2146" t="s">
        <v>20</v>
      </c>
      <c r="F2146" t="s">
        <v>305</v>
      </c>
      <c r="G2146" t="s">
        <v>1461</v>
      </c>
      <c r="H2146" t="s">
        <v>21</v>
      </c>
      <c r="I2146">
        <v>45</v>
      </c>
      <c r="J2146" t="s">
        <v>22</v>
      </c>
      <c r="L2146" t="s">
        <v>23</v>
      </c>
      <c r="M2146" t="s">
        <v>86</v>
      </c>
      <c r="O2146" t="s">
        <v>76</v>
      </c>
      <c r="P2146" t="s">
        <v>664</v>
      </c>
      <c r="Q2146" t="s">
        <v>1771</v>
      </c>
    </row>
    <row r="2147" spans="1:17" x14ac:dyDescent="0.25">
      <c r="A2147" t="s">
        <v>1775</v>
      </c>
      <c r="B2147" t="s">
        <v>1776</v>
      </c>
      <c r="C2147" s="1">
        <v>44250</v>
      </c>
      <c r="D2147" t="s">
        <v>310</v>
      </c>
      <c r="E2147" t="s">
        <v>20</v>
      </c>
      <c r="F2147" t="s">
        <v>311</v>
      </c>
      <c r="G2147" t="s">
        <v>1461</v>
      </c>
      <c r="H2147" t="s">
        <v>32</v>
      </c>
      <c r="I2147">
        <v>38</v>
      </c>
      <c r="J2147" t="s">
        <v>22</v>
      </c>
      <c r="L2147" t="s">
        <v>23</v>
      </c>
      <c r="M2147" t="s">
        <v>86</v>
      </c>
      <c r="O2147" t="s">
        <v>76</v>
      </c>
      <c r="P2147" t="s">
        <v>664</v>
      </c>
      <c r="Q2147" t="s">
        <v>437</v>
      </c>
    </row>
    <row r="2148" spans="1:17" x14ac:dyDescent="0.25">
      <c r="A2148" t="s">
        <v>1777</v>
      </c>
      <c r="B2148" t="s">
        <v>1778</v>
      </c>
      <c r="C2148" s="1">
        <v>44250</v>
      </c>
      <c r="D2148" t="s">
        <v>1779</v>
      </c>
      <c r="E2148" t="s">
        <v>20</v>
      </c>
      <c r="F2148" t="s">
        <v>1780</v>
      </c>
      <c r="G2148" t="s">
        <v>1461</v>
      </c>
      <c r="H2148" t="s">
        <v>21</v>
      </c>
      <c r="I2148">
        <v>18</v>
      </c>
      <c r="J2148" t="s">
        <v>22</v>
      </c>
      <c r="L2148" t="s">
        <v>23</v>
      </c>
      <c r="M2148" t="s">
        <v>86</v>
      </c>
      <c r="O2148" t="s">
        <v>76</v>
      </c>
      <c r="P2148" t="s">
        <v>664</v>
      </c>
      <c r="Q2148" t="s">
        <v>404</v>
      </c>
    </row>
    <row r="2149" spans="1:17" x14ac:dyDescent="0.25">
      <c r="A2149" t="s">
        <v>1781</v>
      </c>
      <c r="B2149" t="s">
        <v>1782</v>
      </c>
      <c r="C2149" s="1">
        <v>44250</v>
      </c>
      <c r="D2149" t="s">
        <v>1783</v>
      </c>
      <c r="E2149" t="s">
        <v>20</v>
      </c>
      <c r="F2149" t="s">
        <v>1784</v>
      </c>
      <c r="G2149" t="s">
        <v>1461</v>
      </c>
      <c r="H2149" t="s">
        <v>21</v>
      </c>
      <c r="I2149">
        <v>18</v>
      </c>
      <c r="J2149" t="s">
        <v>22</v>
      </c>
      <c r="L2149" t="s">
        <v>23</v>
      </c>
      <c r="M2149" t="s">
        <v>86</v>
      </c>
      <c r="O2149" t="s">
        <v>76</v>
      </c>
      <c r="P2149" t="s">
        <v>664</v>
      </c>
      <c r="Q2149" t="s">
        <v>1785</v>
      </c>
    </row>
    <row r="2150" spans="1:17" x14ac:dyDescent="0.25">
      <c r="A2150" t="s">
        <v>1786</v>
      </c>
      <c r="B2150" t="s">
        <v>1787</v>
      </c>
      <c r="C2150" s="1">
        <v>44250</v>
      </c>
      <c r="D2150" t="s">
        <v>1783</v>
      </c>
      <c r="E2150" t="s">
        <v>20</v>
      </c>
      <c r="F2150" t="s">
        <v>1784</v>
      </c>
      <c r="G2150" t="s">
        <v>1461</v>
      </c>
      <c r="H2150" t="s">
        <v>21</v>
      </c>
      <c r="I2150">
        <v>26</v>
      </c>
      <c r="J2150" t="s">
        <v>22</v>
      </c>
      <c r="L2150" t="s">
        <v>23</v>
      </c>
      <c r="M2150" t="s">
        <v>86</v>
      </c>
      <c r="O2150" t="s">
        <v>76</v>
      </c>
      <c r="P2150" t="s">
        <v>664</v>
      </c>
      <c r="Q2150" t="s">
        <v>1788</v>
      </c>
    </row>
    <row r="2151" spans="1:17" x14ac:dyDescent="0.25">
      <c r="A2151" t="s">
        <v>1789</v>
      </c>
      <c r="B2151" t="s">
        <v>1790</v>
      </c>
      <c r="C2151" s="1">
        <v>44250</v>
      </c>
      <c r="D2151" t="s">
        <v>1791</v>
      </c>
      <c r="E2151" t="s">
        <v>20</v>
      </c>
      <c r="F2151" t="s">
        <v>1784</v>
      </c>
      <c r="G2151" t="s">
        <v>1461</v>
      </c>
      <c r="H2151" t="s">
        <v>32</v>
      </c>
      <c r="I2151">
        <v>53</v>
      </c>
      <c r="J2151" t="s">
        <v>22</v>
      </c>
      <c r="L2151" t="s">
        <v>23</v>
      </c>
      <c r="M2151" t="s">
        <v>86</v>
      </c>
      <c r="O2151" t="s">
        <v>76</v>
      </c>
      <c r="P2151" t="s">
        <v>664</v>
      </c>
      <c r="Q2151" t="s">
        <v>1788</v>
      </c>
    </row>
    <row r="2152" spans="1:17" x14ac:dyDescent="0.25">
      <c r="A2152" t="s">
        <v>1792</v>
      </c>
      <c r="B2152" t="s">
        <v>1793</v>
      </c>
      <c r="C2152" s="1">
        <v>44250</v>
      </c>
      <c r="D2152" t="s">
        <v>365</v>
      </c>
      <c r="E2152" t="s">
        <v>20</v>
      </c>
      <c r="F2152" t="s">
        <v>366</v>
      </c>
      <c r="G2152" t="s">
        <v>1461</v>
      </c>
      <c r="H2152" t="s">
        <v>21</v>
      </c>
      <c r="I2152">
        <v>55</v>
      </c>
      <c r="J2152" t="s">
        <v>22</v>
      </c>
      <c r="L2152" t="s">
        <v>23</v>
      </c>
      <c r="M2152" t="s">
        <v>86</v>
      </c>
      <c r="O2152" t="s">
        <v>76</v>
      </c>
      <c r="P2152" t="s">
        <v>664</v>
      </c>
      <c r="Q2152" t="s">
        <v>367</v>
      </c>
    </row>
    <row r="2153" spans="1:17" x14ac:dyDescent="0.25">
      <c r="A2153" t="s">
        <v>1794</v>
      </c>
      <c r="B2153" t="s">
        <v>1795</v>
      </c>
      <c r="C2153" s="1">
        <v>44250</v>
      </c>
      <c r="D2153" t="s">
        <v>377</v>
      </c>
      <c r="E2153" t="s">
        <v>20</v>
      </c>
      <c r="F2153" t="s">
        <v>378</v>
      </c>
      <c r="G2153" t="s">
        <v>1461</v>
      </c>
      <c r="H2153" t="s">
        <v>32</v>
      </c>
      <c r="I2153">
        <v>19</v>
      </c>
      <c r="J2153" t="s">
        <v>22</v>
      </c>
      <c r="L2153" t="s">
        <v>23</v>
      </c>
      <c r="M2153" t="s">
        <v>86</v>
      </c>
      <c r="O2153" t="s">
        <v>76</v>
      </c>
      <c r="P2153" t="s">
        <v>664</v>
      </c>
      <c r="Q2153" t="s">
        <v>268</v>
      </c>
    </row>
    <row r="2154" spans="1:17" x14ac:dyDescent="0.25">
      <c r="A2154" t="s">
        <v>1796</v>
      </c>
      <c r="B2154" t="s">
        <v>1797</v>
      </c>
      <c r="C2154" s="1">
        <v>44250</v>
      </c>
      <c r="D2154" t="s">
        <v>377</v>
      </c>
      <c r="E2154" t="s">
        <v>20</v>
      </c>
      <c r="F2154" t="s">
        <v>378</v>
      </c>
      <c r="G2154" t="s">
        <v>1461</v>
      </c>
      <c r="H2154" t="s">
        <v>21</v>
      </c>
      <c r="I2154">
        <v>22</v>
      </c>
      <c r="J2154" t="s">
        <v>22</v>
      </c>
      <c r="L2154" t="s">
        <v>23</v>
      </c>
      <c r="M2154" t="s">
        <v>86</v>
      </c>
      <c r="O2154" t="s">
        <v>76</v>
      </c>
      <c r="P2154" t="s">
        <v>664</v>
      </c>
      <c r="Q2154" t="s">
        <v>1798</v>
      </c>
    </row>
    <row r="2155" spans="1:17" x14ac:dyDescent="0.25">
      <c r="A2155" t="s">
        <v>1799</v>
      </c>
      <c r="B2155" t="s">
        <v>1800</v>
      </c>
      <c r="C2155" s="1">
        <v>44250</v>
      </c>
      <c r="D2155" t="s">
        <v>1180</v>
      </c>
      <c r="E2155" t="s">
        <v>20</v>
      </c>
      <c r="F2155" t="s">
        <v>1561</v>
      </c>
      <c r="G2155" t="s">
        <v>1461</v>
      </c>
      <c r="H2155" t="s">
        <v>32</v>
      </c>
      <c r="I2155">
        <v>17</v>
      </c>
      <c r="J2155" t="s">
        <v>22</v>
      </c>
      <c r="L2155" t="s">
        <v>23</v>
      </c>
      <c r="M2155" t="s">
        <v>86</v>
      </c>
      <c r="O2155" t="s">
        <v>76</v>
      </c>
      <c r="P2155" t="s">
        <v>664</v>
      </c>
      <c r="Q2155" t="s">
        <v>78</v>
      </c>
    </row>
    <row r="2156" spans="1:17" x14ac:dyDescent="0.25">
      <c r="A2156" t="s">
        <v>1801</v>
      </c>
      <c r="B2156" t="s">
        <v>1802</v>
      </c>
      <c r="C2156" s="1">
        <v>44250</v>
      </c>
      <c r="D2156" t="s">
        <v>299</v>
      </c>
      <c r="E2156" t="s">
        <v>20</v>
      </c>
      <c r="F2156" t="s">
        <v>300</v>
      </c>
      <c r="G2156" t="s">
        <v>1461</v>
      </c>
      <c r="H2156" t="s">
        <v>32</v>
      </c>
      <c r="I2156">
        <v>27</v>
      </c>
      <c r="J2156" t="s">
        <v>22</v>
      </c>
      <c r="L2156" t="s">
        <v>23</v>
      </c>
      <c r="M2156" t="s">
        <v>86</v>
      </c>
      <c r="O2156" t="s">
        <v>76</v>
      </c>
      <c r="P2156" t="s">
        <v>664</v>
      </c>
      <c r="Q2156" t="s">
        <v>412</v>
      </c>
    </row>
    <row r="2157" spans="1:17" x14ac:dyDescent="0.25">
      <c r="A2157" t="s">
        <v>1808</v>
      </c>
      <c r="B2157" t="s">
        <v>1809</v>
      </c>
      <c r="C2157" s="1">
        <v>44251</v>
      </c>
      <c r="D2157" t="s">
        <v>1661</v>
      </c>
      <c r="E2157" t="s">
        <v>20</v>
      </c>
      <c r="F2157" t="s">
        <v>1662</v>
      </c>
      <c r="G2157" t="s">
        <v>1461</v>
      </c>
      <c r="H2157" t="s">
        <v>21</v>
      </c>
      <c r="I2157">
        <v>7</v>
      </c>
      <c r="J2157" t="s">
        <v>22</v>
      </c>
      <c r="L2157" t="s">
        <v>23</v>
      </c>
      <c r="M2157" t="s">
        <v>86</v>
      </c>
      <c r="O2157" t="s">
        <v>76</v>
      </c>
      <c r="P2157" t="s">
        <v>664</v>
      </c>
      <c r="Q2157" t="s">
        <v>1663</v>
      </c>
    </row>
    <row r="2158" spans="1:17" x14ac:dyDescent="0.25">
      <c r="A2158" t="s">
        <v>1810</v>
      </c>
      <c r="B2158" t="s">
        <v>1811</v>
      </c>
      <c r="C2158" s="1">
        <v>44251</v>
      </c>
      <c r="D2158" t="s">
        <v>247</v>
      </c>
      <c r="E2158" t="s">
        <v>20</v>
      </c>
      <c r="F2158" t="s">
        <v>248</v>
      </c>
      <c r="G2158" t="s">
        <v>1461</v>
      </c>
      <c r="H2158" t="s">
        <v>32</v>
      </c>
      <c r="I2158">
        <v>56</v>
      </c>
      <c r="J2158" t="s">
        <v>22</v>
      </c>
      <c r="L2158" t="s">
        <v>23</v>
      </c>
      <c r="M2158" t="s">
        <v>86</v>
      </c>
      <c r="O2158" t="s">
        <v>76</v>
      </c>
      <c r="P2158" t="s">
        <v>664</v>
      </c>
      <c r="Q2158" t="s">
        <v>249</v>
      </c>
    </row>
    <row r="2159" spans="1:17" x14ac:dyDescent="0.25">
      <c r="A2159" t="s">
        <v>1812</v>
      </c>
      <c r="B2159" t="s">
        <v>1813</v>
      </c>
      <c r="C2159" s="1">
        <v>44251</v>
      </c>
      <c r="D2159" t="s">
        <v>462</v>
      </c>
      <c r="E2159" t="s">
        <v>20</v>
      </c>
      <c r="F2159" t="s">
        <v>463</v>
      </c>
      <c r="G2159" t="s">
        <v>1461</v>
      </c>
      <c r="H2159" t="s">
        <v>32</v>
      </c>
      <c r="I2159">
        <v>58</v>
      </c>
      <c r="J2159" t="s">
        <v>22</v>
      </c>
      <c r="L2159" t="s">
        <v>23</v>
      </c>
      <c r="M2159" t="s">
        <v>86</v>
      </c>
      <c r="O2159" t="s">
        <v>76</v>
      </c>
      <c r="P2159" t="s">
        <v>664</v>
      </c>
      <c r="Q2159" t="s">
        <v>1814</v>
      </c>
    </row>
    <row r="2160" spans="1:17" x14ac:dyDescent="0.25">
      <c r="A2160" t="s">
        <v>1821</v>
      </c>
      <c r="B2160" t="s">
        <v>1822</v>
      </c>
      <c r="C2160" s="1">
        <v>44251</v>
      </c>
      <c r="D2160" t="s">
        <v>462</v>
      </c>
      <c r="E2160" t="s">
        <v>20</v>
      </c>
      <c r="F2160" t="s">
        <v>463</v>
      </c>
      <c r="G2160" t="s">
        <v>1461</v>
      </c>
      <c r="H2160" t="s">
        <v>21</v>
      </c>
      <c r="I2160">
        <v>38</v>
      </c>
      <c r="J2160" t="s">
        <v>22</v>
      </c>
      <c r="L2160" t="s">
        <v>23</v>
      </c>
      <c r="M2160" t="s">
        <v>86</v>
      </c>
      <c r="O2160" t="s">
        <v>76</v>
      </c>
      <c r="P2160" t="s">
        <v>664</v>
      </c>
      <c r="Q2160" t="s">
        <v>1823</v>
      </c>
    </row>
    <row r="2161" spans="1:17" x14ac:dyDescent="0.25">
      <c r="A2161" t="s">
        <v>1827</v>
      </c>
      <c r="B2161" t="s">
        <v>1828</v>
      </c>
      <c r="C2161" s="1">
        <v>44250</v>
      </c>
      <c r="D2161" t="s">
        <v>1687</v>
      </c>
      <c r="E2161" t="s">
        <v>20</v>
      </c>
      <c r="F2161" t="s">
        <v>1670</v>
      </c>
      <c r="G2161" t="s">
        <v>1461</v>
      </c>
      <c r="H2161" t="s">
        <v>32</v>
      </c>
      <c r="I2161">
        <v>11</v>
      </c>
      <c r="J2161" t="s">
        <v>22</v>
      </c>
      <c r="L2161" t="s">
        <v>23</v>
      </c>
      <c r="M2161" t="s">
        <v>86</v>
      </c>
      <c r="O2161" t="s">
        <v>76</v>
      </c>
      <c r="P2161" t="s">
        <v>664</v>
      </c>
      <c r="Q2161" t="s">
        <v>1829</v>
      </c>
    </row>
    <row r="2162" spans="1:17" x14ac:dyDescent="0.25">
      <c r="A2162" t="s">
        <v>1830</v>
      </c>
      <c r="B2162" t="s">
        <v>1831</v>
      </c>
      <c r="C2162" s="1">
        <v>44250</v>
      </c>
      <c r="D2162" t="s">
        <v>1687</v>
      </c>
      <c r="E2162" t="s">
        <v>20</v>
      </c>
      <c r="F2162" t="s">
        <v>1670</v>
      </c>
      <c r="G2162" t="s">
        <v>1461</v>
      </c>
      <c r="H2162" t="s">
        <v>32</v>
      </c>
      <c r="I2162">
        <v>10</v>
      </c>
      <c r="J2162" t="s">
        <v>22</v>
      </c>
      <c r="L2162" t="s">
        <v>23</v>
      </c>
      <c r="M2162" t="s">
        <v>86</v>
      </c>
      <c r="O2162" t="s">
        <v>76</v>
      </c>
      <c r="P2162" t="s">
        <v>664</v>
      </c>
      <c r="Q2162" t="s">
        <v>1688</v>
      </c>
    </row>
    <row r="2163" spans="1:17" x14ac:dyDescent="0.25">
      <c r="A2163" t="s">
        <v>1832</v>
      </c>
      <c r="B2163" t="s">
        <v>1833</v>
      </c>
      <c r="C2163" s="1">
        <v>44250</v>
      </c>
      <c r="D2163" t="s">
        <v>1661</v>
      </c>
      <c r="E2163" t="s">
        <v>20</v>
      </c>
      <c r="F2163" t="s">
        <v>1662</v>
      </c>
      <c r="G2163" t="s">
        <v>1461</v>
      </c>
      <c r="H2163" t="s">
        <v>21</v>
      </c>
      <c r="I2163">
        <v>8</v>
      </c>
      <c r="J2163" t="s">
        <v>22</v>
      </c>
      <c r="L2163" t="s">
        <v>23</v>
      </c>
      <c r="M2163" t="s">
        <v>86</v>
      </c>
      <c r="O2163" t="s">
        <v>76</v>
      </c>
      <c r="P2163" t="s">
        <v>664</v>
      </c>
      <c r="Q2163" t="s">
        <v>1663</v>
      </c>
    </row>
    <row r="2164" spans="1:17" x14ac:dyDescent="0.25">
      <c r="A2164" t="s">
        <v>1834</v>
      </c>
      <c r="B2164" t="s">
        <v>1835</v>
      </c>
      <c r="C2164" s="1">
        <v>44250</v>
      </c>
      <c r="D2164" t="s">
        <v>1687</v>
      </c>
      <c r="E2164" t="s">
        <v>20</v>
      </c>
      <c r="F2164" t="s">
        <v>1670</v>
      </c>
      <c r="G2164" t="s">
        <v>1461</v>
      </c>
      <c r="H2164" t="s">
        <v>32</v>
      </c>
      <c r="I2164">
        <v>40</v>
      </c>
      <c r="J2164" t="s">
        <v>22</v>
      </c>
      <c r="L2164" t="s">
        <v>23</v>
      </c>
      <c r="M2164" t="s">
        <v>86</v>
      </c>
      <c r="O2164" t="s">
        <v>76</v>
      </c>
      <c r="P2164" t="s">
        <v>664</v>
      </c>
      <c r="Q2164" t="s">
        <v>1671</v>
      </c>
    </row>
    <row r="2165" spans="1:17" x14ac:dyDescent="0.25">
      <c r="A2165" t="s">
        <v>1836</v>
      </c>
      <c r="B2165" t="s">
        <v>1837</v>
      </c>
      <c r="C2165" s="1">
        <v>44250</v>
      </c>
      <c r="D2165" t="s">
        <v>1838</v>
      </c>
      <c r="E2165" t="s">
        <v>20</v>
      </c>
      <c r="F2165" t="s">
        <v>1839</v>
      </c>
      <c r="G2165" t="s">
        <v>1461</v>
      </c>
      <c r="H2165" t="s">
        <v>21</v>
      </c>
      <c r="I2165">
        <v>15</v>
      </c>
      <c r="J2165" t="s">
        <v>22</v>
      </c>
      <c r="L2165" t="s">
        <v>23</v>
      </c>
      <c r="M2165" t="s">
        <v>86</v>
      </c>
      <c r="O2165" t="s">
        <v>76</v>
      </c>
      <c r="P2165" t="s">
        <v>664</v>
      </c>
      <c r="Q2165" t="s">
        <v>1840</v>
      </c>
    </row>
    <row r="2166" spans="1:17" x14ac:dyDescent="0.25">
      <c r="A2166" t="s">
        <v>1843</v>
      </c>
      <c r="B2166" t="s">
        <v>1844</v>
      </c>
      <c r="C2166" s="1">
        <v>44250</v>
      </c>
      <c r="D2166" t="s">
        <v>1838</v>
      </c>
      <c r="E2166" t="s">
        <v>20</v>
      </c>
      <c r="F2166" t="s">
        <v>1839</v>
      </c>
      <c r="G2166" t="s">
        <v>1461</v>
      </c>
      <c r="H2166" t="s">
        <v>21</v>
      </c>
      <c r="I2166">
        <v>64</v>
      </c>
      <c r="J2166" t="s">
        <v>22</v>
      </c>
      <c r="L2166" t="s">
        <v>23</v>
      </c>
      <c r="M2166" t="s">
        <v>86</v>
      </c>
      <c r="O2166" t="s">
        <v>76</v>
      </c>
      <c r="P2166" t="s">
        <v>664</v>
      </c>
      <c r="Q2166" t="s">
        <v>1057</v>
      </c>
    </row>
    <row r="2167" spans="1:17" x14ac:dyDescent="0.25">
      <c r="A2167" t="s">
        <v>1845</v>
      </c>
      <c r="B2167" t="s">
        <v>1846</v>
      </c>
      <c r="C2167" s="1">
        <v>44250</v>
      </c>
      <c r="D2167" t="s">
        <v>239</v>
      </c>
      <c r="E2167" t="s">
        <v>20</v>
      </c>
      <c r="F2167" t="s">
        <v>240</v>
      </c>
      <c r="G2167" t="s">
        <v>1461</v>
      </c>
      <c r="H2167" t="s">
        <v>21</v>
      </c>
      <c r="I2167">
        <v>71</v>
      </c>
      <c r="J2167" t="s">
        <v>22</v>
      </c>
      <c r="L2167" t="s">
        <v>23</v>
      </c>
      <c r="M2167" t="s">
        <v>86</v>
      </c>
      <c r="O2167" t="s">
        <v>76</v>
      </c>
      <c r="P2167" t="s">
        <v>664</v>
      </c>
      <c r="Q2167" t="s">
        <v>268</v>
      </c>
    </row>
    <row r="2168" spans="1:17" x14ac:dyDescent="0.25">
      <c r="A2168" t="s">
        <v>1847</v>
      </c>
      <c r="B2168" t="s">
        <v>1848</v>
      </c>
      <c r="C2168" s="1">
        <v>44250</v>
      </c>
      <c r="D2168" t="s">
        <v>239</v>
      </c>
      <c r="E2168" t="s">
        <v>20</v>
      </c>
      <c r="F2168" t="s">
        <v>240</v>
      </c>
      <c r="G2168" t="s">
        <v>1461</v>
      </c>
      <c r="H2168" t="s">
        <v>32</v>
      </c>
      <c r="I2168">
        <v>11</v>
      </c>
      <c r="J2168" t="s">
        <v>22</v>
      </c>
      <c r="L2168" t="s">
        <v>23</v>
      </c>
      <c r="M2168" t="s">
        <v>86</v>
      </c>
      <c r="O2168" t="s">
        <v>76</v>
      </c>
      <c r="P2168" t="s">
        <v>664</v>
      </c>
      <c r="Q2168" t="s">
        <v>437</v>
      </c>
    </row>
    <row r="2169" spans="1:17" x14ac:dyDescent="0.25">
      <c r="A2169" t="s">
        <v>1854</v>
      </c>
      <c r="B2169" t="s">
        <v>1855</v>
      </c>
      <c r="C2169" s="1">
        <v>44251</v>
      </c>
      <c r="D2169" t="s">
        <v>141</v>
      </c>
      <c r="E2169" t="s">
        <v>20</v>
      </c>
      <c r="F2169" t="s">
        <v>142</v>
      </c>
      <c r="G2169" t="s">
        <v>1461</v>
      </c>
      <c r="H2169" t="s">
        <v>21</v>
      </c>
      <c r="I2169">
        <v>26</v>
      </c>
      <c r="J2169" t="s">
        <v>22</v>
      </c>
      <c r="L2169" t="s">
        <v>23</v>
      </c>
      <c r="M2169" t="s">
        <v>86</v>
      </c>
      <c r="O2169" t="s">
        <v>76</v>
      </c>
      <c r="P2169" t="s">
        <v>664</v>
      </c>
      <c r="Q2169" t="s">
        <v>1856</v>
      </c>
    </row>
    <row r="2170" spans="1:17" x14ac:dyDescent="0.25">
      <c r="A2170" t="s">
        <v>1857</v>
      </c>
      <c r="B2170" t="s">
        <v>1858</v>
      </c>
      <c r="C2170" s="1">
        <v>44251</v>
      </c>
      <c r="D2170" t="s">
        <v>151</v>
      </c>
      <c r="E2170" t="s">
        <v>20</v>
      </c>
      <c r="F2170" t="s">
        <v>152</v>
      </c>
      <c r="G2170" t="s">
        <v>1461</v>
      </c>
      <c r="H2170" t="s">
        <v>21</v>
      </c>
      <c r="I2170">
        <v>23</v>
      </c>
      <c r="J2170" t="s">
        <v>22</v>
      </c>
      <c r="L2170" t="s">
        <v>23</v>
      </c>
      <c r="M2170" t="s">
        <v>86</v>
      </c>
      <c r="O2170" t="s">
        <v>76</v>
      </c>
      <c r="P2170" t="s">
        <v>664</v>
      </c>
      <c r="Q2170" t="s">
        <v>1859</v>
      </c>
    </row>
    <row r="2171" spans="1:17" x14ac:dyDescent="0.25">
      <c r="A2171" t="s">
        <v>1878</v>
      </c>
      <c r="B2171" t="s">
        <v>1879</v>
      </c>
      <c r="C2171" s="1">
        <v>44251</v>
      </c>
      <c r="D2171" t="s">
        <v>304</v>
      </c>
      <c r="E2171" t="s">
        <v>20</v>
      </c>
      <c r="F2171" t="s">
        <v>305</v>
      </c>
      <c r="G2171" t="s">
        <v>787</v>
      </c>
      <c r="H2171" t="s">
        <v>32</v>
      </c>
      <c r="I2171">
        <v>48</v>
      </c>
      <c r="J2171" t="s">
        <v>22</v>
      </c>
      <c r="L2171" t="s">
        <v>23</v>
      </c>
      <c r="M2171" t="s">
        <v>86</v>
      </c>
      <c r="O2171" t="s">
        <v>76</v>
      </c>
      <c r="P2171" t="s">
        <v>664</v>
      </c>
      <c r="Q2171" t="s">
        <v>314</v>
      </c>
    </row>
    <row r="2172" spans="1:17" x14ac:dyDescent="0.25">
      <c r="A2172" t="s">
        <v>1880</v>
      </c>
      <c r="B2172" t="s">
        <v>1881</v>
      </c>
      <c r="C2172" s="1">
        <v>44251</v>
      </c>
      <c r="D2172" t="s">
        <v>821</v>
      </c>
      <c r="E2172" t="s">
        <v>20</v>
      </c>
      <c r="F2172" t="s">
        <v>822</v>
      </c>
      <c r="G2172" t="s">
        <v>787</v>
      </c>
      <c r="H2172" t="s">
        <v>32</v>
      </c>
      <c r="I2172">
        <v>10</v>
      </c>
      <c r="J2172" t="s">
        <v>22</v>
      </c>
      <c r="L2172" t="s">
        <v>23</v>
      </c>
      <c r="M2172" t="s">
        <v>86</v>
      </c>
      <c r="O2172" t="s">
        <v>76</v>
      </c>
      <c r="P2172" t="s">
        <v>664</v>
      </c>
      <c r="Q2172" t="s">
        <v>78</v>
      </c>
    </row>
    <row r="2173" spans="1:17" x14ac:dyDescent="0.25">
      <c r="A2173" t="s">
        <v>1882</v>
      </c>
      <c r="B2173" t="s">
        <v>1883</v>
      </c>
      <c r="C2173" s="1">
        <v>44251</v>
      </c>
      <c r="D2173" t="s">
        <v>377</v>
      </c>
      <c r="E2173" t="s">
        <v>20</v>
      </c>
      <c r="F2173" t="s">
        <v>378</v>
      </c>
      <c r="G2173" t="s">
        <v>787</v>
      </c>
      <c r="H2173" t="s">
        <v>32</v>
      </c>
      <c r="I2173">
        <v>44</v>
      </c>
      <c r="J2173" t="s">
        <v>22</v>
      </c>
      <c r="L2173" t="s">
        <v>23</v>
      </c>
      <c r="M2173" t="s">
        <v>86</v>
      </c>
      <c r="O2173" t="s">
        <v>76</v>
      </c>
      <c r="P2173" t="s">
        <v>664</v>
      </c>
      <c r="Q2173" t="s">
        <v>1884</v>
      </c>
    </row>
    <row r="2174" spans="1:17" x14ac:dyDescent="0.25">
      <c r="A2174" t="s">
        <v>1885</v>
      </c>
      <c r="B2174" t="s">
        <v>1886</v>
      </c>
      <c r="C2174" s="1">
        <v>44251</v>
      </c>
      <c r="D2174" t="s">
        <v>821</v>
      </c>
      <c r="E2174" t="s">
        <v>20</v>
      </c>
      <c r="F2174" t="s">
        <v>822</v>
      </c>
      <c r="G2174" t="s">
        <v>787</v>
      </c>
      <c r="H2174" t="s">
        <v>32</v>
      </c>
      <c r="I2174">
        <v>60</v>
      </c>
      <c r="J2174" t="s">
        <v>22</v>
      </c>
      <c r="L2174" t="s">
        <v>23</v>
      </c>
      <c r="M2174" t="s">
        <v>86</v>
      </c>
      <c r="O2174" t="s">
        <v>76</v>
      </c>
      <c r="P2174" t="s">
        <v>664</v>
      </c>
      <c r="Q2174" t="s">
        <v>78</v>
      </c>
    </row>
    <row r="2175" spans="1:17" x14ac:dyDescent="0.25">
      <c r="A2175" t="s">
        <v>1890</v>
      </c>
      <c r="B2175" t="s">
        <v>1891</v>
      </c>
      <c r="C2175" s="1">
        <v>44250</v>
      </c>
      <c r="D2175" t="s">
        <v>1892</v>
      </c>
      <c r="E2175" t="s">
        <v>20</v>
      </c>
      <c r="F2175" t="s">
        <v>1646</v>
      </c>
      <c r="G2175" t="s">
        <v>787</v>
      </c>
      <c r="H2175" t="s">
        <v>32</v>
      </c>
      <c r="I2175">
        <v>20</v>
      </c>
      <c r="J2175" t="s">
        <v>22</v>
      </c>
      <c r="L2175" t="s">
        <v>23</v>
      </c>
      <c r="M2175" t="s">
        <v>86</v>
      </c>
      <c r="O2175" t="s">
        <v>76</v>
      </c>
      <c r="P2175" t="s">
        <v>664</v>
      </c>
      <c r="Q2175" t="s">
        <v>1893</v>
      </c>
    </row>
    <row r="2176" spans="1:17" x14ac:dyDescent="0.25">
      <c r="A2176" t="s">
        <v>1894</v>
      </c>
      <c r="B2176" t="s">
        <v>1895</v>
      </c>
      <c r="C2176" s="1">
        <v>44250</v>
      </c>
      <c r="D2176" t="s">
        <v>1896</v>
      </c>
      <c r="E2176" t="s">
        <v>20</v>
      </c>
      <c r="F2176" t="s">
        <v>1897</v>
      </c>
      <c r="G2176" t="s">
        <v>787</v>
      </c>
      <c r="H2176" t="s">
        <v>32</v>
      </c>
      <c r="I2176">
        <v>62</v>
      </c>
      <c r="J2176" t="s">
        <v>22</v>
      </c>
      <c r="L2176" t="s">
        <v>23</v>
      </c>
      <c r="M2176" t="s">
        <v>86</v>
      </c>
      <c r="O2176" t="s">
        <v>76</v>
      </c>
      <c r="P2176" t="s">
        <v>664</v>
      </c>
      <c r="Q2176" t="s">
        <v>319</v>
      </c>
    </row>
    <row r="2177" spans="1:17" x14ac:dyDescent="0.25">
      <c r="A2177" t="s">
        <v>1898</v>
      </c>
      <c r="B2177" t="s">
        <v>1899</v>
      </c>
      <c r="C2177" s="1">
        <v>44250</v>
      </c>
      <c r="D2177" t="s">
        <v>462</v>
      </c>
      <c r="E2177" t="s">
        <v>20</v>
      </c>
      <c r="F2177" t="s">
        <v>463</v>
      </c>
      <c r="G2177" t="s">
        <v>787</v>
      </c>
      <c r="H2177" t="s">
        <v>32</v>
      </c>
      <c r="I2177">
        <v>43</v>
      </c>
      <c r="J2177" t="s">
        <v>22</v>
      </c>
      <c r="L2177" t="s">
        <v>23</v>
      </c>
      <c r="M2177" t="s">
        <v>86</v>
      </c>
      <c r="O2177" t="s">
        <v>76</v>
      </c>
      <c r="P2177" t="s">
        <v>664</v>
      </c>
      <c r="Q2177" t="s">
        <v>1900</v>
      </c>
    </row>
    <row r="2178" spans="1:17" x14ac:dyDescent="0.25">
      <c r="A2178" t="s">
        <v>1913</v>
      </c>
      <c r="B2178" t="s">
        <v>1914</v>
      </c>
      <c r="C2178" s="1">
        <v>44251</v>
      </c>
      <c r="D2178" t="s">
        <v>1915</v>
      </c>
      <c r="E2178" t="s">
        <v>20</v>
      </c>
      <c r="F2178" t="s">
        <v>1916</v>
      </c>
      <c r="G2178" t="s">
        <v>787</v>
      </c>
      <c r="H2178" t="s">
        <v>21</v>
      </c>
      <c r="I2178">
        <v>22</v>
      </c>
      <c r="J2178" t="s">
        <v>22</v>
      </c>
      <c r="L2178" t="s">
        <v>23</v>
      </c>
      <c r="M2178" t="s">
        <v>86</v>
      </c>
      <c r="O2178" t="s">
        <v>76</v>
      </c>
      <c r="P2178" t="s">
        <v>664</v>
      </c>
      <c r="Q2178" t="s">
        <v>1917</v>
      </c>
    </row>
    <row r="2179" spans="1:17" x14ac:dyDescent="0.25">
      <c r="A2179" t="s">
        <v>1918</v>
      </c>
      <c r="B2179" t="s">
        <v>1919</v>
      </c>
      <c r="C2179" s="1">
        <v>44251</v>
      </c>
      <c r="D2179" t="s">
        <v>98</v>
      </c>
      <c r="E2179" t="s">
        <v>20</v>
      </c>
      <c r="F2179" t="s">
        <v>99</v>
      </c>
      <c r="G2179" t="s">
        <v>787</v>
      </c>
      <c r="H2179" t="s">
        <v>21</v>
      </c>
      <c r="I2179">
        <v>47</v>
      </c>
      <c r="J2179" t="s">
        <v>22</v>
      </c>
      <c r="L2179" t="s">
        <v>23</v>
      </c>
      <c r="M2179" t="s">
        <v>86</v>
      </c>
      <c r="O2179" t="s">
        <v>76</v>
      </c>
      <c r="P2179" t="s">
        <v>664</v>
      </c>
      <c r="Q2179" t="s">
        <v>244</v>
      </c>
    </row>
    <row r="2180" spans="1:17" x14ac:dyDescent="0.25">
      <c r="A2180" t="s">
        <v>1920</v>
      </c>
      <c r="B2180" t="s">
        <v>1921</v>
      </c>
      <c r="C2180" s="1">
        <v>44251</v>
      </c>
      <c r="D2180" t="s">
        <v>377</v>
      </c>
      <c r="E2180" t="s">
        <v>20</v>
      </c>
      <c r="F2180" t="s">
        <v>378</v>
      </c>
      <c r="G2180" t="s">
        <v>787</v>
      </c>
      <c r="H2180" t="s">
        <v>32</v>
      </c>
      <c r="I2180">
        <v>15</v>
      </c>
      <c r="J2180" t="s">
        <v>22</v>
      </c>
      <c r="L2180" t="s">
        <v>23</v>
      </c>
      <c r="M2180" t="s">
        <v>86</v>
      </c>
      <c r="O2180" t="s">
        <v>76</v>
      </c>
      <c r="P2180" t="s">
        <v>664</v>
      </c>
      <c r="Q2180" t="s">
        <v>100</v>
      </c>
    </row>
    <row r="2181" spans="1:17" x14ac:dyDescent="0.25">
      <c r="A2181" t="s">
        <v>1925</v>
      </c>
      <c r="B2181" t="s">
        <v>1926</v>
      </c>
      <c r="C2181" s="1">
        <v>44251</v>
      </c>
      <c r="D2181" t="s">
        <v>1713</v>
      </c>
      <c r="E2181" t="s">
        <v>20</v>
      </c>
      <c r="F2181" t="s">
        <v>1714</v>
      </c>
      <c r="G2181" t="s">
        <v>787</v>
      </c>
      <c r="H2181" t="s">
        <v>21</v>
      </c>
      <c r="I2181">
        <v>35</v>
      </c>
      <c r="J2181" t="s">
        <v>22</v>
      </c>
      <c r="L2181" t="s">
        <v>23</v>
      </c>
      <c r="M2181" t="s">
        <v>86</v>
      </c>
      <c r="O2181" t="s">
        <v>76</v>
      </c>
      <c r="P2181" t="s">
        <v>664</v>
      </c>
      <c r="Q2181" t="s">
        <v>1927</v>
      </c>
    </row>
    <row r="2182" spans="1:17" x14ac:dyDescent="0.25">
      <c r="A2182" t="s">
        <v>1928</v>
      </c>
      <c r="B2182" t="s">
        <v>1929</v>
      </c>
      <c r="C2182" s="1">
        <v>44251</v>
      </c>
      <c r="D2182" t="s">
        <v>821</v>
      </c>
      <c r="E2182" t="s">
        <v>20</v>
      </c>
      <c r="F2182" t="s">
        <v>822</v>
      </c>
      <c r="G2182" t="s">
        <v>787</v>
      </c>
      <c r="H2182" t="s">
        <v>32</v>
      </c>
      <c r="I2182">
        <v>57</v>
      </c>
      <c r="J2182" t="s">
        <v>22</v>
      </c>
      <c r="L2182" t="s">
        <v>23</v>
      </c>
      <c r="M2182" t="s">
        <v>86</v>
      </c>
      <c r="O2182" t="s">
        <v>76</v>
      </c>
      <c r="P2182" t="s">
        <v>664</v>
      </c>
      <c r="Q2182" t="s">
        <v>105</v>
      </c>
    </row>
    <row r="2183" spans="1:17" x14ac:dyDescent="0.25">
      <c r="A2183" t="s">
        <v>1938</v>
      </c>
      <c r="B2183" t="s">
        <v>1939</v>
      </c>
      <c r="C2183" s="1">
        <v>44251</v>
      </c>
      <c r="D2183" t="s">
        <v>1651</v>
      </c>
      <c r="E2183" t="s">
        <v>20</v>
      </c>
      <c r="F2183" t="s">
        <v>1652</v>
      </c>
      <c r="G2183" t="s">
        <v>787</v>
      </c>
      <c r="H2183" t="s">
        <v>21</v>
      </c>
      <c r="I2183">
        <v>28</v>
      </c>
      <c r="J2183" t="s">
        <v>22</v>
      </c>
      <c r="L2183" t="s">
        <v>23</v>
      </c>
      <c r="M2183" t="s">
        <v>86</v>
      </c>
      <c r="O2183" t="s">
        <v>76</v>
      </c>
      <c r="P2183" t="s">
        <v>664</v>
      </c>
      <c r="Q2183" t="s">
        <v>1235</v>
      </c>
    </row>
    <row r="2184" spans="1:17" x14ac:dyDescent="0.25">
      <c r="A2184" t="s">
        <v>1944</v>
      </c>
      <c r="B2184" t="s">
        <v>1945</v>
      </c>
      <c r="C2184" s="1">
        <v>44251</v>
      </c>
      <c r="D2184" t="s">
        <v>1747</v>
      </c>
      <c r="E2184" t="s">
        <v>20</v>
      </c>
      <c r="F2184" t="s">
        <v>431</v>
      </c>
      <c r="G2184" t="s">
        <v>787</v>
      </c>
      <c r="H2184" t="s">
        <v>21</v>
      </c>
      <c r="I2184">
        <v>15</v>
      </c>
      <c r="J2184" t="s">
        <v>22</v>
      </c>
      <c r="L2184" t="s">
        <v>23</v>
      </c>
      <c r="M2184" t="s">
        <v>86</v>
      </c>
      <c r="O2184" t="s">
        <v>76</v>
      </c>
      <c r="P2184" t="s">
        <v>664</v>
      </c>
      <c r="Q2184" t="s">
        <v>78</v>
      </c>
    </row>
    <row r="2185" spans="1:17" x14ac:dyDescent="0.25">
      <c r="A2185" t="s">
        <v>1946</v>
      </c>
      <c r="B2185" t="s">
        <v>1947</v>
      </c>
      <c r="C2185" s="1">
        <v>44251</v>
      </c>
      <c r="D2185" t="s">
        <v>1661</v>
      </c>
      <c r="E2185" t="s">
        <v>20</v>
      </c>
      <c r="F2185" t="s">
        <v>1662</v>
      </c>
      <c r="G2185" t="s">
        <v>787</v>
      </c>
      <c r="H2185" t="s">
        <v>32</v>
      </c>
      <c r="I2185">
        <v>19</v>
      </c>
      <c r="J2185" t="s">
        <v>22</v>
      </c>
      <c r="L2185" t="s">
        <v>23</v>
      </c>
      <c r="M2185" t="s">
        <v>86</v>
      </c>
      <c r="O2185" t="s">
        <v>76</v>
      </c>
      <c r="P2185" t="s">
        <v>77</v>
      </c>
      <c r="Q2185" t="s">
        <v>1948</v>
      </c>
    </row>
    <row r="2186" spans="1:17" x14ac:dyDescent="0.25">
      <c r="A2186" t="s">
        <v>1951</v>
      </c>
      <c r="B2186" t="s">
        <v>1952</v>
      </c>
      <c r="C2186" s="1">
        <v>44251</v>
      </c>
      <c r="D2186" t="s">
        <v>1903</v>
      </c>
      <c r="E2186" t="s">
        <v>20</v>
      </c>
      <c r="F2186" t="s">
        <v>1904</v>
      </c>
      <c r="G2186" t="s">
        <v>787</v>
      </c>
      <c r="H2186" t="s">
        <v>21</v>
      </c>
      <c r="I2186">
        <v>38</v>
      </c>
      <c r="J2186" t="s">
        <v>22</v>
      </c>
      <c r="L2186" t="s">
        <v>23</v>
      </c>
      <c r="M2186" t="s">
        <v>86</v>
      </c>
      <c r="O2186" t="s">
        <v>76</v>
      </c>
      <c r="P2186" t="s">
        <v>664</v>
      </c>
      <c r="Q2186" t="s">
        <v>1953</v>
      </c>
    </row>
    <row r="2187" spans="1:17" x14ac:dyDescent="0.25">
      <c r="A2187" t="s">
        <v>1958</v>
      </c>
      <c r="B2187" t="s">
        <v>1959</v>
      </c>
      <c r="C2187" s="1">
        <v>44251</v>
      </c>
      <c r="D2187" t="s">
        <v>317</v>
      </c>
      <c r="E2187" t="s">
        <v>20</v>
      </c>
      <c r="F2187" t="s">
        <v>318</v>
      </c>
      <c r="G2187" t="s">
        <v>1461</v>
      </c>
      <c r="H2187" t="s">
        <v>32</v>
      </c>
      <c r="I2187">
        <v>50</v>
      </c>
      <c r="J2187" t="s">
        <v>22</v>
      </c>
      <c r="L2187" t="s">
        <v>23</v>
      </c>
      <c r="M2187" t="s">
        <v>86</v>
      </c>
      <c r="O2187" t="s">
        <v>76</v>
      </c>
      <c r="P2187" t="s">
        <v>664</v>
      </c>
      <c r="Q2187" t="s">
        <v>1960</v>
      </c>
    </row>
    <row r="2188" spans="1:17" x14ac:dyDescent="0.25">
      <c r="A2188" t="s">
        <v>1961</v>
      </c>
      <c r="B2188" t="s">
        <v>1962</v>
      </c>
      <c r="C2188" s="1">
        <v>44252</v>
      </c>
      <c r="D2188" t="s">
        <v>1963</v>
      </c>
      <c r="E2188" t="s">
        <v>20</v>
      </c>
      <c r="F2188" t="s">
        <v>1964</v>
      </c>
      <c r="G2188" t="s">
        <v>1461</v>
      </c>
      <c r="H2188" t="s">
        <v>21</v>
      </c>
      <c r="I2188">
        <v>60</v>
      </c>
      <c r="J2188" t="s">
        <v>22</v>
      </c>
      <c r="L2188" t="s">
        <v>23</v>
      </c>
      <c r="M2188" t="s">
        <v>86</v>
      </c>
      <c r="O2188" t="s">
        <v>76</v>
      </c>
      <c r="P2188" t="s">
        <v>664</v>
      </c>
      <c r="Q2188" t="s">
        <v>1965</v>
      </c>
    </row>
    <row r="2189" spans="1:17" x14ac:dyDescent="0.25">
      <c r="A2189" t="s">
        <v>1966</v>
      </c>
      <c r="B2189" t="s">
        <v>1967</v>
      </c>
      <c r="C2189" s="1">
        <v>44246</v>
      </c>
      <c r="D2189" t="s">
        <v>1968</v>
      </c>
      <c r="E2189" t="s">
        <v>20</v>
      </c>
      <c r="F2189" t="s">
        <v>1969</v>
      </c>
      <c r="G2189" t="s">
        <v>1461</v>
      </c>
      <c r="H2189" t="s">
        <v>32</v>
      </c>
      <c r="I2189">
        <v>79</v>
      </c>
      <c r="J2189" t="s">
        <v>22</v>
      </c>
      <c r="L2189" t="s">
        <v>23</v>
      </c>
      <c r="M2189" t="s">
        <v>86</v>
      </c>
      <c r="O2189" t="s">
        <v>76</v>
      </c>
      <c r="P2189" t="s">
        <v>664</v>
      </c>
      <c r="Q2189" t="s">
        <v>1771</v>
      </c>
    </row>
    <row r="2190" spans="1:17" x14ac:dyDescent="0.25">
      <c r="A2190" t="s">
        <v>1970</v>
      </c>
      <c r="B2190" t="s">
        <v>1971</v>
      </c>
      <c r="C2190" s="1">
        <v>44246</v>
      </c>
      <c r="D2190" t="s">
        <v>1972</v>
      </c>
      <c r="E2190" t="s">
        <v>20</v>
      </c>
      <c r="F2190" t="s">
        <v>1897</v>
      </c>
      <c r="G2190" t="s">
        <v>1461</v>
      </c>
      <c r="H2190" t="s">
        <v>21</v>
      </c>
      <c r="I2190">
        <v>90</v>
      </c>
      <c r="J2190" t="s">
        <v>22</v>
      </c>
      <c r="L2190" t="s">
        <v>23</v>
      </c>
      <c r="M2190" t="s">
        <v>86</v>
      </c>
      <c r="O2190" t="s">
        <v>76</v>
      </c>
      <c r="P2190" t="s">
        <v>664</v>
      </c>
      <c r="Q2190" t="s">
        <v>803</v>
      </c>
    </row>
    <row r="2191" spans="1:17" x14ac:dyDescent="0.25">
      <c r="A2191" t="s">
        <v>1978</v>
      </c>
      <c r="B2191" t="s">
        <v>1979</v>
      </c>
      <c r="C2191" s="1">
        <v>44251</v>
      </c>
      <c r="D2191" t="s">
        <v>1980</v>
      </c>
      <c r="E2191" t="s">
        <v>20</v>
      </c>
      <c r="F2191" t="s">
        <v>1981</v>
      </c>
      <c r="G2191" t="s">
        <v>1461</v>
      </c>
      <c r="H2191" t="s">
        <v>32</v>
      </c>
      <c r="I2191">
        <v>71</v>
      </c>
      <c r="J2191" t="s">
        <v>22</v>
      </c>
      <c r="L2191" t="s">
        <v>23</v>
      </c>
      <c r="M2191" t="s">
        <v>86</v>
      </c>
      <c r="O2191" t="s">
        <v>76</v>
      </c>
      <c r="P2191" t="s">
        <v>664</v>
      </c>
      <c r="Q2191" t="s">
        <v>1982</v>
      </c>
    </row>
    <row r="2192" spans="1:17" x14ac:dyDescent="0.25">
      <c r="A2192" t="s">
        <v>1983</v>
      </c>
      <c r="B2192" t="s">
        <v>1984</v>
      </c>
      <c r="C2192" s="1">
        <v>44251</v>
      </c>
      <c r="D2192" t="s">
        <v>181</v>
      </c>
      <c r="E2192" t="s">
        <v>20</v>
      </c>
      <c r="F2192" t="s">
        <v>182</v>
      </c>
      <c r="G2192" t="s">
        <v>1461</v>
      </c>
      <c r="H2192" t="s">
        <v>21</v>
      </c>
      <c r="I2192">
        <v>42</v>
      </c>
      <c r="J2192" t="s">
        <v>22</v>
      </c>
      <c r="L2192" t="s">
        <v>23</v>
      </c>
      <c r="M2192" t="s">
        <v>86</v>
      </c>
      <c r="O2192" t="s">
        <v>76</v>
      </c>
      <c r="P2192" t="s">
        <v>664</v>
      </c>
      <c r="Q2192" t="s">
        <v>1960</v>
      </c>
    </row>
    <row r="2193" spans="1:17" x14ac:dyDescent="0.25">
      <c r="A2193" t="s">
        <v>1985</v>
      </c>
      <c r="B2193" t="s">
        <v>1986</v>
      </c>
      <c r="C2193" s="1">
        <v>44250</v>
      </c>
      <c r="D2193" t="s">
        <v>1180</v>
      </c>
      <c r="E2193" t="s">
        <v>20</v>
      </c>
      <c r="F2193" t="s">
        <v>1561</v>
      </c>
      <c r="G2193" t="s">
        <v>1461</v>
      </c>
      <c r="H2193" t="s">
        <v>21</v>
      </c>
      <c r="I2193">
        <v>54</v>
      </c>
      <c r="J2193" t="s">
        <v>22</v>
      </c>
      <c r="L2193" t="s">
        <v>23</v>
      </c>
      <c r="M2193" t="s">
        <v>86</v>
      </c>
      <c r="O2193" t="s">
        <v>76</v>
      </c>
      <c r="P2193" t="s">
        <v>664</v>
      </c>
      <c r="Q2193" t="s">
        <v>1987</v>
      </c>
    </row>
    <row r="2194" spans="1:17" x14ac:dyDescent="0.25">
      <c r="A2194" t="s">
        <v>2002</v>
      </c>
      <c r="B2194" t="s">
        <v>2003</v>
      </c>
      <c r="C2194" s="1">
        <v>44251</v>
      </c>
      <c r="D2194" t="s">
        <v>131</v>
      </c>
      <c r="E2194" t="s">
        <v>20</v>
      </c>
      <c r="F2194" t="s">
        <v>132</v>
      </c>
      <c r="G2194" t="s">
        <v>1461</v>
      </c>
      <c r="H2194" t="s">
        <v>21</v>
      </c>
      <c r="I2194">
        <v>79</v>
      </c>
      <c r="J2194" t="s">
        <v>22</v>
      </c>
      <c r="L2194" t="s">
        <v>23</v>
      </c>
      <c r="M2194" t="s">
        <v>86</v>
      </c>
      <c r="O2194" t="s">
        <v>76</v>
      </c>
      <c r="P2194" t="s">
        <v>664</v>
      </c>
      <c r="Q2194" t="s">
        <v>2004</v>
      </c>
    </row>
    <row r="2195" spans="1:17" x14ac:dyDescent="0.25">
      <c r="A2195" t="s">
        <v>2005</v>
      </c>
      <c r="B2195" t="s">
        <v>2006</v>
      </c>
      <c r="C2195" s="1">
        <v>44251</v>
      </c>
      <c r="D2195" t="s">
        <v>1980</v>
      </c>
      <c r="E2195" t="s">
        <v>20</v>
      </c>
      <c r="F2195" t="s">
        <v>1981</v>
      </c>
      <c r="G2195" t="s">
        <v>1461</v>
      </c>
      <c r="H2195" t="s">
        <v>32</v>
      </c>
      <c r="I2195">
        <v>71</v>
      </c>
      <c r="J2195" t="s">
        <v>22</v>
      </c>
      <c r="L2195" t="s">
        <v>23</v>
      </c>
      <c r="M2195" t="s">
        <v>86</v>
      </c>
      <c r="O2195" t="s">
        <v>76</v>
      </c>
      <c r="P2195" t="s">
        <v>664</v>
      </c>
      <c r="Q2195" t="s">
        <v>2007</v>
      </c>
    </row>
    <row r="2196" spans="1:17" x14ac:dyDescent="0.25">
      <c r="A2196" t="s">
        <v>2008</v>
      </c>
      <c r="B2196" t="s">
        <v>2009</v>
      </c>
      <c r="C2196" s="1">
        <v>44251</v>
      </c>
      <c r="D2196" t="s">
        <v>181</v>
      </c>
      <c r="E2196" t="s">
        <v>20</v>
      </c>
      <c r="F2196" t="s">
        <v>182</v>
      </c>
      <c r="G2196" t="s">
        <v>1461</v>
      </c>
      <c r="H2196" t="s">
        <v>21</v>
      </c>
      <c r="I2196">
        <v>42</v>
      </c>
      <c r="J2196" t="s">
        <v>22</v>
      </c>
      <c r="L2196" t="s">
        <v>23</v>
      </c>
      <c r="M2196" t="s">
        <v>86</v>
      </c>
      <c r="O2196" t="s">
        <v>76</v>
      </c>
      <c r="P2196" t="s">
        <v>664</v>
      </c>
      <c r="Q2196" t="s">
        <v>2010</v>
      </c>
    </row>
    <row r="2197" spans="1:17" x14ac:dyDescent="0.25">
      <c r="A2197" t="s">
        <v>2015</v>
      </c>
      <c r="B2197" t="s">
        <v>2016</v>
      </c>
      <c r="C2197" s="1">
        <v>44250</v>
      </c>
      <c r="D2197" t="s">
        <v>115</v>
      </c>
      <c r="E2197" t="s">
        <v>20</v>
      </c>
      <c r="F2197" t="s">
        <v>2017</v>
      </c>
      <c r="G2197" t="s">
        <v>1461</v>
      </c>
      <c r="H2197" t="s">
        <v>32</v>
      </c>
      <c r="I2197">
        <v>31</v>
      </c>
      <c r="J2197" t="s">
        <v>22</v>
      </c>
      <c r="L2197" t="s">
        <v>23</v>
      </c>
      <c r="M2197" t="s">
        <v>86</v>
      </c>
      <c r="O2197" t="s">
        <v>76</v>
      </c>
      <c r="P2197" t="s">
        <v>664</v>
      </c>
      <c r="Q2197" t="s">
        <v>2018</v>
      </c>
    </row>
    <row r="2198" spans="1:17" x14ac:dyDescent="0.25">
      <c r="A2198" t="s">
        <v>2019</v>
      </c>
      <c r="B2198" t="s">
        <v>2020</v>
      </c>
      <c r="C2198" s="1">
        <v>44251</v>
      </c>
      <c r="D2198" t="s">
        <v>2021</v>
      </c>
      <c r="E2198" t="s">
        <v>20</v>
      </c>
      <c r="F2198" t="s">
        <v>2022</v>
      </c>
      <c r="G2198" t="s">
        <v>1461</v>
      </c>
      <c r="H2198" t="s">
        <v>21</v>
      </c>
      <c r="I2198">
        <v>38</v>
      </c>
      <c r="J2198" t="s">
        <v>22</v>
      </c>
      <c r="L2198" t="s">
        <v>23</v>
      </c>
      <c r="M2198" t="s">
        <v>86</v>
      </c>
      <c r="O2198" t="s">
        <v>76</v>
      </c>
      <c r="P2198" t="s">
        <v>664</v>
      </c>
      <c r="Q2198" t="s">
        <v>2023</v>
      </c>
    </row>
    <row r="2199" spans="1:17" x14ac:dyDescent="0.25">
      <c r="A2199" t="s">
        <v>2024</v>
      </c>
      <c r="B2199" t="s">
        <v>2025</v>
      </c>
      <c r="C2199" s="1">
        <v>44251</v>
      </c>
      <c r="D2199" t="s">
        <v>2026</v>
      </c>
      <c r="E2199" t="s">
        <v>20</v>
      </c>
      <c r="F2199" t="s">
        <v>2027</v>
      </c>
      <c r="G2199" t="s">
        <v>1461</v>
      </c>
      <c r="H2199" t="s">
        <v>32</v>
      </c>
      <c r="I2199">
        <v>57</v>
      </c>
      <c r="J2199" t="s">
        <v>22</v>
      </c>
      <c r="L2199" t="s">
        <v>23</v>
      </c>
      <c r="M2199" t="s">
        <v>86</v>
      </c>
      <c r="O2199" t="s">
        <v>76</v>
      </c>
      <c r="P2199" t="s">
        <v>664</v>
      </c>
      <c r="Q2199" t="s">
        <v>399</v>
      </c>
    </row>
    <row r="2200" spans="1:17" x14ac:dyDescent="0.25">
      <c r="A2200" t="s">
        <v>2028</v>
      </c>
      <c r="B2200" t="s">
        <v>2029</v>
      </c>
      <c r="C2200" s="1">
        <v>44250</v>
      </c>
      <c r="D2200" t="s">
        <v>332</v>
      </c>
      <c r="E2200" t="s">
        <v>20</v>
      </c>
      <c r="F2200" t="s">
        <v>333</v>
      </c>
      <c r="G2200" t="s">
        <v>1461</v>
      </c>
      <c r="H2200" t="s">
        <v>21</v>
      </c>
      <c r="I2200">
        <v>72</v>
      </c>
      <c r="J2200" t="s">
        <v>22</v>
      </c>
      <c r="L2200" t="s">
        <v>23</v>
      </c>
      <c r="M2200" t="s">
        <v>86</v>
      </c>
      <c r="O2200" t="s">
        <v>76</v>
      </c>
      <c r="P2200" t="s">
        <v>664</v>
      </c>
      <c r="Q2200" t="s">
        <v>399</v>
      </c>
    </row>
    <row r="2201" spans="1:17" x14ac:dyDescent="0.25">
      <c r="A2201" t="s">
        <v>2030</v>
      </c>
      <c r="B2201" t="s">
        <v>2031</v>
      </c>
      <c r="C2201" s="1">
        <v>44250</v>
      </c>
      <c r="D2201" t="s">
        <v>1990</v>
      </c>
      <c r="E2201" t="s">
        <v>20</v>
      </c>
      <c r="F2201" t="s">
        <v>1991</v>
      </c>
      <c r="G2201" t="s">
        <v>1461</v>
      </c>
      <c r="H2201" t="s">
        <v>32</v>
      </c>
      <c r="I2201">
        <v>36</v>
      </c>
      <c r="J2201" t="s">
        <v>22</v>
      </c>
      <c r="L2201" t="s">
        <v>23</v>
      </c>
      <c r="M2201" t="s">
        <v>86</v>
      </c>
      <c r="O2201" t="s">
        <v>76</v>
      </c>
      <c r="P2201" t="s">
        <v>664</v>
      </c>
      <c r="Q2201" t="s">
        <v>2032</v>
      </c>
    </row>
    <row r="2202" spans="1:17" x14ac:dyDescent="0.25">
      <c r="A2202" t="s">
        <v>2033</v>
      </c>
      <c r="B2202" t="s">
        <v>2034</v>
      </c>
      <c r="C2202" s="1">
        <v>44250</v>
      </c>
      <c r="D2202" t="s">
        <v>1747</v>
      </c>
      <c r="E2202" t="s">
        <v>20</v>
      </c>
      <c r="F2202" t="s">
        <v>431</v>
      </c>
      <c r="G2202" t="s">
        <v>1461</v>
      </c>
      <c r="H2202" t="s">
        <v>32</v>
      </c>
      <c r="I2202">
        <v>72</v>
      </c>
      <c r="J2202" t="s">
        <v>22</v>
      </c>
      <c r="L2202" t="s">
        <v>23</v>
      </c>
      <c r="M2202" t="s">
        <v>86</v>
      </c>
      <c r="O2202" t="s">
        <v>76</v>
      </c>
      <c r="P2202" t="s">
        <v>664</v>
      </c>
      <c r="Q2202" t="s">
        <v>354</v>
      </c>
    </row>
    <row r="2203" spans="1:17" x14ac:dyDescent="0.25">
      <c r="A2203" t="s">
        <v>2035</v>
      </c>
      <c r="B2203" t="s">
        <v>2036</v>
      </c>
      <c r="C2203" s="1">
        <v>44250</v>
      </c>
      <c r="D2203" t="s">
        <v>1996</v>
      </c>
      <c r="E2203" t="s">
        <v>20</v>
      </c>
      <c r="F2203" t="s">
        <v>1997</v>
      </c>
      <c r="G2203" t="s">
        <v>1461</v>
      </c>
      <c r="H2203" t="s">
        <v>32</v>
      </c>
      <c r="I2203">
        <v>43</v>
      </c>
      <c r="J2203" t="s">
        <v>22</v>
      </c>
      <c r="L2203" t="s">
        <v>23</v>
      </c>
      <c r="M2203" t="s">
        <v>86</v>
      </c>
      <c r="O2203" t="s">
        <v>76</v>
      </c>
      <c r="P2203" t="s">
        <v>664</v>
      </c>
      <c r="Q2203" t="s">
        <v>2037</v>
      </c>
    </row>
    <row r="2204" spans="1:17" x14ac:dyDescent="0.25">
      <c r="A2204" t="s">
        <v>2038</v>
      </c>
      <c r="B2204" t="s">
        <v>2039</v>
      </c>
      <c r="C2204" s="1">
        <v>44250</v>
      </c>
      <c r="D2204" t="s">
        <v>2000</v>
      </c>
      <c r="E2204" t="s">
        <v>20</v>
      </c>
      <c r="F2204" t="s">
        <v>2001</v>
      </c>
      <c r="G2204" t="s">
        <v>2040</v>
      </c>
      <c r="H2204" t="s">
        <v>21</v>
      </c>
      <c r="I2204">
        <v>53</v>
      </c>
      <c r="J2204" t="s">
        <v>22</v>
      </c>
      <c r="L2204" t="s">
        <v>23</v>
      </c>
      <c r="M2204" t="s">
        <v>86</v>
      </c>
      <c r="O2204" t="s">
        <v>76</v>
      </c>
      <c r="P2204" t="s">
        <v>664</v>
      </c>
      <c r="Q2204" t="s">
        <v>2041</v>
      </c>
    </row>
    <row r="2205" spans="1:17" x14ac:dyDescent="0.25">
      <c r="A2205" t="s">
        <v>2042</v>
      </c>
      <c r="B2205" t="s">
        <v>2043</v>
      </c>
      <c r="C2205" s="1">
        <v>44250</v>
      </c>
      <c r="D2205" t="s">
        <v>352</v>
      </c>
      <c r="E2205" t="s">
        <v>20</v>
      </c>
      <c r="F2205" t="s">
        <v>353</v>
      </c>
      <c r="G2205" t="s">
        <v>2044</v>
      </c>
      <c r="H2205" t="s">
        <v>32</v>
      </c>
      <c r="I2205">
        <v>45</v>
      </c>
      <c r="J2205" t="s">
        <v>22</v>
      </c>
      <c r="L2205" t="s">
        <v>23</v>
      </c>
      <c r="M2205" t="s">
        <v>86</v>
      </c>
      <c r="O2205" t="s">
        <v>76</v>
      </c>
      <c r="P2205" t="s">
        <v>77</v>
      </c>
      <c r="Q2205" t="s">
        <v>354</v>
      </c>
    </row>
    <row r="2206" spans="1:17" x14ac:dyDescent="0.25">
      <c r="A2206" t="s">
        <v>2045</v>
      </c>
      <c r="B2206" t="s">
        <v>2046</v>
      </c>
      <c r="C2206" s="1">
        <v>44250</v>
      </c>
      <c r="D2206" t="s">
        <v>352</v>
      </c>
      <c r="E2206" t="s">
        <v>20</v>
      </c>
      <c r="F2206" t="s">
        <v>353</v>
      </c>
      <c r="G2206" t="s">
        <v>2044</v>
      </c>
      <c r="H2206" t="s">
        <v>21</v>
      </c>
      <c r="I2206">
        <v>41</v>
      </c>
      <c r="J2206" t="s">
        <v>22</v>
      </c>
      <c r="L2206" t="s">
        <v>23</v>
      </c>
      <c r="M2206" t="s">
        <v>86</v>
      </c>
      <c r="O2206" t="s">
        <v>76</v>
      </c>
      <c r="P2206" t="s">
        <v>77</v>
      </c>
      <c r="Q2206" t="s">
        <v>354</v>
      </c>
    </row>
    <row r="2207" spans="1:17" x14ac:dyDescent="0.25">
      <c r="A2207" t="s">
        <v>2047</v>
      </c>
      <c r="B2207" t="s">
        <v>2048</v>
      </c>
      <c r="C2207" s="1">
        <v>44249</v>
      </c>
      <c r="D2207" t="s">
        <v>2049</v>
      </c>
      <c r="E2207" t="s">
        <v>20</v>
      </c>
      <c r="F2207" t="s">
        <v>2050</v>
      </c>
      <c r="G2207" t="s">
        <v>2044</v>
      </c>
      <c r="H2207" t="s">
        <v>32</v>
      </c>
      <c r="I2207">
        <v>45</v>
      </c>
      <c r="J2207" t="s">
        <v>22</v>
      </c>
      <c r="L2207" t="s">
        <v>23</v>
      </c>
      <c r="M2207" t="s">
        <v>86</v>
      </c>
      <c r="O2207" t="s">
        <v>76</v>
      </c>
      <c r="P2207" t="s">
        <v>664</v>
      </c>
      <c r="Q2207" t="s">
        <v>803</v>
      </c>
    </row>
    <row r="2208" spans="1:17" x14ac:dyDescent="0.25">
      <c r="A2208" t="s">
        <v>2051</v>
      </c>
      <c r="B2208" t="s">
        <v>2052</v>
      </c>
      <c r="C2208" s="1">
        <v>44249</v>
      </c>
      <c r="D2208" t="s">
        <v>2053</v>
      </c>
      <c r="E2208" t="s">
        <v>20</v>
      </c>
      <c r="F2208" t="s">
        <v>2054</v>
      </c>
      <c r="G2208" t="s">
        <v>2044</v>
      </c>
      <c r="H2208" t="s">
        <v>21</v>
      </c>
      <c r="I2208">
        <v>73</v>
      </c>
      <c r="J2208" t="s">
        <v>22</v>
      </c>
      <c r="L2208" t="s">
        <v>23</v>
      </c>
      <c r="M2208" t="s">
        <v>86</v>
      </c>
      <c r="O2208" t="s">
        <v>76</v>
      </c>
      <c r="P2208" t="s">
        <v>664</v>
      </c>
      <c r="Q2208" t="s">
        <v>2055</v>
      </c>
    </row>
    <row r="2209" spans="1:17" x14ac:dyDescent="0.25">
      <c r="A2209" t="s">
        <v>2056</v>
      </c>
      <c r="B2209" t="s">
        <v>2057</v>
      </c>
      <c r="C2209" s="1">
        <v>44250</v>
      </c>
      <c r="D2209" t="s">
        <v>2058</v>
      </c>
      <c r="E2209" t="s">
        <v>20</v>
      </c>
      <c r="F2209" t="s">
        <v>293</v>
      </c>
      <c r="G2209" t="s">
        <v>2044</v>
      </c>
      <c r="H2209" t="s">
        <v>32</v>
      </c>
      <c r="I2209">
        <v>65</v>
      </c>
      <c r="J2209" t="s">
        <v>22</v>
      </c>
      <c r="L2209" t="s">
        <v>23</v>
      </c>
      <c r="M2209" t="s">
        <v>86</v>
      </c>
      <c r="O2209" t="s">
        <v>76</v>
      </c>
      <c r="P2209" t="s">
        <v>664</v>
      </c>
      <c r="Q2209" t="s">
        <v>2059</v>
      </c>
    </row>
    <row r="2210" spans="1:17" x14ac:dyDescent="0.25">
      <c r="A2210" t="s">
        <v>2060</v>
      </c>
      <c r="B2210" t="s">
        <v>2061</v>
      </c>
      <c r="C2210" s="1">
        <v>44250</v>
      </c>
      <c r="D2210" t="s">
        <v>1475</v>
      </c>
      <c r="E2210" t="s">
        <v>20</v>
      </c>
      <c r="F2210" t="s">
        <v>1476</v>
      </c>
      <c r="G2210" t="s">
        <v>2040</v>
      </c>
      <c r="H2210" t="s">
        <v>21</v>
      </c>
      <c r="I2210">
        <v>35</v>
      </c>
      <c r="J2210" t="s">
        <v>22</v>
      </c>
      <c r="L2210" t="s">
        <v>23</v>
      </c>
      <c r="M2210" t="s">
        <v>86</v>
      </c>
      <c r="O2210" t="s">
        <v>76</v>
      </c>
      <c r="P2210" t="s">
        <v>77</v>
      </c>
      <c r="Q2210" t="s">
        <v>354</v>
      </c>
    </row>
    <row r="2211" spans="1:17" x14ac:dyDescent="0.25">
      <c r="A2211" t="s">
        <v>2062</v>
      </c>
      <c r="B2211" t="s">
        <v>2063</v>
      </c>
      <c r="C2211" s="1">
        <v>44250</v>
      </c>
      <c r="D2211" t="s">
        <v>1175</v>
      </c>
      <c r="E2211" t="s">
        <v>20</v>
      </c>
      <c r="F2211" t="s">
        <v>2064</v>
      </c>
      <c r="G2211" t="s">
        <v>2040</v>
      </c>
      <c r="H2211" t="s">
        <v>32</v>
      </c>
      <c r="I2211">
        <v>47</v>
      </c>
      <c r="J2211" t="s">
        <v>22</v>
      </c>
      <c r="L2211" t="s">
        <v>23</v>
      </c>
      <c r="M2211" t="s">
        <v>86</v>
      </c>
      <c r="O2211" t="s">
        <v>76</v>
      </c>
      <c r="P2211" t="s">
        <v>664</v>
      </c>
      <c r="Q2211" t="s">
        <v>2065</v>
      </c>
    </row>
    <row r="2212" spans="1:17" x14ac:dyDescent="0.25">
      <c r="A2212" t="s">
        <v>2066</v>
      </c>
      <c r="B2212" t="s">
        <v>2067</v>
      </c>
      <c r="C2212" s="1">
        <v>44250</v>
      </c>
      <c r="D2212" t="s">
        <v>2068</v>
      </c>
      <c r="E2212" t="s">
        <v>20</v>
      </c>
      <c r="F2212" t="s">
        <v>2069</v>
      </c>
      <c r="G2212" t="s">
        <v>2040</v>
      </c>
      <c r="H2212" t="s">
        <v>21</v>
      </c>
      <c r="I2212">
        <v>33</v>
      </c>
      <c r="J2212" t="s">
        <v>22</v>
      </c>
      <c r="L2212" t="s">
        <v>23</v>
      </c>
      <c r="M2212" t="s">
        <v>86</v>
      </c>
      <c r="O2212" t="s">
        <v>76</v>
      </c>
      <c r="P2212" t="s">
        <v>664</v>
      </c>
      <c r="Q2212" t="s">
        <v>2070</v>
      </c>
    </row>
    <row r="2213" spans="1:17" x14ac:dyDescent="0.25">
      <c r="A2213" t="s">
        <v>2071</v>
      </c>
      <c r="B2213" t="s">
        <v>2072</v>
      </c>
      <c r="C2213" s="1">
        <v>44249</v>
      </c>
      <c r="D2213" t="s">
        <v>2073</v>
      </c>
      <c r="E2213" t="s">
        <v>20</v>
      </c>
      <c r="F2213" t="s">
        <v>2074</v>
      </c>
      <c r="G2213" t="s">
        <v>2044</v>
      </c>
      <c r="H2213" t="s">
        <v>21</v>
      </c>
      <c r="I2213">
        <v>27</v>
      </c>
      <c r="J2213" t="s">
        <v>22</v>
      </c>
      <c r="L2213" t="s">
        <v>23</v>
      </c>
      <c r="M2213" t="s">
        <v>86</v>
      </c>
      <c r="O2213" t="s">
        <v>76</v>
      </c>
      <c r="P2213" t="s">
        <v>664</v>
      </c>
      <c r="Q2213" t="s">
        <v>2075</v>
      </c>
    </row>
    <row r="2214" spans="1:17" x14ac:dyDescent="0.25">
      <c r="A2214" t="s">
        <v>2076</v>
      </c>
      <c r="B2214" t="s">
        <v>2077</v>
      </c>
      <c r="C2214" s="1">
        <v>44249</v>
      </c>
      <c r="D2214" t="s">
        <v>452</v>
      </c>
      <c r="E2214" t="s">
        <v>20</v>
      </c>
      <c r="F2214" t="s">
        <v>453</v>
      </c>
      <c r="G2214" t="s">
        <v>2044</v>
      </c>
      <c r="H2214" t="s">
        <v>32</v>
      </c>
      <c r="I2214">
        <v>19</v>
      </c>
      <c r="J2214" t="s">
        <v>22</v>
      </c>
      <c r="L2214" t="s">
        <v>23</v>
      </c>
      <c r="M2214" t="s">
        <v>86</v>
      </c>
      <c r="O2214" t="s">
        <v>76</v>
      </c>
      <c r="P2214" t="s">
        <v>664</v>
      </c>
      <c r="Q2214" t="s">
        <v>289</v>
      </c>
    </row>
    <row r="2215" spans="1:17" x14ac:dyDescent="0.25">
      <c r="A2215" t="s">
        <v>2078</v>
      </c>
      <c r="B2215" t="s">
        <v>2079</v>
      </c>
      <c r="C2215" s="1">
        <v>44249</v>
      </c>
      <c r="D2215" t="s">
        <v>352</v>
      </c>
      <c r="E2215" t="s">
        <v>20</v>
      </c>
      <c r="F2215" t="s">
        <v>353</v>
      </c>
      <c r="G2215" t="s">
        <v>2044</v>
      </c>
      <c r="H2215" t="s">
        <v>21</v>
      </c>
      <c r="I2215">
        <v>38</v>
      </c>
      <c r="J2215" t="s">
        <v>22</v>
      </c>
      <c r="L2215" t="s">
        <v>23</v>
      </c>
      <c r="M2215" t="s">
        <v>86</v>
      </c>
      <c r="O2215" t="s">
        <v>76</v>
      </c>
      <c r="P2215" t="s">
        <v>664</v>
      </c>
      <c r="Q2215" t="s">
        <v>2080</v>
      </c>
    </row>
    <row r="2216" spans="1:17" x14ac:dyDescent="0.25">
      <c r="A2216" t="s">
        <v>2081</v>
      </c>
      <c r="B2216" t="s">
        <v>2082</v>
      </c>
      <c r="C2216" s="1">
        <v>44249</v>
      </c>
      <c r="D2216" t="s">
        <v>2083</v>
      </c>
      <c r="E2216" t="s">
        <v>20</v>
      </c>
      <c r="F2216" t="s">
        <v>2084</v>
      </c>
      <c r="G2216" t="s">
        <v>2044</v>
      </c>
      <c r="H2216" t="s">
        <v>21</v>
      </c>
      <c r="I2216">
        <v>34</v>
      </c>
      <c r="J2216" t="s">
        <v>22</v>
      </c>
      <c r="L2216" t="s">
        <v>23</v>
      </c>
      <c r="M2216" t="s">
        <v>86</v>
      </c>
      <c r="O2216" t="s">
        <v>76</v>
      </c>
      <c r="P2216" t="s">
        <v>664</v>
      </c>
      <c r="Q2216" t="s">
        <v>354</v>
      </c>
    </row>
    <row r="2217" spans="1:17" x14ac:dyDescent="0.25">
      <c r="A2217" t="s">
        <v>2085</v>
      </c>
      <c r="B2217" t="s">
        <v>2086</v>
      </c>
      <c r="C2217" s="1">
        <v>44245</v>
      </c>
      <c r="D2217" t="s">
        <v>360</v>
      </c>
      <c r="E2217" t="s">
        <v>20</v>
      </c>
      <c r="F2217" t="s">
        <v>361</v>
      </c>
      <c r="G2217" t="s">
        <v>787</v>
      </c>
      <c r="H2217" t="s">
        <v>21</v>
      </c>
      <c r="I2217">
        <v>38</v>
      </c>
      <c r="J2217" t="s">
        <v>22</v>
      </c>
      <c r="L2217" t="s">
        <v>23</v>
      </c>
      <c r="M2217" t="s">
        <v>86</v>
      </c>
      <c r="O2217" t="s">
        <v>76</v>
      </c>
      <c r="P2217" t="s">
        <v>664</v>
      </c>
      <c r="Q2217" t="s">
        <v>2087</v>
      </c>
    </row>
    <row r="2218" spans="1:17" x14ac:dyDescent="0.25">
      <c r="A2218" t="s">
        <v>2088</v>
      </c>
      <c r="B2218" t="s">
        <v>2089</v>
      </c>
      <c r="C2218" s="1">
        <v>44245</v>
      </c>
      <c r="D2218" t="s">
        <v>1611</v>
      </c>
      <c r="E2218" t="s">
        <v>20</v>
      </c>
      <c r="F2218" t="s">
        <v>535</v>
      </c>
      <c r="G2218" t="s">
        <v>787</v>
      </c>
      <c r="H2218" t="s">
        <v>21</v>
      </c>
      <c r="I2218">
        <v>71</v>
      </c>
      <c r="J2218" t="s">
        <v>22</v>
      </c>
      <c r="L2218" t="s">
        <v>23</v>
      </c>
      <c r="M2218" t="s">
        <v>86</v>
      </c>
      <c r="O2218" t="s">
        <v>76</v>
      </c>
      <c r="P2218" t="s">
        <v>664</v>
      </c>
      <c r="Q2218" t="s">
        <v>2090</v>
      </c>
    </row>
    <row r="2219" spans="1:17" x14ac:dyDescent="0.25">
      <c r="A2219" t="s">
        <v>10348</v>
      </c>
      <c r="B2219" t="s">
        <v>10349</v>
      </c>
      <c r="C2219" s="1">
        <v>44251</v>
      </c>
      <c r="D2219" t="s">
        <v>377</v>
      </c>
      <c r="E2219" t="s">
        <v>20</v>
      </c>
      <c r="F2219" t="s">
        <v>378</v>
      </c>
      <c r="H2219" t="s">
        <v>32</v>
      </c>
      <c r="I2219">
        <v>43</v>
      </c>
      <c r="J2219" t="s">
        <v>22</v>
      </c>
      <c r="L2219" t="s">
        <v>23</v>
      </c>
      <c r="M2219" t="s">
        <v>86</v>
      </c>
      <c r="O2219" t="s">
        <v>76</v>
      </c>
      <c r="P2219" t="s">
        <v>77</v>
      </c>
      <c r="Q2219" t="s">
        <v>78</v>
      </c>
    </row>
    <row r="2220" spans="1:17" x14ac:dyDescent="0.25">
      <c r="A2220" t="s">
        <v>10350</v>
      </c>
      <c r="B2220" t="s">
        <v>10351</v>
      </c>
      <c r="C2220" s="1">
        <v>44251</v>
      </c>
      <c r="D2220" t="s">
        <v>377</v>
      </c>
      <c r="E2220" t="s">
        <v>20</v>
      </c>
      <c r="F2220" t="s">
        <v>378</v>
      </c>
      <c r="H2220" t="s">
        <v>21</v>
      </c>
      <c r="I2220">
        <v>55</v>
      </c>
      <c r="J2220" t="s">
        <v>22</v>
      </c>
      <c r="L2220" t="s">
        <v>23</v>
      </c>
      <c r="M2220" t="s">
        <v>86</v>
      </c>
      <c r="O2220" t="s">
        <v>76</v>
      </c>
      <c r="P2220" t="s">
        <v>77</v>
      </c>
      <c r="Q2220" t="s">
        <v>78</v>
      </c>
    </row>
    <row r="2221" spans="1:17" x14ac:dyDescent="0.25">
      <c r="A2221" t="s">
        <v>10451</v>
      </c>
      <c r="B2221" t="s">
        <v>10452</v>
      </c>
      <c r="C2221" s="1">
        <v>44250</v>
      </c>
      <c r="D2221" t="s">
        <v>352</v>
      </c>
      <c r="E2221" t="s">
        <v>20</v>
      </c>
      <c r="F2221" t="s">
        <v>353</v>
      </c>
      <c r="H2221" t="s">
        <v>32</v>
      </c>
      <c r="I2221">
        <v>57</v>
      </c>
      <c r="J2221" t="s">
        <v>22</v>
      </c>
      <c r="L2221" t="s">
        <v>23</v>
      </c>
      <c r="M2221" t="s">
        <v>86</v>
      </c>
      <c r="O2221" t="s">
        <v>76</v>
      </c>
      <c r="P2221" t="s">
        <v>26</v>
      </c>
      <c r="Q2221" t="s">
        <v>10453</v>
      </c>
    </row>
    <row r="2222" spans="1:17" x14ac:dyDescent="0.25">
      <c r="A2222" t="s">
        <v>13500</v>
      </c>
      <c r="B2222" t="s">
        <v>13501</v>
      </c>
      <c r="C2222" s="1">
        <v>44249</v>
      </c>
      <c r="D2222" t="s">
        <v>115</v>
      </c>
      <c r="E2222" t="s">
        <v>20</v>
      </c>
      <c r="F2222" t="s">
        <v>2017</v>
      </c>
      <c r="H2222" t="s">
        <v>21</v>
      </c>
      <c r="I2222">
        <v>81</v>
      </c>
      <c r="J2222" t="s">
        <v>22</v>
      </c>
      <c r="L2222" t="s">
        <v>23</v>
      </c>
      <c r="M2222" t="s">
        <v>86</v>
      </c>
      <c r="O2222" t="s">
        <v>76</v>
      </c>
      <c r="P2222" t="s">
        <v>77</v>
      </c>
      <c r="Q2222" t="s">
        <v>319</v>
      </c>
    </row>
    <row r="2223" spans="1:17" x14ac:dyDescent="0.25">
      <c r="A2223" t="s">
        <v>10447</v>
      </c>
      <c r="B2223" t="s">
        <v>10448</v>
      </c>
      <c r="C2223" s="1">
        <v>44249</v>
      </c>
      <c r="D2223" t="s">
        <v>115</v>
      </c>
      <c r="E2223" t="s">
        <v>20</v>
      </c>
      <c r="F2223" t="s">
        <v>10449</v>
      </c>
      <c r="H2223" t="s">
        <v>32</v>
      </c>
      <c r="I2223">
        <v>34</v>
      </c>
      <c r="J2223" t="s">
        <v>22</v>
      </c>
      <c r="L2223" t="s">
        <v>23</v>
      </c>
      <c r="M2223" t="s">
        <v>86</v>
      </c>
      <c r="O2223" t="s">
        <v>76</v>
      </c>
      <c r="P2223" t="s">
        <v>77</v>
      </c>
      <c r="Q2223" t="s">
        <v>10450</v>
      </c>
    </row>
    <row r="2224" spans="1:17" x14ac:dyDescent="0.25">
      <c r="A2224" t="s">
        <v>10685</v>
      </c>
      <c r="B2224" t="s">
        <v>10686</v>
      </c>
      <c r="C2224" s="1">
        <v>44249</v>
      </c>
      <c r="D2224" t="s">
        <v>551</v>
      </c>
      <c r="E2224" t="s">
        <v>20</v>
      </c>
      <c r="F2224" t="s">
        <v>552</v>
      </c>
      <c r="H2224" t="s">
        <v>21</v>
      </c>
      <c r="I2224">
        <v>66</v>
      </c>
      <c r="J2224" t="s">
        <v>22</v>
      </c>
      <c r="L2224" t="s">
        <v>23</v>
      </c>
      <c r="M2224" t="s">
        <v>86</v>
      </c>
      <c r="O2224" t="s">
        <v>76</v>
      </c>
      <c r="P2224" t="s">
        <v>26</v>
      </c>
      <c r="Q2224" t="s">
        <v>10687</v>
      </c>
    </row>
    <row r="2225" spans="1:17" x14ac:dyDescent="0.25">
      <c r="A2225" t="s">
        <v>10602</v>
      </c>
      <c r="B2225" t="s">
        <v>10603</v>
      </c>
      <c r="C2225" s="1">
        <v>44242</v>
      </c>
      <c r="D2225" t="s">
        <v>10604</v>
      </c>
      <c r="E2225" t="s">
        <v>20</v>
      </c>
      <c r="F2225" t="s">
        <v>10605</v>
      </c>
      <c r="H2225" t="s">
        <v>21</v>
      </c>
      <c r="I2225">
        <v>83</v>
      </c>
      <c r="J2225" t="s">
        <v>22</v>
      </c>
      <c r="L2225" t="s">
        <v>23</v>
      </c>
      <c r="M2225" t="s">
        <v>86</v>
      </c>
      <c r="O2225" t="s">
        <v>76</v>
      </c>
      <c r="P2225" t="s">
        <v>26</v>
      </c>
      <c r="Q2225" t="s">
        <v>10606</v>
      </c>
    </row>
    <row r="2226" spans="1:17" x14ac:dyDescent="0.25">
      <c r="A2226" t="s">
        <v>10666</v>
      </c>
      <c r="B2226" t="s">
        <v>10667</v>
      </c>
      <c r="C2226" s="1">
        <v>44249</v>
      </c>
      <c r="D2226" t="s">
        <v>167</v>
      </c>
      <c r="E2226" t="s">
        <v>20</v>
      </c>
      <c r="F2226" t="s">
        <v>168</v>
      </c>
      <c r="H2226" t="s">
        <v>21</v>
      </c>
      <c r="I2226">
        <v>50</v>
      </c>
      <c r="J2226" t="s">
        <v>22</v>
      </c>
      <c r="L2226" t="s">
        <v>23</v>
      </c>
      <c r="M2226" t="s">
        <v>86</v>
      </c>
      <c r="O2226" t="s">
        <v>76</v>
      </c>
      <c r="P2226" t="s">
        <v>26</v>
      </c>
      <c r="Q2226" t="s">
        <v>10429</v>
      </c>
    </row>
    <row r="2227" spans="1:17" x14ac:dyDescent="0.25">
      <c r="A2227" t="s">
        <v>10631</v>
      </c>
      <c r="B2227" t="s">
        <v>10632</v>
      </c>
      <c r="C2227" s="1">
        <v>44249</v>
      </c>
      <c r="D2227" t="s">
        <v>4677</v>
      </c>
      <c r="E2227" t="s">
        <v>20</v>
      </c>
      <c r="F2227" t="s">
        <v>4678</v>
      </c>
      <c r="H2227" t="s">
        <v>32</v>
      </c>
      <c r="I2227">
        <v>83</v>
      </c>
      <c r="J2227" t="s">
        <v>22</v>
      </c>
      <c r="L2227" t="s">
        <v>23</v>
      </c>
      <c r="M2227" t="s">
        <v>86</v>
      </c>
      <c r="O2227" t="s">
        <v>76</v>
      </c>
      <c r="P2227" t="s">
        <v>26</v>
      </c>
      <c r="Q2227" t="s">
        <v>10633</v>
      </c>
    </row>
    <row r="2228" spans="1:17" x14ac:dyDescent="0.25">
      <c r="A2228" t="s">
        <v>10655</v>
      </c>
      <c r="B2228" t="s">
        <v>10656</v>
      </c>
      <c r="C2228" s="1">
        <v>44249</v>
      </c>
      <c r="D2228" t="s">
        <v>2000</v>
      </c>
      <c r="E2228" t="s">
        <v>20</v>
      </c>
      <c r="F2228" t="s">
        <v>2001</v>
      </c>
      <c r="H2228" t="s">
        <v>21</v>
      </c>
      <c r="I2228">
        <v>65</v>
      </c>
      <c r="J2228" t="s">
        <v>22</v>
      </c>
      <c r="L2228" t="s">
        <v>23</v>
      </c>
      <c r="M2228" t="s">
        <v>86</v>
      </c>
      <c r="O2228" t="s">
        <v>76</v>
      </c>
      <c r="P2228" t="s">
        <v>26</v>
      </c>
      <c r="Q2228" t="s">
        <v>10657</v>
      </c>
    </row>
    <row r="2229" spans="1:17" x14ac:dyDescent="0.25">
      <c r="A2229" t="s">
        <v>10374</v>
      </c>
      <c r="B2229" t="s">
        <v>10375</v>
      </c>
      <c r="C2229" s="1">
        <v>44250</v>
      </c>
      <c r="D2229" t="s">
        <v>339</v>
      </c>
      <c r="E2229" t="s">
        <v>20</v>
      </c>
      <c r="F2229" t="s">
        <v>340</v>
      </c>
      <c r="H2229" t="s">
        <v>21</v>
      </c>
      <c r="I2229">
        <v>20</v>
      </c>
      <c r="J2229" t="s">
        <v>22</v>
      </c>
      <c r="L2229" t="s">
        <v>23</v>
      </c>
      <c r="M2229" t="s">
        <v>86</v>
      </c>
      <c r="O2229" t="s">
        <v>76</v>
      </c>
      <c r="P2229" t="s">
        <v>77</v>
      </c>
      <c r="Q2229" t="s">
        <v>10376</v>
      </c>
    </row>
    <row r="2230" spans="1:17" x14ac:dyDescent="0.25">
      <c r="A2230" t="s">
        <v>10377</v>
      </c>
      <c r="B2230" t="s">
        <v>10378</v>
      </c>
      <c r="C2230" s="1">
        <v>44250</v>
      </c>
      <c r="D2230" t="s">
        <v>510</v>
      </c>
      <c r="E2230" t="s">
        <v>20</v>
      </c>
      <c r="F2230" t="s">
        <v>511</v>
      </c>
      <c r="H2230" t="s">
        <v>32</v>
      </c>
      <c r="I2230">
        <v>58</v>
      </c>
      <c r="J2230" t="s">
        <v>22</v>
      </c>
      <c r="L2230" t="s">
        <v>23</v>
      </c>
      <c r="M2230" t="s">
        <v>86</v>
      </c>
      <c r="O2230" t="s">
        <v>76</v>
      </c>
      <c r="P2230" t="s">
        <v>77</v>
      </c>
      <c r="Q2230" t="s">
        <v>1499</v>
      </c>
    </row>
    <row r="2231" spans="1:17" x14ac:dyDescent="0.25">
      <c r="A2231" t="s">
        <v>10379</v>
      </c>
      <c r="B2231" t="s">
        <v>10380</v>
      </c>
      <c r="C2231" s="1">
        <v>44250</v>
      </c>
      <c r="D2231" t="s">
        <v>7755</v>
      </c>
      <c r="E2231" t="s">
        <v>20</v>
      </c>
      <c r="F2231" t="s">
        <v>2889</v>
      </c>
      <c r="H2231" t="s">
        <v>21</v>
      </c>
      <c r="I2231">
        <v>47</v>
      </c>
      <c r="J2231" t="s">
        <v>22</v>
      </c>
      <c r="L2231" t="s">
        <v>23</v>
      </c>
      <c r="M2231" t="s">
        <v>86</v>
      </c>
      <c r="O2231" t="s">
        <v>76</v>
      </c>
      <c r="P2231" t="s">
        <v>77</v>
      </c>
      <c r="Q2231" t="s">
        <v>10381</v>
      </c>
    </row>
    <row r="2232" spans="1:17" x14ac:dyDescent="0.25">
      <c r="A2232" t="s">
        <v>10382</v>
      </c>
      <c r="B2232" t="s">
        <v>10383</v>
      </c>
      <c r="C2232" s="1">
        <v>44250</v>
      </c>
      <c r="D2232" t="s">
        <v>352</v>
      </c>
      <c r="E2232" t="s">
        <v>20</v>
      </c>
      <c r="F2232" t="s">
        <v>353</v>
      </c>
      <c r="H2232" t="s">
        <v>21</v>
      </c>
      <c r="I2232">
        <v>19</v>
      </c>
      <c r="J2232" t="s">
        <v>22</v>
      </c>
      <c r="L2232" t="s">
        <v>23</v>
      </c>
      <c r="M2232" t="s">
        <v>86</v>
      </c>
      <c r="O2232" t="s">
        <v>76</v>
      </c>
      <c r="P2232" t="s">
        <v>77</v>
      </c>
      <c r="Q2232" t="s">
        <v>4429</v>
      </c>
    </row>
    <row r="2233" spans="1:17" x14ac:dyDescent="0.25">
      <c r="A2233" t="s">
        <v>10352</v>
      </c>
      <c r="B2233" t="s">
        <v>10353</v>
      </c>
      <c r="C2233" s="1">
        <v>44251</v>
      </c>
      <c r="D2233" t="s">
        <v>1388</v>
      </c>
      <c r="E2233" t="s">
        <v>20</v>
      </c>
      <c r="F2233" t="s">
        <v>602</v>
      </c>
      <c r="H2233" t="s">
        <v>21</v>
      </c>
      <c r="I2233">
        <v>21</v>
      </c>
      <c r="J2233" t="s">
        <v>22</v>
      </c>
      <c r="L2233" t="s">
        <v>23</v>
      </c>
      <c r="M2233" t="s">
        <v>86</v>
      </c>
      <c r="O2233" t="s">
        <v>76</v>
      </c>
      <c r="P2233" t="s">
        <v>77</v>
      </c>
      <c r="Q2233" t="s">
        <v>6784</v>
      </c>
    </row>
    <row r="2234" spans="1:17" x14ac:dyDescent="0.25">
      <c r="A2234" t="s">
        <v>10354</v>
      </c>
      <c r="B2234" t="s">
        <v>10355</v>
      </c>
      <c r="C2234" s="1">
        <v>44251</v>
      </c>
      <c r="D2234" t="s">
        <v>1388</v>
      </c>
      <c r="E2234" t="s">
        <v>20</v>
      </c>
      <c r="F2234" t="s">
        <v>602</v>
      </c>
      <c r="H2234" t="s">
        <v>21</v>
      </c>
      <c r="I2234">
        <v>21</v>
      </c>
      <c r="J2234" t="s">
        <v>22</v>
      </c>
      <c r="L2234" t="s">
        <v>23</v>
      </c>
      <c r="M2234" t="s">
        <v>86</v>
      </c>
      <c r="O2234" t="s">
        <v>76</v>
      </c>
      <c r="P2234" t="s">
        <v>77</v>
      </c>
      <c r="Q2234" t="s">
        <v>6784</v>
      </c>
    </row>
    <row r="2235" spans="1:17" x14ac:dyDescent="0.25">
      <c r="A2235" t="s">
        <v>10356</v>
      </c>
      <c r="B2235" t="s">
        <v>10357</v>
      </c>
      <c r="C2235" s="1">
        <v>44251</v>
      </c>
      <c r="D2235" t="s">
        <v>2144</v>
      </c>
      <c r="E2235" t="s">
        <v>20</v>
      </c>
      <c r="F2235" t="s">
        <v>6776</v>
      </c>
      <c r="H2235" t="s">
        <v>32</v>
      </c>
      <c r="I2235">
        <v>22</v>
      </c>
      <c r="J2235" t="s">
        <v>22</v>
      </c>
      <c r="L2235" t="s">
        <v>23</v>
      </c>
      <c r="M2235" t="s">
        <v>86</v>
      </c>
      <c r="O2235" t="s">
        <v>76</v>
      </c>
      <c r="P2235" t="s">
        <v>77</v>
      </c>
      <c r="Q2235" t="s">
        <v>354</v>
      </c>
    </row>
    <row r="2236" spans="1:17" x14ac:dyDescent="0.25">
      <c r="A2236" t="s">
        <v>10651</v>
      </c>
      <c r="B2236" t="s">
        <v>10652</v>
      </c>
      <c r="C2236" s="1">
        <v>44249</v>
      </c>
      <c r="D2236" t="s">
        <v>10653</v>
      </c>
      <c r="E2236" t="s">
        <v>20</v>
      </c>
      <c r="F2236" t="s">
        <v>643</v>
      </c>
      <c r="H2236" t="s">
        <v>32</v>
      </c>
      <c r="I2236">
        <v>80</v>
      </c>
      <c r="J2236" t="s">
        <v>22</v>
      </c>
      <c r="L2236" t="s">
        <v>23</v>
      </c>
      <c r="M2236" t="s">
        <v>86</v>
      </c>
      <c r="O2236" t="s">
        <v>76</v>
      </c>
      <c r="P2236" t="s">
        <v>26</v>
      </c>
      <c r="Q2236" t="s">
        <v>10654</v>
      </c>
    </row>
    <row r="2237" spans="1:17" x14ac:dyDescent="0.25">
      <c r="A2237" t="s">
        <v>10670</v>
      </c>
      <c r="B2237" t="s">
        <v>10671</v>
      </c>
      <c r="C2237" s="1">
        <v>44243</v>
      </c>
      <c r="D2237" t="s">
        <v>10672</v>
      </c>
      <c r="E2237" t="s">
        <v>20</v>
      </c>
      <c r="F2237" t="s">
        <v>10673</v>
      </c>
      <c r="H2237" t="s">
        <v>21</v>
      </c>
      <c r="I2237">
        <v>42</v>
      </c>
      <c r="J2237" t="s">
        <v>22</v>
      </c>
      <c r="L2237" t="s">
        <v>23</v>
      </c>
      <c r="M2237" t="s">
        <v>86</v>
      </c>
      <c r="O2237" t="s">
        <v>76</v>
      </c>
      <c r="P2237" t="s">
        <v>26</v>
      </c>
      <c r="Q2237" t="s">
        <v>10674</v>
      </c>
    </row>
    <row r="2238" spans="1:17" x14ac:dyDescent="0.25">
      <c r="A2238" t="s">
        <v>13425</v>
      </c>
      <c r="B2238" t="s">
        <v>13426</v>
      </c>
      <c r="C2238" s="1">
        <v>44249</v>
      </c>
      <c r="D2238" t="s">
        <v>13427</v>
      </c>
      <c r="E2238" t="s">
        <v>20</v>
      </c>
      <c r="F2238" t="s">
        <v>13428</v>
      </c>
      <c r="H2238" t="s">
        <v>32</v>
      </c>
      <c r="I2238">
        <v>72</v>
      </c>
      <c r="J2238" t="s">
        <v>22</v>
      </c>
      <c r="L2238" t="s">
        <v>23</v>
      </c>
      <c r="M2238" t="s">
        <v>86</v>
      </c>
      <c r="O2238" t="s">
        <v>76</v>
      </c>
      <c r="P2238" t="s">
        <v>26</v>
      </c>
      <c r="Q2238" t="s">
        <v>10429</v>
      </c>
    </row>
    <row r="2239" spans="1:17" x14ac:dyDescent="0.25">
      <c r="A2239" t="s">
        <v>10454</v>
      </c>
      <c r="B2239" t="s">
        <v>10455</v>
      </c>
      <c r="C2239" s="1">
        <v>44249</v>
      </c>
      <c r="D2239" t="s">
        <v>534</v>
      </c>
      <c r="E2239" t="s">
        <v>20</v>
      </c>
      <c r="F2239" t="s">
        <v>535</v>
      </c>
      <c r="H2239" t="s">
        <v>21</v>
      </c>
      <c r="I2239">
        <v>52</v>
      </c>
      <c r="J2239" t="s">
        <v>22</v>
      </c>
      <c r="L2239" t="s">
        <v>23</v>
      </c>
      <c r="M2239" t="s">
        <v>86</v>
      </c>
      <c r="O2239" t="s">
        <v>76</v>
      </c>
      <c r="P2239" t="s">
        <v>77</v>
      </c>
      <c r="Q2239" t="s">
        <v>407</v>
      </c>
    </row>
    <row r="2240" spans="1:17" x14ac:dyDescent="0.25">
      <c r="A2240" t="s">
        <v>10532</v>
      </c>
      <c r="B2240" t="s">
        <v>10533</v>
      </c>
      <c r="C2240" s="1">
        <v>44251</v>
      </c>
      <c r="D2240" t="s">
        <v>360</v>
      </c>
      <c r="E2240" t="s">
        <v>20</v>
      </c>
      <c r="F2240" t="s">
        <v>361</v>
      </c>
      <c r="H2240" t="s">
        <v>32</v>
      </c>
      <c r="I2240">
        <v>8</v>
      </c>
      <c r="J2240" t="s">
        <v>22</v>
      </c>
      <c r="L2240" t="s">
        <v>23</v>
      </c>
      <c r="M2240" t="s">
        <v>86</v>
      </c>
      <c r="O2240" t="s">
        <v>76</v>
      </c>
      <c r="P2240" t="s">
        <v>77</v>
      </c>
      <c r="Q2240" t="s">
        <v>10460</v>
      </c>
    </row>
    <row r="2241" spans="1:17" x14ac:dyDescent="0.25">
      <c r="A2241" t="s">
        <v>10384</v>
      </c>
      <c r="B2241" t="s">
        <v>10385</v>
      </c>
      <c r="C2241" s="1">
        <v>44250</v>
      </c>
      <c r="D2241" t="s">
        <v>534</v>
      </c>
      <c r="E2241" t="s">
        <v>20</v>
      </c>
      <c r="F2241" t="s">
        <v>535</v>
      </c>
      <c r="H2241" t="s">
        <v>32</v>
      </c>
      <c r="I2241">
        <v>53</v>
      </c>
      <c r="J2241" t="s">
        <v>22</v>
      </c>
      <c r="L2241" t="s">
        <v>23</v>
      </c>
      <c r="M2241" t="s">
        <v>86</v>
      </c>
      <c r="O2241" t="s">
        <v>76</v>
      </c>
      <c r="P2241" t="s">
        <v>77</v>
      </c>
      <c r="Q2241" t="s">
        <v>10131</v>
      </c>
    </row>
    <row r="2242" spans="1:17" x14ac:dyDescent="0.25">
      <c r="A2242" t="s">
        <v>10386</v>
      </c>
      <c r="B2242" t="s">
        <v>10387</v>
      </c>
      <c r="C2242" s="1">
        <v>44250</v>
      </c>
      <c r="D2242" t="s">
        <v>534</v>
      </c>
      <c r="E2242" t="s">
        <v>20</v>
      </c>
      <c r="F2242" t="s">
        <v>535</v>
      </c>
      <c r="H2242" t="s">
        <v>21</v>
      </c>
      <c r="I2242">
        <v>49</v>
      </c>
      <c r="J2242" t="s">
        <v>22</v>
      </c>
      <c r="L2242" t="s">
        <v>23</v>
      </c>
      <c r="M2242" t="s">
        <v>86</v>
      </c>
      <c r="O2242" t="s">
        <v>76</v>
      </c>
      <c r="P2242" t="s">
        <v>77</v>
      </c>
      <c r="Q2242" t="s">
        <v>277</v>
      </c>
    </row>
    <row r="2243" spans="1:17" x14ac:dyDescent="0.25">
      <c r="A2243" t="s">
        <v>10388</v>
      </c>
      <c r="B2243" t="s">
        <v>10389</v>
      </c>
      <c r="C2243" s="1">
        <v>44250</v>
      </c>
      <c r="D2243" t="s">
        <v>534</v>
      </c>
      <c r="E2243" t="s">
        <v>20</v>
      </c>
      <c r="F2243" t="s">
        <v>535</v>
      </c>
      <c r="H2243" t="s">
        <v>32</v>
      </c>
      <c r="I2243">
        <v>13</v>
      </c>
      <c r="J2243" t="s">
        <v>22</v>
      </c>
      <c r="L2243" t="s">
        <v>23</v>
      </c>
      <c r="M2243" t="s">
        <v>86</v>
      </c>
      <c r="O2243" t="s">
        <v>76</v>
      </c>
      <c r="P2243" t="s">
        <v>77</v>
      </c>
      <c r="Q2243" t="s">
        <v>277</v>
      </c>
    </row>
    <row r="2244" spans="1:17" x14ac:dyDescent="0.25">
      <c r="A2244" t="s">
        <v>10390</v>
      </c>
      <c r="B2244" t="s">
        <v>10391</v>
      </c>
      <c r="C2244" s="1">
        <v>44250</v>
      </c>
      <c r="D2244" t="s">
        <v>534</v>
      </c>
      <c r="E2244" t="s">
        <v>20</v>
      </c>
      <c r="F2244" t="s">
        <v>272</v>
      </c>
      <c r="H2244" t="s">
        <v>32</v>
      </c>
      <c r="I2244">
        <v>54</v>
      </c>
      <c r="J2244" t="s">
        <v>22</v>
      </c>
      <c r="L2244" t="s">
        <v>23</v>
      </c>
      <c r="M2244" t="s">
        <v>86</v>
      </c>
      <c r="O2244" t="s">
        <v>76</v>
      </c>
      <c r="P2244" t="s">
        <v>77</v>
      </c>
      <c r="Q2244" t="s">
        <v>268</v>
      </c>
    </row>
    <row r="2245" spans="1:17" x14ac:dyDescent="0.25">
      <c r="A2245" t="s">
        <v>10392</v>
      </c>
      <c r="B2245" t="s">
        <v>10393</v>
      </c>
      <c r="C2245" s="1">
        <v>44250</v>
      </c>
      <c r="D2245" t="s">
        <v>1611</v>
      </c>
      <c r="E2245" t="s">
        <v>20</v>
      </c>
      <c r="F2245" t="s">
        <v>535</v>
      </c>
      <c r="H2245" t="s">
        <v>32</v>
      </c>
      <c r="I2245">
        <v>22</v>
      </c>
      <c r="J2245" t="s">
        <v>22</v>
      </c>
      <c r="L2245" t="s">
        <v>23</v>
      </c>
      <c r="M2245" t="s">
        <v>86</v>
      </c>
      <c r="O2245" t="s">
        <v>76</v>
      </c>
      <c r="P2245" t="s">
        <v>77</v>
      </c>
      <c r="Q2245" t="s">
        <v>268</v>
      </c>
    </row>
    <row r="2246" spans="1:17" x14ac:dyDescent="0.25">
      <c r="A2246" t="s">
        <v>10394</v>
      </c>
      <c r="B2246" t="s">
        <v>10395</v>
      </c>
      <c r="C2246" s="1">
        <v>44250</v>
      </c>
      <c r="D2246" t="s">
        <v>472</v>
      </c>
      <c r="E2246" t="s">
        <v>20</v>
      </c>
      <c r="F2246" t="s">
        <v>2959</v>
      </c>
      <c r="H2246" t="s">
        <v>21</v>
      </c>
      <c r="I2246">
        <v>45</v>
      </c>
      <c r="J2246" t="s">
        <v>22</v>
      </c>
      <c r="L2246" t="s">
        <v>23</v>
      </c>
      <c r="M2246" t="s">
        <v>86</v>
      </c>
      <c r="O2246" t="s">
        <v>76</v>
      </c>
      <c r="P2246" t="s">
        <v>77</v>
      </c>
      <c r="Q2246" t="s">
        <v>1577</v>
      </c>
    </row>
    <row r="2247" spans="1:17" x14ac:dyDescent="0.25">
      <c r="A2247" t="s">
        <v>10396</v>
      </c>
      <c r="B2247" t="s">
        <v>10397</v>
      </c>
      <c r="C2247" s="1">
        <v>44250</v>
      </c>
      <c r="D2247" t="s">
        <v>534</v>
      </c>
      <c r="E2247" t="s">
        <v>20</v>
      </c>
      <c r="F2247" t="s">
        <v>535</v>
      </c>
      <c r="H2247" t="s">
        <v>21</v>
      </c>
      <c r="I2247">
        <v>26</v>
      </c>
      <c r="J2247" t="s">
        <v>22</v>
      </c>
      <c r="L2247" t="s">
        <v>23</v>
      </c>
      <c r="M2247" t="s">
        <v>86</v>
      </c>
      <c r="O2247" t="s">
        <v>76</v>
      </c>
      <c r="P2247" t="s">
        <v>77</v>
      </c>
      <c r="Q2247" t="s">
        <v>1577</v>
      </c>
    </row>
    <row r="2248" spans="1:17" x14ac:dyDescent="0.25">
      <c r="A2248" t="s">
        <v>10398</v>
      </c>
      <c r="B2248" t="s">
        <v>10399</v>
      </c>
      <c r="C2248" s="1">
        <v>44250</v>
      </c>
      <c r="D2248" t="s">
        <v>10400</v>
      </c>
      <c r="E2248" t="s">
        <v>20</v>
      </c>
      <c r="F2248" t="s">
        <v>10401</v>
      </c>
      <c r="H2248" t="s">
        <v>32</v>
      </c>
      <c r="I2248">
        <v>37</v>
      </c>
      <c r="J2248" t="s">
        <v>22</v>
      </c>
      <c r="L2248" t="s">
        <v>23</v>
      </c>
      <c r="M2248" t="s">
        <v>86</v>
      </c>
      <c r="O2248" t="s">
        <v>76</v>
      </c>
      <c r="P2248" t="s">
        <v>77</v>
      </c>
      <c r="Q2248" t="s">
        <v>3152</v>
      </c>
    </row>
    <row r="2249" spans="1:17" x14ac:dyDescent="0.25">
      <c r="A2249" t="s">
        <v>10415</v>
      </c>
      <c r="B2249" t="s">
        <v>10416</v>
      </c>
      <c r="C2249" s="1">
        <v>44245</v>
      </c>
      <c r="D2249" t="s">
        <v>266</v>
      </c>
      <c r="E2249" t="s">
        <v>20</v>
      </c>
      <c r="F2249" t="s">
        <v>267</v>
      </c>
      <c r="H2249" t="s">
        <v>21</v>
      </c>
      <c r="I2249">
        <v>15</v>
      </c>
      <c r="J2249" t="s">
        <v>22</v>
      </c>
      <c r="L2249" t="s">
        <v>23</v>
      </c>
      <c r="M2249" t="s">
        <v>86</v>
      </c>
      <c r="O2249" t="s">
        <v>76</v>
      </c>
      <c r="P2249" t="s">
        <v>77</v>
      </c>
      <c r="Q2249" t="s">
        <v>268</v>
      </c>
    </row>
    <row r="2250" spans="1:17" x14ac:dyDescent="0.25">
      <c r="A2250" t="s">
        <v>10402</v>
      </c>
      <c r="B2250" t="s">
        <v>10403</v>
      </c>
      <c r="C2250" s="1">
        <v>44250</v>
      </c>
      <c r="D2250" t="s">
        <v>534</v>
      </c>
      <c r="E2250" t="s">
        <v>20</v>
      </c>
      <c r="F2250" t="s">
        <v>535</v>
      </c>
      <c r="H2250" t="s">
        <v>21</v>
      </c>
      <c r="I2250">
        <v>31</v>
      </c>
      <c r="J2250" t="s">
        <v>22</v>
      </c>
      <c r="L2250" t="s">
        <v>23</v>
      </c>
      <c r="M2250" t="s">
        <v>86</v>
      </c>
      <c r="O2250" t="s">
        <v>76</v>
      </c>
      <c r="P2250" t="s">
        <v>77</v>
      </c>
      <c r="Q2250" t="s">
        <v>10404</v>
      </c>
    </row>
    <row r="2251" spans="1:17" x14ac:dyDescent="0.25">
      <c r="A2251" t="s">
        <v>10405</v>
      </c>
      <c r="B2251" t="s">
        <v>10406</v>
      </c>
      <c r="C2251" s="1">
        <v>44250</v>
      </c>
      <c r="D2251" t="s">
        <v>266</v>
      </c>
      <c r="E2251" t="s">
        <v>20</v>
      </c>
      <c r="F2251" t="s">
        <v>267</v>
      </c>
      <c r="H2251" t="s">
        <v>32</v>
      </c>
      <c r="I2251">
        <v>31</v>
      </c>
      <c r="J2251" t="s">
        <v>22</v>
      </c>
      <c r="L2251" t="s">
        <v>23</v>
      </c>
      <c r="M2251" t="s">
        <v>86</v>
      </c>
      <c r="O2251" t="s">
        <v>76</v>
      </c>
      <c r="P2251" t="s">
        <v>77</v>
      </c>
      <c r="Q2251" t="s">
        <v>10407</v>
      </c>
    </row>
    <row r="2252" spans="1:17" x14ac:dyDescent="0.25">
      <c r="A2252" t="s">
        <v>10408</v>
      </c>
      <c r="B2252" t="s">
        <v>10409</v>
      </c>
      <c r="C2252" s="1">
        <v>44250</v>
      </c>
      <c r="D2252" t="s">
        <v>1611</v>
      </c>
      <c r="E2252" t="s">
        <v>20</v>
      </c>
      <c r="F2252" t="s">
        <v>535</v>
      </c>
      <c r="H2252" t="s">
        <v>32</v>
      </c>
      <c r="I2252">
        <v>18</v>
      </c>
      <c r="J2252" t="s">
        <v>22</v>
      </c>
      <c r="L2252" t="s">
        <v>23</v>
      </c>
      <c r="M2252" t="s">
        <v>86</v>
      </c>
      <c r="O2252" t="s">
        <v>76</v>
      </c>
      <c r="P2252" t="s">
        <v>77</v>
      </c>
      <c r="Q2252" t="s">
        <v>10410</v>
      </c>
    </row>
    <row r="2253" spans="1:17" x14ac:dyDescent="0.25">
      <c r="A2253" t="s">
        <v>10411</v>
      </c>
      <c r="B2253" t="s">
        <v>10412</v>
      </c>
      <c r="C2253" s="1">
        <v>44250</v>
      </c>
      <c r="D2253" t="s">
        <v>266</v>
      </c>
      <c r="E2253" t="s">
        <v>20</v>
      </c>
      <c r="F2253" t="s">
        <v>267</v>
      </c>
      <c r="H2253" t="s">
        <v>21</v>
      </c>
      <c r="I2253">
        <v>15</v>
      </c>
      <c r="J2253" t="s">
        <v>22</v>
      </c>
      <c r="L2253" t="s">
        <v>23</v>
      </c>
      <c r="M2253" t="s">
        <v>86</v>
      </c>
      <c r="O2253" t="s">
        <v>76</v>
      </c>
      <c r="P2253" t="s">
        <v>77</v>
      </c>
      <c r="Q2253" t="s">
        <v>6799</v>
      </c>
    </row>
    <row r="2254" spans="1:17" x14ac:dyDescent="0.25">
      <c r="A2254" t="s">
        <v>10634</v>
      </c>
      <c r="B2254" t="s">
        <v>10635</v>
      </c>
      <c r="C2254" s="1">
        <v>44247</v>
      </c>
      <c r="D2254" t="s">
        <v>551</v>
      </c>
      <c r="E2254" t="s">
        <v>20</v>
      </c>
      <c r="F2254" t="s">
        <v>552</v>
      </c>
      <c r="H2254" t="s">
        <v>21</v>
      </c>
      <c r="I2254">
        <v>50</v>
      </c>
      <c r="J2254" t="s">
        <v>22</v>
      </c>
      <c r="L2254" t="s">
        <v>23</v>
      </c>
      <c r="M2254" t="s">
        <v>86</v>
      </c>
      <c r="O2254" t="s">
        <v>76</v>
      </c>
      <c r="P2254" t="s">
        <v>26</v>
      </c>
      <c r="Q2254" t="s">
        <v>10624</v>
      </c>
    </row>
    <row r="2255" spans="1:17" x14ac:dyDescent="0.25">
      <c r="A2255" t="s">
        <v>10688</v>
      </c>
      <c r="B2255" t="s">
        <v>10689</v>
      </c>
      <c r="C2255" s="1">
        <v>44247</v>
      </c>
      <c r="D2255" t="s">
        <v>551</v>
      </c>
      <c r="E2255" t="s">
        <v>20</v>
      </c>
      <c r="F2255" t="s">
        <v>552</v>
      </c>
      <c r="H2255" t="s">
        <v>32</v>
      </c>
      <c r="I2255">
        <v>19</v>
      </c>
      <c r="J2255" t="s">
        <v>22</v>
      </c>
      <c r="L2255" t="s">
        <v>23</v>
      </c>
      <c r="M2255" t="s">
        <v>86</v>
      </c>
      <c r="O2255" t="s">
        <v>76</v>
      </c>
      <c r="P2255" t="s">
        <v>26</v>
      </c>
      <c r="Q2255" t="s">
        <v>10624</v>
      </c>
    </row>
    <row r="2256" spans="1:17" x14ac:dyDescent="0.25">
      <c r="A2256" t="s">
        <v>10628</v>
      </c>
      <c r="B2256" t="s">
        <v>10629</v>
      </c>
      <c r="C2256" s="1">
        <v>44247</v>
      </c>
      <c r="D2256" t="s">
        <v>2803</v>
      </c>
      <c r="E2256" t="s">
        <v>20</v>
      </c>
      <c r="F2256" t="s">
        <v>2804</v>
      </c>
      <c r="H2256" t="s">
        <v>21</v>
      </c>
      <c r="I2256">
        <v>43</v>
      </c>
      <c r="J2256" t="s">
        <v>22</v>
      </c>
      <c r="L2256" t="s">
        <v>23</v>
      </c>
      <c r="M2256" t="s">
        <v>86</v>
      </c>
      <c r="O2256" t="s">
        <v>76</v>
      </c>
      <c r="P2256" t="s">
        <v>26</v>
      </c>
      <c r="Q2256" t="s">
        <v>10630</v>
      </c>
    </row>
    <row r="2257" spans="1:17" x14ac:dyDescent="0.25">
      <c r="A2257" t="s">
        <v>10622</v>
      </c>
      <c r="B2257" t="s">
        <v>10623</v>
      </c>
      <c r="C2257" s="1">
        <v>44247</v>
      </c>
      <c r="D2257" t="s">
        <v>551</v>
      </c>
      <c r="E2257" t="s">
        <v>20</v>
      </c>
      <c r="F2257" t="s">
        <v>552</v>
      </c>
      <c r="H2257" t="s">
        <v>32</v>
      </c>
      <c r="I2257">
        <v>84</v>
      </c>
      <c r="J2257" t="s">
        <v>22</v>
      </c>
      <c r="L2257" t="s">
        <v>23</v>
      </c>
      <c r="M2257" t="s">
        <v>86</v>
      </c>
      <c r="O2257" t="s">
        <v>76</v>
      </c>
      <c r="P2257" t="s">
        <v>26</v>
      </c>
      <c r="Q2257" t="s">
        <v>10624</v>
      </c>
    </row>
    <row r="2258" spans="1:17" x14ac:dyDescent="0.25">
      <c r="A2258" t="s">
        <v>10699</v>
      </c>
      <c r="B2258" t="s">
        <v>10700</v>
      </c>
      <c r="C2258" s="1">
        <v>44247</v>
      </c>
      <c r="D2258" t="s">
        <v>551</v>
      </c>
      <c r="E2258" t="s">
        <v>20</v>
      </c>
      <c r="F2258" t="s">
        <v>552</v>
      </c>
      <c r="H2258" t="s">
        <v>21</v>
      </c>
      <c r="I2258">
        <v>71</v>
      </c>
      <c r="J2258" t="s">
        <v>22</v>
      </c>
      <c r="L2258" t="s">
        <v>23</v>
      </c>
      <c r="M2258" t="s">
        <v>86</v>
      </c>
      <c r="O2258" t="s">
        <v>76</v>
      </c>
      <c r="P2258" t="s">
        <v>26</v>
      </c>
      <c r="Q2258" t="s">
        <v>10624</v>
      </c>
    </row>
    <row r="2259" spans="1:17" x14ac:dyDescent="0.25">
      <c r="A2259" t="s">
        <v>10600</v>
      </c>
      <c r="B2259" t="s">
        <v>10601</v>
      </c>
      <c r="C2259" s="1">
        <v>44247</v>
      </c>
      <c r="D2259" t="s">
        <v>551</v>
      </c>
      <c r="E2259" t="s">
        <v>20</v>
      </c>
      <c r="F2259" t="s">
        <v>552</v>
      </c>
      <c r="H2259" t="s">
        <v>32</v>
      </c>
      <c r="I2259">
        <v>70</v>
      </c>
      <c r="J2259" t="s">
        <v>22</v>
      </c>
      <c r="L2259" t="s">
        <v>23</v>
      </c>
      <c r="M2259" t="s">
        <v>86</v>
      </c>
      <c r="O2259" t="s">
        <v>76</v>
      </c>
      <c r="P2259" t="s">
        <v>26</v>
      </c>
      <c r="Q2259" t="s">
        <v>10599</v>
      </c>
    </row>
    <row r="2260" spans="1:17" x14ac:dyDescent="0.25">
      <c r="A2260" t="s">
        <v>10597</v>
      </c>
      <c r="B2260" t="s">
        <v>10598</v>
      </c>
      <c r="C2260" s="1">
        <v>44247</v>
      </c>
      <c r="D2260" t="s">
        <v>2803</v>
      </c>
      <c r="E2260" t="s">
        <v>20</v>
      </c>
      <c r="F2260" t="s">
        <v>2804</v>
      </c>
      <c r="H2260" t="s">
        <v>32</v>
      </c>
      <c r="I2260">
        <v>11</v>
      </c>
      <c r="J2260" t="s">
        <v>22</v>
      </c>
      <c r="L2260" t="s">
        <v>23</v>
      </c>
      <c r="M2260" t="s">
        <v>86</v>
      </c>
      <c r="O2260" t="s">
        <v>76</v>
      </c>
      <c r="P2260" t="s">
        <v>26</v>
      </c>
      <c r="Q2260" t="s">
        <v>10599</v>
      </c>
    </row>
    <row r="2261" spans="1:17" x14ac:dyDescent="0.25">
      <c r="A2261" t="s">
        <v>10625</v>
      </c>
      <c r="B2261" t="s">
        <v>10626</v>
      </c>
      <c r="C2261" s="1">
        <v>44247</v>
      </c>
      <c r="D2261" t="s">
        <v>551</v>
      </c>
      <c r="E2261" t="s">
        <v>20</v>
      </c>
      <c r="F2261" t="s">
        <v>552</v>
      </c>
      <c r="H2261" t="s">
        <v>32</v>
      </c>
      <c r="I2261">
        <v>81</v>
      </c>
      <c r="J2261" t="s">
        <v>22</v>
      </c>
      <c r="L2261" t="s">
        <v>23</v>
      </c>
      <c r="M2261" t="s">
        <v>86</v>
      </c>
      <c r="O2261" t="s">
        <v>76</v>
      </c>
      <c r="P2261" t="s">
        <v>26</v>
      </c>
      <c r="Q2261" t="s">
        <v>10627</v>
      </c>
    </row>
    <row r="2262" spans="1:17" x14ac:dyDescent="0.25">
      <c r="A2262" t="s">
        <v>10693</v>
      </c>
      <c r="B2262" t="s">
        <v>10694</v>
      </c>
      <c r="C2262" s="1">
        <v>44250</v>
      </c>
      <c r="D2262" t="s">
        <v>1980</v>
      </c>
      <c r="E2262" t="s">
        <v>20</v>
      </c>
      <c r="F2262" t="s">
        <v>1981</v>
      </c>
      <c r="H2262" t="s">
        <v>21</v>
      </c>
      <c r="I2262">
        <v>45</v>
      </c>
      <c r="J2262" t="s">
        <v>22</v>
      </c>
      <c r="L2262" t="s">
        <v>23</v>
      </c>
      <c r="M2262" t="s">
        <v>86</v>
      </c>
      <c r="O2262" t="s">
        <v>76</v>
      </c>
      <c r="P2262" t="s">
        <v>26</v>
      </c>
      <c r="Q2262" t="s">
        <v>10695</v>
      </c>
    </row>
    <row r="2263" spans="1:17" x14ac:dyDescent="0.25">
      <c r="A2263" t="s">
        <v>10592</v>
      </c>
      <c r="B2263" t="s">
        <v>10593</v>
      </c>
      <c r="C2263" s="1">
        <v>44250</v>
      </c>
      <c r="D2263" t="s">
        <v>90</v>
      </c>
      <c r="E2263" t="s">
        <v>20</v>
      </c>
      <c r="F2263" t="s">
        <v>91</v>
      </c>
      <c r="H2263" t="s">
        <v>21</v>
      </c>
      <c r="I2263">
        <v>29</v>
      </c>
      <c r="J2263" t="s">
        <v>22</v>
      </c>
      <c r="L2263" t="s">
        <v>23</v>
      </c>
      <c r="M2263" t="s">
        <v>86</v>
      </c>
      <c r="O2263" t="s">
        <v>76</v>
      </c>
      <c r="P2263" t="s">
        <v>26</v>
      </c>
      <c r="Q2263" t="s">
        <v>2010</v>
      </c>
    </row>
    <row r="2264" spans="1:17" x14ac:dyDescent="0.25">
      <c r="A2264" t="s">
        <v>10663</v>
      </c>
      <c r="B2264" t="s">
        <v>10664</v>
      </c>
      <c r="C2264" s="1">
        <v>44249</v>
      </c>
      <c r="D2264" t="s">
        <v>462</v>
      </c>
      <c r="E2264" t="s">
        <v>20</v>
      </c>
      <c r="F2264" t="s">
        <v>463</v>
      </c>
      <c r="H2264" t="s">
        <v>21</v>
      </c>
      <c r="I2264">
        <v>40</v>
      </c>
      <c r="J2264" t="s">
        <v>22</v>
      </c>
      <c r="L2264" t="s">
        <v>23</v>
      </c>
      <c r="M2264" t="s">
        <v>86</v>
      </c>
      <c r="O2264" t="s">
        <v>76</v>
      </c>
      <c r="P2264" t="s">
        <v>26</v>
      </c>
      <c r="Q2264" t="s">
        <v>10665</v>
      </c>
    </row>
    <row r="2265" spans="1:17" x14ac:dyDescent="0.25">
      <c r="A2265" t="s">
        <v>10696</v>
      </c>
      <c r="B2265" t="s">
        <v>10697</v>
      </c>
      <c r="C2265" s="1">
        <v>44246</v>
      </c>
      <c r="D2265" t="s">
        <v>115</v>
      </c>
      <c r="E2265" t="s">
        <v>20</v>
      </c>
      <c r="F2265" t="s">
        <v>10449</v>
      </c>
      <c r="H2265" t="s">
        <v>21</v>
      </c>
      <c r="I2265">
        <v>53</v>
      </c>
      <c r="J2265" t="s">
        <v>22</v>
      </c>
      <c r="L2265" t="s">
        <v>23</v>
      </c>
      <c r="M2265" t="s">
        <v>86</v>
      </c>
      <c r="O2265" t="s">
        <v>76</v>
      </c>
      <c r="P2265" t="s">
        <v>26</v>
      </c>
      <c r="Q2265" t="s">
        <v>10698</v>
      </c>
    </row>
    <row r="2266" spans="1:17" x14ac:dyDescent="0.25">
      <c r="A2266" t="s">
        <v>10648</v>
      </c>
      <c r="B2266" t="s">
        <v>10649</v>
      </c>
      <c r="C2266" s="1">
        <v>44249</v>
      </c>
      <c r="D2266" t="s">
        <v>115</v>
      </c>
      <c r="E2266" t="s">
        <v>20</v>
      </c>
      <c r="F2266" t="s">
        <v>3002</v>
      </c>
      <c r="H2266" t="s">
        <v>32</v>
      </c>
      <c r="I2266">
        <v>40</v>
      </c>
      <c r="J2266" t="s">
        <v>22</v>
      </c>
      <c r="L2266" t="s">
        <v>23</v>
      </c>
      <c r="M2266" t="s">
        <v>86</v>
      </c>
      <c r="O2266" t="s">
        <v>76</v>
      </c>
      <c r="P2266" t="s">
        <v>26</v>
      </c>
      <c r="Q2266" t="s">
        <v>10650</v>
      </c>
    </row>
    <row r="2267" spans="1:17" x14ac:dyDescent="0.25">
      <c r="A2267" t="s">
        <v>10642</v>
      </c>
      <c r="B2267" t="s">
        <v>10643</v>
      </c>
      <c r="C2267" s="1">
        <v>44251</v>
      </c>
      <c r="D2267" t="s">
        <v>3305</v>
      </c>
      <c r="E2267" t="s">
        <v>20</v>
      </c>
      <c r="F2267" t="s">
        <v>6586</v>
      </c>
      <c r="H2267" t="s">
        <v>32</v>
      </c>
      <c r="I2267">
        <v>48</v>
      </c>
      <c r="J2267" t="s">
        <v>22</v>
      </c>
      <c r="L2267" t="s">
        <v>23</v>
      </c>
      <c r="M2267" t="s">
        <v>86</v>
      </c>
      <c r="O2267" t="s">
        <v>76</v>
      </c>
      <c r="P2267" t="s">
        <v>26</v>
      </c>
      <c r="Q2267" t="s">
        <v>10644</v>
      </c>
    </row>
    <row r="2268" spans="1:17" x14ac:dyDescent="0.25">
      <c r="A2268" t="s">
        <v>10645</v>
      </c>
      <c r="B2268" t="s">
        <v>10646</v>
      </c>
      <c r="C2268" s="1">
        <v>44249</v>
      </c>
      <c r="D2268" t="s">
        <v>1180</v>
      </c>
      <c r="E2268" t="s">
        <v>20</v>
      </c>
      <c r="F2268" t="s">
        <v>1561</v>
      </c>
      <c r="H2268" t="s">
        <v>21</v>
      </c>
      <c r="I2268">
        <v>1</v>
      </c>
      <c r="J2268" t="s">
        <v>22</v>
      </c>
      <c r="L2268" t="s">
        <v>23</v>
      </c>
      <c r="M2268" t="s">
        <v>86</v>
      </c>
      <c r="O2268" t="s">
        <v>76</v>
      </c>
      <c r="P2268" t="s">
        <v>26</v>
      </c>
      <c r="Q2268" t="s">
        <v>10647</v>
      </c>
    </row>
    <row r="2269" spans="1:17" x14ac:dyDescent="0.25">
      <c r="A2269" t="s">
        <v>10586</v>
      </c>
      <c r="B2269" t="s">
        <v>10587</v>
      </c>
      <c r="C2269" s="1">
        <v>44249</v>
      </c>
      <c r="D2269" t="s">
        <v>115</v>
      </c>
      <c r="E2269" t="s">
        <v>20</v>
      </c>
      <c r="F2269" t="s">
        <v>2017</v>
      </c>
      <c r="H2269" t="s">
        <v>32</v>
      </c>
      <c r="I2269">
        <v>32</v>
      </c>
      <c r="J2269" t="s">
        <v>22</v>
      </c>
      <c r="L2269" t="s">
        <v>23</v>
      </c>
      <c r="M2269" t="s">
        <v>86</v>
      </c>
      <c r="O2269" t="s">
        <v>76</v>
      </c>
      <c r="P2269" t="s">
        <v>26</v>
      </c>
      <c r="Q2269" t="s">
        <v>10588</v>
      </c>
    </row>
    <row r="2270" spans="1:17" x14ac:dyDescent="0.25">
      <c r="A2270" t="s">
        <v>10589</v>
      </c>
      <c r="B2270" t="s">
        <v>10590</v>
      </c>
      <c r="C2270" s="1">
        <v>44249</v>
      </c>
      <c r="D2270" t="s">
        <v>310</v>
      </c>
      <c r="E2270" t="s">
        <v>20</v>
      </c>
      <c r="F2270" t="s">
        <v>311</v>
      </c>
      <c r="H2270" t="s">
        <v>32</v>
      </c>
      <c r="I2270">
        <v>71</v>
      </c>
      <c r="J2270" t="s">
        <v>22</v>
      </c>
      <c r="L2270" t="s">
        <v>23</v>
      </c>
      <c r="M2270" t="s">
        <v>86</v>
      </c>
      <c r="O2270" t="s">
        <v>76</v>
      </c>
      <c r="P2270" t="s">
        <v>26</v>
      </c>
      <c r="Q2270" t="s">
        <v>10591</v>
      </c>
    </row>
    <row r="2271" spans="1:17" x14ac:dyDescent="0.25">
      <c r="A2271" t="s">
        <v>10690</v>
      </c>
      <c r="B2271" t="s">
        <v>10691</v>
      </c>
      <c r="C2271" s="1">
        <v>44249</v>
      </c>
      <c r="D2271" t="s">
        <v>1185</v>
      </c>
      <c r="E2271" t="s">
        <v>20</v>
      </c>
      <c r="F2271" t="s">
        <v>3155</v>
      </c>
      <c r="H2271" t="s">
        <v>21</v>
      </c>
      <c r="I2271">
        <v>42</v>
      </c>
      <c r="J2271" t="s">
        <v>22</v>
      </c>
      <c r="L2271" t="s">
        <v>23</v>
      </c>
      <c r="M2271" t="s">
        <v>86</v>
      </c>
      <c r="O2271" t="s">
        <v>76</v>
      </c>
      <c r="P2271" t="s">
        <v>26</v>
      </c>
      <c r="Q2271" t="s">
        <v>10692</v>
      </c>
    </row>
    <row r="2272" spans="1:17" x14ac:dyDescent="0.25">
      <c r="A2272" t="s">
        <v>13496</v>
      </c>
      <c r="B2272" t="s">
        <v>13497</v>
      </c>
      <c r="C2272" s="1">
        <v>44247</v>
      </c>
      <c r="D2272" t="s">
        <v>10556</v>
      </c>
      <c r="E2272" t="s">
        <v>20</v>
      </c>
      <c r="F2272" t="s">
        <v>10557</v>
      </c>
      <c r="H2272" t="s">
        <v>32</v>
      </c>
      <c r="I2272">
        <v>48</v>
      </c>
      <c r="J2272" t="s">
        <v>22</v>
      </c>
      <c r="L2272" t="s">
        <v>23</v>
      </c>
      <c r="M2272" t="s">
        <v>86</v>
      </c>
      <c r="O2272" t="s">
        <v>76</v>
      </c>
      <c r="P2272" t="s">
        <v>77</v>
      </c>
      <c r="Q2272" t="s">
        <v>1814</v>
      </c>
    </row>
    <row r="2273" spans="1:17" x14ac:dyDescent="0.25">
      <c r="A2273" t="s">
        <v>13494</v>
      </c>
      <c r="B2273" t="s">
        <v>13495</v>
      </c>
      <c r="C2273" s="1">
        <v>44248</v>
      </c>
      <c r="D2273" t="s">
        <v>1611</v>
      </c>
      <c r="E2273" t="s">
        <v>20</v>
      </c>
      <c r="F2273" t="s">
        <v>535</v>
      </c>
      <c r="H2273" t="s">
        <v>32</v>
      </c>
      <c r="I2273">
        <v>20</v>
      </c>
      <c r="J2273" t="s">
        <v>22</v>
      </c>
      <c r="L2273" t="s">
        <v>23</v>
      </c>
      <c r="M2273" t="s">
        <v>86</v>
      </c>
      <c r="O2273" t="s">
        <v>76</v>
      </c>
      <c r="P2273" t="s">
        <v>77</v>
      </c>
      <c r="Q2273" t="s">
        <v>10131</v>
      </c>
    </row>
    <row r="2274" spans="1:17" x14ac:dyDescent="0.25">
      <c r="A2274" t="s">
        <v>13483</v>
      </c>
      <c r="B2274" t="s">
        <v>13484</v>
      </c>
      <c r="C2274" s="1">
        <v>44251</v>
      </c>
      <c r="D2274" t="s">
        <v>2058</v>
      </c>
      <c r="E2274" t="s">
        <v>20</v>
      </c>
      <c r="F2274" t="s">
        <v>293</v>
      </c>
      <c r="H2274" t="s">
        <v>21</v>
      </c>
      <c r="I2274">
        <v>85</v>
      </c>
      <c r="J2274" t="s">
        <v>22</v>
      </c>
      <c r="L2274" t="s">
        <v>23</v>
      </c>
      <c r="M2274" t="s">
        <v>86</v>
      </c>
      <c r="O2274" t="s">
        <v>76</v>
      </c>
      <c r="P2274" t="s">
        <v>77</v>
      </c>
      <c r="Q2274" t="s">
        <v>13485</v>
      </c>
    </row>
    <row r="2275" spans="1:17" x14ac:dyDescent="0.25">
      <c r="A2275" t="s">
        <v>13486</v>
      </c>
      <c r="B2275" t="s">
        <v>13487</v>
      </c>
      <c r="C2275" s="1">
        <v>44251</v>
      </c>
      <c r="D2275" t="s">
        <v>2000</v>
      </c>
      <c r="E2275" t="s">
        <v>20</v>
      </c>
      <c r="F2275" t="s">
        <v>2001</v>
      </c>
      <c r="H2275" t="s">
        <v>32</v>
      </c>
      <c r="I2275">
        <v>62</v>
      </c>
      <c r="J2275" t="s">
        <v>22</v>
      </c>
      <c r="L2275" t="s">
        <v>23</v>
      </c>
      <c r="M2275" t="s">
        <v>86</v>
      </c>
      <c r="O2275" t="s">
        <v>76</v>
      </c>
      <c r="P2275" t="s">
        <v>77</v>
      </c>
      <c r="Q2275" t="s">
        <v>13485</v>
      </c>
    </row>
    <row r="2276" spans="1:17" x14ac:dyDescent="0.25">
      <c r="A2276" t="s">
        <v>10441</v>
      </c>
      <c r="B2276" t="s">
        <v>10442</v>
      </c>
      <c r="C2276" s="1">
        <v>44250</v>
      </c>
      <c r="D2276" t="s">
        <v>2000</v>
      </c>
      <c r="E2276" t="s">
        <v>20</v>
      </c>
      <c r="F2276" t="s">
        <v>2001</v>
      </c>
      <c r="H2276" t="s">
        <v>21</v>
      </c>
      <c r="I2276">
        <v>76</v>
      </c>
      <c r="J2276" t="s">
        <v>22</v>
      </c>
      <c r="L2276" t="s">
        <v>23</v>
      </c>
      <c r="M2276" t="s">
        <v>86</v>
      </c>
      <c r="O2276" t="s">
        <v>76</v>
      </c>
      <c r="P2276" t="s">
        <v>77</v>
      </c>
      <c r="Q2276" t="s">
        <v>808</v>
      </c>
    </row>
    <row r="2277" spans="1:17" x14ac:dyDescent="0.25">
      <c r="A2277" t="s">
        <v>13488</v>
      </c>
      <c r="B2277" t="s">
        <v>13489</v>
      </c>
      <c r="C2277" s="1">
        <v>44251</v>
      </c>
      <c r="D2277" t="s">
        <v>167</v>
      </c>
      <c r="E2277" t="s">
        <v>20</v>
      </c>
      <c r="F2277" t="s">
        <v>168</v>
      </c>
      <c r="H2277" t="s">
        <v>21</v>
      </c>
      <c r="I2277">
        <v>31</v>
      </c>
      <c r="J2277" t="s">
        <v>22</v>
      </c>
      <c r="L2277" t="s">
        <v>23</v>
      </c>
      <c r="M2277" t="s">
        <v>86</v>
      </c>
      <c r="O2277" t="s">
        <v>76</v>
      </c>
      <c r="P2277" t="s">
        <v>77</v>
      </c>
      <c r="Q2277" t="s">
        <v>354</v>
      </c>
    </row>
    <row r="2278" spans="1:17" x14ac:dyDescent="0.25">
      <c r="A2278" t="s">
        <v>10304</v>
      </c>
      <c r="B2278" t="s">
        <v>10305</v>
      </c>
      <c r="C2278" s="1">
        <v>44252</v>
      </c>
      <c r="D2278" t="s">
        <v>10306</v>
      </c>
      <c r="E2278" t="s">
        <v>20</v>
      </c>
      <c r="F2278" t="s">
        <v>10307</v>
      </c>
      <c r="H2278" t="s">
        <v>21</v>
      </c>
      <c r="I2278">
        <v>50</v>
      </c>
      <c r="J2278" t="s">
        <v>22</v>
      </c>
      <c r="L2278" t="s">
        <v>23</v>
      </c>
      <c r="M2278" t="s">
        <v>86</v>
      </c>
      <c r="O2278" t="s">
        <v>76</v>
      </c>
      <c r="P2278" t="s">
        <v>77</v>
      </c>
      <c r="Q2278" t="s">
        <v>10308</v>
      </c>
    </row>
    <row r="2279" spans="1:17" x14ac:dyDescent="0.25">
      <c r="A2279" t="s">
        <v>10358</v>
      </c>
      <c r="B2279" t="s">
        <v>10359</v>
      </c>
      <c r="C2279" s="1">
        <v>44251</v>
      </c>
      <c r="D2279" t="s">
        <v>10360</v>
      </c>
      <c r="E2279" t="s">
        <v>20</v>
      </c>
      <c r="F2279" t="s">
        <v>10361</v>
      </c>
      <c r="H2279" t="s">
        <v>21</v>
      </c>
      <c r="I2279">
        <v>50</v>
      </c>
      <c r="J2279" t="s">
        <v>22</v>
      </c>
      <c r="L2279" t="s">
        <v>23</v>
      </c>
      <c r="M2279" t="s">
        <v>86</v>
      </c>
      <c r="O2279" t="s">
        <v>76</v>
      </c>
      <c r="P2279" t="s">
        <v>77</v>
      </c>
      <c r="Q2279" t="s">
        <v>10362</v>
      </c>
    </row>
    <row r="2280" spans="1:17" x14ac:dyDescent="0.25">
      <c r="A2280" t="s">
        <v>10496</v>
      </c>
      <c r="B2280" t="s">
        <v>10497</v>
      </c>
      <c r="C2280" s="1">
        <v>44252</v>
      </c>
      <c r="D2280" t="s">
        <v>172</v>
      </c>
      <c r="E2280" t="s">
        <v>20</v>
      </c>
      <c r="F2280" t="s">
        <v>173</v>
      </c>
      <c r="H2280" t="s">
        <v>21</v>
      </c>
      <c r="I2280">
        <v>60</v>
      </c>
      <c r="J2280" t="s">
        <v>22</v>
      </c>
      <c r="L2280" t="s">
        <v>23</v>
      </c>
      <c r="M2280" t="s">
        <v>86</v>
      </c>
      <c r="O2280" t="s">
        <v>76</v>
      </c>
      <c r="P2280" t="s">
        <v>77</v>
      </c>
      <c r="Q2280" t="s">
        <v>399</v>
      </c>
    </row>
    <row r="2281" spans="1:17" x14ac:dyDescent="0.25">
      <c r="A2281" t="s">
        <v>10443</v>
      </c>
      <c r="B2281" t="s">
        <v>10444</v>
      </c>
      <c r="C2281" s="1">
        <v>44250</v>
      </c>
      <c r="D2281" t="s">
        <v>332</v>
      </c>
      <c r="E2281" t="s">
        <v>20</v>
      </c>
      <c r="F2281" t="s">
        <v>333</v>
      </c>
      <c r="H2281" t="s">
        <v>21</v>
      </c>
      <c r="I2281">
        <v>48</v>
      </c>
      <c r="J2281" t="s">
        <v>22</v>
      </c>
      <c r="L2281" t="s">
        <v>23</v>
      </c>
      <c r="M2281" t="s">
        <v>86</v>
      </c>
      <c r="O2281" t="s">
        <v>76</v>
      </c>
      <c r="P2281" t="s">
        <v>77</v>
      </c>
      <c r="Q2281" t="s">
        <v>399</v>
      </c>
    </row>
    <row r="2282" spans="1:17" x14ac:dyDescent="0.25">
      <c r="A2282" t="s">
        <v>10445</v>
      </c>
      <c r="B2282" t="s">
        <v>10446</v>
      </c>
      <c r="C2282" s="1">
        <v>44250</v>
      </c>
      <c r="D2282" t="s">
        <v>332</v>
      </c>
      <c r="E2282" t="s">
        <v>20</v>
      </c>
      <c r="F2282" t="s">
        <v>333</v>
      </c>
      <c r="H2282" t="s">
        <v>21</v>
      </c>
      <c r="I2282">
        <v>68</v>
      </c>
      <c r="J2282" t="s">
        <v>22</v>
      </c>
      <c r="L2282" t="s">
        <v>23</v>
      </c>
      <c r="M2282" t="s">
        <v>86</v>
      </c>
      <c r="O2282" t="s">
        <v>76</v>
      </c>
      <c r="P2282" t="s">
        <v>77</v>
      </c>
      <c r="Q2282" t="s">
        <v>399</v>
      </c>
    </row>
    <row r="2283" spans="1:17" x14ac:dyDescent="0.25">
      <c r="A2283" t="s">
        <v>10413</v>
      </c>
      <c r="B2283" t="s">
        <v>10414</v>
      </c>
      <c r="C2283" s="1">
        <v>44248</v>
      </c>
      <c r="D2283" t="s">
        <v>551</v>
      </c>
      <c r="E2283" t="s">
        <v>20</v>
      </c>
      <c r="F2283" t="s">
        <v>552</v>
      </c>
      <c r="H2283" t="s">
        <v>21</v>
      </c>
      <c r="I2283">
        <v>79</v>
      </c>
      <c r="J2283" t="s">
        <v>22</v>
      </c>
      <c r="L2283" t="s">
        <v>23</v>
      </c>
      <c r="M2283" t="s">
        <v>86</v>
      </c>
      <c r="O2283" t="s">
        <v>76</v>
      </c>
      <c r="P2283" t="s">
        <v>77</v>
      </c>
      <c r="Q2283" t="s">
        <v>1987</v>
      </c>
    </row>
    <row r="2284" spans="1:17" x14ac:dyDescent="0.25">
      <c r="A2284" t="s">
        <v>10417</v>
      </c>
      <c r="B2284" t="s">
        <v>10418</v>
      </c>
      <c r="C2284" s="1">
        <v>44245</v>
      </c>
      <c r="D2284" t="s">
        <v>310</v>
      </c>
      <c r="E2284" t="s">
        <v>20</v>
      </c>
      <c r="F2284" t="s">
        <v>311</v>
      </c>
      <c r="H2284" t="s">
        <v>21</v>
      </c>
      <c r="I2284">
        <v>55</v>
      </c>
      <c r="J2284" t="s">
        <v>22</v>
      </c>
      <c r="L2284" t="s">
        <v>23</v>
      </c>
      <c r="M2284" t="s">
        <v>86</v>
      </c>
      <c r="O2284" t="s">
        <v>76</v>
      </c>
      <c r="P2284" t="s">
        <v>77</v>
      </c>
      <c r="Q2284" t="s">
        <v>133</v>
      </c>
    </row>
    <row r="2285" spans="1:17" x14ac:dyDescent="0.25">
      <c r="A2285" t="s">
        <v>10543</v>
      </c>
      <c r="B2285" t="s">
        <v>10544</v>
      </c>
      <c r="C2285" s="1">
        <v>44246</v>
      </c>
      <c r="D2285" t="s">
        <v>1405</v>
      </c>
      <c r="E2285" t="s">
        <v>20</v>
      </c>
      <c r="F2285" t="s">
        <v>1557</v>
      </c>
      <c r="H2285" t="s">
        <v>32</v>
      </c>
      <c r="I2285">
        <v>39</v>
      </c>
      <c r="J2285" t="s">
        <v>22</v>
      </c>
      <c r="L2285" t="s">
        <v>23</v>
      </c>
      <c r="M2285" t="s">
        <v>86</v>
      </c>
      <c r="O2285" t="s">
        <v>76</v>
      </c>
      <c r="P2285" t="s">
        <v>77</v>
      </c>
      <c r="Q2285" t="s">
        <v>1671</v>
      </c>
    </row>
    <row r="2286" spans="1:17" x14ac:dyDescent="0.25">
      <c r="A2286" t="s">
        <v>10545</v>
      </c>
      <c r="B2286" t="s">
        <v>10546</v>
      </c>
      <c r="C2286" s="1">
        <v>44246</v>
      </c>
      <c r="D2286" t="s">
        <v>534</v>
      </c>
      <c r="E2286" t="s">
        <v>20</v>
      </c>
      <c r="F2286" t="s">
        <v>535</v>
      </c>
      <c r="H2286" t="s">
        <v>21</v>
      </c>
      <c r="I2286">
        <v>18</v>
      </c>
      <c r="J2286" t="s">
        <v>22</v>
      </c>
      <c r="L2286" t="s">
        <v>23</v>
      </c>
      <c r="M2286" t="s">
        <v>86</v>
      </c>
      <c r="O2286" t="s">
        <v>76</v>
      </c>
      <c r="P2286" t="s">
        <v>77</v>
      </c>
      <c r="Q2286" t="s">
        <v>1653</v>
      </c>
    </row>
    <row r="2287" spans="1:17" x14ac:dyDescent="0.25">
      <c r="A2287" t="s">
        <v>10419</v>
      </c>
      <c r="B2287" t="s">
        <v>10420</v>
      </c>
      <c r="C2287" s="1">
        <v>44245</v>
      </c>
      <c r="D2287" t="s">
        <v>1747</v>
      </c>
      <c r="E2287" t="s">
        <v>20</v>
      </c>
      <c r="F2287" t="s">
        <v>431</v>
      </c>
      <c r="H2287" t="s">
        <v>21</v>
      </c>
      <c r="I2287">
        <v>19</v>
      </c>
      <c r="J2287" t="s">
        <v>22</v>
      </c>
      <c r="L2287" t="s">
        <v>23</v>
      </c>
      <c r="M2287" t="s">
        <v>86</v>
      </c>
      <c r="O2287" t="s">
        <v>76</v>
      </c>
      <c r="P2287" t="s">
        <v>77</v>
      </c>
      <c r="Q2287" t="s">
        <v>354</v>
      </c>
    </row>
    <row r="2288" spans="1:17" x14ac:dyDescent="0.25">
      <c r="A2288" t="s">
        <v>10541</v>
      </c>
      <c r="B2288" t="s">
        <v>10542</v>
      </c>
      <c r="C2288" s="1">
        <v>44249</v>
      </c>
      <c r="D2288" t="s">
        <v>1704</v>
      </c>
      <c r="E2288" t="s">
        <v>20</v>
      </c>
      <c r="F2288" t="s">
        <v>1705</v>
      </c>
      <c r="H2288" t="s">
        <v>21</v>
      </c>
      <c r="I2288">
        <v>36</v>
      </c>
      <c r="J2288" t="s">
        <v>22</v>
      </c>
      <c r="L2288" t="s">
        <v>23</v>
      </c>
      <c r="M2288" t="s">
        <v>86</v>
      </c>
      <c r="O2288" t="s">
        <v>76</v>
      </c>
      <c r="P2288" t="s">
        <v>77</v>
      </c>
      <c r="Q2288" t="s">
        <v>9628</v>
      </c>
    </row>
    <row r="2289" spans="1:17" x14ac:dyDescent="0.25">
      <c r="A2289" t="s">
        <v>10309</v>
      </c>
      <c r="B2289" t="s">
        <v>10310</v>
      </c>
      <c r="C2289" s="1">
        <v>44252</v>
      </c>
      <c r="D2289" t="s">
        <v>10311</v>
      </c>
      <c r="E2289" t="s">
        <v>20</v>
      </c>
      <c r="F2289" t="s">
        <v>10312</v>
      </c>
      <c r="H2289" t="s">
        <v>21</v>
      </c>
      <c r="I2289">
        <v>67</v>
      </c>
      <c r="J2289" t="s">
        <v>22</v>
      </c>
      <c r="L2289" t="s">
        <v>23</v>
      </c>
      <c r="M2289" t="s">
        <v>86</v>
      </c>
      <c r="O2289" t="s">
        <v>76</v>
      </c>
      <c r="P2289" t="s">
        <v>77</v>
      </c>
      <c r="Q2289" t="s">
        <v>277</v>
      </c>
    </row>
    <row r="2290" spans="1:17" x14ac:dyDescent="0.25">
      <c r="A2290" t="s">
        <v>13490</v>
      </c>
      <c r="B2290" t="s">
        <v>13491</v>
      </c>
      <c r="C2290" s="1">
        <v>44251</v>
      </c>
      <c r="D2290" t="s">
        <v>13492</v>
      </c>
      <c r="E2290" t="s">
        <v>20</v>
      </c>
      <c r="F2290" t="s">
        <v>13493</v>
      </c>
      <c r="H2290" t="s">
        <v>32</v>
      </c>
      <c r="I2290">
        <v>48</v>
      </c>
      <c r="J2290" t="s">
        <v>22</v>
      </c>
      <c r="L2290" t="s">
        <v>23</v>
      </c>
      <c r="M2290" t="s">
        <v>86</v>
      </c>
      <c r="O2290" t="s">
        <v>76</v>
      </c>
      <c r="P2290" t="s">
        <v>77</v>
      </c>
      <c r="Q2290" t="s">
        <v>1044</v>
      </c>
    </row>
    <row r="2291" spans="1:17" x14ac:dyDescent="0.25">
      <c r="A2291" t="s">
        <v>10498</v>
      </c>
      <c r="B2291" t="s">
        <v>10499</v>
      </c>
      <c r="C2291" s="1">
        <v>44252</v>
      </c>
      <c r="D2291" t="s">
        <v>1704</v>
      </c>
      <c r="E2291" t="s">
        <v>20</v>
      </c>
      <c r="F2291" t="s">
        <v>1705</v>
      </c>
      <c r="H2291" t="s">
        <v>21</v>
      </c>
      <c r="I2291">
        <v>36</v>
      </c>
      <c r="J2291" t="s">
        <v>22</v>
      </c>
      <c r="L2291" t="s">
        <v>23</v>
      </c>
      <c r="M2291" t="s">
        <v>86</v>
      </c>
      <c r="O2291" t="s">
        <v>76</v>
      </c>
      <c r="P2291" t="s">
        <v>77</v>
      </c>
      <c r="Q2291" t="s">
        <v>1671</v>
      </c>
    </row>
    <row r="2292" spans="1:17" x14ac:dyDescent="0.25">
      <c r="A2292" t="s">
        <v>13498</v>
      </c>
      <c r="B2292" t="s">
        <v>13499</v>
      </c>
      <c r="C2292" s="1">
        <v>44243</v>
      </c>
      <c r="D2292" t="s">
        <v>1383</v>
      </c>
      <c r="E2292" t="s">
        <v>20</v>
      </c>
      <c r="F2292" t="s">
        <v>1498</v>
      </c>
      <c r="H2292" t="s">
        <v>21</v>
      </c>
      <c r="I2292">
        <v>90</v>
      </c>
      <c r="J2292" t="s">
        <v>22</v>
      </c>
      <c r="L2292" t="s">
        <v>23</v>
      </c>
      <c r="M2292" t="s">
        <v>86</v>
      </c>
      <c r="O2292" t="s">
        <v>76</v>
      </c>
      <c r="P2292" t="s">
        <v>77</v>
      </c>
      <c r="Q2292" t="s">
        <v>1167</v>
      </c>
    </row>
    <row r="2293" spans="1:17" x14ac:dyDescent="0.25">
      <c r="A2293" t="s">
        <v>10534</v>
      </c>
      <c r="B2293" t="s">
        <v>10535</v>
      </c>
      <c r="C2293" s="1">
        <v>44251</v>
      </c>
      <c r="D2293" t="s">
        <v>6422</v>
      </c>
      <c r="E2293" t="s">
        <v>20</v>
      </c>
      <c r="F2293" t="s">
        <v>6423</v>
      </c>
      <c r="H2293" t="s">
        <v>32</v>
      </c>
      <c r="I2293">
        <v>18</v>
      </c>
      <c r="J2293" t="s">
        <v>22</v>
      </c>
      <c r="L2293" t="s">
        <v>23</v>
      </c>
      <c r="M2293" t="s">
        <v>86</v>
      </c>
      <c r="O2293" t="s">
        <v>76</v>
      </c>
      <c r="P2293" t="s">
        <v>77</v>
      </c>
      <c r="Q2293" t="s">
        <v>10495</v>
      </c>
    </row>
    <row r="2294" spans="1:17" x14ac:dyDescent="0.25">
      <c r="A2294" t="s">
        <v>10536</v>
      </c>
      <c r="B2294" t="s">
        <v>10537</v>
      </c>
      <c r="C2294" s="1">
        <v>44251</v>
      </c>
      <c r="D2294" t="s">
        <v>2893</v>
      </c>
      <c r="E2294" t="s">
        <v>20</v>
      </c>
      <c r="F2294" t="s">
        <v>2894</v>
      </c>
      <c r="H2294" t="s">
        <v>21</v>
      </c>
      <c r="I2294">
        <v>42</v>
      </c>
      <c r="J2294" t="s">
        <v>22</v>
      </c>
      <c r="L2294" t="s">
        <v>23</v>
      </c>
      <c r="M2294" t="s">
        <v>86</v>
      </c>
      <c r="O2294" t="s">
        <v>76</v>
      </c>
      <c r="P2294" t="s">
        <v>77</v>
      </c>
      <c r="Q2294" t="s">
        <v>1524</v>
      </c>
    </row>
    <row r="2295" spans="1:17" x14ac:dyDescent="0.25">
      <c r="A2295" t="s">
        <v>10363</v>
      </c>
      <c r="B2295" t="s">
        <v>10364</v>
      </c>
      <c r="C2295" s="1">
        <v>44251</v>
      </c>
      <c r="D2295" t="s">
        <v>1935</v>
      </c>
      <c r="E2295" t="s">
        <v>20</v>
      </c>
      <c r="F2295" t="s">
        <v>1936</v>
      </c>
      <c r="H2295" t="s">
        <v>32</v>
      </c>
      <c r="I2295">
        <v>15</v>
      </c>
      <c r="J2295" t="s">
        <v>22</v>
      </c>
      <c r="L2295" t="s">
        <v>23</v>
      </c>
      <c r="M2295" t="s">
        <v>86</v>
      </c>
      <c r="O2295" t="s">
        <v>76</v>
      </c>
      <c r="P2295" t="s">
        <v>77</v>
      </c>
      <c r="Q2295" t="s">
        <v>10365</v>
      </c>
    </row>
    <row r="2296" spans="1:17" x14ac:dyDescent="0.25">
      <c r="A2296" t="s">
        <v>10366</v>
      </c>
      <c r="B2296" t="s">
        <v>10367</v>
      </c>
      <c r="C2296" s="1">
        <v>44251</v>
      </c>
      <c r="D2296" t="s">
        <v>365</v>
      </c>
      <c r="E2296" t="s">
        <v>20</v>
      </c>
      <c r="F2296" t="s">
        <v>366</v>
      </c>
      <c r="H2296" t="s">
        <v>21</v>
      </c>
      <c r="I2296">
        <v>19</v>
      </c>
      <c r="J2296" t="s">
        <v>22</v>
      </c>
      <c r="L2296" t="s">
        <v>23</v>
      </c>
      <c r="M2296" t="s">
        <v>86</v>
      </c>
      <c r="O2296" t="s">
        <v>76</v>
      </c>
      <c r="P2296" t="s">
        <v>77</v>
      </c>
      <c r="Q2296" t="s">
        <v>367</v>
      </c>
    </row>
    <row r="2297" spans="1:17" x14ac:dyDescent="0.25">
      <c r="A2297" t="s">
        <v>10368</v>
      </c>
      <c r="B2297" t="s">
        <v>10369</v>
      </c>
      <c r="C2297" s="1">
        <v>44251</v>
      </c>
      <c r="D2297" t="s">
        <v>410</v>
      </c>
      <c r="E2297" t="s">
        <v>20</v>
      </c>
      <c r="F2297" t="s">
        <v>411</v>
      </c>
      <c r="H2297" t="s">
        <v>32</v>
      </c>
      <c r="I2297">
        <v>39</v>
      </c>
      <c r="J2297" t="s">
        <v>22</v>
      </c>
      <c r="L2297" t="s">
        <v>23</v>
      </c>
      <c r="M2297" t="s">
        <v>86</v>
      </c>
      <c r="O2297" t="s">
        <v>76</v>
      </c>
      <c r="P2297" t="s">
        <v>77</v>
      </c>
      <c r="Q2297" t="s">
        <v>354</v>
      </c>
    </row>
    <row r="2298" spans="1:17" x14ac:dyDescent="0.25">
      <c r="A2298" t="s">
        <v>10538</v>
      </c>
      <c r="B2298" t="s">
        <v>10539</v>
      </c>
      <c r="C2298" s="1">
        <v>44251</v>
      </c>
      <c r="D2298" t="s">
        <v>488</v>
      </c>
      <c r="E2298" t="s">
        <v>20</v>
      </c>
      <c r="F2298" t="s">
        <v>489</v>
      </c>
      <c r="H2298" t="s">
        <v>32</v>
      </c>
      <c r="I2298">
        <v>38</v>
      </c>
      <c r="J2298" t="s">
        <v>22</v>
      </c>
      <c r="L2298" t="s">
        <v>23</v>
      </c>
      <c r="M2298" t="s">
        <v>86</v>
      </c>
      <c r="O2298" t="s">
        <v>76</v>
      </c>
      <c r="P2298" t="s">
        <v>77</v>
      </c>
      <c r="Q2298" t="s">
        <v>10540</v>
      </c>
    </row>
    <row r="2299" spans="1:17" x14ac:dyDescent="0.25">
      <c r="A2299" t="s">
        <v>10370</v>
      </c>
      <c r="B2299" t="s">
        <v>10371</v>
      </c>
      <c r="C2299" s="1">
        <v>44251</v>
      </c>
      <c r="D2299" t="s">
        <v>1956</v>
      </c>
      <c r="E2299" t="s">
        <v>20</v>
      </c>
      <c r="F2299" t="s">
        <v>1957</v>
      </c>
      <c r="H2299" t="s">
        <v>21</v>
      </c>
      <c r="I2299">
        <v>44</v>
      </c>
      <c r="J2299" t="s">
        <v>22</v>
      </c>
      <c r="L2299" t="s">
        <v>23</v>
      </c>
      <c r="M2299" t="s">
        <v>86</v>
      </c>
      <c r="O2299" t="s">
        <v>76</v>
      </c>
      <c r="P2299" t="s">
        <v>77</v>
      </c>
      <c r="Q2299" t="s">
        <v>1771</v>
      </c>
    </row>
    <row r="2300" spans="1:17" x14ac:dyDescent="0.25">
      <c r="A2300" t="s">
        <v>10372</v>
      </c>
      <c r="B2300" t="s">
        <v>10373</v>
      </c>
      <c r="C2300" s="1">
        <v>44251</v>
      </c>
      <c r="D2300" t="s">
        <v>317</v>
      </c>
      <c r="E2300" t="s">
        <v>20</v>
      </c>
      <c r="F2300" t="s">
        <v>318</v>
      </c>
      <c r="H2300" t="s">
        <v>32</v>
      </c>
      <c r="I2300">
        <v>50</v>
      </c>
      <c r="J2300" t="s">
        <v>22</v>
      </c>
      <c r="L2300" t="s">
        <v>23</v>
      </c>
      <c r="M2300" t="s">
        <v>86</v>
      </c>
      <c r="O2300" t="s">
        <v>76</v>
      </c>
      <c r="P2300" t="s">
        <v>77</v>
      </c>
      <c r="Q2300" t="s">
        <v>319</v>
      </c>
    </row>
    <row r="2301" spans="1:17" x14ac:dyDescent="0.25">
      <c r="A2301" t="s">
        <v>10421</v>
      </c>
      <c r="B2301" t="s">
        <v>10422</v>
      </c>
      <c r="C2301" s="1">
        <v>44245</v>
      </c>
      <c r="D2301" t="s">
        <v>10423</v>
      </c>
      <c r="E2301" t="s">
        <v>20</v>
      </c>
      <c r="F2301" t="s">
        <v>535</v>
      </c>
      <c r="H2301" t="s">
        <v>32</v>
      </c>
      <c r="I2301">
        <v>70</v>
      </c>
      <c r="J2301" t="s">
        <v>22</v>
      </c>
      <c r="L2301" t="s">
        <v>23</v>
      </c>
      <c r="M2301" t="s">
        <v>86</v>
      </c>
      <c r="O2301" t="s">
        <v>76</v>
      </c>
      <c r="P2301" t="s">
        <v>77</v>
      </c>
      <c r="Q2301" t="s">
        <v>2090</v>
      </c>
    </row>
    <row r="2302" spans="1:17" x14ac:dyDescent="0.25">
      <c r="A2302" t="s">
        <v>10474</v>
      </c>
      <c r="B2302" t="s">
        <v>10475</v>
      </c>
      <c r="C2302" s="1">
        <v>44254</v>
      </c>
      <c r="D2302" t="s">
        <v>1935</v>
      </c>
      <c r="E2302" t="s">
        <v>20</v>
      </c>
      <c r="F2302" t="s">
        <v>1936</v>
      </c>
      <c r="H2302" t="s">
        <v>21</v>
      </c>
      <c r="I2302">
        <v>9</v>
      </c>
      <c r="J2302" t="s">
        <v>22</v>
      </c>
      <c r="L2302" t="s">
        <v>23</v>
      </c>
      <c r="M2302" t="s">
        <v>86</v>
      </c>
      <c r="O2302" t="s">
        <v>76</v>
      </c>
      <c r="P2302" t="s">
        <v>77</v>
      </c>
      <c r="Q2302" t="s">
        <v>10476</v>
      </c>
    </row>
    <row r="2303" spans="1:17" x14ac:dyDescent="0.25">
      <c r="A2303" t="s">
        <v>10250</v>
      </c>
      <c r="B2303" t="s">
        <v>10251</v>
      </c>
      <c r="C2303" s="1">
        <v>44254</v>
      </c>
      <c r="D2303" t="s">
        <v>252</v>
      </c>
      <c r="E2303" t="s">
        <v>20</v>
      </c>
      <c r="F2303" t="s">
        <v>253</v>
      </c>
      <c r="H2303" t="s">
        <v>21</v>
      </c>
      <c r="I2303">
        <v>30</v>
      </c>
      <c r="J2303" t="s">
        <v>22</v>
      </c>
      <c r="L2303" t="s">
        <v>23</v>
      </c>
      <c r="M2303" t="s">
        <v>86</v>
      </c>
      <c r="O2303" t="s">
        <v>76</v>
      </c>
      <c r="P2303" t="s">
        <v>77</v>
      </c>
      <c r="Q2303" t="s">
        <v>254</v>
      </c>
    </row>
    <row r="2304" spans="1:17" x14ac:dyDescent="0.25">
      <c r="A2304" t="s">
        <v>10252</v>
      </c>
      <c r="B2304" t="s">
        <v>10253</v>
      </c>
      <c r="C2304" s="1">
        <v>44254</v>
      </c>
      <c r="D2304" t="s">
        <v>1862</v>
      </c>
      <c r="E2304" t="s">
        <v>20</v>
      </c>
      <c r="F2304" t="s">
        <v>1863</v>
      </c>
      <c r="H2304" t="s">
        <v>21</v>
      </c>
      <c r="I2304">
        <v>16</v>
      </c>
      <c r="J2304" t="s">
        <v>22</v>
      </c>
      <c r="L2304" t="s">
        <v>23</v>
      </c>
      <c r="M2304" t="s">
        <v>86</v>
      </c>
      <c r="O2304" t="s">
        <v>76</v>
      </c>
      <c r="P2304" t="s">
        <v>77</v>
      </c>
      <c r="Q2304" t="s">
        <v>10254</v>
      </c>
    </row>
    <row r="2305" spans="1:17" x14ac:dyDescent="0.25">
      <c r="A2305" t="s">
        <v>10255</v>
      </c>
      <c r="B2305" t="s">
        <v>10256</v>
      </c>
      <c r="C2305" s="1">
        <v>44254</v>
      </c>
      <c r="D2305" t="s">
        <v>10257</v>
      </c>
      <c r="E2305" t="s">
        <v>20</v>
      </c>
      <c r="F2305" t="s">
        <v>10258</v>
      </c>
      <c r="H2305" t="s">
        <v>32</v>
      </c>
      <c r="I2305">
        <v>16</v>
      </c>
      <c r="J2305" t="s">
        <v>22</v>
      </c>
      <c r="L2305" t="s">
        <v>23</v>
      </c>
      <c r="M2305" t="s">
        <v>86</v>
      </c>
      <c r="O2305" t="s">
        <v>76</v>
      </c>
      <c r="P2305" t="s">
        <v>77</v>
      </c>
      <c r="Q2305" t="s">
        <v>1755</v>
      </c>
    </row>
    <row r="2306" spans="1:17" x14ac:dyDescent="0.25">
      <c r="A2306" t="s">
        <v>10477</v>
      </c>
      <c r="B2306" t="s">
        <v>10478</v>
      </c>
      <c r="C2306" s="1">
        <v>44254</v>
      </c>
      <c r="D2306" t="s">
        <v>1754</v>
      </c>
      <c r="E2306" t="s">
        <v>20</v>
      </c>
      <c r="F2306" t="s">
        <v>795</v>
      </c>
      <c r="H2306" t="s">
        <v>32</v>
      </c>
      <c r="I2306">
        <v>44</v>
      </c>
      <c r="J2306" t="s">
        <v>22</v>
      </c>
      <c r="L2306" t="s">
        <v>23</v>
      </c>
      <c r="M2306" t="s">
        <v>86</v>
      </c>
      <c r="O2306" t="s">
        <v>76</v>
      </c>
      <c r="P2306" t="s">
        <v>77</v>
      </c>
      <c r="Q2306" t="s">
        <v>10479</v>
      </c>
    </row>
    <row r="2307" spans="1:17" x14ac:dyDescent="0.25">
      <c r="A2307" t="s">
        <v>10480</v>
      </c>
      <c r="B2307" t="s">
        <v>10481</v>
      </c>
      <c r="C2307" s="1">
        <v>44254</v>
      </c>
      <c r="D2307" t="s">
        <v>556</v>
      </c>
      <c r="E2307" t="s">
        <v>20</v>
      </c>
      <c r="F2307" t="s">
        <v>557</v>
      </c>
      <c r="H2307" t="s">
        <v>21</v>
      </c>
      <c r="I2307">
        <v>15</v>
      </c>
      <c r="J2307" t="s">
        <v>22</v>
      </c>
      <c r="L2307" t="s">
        <v>23</v>
      </c>
      <c r="M2307" t="s">
        <v>86</v>
      </c>
      <c r="O2307" t="s">
        <v>76</v>
      </c>
      <c r="P2307" t="s">
        <v>77</v>
      </c>
      <c r="Q2307" t="s">
        <v>3156</v>
      </c>
    </row>
    <row r="2308" spans="1:17" x14ac:dyDescent="0.25">
      <c r="A2308" t="s">
        <v>13509</v>
      </c>
      <c r="B2308" t="s">
        <v>13510</v>
      </c>
      <c r="C2308" s="1">
        <v>44255</v>
      </c>
      <c r="D2308" t="s">
        <v>1661</v>
      </c>
      <c r="E2308" t="s">
        <v>20</v>
      </c>
      <c r="F2308" t="s">
        <v>1662</v>
      </c>
      <c r="H2308" t="s">
        <v>21</v>
      </c>
      <c r="I2308">
        <v>42</v>
      </c>
      <c r="J2308" t="s">
        <v>22</v>
      </c>
      <c r="L2308" t="s">
        <v>23</v>
      </c>
      <c r="M2308" t="s">
        <v>86</v>
      </c>
      <c r="O2308" t="s">
        <v>76</v>
      </c>
      <c r="P2308" t="s">
        <v>77</v>
      </c>
      <c r="Q2308" t="s">
        <v>1663</v>
      </c>
    </row>
    <row r="2309" spans="1:17" x14ac:dyDescent="0.25">
      <c r="A2309" t="s">
        <v>13511</v>
      </c>
      <c r="B2309" t="s">
        <v>13512</v>
      </c>
      <c r="C2309" s="1">
        <v>44255</v>
      </c>
      <c r="D2309" t="s">
        <v>1645</v>
      </c>
      <c r="E2309" t="s">
        <v>20</v>
      </c>
      <c r="F2309" t="s">
        <v>1646</v>
      </c>
      <c r="H2309" t="s">
        <v>21</v>
      </c>
      <c r="I2309">
        <v>27</v>
      </c>
      <c r="J2309" t="s">
        <v>22</v>
      </c>
      <c r="L2309" t="s">
        <v>23</v>
      </c>
      <c r="M2309" t="s">
        <v>86</v>
      </c>
      <c r="O2309" t="s">
        <v>76</v>
      </c>
      <c r="P2309" t="s">
        <v>77</v>
      </c>
      <c r="Q2309" t="s">
        <v>13513</v>
      </c>
    </row>
    <row r="2310" spans="1:17" x14ac:dyDescent="0.25">
      <c r="A2310" t="s">
        <v>10482</v>
      </c>
      <c r="B2310" t="s">
        <v>10483</v>
      </c>
      <c r="C2310" s="1">
        <v>44254</v>
      </c>
      <c r="D2310" t="s">
        <v>310</v>
      </c>
      <c r="E2310" t="s">
        <v>20</v>
      </c>
      <c r="F2310" t="s">
        <v>311</v>
      </c>
      <c r="H2310" t="s">
        <v>21</v>
      </c>
      <c r="I2310">
        <v>49</v>
      </c>
      <c r="J2310" t="s">
        <v>22</v>
      </c>
      <c r="L2310" t="s">
        <v>23</v>
      </c>
      <c r="M2310" t="s">
        <v>86</v>
      </c>
      <c r="O2310" t="s">
        <v>76</v>
      </c>
      <c r="P2310" t="s">
        <v>77</v>
      </c>
      <c r="Q2310" t="s">
        <v>10484</v>
      </c>
    </row>
    <row r="2311" spans="1:17" x14ac:dyDescent="0.25">
      <c r="A2311" t="s">
        <v>10456</v>
      </c>
      <c r="B2311" t="s">
        <v>10457</v>
      </c>
      <c r="C2311" s="1">
        <v>44255</v>
      </c>
      <c r="D2311" t="s">
        <v>9507</v>
      </c>
      <c r="E2311" t="s">
        <v>20</v>
      </c>
      <c r="F2311" t="s">
        <v>9508</v>
      </c>
      <c r="H2311" t="s">
        <v>32</v>
      </c>
      <c r="I2311">
        <v>42</v>
      </c>
      <c r="J2311" t="s">
        <v>22</v>
      </c>
      <c r="L2311" t="s">
        <v>23</v>
      </c>
      <c r="M2311" t="s">
        <v>86</v>
      </c>
      <c r="O2311" t="s">
        <v>76</v>
      </c>
      <c r="P2311" t="s">
        <v>77</v>
      </c>
      <c r="Q2311" t="s">
        <v>1927</v>
      </c>
    </row>
    <row r="2312" spans="1:17" x14ac:dyDescent="0.25">
      <c r="A2312" t="s">
        <v>10424</v>
      </c>
      <c r="B2312" t="s">
        <v>10425</v>
      </c>
      <c r="C2312" s="1">
        <v>44255</v>
      </c>
      <c r="D2312" t="s">
        <v>488</v>
      </c>
      <c r="E2312" t="s">
        <v>20</v>
      </c>
      <c r="F2312" t="s">
        <v>489</v>
      </c>
      <c r="H2312" t="s">
        <v>32</v>
      </c>
      <c r="I2312">
        <v>39</v>
      </c>
      <c r="J2312" t="s">
        <v>22</v>
      </c>
      <c r="L2312" t="s">
        <v>23</v>
      </c>
      <c r="M2312" t="s">
        <v>86</v>
      </c>
      <c r="O2312" t="s">
        <v>76</v>
      </c>
      <c r="P2312" t="s">
        <v>77</v>
      </c>
      <c r="Q2312" t="s">
        <v>10426</v>
      </c>
    </row>
    <row r="2313" spans="1:17" x14ac:dyDescent="0.25">
      <c r="A2313" t="s">
        <v>10582</v>
      </c>
      <c r="B2313" t="s">
        <v>10583</v>
      </c>
      <c r="C2313" s="1">
        <v>44255</v>
      </c>
      <c r="D2313" t="s">
        <v>377</v>
      </c>
      <c r="E2313" t="s">
        <v>20</v>
      </c>
      <c r="F2313" t="s">
        <v>378</v>
      </c>
      <c r="H2313" t="s">
        <v>32</v>
      </c>
      <c r="I2313">
        <v>23</v>
      </c>
      <c r="J2313" t="s">
        <v>22</v>
      </c>
      <c r="L2313" t="s">
        <v>23</v>
      </c>
      <c r="M2313" t="s">
        <v>86</v>
      </c>
      <c r="O2313" t="s">
        <v>76</v>
      </c>
      <c r="P2313" t="s">
        <v>26</v>
      </c>
      <c r="Q2313" t="s">
        <v>7202</v>
      </c>
    </row>
    <row r="2314" spans="1:17" x14ac:dyDescent="0.25">
      <c r="A2314" t="s">
        <v>13461</v>
      </c>
      <c r="B2314" t="s">
        <v>13462</v>
      </c>
      <c r="C2314" s="1">
        <v>44255</v>
      </c>
      <c r="D2314" t="s">
        <v>9514</v>
      </c>
      <c r="E2314" t="s">
        <v>20</v>
      </c>
      <c r="F2314" t="s">
        <v>1692</v>
      </c>
      <c r="H2314" t="s">
        <v>21</v>
      </c>
      <c r="I2314">
        <v>18</v>
      </c>
      <c r="J2314" t="s">
        <v>22</v>
      </c>
      <c r="L2314" t="s">
        <v>23</v>
      </c>
      <c r="M2314" t="s">
        <v>86</v>
      </c>
      <c r="O2314" t="s">
        <v>76</v>
      </c>
      <c r="P2314" t="s">
        <v>77</v>
      </c>
      <c r="Q2314" t="s">
        <v>13463</v>
      </c>
    </row>
    <row r="2315" spans="1:17" x14ac:dyDescent="0.25">
      <c r="A2315" t="s">
        <v>10430</v>
      </c>
      <c r="B2315" t="s">
        <v>10431</v>
      </c>
      <c r="C2315" s="1">
        <v>44255</v>
      </c>
      <c r="D2315" t="s">
        <v>9507</v>
      </c>
      <c r="E2315" t="s">
        <v>20</v>
      </c>
      <c r="F2315" t="s">
        <v>9508</v>
      </c>
      <c r="H2315" t="s">
        <v>32</v>
      </c>
      <c r="I2315">
        <v>70</v>
      </c>
      <c r="J2315" t="s">
        <v>22</v>
      </c>
      <c r="L2315" t="s">
        <v>23</v>
      </c>
      <c r="M2315" t="s">
        <v>86</v>
      </c>
      <c r="O2315" t="s">
        <v>76</v>
      </c>
      <c r="P2315" t="s">
        <v>513</v>
      </c>
      <c r="Q2315" t="s">
        <v>10432</v>
      </c>
    </row>
    <row r="2316" spans="1:17" x14ac:dyDescent="0.25">
      <c r="A2316" t="s">
        <v>10458</v>
      </c>
      <c r="B2316" t="s">
        <v>10459</v>
      </c>
      <c r="C2316" s="1">
        <v>44255</v>
      </c>
      <c r="D2316" t="s">
        <v>2981</v>
      </c>
      <c r="E2316" t="s">
        <v>20</v>
      </c>
      <c r="F2316" t="s">
        <v>235</v>
      </c>
      <c r="H2316" t="s">
        <v>32</v>
      </c>
      <c r="I2316">
        <v>22</v>
      </c>
      <c r="J2316" t="s">
        <v>22</v>
      </c>
      <c r="L2316" t="s">
        <v>23</v>
      </c>
      <c r="M2316" t="s">
        <v>86</v>
      </c>
      <c r="O2316" t="s">
        <v>76</v>
      </c>
      <c r="P2316" t="s">
        <v>77</v>
      </c>
      <c r="Q2316" t="s">
        <v>10460</v>
      </c>
    </row>
    <row r="2317" spans="1:17" x14ac:dyDescent="0.25">
      <c r="A2317" t="s">
        <v>10461</v>
      </c>
      <c r="B2317" t="s">
        <v>10462</v>
      </c>
      <c r="C2317" s="1">
        <v>44255</v>
      </c>
      <c r="D2317" t="s">
        <v>517</v>
      </c>
      <c r="E2317" t="s">
        <v>20</v>
      </c>
      <c r="F2317" t="s">
        <v>518</v>
      </c>
      <c r="H2317" t="s">
        <v>32</v>
      </c>
      <c r="I2317">
        <v>29</v>
      </c>
      <c r="J2317" t="s">
        <v>22</v>
      </c>
      <c r="L2317" t="s">
        <v>23</v>
      </c>
      <c r="M2317" t="s">
        <v>86</v>
      </c>
      <c r="O2317" t="s">
        <v>76</v>
      </c>
      <c r="P2317" t="s">
        <v>77</v>
      </c>
      <c r="Q2317" t="s">
        <v>10463</v>
      </c>
    </row>
    <row r="2318" spans="1:17" x14ac:dyDescent="0.25">
      <c r="A2318" t="s">
        <v>10240</v>
      </c>
      <c r="B2318" t="s">
        <v>10241</v>
      </c>
      <c r="C2318" s="1">
        <v>44255</v>
      </c>
      <c r="D2318" t="s">
        <v>1896</v>
      </c>
      <c r="E2318" t="s">
        <v>20</v>
      </c>
      <c r="F2318" t="s">
        <v>1897</v>
      </c>
      <c r="H2318" t="s">
        <v>32</v>
      </c>
      <c r="I2318">
        <v>47</v>
      </c>
      <c r="J2318" t="s">
        <v>22</v>
      </c>
      <c r="L2318" t="s">
        <v>23</v>
      </c>
      <c r="M2318" t="s">
        <v>86</v>
      </c>
      <c r="O2318" t="s">
        <v>76</v>
      </c>
      <c r="P2318" t="s">
        <v>77</v>
      </c>
      <c r="Q2318" t="s">
        <v>78</v>
      </c>
    </row>
    <row r="2319" spans="1:17" x14ac:dyDescent="0.25">
      <c r="A2319" t="s">
        <v>10242</v>
      </c>
      <c r="B2319" t="s">
        <v>10243</v>
      </c>
      <c r="C2319" s="1">
        <v>44255</v>
      </c>
      <c r="D2319" t="s">
        <v>151</v>
      </c>
      <c r="E2319" t="s">
        <v>20</v>
      </c>
      <c r="F2319" t="s">
        <v>152</v>
      </c>
      <c r="H2319" t="s">
        <v>32</v>
      </c>
      <c r="I2319">
        <v>37</v>
      </c>
      <c r="J2319" t="s">
        <v>22</v>
      </c>
      <c r="L2319" t="s">
        <v>23</v>
      </c>
      <c r="M2319" t="s">
        <v>86</v>
      </c>
      <c r="O2319" t="s">
        <v>76</v>
      </c>
      <c r="P2319" t="s">
        <v>77</v>
      </c>
      <c r="Q2319" t="s">
        <v>327</v>
      </c>
    </row>
    <row r="2320" spans="1:17" x14ac:dyDescent="0.25">
      <c r="A2320" t="s">
        <v>10464</v>
      </c>
      <c r="B2320" t="s">
        <v>10465</v>
      </c>
      <c r="C2320" s="1">
        <v>44255</v>
      </c>
      <c r="D2320" t="s">
        <v>1522</v>
      </c>
      <c r="E2320" t="s">
        <v>20</v>
      </c>
      <c r="F2320" t="s">
        <v>1523</v>
      </c>
      <c r="H2320" t="s">
        <v>32</v>
      </c>
      <c r="I2320">
        <v>38</v>
      </c>
      <c r="J2320" t="s">
        <v>22</v>
      </c>
      <c r="L2320" t="s">
        <v>23</v>
      </c>
      <c r="M2320" t="s">
        <v>86</v>
      </c>
      <c r="O2320" t="s">
        <v>76</v>
      </c>
      <c r="P2320" t="s">
        <v>77</v>
      </c>
      <c r="Q2320" t="s">
        <v>1524</v>
      </c>
    </row>
    <row r="2321" spans="1:17" x14ac:dyDescent="0.25">
      <c r="A2321" t="s">
        <v>10290</v>
      </c>
      <c r="B2321" t="s">
        <v>10291</v>
      </c>
      <c r="C2321" s="1">
        <v>44253</v>
      </c>
      <c r="D2321" t="s">
        <v>462</v>
      </c>
      <c r="E2321" t="s">
        <v>20</v>
      </c>
      <c r="F2321" t="s">
        <v>463</v>
      </c>
      <c r="H2321" t="s">
        <v>32</v>
      </c>
      <c r="I2321">
        <v>20</v>
      </c>
      <c r="J2321" t="s">
        <v>22</v>
      </c>
      <c r="L2321" t="s">
        <v>23</v>
      </c>
      <c r="M2321" t="s">
        <v>86</v>
      </c>
      <c r="O2321" t="s">
        <v>76</v>
      </c>
      <c r="P2321" t="s">
        <v>77</v>
      </c>
      <c r="Q2321" t="s">
        <v>1814</v>
      </c>
    </row>
    <row r="2322" spans="1:17" x14ac:dyDescent="0.25">
      <c r="A2322" t="s">
        <v>10259</v>
      </c>
      <c r="B2322" t="s">
        <v>10260</v>
      </c>
      <c r="C2322" s="1">
        <v>44254</v>
      </c>
      <c r="D2322" t="s">
        <v>6744</v>
      </c>
      <c r="E2322" t="s">
        <v>20</v>
      </c>
      <c r="F2322" t="s">
        <v>6745</v>
      </c>
      <c r="H2322" t="s">
        <v>21</v>
      </c>
      <c r="I2322">
        <v>34</v>
      </c>
      <c r="J2322" t="s">
        <v>22</v>
      </c>
      <c r="L2322" t="s">
        <v>23</v>
      </c>
      <c r="M2322" t="s">
        <v>86</v>
      </c>
      <c r="O2322" t="s">
        <v>76</v>
      </c>
      <c r="P2322" t="s">
        <v>77</v>
      </c>
      <c r="Q2322" t="s">
        <v>277</v>
      </c>
    </row>
    <row r="2323" spans="1:17" x14ac:dyDescent="0.25">
      <c r="A2323" t="s">
        <v>10261</v>
      </c>
      <c r="B2323" t="s">
        <v>10262</v>
      </c>
      <c r="C2323" s="1">
        <v>44254</v>
      </c>
      <c r="D2323" t="s">
        <v>6744</v>
      </c>
      <c r="E2323" t="s">
        <v>20</v>
      </c>
      <c r="F2323" t="s">
        <v>6745</v>
      </c>
      <c r="H2323" t="s">
        <v>32</v>
      </c>
      <c r="I2323">
        <v>8</v>
      </c>
      <c r="J2323" t="s">
        <v>22</v>
      </c>
      <c r="L2323" t="s">
        <v>23</v>
      </c>
      <c r="M2323" t="s">
        <v>86</v>
      </c>
      <c r="O2323" t="s">
        <v>76</v>
      </c>
      <c r="P2323" t="s">
        <v>77</v>
      </c>
      <c r="Q2323" t="s">
        <v>277</v>
      </c>
    </row>
    <row r="2324" spans="1:17" x14ac:dyDescent="0.25">
      <c r="A2324" t="s">
        <v>10485</v>
      </c>
      <c r="B2324" t="s">
        <v>10486</v>
      </c>
      <c r="C2324" s="1">
        <v>44254</v>
      </c>
      <c r="D2324" t="s">
        <v>4771</v>
      </c>
      <c r="E2324" t="s">
        <v>20</v>
      </c>
      <c r="F2324" t="s">
        <v>4772</v>
      </c>
      <c r="H2324" t="s">
        <v>32</v>
      </c>
      <c r="I2324">
        <v>37</v>
      </c>
      <c r="J2324" t="s">
        <v>22</v>
      </c>
      <c r="L2324" t="s">
        <v>23</v>
      </c>
      <c r="M2324" t="s">
        <v>86</v>
      </c>
      <c r="O2324" t="s">
        <v>76</v>
      </c>
      <c r="P2324" t="s">
        <v>77</v>
      </c>
      <c r="Q2324" t="s">
        <v>1524</v>
      </c>
    </row>
    <row r="2325" spans="1:17" x14ac:dyDescent="0.25">
      <c r="A2325" t="s">
        <v>10263</v>
      </c>
      <c r="B2325" t="s">
        <v>10264</v>
      </c>
      <c r="C2325" s="1">
        <v>44254</v>
      </c>
      <c r="D2325" t="s">
        <v>299</v>
      </c>
      <c r="E2325" t="s">
        <v>20</v>
      </c>
      <c r="F2325" t="s">
        <v>300</v>
      </c>
      <c r="H2325" t="s">
        <v>32</v>
      </c>
      <c r="I2325">
        <v>49</v>
      </c>
      <c r="J2325" t="s">
        <v>22</v>
      </c>
      <c r="L2325" t="s">
        <v>23</v>
      </c>
      <c r="M2325" t="s">
        <v>86</v>
      </c>
      <c r="O2325" t="s">
        <v>76</v>
      </c>
      <c r="P2325" t="s">
        <v>77</v>
      </c>
      <c r="Q2325" t="s">
        <v>10246</v>
      </c>
    </row>
    <row r="2326" spans="1:17" x14ac:dyDescent="0.25">
      <c r="A2326" t="s">
        <v>10487</v>
      </c>
      <c r="B2326" t="s">
        <v>10488</v>
      </c>
      <c r="C2326" s="1">
        <v>44254</v>
      </c>
      <c r="D2326" t="s">
        <v>9504</v>
      </c>
      <c r="E2326" t="s">
        <v>20</v>
      </c>
      <c r="F2326" t="s">
        <v>1523</v>
      </c>
      <c r="H2326" t="s">
        <v>32</v>
      </c>
      <c r="I2326">
        <v>47</v>
      </c>
      <c r="J2326" t="s">
        <v>22</v>
      </c>
      <c r="L2326" t="s">
        <v>23</v>
      </c>
      <c r="M2326" t="s">
        <v>86</v>
      </c>
      <c r="O2326" t="s">
        <v>76</v>
      </c>
      <c r="P2326" t="s">
        <v>77</v>
      </c>
      <c r="Q2326" t="s">
        <v>10489</v>
      </c>
    </row>
    <row r="2327" spans="1:17" x14ac:dyDescent="0.25">
      <c r="A2327" t="s">
        <v>10490</v>
      </c>
      <c r="B2327" t="s">
        <v>10491</v>
      </c>
      <c r="C2327" s="1">
        <v>44254</v>
      </c>
      <c r="D2327" t="s">
        <v>151</v>
      </c>
      <c r="E2327" t="s">
        <v>20</v>
      </c>
      <c r="F2327" t="s">
        <v>152</v>
      </c>
      <c r="H2327" t="s">
        <v>32</v>
      </c>
      <c r="I2327">
        <v>63</v>
      </c>
      <c r="J2327" t="s">
        <v>22</v>
      </c>
      <c r="L2327" t="s">
        <v>23</v>
      </c>
      <c r="M2327" t="s">
        <v>86</v>
      </c>
      <c r="O2327" t="s">
        <v>76</v>
      </c>
      <c r="P2327" t="s">
        <v>77</v>
      </c>
      <c r="Q2327" t="s">
        <v>10492</v>
      </c>
    </row>
    <row r="2328" spans="1:17" x14ac:dyDescent="0.25">
      <c r="A2328" t="s">
        <v>10493</v>
      </c>
      <c r="B2328" t="s">
        <v>10494</v>
      </c>
      <c r="C2328" s="1">
        <v>44254</v>
      </c>
      <c r="D2328" t="s">
        <v>2483</v>
      </c>
      <c r="E2328" t="s">
        <v>20</v>
      </c>
      <c r="F2328" t="s">
        <v>2484</v>
      </c>
      <c r="H2328" t="s">
        <v>21</v>
      </c>
      <c r="I2328">
        <v>20</v>
      </c>
      <c r="J2328" t="s">
        <v>22</v>
      </c>
      <c r="L2328" t="s">
        <v>23</v>
      </c>
      <c r="M2328" t="s">
        <v>86</v>
      </c>
      <c r="O2328" t="s">
        <v>76</v>
      </c>
      <c r="P2328" t="s">
        <v>77</v>
      </c>
      <c r="Q2328" t="s">
        <v>10495</v>
      </c>
    </row>
    <row r="2329" spans="1:17" x14ac:dyDescent="0.25">
      <c r="A2329" t="s">
        <v>10265</v>
      </c>
      <c r="B2329" t="s">
        <v>10266</v>
      </c>
      <c r="C2329" s="1">
        <v>44254</v>
      </c>
      <c r="D2329" t="s">
        <v>556</v>
      </c>
      <c r="E2329" t="s">
        <v>20</v>
      </c>
      <c r="F2329" t="s">
        <v>557</v>
      </c>
      <c r="H2329" t="s">
        <v>21</v>
      </c>
      <c r="I2329">
        <v>42</v>
      </c>
      <c r="J2329" t="s">
        <v>22</v>
      </c>
      <c r="L2329" t="s">
        <v>23</v>
      </c>
      <c r="M2329" t="s">
        <v>86</v>
      </c>
      <c r="O2329" t="s">
        <v>76</v>
      </c>
      <c r="P2329" t="s">
        <v>77</v>
      </c>
      <c r="Q2329" t="s">
        <v>367</v>
      </c>
    </row>
    <row r="2330" spans="1:17" x14ac:dyDescent="0.25">
      <c r="A2330" t="s">
        <v>10292</v>
      </c>
      <c r="B2330" t="s">
        <v>10293</v>
      </c>
      <c r="C2330" s="1">
        <v>44253</v>
      </c>
      <c r="D2330" t="s">
        <v>299</v>
      </c>
      <c r="E2330" t="s">
        <v>20</v>
      </c>
      <c r="F2330" t="s">
        <v>300</v>
      </c>
      <c r="H2330" t="s">
        <v>21</v>
      </c>
      <c r="I2330">
        <v>11</v>
      </c>
      <c r="J2330" t="s">
        <v>22</v>
      </c>
      <c r="L2330" t="s">
        <v>23</v>
      </c>
      <c r="M2330" t="s">
        <v>86</v>
      </c>
      <c r="O2330" t="s">
        <v>76</v>
      </c>
      <c r="P2330" t="s">
        <v>77</v>
      </c>
      <c r="Q2330" t="s">
        <v>354</v>
      </c>
    </row>
    <row r="2331" spans="1:17" x14ac:dyDescent="0.25">
      <c r="A2331" t="s">
        <v>10267</v>
      </c>
      <c r="B2331" t="s">
        <v>10268</v>
      </c>
      <c r="C2331" s="1">
        <v>44254</v>
      </c>
      <c r="D2331" t="s">
        <v>10269</v>
      </c>
      <c r="E2331" t="s">
        <v>20</v>
      </c>
      <c r="F2331" t="s">
        <v>8408</v>
      </c>
      <c r="H2331" t="s">
        <v>32</v>
      </c>
      <c r="I2331">
        <v>84</v>
      </c>
      <c r="J2331" t="s">
        <v>22</v>
      </c>
      <c r="L2331" t="s">
        <v>23</v>
      </c>
      <c r="M2331" t="s">
        <v>86</v>
      </c>
      <c r="O2331" t="s">
        <v>76</v>
      </c>
      <c r="P2331" t="s">
        <v>77</v>
      </c>
      <c r="Q2331" t="s">
        <v>314</v>
      </c>
    </row>
    <row r="2332" spans="1:17" x14ac:dyDescent="0.25">
      <c r="A2332" t="s">
        <v>10244</v>
      </c>
      <c r="B2332" t="s">
        <v>10245</v>
      </c>
      <c r="C2332" s="1">
        <v>44255</v>
      </c>
      <c r="D2332" t="s">
        <v>299</v>
      </c>
      <c r="E2332" t="s">
        <v>20</v>
      </c>
      <c r="F2332" t="s">
        <v>300</v>
      </c>
      <c r="H2332" t="s">
        <v>21</v>
      </c>
      <c r="I2332">
        <v>49</v>
      </c>
      <c r="J2332" t="s">
        <v>22</v>
      </c>
      <c r="L2332" t="s">
        <v>23</v>
      </c>
      <c r="M2332" t="s">
        <v>86</v>
      </c>
      <c r="O2332" t="s">
        <v>76</v>
      </c>
      <c r="P2332" t="s">
        <v>77</v>
      </c>
      <c r="Q2332" t="s">
        <v>10246</v>
      </c>
    </row>
    <row r="2333" spans="1:17" x14ac:dyDescent="0.25">
      <c r="A2333" t="s">
        <v>13467</v>
      </c>
      <c r="B2333" t="s">
        <v>13468</v>
      </c>
      <c r="C2333" s="1">
        <v>44251</v>
      </c>
      <c r="D2333" t="s">
        <v>247</v>
      </c>
      <c r="E2333" t="s">
        <v>20</v>
      </c>
      <c r="F2333" t="s">
        <v>248</v>
      </c>
      <c r="H2333" t="s">
        <v>32</v>
      </c>
      <c r="I2333">
        <v>13</v>
      </c>
      <c r="J2333" t="s">
        <v>22</v>
      </c>
      <c r="L2333" t="s">
        <v>23</v>
      </c>
      <c r="M2333" t="s">
        <v>86</v>
      </c>
      <c r="O2333" t="s">
        <v>76</v>
      </c>
      <c r="P2333" t="s">
        <v>77</v>
      </c>
      <c r="Q2333" t="s">
        <v>249</v>
      </c>
    </row>
    <row r="2334" spans="1:17" x14ac:dyDescent="0.25">
      <c r="A2334" t="s">
        <v>10313</v>
      </c>
      <c r="B2334" t="s">
        <v>10314</v>
      </c>
      <c r="C2334" s="1">
        <v>44252</v>
      </c>
      <c r="D2334" t="s">
        <v>410</v>
      </c>
      <c r="E2334" t="s">
        <v>20</v>
      </c>
      <c r="F2334" t="s">
        <v>411</v>
      </c>
      <c r="H2334" t="s">
        <v>32</v>
      </c>
      <c r="I2334">
        <v>19</v>
      </c>
      <c r="J2334" t="s">
        <v>22</v>
      </c>
      <c r="L2334" t="s">
        <v>23</v>
      </c>
      <c r="M2334" t="s">
        <v>86</v>
      </c>
      <c r="O2334" t="s">
        <v>76</v>
      </c>
      <c r="P2334" t="s">
        <v>77</v>
      </c>
      <c r="Q2334" t="s">
        <v>354</v>
      </c>
    </row>
    <row r="2335" spans="1:17" x14ac:dyDescent="0.25">
      <c r="A2335" t="s">
        <v>10315</v>
      </c>
      <c r="B2335" t="s">
        <v>10316</v>
      </c>
      <c r="C2335" s="1">
        <v>44252</v>
      </c>
      <c r="D2335" t="s">
        <v>821</v>
      </c>
      <c r="E2335" t="s">
        <v>20</v>
      </c>
      <c r="F2335" t="s">
        <v>822</v>
      </c>
      <c r="H2335" t="s">
        <v>21</v>
      </c>
      <c r="I2335">
        <v>55</v>
      </c>
      <c r="J2335" t="s">
        <v>22</v>
      </c>
      <c r="L2335" t="s">
        <v>23</v>
      </c>
      <c r="M2335" t="s">
        <v>86</v>
      </c>
      <c r="O2335" t="s">
        <v>76</v>
      </c>
      <c r="P2335" t="s">
        <v>77</v>
      </c>
      <c r="Q2335" t="s">
        <v>105</v>
      </c>
    </row>
    <row r="2336" spans="1:17" x14ac:dyDescent="0.25">
      <c r="A2336" t="s">
        <v>10500</v>
      </c>
      <c r="B2336" t="s">
        <v>10501</v>
      </c>
      <c r="C2336" s="1">
        <v>44252</v>
      </c>
      <c r="D2336" t="s">
        <v>9514</v>
      </c>
      <c r="E2336" t="s">
        <v>20</v>
      </c>
      <c r="F2336" t="s">
        <v>1692</v>
      </c>
      <c r="H2336" t="s">
        <v>21</v>
      </c>
      <c r="I2336">
        <v>10</v>
      </c>
      <c r="J2336" t="s">
        <v>22</v>
      </c>
      <c r="L2336" t="s">
        <v>23</v>
      </c>
      <c r="M2336" t="s">
        <v>86</v>
      </c>
      <c r="O2336" t="s">
        <v>76</v>
      </c>
      <c r="P2336" t="s">
        <v>77</v>
      </c>
      <c r="Q2336" t="s">
        <v>1927</v>
      </c>
    </row>
    <row r="2337" spans="1:17" x14ac:dyDescent="0.25">
      <c r="A2337" t="s">
        <v>10317</v>
      </c>
      <c r="B2337" t="s">
        <v>10318</v>
      </c>
      <c r="C2337" s="1">
        <v>44252</v>
      </c>
      <c r="D2337" t="s">
        <v>377</v>
      </c>
      <c r="E2337" t="s">
        <v>20</v>
      </c>
      <c r="F2337" t="s">
        <v>378</v>
      </c>
      <c r="H2337" t="s">
        <v>21</v>
      </c>
      <c r="I2337">
        <v>53</v>
      </c>
      <c r="J2337" t="s">
        <v>22</v>
      </c>
      <c r="L2337" t="s">
        <v>23</v>
      </c>
      <c r="M2337" t="s">
        <v>86</v>
      </c>
      <c r="O2337" t="s">
        <v>76</v>
      </c>
      <c r="P2337" t="s">
        <v>77</v>
      </c>
      <c r="Q2337" t="s">
        <v>294</v>
      </c>
    </row>
    <row r="2338" spans="1:17" x14ac:dyDescent="0.25">
      <c r="A2338" t="s">
        <v>10502</v>
      </c>
      <c r="B2338" t="s">
        <v>10503</v>
      </c>
      <c r="C2338" s="1">
        <v>44252</v>
      </c>
      <c r="D2338" t="s">
        <v>1687</v>
      </c>
      <c r="E2338" t="s">
        <v>20</v>
      </c>
      <c r="F2338" t="s">
        <v>1670</v>
      </c>
      <c r="H2338" t="s">
        <v>32</v>
      </c>
      <c r="I2338">
        <v>71</v>
      </c>
      <c r="J2338" t="s">
        <v>22</v>
      </c>
      <c r="L2338" t="s">
        <v>23</v>
      </c>
      <c r="M2338" t="s">
        <v>86</v>
      </c>
      <c r="O2338" t="s">
        <v>76</v>
      </c>
      <c r="P2338" t="s">
        <v>77</v>
      </c>
      <c r="Q2338" t="s">
        <v>9592</v>
      </c>
    </row>
    <row r="2339" spans="1:17" x14ac:dyDescent="0.25">
      <c r="A2339" t="s">
        <v>10319</v>
      </c>
      <c r="B2339" t="s">
        <v>10320</v>
      </c>
      <c r="C2339" s="1">
        <v>44252</v>
      </c>
      <c r="D2339" t="s">
        <v>151</v>
      </c>
      <c r="E2339" t="s">
        <v>20</v>
      </c>
      <c r="F2339" t="s">
        <v>152</v>
      </c>
      <c r="H2339" t="s">
        <v>21</v>
      </c>
      <c r="I2339">
        <v>2</v>
      </c>
      <c r="J2339" t="s">
        <v>22</v>
      </c>
      <c r="L2339" t="s">
        <v>23</v>
      </c>
      <c r="M2339" t="s">
        <v>86</v>
      </c>
      <c r="O2339" t="s">
        <v>76</v>
      </c>
      <c r="P2339" t="s">
        <v>77</v>
      </c>
      <c r="Q2339" t="s">
        <v>327</v>
      </c>
    </row>
    <row r="2340" spans="1:17" x14ac:dyDescent="0.25">
      <c r="A2340" t="s">
        <v>10321</v>
      </c>
      <c r="B2340" t="s">
        <v>10322</v>
      </c>
      <c r="C2340" s="1">
        <v>44252</v>
      </c>
      <c r="D2340" t="s">
        <v>151</v>
      </c>
      <c r="E2340" t="s">
        <v>20</v>
      </c>
      <c r="F2340" t="s">
        <v>152</v>
      </c>
      <c r="H2340" t="s">
        <v>21</v>
      </c>
      <c r="I2340">
        <v>0</v>
      </c>
      <c r="J2340" t="s">
        <v>22</v>
      </c>
      <c r="L2340" t="s">
        <v>23</v>
      </c>
      <c r="M2340" t="s">
        <v>86</v>
      </c>
      <c r="O2340" t="s">
        <v>76</v>
      </c>
      <c r="P2340" t="s">
        <v>77</v>
      </c>
      <c r="Q2340" t="s">
        <v>10323</v>
      </c>
    </row>
    <row r="2341" spans="1:17" x14ac:dyDescent="0.25">
      <c r="A2341" t="s">
        <v>10504</v>
      </c>
      <c r="B2341" t="s">
        <v>10505</v>
      </c>
      <c r="C2341" s="1">
        <v>44252</v>
      </c>
      <c r="D2341" t="s">
        <v>1687</v>
      </c>
      <c r="E2341" t="s">
        <v>20</v>
      </c>
      <c r="F2341" t="s">
        <v>1670</v>
      </c>
      <c r="H2341" t="s">
        <v>21</v>
      </c>
      <c r="I2341">
        <v>68</v>
      </c>
      <c r="J2341" t="s">
        <v>22</v>
      </c>
      <c r="L2341" t="s">
        <v>23</v>
      </c>
      <c r="M2341" t="s">
        <v>86</v>
      </c>
      <c r="O2341" t="s">
        <v>76</v>
      </c>
      <c r="P2341" t="s">
        <v>77</v>
      </c>
      <c r="Q2341" t="s">
        <v>9592</v>
      </c>
    </row>
    <row r="2342" spans="1:17" x14ac:dyDescent="0.25">
      <c r="A2342" t="s">
        <v>10324</v>
      </c>
      <c r="B2342" t="s">
        <v>10325</v>
      </c>
      <c r="C2342" s="1">
        <v>44252</v>
      </c>
      <c r="D2342" t="s">
        <v>151</v>
      </c>
      <c r="E2342" t="s">
        <v>20</v>
      </c>
      <c r="F2342" t="s">
        <v>152</v>
      </c>
      <c r="H2342" t="s">
        <v>32</v>
      </c>
      <c r="I2342">
        <v>28</v>
      </c>
      <c r="J2342" t="s">
        <v>22</v>
      </c>
      <c r="L2342" t="s">
        <v>23</v>
      </c>
      <c r="M2342" t="s">
        <v>86</v>
      </c>
      <c r="O2342" t="s">
        <v>76</v>
      </c>
      <c r="P2342" t="s">
        <v>77</v>
      </c>
      <c r="Q2342" t="s">
        <v>1452</v>
      </c>
    </row>
    <row r="2343" spans="1:17" x14ac:dyDescent="0.25">
      <c r="A2343" t="s">
        <v>10506</v>
      </c>
      <c r="B2343" t="s">
        <v>10507</v>
      </c>
      <c r="C2343" s="1">
        <v>44252</v>
      </c>
      <c r="D2343" t="s">
        <v>2483</v>
      </c>
      <c r="E2343" t="s">
        <v>20</v>
      </c>
      <c r="F2343" t="s">
        <v>2484</v>
      </c>
      <c r="H2343" t="s">
        <v>32</v>
      </c>
      <c r="I2343">
        <v>18</v>
      </c>
      <c r="J2343" t="s">
        <v>22</v>
      </c>
      <c r="L2343" t="s">
        <v>23</v>
      </c>
      <c r="M2343" t="s">
        <v>86</v>
      </c>
      <c r="O2343" t="s">
        <v>76</v>
      </c>
      <c r="P2343" t="s">
        <v>77</v>
      </c>
      <c r="Q2343" t="s">
        <v>10495</v>
      </c>
    </row>
    <row r="2344" spans="1:17" x14ac:dyDescent="0.25">
      <c r="A2344" t="s">
        <v>10326</v>
      </c>
      <c r="B2344" t="s">
        <v>10327</v>
      </c>
      <c r="C2344" s="1">
        <v>44252</v>
      </c>
      <c r="D2344" t="s">
        <v>2893</v>
      </c>
      <c r="E2344" t="s">
        <v>20</v>
      </c>
      <c r="F2344" t="s">
        <v>2894</v>
      </c>
      <c r="H2344" t="s">
        <v>21</v>
      </c>
      <c r="I2344">
        <v>50</v>
      </c>
      <c r="J2344" t="s">
        <v>22</v>
      </c>
      <c r="L2344" t="s">
        <v>23</v>
      </c>
      <c r="M2344" t="s">
        <v>86</v>
      </c>
      <c r="O2344" t="s">
        <v>76</v>
      </c>
      <c r="P2344" t="s">
        <v>77</v>
      </c>
      <c r="Q2344" t="s">
        <v>367</v>
      </c>
    </row>
    <row r="2345" spans="1:17" x14ac:dyDescent="0.25">
      <c r="A2345" t="s">
        <v>10508</v>
      </c>
      <c r="B2345" t="s">
        <v>10509</v>
      </c>
      <c r="C2345" s="1">
        <v>44252</v>
      </c>
      <c r="D2345" t="s">
        <v>7946</v>
      </c>
      <c r="E2345" t="s">
        <v>20</v>
      </c>
      <c r="F2345" t="s">
        <v>7947</v>
      </c>
      <c r="H2345" t="s">
        <v>21</v>
      </c>
      <c r="I2345">
        <v>24</v>
      </c>
      <c r="J2345" t="s">
        <v>22</v>
      </c>
      <c r="L2345" t="s">
        <v>23</v>
      </c>
      <c r="M2345" t="s">
        <v>86</v>
      </c>
      <c r="O2345" t="s">
        <v>76</v>
      </c>
      <c r="P2345" t="s">
        <v>77</v>
      </c>
      <c r="Q2345" t="s">
        <v>1057</v>
      </c>
    </row>
    <row r="2346" spans="1:17" x14ac:dyDescent="0.25">
      <c r="A2346" t="s">
        <v>10328</v>
      </c>
      <c r="B2346" t="s">
        <v>10329</v>
      </c>
      <c r="C2346" s="1">
        <v>44252</v>
      </c>
      <c r="D2346" t="s">
        <v>1687</v>
      </c>
      <c r="E2346" t="s">
        <v>20</v>
      </c>
      <c r="F2346" t="s">
        <v>1670</v>
      </c>
      <c r="H2346" t="s">
        <v>21</v>
      </c>
      <c r="I2346">
        <v>34</v>
      </c>
      <c r="J2346" t="s">
        <v>22</v>
      </c>
      <c r="L2346" t="s">
        <v>23</v>
      </c>
      <c r="M2346" t="s">
        <v>86</v>
      </c>
      <c r="O2346" t="s">
        <v>76</v>
      </c>
      <c r="P2346" t="s">
        <v>77</v>
      </c>
      <c r="Q2346" t="s">
        <v>367</v>
      </c>
    </row>
    <row r="2347" spans="1:17" x14ac:dyDescent="0.25">
      <c r="A2347" t="s">
        <v>10330</v>
      </c>
      <c r="B2347" t="s">
        <v>10331</v>
      </c>
      <c r="C2347" s="1">
        <v>44252</v>
      </c>
      <c r="D2347" t="s">
        <v>1645</v>
      </c>
      <c r="E2347" t="s">
        <v>20</v>
      </c>
      <c r="F2347" t="s">
        <v>1646</v>
      </c>
      <c r="H2347" t="s">
        <v>21</v>
      </c>
      <c r="I2347">
        <v>24</v>
      </c>
      <c r="J2347" t="s">
        <v>22</v>
      </c>
      <c r="L2347" t="s">
        <v>23</v>
      </c>
      <c r="M2347" t="s">
        <v>86</v>
      </c>
      <c r="O2347" t="s">
        <v>76</v>
      </c>
      <c r="P2347" t="s">
        <v>77</v>
      </c>
      <c r="Q2347" t="s">
        <v>367</v>
      </c>
    </row>
    <row r="2348" spans="1:17" x14ac:dyDescent="0.25">
      <c r="A2348" t="s">
        <v>10510</v>
      </c>
      <c r="B2348" t="s">
        <v>10511</v>
      </c>
      <c r="C2348" s="1">
        <v>44252</v>
      </c>
      <c r="D2348" t="s">
        <v>239</v>
      </c>
      <c r="E2348" t="s">
        <v>20</v>
      </c>
      <c r="F2348" t="s">
        <v>240</v>
      </c>
      <c r="H2348" t="s">
        <v>21</v>
      </c>
      <c r="I2348">
        <v>18</v>
      </c>
      <c r="J2348" t="s">
        <v>22</v>
      </c>
      <c r="L2348" t="s">
        <v>23</v>
      </c>
      <c r="M2348" t="s">
        <v>86</v>
      </c>
      <c r="O2348" t="s">
        <v>76</v>
      </c>
      <c r="P2348" t="s">
        <v>77</v>
      </c>
      <c r="Q2348" t="s">
        <v>10512</v>
      </c>
    </row>
    <row r="2349" spans="1:17" x14ac:dyDescent="0.25">
      <c r="A2349" t="s">
        <v>10513</v>
      </c>
      <c r="B2349" t="s">
        <v>10514</v>
      </c>
      <c r="C2349" s="1">
        <v>44252</v>
      </c>
      <c r="D2349" t="s">
        <v>239</v>
      </c>
      <c r="E2349" t="s">
        <v>20</v>
      </c>
      <c r="F2349" t="s">
        <v>240</v>
      </c>
      <c r="H2349" t="s">
        <v>32</v>
      </c>
      <c r="I2349">
        <v>33</v>
      </c>
      <c r="J2349" t="s">
        <v>22</v>
      </c>
      <c r="L2349" t="s">
        <v>23</v>
      </c>
      <c r="M2349" t="s">
        <v>86</v>
      </c>
      <c r="O2349" t="s">
        <v>76</v>
      </c>
      <c r="P2349" t="s">
        <v>77</v>
      </c>
      <c r="Q2349" t="s">
        <v>10512</v>
      </c>
    </row>
    <row r="2350" spans="1:17" x14ac:dyDescent="0.25">
      <c r="A2350" t="s">
        <v>13464</v>
      </c>
      <c r="B2350" t="s">
        <v>13465</v>
      </c>
      <c r="C2350" s="1">
        <v>44252</v>
      </c>
      <c r="D2350" t="s">
        <v>1718</v>
      </c>
      <c r="E2350" t="s">
        <v>20</v>
      </c>
      <c r="F2350" t="s">
        <v>1719</v>
      </c>
      <c r="H2350" t="s">
        <v>21</v>
      </c>
      <c r="I2350">
        <v>5</v>
      </c>
      <c r="J2350" t="s">
        <v>22</v>
      </c>
      <c r="L2350" t="s">
        <v>23</v>
      </c>
      <c r="M2350" t="s">
        <v>86</v>
      </c>
      <c r="O2350" t="s">
        <v>76</v>
      </c>
      <c r="P2350" t="s">
        <v>77</v>
      </c>
      <c r="Q2350" t="s">
        <v>13466</v>
      </c>
    </row>
    <row r="2351" spans="1:17" x14ac:dyDescent="0.25">
      <c r="A2351" t="s">
        <v>10332</v>
      </c>
      <c r="B2351" t="s">
        <v>10333</v>
      </c>
      <c r="C2351" s="1">
        <v>44252</v>
      </c>
      <c r="D2351" t="s">
        <v>10257</v>
      </c>
      <c r="E2351" t="s">
        <v>20</v>
      </c>
      <c r="F2351" t="s">
        <v>10258</v>
      </c>
      <c r="H2351" t="s">
        <v>21</v>
      </c>
      <c r="I2351">
        <v>18</v>
      </c>
      <c r="J2351" t="s">
        <v>22</v>
      </c>
      <c r="L2351" t="s">
        <v>23</v>
      </c>
      <c r="M2351" t="s">
        <v>86</v>
      </c>
      <c r="O2351" t="s">
        <v>76</v>
      </c>
      <c r="P2351" t="s">
        <v>77</v>
      </c>
      <c r="Q2351" t="s">
        <v>1755</v>
      </c>
    </row>
    <row r="2352" spans="1:17" x14ac:dyDescent="0.25">
      <c r="A2352" t="s">
        <v>10334</v>
      </c>
      <c r="B2352" t="s">
        <v>10335</v>
      </c>
      <c r="C2352" s="1">
        <v>44252</v>
      </c>
      <c r="D2352" t="s">
        <v>410</v>
      </c>
      <c r="E2352" t="s">
        <v>20</v>
      </c>
      <c r="F2352" t="s">
        <v>411</v>
      </c>
      <c r="H2352" t="s">
        <v>32</v>
      </c>
      <c r="I2352">
        <v>20</v>
      </c>
      <c r="J2352" t="s">
        <v>22</v>
      </c>
      <c r="L2352" t="s">
        <v>23</v>
      </c>
      <c r="M2352" t="s">
        <v>86</v>
      </c>
      <c r="O2352" t="s">
        <v>76</v>
      </c>
      <c r="P2352" t="s">
        <v>77</v>
      </c>
      <c r="Q2352" t="s">
        <v>354</v>
      </c>
    </row>
    <row r="2353" spans="1:17" x14ac:dyDescent="0.25">
      <c r="A2353" t="s">
        <v>10433</v>
      </c>
      <c r="B2353" t="s">
        <v>10434</v>
      </c>
      <c r="C2353" s="1">
        <v>44252</v>
      </c>
      <c r="D2353" t="s">
        <v>377</v>
      </c>
      <c r="E2353" t="s">
        <v>20</v>
      </c>
      <c r="F2353" t="s">
        <v>378</v>
      </c>
      <c r="H2353" t="s">
        <v>32</v>
      </c>
      <c r="I2353">
        <v>12</v>
      </c>
      <c r="J2353" t="s">
        <v>22</v>
      </c>
      <c r="L2353" t="s">
        <v>23</v>
      </c>
      <c r="M2353" t="s">
        <v>86</v>
      </c>
      <c r="O2353" t="s">
        <v>76</v>
      </c>
      <c r="P2353" t="s">
        <v>513</v>
      </c>
      <c r="Q2353" t="s">
        <v>1798</v>
      </c>
    </row>
    <row r="2354" spans="1:17" x14ac:dyDescent="0.25">
      <c r="A2354" t="s">
        <v>10336</v>
      </c>
      <c r="B2354" t="s">
        <v>10337</v>
      </c>
      <c r="C2354" s="1">
        <v>44252</v>
      </c>
      <c r="D2354" t="s">
        <v>10257</v>
      </c>
      <c r="E2354" t="s">
        <v>20</v>
      </c>
      <c r="F2354" t="s">
        <v>10258</v>
      </c>
      <c r="H2354" t="s">
        <v>32</v>
      </c>
      <c r="I2354">
        <v>77</v>
      </c>
      <c r="J2354" t="s">
        <v>22</v>
      </c>
      <c r="L2354" t="s">
        <v>23</v>
      </c>
      <c r="M2354" t="s">
        <v>86</v>
      </c>
      <c r="O2354" t="s">
        <v>76</v>
      </c>
      <c r="P2354" t="s">
        <v>77</v>
      </c>
      <c r="Q2354" t="s">
        <v>10338</v>
      </c>
    </row>
    <row r="2355" spans="1:17" x14ac:dyDescent="0.25">
      <c r="A2355" t="s">
        <v>10339</v>
      </c>
      <c r="B2355" t="s">
        <v>10340</v>
      </c>
      <c r="C2355" s="1">
        <v>44252</v>
      </c>
      <c r="D2355" t="s">
        <v>1424</v>
      </c>
      <c r="E2355" t="s">
        <v>20</v>
      </c>
      <c r="F2355" t="s">
        <v>6555</v>
      </c>
      <c r="H2355" t="s">
        <v>21</v>
      </c>
      <c r="I2355">
        <v>94</v>
      </c>
      <c r="J2355" t="s">
        <v>22</v>
      </c>
      <c r="L2355" t="s">
        <v>23</v>
      </c>
      <c r="M2355" t="s">
        <v>86</v>
      </c>
      <c r="O2355" t="s">
        <v>76</v>
      </c>
      <c r="P2355" t="s">
        <v>77</v>
      </c>
      <c r="Q2355" t="s">
        <v>9597</v>
      </c>
    </row>
    <row r="2356" spans="1:17" x14ac:dyDescent="0.25">
      <c r="A2356" t="s">
        <v>10341</v>
      </c>
      <c r="B2356" t="s">
        <v>10342</v>
      </c>
      <c r="C2356" s="1">
        <v>44252</v>
      </c>
      <c r="D2356" t="s">
        <v>1754</v>
      </c>
      <c r="E2356" t="s">
        <v>20</v>
      </c>
      <c r="F2356" t="s">
        <v>795</v>
      </c>
      <c r="H2356" t="s">
        <v>21</v>
      </c>
      <c r="I2356">
        <v>82</v>
      </c>
      <c r="J2356" t="s">
        <v>22</v>
      </c>
      <c r="L2356" t="s">
        <v>23</v>
      </c>
      <c r="M2356" t="s">
        <v>86</v>
      </c>
      <c r="O2356" t="s">
        <v>76</v>
      </c>
      <c r="P2356" t="s">
        <v>77</v>
      </c>
      <c r="Q2356" t="s">
        <v>9597</v>
      </c>
    </row>
    <row r="2357" spans="1:17" x14ac:dyDescent="0.25">
      <c r="A2357" t="s">
        <v>10343</v>
      </c>
      <c r="B2357" t="s">
        <v>10344</v>
      </c>
      <c r="C2357" s="1">
        <v>44252</v>
      </c>
      <c r="D2357" t="s">
        <v>900</v>
      </c>
      <c r="E2357" t="s">
        <v>20</v>
      </c>
      <c r="F2357" t="s">
        <v>10345</v>
      </c>
      <c r="H2357" t="s">
        <v>21</v>
      </c>
      <c r="I2357">
        <v>87</v>
      </c>
      <c r="J2357" t="s">
        <v>22</v>
      </c>
      <c r="L2357" t="s">
        <v>23</v>
      </c>
      <c r="M2357" t="s">
        <v>86</v>
      </c>
      <c r="O2357" t="s">
        <v>76</v>
      </c>
      <c r="P2357" t="s">
        <v>77</v>
      </c>
      <c r="Q2357" t="s">
        <v>1755</v>
      </c>
    </row>
    <row r="2358" spans="1:17" x14ac:dyDescent="0.25">
      <c r="A2358" t="s">
        <v>10515</v>
      </c>
      <c r="B2358" t="s">
        <v>10516</v>
      </c>
      <c r="C2358" s="1">
        <v>44252</v>
      </c>
      <c r="D2358" t="s">
        <v>131</v>
      </c>
      <c r="E2358" t="s">
        <v>20</v>
      </c>
      <c r="F2358" t="s">
        <v>132</v>
      </c>
      <c r="H2358" t="s">
        <v>32</v>
      </c>
      <c r="I2358">
        <v>44</v>
      </c>
      <c r="J2358" t="s">
        <v>22</v>
      </c>
      <c r="L2358" t="s">
        <v>23</v>
      </c>
      <c r="M2358" t="s">
        <v>86</v>
      </c>
      <c r="O2358" t="s">
        <v>76</v>
      </c>
      <c r="P2358" t="s">
        <v>77</v>
      </c>
      <c r="Q2358" t="s">
        <v>10517</v>
      </c>
    </row>
    <row r="2359" spans="1:17" x14ac:dyDescent="0.25">
      <c r="A2359" t="s">
        <v>10518</v>
      </c>
      <c r="B2359" t="s">
        <v>10519</v>
      </c>
      <c r="C2359" s="1">
        <v>44252</v>
      </c>
      <c r="D2359" t="s">
        <v>2981</v>
      </c>
      <c r="E2359" t="s">
        <v>20</v>
      </c>
      <c r="F2359" t="s">
        <v>235</v>
      </c>
      <c r="H2359" t="s">
        <v>21</v>
      </c>
      <c r="I2359">
        <v>6</v>
      </c>
      <c r="J2359" t="s">
        <v>22</v>
      </c>
      <c r="L2359" t="s">
        <v>23</v>
      </c>
      <c r="M2359" t="s">
        <v>86</v>
      </c>
      <c r="O2359" t="s">
        <v>76</v>
      </c>
      <c r="P2359" t="s">
        <v>77</v>
      </c>
      <c r="Q2359" t="s">
        <v>10520</v>
      </c>
    </row>
    <row r="2360" spans="1:17" x14ac:dyDescent="0.25">
      <c r="A2360" t="s">
        <v>10521</v>
      </c>
      <c r="B2360" t="s">
        <v>10522</v>
      </c>
      <c r="C2360" s="1">
        <v>44252</v>
      </c>
      <c r="D2360" t="s">
        <v>2953</v>
      </c>
      <c r="E2360" t="s">
        <v>20</v>
      </c>
      <c r="F2360" t="s">
        <v>2954</v>
      </c>
      <c r="H2360" t="s">
        <v>32</v>
      </c>
      <c r="I2360">
        <v>76</v>
      </c>
      <c r="J2360" t="s">
        <v>22</v>
      </c>
      <c r="L2360" t="s">
        <v>23</v>
      </c>
      <c r="M2360" t="s">
        <v>86</v>
      </c>
      <c r="O2360" t="s">
        <v>76</v>
      </c>
      <c r="P2360" t="s">
        <v>77</v>
      </c>
      <c r="Q2360" t="s">
        <v>6739</v>
      </c>
    </row>
    <row r="2361" spans="1:17" x14ac:dyDescent="0.25">
      <c r="A2361" t="s">
        <v>10346</v>
      </c>
      <c r="B2361" t="s">
        <v>10347</v>
      </c>
      <c r="C2361" s="1">
        <v>44252</v>
      </c>
      <c r="D2361" t="s">
        <v>462</v>
      </c>
      <c r="E2361" t="s">
        <v>20</v>
      </c>
      <c r="F2361" t="s">
        <v>463</v>
      </c>
      <c r="H2361" t="s">
        <v>21</v>
      </c>
      <c r="I2361">
        <v>22</v>
      </c>
      <c r="J2361" t="s">
        <v>22</v>
      </c>
      <c r="L2361" t="s">
        <v>23</v>
      </c>
      <c r="M2361" t="s">
        <v>86</v>
      </c>
      <c r="O2361" t="s">
        <v>76</v>
      </c>
      <c r="P2361" t="s">
        <v>77</v>
      </c>
      <c r="Q2361" t="s">
        <v>1814</v>
      </c>
    </row>
    <row r="2362" spans="1:17" x14ac:dyDescent="0.25">
      <c r="A2362" t="s">
        <v>10584</v>
      </c>
      <c r="B2362" t="s">
        <v>10585</v>
      </c>
      <c r="C2362" s="1">
        <v>44255</v>
      </c>
      <c r="D2362" t="s">
        <v>377</v>
      </c>
      <c r="E2362" t="s">
        <v>20</v>
      </c>
      <c r="F2362" t="s">
        <v>378</v>
      </c>
      <c r="H2362" t="s">
        <v>32</v>
      </c>
      <c r="I2362">
        <v>22</v>
      </c>
      <c r="J2362" t="s">
        <v>22</v>
      </c>
      <c r="L2362" t="s">
        <v>23</v>
      </c>
      <c r="M2362" t="s">
        <v>86</v>
      </c>
      <c r="O2362" t="s">
        <v>76</v>
      </c>
      <c r="P2362" t="s">
        <v>77</v>
      </c>
      <c r="Q2362" t="s">
        <v>2037</v>
      </c>
    </row>
    <row r="2363" spans="1:17" x14ac:dyDescent="0.25">
      <c r="A2363" t="s">
        <v>10466</v>
      </c>
      <c r="B2363" t="s">
        <v>10467</v>
      </c>
      <c r="C2363" s="1">
        <v>44255</v>
      </c>
      <c r="D2363" t="s">
        <v>9665</v>
      </c>
      <c r="E2363" t="s">
        <v>20</v>
      </c>
      <c r="F2363" t="s">
        <v>1911</v>
      </c>
      <c r="H2363" t="s">
        <v>21</v>
      </c>
      <c r="I2363">
        <v>21</v>
      </c>
      <c r="J2363" t="s">
        <v>22</v>
      </c>
      <c r="L2363" t="s">
        <v>23</v>
      </c>
      <c r="M2363" t="s">
        <v>86</v>
      </c>
      <c r="O2363" t="s">
        <v>76</v>
      </c>
      <c r="P2363" t="s">
        <v>77</v>
      </c>
      <c r="Q2363" t="s">
        <v>10468</v>
      </c>
    </row>
    <row r="2364" spans="1:17" x14ac:dyDescent="0.25">
      <c r="A2364" t="s">
        <v>13432</v>
      </c>
      <c r="B2364" t="s">
        <v>13433</v>
      </c>
      <c r="C2364" s="1">
        <v>44253</v>
      </c>
      <c r="D2364" t="s">
        <v>141</v>
      </c>
      <c r="E2364" t="s">
        <v>20</v>
      </c>
      <c r="F2364" t="s">
        <v>142</v>
      </c>
      <c r="H2364" t="s">
        <v>32</v>
      </c>
      <c r="I2364">
        <v>59</v>
      </c>
      <c r="J2364" t="s">
        <v>22</v>
      </c>
      <c r="L2364" t="s">
        <v>23</v>
      </c>
      <c r="M2364" t="s">
        <v>86</v>
      </c>
      <c r="O2364" t="s">
        <v>76</v>
      </c>
      <c r="P2364" t="s">
        <v>26</v>
      </c>
      <c r="Q2364" t="s">
        <v>13434</v>
      </c>
    </row>
    <row r="2365" spans="1:17" x14ac:dyDescent="0.25">
      <c r="A2365" t="s">
        <v>10294</v>
      </c>
      <c r="B2365" t="s">
        <v>10295</v>
      </c>
      <c r="C2365" s="1">
        <v>44253</v>
      </c>
      <c r="D2365" t="s">
        <v>2073</v>
      </c>
      <c r="E2365" t="s">
        <v>20</v>
      </c>
      <c r="F2365" t="s">
        <v>2074</v>
      </c>
      <c r="H2365" t="s">
        <v>21</v>
      </c>
      <c r="I2365">
        <v>31</v>
      </c>
      <c r="J2365" t="s">
        <v>22</v>
      </c>
      <c r="L2365" t="s">
        <v>23</v>
      </c>
      <c r="M2365" t="s">
        <v>86</v>
      </c>
      <c r="O2365" t="s">
        <v>76</v>
      </c>
      <c r="P2365" t="s">
        <v>26</v>
      </c>
      <c r="Q2365" t="s">
        <v>9515</v>
      </c>
    </row>
    <row r="2366" spans="1:17" x14ac:dyDescent="0.25">
      <c r="A2366" t="s">
        <v>10523</v>
      </c>
      <c r="B2366" t="s">
        <v>10524</v>
      </c>
      <c r="C2366" s="1">
        <v>44252</v>
      </c>
      <c r="D2366" t="s">
        <v>282</v>
      </c>
      <c r="E2366" t="s">
        <v>20</v>
      </c>
      <c r="F2366" t="s">
        <v>283</v>
      </c>
      <c r="H2366" t="s">
        <v>32</v>
      </c>
      <c r="I2366">
        <v>23</v>
      </c>
      <c r="J2366" t="s">
        <v>22</v>
      </c>
      <c r="L2366" t="s">
        <v>23</v>
      </c>
      <c r="M2366" t="s">
        <v>86</v>
      </c>
      <c r="O2366" t="s">
        <v>76</v>
      </c>
      <c r="P2366" t="s">
        <v>77</v>
      </c>
      <c r="Q2366" t="s">
        <v>10525</v>
      </c>
    </row>
    <row r="2367" spans="1:17" x14ac:dyDescent="0.25">
      <c r="A2367" t="s">
        <v>10526</v>
      </c>
      <c r="B2367" t="s">
        <v>10527</v>
      </c>
      <c r="C2367" s="1">
        <v>44252</v>
      </c>
      <c r="D2367" t="s">
        <v>282</v>
      </c>
      <c r="E2367" t="s">
        <v>20</v>
      </c>
      <c r="F2367" t="s">
        <v>283</v>
      </c>
      <c r="H2367" t="s">
        <v>32</v>
      </c>
      <c r="I2367">
        <v>43</v>
      </c>
      <c r="J2367" t="s">
        <v>22</v>
      </c>
      <c r="L2367" t="s">
        <v>23</v>
      </c>
      <c r="M2367" t="s">
        <v>86</v>
      </c>
      <c r="O2367" t="s">
        <v>76</v>
      </c>
      <c r="P2367" t="s">
        <v>77</v>
      </c>
      <c r="Q2367" t="s">
        <v>469</v>
      </c>
    </row>
    <row r="2368" spans="1:17" x14ac:dyDescent="0.25">
      <c r="A2368" t="s">
        <v>10528</v>
      </c>
      <c r="B2368" t="s">
        <v>10529</v>
      </c>
      <c r="C2368" s="1">
        <v>44252</v>
      </c>
      <c r="D2368" t="s">
        <v>282</v>
      </c>
      <c r="E2368" t="s">
        <v>20</v>
      </c>
      <c r="F2368" t="s">
        <v>283</v>
      </c>
      <c r="H2368" t="s">
        <v>32</v>
      </c>
      <c r="I2368">
        <v>18</v>
      </c>
      <c r="J2368" t="s">
        <v>22</v>
      </c>
      <c r="L2368" t="s">
        <v>23</v>
      </c>
      <c r="M2368" t="s">
        <v>86</v>
      </c>
      <c r="O2368" t="s">
        <v>76</v>
      </c>
      <c r="P2368" t="s">
        <v>77</v>
      </c>
      <c r="Q2368" t="s">
        <v>469</v>
      </c>
    </row>
    <row r="2369" spans="1:17" x14ac:dyDescent="0.25">
      <c r="A2369" t="s">
        <v>10530</v>
      </c>
      <c r="B2369" t="s">
        <v>10531</v>
      </c>
      <c r="C2369" s="1">
        <v>44252</v>
      </c>
      <c r="D2369" t="s">
        <v>282</v>
      </c>
      <c r="E2369" t="s">
        <v>20</v>
      </c>
      <c r="F2369" t="s">
        <v>283</v>
      </c>
      <c r="H2369" t="s">
        <v>21</v>
      </c>
      <c r="I2369">
        <v>71</v>
      </c>
      <c r="J2369" t="s">
        <v>22</v>
      </c>
      <c r="L2369" t="s">
        <v>23</v>
      </c>
      <c r="M2369" t="s">
        <v>86</v>
      </c>
      <c r="O2369" t="s">
        <v>76</v>
      </c>
      <c r="P2369" t="s">
        <v>77</v>
      </c>
      <c r="Q2369" t="s">
        <v>4274</v>
      </c>
    </row>
    <row r="2370" spans="1:17" x14ac:dyDescent="0.25">
      <c r="A2370" t="s">
        <v>10296</v>
      </c>
      <c r="B2370" t="s">
        <v>10297</v>
      </c>
      <c r="C2370" s="1">
        <v>44253</v>
      </c>
      <c r="D2370" t="s">
        <v>10298</v>
      </c>
      <c r="E2370" t="s">
        <v>20</v>
      </c>
      <c r="F2370" t="s">
        <v>3109</v>
      </c>
      <c r="H2370" t="s">
        <v>21</v>
      </c>
      <c r="I2370">
        <v>8</v>
      </c>
      <c r="J2370" t="s">
        <v>22</v>
      </c>
      <c r="L2370" t="s">
        <v>23</v>
      </c>
      <c r="M2370" t="s">
        <v>86</v>
      </c>
      <c r="O2370" t="s">
        <v>76</v>
      </c>
      <c r="P2370" t="s">
        <v>77</v>
      </c>
      <c r="Q2370" t="s">
        <v>354</v>
      </c>
    </row>
    <row r="2371" spans="1:17" x14ac:dyDescent="0.25">
      <c r="A2371" t="s">
        <v>10299</v>
      </c>
      <c r="B2371" t="s">
        <v>10300</v>
      </c>
      <c r="C2371" s="1">
        <v>44253</v>
      </c>
      <c r="D2371" t="s">
        <v>457</v>
      </c>
      <c r="E2371" t="s">
        <v>20</v>
      </c>
      <c r="F2371" t="s">
        <v>458</v>
      </c>
      <c r="H2371" t="s">
        <v>32</v>
      </c>
      <c r="I2371">
        <v>8</v>
      </c>
      <c r="J2371" t="s">
        <v>22</v>
      </c>
      <c r="L2371" t="s">
        <v>23</v>
      </c>
      <c r="M2371" t="s">
        <v>86</v>
      </c>
      <c r="O2371" t="s">
        <v>76</v>
      </c>
      <c r="P2371" t="s">
        <v>77</v>
      </c>
      <c r="Q2371" t="s">
        <v>803</v>
      </c>
    </row>
    <row r="2372" spans="1:17" x14ac:dyDescent="0.25">
      <c r="A2372" t="s">
        <v>10301</v>
      </c>
      <c r="B2372" t="s">
        <v>10302</v>
      </c>
      <c r="C2372" s="1">
        <v>44253</v>
      </c>
      <c r="D2372" t="s">
        <v>457</v>
      </c>
      <c r="E2372" t="s">
        <v>20</v>
      </c>
      <c r="F2372" t="s">
        <v>458</v>
      </c>
      <c r="H2372" t="s">
        <v>32</v>
      </c>
      <c r="I2372">
        <v>48</v>
      </c>
      <c r="J2372" t="s">
        <v>22</v>
      </c>
      <c r="L2372" t="s">
        <v>23</v>
      </c>
      <c r="M2372" t="s">
        <v>86</v>
      </c>
      <c r="O2372" t="s">
        <v>76</v>
      </c>
      <c r="P2372" t="s">
        <v>77</v>
      </c>
      <c r="Q2372" t="s">
        <v>10303</v>
      </c>
    </row>
    <row r="2373" spans="1:17" x14ac:dyDescent="0.25">
      <c r="A2373" t="s">
        <v>10427</v>
      </c>
      <c r="B2373" t="s">
        <v>10428</v>
      </c>
      <c r="C2373" s="1">
        <v>44254</v>
      </c>
      <c r="D2373" t="s">
        <v>2058</v>
      </c>
      <c r="E2373" t="s">
        <v>20</v>
      </c>
      <c r="F2373" t="s">
        <v>293</v>
      </c>
      <c r="H2373" t="s">
        <v>21</v>
      </c>
      <c r="I2373">
        <v>44</v>
      </c>
      <c r="J2373" t="s">
        <v>22</v>
      </c>
      <c r="L2373" t="s">
        <v>23</v>
      </c>
      <c r="M2373" t="s">
        <v>86</v>
      </c>
      <c r="O2373" t="s">
        <v>76</v>
      </c>
      <c r="P2373" t="s">
        <v>26</v>
      </c>
      <c r="Q2373" t="s">
        <v>10429</v>
      </c>
    </row>
    <row r="2374" spans="1:17" x14ac:dyDescent="0.25">
      <c r="A2374" t="s">
        <v>10270</v>
      </c>
      <c r="B2374" t="s">
        <v>10271</v>
      </c>
      <c r="C2374" s="1">
        <v>44254</v>
      </c>
      <c r="D2374" t="s">
        <v>352</v>
      </c>
      <c r="E2374" t="s">
        <v>20</v>
      </c>
      <c r="F2374" t="s">
        <v>353</v>
      </c>
      <c r="H2374" t="s">
        <v>21</v>
      </c>
      <c r="I2374">
        <v>38</v>
      </c>
      <c r="J2374" t="s">
        <v>22</v>
      </c>
      <c r="L2374" t="s">
        <v>23</v>
      </c>
      <c r="M2374" t="s">
        <v>86</v>
      </c>
      <c r="O2374" t="s">
        <v>76</v>
      </c>
      <c r="P2374" t="s">
        <v>26</v>
      </c>
      <c r="Q2374" t="s">
        <v>10272</v>
      </c>
    </row>
    <row r="2375" spans="1:17" x14ac:dyDescent="0.25">
      <c r="A2375" t="s">
        <v>13502</v>
      </c>
      <c r="B2375" t="s">
        <v>13503</v>
      </c>
      <c r="C2375" s="1">
        <v>44256</v>
      </c>
      <c r="D2375" t="s">
        <v>2083</v>
      </c>
      <c r="E2375" t="s">
        <v>20</v>
      </c>
      <c r="F2375" t="s">
        <v>2084</v>
      </c>
      <c r="H2375" t="s">
        <v>21</v>
      </c>
      <c r="I2375">
        <v>24</v>
      </c>
      <c r="J2375" t="s">
        <v>22</v>
      </c>
      <c r="L2375" t="s">
        <v>23</v>
      </c>
      <c r="M2375" t="s">
        <v>86</v>
      </c>
      <c r="O2375" t="s">
        <v>76</v>
      </c>
      <c r="P2375" t="s">
        <v>77</v>
      </c>
      <c r="Q2375" t="s">
        <v>13504</v>
      </c>
    </row>
    <row r="2376" spans="1:17" x14ac:dyDescent="0.25">
      <c r="A2376" t="s">
        <v>13505</v>
      </c>
      <c r="B2376" t="s">
        <v>13506</v>
      </c>
      <c r="C2376" s="1">
        <v>44256</v>
      </c>
      <c r="D2376" t="s">
        <v>452</v>
      </c>
      <c r="E2376" t="s">
        <v>20</v>
      </c>
      <c r="F2376" t="s">
        <v>453</v>
      </c>
      <c r="H2376" t="s">
        <v>32</v>
      </c>
      <c r="I2376">
        <v>54</v>
      </c>
      <c r="J2376" t="s">
        <v>22</v>
      </c>
      <c r="L2376" t="s">
        <v>23</v>
      </c>
      <c r="M2376" t="s">
        <v>86</v>
      </c>
      <c r="O2376" t="s">
        <v>76</v>
      </c>
      <c r="P2376" t="s">
        <v>77</v>
      </c>
      <c r="Q2376" t="s">
        <v>1619</v>
      </c>
    </row>
    <row r="2377" spans="1:17" x14ac:dyDescent="0.25">
      <c r="A2377" t="s">
        <v>13507</v>
      </c>
      <c r="B2377" t="s">
        <v>13508</v>
      </c>
      <c r="C2377" s="1">
        <v>44256</v>
      </c>
      <c r="D2377" t="s">
        <v>4693</v>
      </c>
      <c r="E2377" t="s">
        <v>20</v>
      </c>
      <c r="F2377" t="s">
        <v>1508</v>
      </c>
      <c r="H2377" t="s">
        <v>21</v>
      </c>
      <c r="I2377">
        <v>21</v>
      </c>
      <c r="J2377" t="s">
        <v>22</v>
      </c>
      <c r="L2377" t="s">
        <v>23</v>
      </c>
      <c r="M2377" t="s">
        <v>86</v>
      </c>
      <c r="O2377" t="s">
        <v>76</v>
      </c>
      <c r="P2377" t="s">
        <v>77</v>
      </c>
      <c r="Q2377" t="s">
        <v>354</v>
      </c>
    </row>
    <row r="2378" spans="1:17" x14ac:dyDescent="0.25">
      <c r="A2378" t="s">
        <v>13475</v>
      </c>
      <c r="B2378" t="s">
        <v>13476</v>
      </c>
      <c r="C2378" s="1">
        <v>44252</v>
      </c>
      <c r="D2378" t="s">
        <v>271</v>
      </c>
      <c r="E2378" t="s">
        <v>20</v>
      </c>
      <c r="F2378" t="s">
        <v>361</v>
      </c>
      <c r="H2378" t="s">
        <v>32</v>
      </c>
      <c r="I2378">
        <v>51</v>
      </c>
      <c r="J2378" t="s">
        <v>22</v>
      </c>
      <c r="L2378" t="s">
        <v>23</v>
      </c>
      <c r="M2378" t="s">
        <v>86</v>
      </c>
      <c r="O2378" t="s">
        <v>76</v>
      </c>
      <c r="P2378" t="s">
        <v>77</v>
      </c>
      <c r="Q2378" t="s">
        <v>13474</v>
      </c>
    </row>
    <row r="2379" spans="1:17" x14ac:dyDescent="0.25">
      <c r="A2379" t="s">
        <v>13477</v>
      </c>
      <c r="B2379" t="s">
        <v>13478</v>
      </c>
      <c r="C2379" s="1">
        <v>44252</v>
      </c>
      <c r="D2379" t="s">
        <v>360</v>
      </c>
      <c r="E2379" t="s">
        <v>20</v>
      </c>
      <c r="F2379" t="s">
        <v>361</v>
      </c>
      <c r="H2379" t="s">
        <v>21</v>
      </c>
      <c r="I2379">
        <v>22</v>
      </c>
      <c r="J2379" t="s">
        <v>22</v>
      </c>
      <c r="L2379" t="s">
        <v>23</v>
      </c>
      <c r="M2379" t="s">
        <v>86</v>
      </c>
      <c r="O2379" t="s">
        <v>76</v>
      </c>
      <c r="P2379" t="s">
        <v>77</v>
      </c>
      <c r="Q2379" t="s">
        <v>13474</v>
      </c>
    </row>
    <row r="2380" spans="1:17" x14ac:dyDescent="0.25">
      <c r="A2380" t="s">
        <v>13479</v>
      </c>
      <c r="B2380" t="s">
        <v>13480</v>
      </c>
      <c r="C2380" s="1">
        <v>44252</v>
      </c>
      <c r="D2380" t="s">
        <v>360</v>
      </c>
      <c r="E2380" t="s">
        <v>20</v>
      </c>
      <c r="F2380" t="s">
        <v>361</v>
      </c>
      <c r="H2380" t="s">
        <v>32</v>
      </c>
      <c r="I2380">
        <v>24</v>
      </c>
      <c r="J2380" t="s">
        <v>22</v>
      </c>
      <c r="L2380" t="s">
        <v>23</v>
      </c>
      <c r="M2380" t="s">
        <v>86</v>
      </c>
      <c r="O2380" t="s">
        <v>76</v>
      </c>
      <c r="P2380" t="s">
        <v>77</v>
      </c>
      <c r="Q2380" t="s">
        <v>13474</v>
      </c>
    </row>
    <row r="2381" spans="1:17" x14ac:dyDescent="0.25">
      <c r="A2381" t="s">
        <v>13472</v>
      </c>
      <c r="B2381" t="s">
        <v>13473</v>
      </c>
      <c r="C2381" s="1">
        <v>44252</v>
      </c>
      <c r="D2381" t="s">
        <v>360</v>
      </c>
      <c r="E2381" t="s">
        <v>20</v>
      </c>
      <c r="F2381" t="s">
        <v>361</v>
      </c>
      <c r="H2381" t="s">
        <v>21</v>
      </c>
      <c r="I2381">
        <v>48</v>
      </c>
      <c r="J2381" t="s">
        <v>22</v>
      </c>
      <c r="L2381" t="s">
        <v>23</v>
      </c>
      <c r="M2381" t="s">
        <v>86</v>
      </c>
      <c r="O2381" t="s">
        <v>76</v>
      </c>
      <c r="P2381" t="s">
        <v>77</v>
      </c>
      <c r="Q2381" t="s">
        <v>13474</v>
      </c>
    </row>
    <row r="2382" spans="1:17" x14ac:dyDescent="0.25">
      <c r="A2382" t="s">
        <v>13481</v>
      </c>
      <c r="B2382" t="s">
        <v>13482</v>
      </c>
      <c r="C2382" s="1">
        <v>44252</v>
      </c>
      <c r="D2382" t="s">
        <v>271</v>
      </c>
      <c r="E2382" t="s">
        <v>20</v>
      </c>
      <c r="F2382" t="s">
        <v>272</v>
      </c>
      <c r="H2382" t="s">
        <v>32</v>
      </c>
      <c r="I2382">
        <v>50</v>
      </c>
      <c r="J2382" t="s">
        <v>22</v>
      </c>
      <c r="L2382" t="s">
        <v>23</v>
      </c>
      <c r="M2382" t="s">
        <v>86</v>
      </c>
      <c r="O2382" t="s">
        <v>76</v>
      </c>
      <c r="P2382" t="s">
        <v>77</v>
      </c>
      <c r="Q2382" t="s">
        <v>13474</v>
      </c>
    </row>
    <row r="2383" spans="1:17" x14ac:dyDescent="0.25">
      <c r="A2383" t="s">
        <v>10247</v>
      </c>
      <c r="B2383" t="s">
        <v>10248</v>
      </c>
      <c r="C2383" s="1">
        <v>44255</v>
      </c>
      <c r="D2383" t="s">
        <v>271</v>
      </c>
      <c r="E2383" t="s">
        <v>20</v>
      </c>
      <c r="F2383" t="s">
        <v>272</v>
      </c>
      <c r="H2383" t="s">
        <v>21</v>
      </c>
      <c r="I2383">
        <v>39</v>
      </c>
      <c r="J2383" t="s">
        <v>22</v>
      </c>
      <c r="L2383" t="s">
        <v>23</v>
      </c>
      <c r="M2383" t="s">
        <v>86</v>
      </c>
      <c r="O2383" t="s">
        <v>76</v>
      </c>
      <c r="P2383" t="s">
        <v>77</v>
      </c>
      <c r="Q2383" t="s">
        <v>10249</v>
      </c>
    </row>
    <row r="2384" spans="1:17" x14ac:dyDescent="0.25">
      <c r="A2384" t="s">
        <v>10273</v>
      </c>
      <c r="B2384" t="s">
        <v>10274</v>
      </c>
      <c r="C2384" s="1">
        <v>44254</v>
      </c>
      <c r="D2384" t="s">
        <v>271</v>
      </c>
      <c r="E2384" t="s">
        <v>20</v>
      </c>
      <c r="F2384" t="s">
        <v>272</v>
      </c>
      <c r="H2384" t="s">
        <v>32</v>
      </c>
      <c r="I2384">
        <v>60</v>
      </c>
      <c r="J2384" t="s">
        <v>22</v>
      </c>
      <c r="L2384" t="s">
        <v>23</v>
      </c>
      <c r="M2384" t="s">
        <v>86</v>
      </c>
      <c r="O2384" t="s">
        <v>76</v>
      </c>
      <c r="P2384" t="s">
        <v>77</v>
      </c>
      <c r="Q2384" t="s">
        <v>259</v>
      </c>
    </row>
    <row r="2385" spans="1:17" x14ac:dyDescent="0.25">
      <c r="A2385" t="s">
        <v>10275</v>
      </c>
      <c r="B2385" t="s">
        <v>10276</v>
      </c>
      <c r="C2385" s="1">
        <v>44254</v>
      </c>
      <c r="D2385" t="s">
        <v>1596</v>
      </c>
      <c r="E2385" t="s">
        <v>20</v>
      </c>
      <c r="F2385" t="s">
        <v>473</v>
      </c>
      <c r="H2385" t="s">
        <v>21</v>
      </c>
      <c r="I2385">
        <v>73</v>
      </c>
      <c r="J2385" t="s">
        <v>22</v>
      </c>
      <c r="L2385" t="s">
        <v>23</v>
      </c>
      <c r="M2385" t="s">
        <v>86</v>
      </c>
      <c r="O2385" t="s">
        <v>76</v>
      </c>
      <c r="P2385" t="s">
        <v>77</v>
      </c>
      <c r="Q2385" t="s">
        <v>268</v>
      </c>
    </row>
    <row r="2386" spans="1:17" x14ac:dyDescent="0.25">
      <c r="A2386" t="s">
        <v>10277</v>
      </c>
      <c r="B2386" t="s">
        <v>10278</v>
      </c>
      <c r="C2386" s="1">
        <v>44254</v>
      </c>
      <c r="D2386" t="s">
        <v>257</v>
      </c>
      <c r="E2386" t="s">
        <v>20</v>
      </c>
      <c r="F2386" t="s">
        <v>258</v>
      </c>
      <c r="H2386" t="s">
        <v>32</v>
      </c>
      <c r="I2386">
        <v>29</v>
      </c>
      <c r="J2386" t="s">
        <v>22</v>
      </c>
      <c r="L2386" t="s">
        <v>23</v>
      </c>
      <c r="M2386" t="s">
        <v>86</v>
      </c>
      <c r="O2386" t="s">
        <v>76</v>
      </c>
      <c r="P2386" t="s">
        <v>77</v>
      </c>
      <c r="Q2386" t="s">
        <v>10279</v>
      </c>
    </row>
    <row r="2387" spans="1:17" x14ac:dyDescent="0.25">
      <c r="A2387" t="s">
        <v>10280</v>
      </c>
      <c r="B2387" t="s">
        <v>10281</v>
      </c>
      <c r="C2387" s="1">
        <v>44254</v>
      </c>
      <c r="D2387" t="s">
        <v>266</v>
      </c>
      <c r="E2387" t="s">
        <v>20</v>
      </c>
      <c r="F2387" t="s">
        <v>267</v>
      </c>
      <c r="H2387" t="s">
        <v>21</v>
      </c>
      <c r="I2387">
        <v>29</v>
      </c>
      <c r="J2387" t="s">
        <v>22</v>
      </c>
      <c r="L2387" t="s">
        <v>23</v>
      </c>
      <c r="M2387" t="s">
        <v>86</v>
      </c>
      <c r="O2387" t="s">
        <v>76</v>
      </c>
      <c r="P2387" t="s">
        <v>77</v>
      </c>
      <c r="Q2387" t="s">
        <v>10282</v>
      </c>
    </row>
    <row r="2388" spans="1:17" x14ac:dyDescent="0.25">
      <c r="A2388" t="s">
        <v>10283</v>
      </c>
      <c r="B2388" t="s">
        <v>10284</v>
      </c>
      <c r="C2388" s="1">
        <v>44254</v>
      </c>
      <c r="D2388" t="s">
        <v>472</v>
      </c>
      <c r="E2388" t="s">
        <v>20</v>
      </c>
      <c r="F2388" t="s">
        <v>473</v>
      </c>
      <c r="H2388" t="s">
        <v>32</v>
      </c>
      <c r="I2388">
        <v>46</v>
      </c>
      <c r="J2388" t="s">
        <v>22</v>
      </c>
      <c r="L2388" t="s">
        <v>23</v>
      </c>
      <c r="M2388" t="s">
        <v>86</v>
      </c>
      <c r="O2388" t="s">
        <v>76</v>
      </c>
      <c r="P2388" t="s">
        <v>77</v>
      </c>
      <c r="Q2388" t="s">
        <v>1577</v>
      </c>
    </row>
    <row r="2389" spans="1:17" x14ac:dyDescent="0.25">
      <c r="A2389" t="s">
        <v>10285</v>
      </c>
      <c r="B2389" t="s">
        <v>10286</v>
      </c>
      <c r="C2389" s="1">
        <v>44254</v>
      </c>
      <c r="D2389" t="s">
        <v>10287</v>
      </c>
      <c r="E2389" t="s">
        <v>20</v>
      </c>
      <c r="F2389" t="s">
        <v>6461</v>
      </c>
      <c r="H2389" t="s">
        <v>21</v>
      </c>
      <c r="I2389">
        <v>59</v>
      </c>
      <c r="J2389" t="s">
        <v>22</v>
      </c>
      <c r="L2389" t="s">
        <v>23</v>
      </c>
      <c r="M2389" t="s">
        <v>86</v>
      </c>
      <c r="O2389" t="s">
        <v>76</v>
      </c>
      <c r="P2389" t="s">
        <v>77</v>
      </c>
      <c r="Q2389" t="s">
        <v>259</v>
      </c>
    </row>
    <row r="2390" spans="1:17" x14ac:dyDescent="0.25">
      <c r="A2390" t="s">
        <v>10288</v>
      </c>
      <c r="B2390" t="s">
        <v>10289</v>
      </c>
      <c r="C2390" s="1">
        <v>44254</v>
      </c>
      <c r="D2390" t="s">
        <v>271</v>
      </c>
      <c r="E2390" t="s">
        <v>20</v>
      </c>
      <c r="F2390" t="s">
        <v>272</v>
      </c>
      <c r="H2390" t="s">
        <v>32</v>
      </c>
      <c r="I2390">
        <v>54</v>
      </c>
      <c r="J2390" t="s">
        <v>22</v>
      </c>
      <c r="L2390" t="s">
        <v>23</v>
      </c>
      <c r="M2390" t="s">
        <v>86</v>
      </c>
      <c r="O2390" t="s">
        <v>76</v>
      </c>
      <c r="P2390" t="s">
        <v>77</v>
      </c>
      <c r="Q2390" t="s">
        <v>259</v>
      </c>
    </row>
    <row r="2391" spans="1:17" x14ac:dyDescent="0.25">
      <c r="A2391" t="s">
        <v>10469</v>
      </c>
      <c r="B2391" t="s">
        <v>10470</v>
      </c>
      <c r="C2391" s="1">
        <v>44255</v>
      </c>
      <c r="D2391" t="s">
        <v>9507</v>
      </c>
      <c r="E2391" t="s">
        <v>20</v>
      </c>
      <c r="F2391" t="s">
        <v>9508</v>
      </c>
      <c r="H2391" t="s">
        <v>32</v>
      </c>
      <c r="I2391">
        <v>4</v>
      </c>
      <c r="J2391" t="s">
        <v>22</v>
      </c>
      <c r="L2391" t="s">
        <v>23</v>
      </c>
      <c r="M2391" t="s">
        <v>86</v>
      </c>
      <c r="O2391" t="s">
        <v>76</v>
      </c>
      <c r="P2391" t="s">
        <v>77</v>
      </c>
      <c r="Q2391" t="s">
        <v>10471</v>
      </c>
    </row>
    <row r="2392" spans="1:17" x14ac:dyDescent="0.25">
      <c r="A2392" t="s">
        <v>10472</v>
      </c>
      <c r="B2392" t="s">
        <v>10473</v>
      </c>
      <c r="C2392" s="1">
        <v>44255</v>
      </c>
      <c r="D2392" t="s">
        <v>377</v>
      </c>
      <c r="E2392" t="s">
        <v>20</v>
      </c>
      <c r="F2392" t="s">
        <v>378</v>
      </c>
      <c r="H2392" t="s">
        <v>21</v>
      </c>
      <c r="I2392">
        <v>16</v>
      </c>
      <c r="J2392" t="s">
        <v>22</v>
      </c>
      <c r="L2392" t="s">
        <v>23</v>
      </c>
      <c r="M2392" t="s">
        <v>86</v>
      </c>
      <c r="O2392" t="s">
        <v>76</v>
      </c>
      <c r="P2392" t="s">
        <v>77</v>
      </c>
      <c r="Q2392" t="s">
        <v>2075</v>
      </c>
    </row>
    <row r="2393" spans="1:17" x14ac:dyDescent="0.25">
      <c r="A2393" t="s">
        <v>10867</v>
      </c>
      <c r="B2393" t="s">
        <v>10868</v>
      </c>
      <c r="C2393" s="1">
        <v>44202</v>
      </c>
      <c r="D2393" t="s">
        <v>831</v>
      </c>
      <c r="E2393" t="s">
        <v>20</v>
      </c>
      <c r="H2393" t="s">
        <v>22</v>
      </c>
      <c r="I2393" t="s">
        <v>22</v>
      </c>
      <c r="J2393" t="s">
        <v>22</v>
      </c>
      <c r="L2393" t="s">
        <v>23</v>
      </c>
      <c r="O2393" t="s">
        <v>76</v>
      </c>
      <c r="P2393" t="s">
        <v>77</v>
      </c>
      <c r="Q2393" t="s">
        <v>876</v>
      </c>
    </row>
    <row r="2394" spans="1:17" x14ac:dyDescent="0.25">
      <c r="A2394" t="s">
        <v>10869</v>
      </c>
      <c r="B2394" t="s">
        <v>10870</v>
      </c>
      <c r="C2394" s="1">
        <v>44202</v>
      </c>
      <c r="D2394" t="s">
        <v>831</v>
      </c>
      <c r="E2394" t="s">
        <v>20</v>
      </c>
      <c r="H2394" t="s">
        <v>22</v>
      </c>
      <c r="I2394" t="s">
        <v>22</v>
      </c>
      <c r="J2394" t="s">
        <v>22</v>
      </c>
      <c r="L2394" t="s">
        <v>23</v>
      </c>
      <c r="O2394" t="s">
        <v>76</v>
      </c>
      <c r="P2394" t="s">
        <v>77</v>
      </c>
      <c r="Q2394" t="s">
        <v>10871</v>
      </c>
    </row>
    <row r="2395" spans="1:17" x14ac:dyDescent="0.25">
      <c r="A2395" t="s">
        <v>10872</v>
      </c>
      <c r="B2395" t="s">
        <v>10873</v>
      </c>
      <c r="C2395" s="1">
        <v>44205</v>
      </c>
      <c r="D2395" t="s">
        <v>831</v>
      </c>
      <c r="E2395" t="s">
        <v>20</v>
      </c>
      <c r="H2395" t="s">
        <v>22</v>
      </c>
      <c r="I2395" t="s">
        <v>22</v>
      </c>
      <c r="J2395" t="s">
        <v>22</v>
      </c>
      <c r="L2395" t="s">
        <v>23</v>
      </c>
      <c r="O2395" t="s">
        <v>76</v>
      </c>
      <c r="P2395" t="s">
        <v>77</v>
      </c>
      <c r="Q2395" t="s">
        <v>876</v>
      </c>
    </row>
    <row r="2396" spans="1:17" x14ac:dyDescent="0.25">
      <c r="A2396" t="s">
        <v>10874</v>
      </c>
      <c r="B2396" t="s">
        <v>10875</v>
      </c>
      <c r="C2396" s="1">
        <v>44204</v>
      </c>
      <c r="D2396" t="s">
        <v>831</v>
      </c>
      <c r="E2396" t="s">
        <v>20</v>
      </c>
      <c r="H2396" t="s">
        <v>22</v>
      </c>
      <c r="I2396" t="s">
        <v>22</v>
      </c>
      <c r="J2396" t="s">
        <v>22</v>
      </c>
      <c r="L2396" t="s">
        <v>23</v>
      </c>
      <c r="O2396" t="s">
        <v>76</v>
      </c>
      <c r="P2396" t="s">
        <v>77</v>
      </c>
      <c r="Q2396" t="s">
        <v>10871</v>
      </c>
    </row>
    <row r="2397" spans="1:17" x14ac:dyDescent="0.25">
      <c r="A2397" t="s">
        <v>10887</v>
      </c>
      <c r="B2397" t="s">
        <v>10888</v>
      </c>
      <c r="C2397" s="1">
        <v>44208</v>
      </c>
      <c r="D2397" t="s">
        <v>831</v>
      </c>
      <c r="E2397" t="s">
        <v>20</v>
      </c>
      <c r="H2397" t="s">
        <v>22</v>
      </c>
      <c r="I2397" t="s">
        <v>22</v>
      </c>
      <c r="J2397" t="s">
        <v>22</v>
      </c>
      <c r="L2397" t="s">
        <v>23</v>
      </c>
      <c r="O2397" t="s">
        <v>76</v>
      </c>
      <c r="P2397" t="s">
        <v>77</v>
      </c>
      <c r="Q2397" t="s">
        <v>876</v>
      </c>
    </row>
    <row r="2398" spans="1:17" x14ac:dyDescent="0.25">
      <c r="A2398" t="s">
        <v>10905</v>
      </c>
      <c r="B2398" t="s">
        <v>10906</v>
      </c>
      <c r="C2398" s="1">
        <v>44204</v>
      </c>
      <c r="D2398" t="s">
        <v>831</v>
      </c>
      <c r="E2398" t="s">
        <v>20</v>
      </c>
      <c r="H2398" t="s">
        <v>22</v>
      </c>
      <c r="I2398" t="s">
        <v>22</v>
      </c>
      <c r="J2398" t="s">
        <v>22</v>
      </c>
      <c r="L2398" t="s">
        <v>23</v>
      </c>
      <c r="O2398" t="s">
        <v>76</v>
      </c>
      <c r="P2398" t="s">
        <v>77</v>
      </c>
      <c r="Q2398" t="s">
        <v>10907</v>
      </c>
    </row>
    <row r="2399" spans="1:17" x14ac:dyDescent="0.25">
      <c r="A2399" t="s">
        <v>10908</v>
      </c>
      <c r="B2399" t="s">
        <v>10909</v>
      </c>
      <c r="C2399" s="1">
        <v>44204</v>
      </c>
      <c r="D2399" t="s">
        <v>831</v>
      </c>
      <c r="E2399" t="s">
        <v>20</v>
      </c>
      <c r="H2399" t="s">
        <v>22</v>
      </c>
      <c r="I2399" t="s">
        <v>22</v>
      </c>
      <c r="J2399" t="s">
        <v>22</v>
      </c>
      <c r="L2399" t="s">
        <v>23</v>
      </c>
      <c r="O2399" t="s">
        <v>76</v>
      </c>
      <c r="P2399" t="s">
        <v>77</v>
      </c>
      <c r="Q2399" t="s">
        <v>319</v>
      </c>
    </row>
    <row r="2400" spans="1:17" x14ac:dyDescent="0.25">
      <c r="A2400" t="s">
        <v>10910</v>
      </c>
      <c r="B2400" t="s">
        <v>10911</v>
      </c>
      <c r="C2400" s="1">
        <v>44207</v>
      </c>
      <c r="D2400" t="s">
        <v>831</v>
      </c>
      <c r="E2400" t="s">
        <v>20</v>
      </c>
      <c r="H2400" t="s">
        <v>22</v>
      </c>
      <c r="I2400" t="s">
        <v>22</v>
      </c>
      <c r="J2400" t="s">
        <v>22</v>
      </c>
      <c r="L2400" t="s">
        <v>23</v>
      </c>
      <c r="O2400" t="s">
        <v>76</v>
      </c>
      <c r="P2400" t="s">
        <v>77</v>
      </c>
      <c r="Q2400" t="s">
        <v>876</v>
      </c>
    </row>
    <row r="2401" spans="1:17" x14ac:dyDescent="0.25">
      <c r="A2401" t="s">
        <v>10912</v>
      </c>
      <c r="B2401" t="s">
        <v>10913</v>
      </c>
      <c r="C2401" s="1">
        <v>44207</v>
      </c>
      <c r="D2401" t="s">
        <v>831</v>
      </c>
      <c r="E2401" t="s">
        <v>20</v>
      </c>
      <c r="H2401" t="s">
        <v>22</v>
      </c>
      <c r="I2401" t="s">
        <v>22</v>
      </c>
      <c r="J2401" t="s">
        <v>22</v>
      </c>
      <c r="L2401" t="s">
        <v>23</v>
      </c>
      <c r="O2401" t="s">
        <v>76</v>
      </c>
      <c r="P2401" t="s">
        <v>77</v>
      </c>
      <c r="Q2401" t="s">
        <v>876</v>
      </c>
    </row>
    <row r="2402" spans="1:17" x14ac:dyDescent="0.25">
      <c r="A2402" t="s">
        <v>10914</v>
      </c>
      <c r="B2402" t="s">
        <v>10915</v>
      </c>
      <c r="C2402" s="1">
        <v>44207</v>
      </c>
      <c r="D2402" t="s">
        <v>831</v>
      </c>
      <c r="E2402" t="s">
        <v>20</v>
      </c>
      <c r="H2402" t="s">
        <v>22</v>
      </c>
      <c r="I2402" t="s">
        <v>22</v>
      </c>
      <c r="J2402" t="s">
        <v>22</v>
      </c>
      <c r="L2402" t="s">
        <v>23</v>
      </c>
      <c r="O2402" t="s">
        <v>76</v>
      </c>
      <c r="P2402" t="s">
        <v>77</v>
      </c>
      <c r="Q2402" t="s">
        <v>876</v>
      </c>
    </row>
    <row r="2403" spans="1:17" x14ac:dyDescent="0.25">
      <c r="A2403" t="s">
        <v>10916</v>
      </c>
      <c r="B2403" t="s">
        <v>10917</v>
      </c>
      <c r="C2403" s="1">
        <v>44207</v>
      </c>
      <c r="D2403" t="s">
        <v>831</v>
      </c>
      <c r="E2403" t="s">
        <v>20</v>
      </c>
      <c r="H2403" t="s">
        <v>22</v>
      </c>
      <c r="I2403" t="s">
        <v>22</v>
      </c>
      <c r="J2403" t="s">
        <v>22</v>
      </c>
      <c r="L2403" t="s">
        <v>23</v>
      </c>
      <c r="O2403" t="s">
        <v>76</v>
      </c>
      <c r="P2403" t="s">
        <v>77</v>
      </c>
      <c r="Q2403" t="s">
        <v>876</v>
      </c>
    </row>
    <row r="2404" spans="1:17" x14ac:dyDescent="0.25">
      <c r="A2404" t="s">
        <v>10918</v>
      </c>
      <c r="B2404" t="s">
        <v>10919</v>
      </c>
      <c r="C2404" s="1">
        <v>44207</v>
      </c>
      <c r="D2404" t="s">
        <v>831</v>
      </c>
      <c r="E2404" t="s">
        <v>20</v>
      </c>
      <c r="H2404" t="s">
        <v>22</v>
      </c>
      <c r="I2404" t="s">
        <v>22</v>
      </c>
      <c r="J2404" t="s">
        <v>22</v>
      </c>
      <c r="L2404" t="s">
        <v>23</v>
      </c>
      <c r="O2404" t="s">
        <v>76</v>
      </c>
      <c r="P2404" t="s">
        <v>77</v>
      </c>
      <c r="Q2404" t="s">
        <v>876</v>
      </c>
    </row>
    <row r="2405" spans="1:17" x14ac:dyDescent="0.25">
      <c r="A2405" t="s">
        <v>10920</v>
      </c>
      <c r="B2405" t="s">
        <v>10921</v>
      </c>
      <c r="C2405" s="1">
        <v>44207</v>
      </c>
      <c r="D2405" t="s">
        <v>831</v>
      </c>
      <c r="E2405" t="s">
        <v>20</v>
      </c>
      <c r="H2405" t="s">
        <v>22</v>
      </c>
      <c r="I2405" t="s">
        <v>22</v>
      </c>
      <c r="J2405" t="s">
        <v>22</v>
      </c>
      <c r="L2405" t="s">
        <v>23</v>
      </c>
      <c r="O2405" t="s">
        <v>76</v>
      </c>
      <c r="P2405" t="s">
        <v>77</v>
      </c>
      <c r="Q2405" t="s">
        <v>876</v>
      </c>
    </row>
    <row r="2406" spans="1:17" x14ac:dyDescent="0.25">
      <c r="A2406" t="s">
        <v>10922</v>
      </c>
      <c r="B2406" t="s">
        <v>10923</v>
      </c>
      <c r="C2406" s="1">
        <v>44207</v>
      </c>
      <c r="D2406" t="s">
        <v>831</v>
      </c>
      <c r="E2406" t="s">
        <v>20</v>
      </c>
      <c r="H2406" t="s">
        <v>22</v>
      </c>
      <c r="I2406" t="s">
        <v>22</v>
      </c>
      <c r="J2406" t="s">
        <v>22</v>
      </c>
      <c r="L2406" t="s">
        <v>23</v>
      </c>
      <c r="O2406" t="s">
        <v>76</v>
      </c>
      <c r="P2406" t="s">
        <v>77</v>
      </c>
      <c r="Q2406" t="s">
        <v>876</v>
      </c>
    </row>
    <row r="2407" spans="1:17" x14ac:dyDescent="0.25">
      <c r="A2407" t="s">
        <v>10924</v>
      </c>
      <c r="B2407" t="s">
        <v>10925</v>
      </c>
      <c r="C2407" s="1">
        <v>44208</v>
      </c>
      <c r="D2407" t="s">
        <v>831</v>
      </c>
      <c r="E2407" t="s">
        <v>20</v>
      </c>
      <c r="H2407" t="s">
        <v>22</v>
      </c>
      <c r="I2407" t="s">
        <v>22</v>
      </c>
      <c r="J2407" t="s">
        <v>22</v>
      </c>
      <c r="L2407" t="s">
        <v>23</v>
      </c>
      <c r="O2407" t="s">
        <v>76</v>
      </c>
      <c r="P2407" t="s">
        <v>77</v>
      </c>
      <c r="Q2407" t="s">
        <v>876</v>
      </c>
    </row>
    <row r="2408" spans="1:17" x14ac:dyDescent="0.25">
      <c r="A2408" t="s">
        <v>10926</v>
      </c>
      <c r="B2408" t="s">
        <v>10927</v>
      </c>
      <c r="C2408" s="1">
        <v>44208</v>
      </c>
      <c r="D2408" t="s">
        <v>831</v>
      </c>
      <c r="E2408" t="s">
        <v>20</v>
      </c>
      <c r="H2408" t="s">
        <v>22</v>
      </c>
      <c r="I2408" t="s">
        <v>22</v>
      </c>
      <c r="J2408" t="s">
        <v>22</v>
      </c>
      <c r="L2408" t="s">
        <v>23</v>
      </c>
      <c r="O2408" t="s">
        <v>76</v>
      </c>
      <c r="P2408" t="s">
        <v>77</v>
      </c>
      <c r="Q2408" t="s">
        <v>319</v>
      </c>
    </row>
    <row r="2409" spans="1:17" x14ac:dyDescent="0.25">
      <c r="A2409" t="s">
        <v>10928</v>
      </c>
      <c r="B2409" t="s">
        <v>10929</v>
      </c>
      <c r="C2409" s="1">
        <v>44208</v>
      </c>
      <c r="D2409" t="s">
        <v>831</v>
      </c>
      <c r="E2409" t="s">
        <v>20</v>
      </c>
      <c r="H2409" t="s">
        <v>22</v>
      </c>
      <c r="I2409" t="s">
        <v>22</v>
      </c>
      <c r="J2409" t="s">
        <v>22</v>
      </c>
      <c r="L2409" t="s">
        <v>23</v>
      </c>
      <c r="O2409" t="s">
        <v>76</v>
      </c>
      <c r="P2409" t="s">
        <v>77</v>
      </c>
      <c r="Q2409" t="s">
        <v>10930</v>
      </c>
    </row>
    <row r="2410" spans="1:17" x14ac:dyDescent="0.25">
      <c r="A2410" t="s">
        <v>10931</v>
      </c>
      <c r="B2410" t="s">
        <v>10932</v>
      </c>
      <c r="C2410" s="1">
        <v>44208</v>
      </c>
      <c r="D2410" t="s">
        <v>831</v>
      </c>
      <c r="E2410" t="s">
        <v>20</v>
      </c>
      <c r="H2410" t="s">
        <v>22</v>
      </c>
      <c r="I2410" t="s">
        <v>22</v>
      </c>
      <c r="J2410" t="s">
        <v>22</v>
      </c>
      <c r="L2410" t="s">
        <v>23</v>
      </c>
      <c r="O2410" t="s">
        <v>76</v>
      </c>
      <c r="P2410" t="s">
        <v>77</v>
      </c>
      <c r="Q2410" t="s">
        <v>876</v>
      </c>
    </row>
    <row r="2411" spans="1:17" x14ac:dyDescent="0.25">
      <c r="A2411" t="s">
        <v>10933</v>
      </c>
      <c r="B2411" t="s">
        <v>10934</v>
      </c>
      <c r="C2411" s="1">
        <v>44208</v>
      </c>
      <c r="D2411" t="s">
        <v>831</v>
      </c>
      <c r="E2411" t="s">
        <v>20</v>
      </c>
      <c r="H2411" t="s">
        <v>22</v>
      </c>
      <c r="I2411" t="s">
        <v>22</v>
      </c>
      <c r="J2411" t="s">
        <v>22</v>
      </c>
      <c r="L2411" t="s">
        <v>23</v>
      </c>
      <c r="O2411" t="s">
        <v>76</v>
      </c>
      <c r="P2411" t="s">
        <v>77</v>
      </c>
      <c r="Q2411" t="s">
        <v>876</v>
      </c>
    </row>
    <row r="2412" spans="1:17" x14ac:dyDescent="0.25">
      <c r="A2412" t="s">
        <v>10935</v>
      </c>
      <c r="B2412" t="s">
        <v>10936</v>
      </c>
      <c r="C2412" s="1">
        <v>44208</v>
      </c>
      <c r="D2412" t="s">
        <v>831</v>
      </c>
      <c r="E2412" t="s">
        <v>20</v>
      </c>
      <c r="H2412" t="s">
        <v>22</v>
      </c>
      <c r="I2412" t="s">
        <v>22</v>
      </c>
      <c r="J2412" t="s">
        <v>22</v>
      </c>
      <c r="L2412" t="s">
        <v>23</v>
      </c>
      <c r="O2412" t="s">
        <v>76</v>
      </c>
      <c r="P2412" t="s">
        <v>77</v>
      </c>
      <c r="Q2412" t="s">
        <v>876</v>
      </c>
    </row>
    <row r="2413" spans="1:17" x14ac:dyDescent="0.25">
      <c r="A2413" t="s">
        <v>10937</v>
      </c>
      <c r="B2413" t="s">
        <v>10938</v>
      </c>
      <c r="C2413" s="1">
        <v>44208</v>
      </c>
      <c r="D2413" t="s">
        <v>831</v>
      </c>
      <c r="E2413" t="s">
        <v>20</v>
      </c>
      <c r="H2413" t="s">
        <v>22</v>
      </c>
      <c r="I2413" t="s">
        <v>22</v>
      </c>
      <c r="J2413" t="s">
        <v>22</v>
      </c>
      <c r="L2413" t="s">
        <v>23</v>
      </c>
      <c r="O2413" t="s">
        <v>76</v>
      </c>
      <c r="P2413" t="s">
        <v>77</v>
      </c>
      <c r="Q2413" t="s">
        <v>10939</v>
      </c>
    </row>
    <row r="2414" spans="1:17" x14ac:dyDescent="0.25">
      <c r="A2414" t="s">
        <v>18270</v>
      </c>
      <c r="B2414" t="s">
        <v>18271</v>
      </c>
      <c r="C2414" s="1">
        <v>44210</v>
      </c>
      <c r="D2414" t="s">
        <v>831</v>
      </c>
      <c r="E2414" t="s">
        <v>20</v>
      </c>
      <c r="H2414" t="s">
        <v>22</v>
      </c>
      <c r="I2414" t="s">
        <v>22</v>
      </c>
      <c r="J2414" t="s">
        <v>22</v>
      </c>
      <c r="L2414" t="s">
        <v>23</v>
      </c>
      <c r="O2414" t="s">
        <v>76</v>
      </c>
      <c r="P2414" t="s">
        <v>77</v>
      </c>
      <c r="Q2414" t="s">
        <v>876</v>
      </c>
    </row>
    <row r="2415" spans="1:17" x14ac:dyDescent="0.25">
      <c r="A2415" t="s">
        <v>18297</v>
      </c>
      <c r="B2415" t="s">
        <v>18298</v>
      </c>
      <c r="C2415" s="1">
        <v>44218</v>
      </c>
      <c r="D2415" t="s">
        <v>831</v>
      </c>
      <c r="E2415" t="s">
        <v>20</v>
      </c>
      <c r="H2415" t="s">
        <v>22</v>
      </c>
      <c r="I2415" t="s">
        <v>22</v>
      </c>
      <c r="J2415" t="s">
        <v>22</v>
      </c>
      <c r="L2415" t="s">
        <v>23</v>
      </c>
      <c r="O2415" t="s">
        <v>76</v>
      </c>
      <c r="P2415" t="s">
        <v>77</v>
      </c>
      <c r="Q2415" t="s">
        <v>18299</v>
      </c>
    </row>
    <row r="2416" spans="1:17" x14ac:dyDescent="0.25">
      <c r="A2416" t="s">
        <v>18300</v>
      </c>
      <c r="B2416" t="s">
        <v>18301</v>
      </c>
      <c r="C2416" s="1">
        <v>44219</v>
      </c>
      <c r="D2416" t="s">
        <v>831</v>
      </c>
      <c r="E2416" t="s">
        <v>20</v>
      </c>
      <c r="F2416" t="s">
        <v>18302</v>
      </c>
      <c r="H2416" t="s">
        <v>22</v>
      </c>
      <c r="I2416" t="s">
        <v>22</v>
      </c>
      <c r="J2416" t="s">
        <v>22</v>
      </c>
      <c r="L2416" t="s">
        <v>23</v>
      </c>
      <c r="O2416" t="s">
        <v>76</v>
      </c>
      <c r="P2416" t="s">
        <v>77</v>
      </c>
      <c r="Q2416" t="s">
        <v>18303</v>
      </c>
    </row>
    <row r="2417" spans="1:17" x14ac:dyDescent="0.25">
      <c r="A2417" t="s">
        <v>18304</v>
      </c>
      <c r="B2417" t="s">
        <v>18305</v>
      </c>
      <c r="C2417" s="1">
        <v>44218</v>
      </c>
      <c r="D2417" t="s">
        <v>831</v>
      </c>
      <c r="E2417" t="s">
        <v>20</v>
      </c>
      <c r="H2417" t="s">
        <v>22</v>
      </c>
      <c r="I2417" t="s">
        <v>22</v>
      </c>
      <c r="J2417" t="s">
        <v>22</v>
      </c>
      <c r="L2417" t="s">
        <v>23</v>
      </c>
      <c r="O2417" t="s">
        <v>76</v>
      </c>
      <c r="P2417" t="s">
        <v>77</v>
      </c>
      <c r="Q2417" t="s">
        <v>11902</v>
      </c>
    </row>
    <row r="2418" spans="1:17" x14ac:dyDescent="0.25">
      <c r="A2418" t="s">
        <v>18306</v>
      </c>
      <c r="B2418" t="s">
        <v>18307</v>
      </c>
      <c r="C2418" s="1">
        <v>44219</v>
      </c>
      <c r="D2418" t="s">
        <v>831</v>
      </c>
      <c r="E2418" t="s">
        <v>20</v>
      </c>
      <c r="H2418" t="s">
        <v>22</v>
      </c>
      <c r="I2418" t="s">
        <v>22</v>
      </c>
      <c r="J2418" t="s">
        <v>22</v>
      </c>
      <c r="L2418" t="s">
        <v>23</v>
      </c>
      <c r="O2418" t="s">
        <v>76</v>
      </c>
      <c r="P2418" t="s">
        <v>77</v>
      </c>
      <c r="Q2418" t="s">
        <v>319</v>
      </c>
    </row>
    <row r="2419" spans="1:17" x14ac:dyDescent="0.25">
      <c r="A2419" t="s">
        <v>18308</v>
      </c>
      <c r="B2419" t="s">
        <v>18309</v>
      </c>
      <c r="C2419" s="1">
        <v>44218</v>
      </c>
      <c r="D2419" t="s">
        <v>831</v>
      </c>
      <c r="E2419" t="s">
        <v>20</v>
      </c>
      <c r="H2419" t="s">
        <v>22</v>
      </c>
      <c r="I2419" t="s">
        <v>22</v>
      </c>
      <c r="J2419" t="s">
        <v>22</v>
      </c>
      <c r="L2419" t="s">
        <v>23</v>
      </c>
      <c r="O2419" t="s">
        <v>76</v>
      </c>
      <c r="P2419" t="s">
        <v>77</v>
      </c>
      <c r="Q2419" t="s">
        <v>18310</v>
      </c>
    </row>
    <row r="2420" spans="1:17" x14ac:dyDescent="0.25">
      <c r="A2420" t="s">
        <v>18314</v>
      </c>
      <c r="B2420" t="s">
        <v>18315</v>
      </c>
      <c r="C2420" s="1">
        <v>44219</v>
      </c>
      <c r="D2420" t="s">
        <v>831</v>
      </c>
      <c r="E2420" t="s">
        <v>20</v>
      </c>
      <c r="H2420" t="s">
        <v>22</v>
      </c>
      <c r="I2420" t="s">
        <v>22</v>
      </c>
      <c r="J2420" t="s">
        <v>22</v>
      </c>
      <c r="L2420" t="s">
        <v>23</v>
      </c>
      <c r="O2420" t="s">
        <v>76</v>
      </c>
      <c r="P2420" t="s">
        <v>77</v>
      </c>
      <c r="Q2420" t="s">
        <v>18316</v>
      </c>
    </row>
    <row r="2421" spans="1:17" x14ac:dyDescent="0.25">
      <c r="A2421" t="s">
        <v>18317</v>
      </c>
      <c r="B2421" t="s">
        <v>18318</v>
      </c>
      <c r="C2421" s="1">
        <v>44218</v>
      </c>
      <c r="D2421" t="s">
        <v>831</v>
      </c>
      <c r="E2421" t="s">
        <v>20</v>
      </c>
      <c r="F2421" t="s">
        <v>18319</v>
      </c>
      <c r="H2421" t="s">
        <v>22</v>
      </c>
      <c r="I2421" t="s">
        <v>22</v>
      </c>
      <c r="J2421" t="s">
        <v>22</v>
      </c>
      <c r="L2421" t="s">
        <v>23</v>
      </c>
      <c r="O2421" t="s">
        <v>76</v>
      </c>
      <c r="P2421" t="s">
        <v>77</v>
      </c>
      <c r="Q2421" t="s">
        <v>18320</v>
      </c>
    </row>
    <row r="2422" spans="1:17" x14ac:dyDescent="0.25">
      <c r="A2422" t="s">
        <v>18324</v>
      </c>
      <c r="B2422" t="s">
        <v>18325</v>
      </c>
      <c r="C2422" s="1">
        <v>44219</v>
      </c>
      <c r="D2422" t="s">
        <v>831</v>
      </c>
      <c r="E2422" t="s">
        <v>20</v>
      </c>
      <c r="F2422" t="s">
        <v>18302</v>
      </c>
      <c r="H2422" t="s">
        <v>22</v>
      </c>
      <c r="I2422" t="s">
        <v>22</v>
      </c>
      <c r="J2422" t="s">
        <v>22</v>
      </c>
      <c r="L2422" t="s">
        <v>23</v>
      </c>
      <c r="O2422" t="s">
        <v>76</v>
      </c>
      <c r="P2422" t="s">
        <v>77</v>
      </c>
      <c r="Q2422" t="s">
        <v>18326</v>
      </c>
    </row>
    <row r="2423" spans="1:17" x14ac:dyDescent="0.25">
      <c r="A2423" t="s">
        <v>18327</v>
      </c>
      <c r="B2423" t="s">
        <v>18328</v>
      </c>
      <c r="C2423" s="1">
        <v>44219</v>
      </c>
      <c r="D2423" t="s">
        <v>831</v>
      </c>
      <c r="E2423" t="s">
        <v>20</v>
      </c>
      <c r="H2423" t="s">
        <v>22</v>
      </c>
      <c r="I2423" t="s">
        <v>22</v>
      </c>
      <c r="J2423" t="s">
        <v>22</v>
      </c>
      <c r="L2423" t="s">
        <v>23</v>
      </c>
      <c r="O2423" t="s">
        <v>76</v>
      </c>
      <c r="P2423" t="s">
        <v>77</v>
      </c>
      <c r="Q2423" t="s">
        <v>14423</v>
      </c>
    </row>
    <row r="2424" spans="1:17" x14ac:dyDescent="0.25">
      <c r="A2424" t="s">
        <v>18329</v>
      </c>
      <c r="B2424" t="s">
        <v>18330</v>
      </c>
      <c r="C2424" s="1">
        <v>44219</v>
      </c>
      <c r="D2424" t="s">
        <v>831</v>
      </c>
      <c r="E2424" t="s">
        <v>20</v>
      </c>
      <c r="F2424" t="s">
        <v>18331</v>
      </c>
      <c r="H2424" t="s">
        <v>22</v>
      </c>
      <c r="I2424" t="s">
        <v>22</v>
      </c>
      <c r="J2424" t="s">
        <v>22</v>
      </c>
      <c r="L2424" t="s">
        <v>23</v>
      </c>
      <c r="O2424" t="s">
        <v>76</v>
      </c>
      <c r="P2424" t="s">
        <v>77</v>
      </c>
      <c r="Q2424" t="s">
        <v>3754</v>
      </c>
    </row>
    <row r="2425" spans="1:17" x14ac:dyDescent="0.25">
      <c r="A2425" t="s">
        <v>18332</v>
      </c>
      <c r="B2425" t="s">
        <v>18333</v>
      </c>
      <c r="C2425" s="1">
        <v>44219</v>
      </c>
      <c r="D2425" t="s">
        <v>831</v>
      </c>
      <c r="E2425" t="s">
        <v>20</v>
      </c>
      <c r="F2425" t="s">
        <v>18334</v>
      </c>
      <c r="H2425" t="s">
        <v>22</v>
      </c>
      <c r="I2425" t="s">
        <v>22</v>
      </c>
      <c r="J2425" t="s">
        <v>22</v>
      </c>
      <c r="L2425" t="s">
        <v>23</v>
      </c>
      <c r="O2425" t="s">
        <v>76</v>
      </c>
      <c r="P2425" t="s">
        <v>77</v>
      </c>
      <c r="Q2425" t="s">
        <v>18335</v>
      </c>
    </row>
    <row r="2426" spans="1:17" x14ac:dyDescent="0.25">
      <c r="A2426" t="s">
        <v>18336</v>
      </c>
      <c r="B2426" t="s">
        <v>18337</v>
      </c>
      <c r="C2426" s="1">
        <v>44219</v>
      </c>
      <c r="D2426" t="s">
        <v>831</v>
      </c>
      <c r="E2426" t="s">
        <v>20</v>
      </c>
      <c r="F2426" t="s">
        <v>18319</v>
      </c>
      <c r="H2426" t="s">
        <v>22</v>
      </c>
      <c r="I2426" t="s">
        <v>22</v>
      </c>
      <c r="J2426" t="s">
        <v>22</v>
      </c>
      <c r="L2426" t="s">
        <v>23</v>
      </c>
      <c r="O2426" t="s">
        <v>76</v>
      </c>
      <c r="P2426" t="s">
        <v>77</v>
      </c>
      <c r="Q2426" t="s">
        <v>78</v>
      </c>
    </row>
    <row r="2427" spans="1:17" x14ac:dyDescent="0.25">
      <c r="A2427" t="s">
        <v>18341</v>
      </c>
      <c r="B2427" t="s">
        <v>18342</v>
      </c>
      <c r="C2427" s="1">
        <v>44218</v>
      </c>
      <c r="D2427" t="s">
        <v>831</v>
      </c>
      <c r="E2427" t="s">
        <v>20</v>
      </c>
      <c r="H2427" t="s">
        <v>22</v>
      </c>
      <c r="I2427" t="s">
        <v>22</v>
      </c>
      <c r="J2427" t="s">
        <v>22</v>
      </c>
      <c r="L2427" t="s">
        <v>23</v>
      </c>
      <c r="O2427" t="s">
        <v>76</v>
      </c>
      <c r="P2427" t="s">
        <v>77</v>
      </c>
      <c r="Q2427" t="s">
        <v>2360</v>
      </c>
    </row>
    <row r="2428" spans="1:17" x14ac:dyDescent="0.25">
      <c r="A2428" t="s">
        <v>18343</v>
      </c>
      <c r="B2428" t="s">
        <v>18344</v>
      </c>
      <c r="C2428" s="1">
        <v>44219</v>
      </c>
      <c r="D2428" t="s">
        <v>831</v>
      </c>
      <c r="E2428" t="s">
        <v>20</v>
      </c>
      <c r="F2428" t="s">
        <v>18334</v>
      </c>
      <c r="H2428" t="s">
        <v>22</v>
      </c>
      <c r="I2428" t="s">
        <v>22</v>
      </c>
      <c r="J2428" t="s">
        <v>22</v>
      </c>
      <c r="L2428" t="s">
        <v>23</v>
      </c>
      <c r="O2428" t="s">
        <v>76</v>
      </c>
      <c r="P2428" t="s">
        <v>77</v>
      </c>
      <c r="Q2428" t="s">
        <v>18345</v>
      </c>
    </row>
    <row r="2429" spans="1:17" x14ac:dyDescent="0.25">
      <c r="A2429" t="s">
        <v>18361</v>
      </c>
      <c r="B2429" t="s">
        <v>18362</v>
      </c>
      <c r="C2429" s="1">
        <v>44215</v>
      </c>
      <c r="D2429" t="s">
        <v>831</v>
      </c>
      <c r="E2429" t="s">
        <v>20</v>
      </c>
      <c r="H2429" t="s">
        <v>22</v>
      </c>
      <c r="I2429" t="s">
        <v>22</v>
      </c>
      <c r="J2429" t="s">
        <v>22</v>
      </c>
      <c r="L2429" t="s">
        <v>23</v>
      </c>
      <c r="O2429" t="s">
        <v>76</v>
      </c>
      <c r="P2429" t="s">
        <v>77</v>
      </c>
      <c r="Q2429" t="s">
        <v>18363</v>
      </c>
    </row>
    <row r="2430" spans="1:17" x14ac:dyDescent="0.25">
      <c r="A2430" t="s">
        <v>18405</v>
      </c>
      <c r="B2430" t="s">
        <v>18406</v>
      </c>
      <c r="C2430" s="1">
        <v>44218</v>
      </c>
      <c r="D2430" t="s">
        <v>831</v>
      </c>
      <c r="E2430" t="s">
        <v>20</v>
      </c>
      <c r="H2430" t="s">
        <v>22</v>
      </c>
      <c r="I2430" t="s">
        <v>22</v>
      </c>
      <c r="J2430" t="s">
        <v>22</v>
      </c>
      <c r="L2430" t="s">
        <v>23</v>
      </c>
      <c r="O2430" t="s">
        <v>76</v>
      </c>
      <c r="P2430" t="s">
        <v>77</v>
      </c>
      <c r="Q2430" t="s">
        <v>18407</v>
      </c>
    </row>
    <row r="2431" spans="1:17" x14ac:dyDescent="0.25">
      <c r="A2431" t="s">
        <v>18420</v>
      </c>
      <c r="B2431" t="s">
        <v>18421</v>
      </c>
      <c r="C2431" s="1">
        <v>44221</v>
      </c>
      <c r="D2431" t="s">
        <v>831</v>
      </c>
      <c r="E2431" t="s">
        <v>20</v>
      </c>
      <c r="H2431" t="s">
        <v>22</v>
      </c>
      <c r="I2431" t="s">
        <v>22</v>
      </c>
      <c r="J2431" t="s">
        <v>22</v>
      </c>
      <c r="L2431" t="s">
        <v>23</v>
      </c>
      <c r="O2431" t="s">
        <v>76</v>
      </c>
      <c r="P2431" t="s">
        <v>77</v>
      </c>
      <c r="Q2431" t="s">
        <v>18422</v>
      </c>
    </row>
    <row r="2432" spans="1:17" x14ac:dyDescent="0.25">
      <c r="A2432" t="s">
        <v>15265</v>
      </c>
      <c r="B2432" t="s">
        <v>15266</v>
      </c>
      <c r="C2432" s="1">
        <v>44209</v>
      </c>
      <c r="D2432" t="s">
        <v>831</v>
      </c>
      <c r="E2432" t="s">
        <v>20</v>
      </c>
      <c r="H2432" t="s">
        <v>22</v>
      </c>
      <c r="I2432" t="s">
        <v>22</v>
      </c>
      <c r="J2432" t="s">
        <v>22</v>
      </c>
      <c r="L2432" t="s">
        <v>23</v>
      </c>
      <c r="O2432" t="s">
        <v>76</v>
      </c>
      <c r="P2432" t="s">
        <v>77</v>
      </c>
      <c r="Q2432" t="s">
        <v>876</v>
      </c>
    </row>
    <row r="2433" spans="1:17" x14ac:dyDescent="0.25">
      <c r="A2433" t="s">
        <v>15248</v>
      </c>
      <c r="B2433" t="s">
        <v>15249</v>
      </c>
      <c r="C2433" s="1">
        <v>44211</v>
      </c>
      <c r="D2433" t="s">
        <v>831</v>
      </c>
      <c r="E2433" t="s">
        <v>20</v>
      </c>
      <c r="H2433" t="s">
        <v>22</v>
      </c>
      <c r="I2433" t="s">
        <v>22</v>
      </c>
      <c r="J2433" t="s">
        <v>22</v>
      </c>
      <c r="L2433" t="s">
        <v>23</v>
      </c>
      <c r="O2433" t="s">
        <v>76</v>
      </c>
      <c r="P2433" t="s">
        <v>77</v>
      </c>
      <c r="Q2433" t="s">
        <v>10930</v>
      </c>
    </row>
    <row r="2434" spans="1:17" x14ac:dyDescent="0.25">
      <c r="A2434" t="s">
        <v>15267</v>
      </c>
      <c r="B2434" t="s">
        <v>15268</v>
      </c>
      <c r="C2434" s="1">
        <v>44212</v>
      </c>
      <c r="D2434" t="s">
        <v>831</v>
      </c>
      <c r="E2434" t="s">
        <v>20</v>
      </c>
      <c r="H2434" t="s">
        <v>22</v>
      </c>
      <c r="I2434" t="s">
        <v>22</v>
      </c>
      <c r="J2434" t="s">
        <v>22</v>
      </c>
      <c r="L2434" t="s">
        <v>23</v>
      </c>
      <c r="O2434" t="s">
        <v>76</v>
      </c>
      <c r="P2434" t="s">
        <v>77</v>
      </c>
      <c r="Q2434" t="s">
        <v>881</v>
      </c>
    </row>
    <row r="2435" spans="1:17" x14ac:dyDescent="0.25">
      <c r="A2435" t="s">
        <v>15308</v>
      </c>
      <c r="B2435" t="s">
        <v>15309</v>
      </c>
      <c r="C2435" s="1">
        <v>44211</v>
      </c>
      <c r="D2435" t="s">
        <v>831</v>
      </c>
      <c r="E2435" t="s">
        <v>20</v>
      </c>
      <c r="H2435" t="s">
        <v>22</v>
      </c>
      <c r="I2435" t="s">
        <v>22</v>
      </c>
      <c r="J2435" t="s">
        <v>22</v>
      </c>
      <c r="L2435" t="s">
        <v>23</v>
      </c>
      <c r="O2435" t="s">
        <v>76</v>
      </c>
      <c r="P2435" t="s">
        <v>77</v>
      </c>
      <c r="Q2435" t="s">
        <v>1814</v>
      </c>
    </row>
    <row r="2436" spans="1:17" x14ac:dyDescent="0.25">
      <c r="A2436" t="s">
        <v>15253</v>
      </c>
      <c r="B2436" t="s">
        <v>15254</v>
      </c>
      <c r="C2436" s="1">
        <v>44215</v>
      </c>
      <c r="D2436" t="s">
        <v>831</v>
      </c>
      <c r="E2436" t="s">
        <v>20</v>
      </c>
      <c r="H2436" t="s">
        <v>22</v>
      </c>
      <c r="I2436" t="s">
        <v>22</v>
      </c>
      <c r="J2436" t="s">
        <v>22</v>
      </c>
      <c r="L2436" t="s">
        <v>23</v>
      </c>
      <c r="O2436" t="s">
        <v>76</v>
      </c>
      <c r="P2436" t="s">
        <v>77</v>
      </c>
      <c r="Q2436" t="s">
        <v>15255</v>
      </c>
    </row>
    <row r="2437" spans="1:17" x14ac:dyDescent="0.25">
      <c r="A2437" t="s">
        <v>15333</v>
      </c>
      <c r="B2437" t="s">
        <v>15334</v>
      </c>
      <c r="C2437" s="1">
        <v>44221</v>
      </c>
      <c r="D2437" t="s">
        <v>831</v>
      </c>
      <c r="E2437" t="s">
        <v>20</v>
      </c>
      <c r="H2437" t="s">
        <v>22</v>
      </c>
      <c r="I2437" t="s">
        <v>22</v>
      </c>
      <c r="J2437" t="s">
        <v>22</v>
      </c>
      <c r="L2437" t="s">
        <v>23</v>
      </c>
      <c r="O2437" t="s">
        <v>76</v>
      </c>
      <c r="P2437" t="s">
        <v>77</v>
      </c>
      <c r="Q2437" t="s">
        <v>3729</v>
      </c>
    </row>
    <row r="2438" spans="1:17" x14ac:dyDescent="0.25">
      <c r="A2438" t="s">
        <v>6174</v>
      </c>
      <c r="B2438" t="s">
        <v>6175</v>
      </c>
      <c r="C2438" s="1">
        <v>44223</v>
      </c>
      <c r="D2438" t="s">
        <v>831</v>
      </c>
      <c r="E2438" t="s">
        <v>20</v>
      </c>
      <c r="H2438" t="s">
        <v>22</v>
      </c>
      <c r="I2438" t="s">
        <v>22</v>
      </c>
      <c r="J2438" t="s">
        <v>22</v>
      </c>
      <c r="L2438" t="s">
        <v>23</v>
      </c>
      <c r="O2438" t="s">
        <v>76</v>
      </c>
      <c r="P2438" t="s">
        <v>77</v>
      </c>
      <c r="Q2438" t="s">
        <v>6176</v>
      </c>
    </row>
    <row r="2439" spans="1:17" x14ac:dyDescent="0.25">
      <c r="A2439" t="s">
        <v>15335</v>
      </c>
      <c r="B2439" t="s">
        <v>15336</v>
      </c>
      <c r="C2439" s="1">
        <v>44223</v>
      </c>
      <c r="D2439" t="s">
        <v>831</v>
      </c>
      <c r="E2439" t="s">
        <v>20</v>
      </c>
      <c r="H2439" t="s">
        <v>22</v>
      </c>
      <c r="I2439" t="s">
        <v>22</v>
      </c>
      <c r="J2439" t="s">
        <v>22</v>
      </c>
      <c r="L2439" t="s">
        <v>23</v>
      </c>
      <c r="O2439" t="s">
        <v>76</v>
      </c>
      <c r="P2439" t="s">
        <v>77</v>
      </c>
      <c r="Q2439" t="s">
        <v>6176</v>
      </c>
    </row>
    <row r="2440" spans="1:17" x14ac:dyDescent="0.25">
      <c r="A2440" t="s">
        <v>15346</v>
      </c>
      <c r="B2440" t="s">
        <v>15347</v>
      </c>
      <c r="C2440" s="1">
        <v>44215</v>
      </c>
      <c r="D2440" t="s">
        <v>831</v>
      </c>
      <c r="E2440" t="s">
        <v>20</v>
      </c>
      <c r="H2440" t="s">
        <v>22</v>
      </c>
      <c r="I2440" t="s">
        <v>22</v>
      </c>
      <c r="J2440" t="s">
        <v>22</v>
      </c>
      <c r="L2440" t="s">
        <v>23</v>
      </c>
      <c r="O2440" t="s">
        <v>76</v>
      </c>
      <c r="P2440" t="s">
        <v>77</v>
      </c>
      <c r="Q2440" t="s">
        <v>15348</v>
      </c>
    </row>
    <row r="2441" spans="1:17" x14ac:dyDescent="0.25">
      <c r="A2441" t="s">
        <v>15370</v>
      </c>
      <c r="B2441" t="s">
        <v>15371</v>
      </c>
      <c r="C2441" s="1">
        <v>44219</v>
      </c>
      <c r="D2441" t="s">
        <v>831</v>
      </c>
      <c r="E2441" t="s">
        <v>20</v>
      </c>
      <c r="H2441" t="s">
        <v>22</v>
      </c>
      <c r="I2441" t="s">
        <v>22</v>
      </c>
      <c r="J2441" t="s">
        <v>22</v>
      </c>
      <c r="L2441" t="s">
        <v>23</v>
      </c>
      <c r="O2441" t="s">
        <v>76</v>
      </c>
      <c r="P2441" t="s">
        <v>77</v>
      </c>
      <c r="Q2441" t="s">
        <v>15372</v>
      </c>
    </row>
    <row r="2442" spans="1:17" x14ac:dyDescent="0.25">
      <c r="A2442" t="s">
        <v>15337</v>
      </c>
      <c r="B2442" t="s">
        <v>15338</v>
      </c>
      <c r="C2442" s="1">
        <v>44220</v>
      </c>
      <c r="D2442" t="s">
        <v>831</v>
      </c>
      <c r="E2442" t="s">
        <v>20</v>
      </c>
      <c r="H2442" t="s">
        <v>22</v>
      </c>
      <c r="I2442" t="s">
        <v>22</v>
      </c>
      <c r="J2442" t="s">
        <v>22</v>
      </c>
      <c r="L2442" t="s">
        <v>23</v>
      </c>
      <c r="O2442" t="s">
        <v>76</v>
      </c>
      <c r="P2442" t="s">
        <v>77</v>
      </c>
      <c r="Q2442" t="s">
        <v>15339</v>
      </c>
    </row>
    <row r="2443" spans="1:17" x14ac:dyDescent="0.25">
      <c r="A2443" t="s">
        <v>15310</v>
      </c>
      <c r="B2443" t="s">
        <v>15311</v>
      </c>
      <c r="C2443" s="1">
        <v>44222</v>
      </c>
      <c r="D2443" t="s">
        <v>831</v>
      </c>
      <c r="E2443" t="s">
        <v>20</v>
      </c>
      <c r="H2443" t="s">
        <v>22</v>
      </c>
      <c r="I2443" t="s">
        <v>22</v>
      </c>
      <c r="J2443" t="s">
        <v>22</v>
      </c>
      <c r="L2443" t="s">
        <v>23</v>
      </c>
      <c r="O2443" t="s">
        <v>76</v>
      </c>
      <c r="P2443" t="s">
        <v>77</v>
      </c>
      <c r="Q2443" t="s">
        <v>1635</v>
      </c>
    </row>
    <row r="2444" spans="1:17" x14ac:dyDescent="0.25">
      <c r="A2444" t="s">
        <v>15340</v>
      </c>
      <c r="B2444" t="s">
        <v>15341</v>
      </c>
      <c r="C2444" s="1">
        <v>44222</v>
      </c>
      <c r="D2444" t="s">
        <v>831</v>
      </c>
      <c r="E2444" t="s">
        <v>20</v>
      </c>
      <c r="H2444" t="s">
        <v>22</v>
      </c>
      <c r="I2444" t="s">
        <v>22</v>
      </c>
      <c r="J2444" t="s">
        <v>22</v>
      </c>
      <c r="L2444" t="s">
        <v>23</v>
      </c>
      <c r="O2444" t="s">
        <v>76</v>
      </c>
      <c r="P2444" t="s">
        <v>77</v>
      </c>
      <c r="Q2444" t="s">
        <v>15342</v>
      </c>
    </row>
    <row r="2445" spans="1:17" x14ac:dyDescent="0.25">
      <c r="A2445" t="s">
        <v>15312</v>
      </c>
      <c r="B2445" t="s">
        <v>15313</v>
      </c>
      <c r="C2445" s="1">
        <v>44225</v>
      </c>
      <c r="D2445" t="s">
        <v>831</v>
      </c>
      <c r="E2445" t="s">
        <v>20</v>
      </c>
      <c r="H2445" t="s">
        <v>22</v>
      </c>
      <c r="I2445" t="s">
        <v>22</v>
      </c>
      <c r="J2445" t="s">
        <v>22</v>
      </c>
      <c r="L2445" t="s">
        <v>23</v>
      </c>
      <c r="O2445" t="s">
        <v>76</v>
      </c>
      <c r="P2445" t="s">
        <v>77</v>
      </c>
      <c r="Q2445" t="s">
        <v>78</v>
      </c>
    </row>
    <row r="2446" spans="1:17" x14ac:dyDescent="0.25">
      <c r="A2446" t="s">
        <v>15250</v>
      </c>
      <c r="B2446" t="s">
        <v>15251</v>
      </c>
      <c r="C2446" s="1">
        <v>44225</v>
      </c>
      <c r="D2446" t="s">
        <v>831</v>
      </c>
      <c r="E2446" t="s">
        <v>20</v>
      </c>
      <c r="H2446" t="s">
        <v>22</v>
      </c>
      <c r="I2446" t="s">
        <v>22</v>
      </c>
      <c r="J2446" t="s">
        <v>22</v>
      </c>
      <c r="L2446" t="s">
        <v>23</v>
      </c>
      <c r="O2446" t="s">
        <v>76</v>
      </c>
      <c r="P2446" t="s">
        <v>77</v>
      </c>
      <c r="Q2446" t="s">
        <v>15252</v>
      </c>
    </row>
    <row r="2447" spans="1:17" x14ac:dyDescent="0.25">
      <c r="A2447" t="s">
        <v>15343</v>
      </c>
      <c r="B2447" t="s">
        <v>15344</v>
      </c>
      <c r="C2447" s="1">
        <v>44225</v>
      </c>
      <c r="D2447" t="s">
        <v>831</v>
      </c>
      <c r="E2447" t="s">
        <v>20</v>
      </c>
      <c r="H2447" t="s">
        <v>22</v>
      </c>
      <c r="I2447" t="s">
        <v>22</v>
      </c>
      <c r="J2447" t="s">
        <v>22</v>
      </c>
      <c r="L2447" t="s">
        <v>23</v>
      </c>
      <c r="O2447" t="s">
        <v>76</v>
      </c>
      <c r="P2447" t="s">
        <v>77</v>
      </c>
      <c r="Q2447" t="s">
        <v>15345</v>
      </c>
    </row>
    <row r="2448" spans="1:17" x14ac:dyDescent="0.25">
      <c r="A2448" t="s">
        <v>15282</v>
      </c>
      <c r="B2448" t="s">
        <v>15283</v>
      </c>
      <c r="C2448" s="1">
        <v>44215</v>
      </c>
      <c r="D2448" t="s">
        <v>831</v>
      </c>
      <c r="E2448" t="s">
        <v>20</v>
      </c>
      <c r="H2448" t="s">
        <v>22</v>
      </c>
      <c r="I2448" t="s">
        <v>22</v>
      </c>
      <c r="J2448" t="s">
        <v>22</v>
      </c>
      <c r="L2448" t="s">
        <v>23</v>
      </c>
      <c r="O2448" t="s">
        <v>76</v>
      </c>
      <c r="P2448" t="s">
        <v>77</v>
      </c>
      <c r="Q2448" t="s">
        <v>319</v>
      </c>
    </row>
    <row r="2449" spans="1:17" x14ac:dyDescent="0.25">
      <c r="A2449" t="s">
        <v>3849</v>
      </c>
      <c r="B2449" t="s">
        <v>3850</v>
      </c>
      <c r="C2449" s="1">
        <v>44222</v>
      </c>
      <c r="D2449" t="s">
        <v>831</v>
      </c>
      <c r="E2449" t="s">
        <v>20</v>
      </c>
      <c r="H2449" t="s">
        <v>22</v>
      </c>
      <c r="I2449" t="s">
        <v>22</v>
      </c>
      <c r="J2449" t="s">
        <v>22</v>
      </c>
      <c r="L2449" t="s">
        <v>23</v>
      </c>
      <c r="O2449" t="s">
        <v>76</v>
      </c>
      <c r="P2449" t="s">
        <v>77</v>
      </c>
      <c r="Q2449" t="s">
        <v>3851</v>
      </c>
    </row>
    <row r="2450" spans="1:17" x14ac:dyDescent="0.25">
      <c r="A2450" t="s">
        <v>3722</v>
      </c>
      <c r="B2450" t="s">
        <v>3723</v>
      </c>
      <c r="C2450" s="1">
        <v>44216</v>
      </c>
      <c r="D2450" t="s">
        <v>831</v>
      </c>
      <c r="E2450" t="s">
        <v>20</v>
      </c>
      <c r="H2450" t="s">
        <v>22</v>
      </c>
      <c r="I2450" t="s">
        <v>22</v>
      </c>
      <c r="J2450" t="s">
        <v>22</v>
      </c>
      <c r="L2450" t="s">
        <v>23</v>
      </c>
      <c r="O2450" t="s">
        <v>76</v>
      </c>
      <c r="P2450" t="s">
        <v>77</v>
      </c>
      <c r="Q2450" t="s">
        <v>876</v>
      </c>
    </row>
    <row r="2451" spans="1:17" x14ac:dyDescent="0.25">
      <c r="A2451" t="s">
        <v>3675</v>
      </c>
      <c r="B2451" t="s">
        <v>3676</v>
      </c>
      <c r="C2451" s="1">
        <v>44217</v>
      </c>
      <c r="D2451" t="s">
        <v>831</v>
      </c>
      <c r="E2451" t="s">
        <v>20</v>
      </c>
      <c r="H2451" t="s">
        <v>22</v>
      </c>
      <c r="I2451" t="s">
        <v>22</v>
      </c>
      <c r="J2451" t="s">
        <v>22</v>
      </c>
      <c r="L2451" t="s">
        <v>23</v>
      </c>
      <c r="O2451" t="s">
        <v>76</v>
      </c>
      <c r="P2451" t="s">
        <v>77</v>
      </c>
      <c r="Q2451" t="s">
        <v>876</v>
      </c>
    </row>
    <row r="2452" spans="1:17" x14ac:dyDescent="0.25">
      <c r="A2452" t="s">
        <v>3724</v>
      </c>
      <c r="B2452" t="s">
        <v>3725</v>
      </c>
      <c r="C2452" s="1">
        <v>44241</v>
      </c>
      <c r="D2452" t="s">
        <v>831</v>
      </c>
      <c r="E2452" t="s">
        <v>20</v>
      </c>
      <c r="H2452" t="s">
        <v>22</v>
      </c>
      <c r="I2452" t="s">
        <v>22</v>
      </c>
      <c r="J2452" t="s">
        <v>22</v>
      </c>
      <c r="L2452" t="s">
        <v>23</v>
      </c>
      <c r="O2452" t="s">
        <v>76</v>
      </c>
      <c r="P2452" t="s">
        <v>77</v>
      </c>
      <c r="Q2452" t="s">
        <v>3726</v>
      </c>
    </row>
    <row r="2453" spans="1:17" x14ac:dyDescent="0.25">
      <c r="A2453" t="s">
        <v>3727</v>
      </c>
      <c r="B2453" t="s">
        <v>3728</v>
      </c>
      <c r="C2453" s="1">
        <v>44238</v>
      </c>
      <c r="D2453" t="s">
        <v>831</v>
      </c>
      <c r="E2453" t="s">
        <v>20</v>
      </c>
      <c r="H2453" t="s">
        <v>22</v>
      </c>
      <c r="I2453" t="s">
        <v>22</v>
      </c>
      <c r="J2453" t="s">
        <v>22</v>
      </c>
      <c r="L2453" t="s">
        <v>23</v>
      </c>
      <c r="O2453" t="s">
        <v>76</v>
      </c>
      <c r="P2453" t="s">
        <v>77</v>
      </c>
      <c r="Q2453" t="s">
        <v>3729</v>
      </c>
    </row>
    <row r="2454" spans="1:17" x14ac:dyDescent="0.25">
      <c r="A2454" t="s">
        <v>3680</v>
      </c>
      <c r="B2454" t="s">
        <v>3681</v>
      </c>
      <c r="C2454" s="1">
        <v>44237</v>
      </c>
      <c r="D2454" t="s">
        <v>831</v>
      </c>
      <c r="E2454" t="s">
        <v>20</v>
      </c>
      <c r="H2454" t="s">
        <v>22</v>
      </c>
      <c r="I2454" t="s">
        <v>22</v>
      </c>
      <c r="J2454" t="s">
        <v>22</v>
      </c>
      <c r="L2454" t="s">
        <v>23</v>
      </c>
      <c r="O2454" t="s">
        <v>76</v>
      </c>
      <c r="P2454" t="s">
        <v>77</v>
      </c>
      <c r="Q2454" t="s">
        <v>3682</v>
      </c>
    </row>
    <row r="2455" spans="1:17" x14ac:dyDescent="0.25">
      <c r="A2455" t="s">
        <v>3730</v>
      </c>
      <c r="B2455" t="s">
        <v>3731</v>
      </c>
      <c r="C2455" s="1">
        <v>44237</v>
      </c>
      <c r="D2455" t="s">
        <v>831</v>
      </c>
      <c r="E2455" t="s">
        <v>20</v>
      </c>
      <c r="H2455" t="s">
        <v>22</v>
      </c>
      <c r="I2455" t="s">
        <v>22</v>
      </c>
      <c r="J2455" t="s">
        <v>22</v>
      </c>
      <c r="L2455" t="s">
        <v>23</v>
      </c>
      <c r="O2455" t="s">
        <v>76</v>
      </c>
      <c r="P2455" t="s">
        <v>77</v>
      </c>
      <c r="Q2455" t="s">
        <v>3729</v>
      </c>
    </row>
    <row r="2456" spans="1:17" x14ac:dyDescent="0.25">
      <c r="A2456" t="s">
        <v>3732</v>
      </c>
      <c r="B2456" t="s">
        <v>3733</v>
      </c>
      <c r="C2456" s="1">
        <v>44235</v>
      </c>
      <c r="D2456" t="s">
        <v>831</v>
      </c>
      <c r="E2456" t="s">
        <v>20</v>
      </c>
      <c r="H2456" t="s">
        <v>22</v>
      </c>
      <c r="I2456" t="s">
        <v>22</v>
      </c>
      <c r="J2456" t="s">
        <v>22</v>
      </c>
      <c r="L2456" t="s">
        <v>23</v>
      </c>
      <c r="O2456" t="s">
        <v>76</v>
      </c>
      <c r="P2456" t="s">
        <v>77</v>
      </c>
      <c r="Q2456" t="s">
        <v>3734</v>
      </c>
    </row>
    <row r="2457" spans="1:17" x14ac:dyDescent="0.25">
      <c r="A2457" t="s">
        <v>3735</v>
      </c>
      <c r="B2457" t="s">
        <v>3736</v>
      </c>
      <c r="C2457" s="1">
        <v>44235</v>
      </c>
      <c r="D2457" t="s">
        <v>831</v>
      </c>
      <c r="E2457" t="s">
        <v>20</v>
      </c>
      <c r="H2457" t="s">
        <v>22</v>
      </c>
      <c r="I2457" t="s">
        <v>22</v>
      </c>
      <c r="J2457" t="s">
        <v>22</v>
      </c>
      <c r="L2457" t="s">
        <v>23</v>
      </c>
      <c r="O2457" t="s">
        <v>76</v>
      </c>
      <c r="P2457" t="s">
        <v>77</v>
      </c>
      <c r="Q2457" t="s">
        <v>1771</v>
      </c>
    </row>
    <row r="2458" spans="1:17" x14ac:dyDescent="0.25">
      <c r="A2458" t="s">
        <v>843</v>
      </c>
      <c r="B2458" t="s">
        <v>844</v>
      </c>
      <c r="C2458" s="1">
        <v>44236</v>
      </c>
      <c r="D2458" t="s">
        <v>831</v>
      </c>
      <c r="E2458" t="s">
        <v>20</v>
      </c>
      <c r="H2458" t="s">
        <v>22</v>
      </c>
      <c r="I2458" t="s">
        <v>22</v>
      </c>
      <c r="J2458" t="s">
        <v>22</v>
      </c>
      <c r="L2458" t="s">
        <v>23</v>
      </c>
      <c r="O2458" t="s">
        <v>76</v>
      </c>
      <c r="P2458" t="s">
        <v>77</v>
      </c>
      <c r="Q2458" t="s">
        <v>845</v>
      </c>
    </row>
    <row r="2459" spans="1:17" x14ac:dyDescent="0.25">
      <c r="A2459" t="s">
        <v>3737</v>
      </c>
      <c r="B2459" t="s">
        <v>3738</v>
      </c>
      <c r="C2459" s="1">
        <v>44236</v>
      </c>
      <c r="D2459" t="s">
        <v>831</v>
      </c>
      <c r="E2459" t="s">
        <v>20</v>
      </c>
      <c r="H2459" t="s">
        <v>22</v>
      </c>
      <c r="I2459" t="s">
        <v>22</v>
      </c>
      <c r="J2459" t="s">
        <v>22</v>
      </c>
      <c r="L2459" t="s">
        <v>23</v>
      </c>
      <c r="O2459" t="s">
        <v>76</v>
      </c>
      <c r="P2459" t="s">
        <v>77</v>
      </c>
      <c r="Q2459" t="s">
        <v>3739</v>
      </c>
    </row>
    <row r="2460" spans="1:17" x14ac:dyDescent="0.25">
      <c r="A2460" t="s">
        <v>3740</v>
      </c>
      <c r="B2460" t="s">
        <v>3741</v>
      </c>
      <c r="C2460" s="1">
        <v>44236</v>
      </c>
      <c r="D2460" t="s">
        <v>831</v>
      </c>
      <c r="E2460" t="s">
        <v>20</v>
      </c>
      <c r="H2460" t="s">
        <v>22</v>
      </c>
      <c r="I2460" t="s">
        <v>22</v>
      </c>
      <c r="J2460" t="s">
        <v>22</v>
      </c>
      <c r="L2460" t="s">
        <v>23</v>
      </c>
      <c r="O2460" t="s">
        <v>76</v>
      </c>
      <c r="P2460" t="s">
        <v>77</v>
      </c>
      <c r="Q2460" t="s">
        <v>3739</v>
      </c>
    </row>
    <row r="2461" spans="1:17" x14ac:dyDescent="0.25">
      <c r="A2461" t="s">
        <v>3828</v>
      </c>
      <c r="B2461" t="s">
        <v>3829</v>
      </c>
      <c r="C2461" s="1">
        <v>44236</v>
      </c>
      <c r="D2461" t="s">
        <v>831</v>
      </c>
      <c r="E2461" t="s">
        <v>20</v>
      </c>
      <c r="H2461" t="s">
        <v>22</v>
      </c>
      <c r="I2461" t="s">
        <v>22</v>
      </c>
      <c r="J2461" t="s">
        <v>22</v>
      </c>
      <c r="L2461" t="s">
        <v>23</v>
      </c>
      <c r="O2461" t="s">
        <v>76</v>
      </c>
      <c r="P2461" t="s">
        <v>77</v>
      </c>
      <c r="Q2461" t="s">
        <v>3830</v>
      </c>
    </row>
    <row r="2462" spans="1:17" x14ac:dyDescent="0.25">
      <c r="A2462" t="s">
        <v>3742</v>
      </c>
      <c r="B2462" t="s">
        <v>3743</v>
      </c>
      <c r="C2462" s="1">
        <v>44236</v>
      </c>
      <c r="D2462" t="s">
        <v>831</v>
      </c>
      <c r="E2462" t="s">
        <v>20</v>
      </c>
      <c r="H2462" t="s">
        <v>22</v>
      </c>
      <c r="I2462" t="s">
        <v>22</v>
      </c>
      <c r="J2462" t="s">
        <v>22</v>
      </c>
      <c r="L2462" t="s">
        <v>23</v>
      </c>
      <c r="O2462" t="s">
        <v>76</v>
      </c>
      <c r="P2462" t="s">
        <v>77</v>
      </c>
      <c r="Q2462" t="s">
        <v>1965</v>
      </c>
    </row>
    <row r="2463" spans="1:17" x14ac:dyDescent="0.25">
      <c r="A2463" t="s">
        <v>3595</v>
      </c>
      <c r="B2463" t="s">
        <v>3596</v>
      </c>
      <c r="C2463" s="1">
        <v>44236</v>
      </c>
      <c r="D2463" t="s">
        <v>831</v>
      </c>
      <c r="E2463" t="s">
        <v>20</v>
      </c>
      <c r="H2463" t="s">
        <v>22</v>
      </c>
      <c r="I2463" t="s">
        <v>22</v>
      </c>
      <c r="J2463" t="s">
        <v>22</v>
      </c>
      <c r="L2463" t="s">
        <v>23</v>
      </c>
      <c r="O2463" t="s">
        <v>76</v>
      </c>
      <c r="P2463" t="s">
        <v>77</v>
      </c>
      <c r="Q2463" t="s">
        <v>3597</v>
      </c>
    </row>
    <row r="2464" spans="1:17" x14ac:dyDescent="0.25">
      <c r="A2464" t="s">
        <v>3744</v>
      </c>
      <c r="B2464" t="s">
        <v>3745</v>
      </c>
      <c r="C2464" s="1">
        <v>44232</v>
      </c>
      <c r="D2464" t="s">
        <v>831</v>
      </c>
      <c r="E2464" t="s">
        <v>20</v>
      </c>
      <c r="H2464" t="s">
        <v>22</v>
      </c>
      <c r="I2464" t="s">
        <v>22</v>
      </c>
      <c r="J2464" t="s">
        <v>22</v>
      </c>
      <c r="L2464" t="s">
        <v>23</v>
      </c>
      <c r="O2464" t="s">
        <v>76</v>
      </c>
      <c r="P2464" t="s">
        <v>77</v>
      </c>
      <c r="Q2464" t="s">
        <v>803</v>
      </c>
    </row>
    <row r="2465" spans="1:17" x14ac:dyDescent="0.25">
      <c r="A2465" t="s">
        <v>877</v>
      </c>
      <c r="B2465" t="s">
        <v>878</v>
      </c>
      <c r="C2465" s="1">
        <v>44233</v>
      </c>
      <c r="D2465" t="s">
        <v>831</v>
      </c>
      <c r="E2465" t="s">
        <v>20</v>
      </c>
      <c r="H2465" t="s">
        <v>22</v>
      </c>
      <c r="I2465" t="s">
        <v>22</v>
      </c>
      <c r="J2465" t="s">
        <v>22</v>
      </c>
      <c r="L2465" t="s">
        <v>23</v>
      </c>
      <c r="O2465" t="s">
        <v>76</v>
      </c>
      <c r="P2465" t="s">
        <v>77</v>
      </c>
      <c r="Q2465" t="s">
        <v>876</v>
      </c>
    </row>
    <row r="2466" spans="1:17" x14ac:dyDescent="0.25">
      <c r="A2466" t="s">
        <v>3746</v>
      </c>
      <c r="B2466" t="s">
        <v>3747</v>
      </c>
      <c r="C2466" s="1">
        <v>44233</v>
      </c>
      <c r="D2466" t="s">
        <v>831</v>
      </c>
      <c r="E2466" t="s">
        <v>20</v>
      </c>
      <c r="H2466" t="s">
        <v>22</v>
      </c>
      <c r="I2466" t="s">
        <v>22</v>
      </c>
      <c r="J2466" t="s">
        <v>22</v>
      </c>
      <c r="L2466" t="s">
        <v>23</v>
      </c>
      <c r="O2466" t="s">
        <v>76</v>
      </c>
      <c r="P2466" t="s">
        <v>77</v>
      </c>
      <c r="Q2466" t="s">
        <v>3748</v>
      </c>
    </row>
    <row r="2467" spans="1:17" x14ac:dyDescent="0.25">
      <c r="A2467" t="s">
        <v>879</v>
      </c>
      <c r="B2467" t="s">
        <v>880</v>
      </c>
      <c r="C2467" s="1">
        <v>44233</v>
      </c>
      <c r="D2467" t="s">
        <v>831</v>
      </c>
      <c r="E2467" t="s">
        <v>20</v>
      </c>
      <c r="H2467" t="s">
        <v>22</v>
      </c>
      <c r="I2467" t="s">
        <v>22</v>
      </c>
      <c r="J2467" t="s">
        <v>22</v>
      </c>
      <c r="L2467" t="s">
        <v>23</v>
      </c>
      <c r="O2467" t="s">
        <v>76</v>
      </c>
      <c r="P2467" t="s">
        <v>77</v>
      </c>
      <c r="Q2467" t="s">
        <v>881</v>
      </c>
    </row>
    <row r="2468" spans="1:17" x14ac:dyDescent="0.25">
      <c r="A2468" t="s">
        <v>3610</v>
      </c>
      <c r="B2468" t="s">
        <v>3611</v>
      </c>
      <c r="C2468" s="1">
        <v>44230</v>
      </c>
      <c r="D2468" t="s">
        <v>831</v>
      </c>
      <c r="E2468" t="s">
        <v>20</v>
      </c>
      <c r="H2468" t="s">
        <v>22</v>
      </c>
      <c r="I2468" t="s">
        <v>22</v>
      </c>
      <c r="J2468" t="s">
        <v>22</v>
      </c>
      <c r="L2468" t="s">
        <v>23</v>
      </c>
      <c r="O2468" t="s">
        <v>76</v>
      </c>
      <c r="P2468" t="s">
        <v>77</v>
      </c>
      <c r="Q2468" t="s">
        <v>3612</v>
      </c>
    </row>
    <row r="2469" spans="1:17" x14ac:dyDescent="0.25">
      <c r="A2469" t="s">
        <v>3749</v>
      </c>
      <c r="B2469" t="s">
        <v>3750</v>
      </c>
      <c r="C2469" s="1">
        <v>44231</v>
      </c>
      <c r="D2469" t="s">
        <v>831</v>
      </c>
      <c r="E2469" t="s">
        <v>20</v>
      </c>
      <c r="H2469" t="s">
        <v>22</v>
      </c>
      <c r="I2469" t="s">
        <v>22</v>
      </c>
      <c r="J2469" t="s">
        <v>22</v>
      </c>
      <c r="L2469" t="s">
        <v>23</v>
      </c>
      <c r="O2469" t="s">
        <v>76</v>
      </c>
      <c r="P2469" t="s">
        <v>77</v>
      </c>
      <c r="Q2469" t="s">
        <v>3751</v>
      </c>
    </row>
    <row r="2470" spans="1:17" x14ac:dyDescent="0.25">
      <c r="A2470" t="s">
        <v>882</v>
      </c>
      <c r="B2470" t="s">
        <v>883</v>
      </c>
      <c r="C2470" s="1">
        <v>44240</v>
      </c>
      <c r="D2470" t="s">
        <v>831</v>
      </c>
      <c r="E2470" t="s">
        <v>20</v>
      </c>
      <c r="H2470" t="s">
        <v>22</v>
      </c>
      <c r="I2470" t="s">
        <v>22</v>
      </c>
      <c r="J2470" t="s">
        <v>22</v>
      </c>
      <c r="L2470" t="s">
        <v>23</v>
      </c>
      <c r="O2470" t="s">
        <v>76</v>
      </c>
      <c r="P2470" t="s">
        <v>77</v>
      </c>
      <c r="Q2470" t="s">
        <v>884</v>
      </c>
    </row>
    <row r="2471" spans="1:17" x14ac:dyDescent="0.25">
      <c r="A2471" t="s">
        <v>3683</v>
      </c>
      <c r="B2471" t="s">
        <v>3684</v>
      </c>
      <c r="C2471" s="1">
        <v>44241</v>
      </c>
      <c r="D2471" t="s">
        <v>831</v>
      </c>
      <c r="E2471" t="s">
        <v>20</v>
      </c>
      <c r="H2471" t="s">
        <v>22</v>
      </c>
      <c r="I2471" t="s">
        <v>22</v>
      </c>
      <c r="J2471" t="s">
        <v>22</v>
      </c>
      <c r="L2471" t="s">
        <v>23</v>
      </c>
      <c r="O2471" t="s">
        <v>76</v>
      </c>
      <c r="P2471" t="s">
        <v>77</v>
      </c>
      <c r="Q2471" t="s">
        <v>78</v>
      </c>
    </row>
    <row r="2472" spans="1:17" x14ac:dyDescent="0.25">
      <c r="A2472" t="s">
        <v>6894</v>
      </c>
      <c r="B2472" t="s">
        <v>6895</v>
      </c>
      <c r="C2472" s="1">
        <v>44239</v>
      </c>
      <c r="D2472" t="s">
        <v>831</v>
      </c>
      <c r="E2472" t="s">
        <v>20</v>
      </c>
      <c r="H2472" t="s">
        <v>22</v>
      </c>
      <c r="I2472" t="s">
        <v>22</v>
      </c>
      <c r="J2472" t="s">
        <v>22</v>
      </c>
      <c r="L2472" t="s">
        <v>23</v>
      </c>
      <c r="O2472" t="s">
        <v>76</v>
      </c>
      <c r="P2472" t="s">
        <v>77</v>
      </c>
      <c r="Q2472" t="s">
        <v>884</v>
      </c>
    </row>
    <row r="2473" spans="1:17" x14ac:dyDescent="0.25">
      <c r="A2473" t="s">
        <v>3752</v>
      </c>
      <c r="B2473" t="s">
        <v>3753</v>
      </c>
      <c r="C2473" s="1">
        <v>44212</v>
      </c>
      <c r="D2473" t="s">
        <v>831</v>
      </c>
      <c r="E2473" t="s">
        <v>20</v>
      </c>
      <c r="H2473" t="s">
        <v>22</v>
      </c>
      <c r="I2473" t="s">
        <v>22</v>
      </c>
      <c r="J2473" t="s">
        <v>22</v>
      </c>
      <c r="L2473" t="s">
        <v>23</v>
      </c>
      <c r="O2473" t="s">
        <v>76</v>
      </c>
      <c r="P2473" t="s">
        <v>77</v>
      </c>
      <c r="Q2473" t="s">
        <v>3754</v>
      </c>
    </row>
    <row r="2474" spans="1:17" x14ac:dyDescent="0.25">
      <c r="A2474" t="s">
        <v>3755</v>
      </c>
      <c r="B2474" t="s">
        <v>3756</v>
      </c>
      <c r="C2474" s="1">
        <v>44231</v>
      </c>
      <c r="D2474" t="s">
        <v>831</v>
      </c>
      <c r="E2474" t="s">
        <v>20</v>
      </c>
      <c r="H2474" t="s">
        <v>22</v>
      </c>
      <c r="I2474" t="s">
        <v>22</v>
      </c>
      <c r="J2474" t="s">
        <v>22</v>
      </c>
      <c r="L2474" t="s">
        <v>23</v>
      </c>
      <c r="O2474" t="s">
        <v>76</v>
      </c>
      <c r="P2474" t="s">
        <v>77</v>
      </c>
      <c r="Q2474" t="s">
        <v>3757</v>
      </c>
    </row>
    <row r="2475" spans="1:17" x14ac:dyDescent="0.25">
      <c r="A2475" t="s">
        <v>3758</v>
      </c>
      <c r="B2475" t="s">
        <v>3759</v>
      </c>
      <c r="C2475" s="1">
        <v>44233</v>
      </c>
      <c r="D2475" t="s">
        <v>831</v>
      </c>
      <c r="E2475" t="s">
        <v>20</v>
      </c>
      <c r="H2475" t="s">
        <v>22</v>
      </c>
      <c r="I2475" t="s">
        <v>22</v>
      </c>
      <c r="J2475" t="s">
        <v>22</v>
      </c>
      <c r="L2475" t="s">
        <v>23</v>
      </c>
      <c r="O2475" t="s">
        <v>76</v>
      </c>
      <c r="P2475" t="s">
        <v>77</v>
      </c>
      <c r="Q2475" t="s">
        <v>3757</v>
      </c>
    </row>
    <row r="2476" spans="1:17" x14ac:dyDescent="0.25">
      <c r="A2476" t="s">
        <v>3803</v>
      </c>
      <c r="B2476" t="s">
        <v>3804</v>
      </c>
      <c r="C2476" s="1">
        <v>44211</v>
      </c>
      <c r="D2476" t="s">
        <v>831</v>
      </c>
      <c r="E2476" t="s">
        <v>20</v>
      </c>
      <c r="H2476" t="s">
        <v>22</v>
      </c>
      <c r="I2476" t="s">
        <v>22</v>
      </c>
      <c r="J2476" t="s">
        <v>22</v>
      </c>
      <c r="L2476" t="s">
        <v>23</v>
      </c>
      <c r="O2476" t="s">
        <v>76</v>
      </c>
      <c r="P2476" t="s">
        <v>77</v>
      </c>
      <c r="Q2476" t="s">
        <v>3805</v>
      </c>
    </row>
    <row r="2477" spans="1:17" x14ac:dyDescent="0.25">
      <c r="A2477" t="s">
        <v>860</v>
      </c>
      <c r="B2477" t="s">
        <v>861</v>
      </c>
      <c r="C2477" s="1">
        <v>44239</v>
      </c>
      <c r="D2477" t="s">
        <v>831</v>
      </c>
      <c r="E2477" t="s">
        <v>20</v>
      </c>
      <c r="H2477" t="s">
        <v>22</v>
      </c>
      <c r="I2477" t="s">
        <v>22</v>
      </c>
      <c r="J2477" t="s">
        <v>22</v>
      </c>
      <c r="L2477" t="s">
        <v>23</v>
      </c>
      <c r="O2477" t="s">
        <v>76</v>
      </c>
      <c r="P2477" t="s">
        <v>77</v>
      </c>
      <c r="Q2477" t="s">
        <v>862</v>
      </c>
    </row>
    <row r="2478" spans="1:17" x14ac:dyDescent="0.25">
      <c r="A2478" t="s">
        <v>3760</v>
      </c>
      <c r="B2478" t="s">
        <v>3761</v>
      </c>
      <c r="C2478" s="1">
        <v>44211</v>
      </c>
      <c r="D2478" t="s">
        <v>831</v>
      </c>
      <c r="E2478" t="s">
        <v>20</v>
      </c>
      <c r="H2478" t="s">
        <v>22</v>
      </c>
      <c r="I2478" t="s">
        <v>22</v>
      </c>
      <c r="J2478" t="s">
        <v>22</v>
      </c>
      <c r="L2478" t="s">
        <v>23</v>
      </c>
      <c r="O2478" t="s">
        <v>76</v>
      </c>
      <c r="P2478" t="s">
        <v>77</v>
      </c>
      <c r="Q2478" t="s">
        <v>3762</v>
      </c>
    </row>
    <row r="2479" spans="1:17" x14ac:dyDescent="0.25">
      <c r="A2479" t="s">
        <v>3763</v>
      </c>
      <c r="B2479" t="s">
        <v>3764</v>
      </c>
      <c r="C2479" s="1">
        <v>44235</v>
      </c>
      <c r="D2479" t="s">
        <v>831</v>
      </c>
      <c r="E2479" t="s">
        <v>20</v>
      </c>
      <c r="H2479" t="s">
        <v>22</v>
      </c>
      <c r="I2479" t="s">
        <v>22</v>
      </c>
      <c r="J2479" t="s">
        <v>22</v>
      </c>
      <c r="L2479" t="s">
        <v>23</v>
      </c>
      <c r="O2479" t="s">
        <v>76</v>
      </c>
      <c r="P2479" t="s">
        <v>77</v>
      </c>
      <c r="Q2479" t="s">
        <v>3765</v>
      </c>
    </row>
    <row r="2480" spans="1:17" x14ac:dyDescent="0.25">
      <c r="A2480" t="s">
        <v>3766</v>
      </c>
      <c r="B2480" t="s">
        <v>3767</v>
      </c>
      <c r="C2480" s="1">
        <v>44236</v>
      </c>
      <c r="D2480" t="s">
        <v>831</v>
      </c>
      <c r="E2480" t="s">
        <v>20</v>
      </c>
      <c r="H2480" t="s">
        <v>22</v>
      </c>
      <c r="I2480" t="s">
        <v>22</v>
      </c>
      <c r="J2480" t="s">
        <v>22</v>
      </c>
      <c r="L2480" t="s">
        <v>23</v>
      </c>
      <c r="O2480" t="s">
        <v>76</v>
      </c>
      <c r="P2480" t="s">
        <v>77</v>
      </c>
      <c r="Q2480" t="s">
        <v>3768</v>
      </c>
    </row>
    <row r="2481" spans="1:17" x14ac:dyDescent="0.25">
      <c r="A2481" t="s">
        <v>3648</v>
      </c>
      <c r="B2481" t="s">
        <v>3649</v>
      </c>
      <c r="C2481" s="1">
        <v>44235</v>
      </c>
      <c r="D2481" t="s">
        <v>831</v>
      </c>
      <c r="E2481" t="s">
        <v>20</v>
      </c>
      <c r="H2481" t="s">
        <v>22</v>
      </c>
      <c r="I2481" t="s">
        <v>22</v>
      </c>
      <c r="J2481" t="s">
        <v>22</v>
      </c>
      <c r="L2481" t="s">
        <v>23</v>
      </c>
      <c r="O2481" t="s">
        <v>76</v>
      </c>
      <c r="P2481" t="s">
        <v>77</v>
      </c>
      <c r="Q2481" t="s">
        <v>3650</v>
      </c>
    </row>
    <row r="2482" spans="1:17" x14ac:dyDescent="0.25">
      <c r="A2482" t="s">
        <v>3806</v>
      </c>
      <c r="B2482" t="s">
        <v>3807</v>
      </c>
      <c r="C2482" s="1">
        <v>44243</v>
      </c>
      <c r="D2482" t="s">
        <v>831</v>
      </c>
      <c r="E2482" t="s">
        <v>20</v>
      </c>
      <c r="H2482" t="s">
        <v>22</v>
      </c>
      <c r="I2482" t="s">
        <v>22</v>
      </c>
      <c r="J2482" t="s">
        <v>22</v>
      </c>
      <c r="L2482" t="s">
        <v>23</v>
      </c>
      <c r="O2482" t="s">
        <v>76</v>
      </c>
      <c r="P2482" t="s">
        <v>77</v>
      </c>
      <c r="Q2482" t="s">
        <v>3808</v>
      </c>
    </row>
    <row r="2483" spans="1:17" x14ac:dyDescent="0.25">
      <c r="A2483" t="s">
        <v>3769</v>
      </c>
      <c r="B2483" t="s">
        <v>3770</v>
      </c>
      <c r="C2483" s="1">
        <v>44239</v>
      </c>
      <c r="D2483" t="s">
        <v>831</v>
      </c>
      <c r="E2483" t="s">
        <v>20</v>
      </c>
      <c r="H2483" t="s">
        <v>22</v>
      </c>
      <c r="I2483" t="s">
        <v>22</v>
      </c>
      <c r="J2483" t="s">
        <v>22</v>
      </c>
      <c r="L2483" t="s">
        <v>23</v>
      </c>
      <c r="O2483" t="s">
        <v>76</v>
      </c>
      <c r="P2483" t="s">
        <v>77</v>
      </c>
      <c r="Q2483" t="s">
        <v>3771</v>
      </c>
    </row>
    <row r="2484" spans="1:17" x14ac:dyDescent="0.25">
      <c r="A2484" t="s">
        <v>3772</v>
      </c>
      <c r="B2484" t="s">
        <v>3773</v>
      </c>
      <c r="C2484" s="1">
        <v>44238</v>
      </c>
      <c r="D2484" t="s">
        <v>831</v>
      </c>
      <c r="E2484" t="s">
        <v>20</v>
      </c>
      <c r="H2484" t="s">
        <v>22</v>
      </c>
      <c r="I2484" t="s">
        <v>22</v>
      </c>
      <c r="J2484" t="s">
        <v>22</v>
      </c>
      <c r="L2484" t="s">
        <v>23</v>
      </c>
      <c r="O2484" t="s">
        <v>76</v>
      </c>
      <c r="P2484" t="s">
        <v>77</v>
      </c>
      <c r="Q2484" t="s">
        <v>78</v>
      </c>
    </row>
    <row r="2485" spans="1:17" x14ac:dyDescent="0.25">
      <c r="A2485" t="s">
        <v>3774</v>
      </c>
      <c r="B2485" t="s">
        <v>3775</v>
      </c>
      <c r="C2485" s="1">
        <v>44239</v>
      </c>
      <c r="D2485" t="s">
        <v>831</v>
      </c>
      <c r="E2485" t="s">
        <v>20</v>
      </c>
      <c r="H2485" t="s">
        <v>22</v>
      </c>
      <c r="I2485" t="s">
        <v>22</v>
      </c>
      <c r="J2485" t="s">
        <v>22</v>
      </c>
      <c r="L2485" t="s">
        <v>23</v>
      </c>
      <c r="O2485" t="s">
        <v>76</v>
      </c>
      <c r="P2485" t="s">
        <v>77</v>
      </c>
      <c r="Q2485" t="s">
        <v>884</v>
      </c>
    </row>
    <row r="2486" spans="1:17" x14ac:dyDescent="0.25">
      <c r="A2486" t="s">
        <v>3776</v>
      </c>
      <c r="B2486" t="s">
        <v>3777</v>
      </c>
      <c r="C2486" s="1">
        <v>44239</v>
      </c>
      <c r="D2486" t="s">
        <v>831</v>
      </c>
      <c r="E2486" t="s">
        <v>20</v>
      </c>
      <c r="H2486" t="s">
        <v>22</v>
      </c>
      <c r="I2486" t="s">
        <v>22</v>
      </c>
      <c r="J2486" t="s">
        <v>22</v>
      </c>
      <c r="L2486" t="s">
        <v>23</v>
      </c>
      <c r="O2486" t="s">
        <v>76</v>
      </c>
      <c r="P2486" t="s">
        <v>77</v>
      </c>
      <c r="Q2486" t="s">
        <v>78</v>
      </c>
    </row>
    <row r="2487" spans="1:17" x14ac:dyDescent="0.25">
      <c r="A2487" t="s">
        <v>3778</v>
      </c>
      <c r="B2487" t="s">
        <v>3779</v>
      </c>
      <c r="C2487" s="1">
        <v>44240</v>
      </c>
      <c r="D2487" t="s">
        <v>831</v>
      </c>
      <c r="E2487" t="s">
        <v>20</v>
      </c>
      <c r="H2487" t="s">
        <v>22</v>
      </c>
      <c r="I2487" t="s">
        <v>22</v>
      </c>
      <c r="J2487" t="s">
        <v>22</v>
      </c>
      <c r="L2487" t="s">
        <v>23</v>
      </c>
      <c r="O2487" t="s">
        <v>76</v>
      </c>
      <c r="P2487" t="s">
        <v>77</v>
      </c>
      <c r="Q2487" t="s">
        <v>3780</v>
      </c>
    </row>
    <row r="2488" spans="1:17" x14ac:dyDescent="0.25">
      <c r="A2488" t="s">
        <v>3781</v>
      </c>
      <c r="B2488" t="s">
        <v>3782</v>
      </c>
      <c r="C2488" s="1">
        <v>44240</v>
      </c>
      <c r="D2488" t="s">
        <v>831</v>
      </c>
      <c r="E2488" t="s">
        <v>20</v>
      </c>
      <c r="H2488" t="s">
        <v>22</v>
      </c>
      <c r="I2488" t="s">
        <v>22</v>
      </c>
      <c r="J2488" t="s">
        <v>22</v>
      </c>
      <c r="L2488" t="s">
        <v>23</v>
      </c>
      <c r="O2488" t="s">
        <v>76</v>
      </c>
      <c r="P2488" t="s">
        <v>77</v>
      </c>
      <c r="Q2488" t="s">
        <v>3783</v>
      </c>
    </row>
    <row r="2489" spans="1:17" x14ac:dyDescent="0.25">
      <c r="A2489" t="s">
        <v>3809</v>
      </c>
      <c r="B2489" t="s">
        <v>3810</v>
      </c>
      <c r="C2489" s="1">
        <v>44242</v>
      </c>
      <c r="D2489" t="s">
        <v>831</v>
      </c>
      <c r="E2489" t="s">
        <v>20</v>
      </c>
      <c r="H2489" t="s">
        <v>22</v>
      </c>
      <c r="I2489" t="s">
        <v>22</v>
      </c>
      <c r="J2489" t="s">
        <v>22</v>
      </c>
      <c r="L2489" t="s">
        <v>23</v>
      </c>
      <c r="O2489" t="s">
        <v>76</v>
      </c>
      <c r="P2489" t="s">
        <v>77</v>
      </c>
      <c r="Q2489" t="s">
        <v>464</v>
      </c>
    </row>
    <row r="2490" spans="1:17" x14ac:dyDescent="0.25">
      <c r="A2490" t="s">
        <v>3784</v>
      </c>
      <c r="B2490" t="s">
        <v>3785</v>
      </c>
      <c r="C2490" s="1">
        <v>44242</v>
      </c>
      <c r="D2490" t="s">
        <v>831</v>
      </c>
      <c r="E2490" t="s">
        <v>20</v>
      </c>
      <c r="H2490" t="s">
        <v>22</v>
      </c>
      <c r="I2490" t="s">
        <v>22</v>
      </c>
      <c r="J2490" t="s">
        <v>22</v>
      </c>
      <c r="L2490" t="s">
        <v>23</v>
      </c>
      <c r="O2490" t="s">
        <v>76</v>
      </c>
      <c r="P2490" t="s">
        <v>77</v>
      </c>
      <c r="Q2490" t="s">
        <v>3786</v>
      </c>
    </row>
    <row r="2491" spans="1:17" x14ac:dyDescent="0.25">
      <c r="A2491" t="s">
        <v>3787</v>
      </c>
      <c r="B2491" t="s">
        <v>3788</v>
      </c>
      <c r="C2491" s="1">
        <v>44243</v>
      </c>
      <c r="D2491" t="s">
        <v>831</v>
      </c>
      <c r="E2491" t="s">
        <v>20</v>
      </c>
      <c r="H2491" t="s">
        <v>22</v>
      </c>
      <c r="I2491" t="s">
        <v>22</v>
      </c>
      <c r="J2491" t="s">
        <v>22</v>
      </c>
      <c r="L2491" t="s">
        <v>23</v>
      </c>
      <c r="O2491" t="s">
        <v>76</v>
      </c>
      <c r="P2491" t="s">
        <v>77</v>
      </c>
      <c r="Q2491" t="s">
        <v>3789</v>
      </c>
    </row>
    <row r="2492" spans="1:17" x14ac:dyDescent="0.25">
      <c r="A2492" t="s">
        <v>885</v>
      </c>
      <c r="B2492" t="s">
        <v>886</v>
      </c>
      <c r="C2492" s="1">
        <v>44236</v>
      </c>
      <c r="D2492" t="s">
        <v>831</v>
      </c>
      <c r="E2492" t="s">
        <v>20</v>
      </c>
      <c r="H2492" t="s">
        <v>22</v>
      </c>
      <c r="I2492" t="s">
        <v>22</v>
      </c>
      <c r="J2492" t="s">
        <v>22</v>
      </c>
      <c r="L2492" t="s">
        <v>23</v>
      </c>
      <c r="O2492" t="s">
        <v>76</v>
      </c>
      <c r="P2492" t="s">
        <v>77</v>
      </c>
      <c r="Q2492" t="s">
        <v>887</v>
      </c>
    </row>
    <row r="2493" spans="1:17" x14ac:dyDescent="0.25">
      <c r="A2493" t="s">
        <v>3719</v>
      </c>
      <c r="B2493" t="s">
        <v>3720</v>
      </c>
      <c r="C2493" s="1">
        <v>44235</v>
      </c>
      <c r="D2493" t="s">
        <v>831</v>
      </c>
      <c r="E2493" t="s">
        <v>20</v>
      </c>
      <c r="H2493" t="s">
        <v>22</v>
      </c>
      <c r="I2493" t="s">
        <v>22</v>
      </c>
      <c r="J2493" t="s">
        <v>22</v>
      </c>
      <c r="L2493" t="s">
        <v>23</v>
      </c>
      <c r="O2493" t="s">
        <v>76</v>
      </c>
      <c r="P2493" t="s">
        <v>77</v>
      </c>
      <c r="Q2493" t="s">
        <v>3721</v>
      </c>
    </row>
    <row r="2494" spans="1:17" x14ac:dyDescent="0.25">
      <c r="A2494" t="s">
        <v>6896</v>
      </c>
      <c r="B2494" t="s">
        <v>6897</v>
      </c>
      <c r="C2494" s="1">
        <v>44235</v>
      </c>
      <c r="D2494" t="s">
        <v>831</v>
      </c>
      <c r="E2494" t="s">
        <v>20</v>
      </c>
      <c r="H2494" t="s">
        <v>22</v>
      </c>
      <c r="I2494" t="s">
        <v>22</v>
      </c>
      <c r="J2494" t="s">
        <v>22</v>
      </c>
      <c r="L2494" t="s">
        <v>23</v>
      </c>
      <c r="O2494" t="s">
        <v>76</v>
      </c>
      <c r="P2494" t="s">
        <v>77</v>
      </c>
      <c r="Q2494" t="s">
        <v>3794</v>
      </c>
    </row>
    <row r="2495" spans="1:17" x14ac:dyDescent="0.25">
      <c r="A2495" t="s">
        <v>3790</v>
      </c>
      <c r="B2495" t="s">
        <v>3791</v>
      </c>
      <c r="C2495" s="1">
        <v>44242</v>
      </c>
      <c r="D2495" t="s">
        <v>831</v>
      </c>
      <c r="E2495" t="s">
        <v>20</v>
      </c>
      <c r="H2495" t="s">
        <v>22</v>
      </c>
      <c r="I2495" t="s">
        <v>22</v>
      </c>
      <c r="J2495" t="s">
        <v>22</v>
      </c>
      <c r="L2495" t="s">
        <v>23</v>
      </c>
      <c r="O2495" t="s">
        <v>76</v>
      </c>
      <c r="P2495" t="s">
        <v>77</v>
      </c>
      <c r="Q2495" t="s">
        <v>3783</v>
      </c>
    </row>
    <row r="2496" spans="1:17" x14ac:dyDescent="0.25">
      <c r="A2496" t="s">
        <v>3792</v>
      </c>
      <c r="B2496" t="s">
        <v>3793</v>
      </c>
      <c r="C2496" s="1">
        <v>44242</v>
      </c>
      <c r="D2496" t="s">
        <v>831</v>
      </c>
      <c r="E2496" t="s">
        <v>20</v>
      </c>
      <c r="H2496" t="s">
        <v>22</v>
      </c>
      <c r="I2496" t="s">
        <v>22</v>
      </c>
      <c r="J2496" t="s">
        <v>22</v>
      </c>
      <c r="L2496" t="s">
        <v>23</v>
      </c>
      <c r="O2496" t="s">
        <v>76</v>
      </c>
      <c r="P2496" t="s">
        <v>77</v>
      </c>
      <c r="Q2496" t="s">
        <v>3794</v>
      </c>
    </row>
    <row r="2497" spans="1:17" x14ac:dyDescent="0.25">
      <c r="A2497" t="s">
        <v>3693</v>
      </c>
      <c r="B2497" t="s">
        <v>3694</v>
      </c>
      <c r="C2497" s="1">
        <v>44237</v>
      </c>
      <c r="D2497" t="s">
        <v>831</v>
      </c>
      <c r="E2497" t="s">
        <v>20</v>
      </c>
      <c r="H2497" t="s">
        <v>22</v>
      </c>
      <c r="I2497" t="s">
        <v>22</v>
      </c>
      <c r="J2497" t="s">
        <v>22</v>
      </c>
      <c r="L2497" t="s">
        <v>23</v>
      </c>
      <c r="O2497" t="s">
        <v>76</v>
      </c>
      <c r="P2497" t="s">
        <v>77</v>
      </c>
      <c r="Q2497" t="s">
        <v>884</v>
      </c>
    </row>
    <row r="2498" spans="1:17" x14ac:dyDescent="0.25">
      <c r="A2498" t="s">
        <v>3795</v>
      </c>
      <c r="B2498" t="s">
        <v>3796</v>
      </c>
      <c r="C2498" s="1">
        <v>44242</v>
      </c>
      <c r="D2498" t="s">
        <v>831</v>
      </c>
      <c r="E2498" t="s">
        <v>20</v>
      </c>
      <c r="H2498" t="s">
        <v>22</v>
      </c>
      <c r="I2498" t="s">
        <v>22</v>
      </c>
      <c r="J2498" t="s">
        <v>22</v>
      </c>
      <c r="L2498" t="s">
        <v>23</v>
      </c>
      <c r="O2498" t="s">
        <v>76</v>
      </c>
      <c r="P2498" t="s">
        <v>77</v>
      </c>
      <c r="Q2498" t="s">
        <v>3797</v>
      </c>
    </row>
    <row r="2499" spans="1:17" x14ac:dyDescent="0.25">
      <c r="A2499" t="s">
        <v>3677</v>
      </c>
      <c r="B2499" t="s">
        <v>3678</v>
      </c>
      <c r="C2499" s="1">
        <v>44239</v>
      </c>
      <c r="D2499" t="s">
        <v>831</v>
      </c>
      <c r="E2499" t="s">
        <v>20</v>
      </c>
      <c r="H2499" t="s">
        <v>22</v>
      </c>
      <c r="I2499" t="s">
        <v>22</v>
      </c>
      <c r="J2499" t="s">
        <v>22</v>
      </c>
      <c r="L2499" t="s">
        <v>23</v>
      </c>
      <c r="O2499" t="s">
        <v>76</v>
      </c>
      <c r="P2499" t="s">
        <v>77</v>
      </c>
      <c r="Q2499" t="s">
        <v>3679</v>
      </c>
    </row>
    <row r="2500" spans="1:17" x14ac:dyDescent="0.25">
      <c r="A2500" t="s">
        <v>3613</v>
      </c>
      <c r="B2500" t="s">
        <v>3614</v>
      </c>
      <c r="C2500" s="1">
        <v>44242</v>
      </c>
      <c r="D2500" t="s">
        <v>831</v>
      </c>
      <c r="E2500" t="s">
        <v>20</v>
      </c>
      <c r="H2500" t="s">
        <v>22</v>
      </c>
      <c r="I2500" t="s">
        <v>22</v>
      </c>
      <c r="J2500" t="s">
        <v>22</v>
      </c>
      <c r="L2500" t="s">
        <v>23</v>
      </c>
      <c r="O2500" t="s">
        <v>76</v>
      </c>
      <c r="P2500" t="s">
        <v>77</v>
      </c>
      <c r="Q2500" t="s">
        <v>3615</v>
      </c>
    </row>
    <row r="2501" spans="1:17" x14ac:dyDescent="0.25">
      <c r="A2501" t="s">
        <v>874</v>
      </c>
      <c r="B2501" t="s">
        <v>875</v>
      </c>
      <c r="C2501" s="1">
        <v>44245</v>
      </c>
      <c r="D2501" t="s">
        <v>831</v>
      </c>
      <c r="E2501" t="s">
        <v>20</v>
      </c>
      <c r="H2501" t="s">
        <v>22</v>
      </c>
      <c r="I2501" t="s">
        <v>22</v>
      </c>
      <c r="J2501" t="s">
        <v>22</v>
      </c>
      <c r="L2501" t="s">
        <v>23</v>
      </c>
      <c r="O2501" t="s">
        <v>76</v>
      </c>
      <c r="P2501" t="s">
        <v>77</v>
      </c>
      <c r="Q2501" t="s">
        <v>876</v>
      </c>
    </row>
    <row r="2502" spans="1:17" x14ac:dyDescent="0.25">
      <c r="A2502" t="s">
        <v>6898</v>
      </c>
      <c r="B2502" t="s">
        <v>6899</v>
      </c>
      <c r="C2502" s="1">
        <v>44247</v>
      </c>
      <c r="D2502" t="s">
        <v>831</v>
      </c>
      <c r="E2502" t="s">
        <v>20</v>
      </c>
      <c r="H2502" t="s">
        <v>22</v>
      </c>
      <c r="I2502" t="s">
        <v>22</v>
      </c>
      <c r="J2502" t="s">
        <v>22</v>
      </c>
      <c r="L2502" t="s">
        <v>23</v>
      </c>
      <c r="O2502" t="s">
        <v>76</v>
      </c>
      <c r="P2502" t="s">
        <v>77</v>
      </c>
      <c r="Q2502" t="s">
        <v>254</v>
      </c>
    </row>
    <row r="2503" spans="1:17" x14ac:dyDescent="0.25">
      <c r="A2503" t="s">
        <v>3798</v>
      </c>
      <c r="B2503" t="s">
        <v>3799</v>
      </c>
      <c r="C2503" s="1">
        <v>44247</v>
      </c>
      <c r="D2503" t="s">
        <v>831</v>
      </c>
      <c r="E2503" t="s">
        <v>20</v>
      </c>
      <c r="H2503" t="s">
        <v>22</v>
      </c>
      <c r="I2503" t="s">
        <v>22</v>
      </c>
      <c r="J2503" t="s">
        <v>22</v>
      </c>
      <c r="L2503" t="s">
        <v>23</v>
      </c>
      <c r="O2503" t="s">
        <v>76</v>
      </c>
      <c r="P2503" t="s">
        <v>77</v>
      </c>
      <c r="Q2503" t="s">
        <v>254</v>
      </c>
    </row>
    <row r="2504" spans="1:17" x14ac:dyDescent="0.25">
      <c r="A2504" t="s">
        <v>3607</v>
      </c>
      <c r="B2504" t="s">
        <v>3608</v>
      </c>
      <c r="C2504" s="1">
        <v>44247</v>
      </c>
      <c r="D2504" t="s">
        <v>831</v>
      </c>
      <c r="E2504" t="s">
        <v>20</v>
      </c>
      <c r="H2504" t="s">
        <v>22</v>
      </c>
      <c r="I2504" t="s">
        <v>22</v>
      </c>
      <c r="J2504" t="s">
        <v>22</v>
      </c>
      <c r="L2504" t="s">
        <v>23</v>
      </c>
      <c r="O2504" t="s">
        <v>76</v>
      </c>
      <c r="P2504" t="s">
        <v>77</v>
      </c>
      <c r="Q2504" t="s">
        <v>3609</v>
      </c>
    </row>
    <row r="2505" spans="1:17" x14ac:dyDescent="0.25">
      <c r="A2505" t="s">
        <v>3800</v>
      </c>
      <c r="B2505" t="s">
        <v>3801</v>
      </c>
      <c r="C2505" s="1">
        <v>44248</v>
      </c>
      <c r="D2505" t="s">
        <v>831</v>
      </c>
      <c r="E2505" t="s">
        <v>20</v>
      </c>
      <c r="H2505" t="s">
        <v>22</v>
      </c>
      <c r="I2505" t="s">
        <v>22</v>
      </c>
      <c r="J2505" t="s">
        <v>22</v>
      </c>
      <c r="L2505" t="s">
        <v>23</v>
      </c>
      <c r="O2505" t="s">
        <v>76</v>
      </c>
      <c r="P2505" t="s">
        <v>77</v>
      </c>
      <c r="Q2505" t="s">
        <v>3802</v>
      </c>
    </row>
    <row r="2506" spans="1:17" x14ac:dyDescent="0.25">
      <c r="A2506" t="s">
        <v>12746</v>
      </c>
      <c r="B2506" t="s">
        <v>12747</v>
      </c>
      <c r="C2506" s="1">
        <v>44242</v>
      </c>
      <c r="D2506" t="s">
        <v>831</v>
      </c>
      <c r="E2506" t="s">
        <v>20</v>
      </c>
      <c r="H2506" t="s">
        <v>22</v>
      </c>
      <c r="I2506" t="s">
        <v>22</v>
      </c>
      <c r="J2506" t="s">
        <v>22</v>
      </c>
      <c r="L2506" t="s">
        <v>23</v>
      </c>
      <c r="O2506" t="s">
        <v>76</v>
      </c>
      <c r="P2506" t="s">
        <v>77</v>
      </c>
      <c r="Q2506" t="s">
        <v>78</v>
      </c>
    </row>
    <row r="2507" spans="1:17" x14ac:dyDescent="0.25">
      <c r="A2507" t="s">
        <v>12726</v>
      </c>
      <c r="B2507" t="s">
        <v>12727</v>
      </c>
      <c r="C2507" s="1">
        <v>44244</v>
      </c>
      <c r="D2507" t="s">
        <v>831</v>
      </c>
      <c r="E2507" t="s">
        <v>20</v>
      </c>
      <c r="H2507" t="s">
        <v>22</v>
      </c>
      <c r="I2507" t="s">
        <v>22</v>
      </c>
      <c r="J2507" t="s">
        <v>22</v>
      </c>
      <c r="L2507" t="s">
        <v>23</v>
      </c>
      <c r="O2507" t="s">
        <v>76</v>
      </c>
      <c r="P2507" t="s">
        <v>77</v>
      </c>
      <c r="Q2507" t="s">
        <v>12728</v>
      </c>
    </row>
    <row r="2508" spans="1:17" x14ac:dyDescent="0.25">
      <c r="A2508" t="s">
        <v>12752</v>
      </c>
      <c r="B2508" t="s">
        <v>12753</v>
      </c>
      <c r="C2508" s="1">
        <v>44243</v>
      </c>
      <c r="D2508" t="s">
        <v>831</v>
      </c>
      <c r="E2508" t="s">
        <v>20</v>
      </c>
      <c r="H2508" t="s">
        <v>22</v>
      </c>
      <c r="I2508" t="s">
        <v>22</v>
      </c>
      <c r="J2508" t="s">
        <v>22</v>
      </c>
      <c r="L2508" t="s">
        <v>23</v>
      </c>
      <c r="O2508" t="s">
        <v>76</v>
      </c>
      <c r="P2508" t="s">
        <v>77</v>
      </c>
      <c r="Q2508" t="s">
        <v>9971</v>
      </c>
    </row>
    <row r="2509" spans="1:17" x14ac:dyDescent="0.25">
      <c r="A2509" t="s">
        <v>12754</v>
      </c>
      <c r="B2509" t="s">
        <v>12755</v>
      </c>
      <c r="C2509" s="1">
        <v>44242</v>
      </c>
      <c r="D2509" t="s">
        <v>831</v>
      </c>
      <c r="E2509" t="s">
        <v>20</v>
      </c>
      <c r="H2509" t="s">
        <v>22</v>
      </c>
      <c r="I2509" t="s">
        <v>22</v>
      </c>
      <c r="J2509" t="s">
        <v>22</v>
      </c>
      <c r="L2509" t="s">
        <v>23</v>
      </c>
      <c r="O2509" t="s">
        <v>76</v>
      </c>
      <c r="P2509" t="s">
        <v>77</v>
      </c>
      <c r="Q2509" t="s">
        <v>3679</v>
      </c>
    </row>
    <row r="2510" spans="1:17" x14ac:dyDescent="0.25">
      <c r="A2510" t="s">
        <v>12756</v>
      </c>
      <c r="B2510" t="s">
        <v>12757</v>
      </c>
      <c r="C2510" s="1">
        <v>44244</v>
      </c>
      <c r="D2510" t="s">
        <v>831</v>
      </c>
      <c r="E2510" t="s">
        <v>20</v>
      </c>
      <c r="H2510" t="s">
        <v>22</v>
      </c>
      <c r="I2510" t="s">
        <v>22</v>
      </c>
      <c r="J2510" t="s">
        <v>22</v>
      </c>
      <c r="L2510" t="s">
        <v>23</v>
      </c>
      <c r="O2510" t="s">
        <v>76</v>
      </c>
      <c r="P2510" t="s">
        <v>77</v>
      </c>
      <c r="Q2510" t="s">
        <v>3768</v>
      </c>
    </row>
    <row r="2511" spans="1:17" x14ac:dyDescent="0.25">
      <c r="A2511" t="s">
        <v>12758</v>
      </c>
      <c r="B2511" t="s">
        <v>12759</v>
      </c>
      <c r="C2511" s="1">
        <v>44242</v>
      </c>
      <c r="D2511" t="s">
        <v>831</v>
      </c>
      <c r="E2511" t="s">
        <v>20</v>
      </c>
      <c r="H2511" t="s">
        <v>22</v>
      </c>
      <c r="I2511" t="s">
        <v>22</v>
      </c>
      <c r="J2511" t="s">
        <v>22</v>
      </c>
      <c r="L2511" t="s">
        <v>23</v>
      </c>
      <c r="O2511" t="s">
        <v>76</v>
      </c>
      <c r="P2511" t="s">
        <v>77</v>
      </c>
      <c r="Q2511" t="s">
        <v>876</v>
      </c>
    </row>
    <row r="2512" spans="1:17" x14ac:dyDescent="0.25">
      <c r="A2512" t="s">
        <v>12760</v>
      </c>
      <c r="B2512" t="s">
        <v>12761</v>
      </c>
      <c r="C2512" s="1">
        <v>44242</v>
      </c>
      <c r="D2512" t="s">
        <v>831</v>
      </c>
      <c r="E2512" t="s">
        <v>20</v>
      </c>
      <c r="H2512" t="s">
        <v>22</v>
      </c>
      <c r="I2512" t="s">
        <v>22</v>
      </c>
      <c r="J2512" t="s">
        <v>22</v>
      </c>
      <c r="L2512" t="s">
        <v>23</v>
      </c>
      <c r="O2512" t="s">
        <v>76</v>
      </c>
      <c r="P2512" t="s">
        <v>77</v>
      </c>
      <c r="Q2512" t="s">
        <v>876</v>
      </c>
    </row>
    <row r="2513" spans="1:17" x14ac:dyDescent="0.25">
      <c r="A2513" t="s">
        <v>12762</v>
      </c>
      <c r="B2513" t="s">
        <v>12763</v>
      </c>
      <c r="C2513" s="1">
        <v>44242</v>
      </c>
      <c r="D2513" t="s">
        <v>831</v>
      </c>
      <c r="E2513" t="s">
        <v>20</v>
      </c>
      <c r="H2513" t="s">
        <v>22</v>
      </c>
      <c r="I2513" t="s">
        <v>22</v>
      </c>
      <c r="J2513" t="s">
        <v>22</v>
      </c>
      <c r="L2513" t="s">
        <v>23</v>
      </c>
      <c r="O2513" t="s">
        <v>76</v>
      </c>
      <c r="P2513" t="s">
        <v>77</v>
      </c>
      <c r="Q2513" t="s">
        <v>12764</v>
      </c>
    </row>
    <row r="2514" spans="1:17" x14ac:dyDescent="0.25">
      <c r="A2514" t="s">
        <v>12748</v>
      </c>
      <c r="B2514" t="s">
        <v>12749</v>
      </c>
      <c r="C2514" s="1">
        <v>44242</v>
      </c>
      <c r="D2514" t="s">
        <v>831</v>
      </c>
      <c r="E2514" t="s">
        <v>20</v>
      </c>
      <c r="H2514" t="s">
        <v>22</v>
      </c>
      <c r="I2514" t="s">
        <v>22</v>
      </c>
      <c r="J2514" t="s">
        <v>22</v>
      </c>
      <c r="L2514" t="s">
        <v>23</v>
      </c>
      <c r="O2514" t="s">
        <v>76</v>
      </c>
      <c r="P2514" t="s">
        <v>77</v>
      </c>
      <c r="Q2514" t="s">
        <v>3762</v>
      </c>
    </row>
    <row r="2515" spans="1:17" x14ac:dyDescent="0.25">
      <c r="A2515" t="s">
        <v>12743</v>
      </c>
      <c r="B2515" t="s">
        <v>12744</v>
      </c>
      <c r="C2515" s="1">
        <v>44242</v>
      </c>
      <c r="D2515" t="s">
        <v>831</v>
      </c>
      <c r="E2515" t="s">
        <v>20</v>
      </c>
      <c r="H2515" t="s">
        <v>22</v>
      </c>
      <c r="I2515" t="s">
        <v>22</v>
      </c>
      <c r="J2515" t="s">
        <v>22</v>
      </c>
      <c r="L2515" t="s">
        <v>23</v>
      </c>
      <c r="O2515" t="s">
        <v>76</v>
      </c>
      <c r="P2515" t="s">
        <v>77</v>
      </c>
      <c r="Q2515" t="s">
        <v>12745</v>
      </c>
    </row>
    <row r="2516" spans="1:17" x14ac:dyDescent="0.25">
      <c r="A2516" t="s">
        <v>12729</v>
      </c>
      <c r="B2516" t="s">
        <v>12730</v>
      </c>
      <c r="C2516" s="1">
        <v>44250</v>
      </c>
      <c r="D2516" t="s">
        <v>831</v>
      </c>
      <c r="E2516" t="s">
        <v>20</v>
      </c>
      <c r="H2516" t="s">
        <v>22</v>
      </c>
      <c r="I2516" t="s">
        <v>22</v>
      </c>
      <c r="J2516" t="s">
        <v>22</v>
      </c>
      <c r="L2516" t="s">
        <v>23</v>
      </c>
      <c r="O2516" t="s">
        <v>76</v>
      </c>
      <c r="P2516" t="s">
        <v>77</v>
      </c>
      <c r="Q2516" t="s">
        <v>12731</v>
      </c>
    </row>
    <row r="2517" spans="1:17" x14ac:dyDescent="0.25">
      <c r="A2517" t="s">
        <v>12765</v>
      </c>
      <c r="B2517" t="s">
        <v>12766</v>
      </c>
      <c r="C2517" s="1">
        <v>44251</v>
      </c>
      <c r="D2517" t="s">
        <v>831</v>
      </c>
      <c r="E2517" t="s">
        <v>20</v>
      </c>
      <c r="H2517" t="s">
        <v>22</v>
      </c>
      <c r="I2517" t="s">
        <v>22</v>
      </c>
      <c r="J2517" t="s">
        <v>22</v>
      </c>
      <c r="L2517" t="s">
        <v>23</v>
      </c>
      <c r="O2517" t="s">
        <v>76</v>
      </c>
      <c r="P2517" t="s">
        <v>77</v>
      </c>
      <c r="Q2517" t="s">
        <v>3757</v>
      </c>
    </row>
    <row r="2518" spans="1:17" x14ac:dyDescent="0.25">
      <c r="A2518" t="s">
        <v>9748</v>
      </c>
      <c r="B2518" t="s">
        <v>9749</v>
      </c>
      <c r="C2518" s="1">
        <v>44242</v>
      </c>
      <c r="D2518" t="s">
        <v>831</v>
      </c>
      <c r="E2518" t="s">
        <v>20</v>
      </c>
      <c r="H2518" t="s">
        <v>22</v>
      </c>
      <c r="I2518" t="s">
        <v>22</v>
      </c>
      <c r="J2518" t="s">
        <v>22</v>
      </c>
      <c r="L2518" t="s">
        <v>23</v>
      </c>
      <c r="O2518" t="s">
        <v>76</v>
      </c>
      <c r="P2518" t="s">
        <v>77</v>
      </c>
      <c r="Q2518" t="s">
        <v>876</v>
      </c>
    </row>
    <row r="2519" spans="1:17" x14ac:dyDescent="0.25">
      <c r="A2519" t="s">
        <v>9750</v>
      </c>
      <c r="B2519" t="s">
        <v>9751</v>
      </c>
      <c r="C2519" s="1">
        <v>44242</v>
      </c>
      <c r="D2519" t="s">
        <v>831</v>
      </c>
      <c r="E2519" t="s">
        <v>20</v>
      </c>
      <c r="H2519" t="s">
        <v>22</v>
      </c>
      <c r="I2519" t="s">
        <v>22</v>
      </c>
      <c r="J2519" t="s">
        <v>22</v>
      </c>
      <c r="L2519" t="s">
        <v>23</v>
      </c>
      <c r="O2519" t="s">
        <v>76</v>
      </c>
      <c r="P2519" t="s">
        <v>77</v>
      </c>
      <c r="Q2519" t="s">
        <v>9752</v>
      </c>
    </row>
    <row r="2520" spans="1:17" x14ac:dyDescent="0.25">
      <c r="A2520" t="s">
        <v>9753</v>
      </c>
      <c r="B2520" t="s">
        <v>9754</v>
      </c>
      <c r="C2520" s="1">
        <v>44242</v>
      </c>
      <c r="D2520" t="s">
        <v>831</v>
      </c>
      <c r="E2520" t="s">
        <v>20</v>
      </c>
      <c r="H2520" t="s">
        <v>22</v>
      </c>
      <c r="I2520" t="s">
        <v>22</v>
      </c>
      <c r="J2520" t="s">
        <v>22</v>
      </c>
      <c r="L2520" t="s">
        <v>23</v>
      </c>
      <c r="O2520" t="s">
        <v>76</v>
      </c>
      <c r="P2520" t="s">
        <v>77</v>
      </c>
      <c r="Q2520" t="s">
        <v>884</v>
      </c>
    </row>
    <row r="2521" spans="1:17" x14ac:dyDescent="0.25">
      <c r="A2521" t="s">
        <v>9761</v>
      </c>
      <c r="B2521" t="s">
        <v>9762</v>
      </c>
      <c r="C2521" s="1">
        <v>44244</v>
      </c>
      <c r="D2521" t="s">
        <v>831</v>
      </c>
      <c r="E2521" t="s">
        <v>20</v>
      </c>
      <c r="H2521" t="s">
        <v>22</v>
      </c>
      <c r="I2521" t="s">
        <v>22</v>
      </c>
      <c r="J2521" t="s">
        <v>22</v>
      </c>
      <c r="L2521" t="s">
        <v>23</v>
      </c>
      <c r="O2521" t="s">
        <v>76</v>
      </c>
      <c r="P2521" t="s">
        <v>77</v>
      </c>
      <c r="Q2521" t="s">
        <v>9763</v>
      </c>
    </row>
    <row r="2522" spans="1:17" x14ac:dyDescent="0.25">
      <c r="A2522" t="s">
        <v>9770</v>
      </c>
      <c r="B2522" t="s">
        <v>9771</v>
      </c>
      <c r="C2522" s="1">
        <v>44244</v>
      </c>
      <c r="D2522" t="s">
        <v>831</v>
      </c>
      <c r="E2522" t="s">
        <v>20</v>
      </c>
      <c r="H2522" t="s">
        <v>22</v>
      </c>
      <c r="I2522" t="s">
        <v>22</v>
      </c>
      <c r="J2522" t="s">
        <v>22</v>
      </c>
      <c r="L2522" t="s">
        <v>23</v>
      </c>
      <c r="O2522" t="s">
        <v>76</v>
      </c>
      <c r="P2522" t="s">
        <v>77</v>
      </c>
      <c r="Q2522" t="s">
        <v>9772</v>
      </c>
    </row>
    <row r="2523" spans="1:17" x14ac:dyDescent="0.25">
      <c r="A2523" t="s">
        <v>9773</v>
      </c>
      <c r="B2523" t="s">
        <v>9774</v>
      </c>
      <c r="C2523" s="1">
        <v>44244</v>
      </c>
      <c r="D2523" t="s">
        <v>831</v>
      </c>
      <c r="E2523" t="s">
        <v>20</v>
      </c>
      <c r="H2523" t="s">
        <v>22</v>
      </c>
      <c r="I2523" t="s">
        <v>22</v>
      </c>
      <c r="J2523" t="s">
        <v>22</v>
      </c>
      <c r="L2523" t="s">
        <v>23</v>
      </c>
      <c r="O2523" t="s">
        <v>76</v>
      </c>
      <c r="P2523" t="s">
        <v>77</v>
      </c>
      <c r="Q2523" t="s">
        <v>78</v>
      </c>
    </row>
    <row r="2524" spans="1:17" x14ac:dyDescent="0.25">
      <c r="A2524" t="s">
        <v>9782</v>
      </c>
      <c r="B2524" t="s">
        <v>9783</v>
      </c>
      <c r="C2524" s="1">
        <v>44244</v>
      </c>
      <c r="D2524" t="s">
        <v>831</v>
      </c>
      <c r="E2524" t="s">
        <v>20</v>
      </c>
      <c r="H2524" t="s">
        <v>22</v>
      </c>
      <c r="I2524" t="s">
        <v>22</v>
      </c>
      <c r="J2524" t="s">
        <v>22</v>
      </c>
      <c r="L2524" t="s">
        <v>23</v>
      </c>
      <c r="O2524" t="s">
        <v>76</v>
      </c>
      <c r="P2524" t="s">
        <v>77</v>
      </c>
      <c r="Q2524" t="s">
        <v>803</v>
      </c>
    </row>
    <row r="2525" spans="1:17" x14ac:dyDescent="0.25">
      <c r="A2525" t="s">
        <v>9786</v>
      </c>
      <c r="B2525" t="s">
        <v>9787</v>
      </c>
      <c r="C2525" s="1">
        <v>44243</v>
      </c>
      <c r="D2525" t="s">
        <v>831</v>
      </c>
      <c r="E2525" t="s">
        <v>20</v>
      </c>
      <c r="H2525" t="s">
        <v>22</v>
      </c>
      <c r="I2525" t="s">
        <v>22</v>
      </c>
      <c r="J2525" t="s">
        <v>22</v>
      </c>
      <c r="L2525" t="s">
        <v>23</v>
      </c>
      <c r="O2525" t="s">
        <v>76</v>
      </c>
      <c r="P2525" t="s">
        <v>77</v>
      </c>
      <c r="Q2525" t="s">
        <v>9788</v>
      </c>
    </row>
    <row r="2526" spans="1:17" x14ac:dyDescent="0.25">
      <c r="A2526" t="s">
        <v>9794</v>
      </c>
      <c r="B2526" t="s">
        <v>9795</v>
      </c>
      <c r="C2526" s="1">
        <v>44243</v>
      </c>
      <c r="D2526" t="s">
        <v>831</v>
      </c>
      <c r="E2526" t="s">
        <v>20</v>
      </c>
      <c r="H2526" t="s">
        <v>22</v>
      </c>
      <c r="I2526" t="s">
        <v>22</v>
      </c>
      <c r="J2526" t="s">
        <v>22</v>
      </c>
      <c r="L2526" t="s">
        <v>23</v>
      </c>
      <c r="O2526" t="s">
        <v>76</v>
      </c>
      <c r="P2526" t="s">
        <v>77</v>
      </c>
      <c r="Q2526" t="s">
        <v>1771</v>
      </c>
    </row>
    <row r="2527" spans="1:17" x14ac:dyDescent="0.25">
      <c r="A2527" t="s">
        <v>9799</v>
      </c>
      <c r="B2527" t="s">
        <v>9800</v>
      </c>
      <c r="C2527" s="1">
        <v>44243</v>
      </c>
      <c r="D2527" t="s">
        <v>831</v>
      </c>
      <c r="E2527" t="s">
        <v>20</v>
      </c>
      <c r="H2527" t="s">
        <v>22</v>
      </c>
      <c r="I2527" t="s">
        <v>22</v>
      </c>
      <c r="J2527" t="s">
        <v>22</v>
      </c>
      <c r="L2527" t="s">
        <v>23</v>
      </c>
      <c r="O2527" t="s">
        <v>76</v>
      </c>
      <c r="P2527" t="s">
        <v>77</v>
      </c>
      <c r="Q2527" t="s">
        <v>9801</v>
      </c>
    </row>
    <row r="2528" spans="1:17" x14ac:dyDescent="0.25">
      <c r="A2528" t="s">
        <v>9810</v>
      </c>
      <c r="B2528" t="s">
        <v>9811</v>
      </c>
      <c r="C2528" s="1">
        <v>44244</v>
      </c>
      <c r="D2528" t="s">
        <v>831</v>
      </c>
      <c r="E2528" t="s">
        <v>20</v>
      </c>
      <c r="H2528" t="s">
        <v>22</v>
      </c>
      <c r="I2528" t="s">
        <v>22</v>
      </c>
      <c r="J2528" t="s">
        <v>22</v>
      </c>
      <c r="L2528" t="s">
        <v>23</v>
      </c>
      <c r="O2528" t="s">
        <v>76</v>
      </c>
      <c r="P2528" t="s">
        <v>77</v>
      </c>
      <c r="Q2528" t="s">
        <v>1965</v>
      </c>
    </row>
    <row r="2529" spans="1:17" x14ac:dyDescent="0.25">
      <c r="A2529" t="s">
        <v>9820</v>
      </c>
      <c r="B2529" t="s">
        <v>9821</v>
      </c>
      <c r="C2529" s="1">
        <v>44245</v>
      </c>
      <c r="D2529" t="s">
        <v>831</v>
      </c>
      <c r="E2529" t="s">
        <v>20</v>
      </c>
      <c r="H2529" t="s">
        <v>22</v>
      </c>
      <c r="I2529" t="s">
        <v>22</v>
      </c>
      <c r="J2529" t="s">
        <v>22</v>
      </c>
      <c r="L2529" t="s">
        <v>23</v>
      </c>
      <c r="O2529" t="s">
        <v>76</v>
      </c>
      <c r="P2529" t="s">
        <v>77</v>
      </c>
      <c r="Q2529" t="s">
        <v>876</v>
      </c>
    </row>
    <row r="2530" spans="1:17" x14ac:dyDescent="0.25">
      <c r="A2530" t="s">
        <v>9822</v>
      </c>
      <c r="B2530" t="s">
        <v>9823</v>
      </c>
      <c r="C2530" s="1">
        <v>44245</v>
      </c>
      <c r="D2530" t="s">
        <v>831</v>
      </c>
      <c r="E2530" t="s">
        <v>20</v>
      </c>
      <c r="H2530" t="s">
        <v>22</v>
      </c>
      <c r="I2530" t="s">
        <v>22</v>
      </c>
      <c r="J2530" t="s">
        <v>22</v>
      </c>
      <c r="L2530" t="s">
        <v>23</v>
      </c>
      <c r="O2530" t="s">
        <v>76</v>
      </c>
      <c r="P2530" t="s">
        <v>77</v>
      </c>
      <c r="Q2530" t="s">
        <v>3682</v>
      </c>
    </row>
    <row r="2531" spans="1:17" x14ac:dyDescent="0.25">
      <c r="A2531" t="s">
        <v>9824</v>
      </c>
      <c r="B2531" t="s">
        <v>9825</v>
      </c>
      <c r="C2531" s="1">
        <v>44245</v>
      </c>
      <c r="D2531" t="s">
        <v>831</v>
      </c>
      <c r="E2531" t="s">
        <v>20</v>
      </c>
      <c r="H2531" t="s">
        <v>22</v>
      </c>
      <c r="I2531" t="s">
        <v>22</v>
      </c>
      <c r="J2531" t="s">
        <v>22</v>
      </c>
      <c r="L2531" t="s">
        <v>23</v>
      </c>
      <c r="O2531" t="s">
        <v>76</v>
      </c>
      <c r="P2531" t="s">
        <v>77</v>
      </c>
      <c r="Q2531" t="s">
        <v>884</v>
      </c>
    </row>
    <row r="2532" spans="1:17" x14ac:dyDescent="0.25">
      <c r="A2532" t="s">
        <v>9831</v>
      </c>
      <c r="B2532" t="s">
        <v>9832</v>
      </c>
      <c r="C2532" s="1">
        <v>44246</v>
      </c>
      <c r="D2532" t="s">
        <v>831</v>
      </c>
      <c r="E2532" t="s">
        <v>20</v>
      </c>
      <c r="H2532" t="s">
        <v>22</v>
      </c>
      <c r="I2532" t="s">
        <v>22</v>
      </c>
      <c r="J2532" t="s">
        <v>22</v>
      </c>
      <c r="L2532" t="s">
        <v>23</v>
      </c>
      <c r="O2532" t="s">
        <v>76</v>
      </c>
      <c r="P2532" t="s">
        <v>77</v>
      </c>
      <c r="Q2532" t="s">
        <v>412</v>
      </c>
    </row>
    <row r="2533" spans="1:17" x14ac:dyDescent="0.25">
      <c r="A2533" t="s">
        <v>9833</v>
      </c>
      <c r="B2533" t="s">
        <v>9834</v>
      </c>
      <c r="C2533" s="1">
        <v>44245</v>
      </c>
      <c r="D2533" t="s">
        <v>831</v>
      </c>
      <c r="E2533" t="s">
        <v>20</v>
      </c>
      <c r="H2533" t="s">
        <v>22</v>
      </c>
      <c r="I2533" t="s">
        <v>22</v>
      </c>
      <c r="J2533" t="s">
        <v>22</v>
      </c>
      <c r="L2533" t="s">
        <v>23</v>
      </c>
      <c r="O2533" t="s">
        <v>76</v>
      </c>
      <c r="P2533" t="s">
        <v>77</v>
      </c>
      <c r="Q2533" t="s">
        <v>425</v>
      </c>
    </row>
    <row r="2534" spans="1:17" x14ac:dyDescent="0.25">
      <c r="A2534" t="s">
        <v>9835</v>
      </c>
      <c r="B2534" t="s">
        <v>9836</v>
      </c>
      <c r="C2534" s="1">
        <v>44245</v>
      </c>
      <c r="D2534" t="s">
        <v>831</v>
      </c>
      <c r="E2534" t="s">
        <v>20</v>
      </c>
      <c r="H2534" t="s">
        <v>22</v>
      </c>
      <c r="I2534" t="s">
        <v>22</v>
      </c>
      <c r="J2534" t="s">
        <v>22</v>
      </c>
      <c r="L2534" t="s">
        <v>23</v>
      </c>
      <c r="O2534" t="s">
        <v>76</v>
      </c>
      <c r="P2534" t="s">
        <v>77</v>
      </c>
      <c r="Q2534" t="s">
        <v>254</v>
      </c>
    </row>
    <row r="2535" spans="1:17" x14ac:dyDescent="0.25">
      <c r="A2535" t="s">
        <v>9840</v>
      </c>
      <c r="B2535" t="s">
        <v>9841</v>
      </c>
      <c r="C2535" s="1">
        <v>44246</v>
      </c>
      <c r="D2535" t="s">
        <v>831</v>
      </c>
      <c r="E2535" t="s">
        <v>20</v>
      </c>
      <c r="H2535" t="s">
        <v>22</v>
      </c>
      <c r="I2535" t="s">
        <v>22</v>
      </c>
      <c r="J2535" t="s">
        <v>22</v>
      </c>
      <c r="L2535" t="s">
        <v>23</v>
      </c>
      <c r="O2535" t="s">
        <v>76</v>
      </c>
      <c r="P2535" t="s">
        <v>513</v>
      </c>
      <c r="Q2535" t="s">
        <v>9842</v>
      </c>
    </row>
    <row r="2536" spans="1:17" x14ac:dyDescent="0.25">
      <c r="A2536" t="s">
        <v>9843</v>
      </c>
      <c r="B2536" t="s">
        <v>9844</v>
      </c>
      <c r="C2536" s="1">
        <v>44246</v>
      </c>
      <c r="D2536" t="s">
        <v>831</v>
      </c>
      <c r="E2536" t="s">
        <v>20</v>
      </c>
      <c r="H2536" t="s">
        <v>22</v>
      </c>
      <c r="I2536" t="s">
        <v>22</v>
      </c>
      <c r="J2536" t="s">
        <v>22</v>
      </c>
      <c r="L2536" t="s">
        <v>23</v>
      </c>
      <c r="O2536" t="s">
        <v>76</v>
      </c>
      <c r="P2536" t="s">
        <v>77</v>
      </c>
      <c r="Q2536" t="s">
        <v>9845</v>
      </c>
    </row>
    <row r="2537" spans="1:17" x14ac:dyDescent="0.25">
      <c r="A2537" t="s">
        <v>9846</v>
      </c>
      <c r="B2537" t="s">
        <v>9847</v>
      </c>
      <c r="C2537" s="1">
        <v>44250</v>
      </c>
      <c r="D2537" t="s">
        <v>831</v>
      </c>
      <c r="E2537" t="s">
        <v>20</v>
      </c>
      <c r="H2537" t="s">
        <v>22</v>
      </c>
      <c r="I2537" t="s">
        <v>22</v>
      </c>
      <c r="J2537" t="s">
        <v>22</v>
      </c>
      <c r="L2537" t="s">
        <v>23</v>
      </c>
      <c r="O2537" t="s">
        <v>76</v>
      </c>
      <c r="P2537" t="s">
        <v>77</v>
      </c>
      <c r="Q2537" t="s">
        <v>1385</v>
      </c>
    </row>
    <row r="2538" spans="1:17" x14ac:dyDescent="0.25">
      <c r="A2538" t="s">
        <v>9850</v>
      </c>
      <c r="B2538" t="s">
        <v>9851</v>
      </c>
      <c r="C2538" s="1">
        <v>44250</v>
      </c>
      <c r="D2538" t="s">
        <v>831</v>
      </c>
      <c r="E2538" t="s">
        <v>20</v>
      </c>
      <c r="H2538" t="s">
        <v>22</v>
      </c>
      <c r="I2538" t="s">
        <v>22</v>
      </c>
      <c r="J2538" t="s">
        <v>22</v>
      </c>
      <c r="L2538" t="s">
        <v>23</v>
      </c>
      <c r="O2538" t="s">
        <v>76</v>
      </c>
      <c r="P2538" t="s">
        <v>77</v>
      </c>
      <c r="Q2538" t="s">
        <v>78</v>
      </c>
    </row>
    <row r="2539" spans="1:17" x14ac:dyDescent="0.25">
      <c r="A2539" t="s">
        <v>9860</v>
      </c>
      <c r="B2539" t="s">
        <v>9861</v>
      </c>
      <c r="C2539" s="1">
        <v>44250</v>
      </c>
      <c r="D2539" t="s">
        <v>831</v>
      </c>
      <c r="E2539" t="s">
        <v>20</v>
      </c>
      <c r="H2539" t="s">
        <v>22</v>
      </c>
      <c r="I2539" t="s">
        <v>22</v>
      </c>
      <c r="J2539" t="s">
        <v>22</v>
      </c>
      <c r="L2539" t="s">
        <v>23</v>
      </c>
      <c r="O2539" t="s">
        <v>76</v>
      </c>
      <c r="P2539" t="s">
        <v>77</v>
      </c>
      <c r="Q2539" t="s">
        <v>9862</v>
      </c>
    </row>
    <row r="2540" spans="1:17" x14ac:dyDescent="0.25">
      <c r="A2540" t="s">
        <v>9863</v>
      </c>
      <c r="B2540" t="s">
        <v>9864</v>
      </c>
      <c r="C2540" s="1">
        <v>44250</v>
      </c>
      <c r="D2540" t="s">
        <v>831</v>
      </c>
      <c r="E2540" t="s">
        <v>20</v>
      </c>
      <c r="H2540" t="s">
        <v>22</v>
      </c>
      <c r="I2540" t="s">
        <v>22</v>
      </c>
      <c r="J2540" t="s">
        <v>22</v>
      </c>
      <c r="L2540" t="s">
        <v>23</v>
      </c>
      <c r="O2540" t="s">
        <v>76</v>
      </c>
      <c r="P2540" t="s">
        <v>77</v>
      </c>
      <c r="Q2540" t="s">
        <v>9865</v>
      </c>
    </row>
    <row r="2541" spans="1:17" x14ac:dyDescent="0.25">
      <c r="A2541" t="s">
        <v>9866</v>
      </c>
      <c r="B2541" t="s">
        <v>9867</v>
      </c>
      <c r="C2541" s="1">
        <v>44245</v>
      </c>
      <c r="D2541" t="s">
        <v>831</v>
      </c>
      <c r="E2541" t="s">
        <v>20</v>
      </c>
      <c r="H2541" t="s">
        <v>22</v>
      </c>
      <c r="I2541" t="s">
        <v>22</v>
      </c>
      <c r="J2541" t="s">
        <v>22</v>
      </c>
      <c r="L2541" t="s">
        <v>23</v>
      </c>
      <c r="O2541" t="s">
        <v>76</v>
      </c>
      <c r="P2541" t="s">
        <v>513</v>
      </c>
      <c r="Q2541" t="s">
        <v>9868</v>
      </c>
    </row>
    <row r="2542" spans="1:17" x14ac:dyDescent="0.25">
      <c r="A2542" t="s">
        <v>9869</v>
      </c>
      <c r="B2542" t="s">
        <v>9870</v>
      </c>
      <c r="C2542" s="1">
        <v>44247</v>
      </c>
      <c r="D2542" t="s">
        <v>831</v>
      </c>
      <c r="E2542" t="s">
        <v>20</v>
      </c>
      <c r="H2542" t="s">
        <v>22</v>
      </c>
      <c r="I2542" t="s">
        <v>22</v>
      </c>
      <c r="J2542" t="s">
        <v>22</v>
      </c>
      <c r="L2542" t="s">
        <v>23</v>
      </c>
      <c r="O2542" t="s">
        <v>76</v>
      </c>
      <c r="P2542" t="s">
        <v>77</v>
      </c>
      <c r="Q2542" t="s">
        <v>9871</v>
      </c>
    </row>
    <row r="2543" spans="1:17" x14ac:dyDescent="0.25">
      <c r="A2543" t="s">
        <v>9872</v>
      </c>
      <c r="B2543" t="s">
        <v>9873</v>
      </c>
      <c r="C2543" s="1">
        <v>44245</v>
      </c>
      <c r="D2543" t="s">
        <v>831</v>
      </c>
      <c r="E2543" t="s">
        <v>20</v>
      </c>
      <c r="H2543" t="s">
        <v>22</v>
      </c>
      <c r="I2543" t="s">
        <v>22</v>
      </c>
      <c r="J2543" t="s">
        <v>22</v>
      </c>
      <c r="L2543" t="s">
        <v>23</v>
      </c>
      <c r="O2543" t="s">
        <v>76</v>
      </c>
      <c r="P2543" t="s">
        <v>77</v>
      </c>
      <c r="Q2543" t="s">
        <v>9871</v>
      </c>
    </row>
    <row r="2544" spans="1:17" x14ac:dyDescent="0.25">
      <c r="A2544" t="s">
        <v>9891</v>
      </c>
      <c r="B2544" t="s">
        <v>9892</v>
      </c>
      <c r="C2544" s="1">
        <v>44246</v>
      </c>
      <c r="D2544" t="s">
        <v>831</v>
      </c>
      <c r="E2544" t="s">
        <v>20</v>
      </c>
      <c r="H2544" t="s">
        <v>22</v>
      </c>
      <c r="I2544" t="s">
        <v>22</v>
      </c>
      <c r="J2544" t="s">
        <v>22</v>
      </c>
      <c r="L2544" t="s">
        <v>23</v>
      </c>
      <c r="O2544" t="s">
        <v>76</v>
      </c>
      <c r="P2544" t="s">
        <v>77</v>
      </c>
      <c r="Q2544" t="s">
        <v>9893</v>
      </c>
    </row>
    <row r="2545" spans="1:17" x14ac:dyDescent="0.25">
      <c r="A2545" t="s">
        <v>9894</v>
      </c>
      <c r="B2545" t="s">
        <v>9895</v>
      </c>
      <c r="C2545" s="1">
        <v>44247</v>
      </c>
      <c r="D2545" t="s">
        <v>831</v>
      </c>
      <c r="E2545" t="s">
        <v>20</v>
      </c>
      <c r="H2545" t="s">
        <v>22</v>
      </c>
      <c r="I2545" t="s">
        <v>22</v>
      </c>
      <c r="J2545" t="s">
        <v>22</v>
      </c>
      <c r="L2545" t="s">
        <v>23</v>
      </c>
      <c r="O2545" t="s">
        <v>76</v>
      </c>
      <c r="P2545" t="s">
        <v>77</v>
      </c>
      <c r="Q2545" t="s">
        <v>9896</v>
      </c>
    </row>
    <row r="2546" spans="1:17" x14ac:dyDescent="0.25">
      <c r="A2546" t="s">
        <v>9911</v>
      </c>
      <c r="B2546" t="s">
        <v>9912</v>
      </c>
      <c r="C2546" s="1">
        <v>44248</v>
      </c>
      <c r="D2546" t="s">
        <v>831</v>
      </c>
      <c r="E2546" t="s">
        <v>20</v>
      </c>
      <c r="H2546" t="s">
        <v>22</v>
      </c>
      <c r="I2546" t="s">
        <v>22</v>
      </c>
      <c r="J2546" t="s">
        <v>22</v>
      </c>
      <c r="L2546" t="s">
        <v>23</v>
      </c>
      <c r="O2546" t="s">
        <v>76</v>
      </c>
      <c r="P2546" t="s">
        <v>77</v>
      </c>
      <c r="Q2546" t="s">
        <v>9913</v>
      </c>
    </row>
    <row r="2547" spans="1:17" x14ac:dyDescent="0.25">
      <c r="A2547" t="s">
        <v>9914</v>
      </c>
      <c r="B2547" t="s">
        <v>9915</v>
      </c>
      <c r="C2547" s="1">
        <v>44248</v>
      </c>
      <c r="D2547" t="s">
        <v>831</v>
      </c>
      <c r="E2547" t="s">
        <v>20</v>
      </c>
      <c r="H2547" t="s">
        <v>22</v>
      </c>
      <c r="I2547" t="s">
        <v>22</v>
      </c>
      <c r="J2547" t="s">
        <v>22</v>
      </c>
      <c r="L2547" t="s">
        <v>23</v>
      </c>
      <c r="O2547" t="s">
        <v>76</v>
      </c>
      <c r="P2547" t="s">
        <v>77</v>
      </c>
      <c r="Q2547" t="s">
        <v>78</v>
      </c>
    </row>
    <row r="2548" spans="1:17" x14ac:dyDescent="0.25">
      <c r="A2548" t="s">
        <v>9916</v>
      </c>
      <c r="B2548" t="s">
        <v>9917</v>
      </c>
      <c r="C2548" s="1">
        <v>44248</v>
      </c>
      <c r="D2548" t="s">
        <v>831</v>
      </c>
      <c r="E2548" t="s">
        <v>20</v>
      </c>
      <c r="H2548" t="s">
        <v>22</v>
      </c>
      <c r="I2548" t="s">
        <v>22</v>
      </c>
      <c r="J2548" t="s">
        <v>22</v>
      </c>
      <c r="L2548" t="s">
        <v>23</v>
      </c>
      <c r="O2548" t="s">
        <v>76</v>
      </c>
      <c r="P2548" t="s">
        <v>77</v>
      </c>
      <c r="Q2548" t="s">
        <v>78</v>
      </c>
    </row>
    <row r="2549" spans="1:17" x14ac:dyDescent="0.25">
      <c r="A2549" t="s">
        <v>9918</v>
      </c>
      <c r="B2549" t="s">
        <v>9919</v>
      </c>
      <c r="C2549" s="1">
        <v>44251</v>
      </c>
      <c r="D2549" t="s">
        <v>831</v>
      </c>
      <c r="E2549" t="s">
        <v>20</v>
      </c>
      <c r="H2549" t="s">
        <v>22</v>
      </c>
      <c r="I2549" t="s">
        <v>22</v>
      </c>
      <c r="J2549" t="s">
        <v>22</v>
      </c>
      <c r="L2549" t="s">
        <v>23</v>
      </c>
      <c r="O2549" t="s">
        <v>76</v>
      </c>
      <c r="P2549" t="s">
        <v>77</v>
      </c>
      <c r="Q2549" t="s">
        <v>78</v>
      </c>
    </row>
    <row r="2550" spans="1:17" x14ac:dyDescent="0.25">
      <c r="A2550" t="s">
        <v>9920</v>
      </c>
      <c r="B2550" t="s">
        <v>9921</v>
      </c>
      <c r="C2550" s="1">
        <v>44247</v>
      </c>
      <c r="D2550" t="s">
        <v>831</v>
      </c>
      <c r="E2550" t="s">
        <v>20</v>
      </c>
      <c r="H2550" t="s">
        <v>22</v>
      </c>
      <c r="I2550" t="s">
        <v>22</v>
      </c>
      <c r="J2550" t="s">
        <v>22</v>
      </c>
      <c r="L2550" t="s">
        <v>23</v>
      </c>
      <c r="O2550" t="s">
        <v>76</v>
      </c>
      <c r="P2550" t="s">
        <v>77</v>
      </c>
      <c r="Q2550" t="s">
        <v>9922</v>
      </c>
    </row>
    <row r="2551" spans="1:17" x14ac:dyDescent="0.25">
      <c r="A2551" t="s">
        <v>9923</v>
      </c>
      <c r="B2551" t="s">
        <v>9924</v>
      </c>
      <c r="C2551" s="1">
        <v>44252</v>
      </c>
      <c r="D2551" t="s">
        <v>831</v>
      </c>
      <c r="E2551" t="s">
        <v>20</v>
      </c>
      <c r="H2551" t="s">
        <v>22</v>
      </c>
      <c r="I2551" t="s">
        <v>22</v>
      </c>
      <c r="J2551" t="s">
        <v>22</v>
      </c>
      <c r="L2551" t="s">
        <v>23</v>
      </c>
      <c r="O2551" t="s">
        <v>76</v>
      </c>
      <c r="P2551" t="s">
        <v>77</v>
      </c>
      <c r="Q2551" t="s">
        <v>3762</v>
      </c>
    </row>
    <row r="2552" spans="1:17" x14ac:dyDescent="0.25">
      <c r="A2552" t="s">
        <v>9930</v>
      </c>
      <c r="B2552" t="s">
        <v>9931</v>
      </c>
      <c r="C2552" s="1">
        <v>44252</v>
      </c>
      <c r="D2552" t="s">
        <v>831</v>
      </c>
      <c r="E2552" t="s">
        <v>20</v>
      </c>
      <c r="H2552" t="s">
        <v>22</v>
      </c>
      <c r="I2552" t="s">
        <v>22</v>
      </c>
      <c r="J2552" t="s">
        <v>22</v>
      </c>
      <c r="L2552" t="s">
        <v>23</v>
      </c>
      <c r="O2552" t="s">
        <v>76</v>
      </c>
      <c r="P2552" t="s">
        <v>77</v>
      </c>
      <c r="Q2552" t="s">
        <v>1987</v>
      </c>
    </row>
    <row r="2553" spans="1:17" x14ac:dyDescent="0.25">
      <c r="A2553" t="s">
        <v>9939</v>
      </c>
      <c r="B2553" t="s">
        <v>9940</v>
      </c>
      <c r="C2553" s="1">
        <v>44253</v>
      </c>
      <c r="D2553" t="s">
        <v>831</v>
      </c>
      <c r="E2553" t="s">
        <v>20</v>
      </c>
      <c r="H2553" t="s">
        <v>22</v>
      </c>
      <c r="I2553" t="s">
        <v>22</v>
      </c>
      <c r="J2553" t="s">
        <v>22</v>
      </c>
      <c r="L2553" t="s">
        <v>23</v>
      </c>
      <c r="O2553" t="s">
        <v>76</v>
      </c>
      <c r="P2553" t="s">
        <v>77</v>
      </c>
      <c r="Q2553" t="s">
        <v>9941</v>
      </c>
    </row>
    <row r="2554" spans="1:17" x14ac:dyDescent="0.25">
      <c r="A2554" t="s">
        <v>9942</v>
      </c>
      <c r="B2554" t="s">
        <v>9943</v>
      </c>
      <c r="C2554" s="1">
        <v>44253</v>
      </c>
      <c r="D2554" t="s">
        <v>831</v>
      </c>
      <c r="E2554" t="s">
        <v>20</v>
      </c>
      <c r="H2554" t="s">
        <v>22</v>
      </c>
      <c r="I2554" t="s">
        <v>22</v>
      </c>
      <c r="J2554" t="s">
        <v>22</v>
      </c>
      <c r="L2554" t="s">
        <v>23</v>
      </c>
      <c r="O2554" t="s">
        <v>76</v>
      </c>
      <c r="P2554" t="s">
        <v>77</v>
      </c>
      <c r="Q2554" t="s">
        <v>9944</v>
      </c>
    </row>
    <row r="2555" spans="1:17" x14ac:dyDescent="0.25">
      <c r="A2555" t="s">
        <v>9951</v>
      </c>
      <c r="B2555" t="s">
        <v>9952</v>
      </c>
      <c r="C2555" s="1">
        <v>44253</v>
      </c>
      <c r="D2555" t="s">
        <v>831</v>
      </c>
      <c r="E2555" t="s">
        <v>20</v>
      </c>
      <c r="H2555" t="s">
        <v>22</v>
      </c>
      <c r="I2555" t="s">
        <v>22</v>
      </c>
      <c r="J2555" t="s">
        <v>22</v>
      </c>
      <c r="L2555" t="s">
        <v>23</v>
      </c>
      <c r="O2555" t="s">
        <v>76</v>
      </c>
      <c r="P2555" t="s">
        <v>77</v>
      </c>
      <c r="Q2555" t="s">
        <v>78</v>
      </c>
    </row>
    <row r="2556" spans="1:17" x14ac:dyDescent="0.25">
      <c r="A2556" t="s">
        <v>9953</v>
      </c>
      <c r="B2556" t="s">
        <v>9954</v>
      </c>
      <c r="C2556" s="1">
        <v>44253</v>
      </c>
      <c r="D2556" t="s">
        <v>831</v>
      </c>
      <c r="E2556" t="s">
        <v>20</v>
      </c>
      <c r="H2556" t="s">
        <v>22</v>
      </c>
      <c r="I2556" t="s">
        <v>22</v>
      </c>
      <c r="J2556" t="s">
        <v>22</v>
      </c>
      <c r="L2556" t="s">
        <v>23</v>
      </c>
      <c r="O2556" t="s">
        <v>76</v>
      </c>
      <c r="P2556" t="s">
        <v>77</v>
      </c>
      <c r="Q2556" t="s">
        <v>1965</v>
      </c>
    </row>
    <row r="2557" spans="1:17" x14ac:dyDescent="0.25">
      <c r="A2557" t="s">
        <v>9955</v>
      </c>
      <c r="B2557" t="s">
        <v>9956</v>
      </c>
      <c r="C2557" s="1">
        <v>44253</v>
      </c>
      <c r="D2557" t="s">
        <v>831</v>
      </c>
      <c r="E2557" t="s">
        <v>20</v>
      </c>
      <c r="H2557" t="s">
        <v>22</v>
      </c>
      <c r="I2557" t="s">
        <v>22</v>
      </c>
      <c r="J2557" t="s">
        <v>22</v>
      </c>
      <c r="L2557" t="s">
        <v>23</v>
      </c>
      <c r="O2557" t="s">
        <v>76</v>
      </c>
      <c r="P2557" t="s">
        <v>77</v>
      </c>
      <c r="Q2557" t="s">
        <v>4825</v>
      </c>
    </row>
    <row r="2558" spans="1:17" x14ac:dyDescent="0.25">
      <c r="A2558" t="s">
        <v>9957</v>
      </c>
      <c r="B2558" t="s">
        <v>9958</v>
      </c>
      <c r="C2558" s="1">
        <v>44253</v>
      </c>
      <c r="D2558" t="s">
        <v>831</v>
      </c>
      <c r="E2558" t="s">
        <v>20</v>
      </c>
      <c r="H2558" t="s">
        <v>22</v>
      </c>
      <c r="I2558" t="s">
        <v>22</v>
      </c>
      <c r="J2558" t="s">
        <v>22</v>
      </c>
      <c r="L2558" t="s">
        <v>23</v>
      </c>
      <c r="O2558" t="s">
        <v>76</v>
      </c>
      <c r="P2558" t="s">
        <v>77</v>
      </c>
      <c r="Q2558" t="s">
        <v>9959</v>
      </c>
    </row>
    <row r="2559" spans="1:17" x14ac:dyDescent="0.25">
      <c r="A2559" t="s">
        <v>9960</v>
      </c>
      <c r="B2559" t="s">
        <v>9961</v>
      </c>
      <c r="C2559" s="1">
        <v>44253</v>
      </c>
      <c r="D2559" t="s">
        <v>831</v>
      </c>
      <c r="E2559" t="s">
        <v>20</v>
      </c>
      <c r="H2559" t="s">
        <v>22</v>
      </c>
      <c r="I2559" t="s">
        <v>22</v>
      </c>
      <c r="J2559" t="s">
        <v>22</v>
      </c>
      <c r="L2559" t="s">
        <v>23</v>
      </c>
      <c r="O2559" t="s">
        <v>76</v>
      </c>
      <c r="P2559" t="s">
        <v>77</v>
      </c>
      <c r="Q2559" t="s">
        <v>9962</v>
      </c>
    </row>
    <row r="2560" spans="1:17" x14ac:dyDescent="0.25">
      <c r="A2560" t="s">
        <v>9963</v>
      </c>
      <c r="B2560" t="s">
        <v>9964</v>
      </c>
      <c r="C2560" s="1">
        <v>44253</v>
      </c>
      <c r="D2560" t="s">
        <v>831</v>
      </c>
      <c r="E2560" t="s">
        <v>20</v>
      </c>
      <c r="H2560" t="s">
        <v>22</v>
      </c>
      <c r="I2560" t="s">
        <v>22</v>
      </c>
      <c r="J2560" t="s">
        <v>22</v>
      </c>
      <c r="L2560" t="s">
        <v>23</v>
      </c>
      <c r="O2560" t="s">
        <v>76</v>
      </c>
      <c r="P2560" t="s">
        <v>77</v>
      </c>
      <c r="Q2560" t="s">
        <v>9965</v>
      </c>
    </row>
    <row r="2561" spans="1:17" x14ac:dyDescent="0.25">
      <c r="A2561" t="s">
        <v>9966</v>
      </c>
      <c r="B2561" t="s">
        <v>9967</v>
      </c>
      <c r="C2561" s="1">
        <v>44253</v>
      </c>
      <c r="D2561" t="s">
        <v>831</v>
      </c>
      <c r="E2561" t="s">
        <v>20</v>
      </c>
      <c r="H2561" t="s">
        <v>22</v>
      </c>
      <c r="I2561" t="s">
        <v>22</v>
      </c>
      <c r="J2561" t="s">
        <v>22</v>
      </c>
      <c r="L2561" t="s">
        <v>23</v>
      </c>
      <c r="O2561" t="s">
        <v>76</v>
      </c>
      <c r="P2561" t="s">
        <v>77</v>
      </c>
      <c r="Q2561" t="s">
        <v>9968</v>
      </c>
    </row>
    <row r="2562" spans="1:17" x14ac:dyDescent="0.25">
      <c r="A2562" t="s">
        <v>9969</v>
      </c>
      <c r="B2562" t="s">
        <v>9970</v>
      </c>
      <c r="C2562" s="1">
        <v>44253</v>
      </c>
      <c r="D2562" t="s">
        <v>831</v>
      </c>
      <c r="E2562" t="s">
        <v>20</v>
      </c>
      <c r="H2562" t="s">
        <v>22</v>
      </c>
      <c r="I2562" t="s">
        <v>22</v>
      </c>
      <c r="J2562" t="s">
        <v>22</v>
      </c>
      <c r="L2562" t="s">
        <v>23</v>
      </c>
      <c r="O2562" t="s">
        <v>76</v>
      </c>
      <c r="P2562" t="s">
        <v>77</v>
      </c>
      <c r="Q2562" t="s">
        <v>9971</v>
      </c>
    </row>
    <row r="2563" spans="1:17" x14ac:dyDescent="0.25">
      <c r="A2563" t="s">
        <v>9972</v>
      </c>
      <c r="B2563" t="s">
        <v>9973</v>
      </c>
      <c r="C2563" s="1">
        <v>44253</v>
      </c>
      <c r="D2563" t="s">
        <v>831</v>
      </c>
      <c r="E2563" t="s">
        <v>20</v>
      </c>
      <c r="H2563" t="s">
        <v>22</v>
      </c>
      <c r="I2563" t="s">
        <v>22</v>
      </c>
      <c r="J2563" t="s">
        <v>22</v>
      </c>
      <c r="L2563" t="s">
        <v>23</v>
      </c>
      <c r="O2563" t="s">
        <v>76</v>
      </c>
      <c r="P2563" t="s">
        <v>77</v>
      </c>
      <c r="Q2563" t="s">
        <v>9968</v>
      </c>
    </row>
    <row r="2564" spans="1:17" x14ac:dyDescent="0.25">
      <c r="A2564" t="s">
        <v>9974</v>
      </c>
      <c r="B2564" t="s">
        <v>9975</v>
      </c>
      <c r="C2564" s="1">
        <v>44253</v>
      </c>
      <c r="D2564" t="s">
        <v>831</v>
      </c>
      <c r="E2564" t="s">
        <v>20</v>
      </c>
      <c r="H2564" t="s">
        <v>22</v>
      </c>
      <c r="I2564" t="s">
        <v>22</v>
      </c>
      <c r="J2564" t="s">
        <v>22</v>
      </c>
      <c r="L2564" t="s">
        <v>23</v>
      </c>
      <c r="O2564" t="s">
        <v>76</v>
      </c>
      <c r="P2564" t="s">
        <v>77</v>
      </c>
      <c r="Q2564" t="s">
        <v>9976</v>
      </c>
    </row>
    <row r="2565" spans="1:17" x14ac:dyDescent="0.25">
      <c r="A2565" t="s">
        <v>10000</v>
      </c>
      <c r="B2565" t="s">
        <v>10001</v>
      </c>
      <c r="C2565" s="1">
        <v>44252</v>
      </c>
      <c r="D2565" t="s">
        <v>831</v>
      </c>
      <c r="E2565" t="s">
        <v>20</v>
      </c>
      <c r="H2565" t="s">
        <v>22</v>
      </c>
      <c r="I2565" t="s">
        <v>22</v>
      </c>
      <c r="J2565" t="s">
        <v>22</v>
      </c>
      <c r="L2565" t="s">
        <v>23</v>
      </c>
      <c r="O2565" t="s">
        <v>76</v>
      </c>
      <c r="P2565" t="s">
        <v>77</v>
      </c>
      <c r="Q2565" t="s">
        <v>10002</v>
      </c>
    </row>
    <row r="2566" spans="1:17" x14ac:dyDescent="0.25">
      <c r="A2566" t="s">
        <v>10014</v>
      </c>
      <c r="B2566" t="s">
        <v>10015</v>
      </c>
      <c r="C2566" s="1">
        <v>44252</v>
      </c>
      <c r="D2566" t="s">
        <v>831</v>
      </c>
      <c r="E2566" t="s">
        <v>20</v>
      </c>
      <c r="H2566" t="s">
        <v>22</v>
      </c>
      <c r="I2566" t="s">
        <v>22</v>
      </c>
      <c r="J2566" t="s">
        <v>22</v>
      </c>
      <c r="L2566" t="s">
        <v>23</v>
      </c>
      <c r="O2566" t="s">
        <v>76</v>
      </c>
      <c r="P2566" t="s">
        <v>77</v>
      </c>
      <c r="Q2566" t="s">
        <v>10016</v>
      </c>
    </row>
    <row r="2567" spans="1:17" x14ac:dyDescent="0.25">
      <c r="A2567" t="s">
        <v>10017</v>
      </c>
      <c r="B2567" t="s">
        <v>10018</v>
      </c>
      <c r="C2567" s="1">
        <v>44252</v>
      </c>
      <c r="D2567" t="s">
        <v>831</v>
      </c>
      <c r="E2567" t="s">
        <v>20</v>
      </c>
      <c r="H2567" t="s">
        <v>22</v>
      </c>
      <c r="I2567" t="s">
        <v>22</v>
      </c>
      <c r="J2567" t="s">
        <v>22</v>
      </c>
      <c r="L2567" t="s">
        <v>23</v>
      </c>
      <c r="O2567" t="s">
        <v>76</v>
      </c>
      <c r="P2567" t="s">
        <v>77</v>
      </c>
      <c r="Q2567" t="s">
        <v>9965</v>
      </c>
    </row>
    <row r="2568" spans="1:17" x14ac:dyDescent="0.25">
      <c r="A2568" t="s">
        <v>16107</v>
      </c>
      <c r="B2568" t="s">
        <v>16108</v>
      </c>
      <c r="C2568" s="1">
        <v>44256</v>
      </c>
      <c r="D2568" t="s">
        <v>831</v>
      </c>
      <c r="E2568" t="s">
        <v>20</v>
      </c>
      <c r="F2568">
        <v>8870</v>
      </c>
      <c r="H2568" t="s">
        <v>22</v>
      </c>
      <c r="I2568" t="s">
        <v>22</v>
      </c>
      <c r="J2568" t="s">
        <v>22</v>
      </c>
      <c r="L2568" t="s">
        <v>23</v>
      </c>
      <c r="O2568" t="s">
        <v>76</v>
      </c>
      <c r="P2568" t="s">
        <v>77</v>
      </c>
      <c r="Q2568" t="s">
        <v>16109</v>
      </c>
    </row>
    <row r="2569" spans="1:17" x14ac:dyDescent="0.25">
      <c r="A2569" t="s">
        <v>16110</v>
      </c>
      <c r="B2569" t="s">
        <v>16111</v>
      </c>
      <c r="C2569" s="1">
        <v>44256</v>
      </c>
      <c r="D2569" t="s">
        <v>831</v>
      </c>
      <c r="E2569" t="s">
        <v>20</v>
      </c>
      <c r="F2569">
        <v>8570</v>
      </c>
      <c r="H2569" t="s">
        <v>22</v>
      </c>
      <c r="I2569" t="s">
        <v>22</v>
      </c>
      <c r="J2569" t="s">
        <v>22</v>
      </c>
      <c r="L2569" t="s">
        <v>23</v>
      </c>
      <c r="O2569" t="s">
        <v>76</v>
      </c>
      <c r="P2569" t="s">
        <v>77</v>
      </c>
      <c r="Q2569" t="s">
        <v>16112</v>
      </c>
    </row>
    <row r="2570" spans="1:17" x14ac:dyDescent="0.25">
      <c r="A2570" t="s">
        <v>16143</v>
      </c>
      <c r="B2570" t="s">
        <v>16144</v>
      </c>
      <c r="C2570" s="1">
        <v>44257</v>
      </c>
      <c r="D2570" t="s">
        <v>831</v>
      </c>
      <c r="E2570" t="s">
        <v>20</v>
      </c>
      <c r="F2570">
        <v>1040</v>
      </c>
      <c r="H2570" t="s">
        <v>22</v>
      </c>
      <c r="I2570" t="s">
        <v>22</v>
      </c>
      <c r="J2570" t="s">
        <v>22</v>
      </c>
      <c r="L2570" t="s">
        <v>23</v>
      </c>
      <c r="O2570" t="s">
        <v>76</v>
      </c>
      <c r="P2570" t="s">
        <v>77</v>
      </c>
      <c r="Q2570" t="s">
        <v>16145</v>
      </c>
    </row>
    <row r="2571" spans="1:17" x14ac:dyDescent="0.25">
      <c r="A2571" t="s">
        <v>16146</v>
      </c>
      <c r="B2571" t="s">
        <v>16147</v>
      </c>
      <c r="C2571" s="1">
        <v>44257</v>
      </c>
      <c r="D2571" t="s">
        <v>831</v>
      </c>
      <c r="E2571" t="s">
        <v>20</v>
      </c>
      <c r="H2571" t="s">
        <v>22</v>
      </c>
      <c r="I2571" t="s">
        <v>22</v>
      </c>
      <c r="J2571" t="s">
        <v>22</v>
      </c>
      <c r="L2571" t="s">
        <v>23</v>
      </c>
      <c r="O2571" t="s">
        <v>76</v>
      </c>
      <c r="P2571" t="s">
        <v>513</v>
      </c>
      <c r="Q2571" t="s">
        <v>16148</v>
      </c>
    </row>
    <row r="2572" spans="1:17" x14ac:dyDescent="0.25">
      <c r="A2572" t="s">
        <v>16149</v>
      </c>
      <c r="B2572" t="s">
        <v>16150</v>
      </c>
      <c r="C2572" s="1">
        <v>44253</v>
      </c>
      <c r="D2572" t="s">
        <v>831</v>
      </c>
      <c r="E2572" t="s">
        <v>20</v>
      </c>
      <c r="H2572" t="s">
        <v>22</v>
      </c>
      <c r="I2572" t="s">
        <v>22</v>
      </c>
      <c r="J2572" t="s">
        <v>22</v>
      </c>
      <c r="L2572" t="s">
        <v>23</v>
      </c>
      <c r="O2572" t="s">
        <v>76</v>
      </c>
      <c r="P2572" t="s">
        <v>77</v>
      </c>
      <c r="Q2572" t="s">
        <v>9871</v>
      </c>
    </row>
    <row r="2573" spans="1:17" x14ac:dyDescent="0.25">
      <c r="A2573" t="s">
        <v>16151</v>
      </c>
      <c r="B2573" t="s">
        <v>16152</v>
      </c>
      <c r="C2573" s="1">
        <v>44257</v>
      </c>
      <c r="D2573" t="s">
        <v>831</v>
      </c>
      <c r="E2573" t="s">
        <v>20</v>
      </c>
      <c r="H2573" t="s">
        <v>22</v>
      </c>
      <c r="I2573" t="s">
        <v>22</v>
      </c>
      <c r="J2573" t="s">
        <v>22</v>
      </c>
      <c r="L2573" t="s">
        <v>23</v>
      </c>
      <c r="O2573" t="s">
        <v>76</v>
      </c>
      <c r="P2573" t="s">
        <v>77</v>
      </c>
      <c r="Q2573" t="s">
        <v>16153</v>
      </c>
    </row>
    <row r="2574" spans="1:17" x14ac:dyDescent="0.25">
      <c r="A2574" t="s">
        <v>16154</v>
      </c>
      <c r="B2574" t="s">
        <v>16155</v>
      </c>
      <c r="C2574" s="1">
        <v>44257</v>
      </c>
      <c r="D2574" t="s">
        <v>831</v>
      </c>
      <c r="E2574" t="s">
        <v>20</v>
      </c>
      <c r="F2574">
        <v>1831</v>
      </c>
      <c r="H2574" t="s">
        <v>22</v>
      </c>
      <c r="I2574" t="s">
        <v>22</v>
      </c>
      <c r="J2574" t="s">
        <v>22</v>
      </c>
      <c r="L2574" t="s">
        <v>23</v>
      </c>
      <c r="O2574" t="s">
        <v>76</v>
      </c>
      <c r="P2574" t="s">
        <v>77</v>
      </c>
      <c r="Q2574" t="s">
        <v>1814</v>
      </c>
    </row>
    <row r="2575" spans="1:17" x14ac:dyDescent="0.25">
      <c r="A2575" t="s">
        <v>16156</v>
      </c>
      <c r="B2575" t="s">
        <v>16157</v>
      </c>
      <c r="C2575" s="1">
        <v>44260</v>
      </c>
      <c r="D2575" t="s">
        <v>831</v>
      </c>
      <c r="E2575" t="s">
        <v>20</v>
      </c>
      <c r="H2575" t="s">
        <v>22</v>
      </c>
      <c r="I2575" t="s">
        <v>22</v>
      </c>
      <c r="J2575" t="s">
        <v>22</v>
      </c>
      <c r="L2575" t="s">
        <v>23</v>
      </c>
      <c r="O2575" t="s">
        <v>76</v>
      </c>
      <c r="P2575" t="s">
        <v>77</v>
      </c>
      <c r="Q2575" t="s">
        <v>16158</v>
      </c>
    </row>
    <row r="2576" spans="1:17" x14ac:dyDescent="0.25">
      <c r="A2576" t="s">
        <v>16159</v>
      </c>
      <c r="B2576" t="s">
        <v>16160</v>
      </c>
      <c r="C2576" s="1">
        <v>44214</v>
      </c>
      <c r="D2576" t="s">
        <v>831</v>
      </c>
      <c r="E2576" t="s">
        <v>20</v>
      </c>
      <c r="F2576">
        <v>7700</v>
      </c>
      <c r="H2576" t="s">
        <v>22</v>
      </c>
      <c r="I2576" t="s">
        <v>22</v>
      </c>
      <c r="J2576" t="s">
        <v>22</v>
      </c>
      <c r="L2576" t="s">
        <v>23</v>
      </c>
      <c r="O2576" t="s">
        <v>76</v>
      </c>
      <c r="P2576" t="s">
        <v>77</v>
      </c>
      <c r="Q2576" t="s">
        <v>3808</v>
      </c>
    </row>
    <row r="2577" spans="1:17" x14ac:dyDescent="0.25">
      <c r="A2577" t="s">
        <v>16166</v>
      </c>
      <c r="B2577" t="s">
        <v>16167</v>
      </c>
      <c r="C2577" s="1">
        <v>44225</v>
      </c>
      <c r="D2577" t="s">
        <v>831</v>
      </c>
      <c r="E2577" t="s">
        <v>20</v>
      </c>
      <c r="F2577">
        <v>8920</v>
      </c>
      <c r="H2577" t="s">
        <v>22</v>
      </c>
      <c r="I2577" t="s">
        <v>22</v>
      </c>
      <c r="J2577" t="s">
        <v>22</v>
      </c>
      <c r="L2577" t="s">
        <v>23</v>
      </c>
      <c r="O2577" t="s">
        <v>76</v>
      </c>
      <c r="P2577" t="s">
        <v>77</v>
      </c>
      <c r="Q2577" t="s">
        <v>876</v>
      </c>
    </row>
    <row r="2578" spans="1:17" x14ac:dyDescent="0.25">
      <c r="A2578" t="s">
        <v>16203</v>
      </c>
      <c r="B2578" t="s">
        <v>16204</v>
      </c>
      <c r="C2578" s="1">
        <v>44252</v>
      </c>
      <c r="D2578" t="s">
        <v>831</v>
      </c>
      <c r="E2578" t="s">
        <v>20</v>
      </c>
      <c r="F2578">
        <v>8957</v>
      </c>
      <c r="H2578" t="s">
        <v>22</v>
      </c>
      <c r="I2578" t="s">
        <v>22</v>
      </c>
      <c r="J2578" t="s">
        <v>22</v>
      </c>
      <c r="L2578" t="s">
        <v>23</v>
      </c>
      <c r="O2578" t="s">
        <v>76</v>
      </c>
      <c r="P2578" t="s">
        <v>77</v>
      </c>
      <c r="Q2578" t="s">
        <v>16205</v>
      </c>
    </row>
    <row r="2579" spans="1:17" x14ac:dyDescent="0.25">
      <c r="A2579" t="s">
        <v>16206</v>
      </c>
      <c r="B2579" t="s">
        <v>16207</v>
      </c>
      <c r="C2579" s="1">
        <v>44252</v>
      </c>
      <c r="D2579" t="s">
        <v>831</v>
      </c>
      <c r="E2579" t="s">
        <v>20</v>
      </c>
      <c r="H2579" t="s">
        <v>22</v>
      </c>
      <c r="I2579" t="s">
        <v>22</v>
      </c>
      <c r="J2579" t="s">
        <v>22</v>
      </c>
      <c r="L2579" t="s">
        <v>23</v>
      </c>
      <c r="O2579" t="s">
        <v>76</v>
      </c>
      <c r="P2579" t="s">
        <v>77</v>
      </c>
      <c r="Q2579" t="s">
        <v>16208</v>
      </c>
    </row>
    <row r="2580" spans="1:17" x14ac:dyDescent="0.25">
      <c r="A2580" t="s">
        <v>16211</v>
      </c>
      <c r="B2580" t="s">
        <v>16212</v>
      </c>
      <c r="C2580" s="1">
        <v>44252</v>
      </c>
      <c r="D2580" t="s">
        <v>831</v>
      </c>
      <c r="E2580" t="s">
        <v>20</v>
      </c>
      <c r="H2580" t="s">
        <v>22</v>
      </c>
      <c r="I2580" t="s">
        <v>22</v>
      </c>
      <c r="J2580" t="s">
        <v>22</v>
      </c>
      <c r="L2580" t="s">
        <v>23</v>
      </c>
      <c r="O2580" t="s">
        <v>76</v>
      </c>
      <c r="P2580" t="s">
        <v>77</v>
      </c>
      <c r="Q2580" t="s">
        <v>3721</v>
      </c>
    </row>
    <row r="2581" spans="1:17" x14ac:dyDescent="0.25">
      <c r="A2581" t="s">
        <v>16213</v>
      </c>
      <c r="B2581" t="s">
        <v>16214</v>
      </c>
      <c r="C2581" s="1">
        <v>44252</v>
      </c>
      <c r="D2581" t="s">
        <v>831</v>
      </c>
      <c r="E2581" t="s">
        <v>20</v>
      </c>
      <c r="F2581">
        <v>8510</v>
      </c>
      <c r="H2581" t="s">
        <v>22</v>
      </c>
      <c r="I2581" t="s">
        <v>22</v>
      </c>
      <c r="J2581" t="s">
        <v>22</v>
      </c>
      <c r="L2581" t="s">
        <v>23</v>
      </c>
      <c r="O2581" t="s">
        <v>76</v>
      </c>
      <c r="P2581" t="s">
        <v>77</v>
      </c>
      <c r="Q2581" t="s">
        <v>16215</v>
      </c>
    </row>
    <row r="2582" spans="1:17" x14ac:dyDescent="0.25">
      <c r="A2582" t="s">
        <v>16216</v>
      </c>
      <c r="B2582" t="s">
        <v>16217</v>
      </c>
      <c r="C2582" s="1">
        <v>44252</v>
      </c>
      <c r="D2582" t="s">
        <v>831</v>
      </c>
      <c r="E2582" t="s">
        <v>20</v>
      </c>
      <c r="F2582">
        <v>8957</v>
      </c>
      <c r="H2582" t="s">
        <v>22</v>
      </c>
      <c r="I2582" t="s">
        <v>22</v>
      </c>
      <c r="J2582" t="s">
        <v>22</v>
      </c>
      <c r="L2582" t="s">
        <v>23</v>
      </c>
      <c r="O2582" t="s">
        <v>76</v>
      </c>
      <c r="P2582" t="s">
        <v>77</v>
      </c>
      <c r="Q2582" t="s">
        <v>16218</v>
      </c>
    </row>
    <row r="2583" spans="1:17" x14ac:dyDescent="0.25">
      <c r="A2583" t="s">
        <v>16219</v>
      </c>
      <c r="B2583" t="s">
        <v>16220</v>
      </c>
      <c r="C2583" s="1">
        <v>44252</v>
      </c>
      <c r="D2583" t="s">
        <v>831</v>
      </c>
      <c r="E2583" t="s">
        <v>20</v>
      </c>
      <c r="F2583">
        <v>8500</v>
      </c>
      <c r="H2583" t="s">
        <v>22</v>
      </c>
      <c r="I2583" t="s">
        <v>22</v>
      </c>
      <c r="J2583" t="s">
        <v>22</v>
      </c>
      <c r="L2583" t="s">
        <v>23</v>
      </c>
      <c r="O2583" t="s">
        <v>76</v>
      </c>
      <c r="P2583" t="s">
        <v>77</v>
      </c>
      <c r="Q2583" t="s">
        <v>16221</v>
      </c>
    </row>
    <row r="2584" spans="1:17" x14ac:dyDescent="0.25">
      <c r="A2584" t="s">
        <v>16225</v>
      </c>
      <c r="B2584" t="s">
        <v>16226</v>
      </c>
      <c r="C2584" s="1">
        <v>44252</v>
      </c>
      <c r="D2584" t="s">
        <v>831</v>
      </c>
      <c r="E2584" t="s">
        <v>20</v>
      </c>
      <c r="H2584" t="s">
        <v>22</v>
      </c>
      <c r="I2584" t="s">
        <v>22</v>
      </c>
      <c r="J2584" t="s">
        <v>22</v>
      </c>
      <c r="L2584" t="s">
        <v>23</v>
      </c>
      <c r="O2584" t="s">
        <v>76</v>
      </c>
      <c r="P2584" t="s">
        <v>77</v>
      </c>
      <c r="Q2584" t="s">
        <v>16227</v>
      </c>
    </row>
    <row r="2585" spans="1:17" x14ac:dyDescent="0.25">
      <c r="A2585" t="s">
        <v>16230</v>
      </c>
      <c r="B2585" t="s">
        <v>16231</v>
      </c>
      <c r="C2585" s="1">
        <v>44252</v>
      </c>
      <c r="D2585" t="s">
        <v>831</v>
      </c>
      <c r="E2585" t="s">
        <v>20</v>
      </c>
      <c r="F2585">
        <v>8530</v>
      </c>
      <c r="H2585" t="s">
        <v>22</v>
      </c>
      <c r="I2585" t="s">
        <v>22</v>
      </c>
      <c r="J2585" t="s">
        <v>22</v>
      </c>
      <c r="L2585" t="s">
        <v>23</v>
      </c>
      <c r="O2585" t="s">
        <v>76</v>
      </c>
      <c r="P2585" t="s">
        <v>77</v>
      </c>
      <c r="Q2585" t="s">
        <v>9965</v>
      </c>
    </row>
    <row r="2586" spans="1:17" x14ac:dyDescent="0.25">
      <c r="A2586" t="s">
        <v>16237</v>
      </c>
      <c r="B2586" t="s">
        <v>16238</v>
      </c>
      <c r="C2586" s="1">
        <v>44252</v>
      </c>
      <c r="D2586" t="s">
        <v>831</v>
      </c>
      <c r="E2586" t="s">
        <v>20</v>
      </c>
      <c r="H2586" t="s">
        <v>22</v>
      </c>
      <c r="I2586" t="s">
        <v>22</v>
      </c>
      <c r="J2586" t="s">
        <v>22</v>
      </c>
      <c r="L2586" t="s">
        <v>23</v>
      </c>
      <c r="O2586" t="s">
        <v>76</v>
      </c>
      <c r="P2586" t="s">
        <v>77</v>
      </c>
      <c r="Q2586" t="s">
        <v>16239</v>
      </c>
    </row>
    <row r="2587" spans="1:17" x14ac:dyDescent="0.25">
      <c r="A2587" t="s">
        <v>16240</v>
      </c>
      <c r="B2587" t="s">
        <v>16241</v>
      </c>
      <c r="C2587" s="1">
        <v>44252</v>
      </c>
      <c r="D2587" t="s">
        <v>831</v>
      </c>
      <c r="E2587" t="s">
        <v>20</v>
      </c>
      <c r="F2587">
        <v>8500</v>
      </c>
      <c r="H2587" t="s">
        <v>22</v>
      </c>
      <c r="I2587" t="s">
        <v>22</v>
      </c>
      <c r="J2587" t="s">
        <v>22</v>
      </c>
      <c r="L2587" t="s">
        <v>23</v>
      </c>
      <c r="O2587" t="s">
        <v>76</v>
      </c>
      <c r="P2587" t="s">
        <v>77</v>
      </c>
      <c r="Q2587" t="s">
        <v>876</v>
      </c>
    </row>
    <row r="2588" spans="1:17" x14ac:dyDescent="0.25">
      <c r="A2588" t="s">
        <v>16242</v>
      </c>
      <c r="B2588" t="s">
        <v>16243</v>
      </c>
      <c r="C2588" s="1">
        <v>44252</v>
      </c>
      <c r="D2588" t="s">
        <v>831</v>
      </c>
      <c r="E2588" t="s">
        <v>20</v>
      </c>
      <c r="F2588">
        <v>7784</v>
      </c>
      <c r="H2588" t="s">
        <v>22</v>
      </c>
      <c r="I2588" t="s">
        <v>22</v>
      </c>
      <c r="J2588" t="s">
        <v>22</v>
      </c>
      <c r="L2588" t="s">
        <v>23</v>
      </c>
      <c r="O2588" t="s">
        <v>76</v>
      </c>
      <c r="P2588" t="s">
        <v>77</v>
      </c>
      <c r="Q2588" t="s">
        <v>3679</v>
      </c>
    </row>
    <row r="2589" spans="1:17" x14ac:dyDescent="0.25">
      <c r="A2589" t="s">
        <v>16244</v>
      </c>
      <c r="B2589" t="s">
        <v>16245</v>
      </c>
      <c r="C2589" s="1">
        <v>44252</v>
      </c>
      <c r="D2589" t="s">
        <v>831</v>
      </c>
      <c r="E2589" t="s">
        <v>20</v>
      </c>
      <c r="H2589" t="s">
        <v>22</v>
      </c>
      <c r="I2589" t="s">
        <v>22</v>
      </c>
      <c r="J2589" t="s">
        <v>22</v>
      </c>
      <c r="L2589" t="s">
        <v>23</v>
      </c>
      <c r="O2589" t="s">
        <v>76</v>
      </c>
      <c r="P2589" t="s">
        <v>77</v>
      </c>
      <c r="Q2589" t="s">
        <v>876</v>
      </c>
    </row>
    <row r="2590" spans="1:17" x14ac:dyDescent="0.25">
      <c r="A2590" t="s">
        <v>16249</v>
      </c>
      <c r="B2590" t="s">
        <v>16250</v>
      </c>
      <c r="C2590" s="1">
        <v>44253</v>
      </c>
      <c r="D2590" t="s">
        <v>831</v>
      </c>
      <c r="E2590" t="s">
        <v>20</v>
      </c>
      <c r="F2590">
        <v>9080</v>
      </c>
      <c r="H2590" t="s">
        <v>22</v>
      </c>
      <c r="I2590" t="s">
        <v>22</v>
      </c>
      <c r="J2590" t="s">
        <v>22</v>
      </c>
      <c r="L2590" t="s">
        <v>23</v>
      </c>
      <c r="O2590" t="s">
        <v>76</v>
      </c>
      <c r="P2590" t="s">
        <v>513</v>
      </c>
      <c r="Q2590" t="s">
        <v>16251</v>
      </c>
    </row>
    <row r="2591" spans="1:17" x14ac:dyDescent="0.25">
      <c r="A2591" t="s">
        <v>16255</v>
      </c>
      <c r="B2591" t="s">
        <v>16256</v>
      </c>
      <c r="C2591" s="1">
        <v>44253</v>
      </c>
      <c r="D2591" t="s">
        <v>831</v>
      </c>
      <c r="E2591" t="s">
        <v>20</v>
      </c>
      <c r="F2591">
        <v>2610</v>
      </c>
      <c r="H2591" t="s">
        <v>22</v>
      </c>
      <c r="I2591" t="s">
        <v>22</v>
      </c>
      <c r="J2591" t="s">
        <v>22</v>
      </c>
      <c r="L2591" t="s">
        <v>23</v>
      </c>
      <c r="O2591" t="s">
        <v>76</v>
      </c>
      <c r="P2591" t="s">
        <v>77</v>
      </c>
      <c r="Q2591" t="s">
        <v>16257</v>
      </c>
    </row>
    <row r="2592" spans="1:17" x14ac:dyDescent="0.25">
      <c r="A2592" t="s">
        <v>16258</v>
      </c>
      <c r="B2592" t="s">
        <v>16259</v>
      </c>
      <c r="C2592" s="1">
        <v>44253</v>
      </c>
      <c r="D2592" t="s">
        <v>831</v>
      </c>
      <c r="E2592" t="s">
        <v>20</v>
      </c>
      <c r="F2592">
        <v>1750</v>
      </c>
      <c r="H2592" t="s">
        <v>22</v>
      </c>
      <c r="I2592" t="s">
        <v>22</v>
      </c>
      <c r="J2592" t="s">
        <v>22</v>
      </c>
      <c r="L2592" t="s">
        <v>23</v>
      </c>
      <c r="O2592" t="s">
        <v>76</v>
      </c>
      <c r="P2592" t="s">
        <v>77</v>
      </c>
      <c r="Q2592" t="s">
        <v>78</v>
      </c>
    </row>
    <row r="2593" spans="1:17" x14ac:dyDescent="0.25">
      <c r="A2593" t="s">
        <v>16265</v>
      </c>
      <c r="B2593" t="s">
        <v>16266</v>
      </c>
      <c r="C2593" s="1">
        <v>44253</v>
      </c>
      <c r="D2593" t="s">
        <v>831</v>
      </c>
      <c r="E2593" t="s">
        <v>20</v>
      </c>
      <c r="F2593">
        <v>9620</v>
      </c>
      <c r="H2593" t="s">
        <v>22</v>
      </c>
      <c r="I2593" t="s">
        <v>22</v>
      </c>
      <c r="J2593" t="s">
        <v>22</v>
      </c>
      <c r="L2593" t="s">
        <v>23</v>
      </c>
      <c r="O2593" t="s">
        <v>76</v>
      </c>
      <c r="P2593" t="s">
        <v>77</v>
      </c>
      <c r="Q2593" t="s">
        <v>16267</v>
      </c>
    </row>
    <row r="2594" spans="1:17" x14ac:dyDescent="0.25">
      <c r="A2594" t="s">
        <v>16268</v>
      </c>
      <c r="B2594" t="s">
        <v>16269</v>
      </c>
      <c r="C2594" s="1">
        <v>44253</v>
      </c>
      <c r="D2594" t="s">
        <v>831</v>
      </c>
      <c r="E2594" t="s">
        <v>20</v>
      </c>
      <c r="F2594">
        <v>8480</v>
      </c>
      <c r="H2594" t="s">
        <v>22</v>
      </c>
      <c r="I2594" t="s">
        <v>22</v>
      </c>
      <c r="J2594" t="s">
        <v>22</v>
      </c>
      <c r="L2594" t="s">
        <v>23</v>
      </c>
      <c r="O2594" t="s">
        <v>76</v>
      </c>
      <c r="P2594" t="s">
        <v>26</v>
      </c>
      <c r="Q2594" t="s">
        <v>16270</v>
      </c>
    </row>
    <row r="2595" spans="1:17" x14ac:dyDescent="0.25">
      <c r="A2595" t="s">
        <v>16274</v>
      </c>
      <c r="B2595" t="s">
        <v>16275</v>
      </c>
      <c r="C2595" s="1">
        <v>44253</v>
      </c>
      <c r="D2595" t="s">
        <v>831</v>
      </c>
      <c r="E2595" t="s">
        <v>20</v>
      </c>
      <c r="F2595">
        <v>9240</v>
      </c>
      <c r="H2595" t="s">
        <v>22</v>
      </c>
      <c r="I2595" t="s">
        <v>22</v>
      </c>
      <c r="J2595" t="s">
        <v>22</v>
      </c>
      <c r="L2595" t="s">
        <v>23</v>
      </c>
      <c r="O2595" t="s">
        <v>76</v>
      </c>
      <c r="P2595" t="s">
        <v>26</v>
      </c>
      <c r="Q2595" t="s">
        <v>16276</v>
      </c>
    </row>
    <row r="2596" spans="1:17" x14ac:dyDescent="0.25">
      <c r="A2596" t="s">
        <v>16282</v>
      </c>
      <c r="B2596" t="s">
        <v>16283</v>
      </c>
      <c r="C2596" s="1">
        <v>44253</v>
      </c>
      <c r="D2596" t="s">
        <v>831</v>
      </c>
      <c r="E2596" t="s">
        <v>20</v>
      </c>
      <c r="F2596">
        <v>1770</v>
      </c>
      <c r="H2596" t="s">
        <v>22</v>
      </c>
      <c r="I2596" t="s">
        <v>22</v>
      </c>
      <c r="J2596" t="s">
        <v>22</v>
      </c>
      <c r="L2596" t="s">
        <v>23</v>
      </c>
      <c r="O2596" t="s">
        <v>76</v>
      </c>
      <c r="P2596" t="s">
        <v>77</v>
      </c>
      <c r="Q2596" t="s">
        <v>16284</v>
      </c>
    </row>
    <row r="2597" spans="1:17" x14ac:dyDescent="0.25">
      <c r="A2597" t="s">
        <v>16285</v>
      </c>
      <c r="B2597" t="s">
        <v>16286</v>
      </c>
      <c r="C2597" s="1">
        <v>44253</v>
      </c>
      <c r="D2597" t="s">
        <v>831</v>
      </c>
      <c r="E2597" t="s">
        <v>20</v>
      </c>
      <c r="F2597">
        <v>8890</v>
      </c>
      <c r="H2597" t="s">
        <v>22</v>
      </c>
      <c r="I2597" t="s">
        <v>22</v>
      </c>
      <c r="J2597" t="s">
        <v>22</v>
      </c>
      <c r="L2597" t="s">
        <v>23</v>
      </c>
      <c r="O2597" t="s">
        <v>76</v>
      </c>
      <c r="P2597" t="s">
        <v>77</v>
      </c>
      <c r="Q2597" t="s">
        <v>16287</v>
      </c>
    </row>
    <row r="2598" spans="1:17" x14ac:dyDescent="0.25">
      <c r="A2598" t="s">
        <v>16290</v>
      </c>
      <c r="B2598" t="s">
        <v>16291</v>
      </c>
      <c r="C2598" s="1">
        <v>44253</v>
      </c>
      <c r="D2598" t="s">
        <v>831</v>
      </c>
      <c r="E2598" t="s">
        <v>20</v>
      </c>
      <c r="H2598" t="s">
        <v>22</v>
      </c>
      <c r="I2598" t="s">
        <v>22</v>
      </c>
      <c r="J2598" t="s">
        <v>22</v>
      </c>
      <c r="L2598" t="s">
        <v>23</v>
      </c>
      <c r="O2598" t="s">
        <v>76</v>
      </c>
      <c r="P2598" t="s">
        <v>77</v>
      </c>
      <c r="Q2598" t="s">
        <v>16292</v>
      </c>
    </row>
    <row r="2599" spans="1:17" x14ac:dyDescent="0.25">
      <c r="A2599" t="s">
        <v>16293</v>
      </c>
      <c r="B2599" t="s">
        <v>16294</v>
      </c>
      <c r="C2599" s="1">
        <v>44253</v>
      </c>
      <c r="D2599" t="s">
        <v>831</v>
      </c>
      <c r="E2599" t="s">
        <v>20</v>
      </c>
      <c r="F2599">
        <v>9100</v>
      </c>
      <c r="H2599" t="s">
        <v>22</v>
      </c>
      <c r="I2599" t="s">
        <v>22</v>
      </c>
      <c r="J2599" t="s">
        <v>22</v>
      </c>
      <c r="L2599" t="s">
        <v>23</v>
      </c>
      <c r="O2599" t="s">
        <v>76</v>
      </c>
      <c r="P2599" t="s">
        <v>77</v>
      </c>
      <c r="Q2599" t="s">
        <v>16295</v>
      </c>
    </row>
    <row r="2600" spans="1:17" x14ac:dyDescent="0.25">
      <c r="A2600" t="s">
        <v>16300</v>
      </c>
      <c r="B2600" t="s">
        <v>16301</v>
      </c>
      <c r="C2600" s="1">
        <v>44251</v>
      </c>
      <c r="D2600" t="s">
        <v>831</v>
      </c>
      <c r="E2600" t="s">
        <v>20</v>
      </c>
      <c r="F2600">
        <v>9620</v>
      </c>
      <c r="H2600" t="s">
        <v>22</v>
      </c>
      <c r="I2600" t="s">
        <v>22</v>
      </c>
      <c r="J2600" t="s">
        <v>22</v>
      </c>
      <c r="L2600" t="s">
        <v>23</v>
      </c>
      <c r="O2600" t="s">
        <v>76</v>
      </c>
      <c r="P2600" t="s">
        <v>77</v>
      </c>
      <c r="Q2600" t="s">
        <v>16302</v>
      </c>
    </row>
    <row r="2601" spans="1:17" x14ac:dyDescent="0.25">
      <c r="A2601" t="s">
        <v>16303</v>
      </c>
      <c r="B2601" t="s">
        <v>16304</v>
      </c>
      <c r="C2601" s="1">
        <v>44252</v>
      </c>
      <c r="D2601" t="s">
        <v>831</v>
      </c>
      <c r="E2601" t="s">
        <v>20</v>
      </c>
      <c r="F2601">
        <v>9050</v>
      </c>
      <c r="H2601" t="s">
        <v>22</v>
      </c>
      <c r="I2601" t="s">
        <v>22</v>
      </c>
      <c r="J2601" t="s">
        <v>22</v>
      </c>
      <c r="L2601" t="s">
        <v>23</v>
      </c>
      <c r="O2601" t="s">
        <v>76</v>
      </c>
      <c r="P2601" t="s">
        <v>77</v>
      </c>
      <c r="Q2601" t="s">
        <v>3739</v>
      </c>
    </row>
    <row r="2602" spans="1:17" x14ac:dyDescent="0.25">
      <c r="A2602" t="s">
        <v>16305</v>
      </c>
      <c r="B2602" t="s">
        <v>16306</v>
      </c>
      <c r="C2602" s="1">
        <v>44257</v>
      </c>
      <c r="D2602" t="s">
        <v>831</v>
      </c>
      <c r="E2602" t="s">
        <v>20</v>
      </c>
      <c r="F2602">
        <v>8890</v>
      </c>
      <c r="H2602" t="s">
        <v>22</v>
      </c>
      <c r="I2602" t="s">
        <v>22</v>
      </c>
      <c r="J2602" t="s">
        <v>22</v>
      </c>
      <c r="L2602" t="s">
        <v>23</v>
      </c>
      <c r="O2602" t="s">
        <v>76</v>
      </c>
      <c r="P2602" t="s">
        <v>77</v>
      </c>
      <c r="Q2602" t="s">
        <v>9941</v>
      </c>
    </row>
    <row r="2603" spans="1:17" x14ac:dyDescent="0.25">
      <c r="A2603" t="s">
        <v>16310</v>
      </c>
      <c r="B2603" t="s">
        <v>16311</v>
      </c>
      <c r="C2603" s="1">
        <v>44252</v>
      </c>
      <c r="D2603" t="s">
        <v>831</v>
      </c>
      <c r="E2603" t="s">
        <v>20</v>
      </c>
      <c r="F2603">
        <v>9041</v>
      </c>
      <c r="H2603" t="s">
        <v>22</v>
      </c>
      <c r="I2603" t="s">
        <v>22</v>
      </c>
      <c r="J2603" t="s">
        <v>22</v>
      </c>
      <c r="L2603" t="s">
        <v>23</v>
      </c>
      <c r="O2603" t="s">
        <v>76</v>
      </c>
      <c r="P2603" t="s">
        <v>77</v>
      </c>
      <c r="Q2603" t="s">
        <v>16312</v>
      </c>
    </row>
    <row r="2604" spans="1:17" x14ac:dyDescent="0.25">
      <c r="A2604" t="s">
        <v>16313</v>
      </c>
      <c r="B2604" t="s">
        <v>16314</v>
      </c>
      <c r="C2604" s="1">
        <v>44251</v>
      </c>
      <c r="D2604" t="s">
        <v>831</v>
      </c>
      <c r="E2604" t="s">
        <v>20</v>
      </c>
      <c r="H2604" t="s">
        <v>22</v>
      </c>
      <c r="I2604" t="s">
        <v>22</v>
      </c>
      <c r="J2604" t="s">
        <v>22</v>
      </c>
      <c r="L2604" t="s">
        <v>23</v>
      </c>
      <c r="O2604" t="s">
        <v>76</v>
      </c>
      <c r="P2604" t="s">
        <v>77</v>
      </c>
      <c r="Q2604" t="s">
        <v>876</v>
      </c>
    </row>
    <row r="2605" spans="1:17" x14ac:dyDescent="0.25">
      <c r="A2605" t="s">
        <v>16317</v>
      </c>
      <c r="B2605" t="s">
        <v>16318</v>
      </c>
      <c r="C2605" s="1">
        <v>44253</v>
      </c>
      <c r="D2605" t="s">
        <v>831</v>
      </c>
      <c r="E2605" t="s">
        <v>20</v>
      </c>
      <c r="F2605">
        <v>9140</v>
      </c>
      <c r="H2605" t="s">
        <v>22</v>
      </c>
      <c r="I2605" t="s">
        <v>22</v>
      </c>
      <c r="J2605" t="s">
        <v>22</v>
      </c>
      <c r="L2605" t="s">
        <v>23</v>
      </c>
      <c r="O2605" t="s">
        <v>76</v>
      </c>
      <c r="P2605" t="s">
        <v>77</v>
      </c>
      <c r="Q2605" t="s">
        <v>16319</v>
      </c>
    </row>
    <row r="2606" spans="1:17" x14ac:dyDescent="0.25">
      <c r="A2606" t="s">
        <v>16323</v>
      </c>
      <c r="B2606" t="s">
        <v>16324</v>
      </c>
      <c r="C2606" s="1">
        <v>44253</v>
      </c>
      <c r="D2606" t="s">
        <v>831</v>
      </c>
      <c r="E2606" t="s">
        <v>20</v>
      </c>
      <c r="F2606">
        <v>9140</v>
      </c>
      <c r="H2606" t="s">
        <v>22</v>
      </c>
      <c r="I2606" t="s">
        <v>22</v>
      </c>
      <c r="J2606" t="s">
        <v>22</v>
      </c>
      <c r="L2606" t="s">
        <v>23</v>
      </c>
      <c r="O2606" t="s">
        <v>76</v>
      </c>
      <c r="P2606" t="s">
        <v>77</v>
      </c>
      <c r="Q2606" t="s">
        <v>1771</v>
      </c>
    </row>
    <row r="2607" spans="1:17" x14ac:dyDescent="0.25">
      <c r="A2607" t="s">
        <v>16325</v>
      </c>
      <c r="B2607" t="s">
        <v>16326</v>
      </c>
      <c r="C2607" s="1">
        <v>44253</v>
      </c>
      <c r="D2607" t="s">
        <v>831</v>
      </c>
      <c r="E2607" t="s">
        <v>20</v>
      </c>
      <c r="F2607">
        <v>9230</v>
      </c>
      <c r="H2607" t="s">
        <v>22</v>
      </c>
      <c r="I2607" t="s">
        <v>22</v>
      </c>
      <c r="J2607" t="s">
        <v>22</v>
      </c>
      <c r="L2607" t="s">
        <v>23</v>
      </c>
      <c r="O2607" t="s">
        <v>76</v>
      </c>
      <c r="P2607" t="s">
        <v>77</v>
      </c>
      <c r="Q2607" t="s">
        <v>16327</v>
      </c>
    </row>
    <row r="2608" spans="1:17" x14ac:dyDescent="0.25">
      <c r="A2608" t="s">
        <v>16331</v>
      </c>
      <c r="B2608" t="s">
        <v>16332</v>
      </c>
      <c r="C2608" s="1">
        <v>44253</v>
      </c>
      <c r="D2608" t="s">
        <v>831</v>
      </c>
      <c r="E2608" t="s">
        <v>20</v>
      </c>
      <c r="F2608">
        <v>9000</v>
      </c>
      <c r="H2608" t="s">
        <v>22</v>
      </c>
      <c r="I2608" t="s">
        <v>22</v>
      </c>
      <c r="J2608" t="s">
        <v>22</v>
      </c>
      <c r="L2608" t="s">
        <v>23</v>
      </c>
      <c r="O2608" t="s">
        <v>76</v>
      </c>
      <c r="P2608" t="s">
        <v>77</v>
      </c>
      <c r="Q2608" t="s">
        <v>3757</v>
      </c>
    </row>
    <row r="2609" spans="1:17" x14ac:dyDescent="0.25">
      <c r="A2609" t="s">
        <v>16336</v>
      </c>
      <c r="B2609" t="s">
        <v>16337</v>
      </c>
      <c r="C2609" s="1">
        <v>44257</v>
      </c>
      <c r="D2609" t="s">
        <v>831</v>
      </c>
      <c r="E2609" t="s">
        <v>20</v>
      </c>
      <c r="F2609">
        <v>8480</v>
      </c>
      <c r="H2609" t="s">
        <v>22</v>
      </c>
      <c r="I2609" t="s">
        <v>22</v>
      </c>
      <c r="J2609" t="s">
        <v>22</v>
      </c>
      <c r="L2609" t="s">
        <v>23</v>
      </c>
      <c r="O2609" t="s">
        <v>76</v>
      </c>
      <c r="P2609" t="s">
        <v>77</v>
      </c>
      <c r="Q2609" t="s">
        <v>16338</v>
      </c>
    </row>
    <row r="2610" spans="1:17" x14ac:dyDescent="0.25">
      <c r="A2610" t="s">
        <v>13516</v>
      </c>
      <c r="B2610" t="s">
        <v>13517</v>
      </c>
      <c r="C2610" s="1">
        <v>44252</v>
      </c>
      <c r="D2610" t="s">
        <v>831</v>
      </c>
      <c r="E2610" t="s">
        <v>20</v>
      </c>
      <c r="F2610">
        <v>8570</v>
      </c>
      <c r="H2610" t="s">
        <v>22</v>
      </c>
      <c r="I2610" t="s">
        <v>22</v>
      </c>
      <c r="J2610" t="s">
        <v>22</v>
      </c>
      <c r="L2610" t="s">
        <v>23</v>
      </c>
      <c r="O2610" t="s">
        <v>76</v>
      </c>
      <c r="P2610" t="s">
        <v>77</v>
      </c>
      <c r="Q2610" t="s">
        <v>3729</v>
      </c>
    </row>
    <row r="2611" spans="1:17" x14ac:dyDescent="0.25">
      <c r="A2611" t="s">
        <v>13526</v>
      </c>
      <c r="B2611" t="s">
        <v>13527</v>
      </c>
      <c r="C2611" s="1">
        <v>44253</v>
      </c>
      <c r="D2611" t="s">
        <v>831</v>
      </c>
      <c r="E2611" t="s">
        <v>20</v>
      </c>
      <c r="F2611">
        <v>8650</v>
      </c>
      <c r="H2611" t="s">
        <v>22</v>
      </c>
      <c r="I2611" t="s">
        <v>22</v>
      </c>
      <c r="J2611" t="s">
        <v>22</v>
      </c>
      <c r="L2611" t="s">
        <v>23</v>
      </c>
      <c r="O2611" t="s">
        <v>76</v>
      </c>
      <c r="P2611" t="s">
        <v>77</v>
      </c>
      <c r="Q2611" t="s">
        <v>13528</v>
      </c>
    </row>
    <row r="2612" spans="1:17" x14ac:dyDescent="0.25">
      <c r="A2612" t="s">
        <v>13622</v>
      </c>
      <c r="B2612" t="s">
        <v>13623</v>
      </c>
      <c r="C2612" s="1">
        <v>44224</v>
      </c>
      <c r="D2612" t="s">
        <v>831</v>
      </c>
      <c r="E2612" t="s">
        <v>20</v>
      </c>
      <c r="F2612">
        <v>7730</v>
      </c>
      <c r="H2612" t="s">
        <v>22</v>
      </c>
      <c r="I2612" t="s">
        <v>22</v>
      </c>
      <c r="J2612" t="s">
        <v>22</v>
      </c>
      <c r="L2612" t="s">
        <v>23</v>
      </c>
      <c r="O2612" t="s">
        <v>76</v>
      </c>
      <c r="P2612" t="s">
        <v>77</v>
      </c>
      <c r="Q2612" t="s">
        <v>1167</v>
      </c>
    </row>
    <row r="2613" spans="1:17" x14ac:dyDescent="0.25">
      <c r="A2613" t="s">
        <v>13629</v>
      </c>
      <c r="B2613" t="s">
        <v>13630</v>
      </c>
      <c r="C2613" s="1">
        <v>44225</v>
      </c>
      <c r="D2613" t="s">
        <v>831</v>
      </c>
      <c r="E2613" t="s">
        <v>20</v>
      </c>
      <c r="F2613">
        <v>7700</v>
      </c>
      <c r="H2613" t="s">
        <v>22</v>
      </c>
      <c r="I2613" t="s">
        <v>22</v>
      </c>
      <c r="J2613" t="s">
        <v>22</v>
      </c>
      <c r="L2613" t="s">
        <v>23</v>
      </c>
      <c r="O2613" t="s">
        <v>76</v>
      </c>
      <c r="P2613" t="s">
        <v>77</v>
      </c>
      <c r="Q2613" t="s">
        <v>876</v>
      </c>
    </row>
    <row r="2614" spans="1:17" x14ac:dyDescent="0.25">
      <c r="A2614" t="s">
        <v>13664</v>
      </c>
      <c r="B2614" t="s">
        <v>13665</v>
      </c>
      <c r="C2614" s="1">
        <v>44225</v>
      </c>
      <c r="D2614" t="s">
        <v>831</v>
      </c>
      <c r="E2614" t="s">
        <v>20</v>
      </c>
      <c r="F2614">
        <v>8790</v>
      </c>
      <c r="H2614" t="s">
        <v>22</v>
      </c>
      <c r="I2614" t="s">
        <v>22</v>
      </c>
      <c r="J2614" t="s">
        <v>22</v>
      </c>
      <c r="L2614" t="s">
        <v>23</v>
      </c>
      <c r="O2614" t="s">
        <v>76</v>
      </c>
      <c r="P2614" t="s">
        <v>77</v>
      </c>
      <c r="Q2614" t="s">
        <v>876</v>
      </c>
    </row>
    <row r="2615" spans="1:17" x14ac:dyDescent="0.25">
      <c r="A2615" t="s">
        <v>13675</v>
      </c>
      <c r="B2615" t="s">
        <v>13676</v>
      </c>
      <c r="C2615" s="1">
        <v>44225</v>
      </c>
      <c r="D2615" t="s">
        <v>831</v>
      </c>
      <c r="E2615" t="s">
        <v>20</v>
      </c>
      <c r="H2615" t="s">
        <v>22</v>
      </c>
      <c r="I2615" t="s">
        <v>22</v>
      </c>
      <c r="J2615" t="s">
        <v>22</v>
      </c>
      <c r="L2615" t="s">
        <v>23</v>
      </c>
      <c r="O2615" t="s">
        <v>76</v>
      </c>
      <c r="P2615" t="s">
        <v>77</v>
      </c>
      <c r="Q2615" t="s">
        <v>13677</v>
      </c>
    </row>
    <row r="2616" spans="1:17" x14ac:dyDescent="0.25">
      <c r="A2616" t="s">
        <v>13678</v>
      </c>
      <c r="B2616" t="s">
        <v>13679</v>
      </c>
      <c r="C2616" s="1">
        <v>44225</v>
      </c>
      <c r="D2616" t="s">
        <v>831</v>
      </c>
      <c r="E2616" t="s">
        <v>20</v>
      </c>
      <c r="H2616" t="s">
        <v>22</v>
      </c>
      <c r="I2616" t="s">
        <v>22</v>
      </c>
      <c r="J2616" t="s">
        <v>22</v>
      </c>
      <c r="L2616" t="s">
        <v>23</v>
      </c>
      <c r="O2616" t="s">
        <v>76</v>
      </c>
      <c r="P2616" t="s">
        <v>77</v>
      </c>
      <c r="Q2616" t="s">
        <v>13680</v>
      </c>
    </row>
    <row r="2617" spans="1:17" x14ac:dyDescent="0.25">
      <c r="A2617" t="s">
        <v>13681</v>
      </c>
      <c r="B2617" t="s">
        <v>13682</v>
      </c>
      <c r="C2617" s="1">
        <v>44225</v>
      </c>
      <c r="D2617" t="s">
        <v>831</v>
      </c>
      <c r="E2617" t="s">
        <v>20</v>
      </c>
      <c r="F2617">
        <v>8510</v>
      </c>
      <c r="H2617" t="s">
        <v>22</v>
      </c>
      <c r="I2617" t="s">
        <v>22</v>
      </c>
      <c r="J2617" t="s">
        <v>22</v>
      </c>
      <c r="L2617" t="s">
        <v>23</v>
      </c>
      <c r="O2617" t="s">
        <v>76</v>
      </c>
      <c r="P2617" t="s">
        <v>77</v>
      </c>
      <c r="Q2617" t="s">
        <v>13683</v>
      </c>
    </row>
    <row r="2618" spans="1:17" x14ac:dyDescent="0.25">
      <c r="A2618" t="s">
        <v>13686</v>
      </c>
      <c r="B2618" t="s">
        <v>13687</v>
      </c>
      <c r="C2618" s="1">
        <v>44258</v>
      </c>
      <c r="D2618" t="s">
        <v>831</v>
      </c>
      <c r="E2618" t="s">
        <v>20</v>
      </c>
      <c r="H2618" t="s">
        <v>22</v>
      </c>
      <c r="I2618" t="s">
        <v>22</v>
      </c>
      <c r="J2618" t="s">
        <v>22</v>
      </c>
      <c r="L2618" t="s">
        <v>23</v>
      </c>
      <c r="O2618" t="s">
        <v>76</v>
      </c>
      <c r="P2618" t="s">
        <v>77</v>
      </c>
      <c r="Q2618" t="s">
        <v>13688</v>
      </c>
    </row>
    <row r="2619" spans="1:17" x14ac:dyDescent="0.25">
      <c r="A2619" t="s">
        <v>13689</v>
      </c>
      <c r="B2619" t="s">
        <v>13690</v>
      </c>
      <c r="C2619" s="1">
        <v>44258</v>
      </c>
      <c r="D2619" t="s">
        <v>831</v>
      </c>
      <c r="E2619" t="s">
        <v>20</v>
      </c>
      <c r="H2619" t="s">
        <v>22</v>
      </c>
      <c r="I2619" t="s">
        <v>22</v>
      </c>
      <c r="J2619" t="s">
        <v>22</v>
      </c>
      <c r="L2619" t="s">
        <v>23</v>
      </c>
      <c r="O2619" t="s">
        <v>76</v>
      </c>
      <c r="P2619" t="s">
        <v>513</v>
      </c>
      <c r="Q2619" t="s">
        <v>13691</v>
      </c>
    </row>
    <row r="2620" spans="1:17" x14ac:dyDescent="0.25">
      <c r="A2620" t="s">
        <v>13700</v>
      </c>
      <c r="B2620" t="s">
        <v>13701</v>
      </c>
      <c r="C2620" s="1">
        <v>44257</v>
      </c>
      <c r="D2620" t="s">
        <v>831</v>
      </c>
      <c r="E2620" t="s">
        <v>20</v>
      </c>
      <c r="H2620" t="s">
        <v>22</v>
      </c>
      <c r="I2620" t="s">
        <v>22</v>
      </c>
      <c r="J2620" t="s">
        <v>22</v>
      </c>
      <c r="L2620" t="s">
        <v>23</v>
      </c>
      <c r="O2620" t="s">
        <v>76</v>
      </c>
      <c r="P2620" t="s">
        <v>513</v>
      </c>
      <c r="Q2620" t="s">
        <v>13702</v>
      </c>
    </row>
    <row r="2621" spans="1:17" x14ac:dyDescent="0.25">
      <c r="A2621" t="s">
        <v>13706</v>
      </c>
      <c r="B2621" t="s">
        <v>13707</v>
      </c>
      <c r="C2621" s="1">
        <v>44257</v>
      </c>
      <c r="D2621" t="s">
        <v>831</v>
      </c>
      <c r="E2621" t="s">
        <v>20</v>
      </c>
      <c r="F2621">
        <v>9500</v>
      </c>
      <c r="H2621" t="s">
        <v>22</v>
      </c>
      <c r="I2621" t="s">
        <v>22</v>
      </c>
      <c r="J2621" t="s">
        <v>22</v>
      </c>
      <c r="L2621" t="s">
        <v>23</v>
      </c>
      <c r="O2621" t="s">
        <v>76</v>
      </c>
      <c r="P2621" t="s">
        <v>77</v>
      </c>
      <c r="Q2621" t="s">
        <v>13708</v>
      </c>
    </row>
    <row r="2622" spans="1:17" x14ac:dyDescent="0.25">
      <c r="A2622" t="s">
        <v>13712</v>
      </c>
      <c r="B2622" t="s">
        <v>13713</v>
      </c>
      <c r="C2622" s="1">
        <v>44257</v>
      </c>
      <c r="D2622" t="s">
        <v>831</v>
      </c>
      <c r="E2622" t="s">
        <v>20</v>
      </c>
      <c r="F2622">
        <v>9890</v>
      </c>
      <c r="H2622" t="s">
        <v>22</v>
      </c>
      <c r="I2622" t="s">
        <v>22</v>
      </c>
      <c r="J2622" t="s">
        <v>22</v>
      </c>
      <c r="L2622" t="s">
        <v>23</v>
      </c>
      <c r="O2622" t="s">
        <v>76</v>
      </c>
      <c r="P2622" t="s">
        <v>77</v>
      </c>
      <c r="Q2622" t="s">
        <v>367</v>
      </c>
    </row>
    <row r="2623" spans="1:17" x14ac:dyDescent="0.25">
      <c r="A2623" t="s">
        <v>13718</v>
      </c>
      <c r="B2623" t="s">
        <v>13719</v>
      </c>
      <c r="C2623" s="1">
        <v>44257</v>
      </c>
      <c r="D2623" t="s">
        <v>831</v>
      </c>
      <c r="E2623" t="s">
        <v>20</v>
      </c>
      <c r="F2623">
        <v>9400</v>
      </c>
      <c r="H2623" t="s">
        <v>22</v>
      </c>
      <c r="I2623" t="s">
        <v>22</v>
      </c>
      <c r="J2623" t="s">
        <v>22</v>
      </c>
      <c r="L2623" t="s">
        <v>23</v>
      </c>
      <c r="O2623" t="s">
        <v>76</v>
      </c>
      <c r="P2623" t="s">
        <v>513</v>
      </c>
      <c r="Q2623" t="s">
        <v>13720</v>
      </c>
    </row>
    <row r="2624" spans="1:17" x14ac:dyDescent="0.25">
      <c r="A2624" t="s">
        <v>13721</v>
      </c>
      <c r="B2624" t="s">
        <v>13722</v>
      </c>
      <c r="C2624" s="1">
        <v>44257</v>
      </c>
      <c r="D2624" t="s">
        <v>831</v>
      </c>
      <c r="E2624" t="s">
        <v>20</v>
      </c>
      <c r="F2624">
        <v>9340</v>
      </c>
      <c r="H2624" t="s">
        <v>22</v>
      </c>
      <c r="I2624" t="s">
        <v>22</v>
      </c>
      <c r="J2624" t="s">
        <v>22</v>
      </c>
      <c r="L2624" t="s">
        <v>23</v>
      </c>
      <c r="O2624" t="s">
        <v>76</v>
      </c>
      <c r="P2624" t="s">
        <v>77</v>
      </c>
      <c r="Q2624" t="s">
        <v>13723</v>
      </c>
    </row>
    <row r="2625" spans="1:17" x14ac:dyDescent="0.25">
      <c r="A2625" t="s">
        <v>13727</v>
      </c>
      <c r="B2625" t="s">
        <v>13728</v>
      </c>
      <c r="C2625" s="1">
        <v>44257</v>
      </c>
      <c r="D2625" t="s">
        <v>831</v>
      </c>
      <c r="E2625" t="s">
        <v>20</v>
      </c>
      <c r="F2625">
        <v>9400</v>
      </c>
      <c r="H2625" t="s">
        <v>22</v>
      </c>
      <c r="I2625" t="s">
        <v>22</v>
      </c>
      <c r="J2625" t="s">
        <v>22</v>
      </c>
      <c r="L2625" t="s">
        <v>23</v>
      </c>
      <c r="O2625" t="s">
        <v>76</v>
      </c>
      <c r="P2625" t="s">
        <v>513</v>
      </c>
      <c r="Q2625" t="s">
        <v>13729</v>
      </c>
    </row>
    <row r="2626" spans="1:17" x14ac:dyDescent="0.25">
      <c r="A2626" t="s">
        <v>10788</v>
      </c>
      <c r="B2626" t="s">
        <v>10789</v>
      </c>
      <c r="C2626" s="1">
        <v>44258</v>
      </c>
      <c r="D2626" t="s">
        <v>831</v>
      </c>
      <c r="E2626" t="s">
        <v>20</v>
      </c>
      <c r="H2626" t="s">
        <v>22</v>
      </c>
      <c r="I2626" t="s">
        <v>22</v>
      </c>
      <c r="J2626" t="s">
        <v>22</v>
      </c>
      <c r="L2626" t="s">
        <v>23</v>
      </c>
      <c r="O2626" t="s">
        <v>76</v>
      </c>
      <c r="P2626" t="s">
        <v>77</v>
      </c>
      <c r="Q2626" t="s">
        <v>876</v>
      </c>
    </row>
    <row r="2627" spans="1:17" x14ac:dyDescent="0.25">
      <c r="A2627" t="s">
        <v>10799</v>
      </c>
      <c r="B2627" t="s">
        <v>10800</v>
      </c>
      <c r="C2627" s="1">
        <v>44258</v>
      </c>
      <c r="D2627" t="s">
        <v>831</v>
      </c>
      <c r="E2627" t="s">
        <v>20</v>
      </c>
      <c r="H2627" t="s">
        <v>22</v>
      </c>
      <c r="I2627" t="s">
        <v>22</v>
      </c>
      <c r="J2627" t="s">
        <v>22</v>
      </c>
      <c r="L2627" t="s">
        <v>23</v>
      </c>
      <c r="O2627" t="s">
        <v>76</v>
      </c>
      <c r="P2627" t="s">
        <v>77</v>
      </c>
      <c r="Q2627" t="s">
        <v>367</v>
      </c>
    </row>
    <row r="2628" spans="1:17" x14ac:dyDescent="0.25">
      <c r="A2628" t="s">
        <v>16389</v>
      </c>
      <c r="B2628" t="s">
        <v>16390</v>
      </c>
      <c r="C2628" s="1">
        <v>44201</v>
      </c>
      <c r="D2628" t="s">
        <v>46</v>
      </c>
      <c r="E2628" t="s">
        <v>20</v>
      </c>
      <c r="H2628" t="s">
        <v>21</v>
      </c>
      <c r="I2628">
        <v>35</v>
      </c>
      <c r="J2628" t="s">
        <v>22</v>
      </c>
      <c r="L2628" t="s">
        <v>23</v>
      </c>
      <c r="O2628" t="s">
        <v>76</v>
      </c>
      <c r="P2628" t="s">
        <v>77</v>
      </c>
      <c r="Q2628" t="s">
        <v>16391</v>
      </c>
    </row>
    <row r="2629" spans="1:17" x14ac:dyDescent="0.25">
      <c r="A2629" t="s">
        <v>2247</v>
      </c>
      <c r="B2629" t="s">
        <v>2248</v>
      </c>
      <c r="C2629" s="1">
        <v>44203</v>
      </c>
      <c r="D2629" t="s">
        <v>46</v>
      </c>
      <c r="E2629" t="s">
        <v>20</v>
      </c>
      <c r="H2629" t="s">
        <v>32</v>
      </c>
      <c r="I2629">
        <v>47</v>
      </c>
      <c r="J2629" t="s">
        <v>22</v>
      </c>
      <c r="L2629" t="s">
        <v>23</v>
      </c>
      <c r="O2629" t="s">
        <v>76</v>
      </c>
      <c r="P2629" t="s">
        <v>77</v>
      </c>
      <c r="Q2629" t="s">
        <v>2249</v>
      </c>
    </row>
    <row r="2630" spans="1:17" x14ac:dyDescent="0.25">
      <c r="A2630" t="s">
        <v>10986</v>
      </c>
      <c r="B2630" t="s">
        <v>10987</v>
      </c>
      <c r="C2630" s="1">
        <v>44214</v>
      </c>
      <c r="D2630" t="s">
        <v>46</v>
      </c>
      <c r="E2630" t="s">
        <v>20</v>
      </c>
      <c r="H2630" t="s">
        <v>32</v>
      </c>
      <c r="I2630">
        <v>7</v>
      </c>
      <c r="J2630" t="s">
        <v>22</v>
      </c>
      <c r="L2630" t="s">
        <v>23</v>
      </c>
      <c r="O2630" t="s">
        <v>76</v>
      </c>
      <c r="P2630" t="s">
        <v>77</v>
      </c>
      <c r="Q2630" t="s">
        <v>469</v>
      </c>
    </row>
    <row r="2631" spans="1:17" x14ac:dyDescent="0.25">
      <c r="A2631" t="s">
        <v>10988</v>
      </c>
      <c r="B2631" t="s">
        <v>10989</v>
      </c>
      <c r="C2631" s="1">
        <v>44214</v>
      </c>
      <c r="D2631" t="s">
        <v>46</v>
      </c>
      <c r="E2631" t="s">
        <v>20</v>
      </c>
      <c r="H2631" t="s">
        <v>32</v>
      </c>
      <c r="I2631">
        <v>7</v>
      </c>
      <c r="J2631" t="s">
        <v>22</v>
      </c>
      <c r="L2631" t="s">
        <v>23</v>
      </c>
      <c r="O2631" t="s">
        <v>76</v>
      </c>
      <c r="P2631" t="s">
        <v>77</v>
      </c>
      <c r="Q2631" t="s">
        <v>469</v>
      </c>
    </row>
    <row r="2632" spans="1:17" x14ac:dyDescent="0.25">
      <c r="A2632" t="s">
        <v>10990</v>
      </c>
      <c r="B2632" t="s">
        <v>10991</v>
      </c>
      <c r="C2632" s="1">
        <v>44214</v>
      </c>
      <c r="D2632" t="s">
        <v>46</v>
      </c>
      <c r="E2632" t="s">
        <v>20</v>
      </c>
      <c r="H2632" t="s">
        <v>32</v>
      </c>
      <c r="I2632">
        <v>11</v>
      </c>
      <c r="J2632" t="s">
        <v>22</v>
      </c>
      <c r="L2632" t="s">
        <v>23</v>
      </c>
      <c r="O2632" t="s">
        <v>76</v>
      </c>
      <c r="P2632" t="s">
        <v>77</v>
      </c>
      <c r="Q2632" t="s">
        <v>469</v>
      </c>
    </row>
    <row r="2633" spans="1:17" x14ac:dyDescent="0.25">
      <c r="A2633" t="s">
        <v>10992</v>
      </c>
      <c r="B2633" t="s">
        <v>10993</v>
      </c>
      <c r="C2633" s="1">
        <v>44214</v>
      </c>
      <c r="D2633" t="s">
        <v>46</v>
      </c>
      <c r="E2633" t="s">
        <v>20</v>
      </c>
      <c r="H2633" t="s">
        <v>32</v>
      </c>
      <c r="I2633">
        <v>9</v>
      </c>
      <c r="J2633" t="s">
        <v>22</v>
      </c>
      <c r="L2633" t="s">
        <v>23</v>
      </c>
      <c r="O2633" t="s">
        <v>76</v>
      </c>
      <c r="P2633" t="s">
        <v>77</v>
      </c>
      <c r="Q2633" t="s">
        <v>469</v>
      </c>
    </row>
    <row r="2634" spans="1:17" x14ac:dyDescent="0.25">
      <c r="A2634" t="s">
        <v>10994</v>
      </c>
      <c r="B2634" t="s">
        <v>10995</v>
      </c>
      <c r="C2634" s="1">
        <v>44214</v>
      </c>
      <c r="D2634" t="s">
        <v>46</v>
      </c>
      <c r="E2634" t="s">
        <v>20</v>
      </c>
      <c r="H2634" t="s">
        <v>32</v>
      </c>
      <c r="I2634">
        <v>43</v>
      </c>
      <c r="J2634" t="s">
        <v>22</v>
      </c>
      <c r="L2634" t="s">
        <v>23</v>
      </c>
      <c r="O2634" t="s">
        <v>76</v>
      </c>
      <c r="P2634" t="s">
        <v>77</v>
      </c>
      <c r="Q2634" t="s">
        <v>469</v>
      </c>
    </row>
    <row r="2635" spans="1:17" x14ac:dyDescent="0.25">
      <c r="A2635" t="s">
        <v>10984</v>
      </c>
      <c r="B2635" t="s">
        <v>10985</v>
      </c>
      <c r="C2635" s="1">
        <v>44212</v>
      </c>
      <c r="D2635" t="s">
        <v>46</v>
      </c>
      <c r="E2635" t="s">
        <v>20</v>
      </c>
      <c r="H2635" t="s">
        <v>21</v>
      </c>
      <c r="I2635">
        <v>55</v>
      </c>
      <c r="J2635" t="s">
        <v>22</v>
      </c>
      <c r="L2635" t="s">
        <v>23</v>
      </c>
      <c r="O2635" t="s">
        <v>76</v>
      </c>
      <c r="P2635" t="s">
        <v>77</v>
      </c>
      <c r="Q2635" t="s">
        <v>469</v>
      </c>
    </row>
    <row r="2636" spans="1:17" x14ac:dyDescent="0.25">
      <c r="A2636" t="s">
        <v>5677</v>
      </c>
      <c r="B2636" t="s">
        <v>5678</v>
      </c>
      <c r="C2636" s="1">
        <v>44210</v>
      </c>
      <c r="D2636" t="s">
        <v>46</v>
      </c>
      <c r="E2636" t="s">
        <v>20</v>
      </c>
      <c r="F2636" t="s">
        <v>4029</v>
      </c>
      <c r="H2636" t="s">
        <v>21</v>
      </c>
      <c r="I2636">
        <v>27</v>
      </c>
      <c r="J2636" t="s">
        <v>22</v>
      </c>
      <c r="L2636" t="s">
        <v>23</v>
      </c>
      <c r="O2636" t="s">
        <v>76</v>
      </c>
      <c r="P2636" t="s">
        <v>77</v>
      </c>
      <c r="Q2636" t="s">
        <v>808</v>
      </c>
    </row>
    <row r="2637" spans="1:17" x14ac:dyDescent="0.25">
      <c r="A2637" t="s">
        <v>5692</v>
      </c>
      <c r="B2637" t="s">
        <v>5693</v>
      </c>
      <c r="C2637" s="1">
        <v>44212</v>
      </c>
      <c r="D2637" t="s">
        <v>46</v>
      </c>
      <c r="E2637" t="s">
        <v>20</v>
      </c>
      <c r="F2637" t="s">
        <v>1047</v>
      </c>
      <c r="H2637" t="s">
        <v>21</v>
      </c>
      <c r="I2637">
        <v>34</v>
      </c>
      <c r="J2637" t="s">
        <v>22</v>
      </c>
      <c r="L2637" t="s">
        <v>23</v>
      </c>
      <c r="O2637" t="s">
        <v>76</v>
      </c>
      <c r="P2637" t="s">
        <v>77</v>
      </c>
      <c r="Q2637" t="s">
        <v>803</v>
      </c>
    </row>
    <row r="2638" spans="1:17" x14ac:dyDescent="0.25">
      <c r="A2638" t="s">
        <v>13808</v>
      </c>
      <c r="B2638" t="s">
        <v>13809</v>
      </c>
      <c r="C2638" s="1">
        <v>44214</v>
      </c>
      <c r="D2638" t="s">
        <v>46</v>
      </c>
      <c r="E2638" t="s">
        <v>20</v>
      </c>
      <c r="H2638" t="s">
        <v>32</v>
      </c>
      <c r="I2638">
        <v>62</v>
      </c>
      <c r="J2638" t="s">
        <v>22</v>
      </c>
      <c r="L2638" t="s">
        <v>23</v>
      </c>
      <c r="O2638" t="s">
        <v>76</v>
      </c>
      <c r="P2638" t="s">
        <v>77</v>
      </c>
      <c r="Q2638" t="s">
        <v>469</v>
      </c>
    </row>
    <row r="2639" spans="1:17" x14ac:dyDescent="0.25">
      <c r="A2639" t="s">
        <v>13810</v>
      </c>
      <c r="B2639" t="s">
        <v>13811</v>
      </c>
      <c r="C2639" s="1">
        <v>44214</v>
      </c>
      <c r="D2639" t="s">
        <v>46</v>
      </c>
      <c r="E2639" t="s">
        <v>20</v>
      </c>
      <c r="H2639" t="s">
        <v>32</v>
      </c>
      <c r="I2639">
        <v>60</v>
      </c>
      <c r="J2639" t="s">
        <v>22</v>
      </c>
      <c r="L2639" t="s">
        <v>23</v>
      </c>
      <c r="O2639" t="s">
        <v>76</v>
      </c>
      <c r="P2639" t="s">
        <v>77</v>
      </c>
      <c r="Q2639" t="s">
        <v>469</v>
      </c>
    </row>
    <row r="2640" spans="1:17" x14ac:dyDescent="0.25">
      <c r="A2640" t="s">
        <v>13782</v>
      </c>
      <c r="B2640" t="s">
        <v>13783</v>
      </c>
      <c r="C2640" s="1">
        <v>44215</v>
      </c>
      <c r="D2640" t="s">
        <v>46</v>
      </c>
      <c r="E2640" t="s">
        <v>20</v>
      </c>
      <c r="H2640" t="s">
        <v>32</v>
      </c>
      <c r="I2640">
        <v>25</v>
      </c>
      <c r="J2640" t="s">
        <v>22</v>
      </c>
      <c r="L2640" t="s">
        <v>23</v>
      </c>
      <c r="O2640" t="s">
        <v>76</v>
      </c>
      <c r="P2640" t="s">
        <v>77</v>
      </c>
      <c r="Q2640" t="s">
        <v>13784</v>
      </c>
    </row>
    <row r="2641" spans="1:17" x14ac:dyDescent="0.25">
      <c r="A2641" t="s">
        <v>13785</v>
      </c>
      <c r="B2641" t="s">
        <v>13786</v>
      </c>
      <c r="C2641" s="1">
        <v>44215</v>
      </c>
      <c r="D2641" t="s">
        <v>46</v>
      </c>
      <c r="E2641" t="s">
        <v>20</v>
      </c>
      <c r="H2641" t="s">
        <v>32</v>
      </c>
      <c r="I2641">
        <v>54</v>
      </c>
      <c r="J2641" t="s">
        <v>22</v>
      </c>
      <c r="L2641" t="s">
        <v>23</v>
      </c>
      <c r="O2641" t="s">
        <v>76</v>
      </c>
      <c r="P2641" t="s">
        <v>77</v>
      </c>
      <c r="Q2641" t="s">
        <v>13784</v>
      </c>
    </row>
    <row r="2642" spans="1:17" x14ac:dyDescent="0.25">
      <c r="A2642" t="s">
        <v>13797</v>
      </c>
      <c r="B2642" t="s">
        <v>13798</v>
      </c>
      <c r="C2642" s="1">
        <v>44215</v>
      </c>
      <c r="D2642" t="s">
        <v>46</v>
      </c>
      <c r="E2642" t="s">
        <v>20</v>
      </c>
      <c r="H2642" t="s">
        <v>32</v>
      </c>
      <c r="I2642">
        <v>60</v>
      </c>
      <c r="J2642" t="s">
        <v>22</v>
      </c>
      <c r="L2642" t="s">
        <v>23</v>
      </c>
      <c r="O2642" t="s">
        <v>76</v>
      </c>
      <c r="P2642" t="s">
        <v>77</v>
      </c>
      <c r="Q2642" t="s">
        <v>13799</v>
      </c>
    </row>
    <row r="2643" spans="1:17" x14ac:dyDescent="0.25">
      <c r="A2643" t="s">
        <v>13778</v>
      </c>
      <c r="B2643" t="s">
        <v>13779</v>
      </c>
      <c r="C2643" s="1">
        <v>44216</v>
      </c>
      <c r="D2643" t="s">
        <v>46</v>
      </c>
      <c r="E2643" t="s">
        <v>20</v>
      </c>
      <c r="H2643" t="s">
        <v>32</v>
      </c>
      <c r="I2643">
        <v>32</v>
      </c>
      <c r="J2643" t="s">
        <v>22</v>
      </c>
      <c r="L2643" t="s">
        <v>23</v>
      </c>
      <c r="O2643" t="s">
        <v>76</v>
      </c>
      <c r="P2643" t="s">
        <v>77</v>
      </c>
      <c r="Q2643" t="s">
        <v>12224</v>
      </c>
    </row>
    <row r="2644" spans="1:17" x14ac:dyDescent="0.25">
      <c r="A2644" t="s">
        <v>13780</v>
      </c>
      <c r="B2644" t="s">
        <v>13781</v>
      </c>
      <c r="C2644" s="1">
        <v>44216</v>
      </c>
      <c r="D2644" t="s">
        <v>46</v>
      </c>
      <c r="E2644" t="s">
        <v>20</v>
      </c>
      <c r="H2644" t="s">
        <v>21</v>
      </c>
      <c r="I2644">
        <v>31</v>
      </c>
      <c r="J2644" t="s">
        <v>22</v>
      </c>
      <c r="L2644" t="s">
        <v>23</v>
      </c>
      <c r="O2644" t="s">
        <v>76</v>
      </c>
      <c r="P2644" t="s">
        <v>77</v>
      </c>
      <c r="Q2644" t="s">
        <v>12224</v>
      </c>
    </row>
    <row r="2645" spans="1:17" x14ac:dyDescent="0.25">
      <c r="A2645" t="s">
        <v>13787</v>
      </c>
      <c r="B2645" t="s">
        <v>13788</v>
      </c>
      <c r="C2645" s="1">
        <v>44216</v>
      </c>
      <c r="D2645" t="s">
        <v>46</v>
      </c>
      <c r="E2645" t="s">
        <v>20</v>
      </c>
      <c r="H2645" t="s">
        <v>32</v>
      </c>
      <c r="I2645">
        <v>46</v>
      </c>
      <c r="J2645" t="s">
        <v>22</v>
      </c>
      <c r="L2645" t="s">
        <v>23</v>
      </c>
      <c r="O2645" t="s">
        <v>76</v>
      </c>
      <c r="P2645" t="s">
        <v>77</v>
      </c>
      <c r="Q2645" t="s">
        <v>808</v>
      </c>
    </row>
    <row r="2646" spans="1:17" x14ac:dyDescent="0.25">
      <c r="A2646" t="s">
        <v>13789</v>
      </c>
      <c r="B2646" t="s">
        <v>13790</v>
      </c>
      <c r="C2646" s="1">
        <v>44216</v>
      </c>
      <c r="D2646" t="s">
        <v>46</v>
      </c>
      <c r="E2646" t="s">
        <v>20</v>
      </c>
      <c r="H2646" t="s">
        <v>21</v>
      </c>
      <c r="I2646">
        <v>58</v>
      </c>
      <c r="J2646" t="s">
        <v>22</v>
      </c>
      <c r="L2646" t="s">
        <v>23</v>
      </c>
      <c r="O2646" t="s">
        <v>76</v>
      </c>
      <c r="P2646" t="s">
        <v>77</v>
      </c>
      <c r="Q2646" t="s">
        <v>469</v>
      </c>
    </row>
    <row r="2647" spans="1:17" x14ac:dyDescent="0.25">
      <c r="A2647" t="s">
        <v>13791</v>
      </c>
      <c r="B2647" t="s">
        <v>13792</v>
      </c>
      <c r="C2647" s="1">
        <v>44216</v>
      </c>
      <c r="D2647" t="s">
        <v>46</v>
      </c>
      <c r="E2647" t="s">
        <v>20</v>
      </c>
      <c r="H2647" t="s">
        <v>32</v>
      </c>
      <c r="I2647">
        <v>60</v>
      </c>
      <c r="J2647" t="s">
        <v>22</v>
      </c>
      <c r="L2647" t="s">
        <v>23</v>
      </c>
      <c r="O2647" t="s">
        <v>76</v>
      </c>
      <c r="P2647" t="s">
        <v>77</v>
      </c>
      <c r="Q2647" t="s">
        <v>469</v>
      </c>
    </row>
    <row r="2648" spans="1:17" x14ac:dyDescent="0.25">
      <c r="A2648" t="s">
        <v>13793</v>
      </c>
      <c r="B2648" t="s">
        <v>13794</v>
      </c>
      <c r="C2648" s="1">
        <v>44216</v>
      </c>
      <c r="D2648" t="s">
        <v>46</v>
      </c>
      <c r="E2648" t="s">
        <v>20</v>
      </c>
      <c r="H2648" t="s">
        <v>32</v>
      </c>
      <c r="I2648">
        <v>46</v>
      </c>
      <c r="J2648" t="s">
        <v>22</v>
      </c>
      <c r="L2648" t="s">
        <v>23</v>
      </c>
      <c r="O2648" t="s">
        <v>76</v>
      </c>
      <c r="P2648" t="s">
        <v>77</v>
      </c>
      <c r="Q2648" t="s">
        <v>5390</v>
      </c>
    </row>
    <row r="2649" spans="1:17" x14ac:dyDescent="0.25">
      <c r="A2649" t="s">
        <v>13800</v>
      </c>
      <c r="B2649" t="s">
        <v>13801</v>
      </c>
      <c r="C2649" s="1">
        <v>44215</v>
      </c>
      <c r="D2649" t="s">
        <v>46</v>
      </c>
      <c r="E2649" t="s">
        <v>20</v>
      </c>
      <c r="H2649" t="s">
        <v>21</v>
      </c>
      <c r="I2649">
        <v>54</v>
      </c>
      <c r="J2649" t="s">
        <v>22</v>
      </c>
      <c r="L2649" t="s">
        <v>23</v>
      </c>
      <c r="O2649" t="s">
        <v>76</v>
      </c>
      <c r="P2649" t="s">
        <v>77</v>
      </c>
      <c r="Q2649" t="s">
        <v>469</v>
      </c>
    </row>
    <row r="2650" spans="1:17" x14ac:dyDescent="0.25">
      <c r="A2650" t="s">
        <v>13795</v>
      </c>
      <c r="B2650" t="s">
        <v>13796</v>
      </c>
      <c r="C2650" s="1">
        <v>44216</v>
      </c>
      <c r="D2650" t="s">
        <v>46</v>
      </c>
      <c r="E2650" t="s">
        <v>20</v>
      </c>
      <c r="H2650" t="s">
        <v>32</v>
      </c>
      <c r="I2650">
        <v>38</v>
      </c>
      <c r="J2650" t="s">
        <v>22</v>
      </c>
      <c r="L2650" t="s">
        <v>23</v>
      </c>
      <c r="O2650" t="s">
        <v>76</v>
      </c>
      <c r="P2650" t="s">
        <v>77</v>
      </c>
      <c r="Q2650" t="s">
        <v>469</v>
      </c>
    </row>
    <row r="2651" spans="1:17" x14ac:dyDescent="0.25">
      <c r="A2651" t="s">
        <v>13802</v>
      </c>
      <c r="B2651" t="s">
        <v>13803</v>
      </c>
      <c r="C2651" s="1">
        <v>44215</v>
      </c>
      <c r="D2651" t="s">
        <v>46</v>
      </c>
      <c r="E2651" t="s">
        <v>20</v>
      </c>
      <c r="H2651" t="s">
        <v>21</v>
      </c>
      <c r="I2651">
        <v>40</v>
      </c>
      <c r="J2651" t="s">
        <v>22</v>
      </c>
      <c r="L2651" t="s">
        <v>23</v>
      </c>
      <c r="O2651" t="s">
        <v>76</v>
      </c>
      <c r="P2651" t="s">
        <v>77</v>
      </c>
      <c r="Q2651" t="s">
        <v>469</v>
      </c>
    </row>
    <row r="2652" spans="1:17" x14ac:dyDescent="0.25">
      <c r="A2652" t="s">
        <v>13804</v>
      </c>
      <c r="B2652" t="s">
        <v>13805</v>
      </c>
      <c r="C2652" s="1">
        <v>44215</v>
      </c>
      <c r="D2652" t="s">
        <v>46</v>
      </c>
      <c r="E2652" t="s">
        <v>20</v>
      </c>
      <c r="H2652" t="s">
        <v>32</v>
      </c>
      <c r="I2652">
        <v>48</v>
      </c>
      <c r="J2652" t="s">
        <v>22</v>
      </c>
      <c r="L2652" t="s">
        <v>23</v>
      </c>
      <c r="O2652" t="s">
        <v>76</v>
      </c>
      <c r="P2652" t="s">
        <v>77</v>
      </c>
      <c r="Q2652" t="s">
        <v>469</v>
      </c>
    </row>
    <row r="2653" spans="1:17" x14ac:dyDescent="0.25">
      <c r="A2653" t="s">
        <v>13806</v>
      </c>
      <c r="B2653" t="s">
        <v>13807</v>
      </c>
      <c r="C2653" s="1">
        <v>44215</v>
      </c>
      <c r="D2653" t="s">
        <v>46</v>
      </c>
      <c r="E2653" t="s">
        <v>20</v>
      </c>
      <c r="H2653" t="s">
        <v>32</v>
      </c>
      <c r="I2653">
        <v>53</v>
      </c>
      <c r="J2653" t="s">
        <v>22</v>
      </c>
      <c r="L2653" t="s">
        <v>23</v>
      </c>
      <c r="O2653" t="s">
        <v>76</v>
      </c>
      <c r="P2653" t="s">
        <v>77</v>
      </c>
      <c r="Q2653" t="s">
        <v>469</v>
      </c>
    </row>
    <row r="2654" spans="1:17" x14ac:dyDescent="0.25">
      <c r="A2654" t="s">
        <v>2753</v>
      </c>
      <c r="B2654" t="s">
        <v>2754</v>
      </c>
      <c r="C2654" s="1">
        <v>44215</v>
      </c>
      <c r="D2654" t="s">
        <v>39</v>
      </c>
      <c r="E2654" t="s">
        <v>20</v>
      </c>
      <c r="F2654" t="s">
        <v>2755</v>
      </c>
      <c r="H2654" t="s">
        <v>21</v>
      </c>
      <c r="I2654">
        <v>12</v>
      </c>
      <c r="J2654" t="s">
        <v>22</v>
      </c>
      <c r="L2654" t="s">
        <v>23</v>
      </c>
      <c r="O2654" t="s">
        <v>76</v>
      </c>
      <c r="P2654" t="s">
        <v>77</v>
      </c>
      <c r="Q2654" t="s">
        <v>1814</v>
      </c>
    </row>
    <row r="2655" spans="1:17" x14ac:dyDescent="0.25">
      <c r="A2655" t="s">
        <v>2791</v>
      </c>
      <c r="B2655" t="s">
        <v>2792</v>
      </c>
      <c r="C2655" s="1">
        <v>44212</v>
      </c>
      <c r="D2655" t="s">
        <v>74</v>
      </c>
      <c r="E2655" t="s">
        <v>20</v>
      </c>
      <c r="F2655" t="s">
        <v>1118</v>
      </c>
      <c r="H2655" t="s">
        <v>21</v>
      </c>
      <c r="I2655">
        <v>56</v>
      </c>
      <c r="J2655" t="s">
        <v>22</v>
      </c>
      <c r="L2655" t="s">
        <v>23</v>
      </c>
      <c r="O2655" t="s">
        <v>76</v>
      </c>
      <c r="P2655" t="s">
        <v>77</v>
      </c>
      <c r="Q2655" t="s">
        <v>2793</v>
      </c>
    </row>
    <row r="2656" spans="1:17" x14ac:dyDescent="0.25">
      <c r="A2656" t="s">
        <v>2756</v>
      </c>
      <c r="B2656" t="s">
        <v>2757</v>
      </c>
      <c r="C2656" s="1">
        <v>44214</v>
      </c>
      <c r="D2656" t="s">
        <v>74</v>
      </c>
      <c r="E2656" t="s">
        <v>20</v>
      </c>
      <c r="F2656" t="s">
        <v>2758</v>
      </c>
      <c r="H2656" t="s">
        <v>21</v>
      </c>
      <c r="I2656">
        <v>21</v>
      </c>
      <c r="J2656" t="s">
        <v>22</v>
      </c>
      <c r="L2656" t="s">
        <v>23</v>
      </c>
      <c r="O2656" t="s">
        <v>76</v>
      </c>
      <c r="P2656" t="s">
        <v>77</v>
      </c>
      <c r="Q2656" t="s">
        <v>2759</v>
      </c>
    </row>
    <row r="2657" spans="1:17" x14ac:dyDescent="0.25">
      <c r="A2657" t="s">
        <v>2794</v>
      </c>
      <c r="B2657" t="s">
        <v>2795</v>
      </c>
      <c r="C2657" s="1">
        <v>44214</v>
      </c>
      <c r="D2657" t="s">
        <v>46</v>
      </c>
      <c r="E2657" t="s">
        <v>20</v>
      </c>
      <c r="F2657" t="s">
        <v>2722</v>
      </c>
      <c r="H2657" t="s">
        <v>32</v>
      </c>
      <c r="I2657">
        <v>11</v>
      </c>
      <c r="J2657" t="s">
        <v>22</v>
      </c>
      <c r="L2657" t="s">
        <v>23</v>
      </c>
      <c r="O2657" t="s">
        <v>76</v>
      </c>
      <c r="P2657" t="s">
        <v>77</v>
      </c>
      <c r="Q2657" t="s">
        <v>469</v>
      </c>
    </row>
    <row r="2658" spans="1:17" x14ac:dyDescent="0.25">
      <c r="A2658" t="s">
        <v>2796</v>
      </c>
      <c r="B2658" t="s">
        <v>2797</v>
      </c>
      <c r="C2658" s="1">
        <v>44215</v>
      </c>
      <c r="D2658" t="s">
        <v>74</v>
      </c>
      <c r="E2658" t="s">
        <v>20</v>
      </c>
      <c r="F2658" t="s">
        <v>75</v>
      </c>
      <c r="H2658" t="s">
        <v>32</v>
      </c>
      <c r="I2658">
        <v>49</v>
      </c>
      <c r="J2658" t="s">
        <v>22</v>
      </c>
      <c r="L2658" t="s">
        <v>23</v>
      </c>
      <c r="O2658" t="s">
        <v>76</v>
      </c>
      <c r="P2658" t="s">
        <v>77</v>
      </c>
      <c r="Q2658" t="s">
        <v>2798</v>
      </c>
    </row>
    <row r="2659" spans="1:17" x14ac:dyDescent="0.25">
      <c r="A2659" t="s">
        <v>5210</v>
      </c>
      <c r="B2659" t="s">
        <v>5211</v>
      </c>
      <c r="C2659" s="1">
        <v>44215</v>
      </c>
      <c r="D2659" t="s">
        <v>46</v>
      </c>
      <c r="E2659" t="s">
        <v>20</v>
      </c>
      <c r="F2659" t="s">
        <v>2722</v>
      </c>
      <c r="H2659" t="s">
        <v>21</v>
      </c>
      <c r="I2659">
        <v>31</v>
      </c>
      <c r="J2659" t="s">
        <v>22</v>
      </c>
      <c r="L2659" t="s">
        <v>23</v>
      </c>
      <c r="O2659" t="s">
        <v>76</v>
      </c>
      <c r="P2659" t="s">
        <v>77</v>
      </c>
      <c r="Q2659" t="s">
        <v>469</v>
      </c>
    </row>
    <row r="2660" spans="1:17" x14ac:dyDescent="0.25">
      <c r="A2660" t="s">
        <v>5212</v>
      </c>
      <c r="B2660" t="s">
        <v>5213</v>
      </c>
      <c r="C2660" s="1">
        <v>44215</v>
      </c>
      <c r="D2660" t="s">
        <v>46</v>
      </c>
      <c r="E2660" t="s">
        <v>20</v>
      </c>
      <c r="F2660" t="s">
        <v>2722</v>
      </c>
      <c r="H2660" t="s">
        <v>32</v>
      </c>
      <c r="I2660">
        <v>34</v>
      </c>
      <c r="J2660" t="s">
        <v>22</v>
      </c>
      <c r="L2660" t="s">
        <v>23</v>
      </c>
      <c r="O2660" t="s">
        <v>76</v>
      </c>
      <c r="P2660" t="s">
        <v>77</v>
      </c>
      <c r="Q2660" t="s">
        <v>469</v>
      </c>
    </row>
    <row r="2661" spans="1:17" x14ac:dyDescent="0.25">
      <c r="A2661" t="s">
        <v>2760</v>
      </c>
      <c r="B2661" t="s">
        <v>2761</v>
      </c>
      <c r="C2661" s="1">
        <v>44215</v>
      </c>
      <c r="D2661" t="s">
        <v>74</v>
      </c>
      <c r="E2661" t="s">
        <v>20</v>
      </c>
      <c r="F2661" t="s">
        <v>75</v>
      </c>
      <c r="H2661" t="s">
        <v>21</v>
      </c>
      <c r="I2661">
        <v>39</v>
      </c>
      <c r="J2661" t="s">
        <v>22</v>
      </c>
      <c r="L2661" t="s">
        <v>23</v>
      </c>
      <c r="O2661" t="s">
        <v>76</v>
      </c>
      <c r="P2661" t="s">
        <v>77</v>
      </c>
      <c r="Q2661" t="s">
        <v>2762</v>
      </c>
    </row>
    <row r="2662" spans="1:17" x14ac:dyDescent="0.25">
      <c r="A2662" t="s">
        <v>2763</v>
      </c>
      <c r="B2662" t="s">
        <v>2764</v>
      </c>
      <c r="C2662" s="1">
        <v>44213</v>
      </c>
      <c r="D2662" t="s">
        <v>74</v>
      </c>
      <c r="E2662" t="s">
        <v>20</v>
      </c>
      <c r="F2662" t="s">
        <v>2765</v>
      </c>
      <c r="H2662" t="s">
        <v>32</v>
      </c>
      <c r="I2662">
        <v>78</v>
      </c>
      <c r="J2662" t="s">
        <v>22</v>
      </c>
      <c r="L2662" t="s">
        <v>23</v>
      </c>
      <c r="O2662" t="s">
        <v>76</v>
      </c>
      <c r="P2662" t="s">
        <v>77</v>
      </c>
      <c r="Q2662" t="s">
        <v>2766</v>
      </c>
    </row>
    <row r="2663" spans="1:17" x14ac:dyDescent="0.25">
      <c r="A2663" t="s">
        <v>2767</v>
      </c>
      <c r="B2663" t="s">
        <v>2768</v>
      </c>
      <c r="C2663" s="1">
        <v>44214</v>
      </c>
      <c r="D2663" t="s">
        <v>74</v>
      </c>
      <c r="E2663" t="s">
        <v>20</v>
      </c>
      <c r="F2663" t="s">
        <v>1122</v>
      </c>
      <c r="H2663" t="s">
        <v>32</v>
      </c>
      <c r="I2663">
        <v>36</v>
      </c>
      <c r="J2663" t="s">
        <v>22</v>
      </c>
      <c r="L2663" t="s">
        <v>23</v>
      </c>
      <c r="O2663" t="s">
        <v>76</v>
      </c>
      <c r="P2663" t="s">
        <v>77</v>
      </c>
      <c r="Q2663" t="s">
        <v>2769</v>
      </c>
    </row>
    <row r="2664" spans="1:17" x14ac:dyDescent="0.25">
      <c r="A2664" t="s">
        <v>2770</v>
      </c>
      <c r="B2664" t="s">
        <v>2771</v>
      </c>
      <c r="C2664" s="1">
        <v>44215</v>
      </c>
      <c r="D2664" t="s">
        <v>1038</v>
      </c>
      <c r="E2664" t="s">
        <v>20</v>
      </c>
      <c r="F2664" t="s">
        <v>2772</v>
      </c>
      <c r="H2664" t="s">
        <v>21</v>
      </c>
      <c r="I2664">
        <v>66</v>
      </c>
      <c r="J2664" t="s">
        <v>22</v>
      </c>
      <c r="L2664" t="s">
        <v>23</v>
      </c>
      <c r="O2664" t="s">
        <v>76</v>
      </c>
      <c r="P2664" t="s">
        <v>77</v>
      </c>
      <c r="Q2664" t="s">
        <v>2762</v>
      </c>
    </row>
    <row r="2665" spans="1:17" x14ac:dyDescent="0.25">
      <c r="A2665" t="s">
        <v>5214</v>
      </c>
      <c r="B2665" t="s">
        <v>5215</v>
      </c>
      <c r="C2665" s="1">
        <v>44215</v>
      </c>
      <c r="D2665" t="s">
        <v>46</v>
      </c>
      <c r="E2665" t="s">
        <v>20</v>
      </c>
      <c r="F2665" t="s">
        <v>1009</v>
      </c>
      <c r="H2665" t="s">
        <v>21</v>
      </c>
      <c r="I2665">
        <v>60</v>
      </c>
      <c r="J2665" t="s">
        <v>22</v>
      </c>
      <c r="L2665" t="s">
        <v>23</v>
      </c>
      <c r="O2665" t="s">
        <v>76</v>
      </c>
      <c r="P2665" t="s">
        <v>77</v>
      </c>
      <c r="Q2665" t="s">
        <v>808</v>
      </c>
    </row>
    <row r="2666" spans="1:17" x14ac:dyDescent="0.25">
      <c r="A2666" t="s">
        <v>2773</v>
      </c>
      <c r="B2666" t="s">
        <v>2774</v>
      </c>
      <c r="C2666" s="1">
        <v>44215</v>
      </c>
      <c r="D2666" t="s">
        <v>39</v>
      </c>
      <c r="E2666" t="s">
        <v>20</v>
      </c>
      <c r="F2666" t="s">
        <v>2775</v>
      </c>
      <c r="H2666" t="s">
        <v>32</v>
      </c>
      <c r="I2666">
        <v>42</v>
      </c>
      <c r="J2666" t="s">
        <v>22</v>
      </c>
      <c r="L2666" t="s">
        <v>23</v>
      </c>
      <c r="O2666" t="s">
        <v>76</v>
      </c>
      <c r="P2666" t="s">
        <v>77</v>
      </c>
      <c r="Q2666" t="s">
        <v>803</v>
      </c>
    </row>
    <row r="2667" spans="1:17" x14ac:dyDescent="0.25">
      <c r="A2667" t="s">
        <v>2776</v>
      </c>
      <c r="B2667" t="s">
        <v>2777</v>
      </c>
      <c r="C2667" s="1">
        <v>44215</v>
      </c>
      <c r="D2667" t="s">
        <v>39</v>
      </c>
      <c r="E2667" t="s">
        <v>20</v>
      </c>
      <c r="F2667" t="s">
        <v>2755</v>
      </c>
      <c r="H2667" t="s">
        <v>21</v>
      </c>
      <c r="I2667">
        <v>11</v>
      </c>
      <c r="J2667" t="s">
        <v>22</v>
      </c>
      <c r="L2667" t="s">
        <v>23</v>
      </c>
      <c r="O2667" t="s">
        <v>76</v>
      </c>
      <c r="P2667" t="s">
        <v>77</v>
      </c>
      <c r="Q2667" t="s">
        <v>2778</v>
      </c>
    </row>
    <row r="2668" spans="1:17" x14ac:dyDescent="0.25">
      <c r="A2668" t="s">
        <v>2779</v>
      </c>
      <c r="B2668" t="s">
        <v>2780</v>
      </c>
      <c r="C2668" s="1">
        <v>44214</v>
      </c>
      <c r="D2668" t="s">
        <v>74</v>
      </c>
      <c r="E2668" t="s">
        <v>20</v>
      </c>
      <c r="F2668" t="s">
        <v>2758</v>
      </c>
      <c r="H2668" t="s">
        <v>21</v>
      </c>
      <c r="I2668">
        <v>49</v>
      </c>
      <c r="J2668" t="s">
        <v>22</v>
      </c>
      <c r="L2668" t="s">
        <v>23</v>
      </c>
      <c r="O2668" t="s">
        <v>76</v>
      </c>
      <c r="P2668" t="s">
        <v>77</v>
      </c>
      <c r="Q2668" t="s">
        <v>2759</v>
      </c>
    </row>
    <row r="2669" spans="1:17" x14ac:dyDescent="0.25">
      <c r="A2669" t="s">
        <v>5231</v>
      </c>
      <c r="B2669" t="s">
        <v>5232</v>
      </c>
      <c r="C2669" s="1">
        <v>44218</v>
      </c>
      <c r="D2669" t="s">
        <v>46</v>
      </c>
      <c r="E2669" t="s">
        <v>20</v>
      </c>
      <c r="F2669" t="s">
        <v>5233</v>
      </c>
      <c r="H2669" t="s">
        <v>32</v>
      </c>
      <c r="I2669">
        <v>66</v>
      </c>
      <c r="J2669" t="s">
        <v>22</v>
      </c>
      <c r="L2669" t="s">
        <v>23</v>
      </c>
      <c r="O2669" t="s">
        <v>76</v>
      </c>
      <c r="P2669" t="s">
        <v>77</v>
      </c>
      <c r="Q2669" t="s">
        <v>5234</v>
      </c>
    </row>
    <row r="2670" spans="1:17" x14ac:dyDescent="0.25">
      <c r="A2670" t="s">
        <v>5216</v>
      </c>
      <c r="B2670" t="s">
        <v>5217</v>
      </c>
      <c r="C2670" s="1">
        <v>44218</v>
      </c>
      <c r="D2670" t="s">
        <v>46</v>
      </c>
      <c r="E2670" t="s">
        <v>20</v>
      </c>
      <c r="F2670" t="s">
        <v>4969</v>
      </c>
      <c r="H2670" t="s">
        <v>32</v>
      </c>
      <c r="I2670">
        <v>12</v>
      </c>
      <c r="J2670" t="s">
        <v>22</v>
      </c>
      <c r="L2670" t="s">
        <v>23</v>
      </c>
      <c r="O2670" t="s">
        <v>76</v>
      </c>
      <c r="P2670" t="s">
        <v>77</v>
      </c>
      <c r="Q2670" t="s">
        <v>469</v>
      </c>
    </row>
    <row r="2671" spans="1:17" x14ac:dyDescent="0.25">
      <c r="A2671" t="s">
        <v>2781</v>
      </c>
      <c r="B2671" t="s">
        <v>2782</v>
      </c>
      <c r="C2671" s="1">
        <v>44223</v>
      </c>
      <c r="D2671" t="s">
        <v>39</v>
      </c>
      <c r="E2671" t="s">
        <v>20</v>
      </c>
      <c r="F2671" t="s">
        <v>2775</v>
      </c>
      <c r="H2671" t="s">
        <v>32</v>
      </c>
      <c r="I2671">
        <v>9</v>
      </c>
      <c r="J2671" t="s">
        <v>22</v>
      </c>
      <c r="L2671" t="s">
        <v>23</v>
      </c>
      <c r="O2671" t="s">
        <v>76</v>
      </c>
      <c r="P2671" t="s">
        <v>77</v>
      </c>
      <c r="Q2671" t="s">
        <v>2317</v>
      </c>
    </row>
    <row r="2672" spans="1:17" x14ac:dyDescent="0.25">
      <c r="A2672" t="s">
        <v>2783</v>
      </c>
      <c r="B2672" t="s">
        <v>2784</v>
      </c>
      <c r="C2672" s="1">
        <v>44223</v>
      </c>
      <c r="D2672" t="s">
        <v>39</v>
      </c>
      <c r="E2672" t="s">
        <v>20</v>
      </c>
      <c r="F2672" t="s">
        <v>2785</v>
      </c>
      <c r="H2672" t="s">
        <v>21</v>
      </c>
      <c r="I2672">
        <v>9</v>
      </c>
      <c r="J2672" t="s">
        <v>22</v>
      </c>
      <c r="L2672" t="s">
        <v>23</v>
      </c>
      <c r="O2672" t="s">
        <v>76</v>
      </c>
      <c r="P2672" t="s">
        <v>77</v>
      </c>
      <c r="Q2672" t="s">
        <v>2786</v>
      </c>
    </row>
    <row r="2673" spans="1:17" x14ac:dyDescent="0.25">
      <c r="A2673" t="s">
        <v>2787</v>
      </c>
      <c r="B2673" t="s">
        <v>2788</v>
      </c>
      <c r="C2673" s="1">
        <v>44223</v>
      </c>
      <c r="D2673" t="s">
        <v>39</v>
      </c>
      <c r="E2673" t="s">
        <v>20</v>
      </c>
      <c r="F2673" t="s">
        <v>2789</v>
      </c>
      <c r="H2673" t="s">
        <v>21</v>
      </c>
      <c r="I2673">
        <v>34</v>
      </c>
      <c r="J2673" t="s">
        <v>22</v>
      </c>
      <c r="L2673" t="s">
        <v>23</v>
      </c>
      <c r="O2673" t="s">
        <v>76</v>
      </c>
      <c r="P2673" t="s">
        <v>77</v>
      </c>
      <c r="Q2673" t="s">
        <v>2790</v>
      </c>
    </row>
    <row r="2674" spans="1:17" x14ac:dyDescent="0.25">
      <c r="A2674" t="s">
        <v>5218</v>
      </c>
      <c r="B2674" t="s">
        <v>5219</v>
      </c>
      <c r="C2674" s="1">
        <v>44223</v>
      </c>
      <c r="D2674" t="s">
        <v>46</v>
      </c>
      <c r="E2674" t="s">
        <v>20</v>
      </c>
      <c r="F2674" t="s">
        <v>4907</v>
      </c>
      <c r="H2674" t="s">
        <v>21</v>
      </c>
      <c r="I2674">
        <v>34</v>
      </c>
      <c r="J2674" t="s">
        <v>22</v>
      </c>
      <c r="L2674" t="s">
        <v>23</v>
      </c>
      <c r="O2674" t="s">
        <v>76</v>
      </c>
      <c r="P2674" t="s">
        <v>77</v>
      </c>
      <c r="Q2674" t="s">
        <v>469</v>
      </c>
    </row>
    <row r="2675" spans="1:17" x14ac:dyDescent="0.25">
      <c r="A2675" t="s">
        <v>5707</v>
      </c>
      <c r="B2675" t="s">
        <v>5708</v>
      </c>
      <c r="C2675" s="1">
        <v>44215</v>
      </c>
      <c r="D2675" t="s">
        <v>30</v>
      </c>
      <c r="E2675" t="s">
        <v>20</v>
      </c>
      <c r="F2675" t="s">
        <v>5709</v>
      </c>
      <c r="H2675" t="s">
        <v>21</v>
      </c>
      <c r="I2675">
        <v>89</v>
      </c>
      <c r="J2675" t="s">
        <v>22</v>
      </c>
      <c r="L2675" t="s">
        <v>23</v>
      </c>
      <c r="O2675" t="s">
        <v>76</v>
      </c>
      <c r="P2675" t="s">
        <v>77</v>
      </c>
      <c r="Q2675" t="s">
        <v>3028</v>
      </c>
    </row>
    <row r="2676" spans="1:17" x14ac:dyDescent="0.25">
      <c r="A2676" t="s">
        <v>5710</v>
      </c>
      <c r="B2676" t="s">
        <v>5711</v>
      </c>
      <c r="C2676" s="1">
        <v>44215</v>
      </c>
      <c r="D2676" t="s">
        <v>1038</v>
      </c>
      <c r="E2676" t="s">
        <v>20</v>
      </c>
      <c r="F2676" t="s">
        <v>5712</v>
      </c>
      <c r="H2676" t="s">
        <v>21</v>
      </c>
      <c r="I2676">
        <v>26</v>
      </c>
      <c r="J2676" t="s">
        <v>22</v>
      </c>
      <c r="L2676" t="s">
        <v>23</v>
      </c>
      <c r="O2676" t="s">
        <v>76</v>
      </c>
      <c r="P2676" t="s">
        <v>77</v>
      </c>
      <c r="Q2676" t="s">
        <v>5713</v>
      </c>
    </row>
    <row r="2677" spans="1:17" x14ac:dyDescent="0.25">
      <c r="A2677" t="s">
        <v>5714</v>
      </c>
      <c r="B2677" t="s">
        <v>5715</v>
      </c>
      <c r="C2677" s="1">
        <v>44215</v>
      </c>
      <c r="D2677" t="s">
        <v>30</v>
      </c>
      <c r="E2677" t="s">
        <v>20</v>
      </c>
      <c r="F2677" t="s">
        <v>5716</v>
      </c>
      <c r="H2677" t="s">
        <v>32</v>
      </c>
      <c r="I2677">
        <v>50</v>
      </c>
      <c r="J2677" t="s">
        <v>22</v>
      </c>
      <c r="L2677" t="s">
        <v>23</v>
      </c>
      <c r="O2677" t="s">
        <v>76</v>
      </c>
      <c r="P2677" t="s">
        <v>77</v>
      </c>
      <c r="Q2677" t="s">
        <v>319</v>
      </c>
    </row>
    <row r="2678" spans="1:17" x14ac:dyDescent="0.25">
      <c r="A2678" t="s">
        <v>5717</v>
      </c>
      <c r="B2678" t="s">
        <v>5718</v>
      </c>
      <c r="C2678" s="1">
        <v>44215</v>
      </c>
      <c r="D2678" t="s">
        <v>30</v>
      </c>
      <c r="E2678" t="s">
        <v>20</v>
      </c>
      <c r="F2678" t="s">
        <v>5719</v>
      </c>
      <c r="H2678" t="s">
        <v>21</v>
      </c>
      <c r="I2678">
        <v>45</v>
      </c>
      <c r="J2678" t="s">
        <v>22</v>
      </c>
      <c r="L2678" t="s">
        <v>23</v>
      </c>
      <c r="O2678" t="s">
        <v>76</v>
      </c>
      <c r="P2678" t="s">
        <v>77</v>
      </c>
      <c r="Q2678" t="s">
        <v>2317</v>
      </c>
    </row>
    <row r="2679" spans="1:17" x14ac:dyDescent="0.25">
      <c r="A2679" t="s">
        <v>5720</v>
      </c>
      <c r="B2679" t="s">
        <v>5721</v>
      </c>
      <c r="C2679" s="1">
        <v>44215</v>
      </c>
      <c r="D2679" t="s">
        <v>30</v>
      </c>
      <c r="E2679" t="s">
        <v>20</v>
      </c>
      <c r="F2679" t="s">
        <v>5719</v>
      </c>
      <c r="H2679" t="s">
        <v>21</v>
      </c>
      <c r="I2679">
        <v>15</v>
      </c>
      <c r="J2679" t="s">
        <v>22</v>
      </c>
      <c r="L2679" t="s">
        <v>23</v>
      </c>
      <c r="O2679" t="s">
        <v>76</v>
      </c>
      <c r="P2679" t="s">
        <v>77</v>
      </c>
      <c r="Q2679" t="s">
        <v>2317</v>
      </c>
    </row>
    <row r="2680" spans="1:17" x14ac:dyDescent="0.25">
      <c r="A2680" t="s">
        <v>5722</v>
      </c>
      <c r="B2680" t="s">
        <v>5723</v>
      </c>
      <c r="C2680" s="1">
        <v>44215</v>
      </c>
      <c r="D2680" t="s">
        <v>30</v>
      </c>
      <c r="E2680" t="s">
        <v>20</v>
      </c>
      <c r="F2680" t="s">
        <v>5719</v>
      </c>
      <c r="H2680" t="s">
        <v>32</v>
      </c>
      <c r="I2680">
        <v>13</v>
      </c>
      <c r="J2680" t="s">
        <v>22</v>
      </c>
      <c r="L2680" t="s">
        <v>23</v>
      </c>
      <c r="O2680" t="s">
        <v>76</v>
      </c>
      <c r="P2680" t="s">
        <v>77</v>
      </c>
      <c r="Q2680" t="s">
        <v>2317</v>
      </c>
    </row>
    <row r="2681" spans="1:17" x14ac:dyDescent="0.25">
      <c r="A2681" t="s">
        <v>5724</v>
      </c>
      <c r="B2681" t="s">
        <v>5725</v>
      </c>
      <c r="C2681" s="1">
        <v>44215</v>
      </c>
      <c r="D2681" t="s">
        <v>30</v>
      </c>
      <c r="E2681" t="s">
        <v>20</v>
      </c>
      <c r="F2681" t="s">
        <v>5726</v>
      </c>
      <c r="H2681" t="s">
        <v>21</v>
      </c>
      <c r="I2681">
        <v>35</v>
      </c>
      <c r="J2681" t="s">
        <v>22</v>
      </c>
      <c r="L2681" t="s">
        <v>23</v>
      </c>
      <c r="O2681" t="s">
        <v>76</v>
      </c>
      <c r="P2681" t="s">
        <v>77</v>
      </c>
      <c r="Q2681" t="s">
        <v>319</v>
      </c>
    </row>
    <row r="2682" spans="1:17" x14ac:dyDescent="0.25">
      <c r="A2682" t="s">
        <v>5727</v>
      </c>
      <c r="B2682" t="s">
        <v>5728</v>
      </c>
      <c r="C2682" s="1">
        <v>44215</v>
      </c>
      <c r="D2682" t="s">
        <v>59</v>
      </c>
      <c r="E2682" t="s">
        <v>20</v>
      </c>
      <c r="F2682" t="s">
        <v>5729</v>
      </c>
      <c r="H2682" t="s">
        <v>21</v>
      </c>
      <c r="I2682">
        <v>48</v>
      </c>
      <c r="J2682" t="s">
        <v>22</v>
      </c>
      <c r="L2682" t="s">
        <v>23</v>
      </c>
      <c r="O2682" t="s">
        <v>76</v>
      </c>
      <c r="P2682" t="s">
        <v>77</v>
      </c>
      <c r="Q2682" t="s">
        <v>469</v>
      </c>
    </row>
    <row r="2683" spans="1:17" x14ac:dyDescent="0.25">
      <c r="A2683" t="s">
        <v>5730</v>
      </c>
      <c r="B2683" t="s">
        <v>5731</v>
      </c>
      <c r="C2683" s="1">
        <v>44215</v>
      </c>
      <c r="D2683" t="s">
        <v>54</v>
      </c>
      <c r="E2683" t="s">
        <v>20</v>
      </c>
      <c r="F2683" t="s">
        <v>5732</v>
      </c>
      <c r="H2683" t="s">
        <v>21</v>
      </c>
      <c r="I2683">
        <v>58</v>
      </c>
      <c r="J2683" t="s">
        <v>22</v>
      </c>
      <c r="L2683" t="s">
        <v>23</v>
      </c>
      <c r="O2683" t="s">
        <v>76</v>
      </c>
      <c r="P2683" t="s">
        <v>77</v>
      </c>
      <c r="Q2683" t="s">
        <v>5733</v>
      </c>
    </row>
    <row r="2684" spans="1:17" x14ac:dyDescent="0.25">
      <c r="A2684" t="s">
        <v>5737</v>
      </c>
      <c r="B2684" t="s">
        <v>5738</v>
      </c>
      <c r="C2684" s="1">
        <v>44215</v>
      </c>
      <c r="D2684" t="s">
        <v>59</v>
      </c>
      <c r="E2684" t="s">
        <v>20</v>
      </c>
      <c r="F2684" t="s">
        <v>4122</v>
      </c>
      <c r="H2684" t="s">
        <v>32</v>
      </c>
      <c r="I2684">
        <v>32</v>
      </c>
      <c r="J2684" t="s">
        <v>22</v>
      </c>
      <c r="L2684" t="s">
        <v>23</v>
      </c>
      <c r="O2684" t="s">
        <v>76</v>
      </c>
      <c r="P2684" t="s">
        <v>77</v>
      </c>
      <c r="Q2684" t="s">
        <v>294</v>
      </c>
    </row>
    <row r="2685" spans="1:17" x14ac:dyDescent="0.25">
      <c r="A2685" t="s">
        <v>5739</v>
      </c>
      <c r="B2685" t="s">
        <v>5740</v>
      </c>
      <c r="C2685" s="1">
        <v>44215</v>
      </c>
      <c r="D2685" t="s">
        <v>46</v>
      </c>
      <c r="E2685" t="s">
        <v>20</v>
      </c>
      <c r="F2685" t="s">
        <v>4907</v>
      </c>
      <c r="H2685" t="s">
        <v>21</v>
      </c>
      <c r="I2685">
        <v>25</v>
      </c>
      <c r="J2685" t="s">
        <v>22</v>
      </c>
      <c r="L2685" t="s">
        <v>23</v>
      </c>
      <c r="O2685" t="s">
        <v>76</v>
      </c>
      <c r="P2685" t="s">
        <v>77</v>
      </c>
      <c r="Q2685" t="s">
        <v>469</v>
      </c>
    </row>
    <row r="2686" spans="1:17" x14ac:dyDescent="0.25">
      <c r="A2686" t="s">
        <v>5789</v>
      </c>
      <c r="B2686" t="s">
        <v>5790</v>
      </c>
      <c r="C2686" s="1">
        <v>44222</v>
      </c>
      <c r="D2686" t="s">
        <v>46</v>
      </c>
      <c r="E2686" t="s">
        <v>20</v>
      </c>
      <c r="F2686" t="s">
        <v>5387</v>
      </c>
      <c r="H2686" t="s">
        <v>32</v>
      </c>
      <c r="I2686">
        <v>11</v>
      </c>
      <c r="J2686" t="s">
        <v>22</v>
      </c>
      <c r="L2686" t="s">
        <v>23</v>
      </c>
      <c r="O2686" t="s">
        <v>76</v>
      </c>
      <c r="P2686" t="s">
        <v>77</v>
      </c>
      <c r="Q2686" t="s">
        <v>5390</v>
      </c>
    </row>
    <row r="2687" spans="1:17" x14ac:dyDescent="0.25">
      <c r="A2687" t="s">
        <v>5791</v>
      </c>
      <c r="B2687" t="s">
        <v>5792</v>
      </c>
      <c r="C2687" s="1">
        <v>44222</v>
      </c>
      <c r="D2687" t="s">
        <v>46</v>
      </c>
      <c r="E2687" t="s">
        <v>20</v>
      </c>
      <c r="F2687" t="s">
        <v>4997</v>
      </c>
      <c r="H2687" t="s">
        <v>32</v>
      </c>
      <c r="I2687">
        <v>11</v>
      </c>
      <c r="J2687" t="s">
        <v>22</v>
      </c>
      <c r="L2687" t="s">
        <v>23</v>
      </c>
      <c r="O2687" t="s">
        <v>76</v>
      </c>
      <c r="P2687" t="s">
        <v>77</v>
      </c>
      <c r="Q2687" t="s">
        <v>469</v>
      </c>
    </row>
    <row r="2688" spans="1:17" x14ac:dyDescent="0.25">
      <c r="A2688" t="s">
        <v>5793</v>
      </c>
      <c r="B2688" t="s">
        <v>5794</v>
      </c>
      <c r="C2688" s="1">
        <v>44222</v>
      </c>
      <c r="D2688" t="s">
        <v>46</v>
      </c>
      <c r="E2688" t="s">
        <v>20</v>
      </c>
      <c r="F2688" t="s">
        <v>4907</v>
      </c>
      <c r="H2688" t="s">
        <v>32</v>
      </c>
      <c r="I2688">
        <v>7</v>
      </c>
      <c r="J2688" t="s">
        <v>22</v>
      </c>
      <c r="L2688" t="s">
        <v>23</v>
      </c>
      <c r="O2688" t="s">
        <v>76</v>
      </c>
      <c r="P2688" t="s">
        <v>77</v>
      </c>
      <c r="Q2688" t="s">
        <v>469</v>
      </c>
    </row>
    <row r="2689" spans="1:17" x14ac:dyDescent="0.25">
      <c r="A2689" t="s">
        <v>5795</v>
      </c>
      <c r="B2689" t="s">
        <v>5796</v>
      </c>
      <c r="C2689" s="1">
        <v>44222</v>
      </c>
      <c r="D2689" t="s">
        <v>1038</v>
      </c>
      <c r="E2689" t="s">
        <v>20</v>
      </c>
      <c r="F2689" t="s">
        <v>5712</v>
      </c>
      <c r="H2689" t="s">
        <v>32</v>
      </c>
      <c r="I2689">
        <v>74</v>
      </c>
      <c r="J2689" t="s">
        <v>22</v>
      </c>
      <c r="L2689" t="s">
        <v>23</v>
      </c>
      <c r="O2689" t="s">
        <v>76</v>
      </c>
      <c r="P2689" t="s">
        <v>77</v>
      </c>
      <c r="Q2689" t="s">
        <v>5797</v>
      </c>
    </row>
    <row r="2690" spans="1:17" x14ac:dyDescent="0.25">
      <c r="A2690" t="s">
        <v>5674</v>
      </c>
      <c r="B2690" t="s">
        <v>5675</v>
      </c>
      <c r="C2690" s="1">
        <v>44209</v>
      </c>
      <c r="D2690" t="s">
        <v>54</v>
      </c>
      <c r="E2690" t="s">
        <v>20</v>
      </c>
      <c r="F2690" t="s">
        <v>4020</v>
      </c>
      <c r="H2690" t="s">
        <v>32</v>
      </c>
      <c r="I2690">
        <v>28</v>
      </c>
      <c r="J2690" t="s">
        <v>22</v>
      </c>
      <c r="L2690" t="s">
        <v>23</v>
      </c>
      <c r="O2690" t="s">
        <v>76</v>
      </c>
      <c r="P2690" t="s">
        <v>77</v>
      </c>
      <c r="Q2690" t="s">
        <v>5676</v>
      </c>
    </row>
    <row r="2691" spans="1:17" x14ac:dyDescent="0.25">
      <c r="A2691" t="s">
        <v>5220</v>
      </c>
      <c r="B2691" t="s">
        <v>5221</v>
      </c>
      <c r="C2691" s="1">
        <v>44217</v>
      </c>
      <c r="D2691" t="s">
        <v>46</v>
      </c>
      <c r="E2691" t="s">
        <v>20</v>
      </c>
      <c r="F2691" t="s">
        <v>4029</v>
      </c>
      <c r="H2691" t="s">
        <v>32</v>
      </c>
      <c r="I2691">
        <v>28</v>
      </c>
      <c r="J2691" t="s">
        <v>22</v>
      </c>
      <c r="L2691" t="s">
        <v>23</v>
      </c>
      <c r="O2691" t="s">
        <v>76</v>
      </c>
      <c r="P2691" t="s">
        <v>77</v>
      </c>
      <c r="Q2691" t="s">
        <v>808</v>
      </c>
    </row>
    <row r="2692" spans="1:17" x14ac:dyDescent="0.25">
      <c r="A2692" t="s">
        <v>5222</v>
      </c>
      <c r="B2692" t="s">
        <v>5223</v>
      </c>
      <c r="C2692" s="1">
        <v>44219</v>
      </c>
      <c r="D2692" t="s">
        <v>46</v>
      </c>
      <c r="E2692" t="s">
        <v>20</v>
      </c>
      <c r="F2692" t="s">
        <v>1028</v>
      </c>
      <c r="H2692" t="s">
        <v>21</v>
      </c>
      <c r="I2692">
        <v>45</v>
      </c>
      <c r="J2692" t="s">
        <v>22</v>
      </c>
      <c r="L2692" t="s">
        <v>23</v>
      </c>
      <c r="O2692" t="s">
        <v>76</v>
      </c>
      <c r="P2692" t="s">
        <v>77</v>
      </c>
      <c r="Q2692" t="s">
        <v>469</v>
      </c>
    </row>
    <row r="2693" spans="1:17" x14ac:dyDescent="0.25">
      <c r="A2693" t="s">
        <v>5224</v>
      </c>
      <c r="B2693" t="s">
        <v>5225</v>
      </c>
      <c r="C2693" s="1">
        <v>44219</v>
      </c>
      <c r="D2693" t="s">
        <v>46</v>
      </c>
      <c r="E2693" t="s">
        <v>20</v>
      </c>
      <c r="F2693" t="s">
        <v>1028</v>
      </c>
      <c r="H2693" t="s">
        <v>21</v>
      </c>
      <c r="I2693">
        <v>18</v>
      </c>
      <c r="J2693" t="s">
        <v>22</v>
      </c>
      <c r="L2693" t="s">
        <v>23</v>
      </c>
      <c r="O2693" t="s">
        <v>76</v>
      </c>
      <c r="P2693" t="s">
        <v>77</v>
      </c>
      <c r="Q2693" t="s">
        <v>469</v>
      </c>
    </row>
    <row r="2694" spans="1:17" x14ac:dyDescent="0.25">
      <c r="A2694" t="s">
        <v>5226</v>
      </c>
      <c r="B2694" t="s">
        <v>5227</v>
      </c>
      <c r="C2694" s="1">
        <v>44219</v>
      </c>
      <c r="D2694" t="s">
        <v>46</v>
      </c>
      <c r="E2694" t="s">
        <v>20</v>
      </c>
      <c r="F2694" t="s">
        <v>1028</v>
      </c>
      <c r="H2694" t="s">
        <v>32</v>
      </c>
      <c r="I2694">
        <v>18</v>
      </c>
      <c r="J2694" t="s">
        <v>22</v>
      </c>
      <c r="L2694" t="s">
        <v>23</v>
      </c>
      <c r="O2694" t="s">
        <v>76</v>
      </c>
      <c r="P2694" t="s">
        <v>77</v>
      </c>
      <c r="Q2694" t="s">
        <v>469</v>
      </c>
    </row>
    <row r="2695" spans="1:17" x14ac:dyDescent="0.25">
      <c r="A2695" t="s">
        <v>5309</v>
      </c>
      <c r="B2695" t="s">
        <v>5310</v>
      </c>
      <c r="C2695" s="1">
        <v>44221</v>
      </c>
      <c r="D2695" t="s">
        <v>3469</v>
      </c>
      <c r="E2695" t="s">
        <v>20</v>
      </c>
      <c r="F2695" t="s">
        <v>5311</v>
      </c>
      <c r="H2695" t="s">
        <v>32</v>
      </c>
      <c r="I2695">
        <v>62</v>
      </c>
      <c r="J2695" t="s">
        <v>22</v>
      </c>
      <c r="L2695" t="s">
        <v>23</v>
      </c>
      <c r="O2695" t="s">
        <v>76</v>
      </c>
      <c r="P2695" t="s">
        <v>77</v>
      </c>
      <c r="Q2695" t="s">
        <v>469</v>
      </c>
    </row>
    <row r="2696" spans="1:17" x14ac:dyDescent="0.25">
      <c r="A2696" t="s">
        <v>5319</v>
      </c>
      <c r="B2696" t="s">
        <v>5320</v>
      </c>
      <c r="C2696" s="1">
        <v>44221</v>
      </c>
      <c r="D2696" t="s">
        <v>3469</v>
      </c>
      <c r="E2696" t="s">
        <v>20</v>
      </c>
      <c r="F2696" t="s">
        <v>5311</v>
      </c>
      <c r="H2696" t="s">
        <v>32</v>
      </c>
      <c r="I2696">
        <v>62</v>
      </c>
      <c r="J2696" t="s">
        <v>22</v>
      </c>
      <c r="L2696" t="s">
        <v>23</v>
      </c>
      <c r="O2696" t="s">
        <v>76</v>
      </c>
      <c r="P2696" t="s">
        <v>77</v>
      </c>
      <c r="Q2696" t="s">
        <v>469</v>
      </c>
    </row>
    <row r="2697" spans="1:17" x14ac:dyDescent="0.25">
      <c r="A2697" t="s">
        <v>5338</v>
      </c>
      <c r="B2697" t="s">
        <v>5339</v>
      </c>
      <c r="C2697" s="1">
        <v>44221</v>
      </c>
      <c r="D2697" t="s">
        <v>3469</v>
      </c>
      <c r="E2697" t="s">
        <v>20</v>
      </c>
      <c r="F2697" t="s">
        <v>4045</v>
      </c>
      <c r="H2697" t="s">
        <v>21</v>
      </c>
      <c r="I2697">
        <v>51</v>
      </c>
      <c r="J2697" t="s">
        <v>22</v>
      </c>
      <c r="L2697" t="s">
        <v>23</v>
      </c>
      <c r="O2697" t="s">
        <v>76</v>
      </c>
      <c r="P2697" t="s">
        <v>77</v>
      </c>
      <c r="Q2697" t="s">
        <v>5340</v>
      </c>
    </row>
    <row r="2698" spans="1:17" x14ac:dyDescent="0.25">
      <c r="A2698" t="s">
        <v>5341</v>
      </c>
      <c r="B2698" t="s">
        <v>5342</v>
      </c>
      <c r="C2698" s="1">
        <v>44222</v>
      </c>
      <c r="D2698" t="s">
        <v>3469</v>
      </c>
      <c r="E2698" t="s">
        <v>20</v>
      </c>
      <c r="F2698" t="s">
        <v>4969</v>
      </c>
      <c r="H2698" t="s">
        <v>32</v>
      </c>
      <c r="I2698">
        <v>41</v>
      </c>
      <c r="J2698" t="s">
        <v>22</v>
      </c>
      <c r="L2698" t="s">
        <v>23</v>
      </c>
      <c r="O2698" t="s">
        <v>76</v>
      </c>
      <c r="P2698" t="s">
        <v>77</v>
      </c>
      <c r="Q2698" t="s">
        <v>469</v>
      </c>
    </row>
    <row r="2699" spans="1:17" x14ac:dyDescent="0.25">
      <c r="A2699" t="s">
        <v>5353</v>
      </c>
      <c r="B2699" t="s">
        <v>5354</v>
      </c>
      <c r="C2699" s="1">
        <v>44223</v>
      </c>
      <c r="D2699" t="s">
        <v>3469</v>
      </c>
      <c r="E2699" t="s">
        <v>20</v>
      </c>
      <c r="F2699" t="s">
        <v>1016</v>
      </c>
      <c r="H2699" t="s">
        <v>21</v>
      </c>
      <c r="I2699">
        <v>47</v>
      </c>
      <c r="J2699" t="s">
        <v>22</v>
      </c>
      <c r="L2699" t="s">
        <v>23</v>
      </c>
      <c r="O2699" t="s">
        <v>76</v>
      </c>
      <c r="P2699" t="s">
        <v>77</v>
      </c>
      <c r="Q2699" t="s">
        <v>469</v>
      </c>
    </row>
    <row r="2700" spans="1:17" x14ac:dyDescent="0.25">
      <c r="A2700" t="s">
        <v>5355</v>
      </c>
      <c r="B2700" t="s">
        <v>5356</v>
      </c>
      <c r="C2700" s="1">
        <v>44223</v>
      </c>
      <c r="D2700" t="s">
        <v>3469</v>
      </c>
      <c r="E2700" t="s">
        <v>20</v>
      </c>
      <c r="F2700" t="s">
        <v>5357</v>
      </c>
      <c r="H2700" t="s">
        <v>21</v>
      </c>
      <c r="I2700">
        <v>61</v>
      </c>
      <c r="J2700" t="s">
        <v>22</v>
      </c>
      <c r="L2700" t="s">
        <v>23</v>
      </c>
      <c r="O2700" t="s">
        <v>76</v>
      </c>
      <c r="P2700" t="s">
        <v>77</v>
      </c>
      <c r="Q2700" t="s">
        <v>469</v>
      </c>
    </row>
    <row r="2701" spans="1:17" x14ac:dyDescent="0.25">
      <c r="A2701" t="s">
        <v>5358</v>
      </c>
      <c r="B2701" t="s">
        <v>5359</v>
      </c>
      <c r="C2701" s="1">
        <v>44223</v>
      </c>
      <c r="D2701" t="s">
        <v>3469</v>
      </c>
      <c r="E2701" t="s">
        <v>20</v>
      </c>
      <c r="F2701" t="s">
        <v>2722</v>
      </c>
      <c r="H2701" t="s">
        <v>21</v>
      </c>
      <c r="I2701">
        <v>31</v>
      </c>
      <c r="J2701" t="s">
        <v>22</v>
      </c>
      <c r="L2701" t="s">
        <v>23</v>
      </c>
      <c r="O2701" t="s">
        <v>76</v>
      </c>
      <c r="P2701" t="s">
        <v>77</v>
      </c>
      <c r="Q2701" t="s">
        <v>469</v>
      </c>
    </row>
    <row r="2702" spans="1:17" x14ac:dyDescent="0.25">
      <c r="A2702" t="s">
        <v>5363</v>
      </c>
      <c r="B2702" t="s">
        <v>5364</v>
      </c>
      <c r="C2702" s="1">
        <v>44223</v>
      </c>
      <c r="D2702" t="s">
        <v>3469</v>
      </c>
      <c r="E2702" t="s">
        <v>20</v>
      </c>
      <c r="F2702" t="s">
        <v>1016</v>
      </c>
      <c r="H2702" t="s">
        <v>21</v>
      </c>
      <c r="I2702">
        <v>24</v>
      </c>
      <c r="J2702" t="s">
        <v>22</v>
      </c>
      <c r="L2702" t="s">
        <v>23</v>
      </c>
      <c r="O2702" t="s">
        <v>76</v>
      </c>
      <c r="P2702" t="s">
        <v>77</v>
      </c>
      <c r="Q2702" t="s">
        <v>469</v>
      </c>
    </row>
    <row r="2703" spans="1:17" x14ac:dyDescent="0.25">
      <c r="A2703" t="s">
        <v>5365</v>
      </c>
      <c r="B2703" t="s">
        <v>5366</v>
      </c>
      <c r="C2703" s="1">
        <v>44223</v>
      </c>
      <c r="D2703" t="s">
        <v>3469</v>
      </c>
      <c r="E2703" t="s">
        <v>20</v>
      </c>
      <c r="F2703" t="s">
        <v>4997</v>
      </c>
      <c r="H2703" t="s">
        <v>32</v>
      </c>
      <c r="I2703">
        <v>17</v>
      </c>
      <c r="J2703" t="s">
        <v>22</v>
      </c>
      <c r="L2703" t="s">
        <v>23</v>
      </c>
      <c r="O2703" t="s">
        <v>76</v>
      </c>
      <c r="P2703" t="s">
        <v>77</v>
      </c>
      <c r="Q2703" t="s">
        <v>469</v>
      </c>
    </row>
    <row r="2704" spans="1:17" x14ac:dyDescent="0.25">
      <c r="A2704" t="s">
        <v>5367</v>
      </c>
      <c r="B2704" t="s">
        <v>5368</v>
      </c>
      <c r="C2704" s="1">
        <v>44223</v>
      </c>
      <c r="D2704" t="s">
        <v>3469</v>
      </c>
      <c r="E2704" t="s">
        <v>20</v>
      </c>
      <c r="F2704" t="s">
        <v>1016</v>
      </c>
      <c r="H2704" t="s">
        <v>32</v>
      </c>
      <c r="I2704">
        <v>52</v>
      </c>
      <c r="J2704" t="s">
        <v>22</v>
      </c>
      <c r="L2704" t="s">
        <v>23</v>
      </c>
      <c r="O2704" t="s">
        <v>76</v>
      </c>
      <c r="P2704" t="s">
        <v>77</v>
      </c>
      <c r="Q2704" t="s">
        <v>469</v>
      </c>
    </row>
    <row r="2705" spans="1:17" x14ac:dyDescent="0.25">
      <c r="A2705" t="s">
        <v>5372</v>
      </c>
      <c r="B2705" t="s">
        <v>5373</v>
      </c>
      <c r="C2705" s="1">
        <v>44223</v>
      </c>
      <c r="D2705" t="s">
        <v>3469</v>
      </c>
      <c r="E2705" t="s">
        <v>20</v>
      </c>
      <c r="F2705" t="s">
        <v>5254</v>
      </c>
      <c r="H2705" t="s">
        <v>21</v>
      </c>
      <c r="I2705">
        <v>79</v>
      </c>
      <c r="J2705" t="s">
        <v>22</v>
      </c>
      <c r="L2705" t="s">
        <v>23</v>
      </c>
      <c r="O2705" t="s">
        <v>76</v>
      </c>
      <c r="P2705" t="s">
        <v>77</v>
      </c>
      <c r="Q2705" t="s">
        <v>5374</v>
      </c>
    </row>
    <row r="2706" spans="1:17" x14ac:dyDescent="0.25">
      <c r="A2706" t="s">
        <v>5375</v>
      </c>
      <c r="B2706" t="s">
        <v>5376</v>
      </c>
      <c r="C2706" s="1">
        <v>44223</v>
      </c>
      <c r="D2706" t="s">
        <v>3469</v>
      </c>
      <c r="E2706" t="s">
        <v>20</v>
      </c>
      <c r="F2706" t="s">
        <v>4907</v>
      </c>
      <c r="H2706" t="s">
        <v>21</v>
      </c>
      <c r="I2706">
        <v>40</v>
      </c>
      <c r="J2706" t="s">
        <v>22</v>
      </c>
      <c r="L2706" t="s">
        <v>23</v>
      </c>
      <c r="O2706" t="s">
        <v>76</v>
      </c>
      <c r="P2706" t="s">
        <v>77</v>
      </c>
      <c r="Q2706" t="s">
        <v>469</v>
      </c>
    </row>
    <row r="2707" spans="1:17" x14ac:dyDescent="0.25">
      <c r="A2707" t="s">
        <v>5377</v>
      </c>
      <c r="B2707" t="s">
        <v>5378</v>
      </c>
      <c r="C2707" s="1">
        <v>44223</v>
      </c>
      <c r="D2707" t="s">
        <v>3469</v>
      </c>
      <c r="E2707" t="s">
        <v>20</v>
      </c>
      <c r="F2707" t="s">
        <v>1016</v>
      </c>
      <c r="H2707" t="s">
        <v>21</v>
      </c>
      <c r="I2707">
        <v>41</v>
      </c>
      <c r="J2707" t="s">
        <v>22</v>
      </c>
      <c r="L2707" t="s">
        <v>23</v>
      </c>
      <c r="O2707" t="s">
        <v>76</v>
      </c>
      <c r="P2707" t="s">
        <v>77</v>
      </c>
      <c r="Q2707" t="s">
        <v>469</v>
      </c>
    </row>
    <row r="2708" spans="1:17" x14ac:dyDescent="0.25">
      <c r="A2708" t="s">
        <v>5379</v>
      </c>
      <c r="B2708" t="s">
        <v>5380</v>
      </c>
      <c r="C2708" s="1">
        <v>44223</v>
      </c>
      <c r="D2708" t="s">
        <v>3469</v>
      </c>
      <c r="E2708" t="s">
        <v>20</v>
      </c>
      <c r="F2708" t="s">
        <v>2722</v>
      </c>
      <c r="H2708" t="s">
        <v>21</v>
      </c>
      <c r="I2708">
        <v>49</v>
      </c>
      <c r="J2708" t="s">
        <v>22</v>
      </c>
      <c r="L2708" t="s">
        <v>23</v>
      </c>
      <c r="O2708" t="s">
        <v>76</v>
      </c>
      <c r="P2708" t="s">
        <v>77</v>
      </c>
      <c r="Q2708" t="s">
        <v>469</v>
      </c>
    </row>
    <row r="2709" spans="1:17" x14ac:dyDescent="0.25">
      <c r="A2709" t="s">
        <v>5381</v>
      </c>
      <c r="B2709" t="s">
        <v>5382</v>
      </c>
      <c r="C2709" s="1">
        <v>44223</v>
      </c>
      <c r="D2709" t="s">
        <v>3469</v>
      </c>
      <c r="E2709" t="s">
        <v>20</v>
      </c>
      <c r="F2709" t="s">
        <v>4997</v>
      </c>
      <c r="H2709" t="s">
        <v>32</v>
      </c>
      <c r="I2709">
        <v>14</v>
      </c>
      <c r="J2709" t="s">
        <v>22</v>
      </c>
      <c r="L2709" t="s">
        <v>23</v>
      </c>
      <c r="O2709" t="s">
        <v>76</v>
      </c>
      <c r="P2709" t="s">
        <v>77</v>
      </c>
      <c r="Q2709" t="s">
        <v>469</v>
      </c>
    </row>
    <row r="2710" spans="1:17" x14ac:dyDescent="0.25">
      <c r="A2710" t="s">
        <v>5383</v>
      </c>
      <c r="B2710" t="s">
        <v>5384</v>
      </c>
      <c r="C2710" s="1">
        <v>44223</v>
      </c>
      <c r="D2710" t="s">
        <v>3469</v>
      </c>
      <c r="E2710" t="s">
        <v>20</v>
      </c>
      <c r="F2710" t="s">
        <v>2722</v>
      </c>
      <c r="H2710" t="s">
        <v>32</v>
      </c>
      <c r="I2710">
        <v>45</v>
      </c>
      <c r="J2710" t="s">
        <v>22</v>
      </c>
      <c r="L2710" t="s">
        <v>23</v>
      </c>
      <c r="O2710" t="s">
        <v>76</v>
      </c>
      <c r="P2710" t="s">
        <v>77</v>
      </c>
      <c r="Q2710" t="s">
        <v>469</v>
      </c>
    </row>
    <row r="2711" spans="1:17" x14ac:dyDescent="0.25">
      <c r="A2711" t="s">
        <v>5385</v>
      </c>
      <c r="B2711" t="s">
        <v>5386</v>
      </c>
      <c r="C2711" s="1">
        <v>44223</v>
      </c>
      <c r="D2711" t="s">
        <v>3469</v>
      </c>
      <c r="E2711" t="s">
        <v>20</v>
      </c>
      <c r="F2711" t="s">
        <v>5387</v>
      </c>
      <c r="H2711" t="s">
        <v>21</v>
      </c>
      <c r="I2711">
        <v>34</v>
      </c>
      <c r="J2711" t="s">
        <v>22</v>
      </c>
      <c r="L2711" t="s">
        <v>23</v>
      </c>
      <c r="O2711" t="s">
        <v>76</v>
      </c>
      <c r="P2711" t="s">
        <v>77</v>
      </c>
      <c r="Q2711" t="s">
        <v>469</v>
      </c>
    </row>
    <row r="2712" spans="1:17" x14ac:dyDescent="0.25">
      <c r="A2712" t="s">
        <v>5388</v>
      </c>
      <c r="B2712" t="s">
        <v>5389</v>
      </c>
      <c r="C2712" s="1">
        <v>44223</v>
      </c>
      <c r="D2712" t="s">
        <v>3469</v>
      </c>
      <c r="E2712" t="s">
        <v>20</v>
      </c>
      <c r="F2712" t="s">
        <v>4997</v>
      </c>
      <c r="H2712" t="s">
        <v>21</v>
      </c>
      <c r="I2712">
        <v>41</v>
      </c>
      <c r="J2712" t="s">
        <v>22</v>
      </c>
      <c r="L2712" t="s">
        <v>23</v>
      </c>
      <c r="O2712" t="s">
        <v>76</v>
      </c>
      <c r="P2712" t="s">
        <v>77</v>
      </c>
      <c r="Q2712" t="s">
        <v>5390</v>
      </c>
    </row>
    <row r="2713" spans="1:17" x14ac:dyDescent="0.25">
      <c r="A2713" t="s">
        <v>5391</v>
      </c>
      <c r="B2713" t="s">
        <v>5392</v>
      </c>
      <c r="C2713" s="1">
        <v>44223</v>
      </c>
      <c r="D2713" t="s">
        <v>3469</v>
      </c>
      <c r="E2713" t="s">
        <v>20</v>
      </c>
      <c r="F2713" t="s">
        <v>4997</v>
      </c>
      <c r="H2713" t="s">
        <v>21</v>
      </c>
      <c r="I2713">
        <v>42</v>
      </c>
      <c r="J2713" t="s">
        <v>22</v>
      </c>
      <c r="L2713" t="s">
        <v>23</v>
      </c>
      <c r="O2713" t="s">
        <v>76</v>
      </c>
      <c r="P2713" t="s">
        <v>77</v>
      </c>
      <c r="Q2713" t="s">
        <v>469</v>
      </c>
    </row>
    <row r="2714" spans="1:17" x14ac:dyDescent="0.25">
      <c r="A2714" t="s">
        <v>5393</v>
      </c>
      <c r="B2714" t="s">
        <v>5394</v>
      </c>
      <c r="C2714" s="1">
        <v>44223</v>
      </c>
      <c r="D2714" t="s">
        <v>3469</v>
      </c>
      <c r="E2714" t="s">
        <v>20</v>
      </c>
      <c r="F2714" t="s">
        <v>4997</v>
      </c>
      <c r="H2714" t="s">
        <v>32</v>
      </c>
      <c r="I2714">
        <v>39</v>
      </c>
      <c r="J2714" t="s">
        <v>22</v>
      </c>
      <c r="L2714" t="s">
        <v>23</v>
      </c>
      <c r="O2714" t="s">
        <v>76</v>
      </c>
      <c r="P2714" t="s">
        <v>77</v>
      </c>
      <c r="Q2714" t="s">
        <v>469</v>
      </c>
    </row>
    <row r="2715" spans="1:17" x14ac:dyDescent="0.25">
      <c r="A2715" t="s">
        <v>5395</v>
      </c>
      <c r="B2715" t="s">
        <v>5396</v>
      </c>
      <c r="C2715" s="1">
        <v>44223</v>
      </c>
      <c r="D2715" t="s">
        <v>3469</v>
      </c>
      <c r="E2715" t="s">
        <v>20</v>
      </c>
      <c r="F2715" t="s">
        <v>5357</v>
      </c>
      <c r="H2715" t="s">
        <v>21</v>
      </c>
      <c r="I2715">
        <v>40</v>
      </c>
      <c r="J2715" t="s">
        <v>22</v>
      </c>
      <c r="L2715" t="s">
        <v>23</v>
      </c>
      <c r="O2715" t="s">
        <v>76</v>
      </c>
      <c r="P2715" t="s">
        <v>77</v>
      </c>
      <c r="Q2715" t="s">
        <v>808</v>
      </c>
    </row>
    <row r="2716" spans="1:17" x14ac:dyDescent="0.25">
      <c r="A2716" t="s">
        <v>5397</v>
      </c>
      <c r="B2716" t="s">
        <v>5398</v>
      </c>
      <c r="C2716" s="1">
        <v>44223</v>
      </c>
      <c r="D2716" t="s">
        <v>3469</v>
      </c>
      <c r="E2716" t="s">
        <v>20</v>
      </c>
      <c r="F2716" t="s">
        <v>2722</v>
      </c>
      <c r="H2716" t="s">
        <v>21</v>
      </c>
      <c r="I2716">
        <v>21</v>
      </c>
      <c r="J2716" t="s">
        <v>22</v>
      </c>
      <c r="L2716" t="s">
        <v>23</v>
      </c>
      <c r="O2716" t="s">
        <v>76</v>
      </c>
      <c r="P2716" t="s">
        <v>77</v>
      </c>
      <c r="Q2716" t="s">
        <v>1965</v>
      </c>
    </row>
    <row r="2717" spans="1:17" x14ac:dyDescent="0.25">
      <c r="A2717" t="s">
        <v>5399</v>
      </c>
      <c r="B2717" t="s">
        <v>5400</v>
      </c>
      <c r="C2717" s="1">
        <v>44223</v>
      </c>
      <c r="D2717" t="s">
        <v>3469</v>
      </c>
      <c r="E2717" t="s">
        <v>20</v>
      </c>
      <c r="F2717" t="s">
        <v>4997</v>
      </c>
      <c r="H2717" t="s">
        <v>32</v>
      </c>
      <c r="I2717">
        <v>56</v>
      </c>
      <c r="J2717" t="s">
        <v>22</v>
      </c>
      <c r="L2717" t="s">
        <v>23</v>
      </c>
      <c r="O2717" t="s">
        <v>76</v>
      </c>
      <c r="P2717" t="s">
        <v>77</v>
      </c>
      <c r="Q2717" t="s">
        <v>469</v>
      </c>
    </row>
    <row r="2718" spans="1:17" x14ac:dyDescent="0.25">
      <c r="A2718" t="s">
        <v>5401</v>
      </c>
      <c r="B2718" t="s">
        <v>5402</v>
      </c>
      <c r="C2718" s="1">
        <v>44223</v>
      </c>
      <c r="D2718" t="s">
        <v>3469</v>
      </c>
      <c r="E2718" t="s">
        <v>20</v>
      </c>
      <c r="F2718" t="s">
        <v>4997</v>
      </c>
      <c r="H2718" t="s">
        <v>21</v>
      </c>
      <c r="I2718">
        <v>35</v>
      </c>
      <c r="J2718" t="s">
        <v>22</v>
      </c>
      <c r="L2718" t="s">
        <v>23</v>
      </c>
      <c r="O2718" t="s">
        <v>76</v>
      </c>
      <c r="P2718" t="s">
        <v>77</v>
      </c>
      <c r="Q2718" t="s">
        <v>469</v>
      </c>
    </row>
    <row r="2719" spans="1:17" x14ac:dyDescent="0.25">
      <c r="A2719" t="s">
        <v>5977</v>
      </c>
      <c r="B2719" t="s">
        <v>5978</v>
      </c>
      <c r="C2719" s="1">
        <v>44216</v>
      </c>
      <c r="D2719" t="s">
        <v>46</v>
      </c>
      <c r="E2719" t="s">
        <v>20</v>
      </c>
      <c r="F2719" t="s">
        <v>1033</v>
      </c>
      <c r="H2719" t="s">
        <v>21</v>
      </c>
      <c r="I2719">
        <v>24</v>
      </c>
      <c r="J2719" t="s">
        <v>22</v>
      </c>
      <c r="L2719" t="s">
        <v>23</v>
      </c>
      <c r="O2719" t="s">
        <v>76</v>
      </c>
      <c r="P2719" t="s">
        <v>77</v>
      </c>
      <c r="Q2719" t="s">
        <v>469</v>
      </c>
    </row>
    <row r="2720" spans="1:17" x14ac:dyDescent="0.25">
      <c r="A2720" t="s">
        <v>5932</v>
      </c>
      <c r="B2720" t="s">
        <v>5933</v>
      </c>
      <c r="C2720" s="1">
        <v>44216</v>
      </c>
      <c r="D2720" t="s">
        <v>74</v>
      </c>
      <c r="E2720" t="s">
        <v>20</v>
      </c>
      <c r="F2720" t="s">
        <v>1056</v>
      </c>
      <c r="H2720" t="s">
        <v>21</v>
      </c>
      <c r="I2720">
        <v>45</v>
      </c>
      <c r="J2720" t="s">
        <v>22</v>
      </c>
      <c r="L2720" t="s">
        <v>23</v>
      </c>
      <c r="O2720" t="s">
        <v>76</v>
      </c>
      <c r="P2720" t="s">
        <v>77</v>
      </c>
      <c r="Q2720" t="s">
        <v>5934</v>
      </c>
    </row>
    <row r="2721" spans="1:17" x14ac:dyDescent="0.25">
      <c r="A2721" t="s">
        <v>5974</v>
      </c>
      <c r="B2721" t="s">
        <v>5975</v>
      </c>
      <c r="C2721" s="1">
        <v>44222</v>
      </c>
      <c r="D2721" t="s">
        <v>74</v>
      </c>
      <c r="E2721" t="s">
        <v>20</v>
      </c>
      <c r="F2721" t="s">
        <v>5976</v>
      </c>
      <c r="H2721" t="s">
        <v>21</v>
      </c>
      <c r="I2721">
        <v>23</v>
      </c>
      <c r="J2721" t="s">
        <v>22</v>
      </c>
      <c r="L2721" t="s">
        <v>23</v>
      </c>
      <c r="O2721" t="s">
        <v>76</v>
      </c>
      <c r="P2721" t="s">
        <v>77</v>
      </c>
      <c r="Q2721" t="s">
        <v>459</v>
      </c>
    </row>
    <row r="2722" spans="1:17" x14ac:dyDescent="0.25">
      <c r="A2722" t="s">
        <v>5935</v>
      </c>
      <c r="B2722" t="s">
        <v>5936</v>
      </c>
      <c r="C2722" s="1">
        <v>44222</v>
      </c>
      <c r="D2722" t="s">
        <v>74</v>
      </c>
      <c r="E2722" t="s">
        <v>20</v>
      </c>
      <c r="F2722" t="s">
        <v>2737</v>
      </c>
      <c r="H2722" t="s">
        <v>21</v>
      </c>
      <c r="I2722">
        <v>51</v>
      </c>
      <c r="J2722" t="s">
        <v>22</v>
      </c>
      <c r="L2722" t="s">
        <v>23</v>
      </c>
      <c r="O2722" t="s">
        <v>76</v>
      </c>
      <c r="P2722" t="s">
        <v>77</v>
      </c>
      <c r="Q2722" t="s">
        <v>5937</v>
      </c>
    </row>
    <row r="2723" spans="1:17" x14ac:dyDescent="0.25">
      <c r="A2723" t="s">
        <v>5927</v>
      </c>
      <c r="B2723" t="s">
        <v>5928</v>
      </c>
      <c r="C2723" s="1">
        <v>44222</v>
      </c>
      <c r="D2723" t="s">
        <v>3308</v>
      </c>
      <c r="E2723" t="s">
        <v>20</v>
      </c>
      <c r="H2723" t="s">
        <v>21</v>
      </c>
      <c r="I2723" t="s">
        <v>22</v>
      </c>
      <c r="J2723" t="s">
        <v>22</v>
      </c>
      <c r="L2723" t="s">
        <v>23</v>
      </c>
      <c r="O2723" t="s">
        <v>76</v>
      </c>
      <c r="P2723" t="s">
        <v>77</v>
      </c>
      <c r="Q2723" t="s">
        <v>5929</v>
      </c>
    </row>
    <row r="2724" spans="1:17" x14ac:dyDescent="0.25">
      <c r="A2724" t="s">
        <v>5959</v>
      </c>
      <c r="B2724" t="s">
        <v>5960</v>
      </c>
      <c r="C2724" s="1">
        <v>44222</v>
      </c>
      <c r="D2724" t="s">
        <v>46</v>
      </c>
      <c r="E2724" t="s">
        <v>20</v>
      </c>
      <c r="F2724" t="s">
        <v>4358</v>
      </c>
      <c r="H2724" t="s">
        <v>32</v>
      </c>
      <c r="I2724">
        <v>19</v>
      </c>
      <c r="J2724" t="s">
        <v>22</v>
      </c>
      <c r="L2724" t="s">
        <v>23</v>
      </c>
      <c r="O2724" t="s">
        <v>76</v>
      </c>
      <c r="P2724" t="s">
        <v>77</v>
      </c>
      <c r="Q2724" t="s">
        <v>268</v>
      </c>
    </row>
    <row r="2725" spans="1:17" x14ac:dyDescent="0.25">
      <c r="A2725" t="s">
        <v>5946</v>
      </c>
      <c r="B2725" t="s">
        <v>5947</v>
      </c>
      <c r="C2725" s="1">
        <v>44222</v>
      </c>
      <c r="D2725" t="s">
        <v>46</v>
      </c>
      <c r="E2725" t="s">
        <v>20</v>
      </c>
      <c r="F2725" t="s">
        <v>1079</v>
      </c>
      <c r="H2725" t="s">
        <v>21</v>
      </c>
      <c r="I2725">
        <v>54</v>
      </c>
      <c r="J2725" t="s">
        <v>22</v>
      </c>
      <c r="L2725" t="s">
        <v>23</v>
      </c>
      <c r="O2725" t="s">
        <v>76</v>
      </c>
      <c r="P2725" t="s">
        <v>77</v>
      </c>
      <c r="Q2725" t="s">
        <v>268</v>
      </c>
    </row>
    <row r="2726" spans="1:17" x14ac:dyDescent="0.25">
      <c r="A2726" t="s">
        <v>6014</v>
      </c>
      <c r="B2726" t="s">
        <v>6015</v>
      </c>
      <c r="C2726" s="1">
        <v>44222</v>
      </c>
      <c r="D2726" t="s">
        <v>46</v>
      </c>
      <c r="E2726" t="s">
        <v>20</v>
      </c>
      <c r="F2726" t="s">
        <v>1033</v>
      </c>
      <c r="H2726" t="s">
        <v>32</v>
      </c>
      <c r="I2726">
        <v>12</v>
      </c>
      <c r="J2726" t="s">
        <v>22</v>
      </c>
      <c r="L2726" t="s">
        <v>23</v>
      </c>
      <c r="O2726" t="s">
        <v>76</v>
      </c>
      <c r="P2726" t="s">
        <v>77</v>
      </c>
      <c r="Q2726" t="s">
        <v>469</v>
      </c>
    </row>
    <row r="2727" spans="1:17" x14ac:dyDescent="0.25">
      <c r="A2727" t="s">
        <v>6016</v>
      </c>
      <c r="B2727" t="s">
        <v>6017</v>
      </c>
      <c r="C2727" s="1">
        <v>44222</v>
      </c>
      <c r="D2727" t="s">
        <v>46</v>
      </c>
      <c r="E2727" t="s">
        <v>20</v>
      </c>
      <c r="F2727" t="s">
        <v>1033</v>
      </c>
      <c r="H2727" t="s">
        <v>32</v>
      </c>
      <c r="I2727">
        <v>8</v>
      </c>
      <c r="J2727" t="s">
        <v>22</v>
      </c>
      <c r="L2727" t="s">
        <v>23</v>
      </c>
      <c r="O2727" t="s">
        <v>76</v>
      </c>
      <c r="P2727" t="s">
        <v>77</v>
      </c>
      <c r="Q2727" t="s">
        <v>469</v>
      </c>
    </row>
    <row r="2728" spans="1:17" x14ac:dyDescent="0.25">
      <c r="A2728" t="s">
        <v>5954</v>
      </c>
      <c r="B2728" t="s">
        <v>5955</v>
      </c>
      <c r="C2728" s="1">
        <v>44222</v>
      </c>
      <c r="D2728" t="s">
        <v>74</v>
      </c>
      <c r="E2728" t="s">
        <v>20</v>
      </c>
      <c r="F2728" t="s">
        <v>4394</v>
      </c>
      <c r="H2728" t="s">
        <v>32</v>
      </c>
      <c r="I2728">
        <v>50</v>
      </c>
      <c r="J2728" t="s">
        <v>22</v>
      </c>
      <c r="L2728" t="s">
        <v>23</v>
      </c>
      <c r="O2728" t="s">
        <v>76</v>
      </c>
      <c r="P2728" t="s">
        <v>77</v>
      </c>
      <c r="Q2728" t="s">
        <v>1814</v>
      </c>
    </row>
    <row r="2729" spans="1:17" x14ac:dyDescent="0.25">
      <c r="A2729" t="s">
        <v>5979</v>
      </c>
      <c r="B2729" t="s">
        <v>5980</v>
      </c>
      <c r="C2729" s="1">
        <v>44222</v>
      </c>
      <c r="D2729" t="s">
        <v>46</v>
      </c>
      <c r="E2729" t="s">
        <v>20</v>
      </c>
      <c r="F2729" t="s">
        <v>5981</v>
      </c>
      <c r="H2729" t="s">
        <v>21</v>
      </c>
      <c r="I2729">
        <v>69</v>
      </c>
      <c r="J2729" t="s">
        <v>22</v>
      </c>
      <c r="L2729" t="s">
        <v>23</v>
      </c>
      <c r="O2729" t="s">
        <v>76</v>
      </c>
      <c r="P2729" t="s">
        <v>77</v>
      </c>
      <c r="Q2729" t="s">
        <v>469</v>
      </c>
    </row>
    <row r="2730" spans="1:17" x14ac:dyDescent="0.25">
      <c r="A2730" t="s">
        <v>6018</v>
      </c>
      <c r="B2730" t="s">
        <v>6019</v>
      </c>
      <c r="C2730" s="1">
        <v>44222</v>
      </c>
      <c r="D2730" t="s">
        <v>46</v>
      </c>
      <c r="E2730" t="s">
        <v>20</v>
      </c>
      <c r="F2730" t="s">
        <v>5981</v>
      </c>
      <c r="H2730" t="s">
        <v>32</v>
      </c>
      <c r="I2730">
        <v>70</v>
      </c>
      <c r="J2730" t="s">
        <v>22</v>
      </c>
      <c r="L2730" t="s">
        <v>23</v>
      </c>
      <c r="O2730" t="s">
        <v>76</v>
      </c>
      <c r="P2730" t="s">
        <v>77</v>
      </c>
      <c r="Q2730" t="s">
        <v>469</v>
      </c>
    </row>
    <row r="2731" spans="1:17" x14ac:dyDescent="0.25">
      <c r="A2731" t="s">
        <v>5956</v>
      </c>
      <c r="B2731" t="s">
        <v>5957</v>
      </c>
      <c r="C2731" s="1">
        <v>44221</v>
      </c>
      <c r="D2731" t="s">
        <v>39</v>
      </c>
      <c r="E2731" t="s">
        <v>20</v>
      </c>
      <c r="F2731" t="s">
        <v>5958</v>
      </c>
      <c r="H2731" t="s">
        <v>32</v>
      </c>
      <c r="I2731">
        <v>61</v>
      </c>
      <c r="J2731" t="s">
        <v>22</v>
      </c>
      <c r="L2731" t="s">
        <v>23</v>
      </c>
      <c r="O2731" t="s">
        <v>76</v>
      </c>
      <c r="P2731" t="s">
        <v>77</v>
      </c>
      <c r="Q2731" t="s">
        <v>1159</v>
      </c>
    </row>
    <row r="2732" spans="1:17" x14ac:dyDescent="0.25">
      <c r="A2732" t="s">
        <v>5886</v>
      </c>
      <c r="B2732" t="s">
        <v>5887</v>
      </c>
      <c r="C2732" s="1">
        <v>44221</v>
      </c>
      <c r="D2732" t="s">
        <v>74</v>
      </c>
      <c r="E2732" t="s">
        <v>20</v>
      </c>
      <c r="F2732" t="s">
        <v>1056</v>
      </c>
      <c r="H2732" t="s">
        <v>32</v>
      </c>
      <c r="I2732">
        <v>31</v>
      </c>
      <c r="J2732" t="s">
        <v>22</v>
      </c>
      <c r="L2732" t="s">
        <v>23</v>
      </c>
      <c r="O2732" t="s">
        <v>76</v>
      </c>
      <c r="P2732" t="s">
        <v>77</v>
      </c>
      <c r="Q2732" t="s">
        <v>4813</v>
      </c>
    </row>
    <row r="2733" spans="1:17" x14ac:dyDescent="0.25">
      <c r="A2733" t="s">
        <v>5961</v>
      </c>
      <c r="B2733" t="s">
        <v>5962</v>
      </c>
      <c r="C2733" s="1">
        <v>44221</v>
      </c>
      <c r="D2733" t="s">
        <v>1038</v>
      </c>
      <c r="E2733" t="s">
        <v>20</v>
      </c>
      <c r="F2733" t="s">
        <v>5963</v>
      </c>
      <c r="H2733" t="s">
        <v>32</v>
      </c>
      <c r="I2733">
        <v>50</v>
      </c>
      <c r="J2733" t="s">
        <v>22</v>
      </c>
      <c r="L2733" t="s">
        <v>23</v>
      </c>
      <c r="O2733" t="s">
        <v>76</v>
      </c>
      <c r="P2733" t="s">
        <v>77</v>
      </c>
      <c r="Q2733" t="s">
        <v>5950</v>
      </c>
    </row>
    <row r="2734" spans="1:17" x14ac:dyDescent="0.25">
      <c r="A2734" t="s">
        <v>5948</v>
      </c>
      <c r="B2734" t="s">
        <v>5949</v>
      </c>
      <c r="C2734" s="1">
        <v>44221</v>
      </c>
      <c r="D2734" t="s">
        <v>1038</v>
      </c>
      <c r="E2734" t="s">
        <v>20</v>
      </c>
      <c r="F2734" t="s">
        <v>5909</v>
      </c>
      <c r="H2734" t="s">
        <v>21</v>
      </c>
      <c r="I2734">
        <v>41</v>
      </c>
      <c r="J2734" t="s">
        <v>22</v>
      </c>
      <c r="L2734" t="s">
        <v>23</v>
      </c>
      <c r="O2734" t="s">
        <v>76</v>
      </c>
      <c r="P2734" t="s">
        <v>77</v>
      </c>
      <c r="Q2734" t="s">
        <v>5950</v>
      </c>
    </row>
    <row r="2735" spans="1:17" x14ac:dyDescent="0.25">
      <c r="A2735" t="s">
        <v>5982</v>
      </c>
      <c r="B2735" t="s">
        <v>5983</v>
      </c>
      <c r="C2735" s="1">
        <v>44221</v>
      </c>
      <c r="D2735" t="s">
        <v>46</v>
      </c>
      <c r="E2735" t="s">
        <v>20</v>
      </c>
      <c r="F2735" t="s">
        <v>5254</v>
      </c>
      <c r="H2735" t="s">
        <v>21</v>
      </c>
      <c r="I2735">
        <v>53</v>
      </c>
      <c r="J2735" t="s">
        <v>22</v>
      </c>
      <c r="L2735" t="s">
        <v>23</v>
      </c>
      <c r="O2735" t="s">
        <v>76</v>
      </c>
      <c r="P2735" t="s">
        <v>77</v>
      </c>
      <c r="Q2735" t="s">
        <v>5374</v>
      </c>
    </row>
    <row r="2736" spans="1:17" x14ac:dyDescent="0.25">
      <c r="A2736" t="s">
        <v>5925</v>
      </c>
      <c r="B2736" t="s">
        <v>5926</v>
      </c>
      <c r="C2736" s="1">
        <v>44224</v>
      </c>
      <c r="D2736" t="s">
        <v>39</v>
      </c>
      <c r="E2736" t="s">
        <v>20</v>
      </c>
      <c r="F2736" t="s">
        <v>5917</v>
      </c>
      <c r="H2736" t="s">
        <v>32</v>
      </c>
      <c r="I2736">
        <v>87</v>
      </c>
      <c r="J2736" t="s">
        <v>22</v>
      </c>
      <c r="L2736" t="s">
        <v>23</v>
      </c>
      <c r="O2736" t="s">
        <v>76</v>
      </c>
      <c r="P2736" t="s">
        <v>77</v>
      </c>
      <c r="Q2736" t="s">
        <v>5918</v>
      </c>
    </row>
    <row r="2737" spans="1:17" x14ac:dyDescent="0.25">
      <c r="A2737" t="s">
        <v>6020</v>
      </c>
      <c r="B2737" t="s">
        <v>6021</v>
      </c>
      <c r="C2737" s="1">
        <v>44221</v>
      </c>
      <c r="D2737" t="s">
        <v>46</v>
      </c>
      <c r="E2737" t="s">
        <v>20</v>
      </c>
      <c r="F2737" t="s">
        <v>5387</v>
      </c>
      <c r="H2737" t="s">
        <v>32</v>
      </c>
      <c r="I2737">
        <v>35</v>
      </c>
      <c r="J2737" t="s">
        <v>22</v>
      </c>
      <c r="L2737" t="s">
        <v>23</v>
      </c>
      <c r="O2737" t="s">
        <v>76</v>
      </c>
      <c r="P2737" t="s">
        <v>77</v>
      </c>
      <c r="Q2737" t="s">
        <v>469</v>
      </c>
    </row>
    <row r="2738" spans="1:17" x14ac:dyDescent="0.25">
      <c r="A2738" t="s">
        <v>6048</v>
      </c>
      <c r="B2738" t="s">
        <v>6049</v>
      </c>
      <c r="C2738" s="1">
        <v>44224</v>
      </c>
      <c r="D2738" t="s">
        <v>39</v>
      </c>
      <c r="E2738" t="s">
        <v>20</v>
      </c>
      <c r="F2738" t="s">
        <v>6050</v>
      </c>
      <c r="H2738" t="s">
        <v>21</v>
      </c>
      <c r="I2738">
        <v>90</v>
      </c>
      <c r="J2738" t="s">
        <v>22</v>
      </c>
      <c r="L2738" t="s">
        <v>23</v>
      </c>
      <c r="O2738" t="s">
        <v>76</v>
      </c>
      <c r="P2738" t="s">
        <v>77</v>
      </c>
      <c r="Q2738" t="s">
        <v>6051</v>
      </c>
    </row>
    <row r="2739" spans="1:17" x14ac:dyDescent="0.25">
      <c r="A2739" t="s">
        <v>5984</v>
      </c>
      <c r="B2739" t="s">
        <v>5985</v>
      </c>
      <c r="C2739" s="1">
        <v>44221</v>
      </c>
      <c r="D2739" t="s">
        <v>46</v>
      </c>
      <c r="E2739" t="s">
        <v>20</v>
      </c>
      <c r="F2739" t="s">
        <v>5986</v>
      </c>
      <c r="H2739" t="s">
        <v>21</v>
      </c>
      <c r="I2739">
        <v>48</v>
      </c>
      <c r="J2739" t="s">
        <v>22</v>
      </c>
      <c r="L2739" t="s">
        <v>23</v>
      </c>
      <c r="O2739" t="s">
        <v>76</v>
      </c>
      <c r="P2739" t="s">
        <v>77</v>
      </c>
      <c r="Q2739" t="s">
        <v>469</v>
      </c>
    </row>
    <row r="2740" spans="1:17" x14ac:dyDescent="0.25">
      <c r="A2740" t="s">
        <v>5915</v>
      </c>
      <c r="B2740" t="s">
        <v>5916</v>
      </c>
      <c r="C2740" s="1">
        <v>44223</v>
      </c>
      <c r="D2740" t="s">
        <v>39</v>
      </c>
      <c r="E2740" t="s">
        <v>20</v>
      </c>
      <c r="F2740" t="s">
        <v>5917</v>
      </c>
      <c r="H2740" t="s">
        <v>21</v>
      </c>
      <c r="I2740">
        <v>83</v>
      </c>
      <c r="J2740" t="s">
        <v>22</v>
      </c>
      <c r="L2740" t="s">
        <v>23</v>
      </c>
      <c r="O2740" t="s">
        <v>76</v>
      </c>
      <c r="P2740" t="s">
        <v>77</v>
      </c>
      <c r="Q2740" t="s">
        <v>5918</v>
      </c>
    </row>
    <row r="2741" spans="1:17" x14ac:dyDescent="0.25">
      <c r="A2741" t="s">
        <v>5951</v>
      </c>
      <c r="B2741" t="s">
        <v>5952</v>
      </c>
      <c r="C2741" s="1">
        <v>44222</v>
      </c>
      <c r="D2741" t="s">
        <v>30</v>
      </c>
      <c r="E2741" t="s">
        <v>20</v>
      </c>
      <c r="F2741" t="s">
        <v>5760</v>
      </c>
      <c r="H2741" t="s">
        <v>32</v>
      </c>
      <c r="I2741">
        <v>60</v>
      </c>
      <c r="J2741" t="s">
        <v>22</v>
      </c>
      <c r="L2741" t="s">
        <v>23</v>
      </c>
      <c r="O2741" t="s">
        <v>76</v>
      </c>
      <c r="P2741" t="s">
        <v>77</v>
      </c>
      <c r="Q2741" t="s">
        <v>5953</v>
      </c>
    </row>
    <row r="2742" spans="1:17" x14ac:dyDescent="0.25">
      <c r="A2742" t="s">
        <v>5968</v>
      </c>
      <c r="B2742" t="s">
        <v>5969</v>
      </c>
      <c r="C2742" s="1">
        <v>44221</v>
      </c>
      <c r="D2742" t="s">
        <v>46</v>
      </c>
      <c r="E2742" t="s">
        <v>20</v>
      </c>
      <c r="F2742" t="s">
        <v>5387</v>
      </c>
      <c r="H2742" t="s">
        <v>32</v>
      </c>
      <c r="I2742">
        <v>5</v>
      </c>
      <c r="J2742" t="s">
        <v>22</v>
      </c>
      <c r="L2742" t="s">
        <v>23</v>
      </c>
      <c r="O2742" t="s">
        <v>76</v>
      </c>
      <c r="P2742" t="s">
        <v>77</v>
      </c>
      <c r="Q2742" t="s">
        <v>5970</v>
      </c>
    </row>
    <row r="2743" spans="1:17" x14ac:dyDescent="0.25">
      <c r="A2743" t="s">
        <v>5883</v>
      </c>
      <c r="B2743" t="s">
        <v>5884</v>
      </c>
      <c r="C2743" s="1">
        <v>44222</v>
      </c>
      <c r="D2743" t="s">
        <v>30</v>
      </c>
      <c r="E2743" t="s">
        <v>20</v>
      </c>
      <c r="F2743" t="s">
        <v>5818</v>
      </c>
      <c r="H2743" t="s">
        <v>21</v>
      </c>
      <c r="I2743">
        <v>61</v>
      </c>
      <c r="J2743" t="s">
        <v>22</v>
      </c>
      <c r="L2743" t="s">
        <v>23</v>
      </c>
      <c r="O2743" t="s">
        <v>76</v>
      </c>
      <c r="P2743" t="s">
        <v>77</v>
      </c>
      <c r="Q2743" t="s">
        <v>5885</v>
      </c>
    </row>
    <row r="2744" spans="1:17" x14ac:dyDescent="0.25">
      <c r="A2744" t="s">
        <v>5919</v>
      </c>
      <c r="B2744" t="s">
        <v>5920</v>
      </c>
      <c r="C2744" s="1">
        <v>44217</v>
      </c>
      <c r="D2744" t="s">
        <v>39</v>
      </c>
      <c r="E2744" t="s">
        <v>20</v>
      </c>
      <c r="F2744" t="s">
        <v>5917</v>
      </c>
      <c r="H2744" t="s">
        <v>21</v>
      </c>
      <c r="I2744">
        <v>93</v>
      </c>
      <c r="J2744" t="s">
        <v>22</v>
      </c>
      <c r="L2744" t="s">
        <v>23</v>
      </c>
      <c r="O2744" t="s">
        <v>76</v>
      </c>
      <c r="P2744" t="s">
        <v>77</v>
      </c>
      <c r="Q2744" t="s">
        <v>5918</v>
      </c>
    </row>
    <row r="2745" spans="1:17" x14ac:dyDescent="0.25">
      <c r="A2745" t="s">
        <v>5987</v>
      </c>
      <c r="B2745" t="s">
        <v>5988</v>
      </c>
      <c r="C2745" s="1">
        <v>44221</v>
      </c>
      <c r="D2745" t="s">
        <v>46</v>
      </c>
      <c r="E2745" t="s">
        <v>20</v>
      </c>
      <c r="F2745" t="s">
        <v>4907</v>
      </c>
      <c r="H2745" t="s">
        <v>21</v>
      </c>
      <c r="I2745">
        <v>56</v>
      </c>
      <c r="J2745" t="s">
        <v>22</v>
      </c>
      <c r="L2745" t="s">
        <v>23</v>
      </c>
      <c r="O2745" t="s">
        <v>76</v>
      </c>
      <c r="P2745" t="s">
        <v>77</v>
      </c>
      <c r="Q2745" t="s">
        <v>469</v>
      </c>
    </row>
    <row r="2746" spans="1:17" x14ac:dyDescent="0.25">
      <c r="A2746" t="s">
        <v>5930</v>
      </c>
      <c r="B2746" t="s">
        <v>5931</v>
      </c>
      <c r="C2746" s="1">
        <v>44222</v>
      </c>
      <c r="D2746" t="s">
        <v>30</v>
      </c>
      <c r="E2746" t="s">
        <v>20</v>
      </c>
      <c r="F2746" t="s">
        <v>827</v>
      </c>
      <c r="H2746" t="s">
        <v>21</v>
      </c>
      <c r="I2746">
        <v>19</v>
      </c>
      <c r="J2746" t="s">
        <v>22</v>
      </c>
      <c r="L2746" t="s">
        <v>23</v>
      </c>
      <c r="O2746" t="s">
        <v>76</v>
      </c>
      <c r="P2746" t="s">
        <v>77</v>
      </c>
      <c r="Q2746" t="s">
        <v>2317</v>
      </c>
    </row>
    <row r="2747" spans="1:17" x14ac:dyDescent="0.25">
      <c r="A2747" t="s">
        <v>5921</v>
      </c>
      <c r="B2747" t="s">
        <v>5922</v>
      </c>
      <c r="C2747" s="1">
        <v>44218</v>
      </c>
      <c r="D2747" t="s">
        <v>39</v>
      </c>
      <c r="E2747" t="s">
        <v>20</v>
      </c>
      <c r="F2747" t="s">
        <v>2789</v>
      </c>
      <c r="H2747" t="s">
        <v>21</v>
      </c>
      <c r="I2747">
        <v>91</v>
      </c>
      <c r="J2747" t="s">
        <v>22</v>
      </c>
      <c r="L2747" t="s">
        <v>23</v>
      </c>
      <c r="O2747" t="s">
        <v>76</v>
      </c>
      <c r="P2747" t="s">
        <v>77</v>
      </c>
      <c r="Q2747" t="s">
        <v>5918</v>
      </c>
    </row>
    <row r="2748" spans="1:17" x14ac:dyDescent="0.25">
      <c r="A2748" t="s">
        <v>6022</v>
      </c>
      <c r="B2748" t="s">
        <v>6023</v>
      </c>
      <c r="C2748" s="1">
        <v>44221</v>
      </c>
      <c r="D2748" t="s">
        <v>46</v>
      </c>
      <c r="E2748" t="s">
        <v>20</v>
      </c>
      <c r="F2748" t="s">
        <v>4907</v>
      </c>
      <c r="H2748" t="s">
        <v>32</v>
      </c>
      <c r="I2748">
        <v>59</v>
      </c>
      <c r="J2748" t="s">
        <v>22</v>
      </c>
      <c r="L2748" t="s">
        <v>23</v>
      </c>
      <c r="O2748" t="s">
        <v>76</v>
      </c>
      <c r="P2748" t="s">
        <v>77</v>
      </c>
      <c r="Q2748" t="s">
        <v>469</v>
      </c>
    </row>
    <row r="2749" spans="1:17" x14ac:dyDescent="0.25">
      <c r="A2749" t="s">
        <v>5923</v>
      </c>
      <c r="B2749" t="s">
        <v>5924</v>
      </c>
      <c r="C2749" s="1">
        <v>44218</v>
      </c>
      <c r="D2749" t="s">
        <v>39</v>
      </c>
      <c r="E2749" t="s">
        <v>20</v>
      </c>
      <c r="F2749" t="s">
        <v>5917</v>
      </c>
      <c r="H2749" t="s">
        <v>21</v>
      </c>
      <c r="I2749">
        <v>88</v>
      </c>
      <c r="J2749" t="s">
        <v>22</v>
      </c>
      <c r="L2749" t="s">
        <v>23</v>
      </c>
      <c r="O2749" t="s">
        <v>76</v>
      </c>
      <c r="P2749" t="s">
        <v>77</v>
      </c>
      <c r="Q2749" t="s">
        <v>5918</v>
      </c>
    </row>
    <row r="2750" spans="1:17" x14ac:dyDescent="0.25">
      <c r="A2750" t="s">
        <v>6024</v>
      </c>
      <c r="B2750" t="s">
        <v>6025</v>
      </c>
      <c r="C2750" s="1">
        <v>44221</v>
      </c>
      <c r="D2750" t="s">
        <v>46</v>
      </c>
      <c r="E2750" t="s">
        <v>20</v>
      </c>
      <c r="F2750" t="s">
        <v>4907</v>
      </c>
      <c r="H2750" t="s">
        <v>32</v>
      </c>
      <c r="I2750">
        <v>20</v>
      </c>
      <c r="J2750" t="s">
        <v>22</v>
      </c>
      <c r="L2750" t="s">
        <v>23</v>
      </c>
      <c r="O2750" t="s">
        <v>76</v>
      </c>
      <c r="P2750" t="s">
        <v>77</v>
      </c>
      <c r="Q2750" t="s">
        <v>469</v>
      </c>
    </row>
    <row r="2751" spans="1:17" x14ac:dyDescent="0.25">
      <c r="A2751" t="s">
        <v>5989</v>
      </c>
      <c r="B2751" t="s">
        <v>5990</v>
      </c>
      <c r="C2751" s="1">
        <v>44221</v>
      </c>
      <c r="D2751" t="s">
        <v>46</v>
      </c>
      <c r="E2751" t="s">
        <v>20</v>
      </c>
      <c r="F2751" t="s">
        <v>5387</v>
      </c>
      <c r="H2751" t="s">
        <v>21</v>
      </c>
      <c r="I2751">
        <v>68</v>
      </c>
      <c r="J2751" t="s">
        <v>22</v>
      </c>
      <c r="L2751" t="s">
        <v>23</v>
      </c>
      <c r="O2751" t="s">
        <v>76</v>
      </c>
      <c r="P2751" t="s">
        <v>77</v>
      </c>
      <c r="Q2751" t="s">
        <v>5390</v>
      </c>
    </row>
    <row r="2752" spans="1:17" x14ac:dyDescent="0.25">
      <c r="A2752" t="s">
        <v>5991</v>
      </c>
      <c r="B2752" t="s">
        <v>5992</v>
      </c>
      <c r="C2752" s="1">
        <v>44221</v>
      </c>
      <c r="D2752" t="s">
        <v>46</v>
      </c>
      <c r="E2752" t="s">
        <v>20</v>
      </c>
      <c r="F2752" t="s">
        <v>1033</v>
      </c>
      <c r="H2752" t="s">
        <v>21</v>
      </c>
      <c r="I2752">
        <v>57</v>
      </c>
      <c r="J2752" t="s">
        <v>22</v>
      </c>
      <c r="L2752" t="s">
        <v>23</v>
      </c>
      <c r="O2752" t="s">
        <v>76</v>
      </c>
      <c r="P2752" t="s">
        <v>77</v>
      </c>
      <c r="Q2752" t="s">
        <v>469</v>
      </c>
    </row>
    <row r="2753" spans="1:17" x14ac:dyDescent="0.25">
      <c r="A2753" t="s">
        <v>6026</v>
      </c>
      <c r="B2753" t="s">
        <v>6027</v>
      </c>
      <c r="C2753" s="1">
        <v>44221</v>
      </c>
      <c r="D2753" t="s">
        <v>46</v>
      </c>
      <c r="E2753" t="s">
        <v>20</v>
      </c>
      <c r="F2753" t="s">
        <v>1016</v>
      </c>
      <c r="H2753" t="s">
        <v>32</v>
      </c>
      <c r="I2753">
        <v>48</v>
      </c>
      <c r="J2753" t="s">
        <v>22</v>
      </c>
      <c r="L2753" t="s">
        <v>23</v>
      </c>
      <c r="O2753" t="s">
        <v>76</v>
      </c>
      <c r="P2753" t="s">
        <v>77</v>
      </c>
      <c r="Q2753" t="s">
        <v>469</v>
      </c>
    </row>
    <row r="2754" spans="1:17" x14ac:dyDescent="0.25">
      <c r="A2754" t="s">
        <v>5993</v>
      </c>
      <c r="B2754" t="s">
        <v>5994</v>
      </c>
      <c r="C2754" s="1">
        <v>44221</v>
      </c>
      <c r="D2754" t="s">
        <v>46</v>
      </c>
      <c r="E2754" t="s">
        <v>20</v>
      </c>
      <c r="F2754" t="s">
        <v>1033</v>
      </c>
      <c r="H2754" t="s">
        <v>21</v>
      </c>
      <c r="I2754">
        <v>61</v>
      </c>
      <c r="J2754" t="s">
        <v>22</v>
      </c>
      <c r="L2754" t="s">
        <v>23</v>
      </c>
      <c r="O2754" t="s">
        <v>76</v>
      </c>
      <c r="P2754" t="s">
        <v>77</v>
      </c>
      <c r="Q2754" t="s">
        <v>469</v>
      </c>
    </row>
    <row r="2755" spans="1:17" x14ac:dyDescent="0.25">
      <c r="A2755" t="s">
        <v>6028</v>
      </c>
      <c r="B2755" t="s">
        <v>6029</v>
      </c>
      <c r="C2755" s="1">
        <v>44221</v>
      </c>
      <c r="D2755" t="s">
        <v>46</v>
      </c>
      <c r="E2755" t="s">
        <v>20</v>
      </c>
      <c r="F2755" t="s">
        <v>1033</v>
      </c>
      <c r="H2755" t="s">
        <v>32</v>
      </c>
      <c r="I2755">
        <v>70</v>
      </c>
      <c r="J2755" t="s">
        <v>22</v>
      </c>
      <c r="L2755" t="s">
        <v>23</v>
      </c>
      <c r="O2755" t="s">
        <v>76</v>
      </c>
      <c r="P2755" t="s">
        <v>77</v>
      </c>
      <c r="Q2755" t="s">
        <v>469</v>
      </c>
    </row>
    <row r="2756" spans="1:17" x14ac:dyDescent="0.25">
      <c r="A2756" t="s">
        <v>6030</v>
      </c>
      <c r="B2756" t="s">
        <v>6031</v>
      </c>
      <c r="C2756" s="1">
        <v>44221</v>
      </c>
      <c r="D2756" t="s">
        <v>46</v>
      </c>
      <c r="E2756" t="s">
        <v>20</v>
      </c>
      <c r="F2756" t="s">
        <v>2722</v>
      </c>
      <c r="H2756" t="s">
        <v>32</v>
      </c>
      <c r="I2756">
        <v>39</v>
      </c>
      <c r="J2756" t="s">
        <v>22</v>
      </c>
      <c r="L2756" t="s">
        <v>23</v>
      </c>
      <c r="O2756" t="s">
        <v>76</v>
      </c>
      <c r="P2756" t="s">
        <v>77</v>
      </c>
      <c r="Q2756" t="s">
        <v>469</v>
      </c>
    </row>
    <row r="2757" spans="1:17" x14ac:dyDescent="0.25">
      <c r="A2757" t="s">
        <v>6032</v>
      </c>
      <c r="B2757" t="s">
        <v>6033</v>
      </c>
      <c r="C2757" s="1">
        <v>44221</v>
      </c>
      <c r="D2757" t="s">
        <v>46</v>
      </c>
      <c r="E2757" t="s">
        <v>20</v>
      </c>
      <c r="F2757" t="s">
        <v>1033</v>
      </c>
      <c r="H2757" t="s">
        <v>32</v>
      </c>
      <c r="I2757">
        <v>60</v>
      </c>
      <c r="J2757" t="s">
        <v>22</v>
      </c>
      <c r="L2757" t="s">
        <v>23</v>
      </c>
      <c r="O2757" t="s">
        <v>76</v>
      </c>
      <c r="P2757" t="s">
        <v>77</v>
      </c>
      <c r="Q2757" t="s">
        <v>469</v>
      </c>
    </row>
    <row r="2758" spans="1:17" x14ac:dyDescent="0.25">
      <c r="A2758" t="s">
        <v>6034</v>
      </c>
      <c r="B2758" t="s">
        <v>6035</v>
      </c>
      <c r="C2758" s="1">
        <v>44221</v>
      </c>
      <c r="D2758" t="s">
        <v>46</v>
      </c>
      <c r="E2758" t="s">
        <v>20</v>
      </c>
      <c r="F2758" t="s">
        <v>5846</v>
      </c>
      <c r="H2758" t="s">
        <v>32</v>
      </c>
      <c r="I2758">
        <v>13</v>
      </c>
      <c r="J2758" t="s">
        <v>22</v>
      </c>
      <c r="L2758" t="s">
        <v>23</v>
      </c>
      <c r="O2758" t="s">
        <v>76</v>
      </c>
      <c r="P2758" t="s">
        <v>77</v>
      </c>
      <c r="Q2758" t="s">
        <v>469</v>
      </c>
    </row>
    <row r="2759" spans="1:17" x14ac:dyDescent="0.25">
      <c r="A2759" t="s">
        <v>6036</v>
      </c>
      <c r="B2759" t="s">
        <v>6037</v>
      </c>
      <c r="C2759" s="1">
        <v>44221</v>
      </c>
      <c r="D2759" t="s">
        <v>46</v>
      </c>
      <c r="E2759" t="s">
        <v>20</v>
      </c>
      <c r="F2759" t="s">
        <v>1016</v>
      </c>
      <c r="H2759" t="s">
        <v>32</v>
      </c>
      <c r="I2759">
        <v>39</v>
      </c>
      <c r="J2759" t="s">
        <v>22</v>
      </c>
      <c r="L2759" t="s">
        <v>23</v>
      </c>
      <c r="O2759" t="s">
        <v>76</v>
      </c>
      <c r="P2759" t="s">
        <v>77</v>
      </c>
      <c r="Q2759" t="s">
        <v>469</v>
      </c>
    </row>
    <row r="2760" spans="1:17" x14ac:dyDescent="0.25">
      <c r="A2760" t="s">
        <v>6038</v>
      </c>
      <c r="B2760" t="s">
        <v>6039</v>
      </c>
      <c r="C2760" s="1">
        <v>44221</v>
      </c>
      <c r="D2760" t="s">
        <v>46</v>
      </c>
      <c r="E2760" t="s">
        <v>20</v>
      </c>
      <c r="F2760" t="s">
        <v>5387</v>
      </c>
      <c r="H2760" t="s">
        <v>32</v>
      </c>
      <c r="I2760">
        <v>68</v>
      </c>
      <c r="J2760" t="s">
        <v>22</v>
      </c>
      <c r="L2760" t="s">
        <v>23</v>
      </c>
      <c r="O2760" t="s">
        <v>76</v>
      </c>
      <c r="P2760" t="s">
        <v>77</v>
      </c>
      <c r="Q2760" t="s">
        <v>5390</v>
      </c>
    </row>
    <row r="2761" spans="1:17" x14ac:dyDescent="0.25">
      <c r="A2761" t="s">
        <v>6040</v>
      </c>
      <c r="B2761" t="s">
        <v>6041</v>
      </c>
      <c r="C2761" s="1">
        <v>44221</v>
      </c>
      <c r="D2761" t="s">
        <v>46</v>
      </c>
      <c r="E2761" t="s">
        <v>20</v>
      </c>
      <c r="F2761" t="s">
        <v>2722</v>
      </c>
      <c r="H2761" t="s">
        <v>32</v>
      </c>
      <c r="I2761">
        <v>51</v>
      </c>
      <c r="J2761" t="s">
        <v>22</v>
      </c>
      <c r="L2761" t="s">
        <v>23</v>
      </c>
      <c r="O2761" t="s">
        <v>76</v>
      </c>
      <c r="P2761" t="s">
        <v>77</v>
      </c>
      <c r="Q2761" t="s">
        <v>432</v>
      </c>
    </row>
    <row r="2762" spans="1:17" x14ac:dyDescent="0.25">
      <c r="A2762" t="s">
        <v>5971</v>
      </c>
      <c r="B2762" t="s">
        <v>5972</v>
      </c>
      <c r="C2762" s="1">
        <v>44221</v>
      </c>
      <c r="D2762" t="s">
        <v>46</v>
      </c>
      <c r="E2762" t="s">
        <v>20</v>
      </c>
      <c r="F2762" t="s">
        <v>5387</v>
      </c>
      <c r="H2762" t="s">
        <v>21</v>
      </c>
      <c r="I2762">
        <v>31</v>
      </c>
      <c r="J2762" t="s">
        <v>22</v>
      </c>
      <c r="L2762" t="s">
        <v>23</v>
      </c>
      <c r="O2762" t="s">
        <v>76</v>
      </c>
      <c r="P2762" t="s">
        <v>77</v>
      </c>
      <c r="Q2762" t="s">
        <v>5973</v>
      </c>
    </row>
    <row r="2763" spans="1:17" x14ac:dyDescent="0.25">
      <c r="A2763" t="s">
        <v>5995</v>
      </c>
      <c r="B2763" t="s">
        <v>5996</v>
      </c>
      <c r="C2763" s="1">
        <v>44221</v>
      </c>
      <c r="D2763" t="s">
        <v>46</v>
      </c>
      <c r="E2763" t="s">
        <v>20</v>
      </c>
      <c r="F2763" t="s">
        <v>1016</v>
      </c>
      <c r="H2763" t="s">
        <v>21</v>
      </c>
      <c r="I2763">
        <v>34</v>
      </c>
      <c r="J2763" t="s">
        <v>22</v>
      </c>
      <c r="L2763" t="s">
        <v>23</v>
      </c>
      <c r="O2763" t="s">
        <v>76</v>
      </c>
      <c r="P2763" t="s">
        <v>77</v>
      </c>
      <c r="Q2763" t="s">
        <v>469</v>
      </c>
    </row>
    <row r="2764" spans="1:17" x14ac:dyDescent="0.25">
      <c r="A2764" t="s">
        <v>5938</v>
      </c>
      <c r="B2764" t="s">
        <v>5939</v>
      </c>
      <c r="C2764" s="1">
        <v>44222</v>
      </c>
      <c r="D2764" t="s">
        <v>39</v>
      </c>
      <c r="E2764" t="s">
        <v>20</v>
      </c>
      <c r="F2764" t="s">
        <v>5940</v>
      </c>
      <c r="H2764" t="s">
        <v>21</v>
      </c>
      <c r="I2764">
        <v>33</v>
      </c>
      <c r="J2764" t="s">
        <v>22</v>
      </c>
      <c r="L2764" t="s">
        <v>23</v>
      </c>
      <c r="O2764" t="s">
        <v>76</v>
      </c>
      <c r="P2764" t="s">
        <v>77</v>
      </c>
      <c r="Q2764" t="s">
        <v>803</v>
      </c>
    </row>
    <row r="2765" spans="1:17" x14ac:dyDescent="0.25">
      <c r="A2765" t="s">
        <v>5997</v>
      </c>
      <c r="B2765" t="s">
        <v>5998</v>
      </c>
      <c r="C2765" s="1">
        <v>44222</v>
      </c>
      <c r="D2765" t="s">
        <v>46</v>
      </c>
      <c r="E2765" t="s">
        <v>20</v>
      </c>
      <c r="F2765" t="s">
        <v>2722</v>
      </c>
      <c r="H2765" t="s">
        <v>21</v>
      </c>
      <c r="I2765">
        <v>43</v>
      </c>
      <c r="J2765" t="s">
        <v>22</v>
      </c>
      <c r="L2765" t="s">
        <v>23</v>
      </c>
      <c r="O2765" t="s">
        <v>76</v>
      </c>
      <c r="P2765" t="s">
        <v>77</v>
      </c>
      <c r="Q2765" t="s">
        <v>469</v>
      </c>
    </row>
    <row r="2766" spans="1:17" x14ac:dyDescent="0.25">
      <c r="A2766" t="s">
        <v>5999</v>
      </c>
      <c r="B2766" t="s">
        <v>6000</v>
      </c>
      <c r="C2766" s="1">
        <v>44222</v>
      </c>
      <c r="D2766" t="s">
        <v>46</v>
      </c>
      <c r="E2766" t="s">
        <v>20</v>
      </c>
      <c r="F2766" t="s">
        <v>4907</v>
      </c>
      <c r="H2766" t="s">
        <v>21</v>
      </c>
      <c r="I2766">
        <v>55</v>
      </c>
      <c r="J2766" t="s">
        <v>22</v>
      </c>
      <c r="L2766" t="s">
        <v>23</v>
      </c>
      <c r="O2766" t="s">
        <v>76</v>
      </c>
      <c r="P2766" t="s">
        <v>77</v>
      </c>
      <c r="Q2766" t="s">
        <v>5390</v>
      </c>
    </row>
    <row r="2767" spans="1:17" x14ac:dyDescent="0.25">
      <c r="A2767" t="s">
        <v>6042</v>
      </c>
      <c r="B2767" t="s">
        <v>6043</v>
      </c>
      <c r="C2767" s="1">
        <v>44222</v>
      </c>
      <c r="D2767" t="s">
        <v>46</v>
      </c>
      <c r="E2767" t="s">
        <v>20</v>
      </c>
      <c r="F2767" t="s">
        <v>4969</v>
      </c>
      <c r="H2767" t="s">
        <v>32</v>
      </c>
      <c r="I2767">
        <v>64</v>
      </c>
      <c r="J2767" t="s">
        <v>22</v>
      </c>
      <c r="L2767" t="s">
        <v>23</v>
      </c>
      <c r="O2767" t="s">
        <v>76</v>
      </c>
      <c r="P2767" t="s">
        <v>77</v>
      </c>
      <c r="Q2767" t="s">
        <v>469</v>
      </c>
    </row>
    <row r="2768" spans="1:17" x14ac:dyDescent="0.25">
      <c r="A2768" t="s">
        <v>6001</v>
      </c>
      <c r="B2768" t="s">
        <v>6002</v>
      </c>
      <c r="C2768" s="1">
        <v>44223</v>
      </c>
      <c r="D2768" t="s">
        <v>46</v>
      </c>
      <c r="E2768" t="s">
        <v>20</v>
      </c>
      <c r="F2768" t="s">
        <v>6003</v>
      </c>
      <c r="H2768" t="s">
        <v>21</v>
      </c>
      <c r="I2768">
        <v>29</v>
      </c>
      <c r="J2768" t="s">
        <v>22</v>
      </c>
      <c r="L2768" t="s">
        <v>23</v>
      </c>
      <c r="O2768" t="s">
        <v>76</v>
      </c>
      <c r="P2768" t="s">
        <v>77</v>
      </c>
      <c r="Q2768" t="s">
        <v>1025</v>
      </c>
    </row>
    <row r="2769" spans="1:17" x14ac:dyDescent="0.25">
      <c r="A2769" t="s">
        <v>6004</v>
      </c>
      <c r="B2769" t="s">
        <v>6005</v>
      </c>
      <c r="C2769" s="1">
        <v>44223</v>
      </c>
      <c r="D2769" t="s">
        <v>46</v>
      </c>
      <c r="E2769" t="s">
        <v>20</v>
      </c>
      <c r="F2769" t="s">
        <v>2722</v>
      </c>
      <c r="H2769" t="s">
        <v>21</v>
      </c>
      <c r="I2769">
        <v>46</v>
      </c>
      <c r="J2769" t="s">
        <v>22</v>
      </c>
      <c r="L2769" t="s">
        <v>23</v>
      </c>
      <c r="O2769" t="s">
        <v>76</v>
      </c>
      <c r="P2769" t="s">
        <v>77</v>
      </c>
      <c r="Q2769" t="s">
        <v>432</v>
      </c>
    </row>
    <row r="2770" spans="1:17" x14ac:dyDescent="0.25">
      <c r="A2770" t="s">
        <v>6006</v>
      </c>
      <c r="B2770" t="s">
        <v>6007</v>
      </c>
      <c r="C2770" s="1">
        <v>44223</v>
      </c>
      <c r="D2770" t="s">
        <v>46</v>
      </c>
      <c r="E2770" t="s">
        <v>20</v>
      </c>
      <c r="F2770" t="s">
        <v>1033</v>
      </c>
      <c r="H2770" t="s">
        <v>21</v>
      </c>
      <c r="I2770">
        <v>20</v>
      </c>
      <c r="J2770" t="s">
        <v>22</v>
      </c>
      <c r="L2770" t="s">
        <v>23</v>
      </c>
      <c r="O2770" t="s">
        <v>76</v>
      </c>
      <c r="P2770" t="s">
        <v>77</v>
      </c>
      <c r="Q2770" t="s">
        <v>469</v>
      </c>
    </row>
    <row r="2771" spans="1:17" x14ac:dyDescent="0.25">
      <c r="A2771" t="s">
        <v>6044</v>
      </c>
      <c r="B2771" t="s">
        <v>6045</v>
      </c>
      <c r="C2771" s="1">
        <v>44223</v>
      </c>
      <c r="D2771" t="s">
        <v>46</v>
      </c>
      <c r="E2771" t="s">
        <v>20</v>
      </c>
      <c r="F2771" t="s">
        <v>1028</v>
      </c>
      <c r="H2771" t="s">
        <v>32</v>
      </c>
      <c r="I2771">
        <v>23</v>
      </c>
      <c r="J2771" t="s">
        <v>22</v>
      </c>
      <c r="L2771" t="s">
        <v>23</v>
      </c>
      <c r="O2771" t="s">
        <v>76</v>
      </c>
      <c r="P2771" t="s">
        <v>77</v>
      </c>
      <c r="Q2771" t="s">
        <v>469</v>
      </c>
    </row>
    <row r="2772" spans="1:17" x14ac:dyDescent="0.25">
      <c r="A2772" t="s">
        <v>6046</v>
      </c>
      <c r="B2772" t="s">
        <v>6047</v>
      </c>
      <c r="C2772" s="1">
        <v>44223</v>
      </c>
      <c r="D2772" t="s">
        <v>46</v>
      </c>
      <c r="E2772" t="s">
        <v>20</v>
      </c>
      <c r="F2772" t="s">
        <v>2722</v>
      </c>
      <c r="H2772" t="s">
        <v>32</v>
      </c>
      <c r="I2772">
        <v>38</v>
      </c>
      <c r="J2772" t="s">
        <v>22</v>
      </c>
      <c r="L2772" t="s">
        <v>23</v>
      </c>
      <c r="O2772" t="s">
        <v>76</v>
      </c>
      <c r="P2772" t="s">
        <v>77</v>
      </c>
      <c r="Q2772" t="s">
        <v>469</v>
      </c>
    </row>
    <row r="2773" spans="1:17" x14ac:dyDescent="0.25">
      <c r="A2773" t="s">
        <v>6008</v>
      </c>
      <c r="B2773" t="s">
        <v>6009</v>
      </c>
      <c r="C2773" s="1">
        <v>44222</v>
      </c>
      <c r="D2773" t="s">
        <v>46</v>
      </c>
      <c r="E2773" t="s">
        <v>20</v>
      </c>
      <c r="F2773" t="s">
        <v>2722</v>
      </c>
      <c r="H2773" t="s">
        <v>21</v>
      </c>
      <c r="I2773">
        <v>53</v>
      </c>
      <c r="J2773" t="s">
        <v>22</v>
      </c>
      <c r="L2773" t="s">
        <v>23</v>
      </c>
      <c r="O2773" t="s">
        <v>76</v>
      </c>
      <c r="P2773" t="s">
        <v>77</v>
      </c>
      <c r="Q2773" t="s">
        <v>4942</v>
      </c>
    </row>
    <row r="2774" spans="1:17" x14ac:dyDescent="0.25">
      <c r="A2774" t="s">
        <v>6012</v>
      </c>
      <c r="B2774" t="s">
        <v>6013</v>
      </c>
      <c r="C2774" s="1">
        <v>44224</v>
      </c>
      <c r="D2774" t="s">
        <v>74</v>
      </c>
      <c r="E2774" t="s">
        <v>20</v>
      </c>
      <c r="F2774" t="s">
        <v>4400</v>
      </c>
      <c r="H2774" t="s">
        <v>32</v>
      </c>
      <c r="I2774">
        <v>54</v>
      </c>
      <c r="J2774" t="s">
        <v>22</v>
      </c>
      <c r="L2774" t="s">
        <v>23</v>
      </c>
      <c r="O2774" t="s">
        <v>76</v>
      </c>
      <c r="P2774" t="s">
        <v>77</v>
      </c>
      <c r="Q2774" t="s">
        <v>2360</v>
      </c>
    </row>
    <row r="2775" spans="1:17" x14ac:dyDescent="0.25">
      <c r="A2775" t="s">
        <v>6010</v>
      </c>
      <c r="B2775" t="s">
        <v>6011</v>
      </c>
      <c r="C2775" s="1">
        <v>44223</v>
      </c>
      <c r="D2775" t="s">
        <v>46</v>
      </c>
      <c r="E2775" t="s">
        <v>20</v>
      </c>
      <c r="F2775" t="s">
        <v>5387</v>
      </c>
      <c r="H2775" t="s">
        <v>21</v>
      </c>
      <c r="I2775">
        <v>13</v>
      </c>
      <c r="J2775" t="s">
        <v>22</v>
      </c>
      <c r="L2775" t="s">
        <v>23</v>
      </c>
      <c r="O2775" t="s">
        <v>76</v>
      </c>
      <c r="P2775" t="s">
        <v>77</v>
      </c>
      <c r="Q2775" t="s">
        <v>469</v>
      </c>
    </row>
    <row r="2776" spans="1:17" x14ac:dyDescent="0.25">
      <c r="A2776" t="s">
        <v>5941</v>
      </c>
      <c r="B2776" t="s">
        <v>5942</v>
      </c>
      <c r="C2776" s="1">
        <v>44224</v>
      </c>
      <c r="D2776" t="s">
        <v>39</v>
      </c>
      <c r="E2776" t="s">
        <v>20</v>
      </c>
      <c r="F2776" t="s">
        <v>55</v>
      </c>
      <c r="H2776" t="s">
        <v>21</v>
      </c>
      <c r="I2776">
        <v>15</v>
      </c>
      <c r="J2776" t="s">
        <v>22</v>
      </c>
      <c r="L2776" t="s">
        <v>23</v>
      </c>
      <c r="O2776" t="s">
        <v>76</v>
      </c>
      <c r="P2776" t="s">
        <v>77</v>
      </c>
      <c r="Q2776" t="s">
        <v>5943</v>
      </c>
    </row>
    <row r="2777" spans="1:17" x14ac:dyDescent="0.25">
      <c r="A2777" t="s">
        <v>5944</v>
      </c>
      <c r="B2777" t="s">
        <v>5945</v>
      </c>
      <c r="C2777" s="1">
        <v>44224</v>
      </c>
      <c r="D2777" t="s">
        <v>39</v>
      </c>
      <c r="E2777" t="s">
        <v>20</v>
      </c>
      <c r="F2777" t="s">
        <v>4437</v>
      </c>
      <c r="H2777" t="s">
        <v>21</v>
      </c>
      <c r="I2777">
        <v>27</v>
      </c>
      <c r="J2777" t="s">
        <v>22</v>
      </c>
      <c r="L2777" t="s">
        <v>23</v>
      </c>
      <c r="O2777" t="s">
        <v>76</v>
      </c>
      <c r="P2777" t="s">
        <v>77</v>
      </c>
      <c r="Q2777" t="s">
        <v>803</v>
      </c>
    </row>
    <row r="2778" spans="1:17" x14ac:dyDescent="0.25">
      <c r="A2778" t="s">
        <v>16867</v>
      </c>
      <c r="B2778" t="s">
        <v>16868</v>
      </c>
      <c r="C2778" s="1">
        <v>44225</v>
      </c>
      <c r="D2778" t="s">
        <v>46</v>
      </c>
      <c r="E2778" t="s">
        <v>20</v>
      </c>
      <c r="F2778" t="s">
        <v>11637</v>
      </c>
      <c r="H2778" t="s">
        <v>32</v>
      </c>
      <c r="I2778">
        <v>19</v>
      </c>
      <c r="J2778" t="s">
        <v>22</v>
      </c>
      <c r="L2778" t="s">
        <v>23</v>
      </c>
      <c r="O2778" t="s">
        <v>76</v>
      </c>
      <c r="P2778" t="s">
        <v>77</v>
      </c>
      <c r="Q2778" t="s">
        <v>16869</v>
      </c>
    </row>
    <row r="2779" spans="1:17" x14ac:dyDescent="0.25">
      <c r="A2779" t="s">
        <v>16870</v>
      </c>
      <c r="B2779" t="s">
        <v>16871</v>
      </c>
      <c r="C2779" s="1">
        <v>44226</v>
      </c>
      <c r="D2779" t="s">
        <v>46</v>
      </c>
      <c r="E2779" t="s">
        <v>20</v>
      </c>
      <c r="F2779" t="s">
        <v>5272</v>
      </c>
      <c r="H2779" t="s">
        <v>32</v>
      </c>
      <c r="I2779">
        <v>56</v>
      </c>
      <c r="J2779" t="s">
        <v>22</v>
      </c>
      <c r="L2779" t="s">
        <v>23</v>
      </c>
      <c r="O2779" t="s">
        <v>76</v>
      </c>
      <c r="P2779" t="s">
        <v>77</v>
      </c>
      <c r="Q2779" t="s">
        <v>469</v>
      </c>
    </row>
    <row r="2780" spans="1:17" x14ac:dyDescent="0.25">
      <c r="A2780" t="s">
        <v>16874</v>
      </c>
      <c r="B2780" t="s">
        <v>16875</v>
      </c>
      <c r="C2780" s="1">
        <v>44225</v>
      </c>
      <c r="D2780" t="s">
        <v>11018</v>
      </c>
      <c r="E2780" t="s">
        <v>20</v>
      </c>
      <c r="F2780" t="s">
        <v>16876</v>
      </c>
      <c r="H2780" t="s">
        <v>21</v>
      </c>
      <c r="I2780">
        <v>24</v>
      </c>
      <c r="J2780" t="s">
        <v>22</v>
      </c>
      <c r="L2780" t="s">
        <v>23</v>
      </c>
      <c r="O2780" t="s">
        <v>76</v>
      </c>
      <c r="P2780" t="s">
        <v>77</v>
      </c>
      <c r="Q2780" t="s">
        <v>808</v>
      </c>
    </row>
    <row r="2781" spans="1:17" x14ac:dyDescent="0.25">
      <c r="A2781" t="s">
        <v>16872</v>
      </c>
      <c r="B2781" t="s">
        <v>16873</v>
      </c>
      <c r="C2781" s="1">
        <v>44225</v>
      </c>
      <c r="D2781" t="s">
        <v>46</v>
      </c>
      <c r="E2781" t="s">
        <v>20</v>
      </c>
      <c r="F2781" t="s">
        <v>4358</v>
      </c>
      <c r="H2781" t="s">
        <v>21</v>
      </c>
      <c r="I2781">
        <v>44</v>
      </c>
      <c r="J2781" t="s">
        <v>22</v>
      </c>
      <c r="L2781" t="s">
        <v>23</v>
      </c>
      <c r="O2781" t="s">
        <v>76</v>
      </c>
      <c r="P2781" t="s">
        <v>77</v>
      </c>
      <c r="Q2781" t="s">
        <v>2798</v>
      </c>
    </row>
    <row r="2782" spans="1:17" x14ac:dyDescent="0.25">
      <c r="A2782" t="s">
        <v>16865</v>
      </c>
      <c r="B2782" t="s">
        <v>16866</v>
      </c>
      <c r="C2782" s="1">
        <v>44227</v>
      </c>
      <c r="D2782" t="s">
        <v>46</v>
      </c>
      <c r="E2782" t="s">
        <v>20</v>
      </c>
      <c r="F2782" t="s">
        <v>1016</v>
      </c>
      <c r="H2782" t="s">
        <v>21</v>
      </c>
      <c r="I2782">
        <v>50</v>
      </c>
      <c r="J2782" t="s">
        <v>22</v>
      </c>
      <c r="L2782" t="s">
        <v>23</v>
      </c>
      <c r="O2782" t="s">
        <v>76</v>
      </c>
      <c r="P2782" t="s">
        <v>77</v>
      </c>
      <c r="Q2782" t="s">
        <v>11721</v>
      </c>
    </row>
    <row r="2783" spans="1:17" x14ac:dyDescent="0.25">
      <c r="A2783" t="s">
        <v>72</v>
      </c>
      <c r="B2783" t="s">
        <v>73</v>
      </c>
      <c r="C2783" s="1">
        <v>44225</v>
      </c>
      <c r="D2783" t="s">
        <v>74</v>
      </c>
      <c r="E2783" t="s">
        <v>20</v>
      </c>
      <c r="F2783" t="s">
        <v>75</v>
      </c>
      <c r="H2783" t="s">
        <v>32</v>
      </c>
      <c r="I2783">
        <v>9</v>
      </c>
      <c r="J2783" t="s">
        <v>22</v>
      </c>
      <c r="L2783" t="s">
        <v>23</v>
      </c>
      <c r="O2783" t="s">
        <v>76</v>
      </c>
      <c r="P2783" t="s">
        <v>77</v>
      </c>
      <c r="Q2783" t="s">
        <v>78</v>
      </c>
    </row>
    <row r="2784" spans="1:17" x14ac:dyDescent="0.25">
      <c r="A2784" t="s">
        <v>16860</v>
      </c>
      <c r="B2784" t="s">
        <v>16861</v>
      </c>
      <c r="C2784" s="1">
        <v>44225</v>
      </c>
      <c r="D2784" t="s">
        <v>1050</v>
      </c>
      <c r="E2784" t="s">
        <v>20</v>
      </c>
      <c r="F2784" t="s">
        <v>16862</v>
      </c>
      <c r="H2784" t="s">
        <v>32</v>
      </c>
      <c r="I2784">
        <v>44</v>
      </c>
      <c r="J2784" t="s">
        <v>22</v>
      </c>
      <c r="L2784" t="s">
        <v>23</v>
      </c>
      <c r="O2784" t="s">
        <v>76</v>
      </c>
      <c r="P2784" t="s">
        <v>77</v>
      </c>
      <c r="Q2784" t="s">
        <v>14338</v>
      </c>
    </row>
    <row r="2785" spans="1:17" x14ac:dyDescent="0.25">
      <c r="A2785" t="s">
        <v>79</v>
      </c>
      <c r="B2785" t="s">
        <v>80</v>
      </c>
      <c r="C2785" s="1">
        <v>44225</v>
      </c>
      <c r="D2785" t="s">
        <v>74</v>
      </c>
      <c r="E2785" t="s">
        <v>20</v>
      </c>
      <c r="F2785" t="s">
        <v>75</v>
      </c>
      <c r="H2785" t="s">
        <v>32</v>
      </c>
      <c r="I2785">
        <v>9</v>
      </c>
      <c r="J2785" t="s">
        <v>22</v>
      </c>
      <c r="L2785" t="s">
        <v>23</v>
      </c>
      <c r="O2785" t="s">
        <v>76</v>
      </c>
      <c r="P2785" t="s">
        <v>77</v>
      </c>
      <c r="Q2785" t="s">
        <v>81</v>
      </c>
    </row>
    <row r="2786" spans="1:17" x14ac:dyDescent="0.25">
      <c r="A2786" t="s">
        <v>16863</v>
      </c>
      <c r="B2786" t="s">
        <v>16864</v>
      </c>
      <c r="C2786" s="1">
        <v>44225</v>
      </c>
      <c r="D2786" t="s">
        <v>39</v>
      </c>
      <c r="E2786" t="s">
        <v>20</v>
      </c>
      <c r="F2786" t="s">
        <v>1137</v>
      </c>
      <c r="H2786" t="s">
        <v>32</v>
      </c>
      <c r="I2786">
        <v>60</v>
      </c>
      <c r="J2786" t="s">
        <v>22</v>
      </c>
      <c r="L2786" t="s">
        <v>23</v>
      </c>
      <c r="O2786" t="s">
        <v>76</v>
      </c>
      <c r="P2786" t="s">
        <v>77</v>
      </c>
      <c r="Q2786" t="s">
        <v>803</v>
      </c>
    </row>
    <row r="2787" spans="1:17" x14ac:dyDescent="0.25">
      <c r="A2787" t="s">
        <v>11719</v>
      </c>
      <c r="B2787" t="s">
        <v>11720</v>
      </c>
      <c r="C2787" s="1">
        <v>44229</v>
      </c>
      <c r="D2787" t="s">
        <v>46</v>
      </c>
      <c r="E2787" t="s">
        <v>20</v>
      </c>
      <c r="F2787" t="s">
        <v>4907</v>
      </c>
      <c r="H2787" t="s">
        <v>21</v>
      </c>
      <c r="I2787">
        <v>13</v>
      </c>
      <c r="J2787" t="s">
        <v>22</v>
      </c>
      <c r="L2787" t="s">
        <v>23</v>
      </c>
      <c r="O2787" t="s">
        <v>76</v>
      </c>
      <c r="P2787" t="s">
        <v>77</v>
      </c>
      <c r="Q2787" t="s">
        <v>11721</v>
      </c>
    </row>
    <row r="2788" spans="1:17" x14ac:dyDescent="0.25">
      <c r="A2788" t="s">
        <v>11728</v>
      </c>
      <c r="B2788" t="s">
        <v>11729</v>
      </c>
      <c r="C2788" s="1">
        <v>44227</v>
      </c>
      <c r="D2788" t="s">
        <v>46</v>
      </c>
      <c r="E2788" t="s">
        <v>20</v>
      </c>
      <c r="H2788" t="s">
        <v>22</v>
      </c>
      <c r="I2788" t="s">
        <v>22</v>
      </c>
      <c r="J2788" t="s">
        <v>22</v>
      </c>
      <c r="L2788" t="s">
        <v>23</v>
      </c>
      <c r="O2788" t="s">
        <v>76</v>
      </c>
      <c r="P2788" t="s">
        <v>77</v>
      </c>
      <c r="Q2788" t="s">
        <v>5374</v>
      </c>
    </row>
    <row r="2789" spans="1:17" x14ac:dyDescent="0.25">
      <c r="A2789" t="s">
        <v>11726</v>
      </c>
      <c r="B2789" t="s">
        <v>11727</v>
      </c>
      <c r="C2789" s="1">
        <v>44229</v>
      </c>
      <c r="D2789" t="s">
        <v>46</v>
      </c>
      <c r="E2789" t="s">
        <v>20</v>
      </c>
      <c r="F2789" t="s">
        <v>1028</v>
      </c>
      <c r="H2789" t="s">
        <v>32</v>
      </c>
      <c r="I2789">
        <v>62</v>
      </c>
      <c r="J2789" t="s">
        <v>22</v>
      </c>
      <c r="L2789" t="s">
        <v>23</v>
      </c>
      <c r="O2789" t="s">
        <v>76</v>
      </c>
      <c r="P2789" t="s">
        <v>77</v>
      </c>
      <c r="Q2789" t="s">
        <v>808</v>
      </c>
    </row>
    <row r="2790" spans="1:17" x14ac:dyDescent="0.25">
      <c r="A2790" t="s">
        <v>11732</v>
      </c>
      <c r="B2790" t="s">
        <v>11733</v>
      </c>
      <c r="C2790" s="1">
        <v>44226</v>
      </c>
      <c r="D2790" t="s">
        <v>46</v>
      </c>
      <c r="E2790" t="s">
        <v>20</v>
      </c>
      <c r="F2790" t="s">
        <v>1028</v>
      </c>
      <c r="H2790" t="s">
        <v>21</v>
      </c>
      <c r="I2790">
        <v>61</v>
      </c>
      <c r="J2790" t="s">
        <v>22</v>
      </c>
      <c r="L2790" t="s">
        <v>23</v>
      </c>
      <c r="O2790" t="s">
        <v>76</v>
      </c>
      <c r="P2790" t="s">
        <v>77</v>
      </c>
      <c r="Q2790" t="s">
        <v>808</v>
      </c>
    </row>
    <row r="2791" spans="1:17" x14ac:dyDescent="0.25">
      <c r="A2791" t="s">
        <v>11734</v>
      </c>
      <c r="B2791" t="s">
        <v>11735</v>
      </c>
      <c r="C2791" s="1">
        <v>44226</v>
      </c>
      <c r="D2791" t="s">
        <v>46</v>
      </c>
      <c r="E2791" t="s">
        <v>20</v>
      </c>
      <c r="F2791" t="s">
        <v>1028</v>
      </c>
      <c r="H2791" t="s">
        <v>32</v>
      </c>
      <c r="I2791">
        <v>62</v>
      </c>
      <c r="J2791" t="s">
        <v>22</v>
      </c>
      <c r="L2791" t="s">
        <v>23</v>
      </c>
      <c r="O2791" t="s">
        <v>76</v>
      </c>
      <c r="P2791" t="s">
        <v>77</v>
      </c>
      <c r="Q2791" t="s">
        <v>808</v>
      </c>
    </row>
    <row r="2792" spans="1:17" x14ac:dyDescent="0.25">
      <c r="A2792" t="s">
        <v>9061</v>
      </c>
      <c r="B2792" t="s">
        <v>9062</v>
      </c>
      <c r="C2792" s="1">
        <v>44225</v>
      </c>
      <c r="D2792" t="s">
        <v>46</v>
      </c>
      <c r="E2792" t="s">
        <v>20</v>
      </c>
      <c r="F2792" t="s">
        <v>1028</v>
      </c>
      <c r="H2792" t="s">
        <v>21</v>
      </c>
      <c r="I2792">
        <v>60</v>
      </c>
      <c r="J2792" t="s">
        <v>22</v>
      </c>
      <c r="L2792" t="s">
        <v>23</v>
      </c>
      <c r="O2792" t="s">
        <v>76</v>
      </c>
      <c r="P2792" t="s">
        <v>77</v>
      </c>
      <c r="Q2792" t="s">
        <v>808</v>
      </c>
    </row>
    <row r="2793" spans="1:17" x14ac:dyDescent="0.25">
      <c r="A2793" t="s">
        <v>11730</v>
      </c>
      <c r="B2793" t="s">
        <v>11731</v>
      </c>
      <c r="C2793" s="1">
        <v>44227</v>
      </c>
      <c r="D2793" t="s">
        <v>46</v>
      </c>
      <c r="E2793" t="s">
        <v>20</v>
      </c>
      <c r="F2793" t="s">
        <v>2722</v>
      </c>
      <c r="H2793" t="s">
        <v>21</v>
      </c>
      <c r="I2793">
        <v>23</v>
      </c>
      <c r="J2793" t="s">
        <v>22</v>
      </c>
      <c r="L2793" t="s">
        <v>23</v>
      </c>
      <c r="O2793" t="s">
        <v>76</v>
      </c>
      <c r="P2793" t="s">
        <v>77</v>
      </c>
      <c r="Q2793" t="s">
        <v>469</v>
      </c>
    </row>
    <row r="2794" spans="1:17" x14ac:dyDescent="0.25">
      <c r="A2794" t="s">
        <v>6259</v>
      </c>
      <c r="B2794" t="s">
        <v>6260</v>
      </c>
      <c r="C2794" s="1">
        <v>44220</v>
      </c>
      <c r="D2794" t="s">
        <v>59</v>
      </c>
      <c r="E2794" t="s">
        <v>20</v>
      </c>
      <c r="F2794" t="s">
        <v>6261</v>
      </c>
      <c r="H2794" t="s">
        <v>21</v>
      </c>
      <c r="I2794">
        <v>26</v>
      </c>
      <c r="J2794" t="s">
        <v>22</v>
      </c>
      <c r="L2794" t="s">
        <v>23</v>
      </c>
      <c r="O2794" t="s">
        <v>76</v>
      </c>
      <c r="P2794" t="s">
        <v>77</v>
      </c>
      <c r="Q2794" t="s">
        <v>1231</v>
      </c>
    </row>
    <row r="2795" spans="1:17" x14ac:dyDescent="0.25">
      <c r="A2795" t="s">
        <v>6253</v>
      </c>
      <c r="B2795" t="s">
        <v>6254</v>
      </c>
      <c r="C2795" s="1">
        <v>44227</v>
      </c>
      <c r="D2795" t="s">
        <v>3308</v>
      </c>
      <c r="E2795" t="s">
        <v>20</v>
      </c>
      <c r="H2795" t="s">
        <v>32</v>
      </c>
      <c r="I2795">
        <v>68</v>
      </c>
      <c r="J2795" t="s">
        <v>22</v>
      </c>
      <c r="L2795" t="s">
        <v>23</v>
      </c>
      <c r="O2795" t="s">
        <v>76</v>
      </c>
      <c r="P2795" t="s">
        <v>77</v>
      </c>
      <c r="Q2795" t="s">
        <v>6255</v>
      </c>
    </row>
    <row r="2796" spans="1:17" x14ac:dyDescent="0.25">
      <c r="A2796" t="s">
        <v>6262</v>
      </c>
      <c r="B2796" t="s">
        <v>6263</v>
      </c>
      <c r="C2796" s="1">
        <v>44216</v>
      </c>
      <c r="D2796" t="s">
        <v>59</v>
      </c>
      <c r="E2796" t="s">
        <v>20</v>
      </c>
      <c r="F2796" t="s">
        <v>6264</v>
      </c>
      <c r="H2796" t="s">
        <v>21</v>
      </c>
      <c r="I2796">
        <v>41</v>
      </c>
      <c r="J2796" t="s">
        <v>22</v>
      </c>
      <c r="L2796" t="s">
        <v>23</v>
      </c>
      <c r="O2796" t="s">
        <v>76</v>
      </c>
      <c r="P2796" t="s">
        <v>77</v>
      </c>
      <c r="Q2796" t="s">
        <v>268</v>
      </c>
    </row>
    <row r="2797" spans="1:17" x14ac:dyDescent="0.25">
      <c r="A2797" t="s">
        <v>6256</v>
      </c>
      <c r="B2797" t="s">
        <v>6257</v>
      </c>
      <c r="C2797" s="1">
        <v>44217</v>
      </c>
      <c r="D2797" t="s">
        <v>59</v>
      </c>
      <c r="E2797" t="s">
        <v>20</v>
      </c>
      <c r="F2797" t="s">
        <v>6258</v>
      </c>
      <c r="H2797" t="s">
        <v>21</v>
      </c>
      <c r="I2797">
        <v>81</v>
      </c>
      <c r="J2797" t="s">
        <v>22</v>
      </c>
      <c r="L2797" t="s">
        <v>23</v>
      </c>
      <c r="O2797" t="s">
        <v>76</v>
      </c>
      <c r="P2797" t="s">
        <v>77</v>
      </c>
      <c r="Q2797" t="s">
        <v>268</v>
      </c>
    </row>
    <row r="2798" spans="1:17" x14ac:dyDescent="0.25">
      <c r="A2798" t="s">
        <v>6274</v>
      </c>
      <c r="B2798" t="s">
        <v>6275</v>
      </c>
      <c r="C2798" s="1">
        <v>44218</v>
      </c>
      <c r="D2798" t="s">
        <v>59</v>
      </c>
      <c r="E2798" t="s">
        <v>20</v>
      </c>
      <c r="F2798" t="s">
        <v>6276</v>
      </c>
      <c r="H2798" t="s">
        <v>21</v>
      </c>
      <c r="I2798">
        <v>33</v>
      </c>
      <c r="J2798" t="s">
        <v>22</v>
      </c>
      <c r="L2798" t="s">
        <v>23</v>
      </c>
      <c r="O2798" t="s">
        <v>76</v>
      </c>
      <c r="P2798" t="s">
        <v>77</v>
      </c>
      <c r="Q2798" t="s">
        <v>1524</v>
      </c>
    </row>
    <row r="2799" spans="1:17" x14ac:dyDescent="0.25">
      <c r="A2799" t="s">
        <v>6268</v>
      </c>
      <c r="B2799" t="s">
        <v>6269</v>
      </c>
      <c r="C2799" s="1">
        <v>44223</v>
      </c>
      <c r="D2799" t="s">
        <v>59</v>
      </c>
      <c r="E2799" t="s">
        <v>20</v>
      </c>
      <c r="F2799" t="s">
        <v>6258</v>
      </c>
      <c r="H2799" t="s">
        <v>21</v>
      </c>
      <c r="I2799">
        <v>95</v>
      </c>
      <c r="J2799" t="s">
        <v>22</v>
      </c>
      <c r="L2799" t="s">
        <v>23</v>
      </c>
      <c r="O2799" t="s">
        <v>76</v>
      </c>
      <c r="P2799" t="s">
        <v>77</v>
      </c>
      <c r="Q2799" t="s">
        <v>294</v>
      </c>
    </row>
    <row r="2800" spans="1:17" x14ac:dyDescent="0.25">
      <c r="A2800" t="s">
        <v>6272</v>
      </c>
      <c r="B2800" t="s">
        <v>6273</v>
      </c>
      <c r="C2800" s="1">
        <v>44227</v>
      </c>
      <c r="D2800" t="s">
        <v>59</v>
      </c>
      <c r="E2800" t="s">
        <v>20</v>
      </c>
      <c r="F2800" t="s">
        <v>6258</v>
      </c>
      <c r="H2800" t="s">
        <v>21</v>
      </c>
      <c r="I2800">
        <v>19</v>
      </c>
      <c r="J2800" t="s">
        <v>22</v>
      </c>
      <c r="L2800" t="s">
        <v>23</v>
      </c>
      <c r="O2800" t="s">
        <v>76</v>
      </c>
      <c r="P2800" t="s">
        <v>77</v>
      </c>
      <c r="Q2800" t="s">
        <v>1231</v>
      </c>
    </row>
    <row r="2801" spans="1:17" x14ac:dyDescent="0.25">
      <c r="A2801" t="s">
        <v>6265</v>
      </c>
      <c r="B2801" t="s">
        <v>6266</v>
      </c>
      <c r="C2801" s="1">
        <v>44223</v>
      </c>
      <c r="D2801" t="s">
        <v>59</v>
      </c>
      <c r="E2801" t="s">
        <v>20</v>
      </c>
      <c r="F2801" t="s">
        <v>6258</v>
      </c>
      <c r="H2801" t="s">
        <v>21</v>
      </c>
      <c r="I2801">
        <v>79</v>
      </c>
      <c r="J2801" t="s">
        <v>22</v>
      </c>
      <c r="L2801" t="s">
        <v>23</v>
      </c>
      <c r="O2801" t="s">
        <v>76</v>
      </c>
      <c r="P2801" t="s">
        <v>77</v>
      </c>
      <c r="Q2801" t="s">
        <v>6267</v>
      </c>
    </row>
    <row r="2802" spans="1:17" x14ac:dyDescent="0.25">
      <c r="A2802" t="s">
        <v>6270</v>
      </c>
      <c r="B2802" t="s">
        <v>6271</v>
      </c>
      <c r="C2802" s="1">
        <v>44227</v>
      </c>
      <c r="D2802" t="s">
        <v>3308</v>
      </c>
      <c r="E2802" t="s">
        <v>20</v>
      </c>
      <c r="H2802" t="s">
        <v>21</v>
      </c>
      <c r="I2802">
        <v>40</v>
      </c>
      <c r="J2802" t="s">
        <v>22</v>
      </c>
      <c r="L2802" t="s">
        <v>23</v>
      </c>
      <c r="O2802" t="s">
        <v>76</v>
      </c>
      <c r="P2802" t="s">
        <v>77</v>
      </c>
      <c r="Q2802" t="s">
        <v>5934</v>
      </c>
    </row>
    <row r="2803" spans="1:17" x14ac:dyDescent="0.25">
      <c r="A2803" t="s">
        <v>14874</v>
      </c>
      <c r="B2803" t="s">
        <v>14875</v>
      </c>
      <c r="C2803" s="1">
        <v>44221</v>
      </c>
      <c r="D2803" t="s">
        <v>3473</v>
      </c>
      <c r="E2803" t="s">
        <v>20</v>
      </c>
      <c r="F2803" t="s">
        <v>75</v>
      </c>
      <c r="H2803" t="s">
        <v>32</v>
      </c>
      <c r="I2803">
        <v>14</v>
      </c>
      <c r="J2803" t="s">
        <v>22</v>
      </c>
      <c r="L2803" t="s">
        <v>23</v>
      </c>
      <c r="O2803" t="s">
        <v>76</v>
      </c>
      <c r="P2803" t="s">
        <v>77</v>
      </c>
      <c r="Q2803" t="s">
        <v>78</v>
      </c>
    </row>
    <row r="2804" spans="1:17" x14ac:dyDescent="0.25">
      <c r="A2804" t="s">
        <v>14876</v>
      </c>
      <c r="B2804" t="s">
        <v>14877</v>
      </c>
      <c r="C2804" s="1">
        <v>44221</v>
      </c>
      <c r="D2804" t="s">
        <v>39</v>
      </c>
      <c r="E2804" t="s">
        <v>20</v>
      </c>
      <c r="F2804" t="s">
        <v>14878</v>
      </c>
      <c r="H2804" t="s">
        <v>32</v>
      </c>
      <c r="I2804">
        <v>57</v>
      </c>
      <c r="J2804" t="s">
        <v>22</v>
      </c>
      <c r="L2804" t="s">
        <v>23</v>
      </c>
      <c r="O2804" t="s">
        <v>76</v>
      </c>
      <c r="P2804" t="s">
        <v>77</v>
      </c>
      <c r="Q2804" t="s">
        <v>14879</v>
      </c>
    </row>
    <row r="2805" spans="1:17" x14ac:dyDescent="0.25">
      <c r="A2805" t="s">
        <v>14880</v>
      </c>
      <c r="B2805" t="s">
        <v>14881</v>
      </c>
      <c r="C2805" s="1">
        <v>44221</v>
      </c>
      <c r="D2805" t="s">
        <v>3473</v>
      </c>
      <c r="E2805" t="s">
        <v>20</v>
      </c>
      <c r="F2805" t="s">
        <v>1056</v>
      </c>
      <c r="H2805" t="s">
        <v>32</v>
      </c>
      <c r="I2805">
        <v>38</v>
      </c>
      <c r="J2805" t="s">
        <v>22</v>
      </c>
      <c r="L2805" t="s">
        <v>23</v>
      </c>
      <c r="O2805" t="s">
        <v>76</v>
      </c>
      <c r="P2805" t="s">
        <v>77</v>
      </c>
      <c r="Q2805" t="s">
        <v>81</v>
      </c>
    </row>
    <row r="2806" spans="1:17" x14ac:dyDescent="0.25">
      <c r="A2806" t="s">
        <v>14882</v>
      </c>
      <c r="B2806" t="s">
        <v>14883</v>
      </c>
      <c r="C2806" s="1">
        <v>44221</v>
      </c>
      <c r="D2806" t="s">
        <v>3469</v>
      </c>
      <c r="E2806" t="s">
        <v>20</v>
      </c>
      <c r="F2806" t="s">
        <v>2705</v>
      </c>
      <c r="H2806" t="s">
        <v>21</v>
      </c>
      <c r="I2806">
        <v>38</v>
      </c>
      <c r="J2806" t="s">
        <v>22</v>
      </c>
      <c r="L2806" t="s">
        <v>23</v>
      </c>
      <c r="O2806" t="s">
        <v>76</v>
      </c>
      <c r="P2806" t="s">
        <v>77</v>
      </c>
      <c r="Q2806" t="s">
        <v>469</v>
      </c>
    </row>
    <row r="2807" spans="1:17" x14ac:dyDescent="0.25">
      <c r="A2807" t="s">
        <v>14884</v>
      </c>
      <c r="B2807" t="s">
        <v>14885</v>
      </c>
      <c r="C2807" s="1">
        <v>44225</v>
      </c>
      <c r="D2807" t="s">
        <v>3473</v>
      </c>
      <c r="E2807" t="s">
        <v>20</v>
      </c>
      <c r="F2807" t="s">
        <v>5976</v>
      </c>
      <c r="H2807" t="s">
        <v>21</v>
      </c>
      <c r="I2807">
        <v>23</v>
      </c>
      <c r="J2807" t="s">
        <v>22</v>
      </c>
      <c r="L2807" t="s">
        <v>23</v>
      </c>
      <c r="O2807" t="s">
        <v>76</v>
      </c>
      <c r="P2807" t="s">
        <v>77</v>
      </c>
      <c r="Q2807" t="s">
        <v>459</v>
      </c>
    </row>
    <row r="2808" spans="1:17" x14ac:dyDescent="0.25">
      <c r="A2808" t="s">
        <v>14891</v>
      </c>
      <c r="B2808" t="s">
        <v>14892</v>
      </c>
      <c r="C2808" s="1">
        <v>44227</v>
      </c>
      <c r="D2808" t="s">
        <v>3469</v>
      </c>
      <c r="E2808" t="s">
        <v>20</v>
      </c>
      <c r="F2808" t="s">
        <v>4055</v>
      </c>
      <c r="H2808" t="s">
        <v>32</v>
      </c>
      <c r="I2808">
        <v>54</v>
      </c>
      <c r="J2808" t="s">
        <v>22</v>
      </c>
      <c r="L2808" t="s">
        <v>23</v>
      </c>
      <c r="O2808" t="s">
        <v>76</v>
      </c>
      <c r="P2808" t="s">
        <v>77</v>
      </c>
      <c r="Q2808" t="s">
        <v>14893</v>
      </c>
    </row>
    <row r="2809" spans="1:17" x14ac:dyDescent="0.25">
      <c r="A2809" t="s">
        <v>14894</v>
      </c>
      <c r="B2809" t="s">
        <v>14895</v>
      </c>
      <c r="C2809" s="1">
        <v>44224</v>
      </c>
      <c r="D2809" t="s">
        <v>3469</v>
      </c>
      <c r="E2809" t="s">
        <v>20</v>
      </c>
      <c r="F2809" t="s">
        <v>1033</v>
      </c>
      <c r="H2809" t="s">
        <v>21</v>
      </c>
      <c r="I2809">
        <v>84</v>
      </c>
      <c r="J2809" t="s">
        <v>22</v>
      </c>
      <c r="L2809" t="s">
        <v>23</v>
      </c>
      <c r="O2809" t="s">
        <v>76</v>
      </c>
      <c r="P2809" t="s">
        <v>77</v>
      </c>
      <c r="Q2809" t="s">
        <v>469</v>
      </c>
    </row>
    <row r="2810" spans="1:17" x14ac:dyDescent="0.25">
      <c r="A2810" t="s">
        <v>14896</v>
      </c>
      <c r="B2810" t="s">
        <v>14897</v>
      </c>
      <c r="C2810" s="1">
        <v>44228</v>
      </c>
      <c r="D2810" t="s">
        <v>3469</v>
      </c>
      <c r="E2810" t="s">
        <v>20</v>
      </c>
      <c r="F2810" t="s">
        <v>2722</v>
      </c>
      <c r="H2810" t="s">
        <v>32</v>
      </c>
      <c r="I2810">
        <v>66</v>
      </c>
      <c r="J2810" t="s">
        <v>22</v>
      </c>
      <c r="L2810" t="s">
        <v>23</v>
      </c>
      <c r="O2810" t="s">
        <v>76</v>
      </c>
      <c r="P2810" t="s">
        <v>77</v>
      </c>
      <c r="Q2810" t="s">
        <v>469</v>
      </c>
    </row>
    <row r="2811" spans="1:17" x14ac:dyDescent="0.25">
      <c r="A2811" t="s">
        <v>14898</v>
      </c>
      <c r="B2811" t="s">
        <v>14899</v>
      </c>
      <c r="C2811" s="1">
        <v>44224</v>
      </c>
      <c r="D2811" t="s">
        <v>3469</v>
      </c>
      <c r="E2811" t="s">
        <v>20</v>
      </c>
      <c r="F2811" t="s">
        <v>1016</v>
      </c>
      <c r="H2811" t="s">
        <v>21</v>
      </c>
      <c r="I2811">
        <v>45</v>
      </c>
      <c r="J2811" t="s">
        <v>22</v>
      </c>
      <c r="L2811" t="s">
        <v>23</v>
      </c>
      <c r="O2811" t="s">
        <v>76</v>
      </c>
      <c r="P2811" t="s">
        <v>77</v>
      </c>
      <c r="Q2811" t="s">
        <v>469</v>
      </c>
    </row>
    <row r="2812" spans="1:17" x14ac:dyDescent="0.25">
      <c r="A2812" t="s">
        <v>14900</v>
      </c>
      <c r="B2812" t="s">
        <v>14901</v>
      </c>
      <c r="C2812" s="1">
        <v>44228</v>
      </c>
      <c r="D2812" t="s">
        <v>3469</v>
      </c>
      <c r="E2812" t="s">
        <v>20</v>
      </c>
      <c r="F2812" t="s">
        <v>14902</v>
      </c>
      <c r="H2812" t="s">
        <v>21</v>
      </c>
      <c r="I2812">
        <v>46</v>
      </c>
      <c r="J2812" t="s">
        <v>22</v>
      </c>
      <c r="L2812" t="s">
        <v>23</v>
      </c>
      <c r="O2812" t="s">
        <v>76</v>
      </c>
      <c r="P2812" t="s">
        <v>77</v>
      </c>
      <c r="Q2812" t="s">
        <v>469</v>
      </c>
    </row>
    <row r="2813" spans="1:17" x14ac:dyDescent="0.25">
      <c r="A2813" t="s">
        <v>14903</v>
      </c>
      <c r="B2813" t="s">
        <v>14904</v>
      </c>
      <c r="C2813" s="1">
        <v>44224</v>
      </c>
      <c r="D2813" t="s">
        <v>3469</v>
      </c>
      <c r="E2813" t="s">
        <v>20</v>
      </c>
      <c r="F2813" t="s">
        <v>1033</v>
      </c>
      <c r="H2813" t="s">
        <v>32</v>
      </c>
      <c r="I2813">
        <v>12</v>
      </c>
      <c r="J2813" t="s">
        <v>22</v>
      </c>
      <c r="L2813" t="s">
        <v>23</v>
      </c>
      <c r="O2813" t="s">
        <v>76</v>
      </c>
      <c r="P2813" t="s">
        <v>77</v>
      </c>
      <c r="Q2813" t="s">
        <v>14905</v>
      </c>
    </row>
    <row r="2814" spans="1:17" x14ac:dyDescent="0.25">
      <c r="A2814" t="s">
        <v>14906</v>
      </c>
      <c r="B2814" t="s">
        <v>14907</v>
      </c>
      <c r="C2814" s="1">
        <v>44228</v>
      </c>
      <c r="D2814" t="s">
        <v>3469</v>
      </c>
      <c r="E2814" t="s">
        <v>20</v>
      </c>
      <c r="F2814" t="s">
        <v>2722</v>
      </c>
      <c r="H2814" t="s">
        <v>32</v>
      </c>
      <c r="I2814">
        <v>28</v>
      </c>
      <c r="J2814" t="s">
        <v>22</v>
      </c>
      <c r="L2814" t="s">
        <v>23</v>
      </c>
      <c r="O2814" t="s">
        <v>76</v>
      </c>
      <c r="P2814" t="s">
        <v>77</v>
      </c>
      <c r="Q2814" t="s">
        <v>469</v>
      </c>
    </row>
    <row r="2815" spans="1:17" x14ac:dyDescent="0.25">
      <c r="A2815" t="s">
        <v>14908</v>
      </c>
      <c r="B2815" t="s">
        <v>14909</v>
      </c>
      <c r="C2815" s="1">
        <v>44228</v>
      </c>
      <c r="D2815" t="s">
        <v>3469</v>
      </c>
      <c r="E2815" t="s">
        <v>20</v>
      </c>
      <c r="F2815" t="s">
        <v>3975</v>
      </c>
      <c r="H2815" t="s">
        <v>21</v>
      </c>
      <c r="I2815">
        <v>23</v>
      </c>
      <c r="J2815" t="s">
        <v>22</v>
      </c>
      <c r="L2815" t="s">
        <v>23</v>
      </c>
      <c r="O2815" t="s">
        <v>76</v>
      </c>
      <c r="P2815" t="s">
        <v>77</v>
      </c>
      <c r="Q2815" t="s">
        <v>469</v>
      </c>
    </row>
    <row r="2816" spans="1:17" x14ac:dyDescent="0.25">
      <c r="A2816" t="s">
        <v>14910</v>
      </c>
      <c r="B2816" t="s">
        <v>14911</v>
      </c>
      <c r="C2816" s="1">
        <v>44224</v>
      </c>
      <c r="D2816" t="s">
        <v>3469</v>
      </c>
      <c r="E2816" t="s">
        <v>20</v>
      </c>
      <c r="F2816" t="s">
        <v>1033</v>
      </c>
      <c r="H2816" t="s">
        <v>21</v>
      </c>
      <c r="I2816">
        <v>21</v>
      </c>
      <c r="J2816" t="s">
        <v>22</v>
      </c>
      <c r="L2816" t="s">
        <v>23</v>
      </c>
      <c r="O2816" t="s">
        <v>76</v>
      </c>
      <c r="P2816" t="s">
        <v>77</v>
      </c>
      <c r="Q2816" t="s">
        <v>11638</v>
      </c>
    </row>
    <row r="2817" spans="1:17" x14ac:dyDescent="0.25">
      <c r="A2817" t="s">
        <v>14912</v>
      </c>
      <c r="B2817" t="s">
        <v>14913</v>
      </c>
      <c r="C2817" s="1">
        <v>44228</v>
      </c>
      <c r="D2817" t="s">
        <v>3469</v>
      </c>
      <c r="E2817" t="s">
        <v>20</v>
      </c>
      <c r="F2817" t="s">
        <v>1013</v>
      </c>
      <c r="H2817" t="s">
        <v>21</v>
      </c>
      <c r="I2817">
        <v>24</v>
      </c>
      <c r="J2817" t="s">
        <v>22</v>
      </c>
      <c r="L2817" t="s">
        <v>23</v>
      </c>
      <c r="O2817" t="s">
        <v>76</v>
      </c>
      <c r="P2817" t="s">
        <v>77</v>
      </c>
      <c r="Q2817" t="s">
        <v>469</v>
      </c>
    </row>
    <row r="2818" spans="1:17" x14ac:dyDescent="0.25">
      <c r="A2818" t="s">
        <v>14914</v>
      </c>
      <c r="B2818" t="s">
        <v>14915</v>
      </c>
      <c r="C2818" s="1">
        <v>44228</v>
      </c>
      <c r="D2818" t="s">
        <v>3469</v>
      </c>
      <c r="E2818" t="s">
        <v>20</v>
      </c>
      <c r="F2818" t="s">
        <v>1020</v>
      </c>
      <c r="H2818" t="s">
        <v>32</v>
      </c>
      <c r="I2818">
        <v>59</v>
      </c>
      <c r="J2818" t="s">
        <v>22</v>
      </c>
      <c r="L2818" t="s">
        <v>23</v>
      </c>
      <c r="O2818" t="s">
        <v>76</v>
      </c>
      <c r="P2818" t="s">
        <v>77</v>
      </c>
      <c r="Q2818" t="s">
        <v>469</v>
      </c>
    </row>
    <row r="2819" spans="1:17" x14ac:dyDescent="0.25">
      <c r="A2819" t="s">
        <v>14916</v>
      </c>
      <c r="B2819" t="s">
        <v>14917</v>
      </c>
      <c r="C2819" s="1">
        <v>44224</v>
      </c>
      <c r="D2819" t="s">
        <v>3469</v>
      </c>
      <c r="E2819" t="s">
        <v>20</v>
      </c>
      <c r="F2819" t="s">
        <v>1033</v>
      </c>
      <c r="H2819" t="s">
        <v>21</v>
      </c>
      <c r="I2819">
        <v>30</v>
      </c>
      <c r="J2819" t="s">
        <v>22</v>
      </c>
      <c r="L2819" t="s">
        <v>23</v>
      </c>
      <c r="O2819" t="s">
        <v>76</v>
      </c>
      <c r="P2819" t="s">
        <v>77</v>
      </c>
      <c r="Q2819" t="s">
        <v>12224</v>
      </c>
    </row>
    <row r="2820" spans="1:17" x14ac:dyDescent="0.25">
      <c r="A2820" t="s">
        <v>14918</v>
      </c>
      <c r="B2820" t="s">
        <v>14919</v>
      </c>
      <c r="C2820" s="1">
        <v>44228</v>
      </c>
      <c r="D2820" t="s">
        <v>3469</v>
      </c>
      <c r="E2820" t="s">
        <v>20</v>
      </c>
      <c r="F2820" t="s">
        <v>4358</v>
      </c>
      <c r="H2820" t="s">
        <v>21</v>
      </c>
      <c r="I2820">
        <v>27</v>
      </c>
      <c r="J2820" t="s">
        <v>22</v>
      </c>
      <c r="L2820" t="s">
        <v>23</v>
      </c>
      <c r="O2820" t="s">
        <v>76</v>
      </c>
      <c r="P2820" t="s">
        <v>77</v>
      </c>
      <c r="Q2820" t="s">
        <v>469</v>
      </c>
    </row>
    <row r="2821" spans="1:17" x14ac:dyDescent="0.25">
      <c r="A2821" t="s">
        <v>14920</v>
      </c>
      <c r="B2821" t="s">
        <v>14921</v>
      </c>
      <c r="C2821" s="1">
        <v>44225</v>
      </c>
      <c r="D2821" t="s">
        <v>3469</v>
      </c>
      <c r="E2821" t="s">
        <v>20</v>
      </c>
      <c r="F2821" t="s">
        <v>2722</v>
      </c>
      <c r="H2821" t="s">
        <v>21</v>
      </c>
      <c r="I2821">
        <v>40</v>
      </c>
      <c r="J2821" t="s">
        <v>22</v>
      </c>
      <c r="L2821" t="s">
        <v>23</v>
      </c>
      <c r="O2821" t="s">
        <v>76</v>
      </c>
      <c r="P2821" t="s">
        <v>77</v>
      </c>
      <c r="Q2821" t="s">
        <v>4942</v>
      </c>
    </row>
    <row r="2822" spans="1:17" x14ac:dyDescent="0.25">
      <c r="A2822" t="s">
        <v>14922</v>
      </c>
      <c r="B2822" t="s">
        <v>14923</v>
      </c>
      <c r="C2822" s="1">
        <v>44225</v>
      </c>
      <c r="D2822" t="s">
        <v>3469</v>
      </c>
      <c r="E2822" t="s">
        <v>20</v>
      </c>
      <c r="F2822" t="s">
        <v>1009</v>
      </c>
      <c r="H2822" t="s">
        <v>21</v>
      </c>
      <c r="I2822">
        <v>58</v>
      </c>
      <c r="J2822" t="s">
        <v>22</v>
      </c>
      <c r="L2822" t="s">
        <v>23</v>
      </c>
      <c r="O2822" t="s">
        <v>76</v>
      </c>
      <c r="P2822" t="s">
        <v>77</v>
      </c>
      <c r="Q2822" t="s">
        <v>14924</v>
      </c>
    </row>
    <row r="2823" spans="1:17" x14ac:dyDescent="0.25">
      <c r="A2823" t="s">
        <v>14925</v>
      </c>
      <c r="B2823" t="s">
        <v>14926</v>
      </c>
      <c r="C2823" s="1">
        <v>44225</v>
      </c>
      <c r="D2823" t="s">
        <v>3469</v>
      </c>
      <c r="E2823" t="s">
        <v>20</v>
      </c>
      <c r="F2823" t="s">
        <v>1016</v>
      </c>
      <c r="H2823" t="s">
        <v>21</v>
      </c>
      <c r="I2823">
        <v>3</v>
      </c>
      <c r="J2823" t="s">
        <v>22</v>
      </c>
      <c r="L2823" t="s">
        <v>23</v>
      </c>
      <c r="O2823" t="s">
        <v>76</v>
      </c>
      <c r="P2823" t="s">
        <v>77</v>
      </c>
      <c r="Q2823" t="s">
        <v>469</v>
      </c>
    </row>
    <row r="2824" spans="1:17" x14ac:dyDescent="0.25">
      <c r="A2824" t="s">
        <v>14927</v>
      </c>
      <c r="B2824" t="s">
        <v>14928</v>
      </c>
      <c r="C2824" s="1">
        <v>44225</v>
      </c>
      <c r="D2824" t="s">
        <v>3469</v>
      </c>
      <c r="E2824" t="s">
        <v>20</v>
      </c>
      <c r="F2824" t="s">
        <v>4840</v>
      </c>
      <c r="H2824" t="s">
        <v>21</v>
      </c>
      <c r="I2824">
        <v>20</v>
      </c>
      <c r="J2824" t="s">
        <v>22</v>
      </c>
      <c r="L2824" t="s">
        <v>23</v>
      </c>
      <c r="O2824" t="s">
        <v>76</v>
      </c>
      <c r="P2824" t="s">
        <v>77</v>
      </c>
      <c r="Q2824" t="s">
        <v>469</v>
      </c>
    </row>
    <row r="2825" spans="1:17" x14ac:dyDescent="0.25">
      <c r="A2825" t="s">
        <v>14929</v>
      </c>
      <c r="B2825" t="s">
        <v>14930</v>
      </c>
      <c r="C2825" s="1">
        <v>44225</v>
      </c>
      <c r="D2825" t="s">
        <v>3469</v>
      </c>
      <c r="E2825" t="s">
        <v>20</v>
      </c>
      <c r="F2825" t="s">
        <v>2722</v>
      </c>
      <c r="H2825" t="s">
        <v>21</v>
      </c>
      <c r="I2825">
        <v>17</v>
      </c>
      <c r="J2825" t="s">
        <v>22</v>
      </c>
      <c r="L2825" t="s">
        <v>23</v>
      </c>
      <c r="O2825" t="s">
        <v>76</v>
      </c>
      <c r="P2825" t="s">
        <v>77</v>
      </c>
      <c r="Q2825" t="s">
        <v>1814</v>
      </c>
    </row>
    <row r="2826" spans="1:17" x14ac:dyDescent="0.25">
      <c r="A2826" t="s">
        <v>14931</v>
      </c>
      <c r="B2826" t="s">
        <v>14932</v>
      </c>
      <c r="C2826" s="1">
        <v>44225</v>
      </c>
      <c r="D2826" t="s">
        <v>3469</v>
      </c>
      <c r="E2826" t="s">
        <v>20</v>
      </c>
      <c r="F2826" t="s">
        <v>4907</v>
      </c>
      <c r="H2826" t="s">
        <v>32</v>
      </c>
      <c r="I2826">
        <v>23</v>
      </c>
      <c r="J2826" t="s">
        <v>22</v>
      </c>
      <c r="L2826" t="s">
        <v>23</v>
      </c>
      <c r="O2826" t="s">
        <v>76</v>
      </c>
      <c r="P2826" t="s">
        <v>77</v>
      </c>
      <c r="Q2826" t="s">
        <v>14933</v>
      </c>
    </row>
    <row r="2827" spans="1:17" x14ac:dyDescent="0.25">
      <c r="A2827" t="s">
        <v>14934</v>
      </c>
      <c r="B2827" t="s">
        <v>14935</v>
      </c>
      <c r="C2827" s="1">
        <v>44225</v>
      </c>
      <c r="D2827" t="s">
        <v>3469</v>
      </c>
      <c r="E2827" t="s">
        <v>20</v>
      </c>
      <c r="F2827" t="s">
        <v>4997</v>
      </c>
      <c r="H2827" t="s">
        <v>32</v>
      </c>
      <c r="I2827">
        <v>20</v>
      </c>
      <c r="J2827" t="s">
        <v>22</v>
      </c>
      <c r="L2827" t="s">
        <v>23</v>
      </c>
      <c r="O2827" t="s">
        <v>76</v>
      </c>
      <c r="P2827" t="s">
        <v>77</v>
      </c>
      <c r="Q2827" t="s">
        <v>469</v>
      </c>
    </row>
    <row r="2828" spans="1:17" x14ac:dyDescent="0.25">
      <c r="A2828" t="s">
        <v>14936</v>
      </c>
      <c r="B2828" t="s">
        <v>14937</v>
      </c>
      <c r="C2828" s="1">
        <v>44225</v>
      </c>
      <c r="D2828" t="s">
        <v>3469</v>
      </c>
      <c r="E2828" t="s">
        <v>20</v>
      </c>
      <c r="F2828" t="s">
        <v>1009</v>
      </c>
      <c r="H2828" t="s">
        <v>32</v>
      </c>
      <c r="I2828">
        <v>43</v>
      </c>
      <c r="J2828" t="s">
        <v>22</v>
      </c>
      <c r="L2828" t="s">
        <v>23</v>
      </c>
      <c r="O2828" t="s">
        <v>76</v>
      </c>
      <c r="P2828" t="s">
        <v>77</v>
      </c>
      <c r="Q2828" t="s">
        <v>469</v>
      </c>
    </row>
    <row r="2829" spans="1:17" x14ac:dyDescent="0.25">
      <c r="A2829" t="s">
        <v>14938</v>
      </c>
      <c r="B2829" t="s">
        <v>14939</v>
      </c>
      <c r="C2829" s="1">
        <v>44225</v>
      </c>
      <c r="D2829" t="s">
        <v>3469</v>
      </c>
      <c r="E2829" t="s">
        <v>20</v>
      </c>
      <c r="F2829" t="s">
        <v>1016</v>
      </c>
      <c r="H2829" t="s">
        <v>32</v>
      </c>
      <c r="I2829">
        <v>4</v>
      </c>
      <c r="J2829" t="s">
        <v>22</v>
      </c>
      <c r="L2829" t="s">
        <v>23</v>
      </c>
      <c r="O2829" t="s">
        <v>76</v>
      </c>
      <c r="P2829" t="s">
        <v>77</v>
      </c>
      <c r="Q2829" t="s">
        <v>469</v>
      </c>
    </row>
    <row r="2830" spans="1:17" x14ac:dyDescent="0.25">
      <c r="A2830" t="s">
        <v>14940</v>
      </c>
      <c r="B2830" t="s">
        <v>14941</v>
      </c>
      <c r="C2830" s="1">
        <v>44224</v>
      </c>
      <c r="D2830" t="s">
        <v>3469</v>
      </c>
      <c r="E2830" t="s">
        <v>20</v>
      </c>
      <c r="F2830" t="s">
        <v>2722</v>
      </c>
      <c r="H2830" t="s">
        <v>32</v>
      </c>
      <c r="I2830">
        <v>16</v>
      </c>
      <c r="J2830" t="s">
        <v>22</v>
      </c>
      <c r="L2830" t="s">
        <v>23</v>
      </c>
      <c r="O2830" t="s">
        <v>76</v>
      </c>
      <c r="P2830" t="s">
        <v>77</v>
      </c>
      <c r="Q2830" t="s">
        <v>14942</v>
      </c>
    </row>
    <row r="2831" spans="1:17" x14ac:dyDescent="0.25">
      <c r="A2831" t="s">
        <v>14948</v>
      </c>
      <c r="B2831" t="s">
        <v>14949</v>
      </c>
      <c r="C2831" s="1">
        <v>44228</v>
      </c>
      <c r="D2831" t="s">
        <v>3469</v>
      </c>
      <c r="E2831" t="s">
        <v>20</v>
      </c>
      <c r="F2831" t="s">
        <v>3986</v>
      </c>
      <c r="H2831" t="s">
        <v>21</v>
      </c>
      <c r="I2831">
        <v>48</v>
      </c>
      <c r="J2831" t="s">
        <v>22</v>
      </c>
      <c r="L2831" t="s">
        <v>23</v>
      </c>
      <c r="O2831" t="s">
        <v>76</v>
      </c>
      <c r="P2831" t="s">
        <v>77</v>
      </c>
      <c r="Q2831" t="s">
        <v>14950</v>
      </c>
    </row>
    <row r="2832" spans="1:17" x14ac:dyDescent="0.25">
      <c r="A2832" t="s">
        <v>14951</v>
      </c>
      <c r="B2832" t="s">
        <v>14952</v>
      </c>
      <c r="C2832" s="1">
        <v>44228</v>
      </c>
      <c r="D2832" t="s">
        <v>3473</v>
      </c>
      <c r="E2832" t="s">
        <v>20</v>
      </c>
      <c r="F2832" t="s">
        <v>75</v>
      </c>
      <c r="H2832" t="s">
        <v>32</v>
      </c>
      <c r="I2832">
        <v>80</v>
      </c>
      <c r="J2832" t="s">
        <v>22</v>
      </c>
      <c r="L2832" t="s">
        <v>23</v>
      </c>
      <c r="O2832" t="s">
        <v>76</v>
      </c>
      <c r="P2832" t="s">
        <v>77</v>
      </c>
      <c r="Q2832" t="s">
        <v>803</v>
      </c>
    </row>
    <row r="2833" spans="1:17" x14ac:dyDescent="0.25">
      <c r="A2833" t="s">
        <v>14958</v>
      </c>
      <c r="B2833" t="s">
        <v>14959</v>
      </c>
      <c r="C2833" s="1">
        <v>44228</v>
      </c>
      <c r="D2833" t="s">
        <v>3469</v>
      </c>
      <c r="E2833" t="s">
        <v>20</v>
      </c>
      <c r="F2833" t="s">
        <v>1020</v>
      </c>
      <c r="H2833" t="s">
        <v>21</v>
      </c>
      <c r="I2833">
        <v>13</v>
      </c>
      <c r="J2833" t="s">
        <v>22</v>
      </c>
      <c r="L2833" t="s">
        <v>23</v>
      </c>
      <c r="O2833" t="s">
        <v>76</v>
      </c>
      <c r="P2833" t="s">
        <v>77</v>
      </c>
      <c r="Q2833" t="s">
        <v>808</v>
      </c>
    </row>
    <row r="2834" spans="1:17" x14ac:dyDescent="0.25">
      <c r="A2834" t="s">
        <v>14968</v>
      </c>
      <c r="B2834" t="s">
        <v>14969</v>
      </c>
      <c r="C2834" s="1">
        <v>44228</v>
      </c>
      <c r="D2834" t="s">
        <v>3473</v>
      </c>
      <c r="E2834" t="s">
        <v>20</v>
      </c>
      <c r="F2834" t="s">
        <v>3478</v>
      </c>
      <c r="H2834" t="s">
        <v>21</v>
      </c>
      <c r="I2834">
        <v>55</v>
      </c>
      <c r="J2834" t="s">
        <v>22</v>
      </c>
      <c r="L2834" t="s">
        <v>23</v>
      </c>
      <c r="O2834" t="s">
        <v>76</v>
      </c>
      <c r="P2834" t="s">
        <v>77</v>
      </c>
      <c r="Q2834" t="s">
        <v>354</v>
      </c>
    </row>
    <row r="2835" spans="1:17" x14ac:dyDescent="0.25">
      <c r="A2835" t="s">
        <v>14982</v>
      </c>
      <c r="B2835" t="s">
        <v>14983</v>
      </c>
      <c r="C2835" s="1">
        <v>44228</v>
      </c>
      <c r="D2835" t="s">
        <v>59</v>
      </c>
      <c r="E2835" t="s">
        <v>20</v>
      </c>
      <c r="F2835" t="s">
        <v>6261</v>
      </c>
      <c r="H2835" t="s">
        <v>32</v>
      </c>
      <c r="I2835">
        <v>26</v>
      </c>
      <c r="J2835" t="s">
        <v>22</v>
      </c>
      <c r="L2835" t="s">
        <v>23</v>
      </c>
      <c r="O2835" t="s">
        <v>76</v>
      </c>
      <c r="P2835" t="s">
        <v>77</v>
      </c>
      <c r="Q2835" t="s">
        <v>14984</v>
      </c>
    </row>
    <row r="2836" spans="1:17" x14ac:dyDescent="0.25">
      <c r="A2836" t="s">
        <v>15007</v>
      </c>
      <c r="B2836" t="s">
        <v>15008</v>
      </c>
      <c r="C2836" s="1">
        <v>44230</v>
      </c>
      <c r="D2836" t="s">
        <v>54</v>
      </c>
      <c r="E2836" t="s">
        <v>20</v>
      </c>
      <c r="F2836" t="s">
        <v>4168</v>
      </c>
      <c r="H2836" t="s">
        <v>21</v>
      </c>
      <c r="I2836">
        <v>37</v>
      </c>
      <c r="J2836" t="s">
        <v>22</v>
      </c>
      <c r="L2836" t="s">
        <v>23</v>
      </c>
      <c r="O2836" t="s">
        <v>76</v>
      </c>
      <c r="P2836" t="s">
        <v>77</v>
      </c>
      <c r="Q2836" t="s">
        <v>2790</v>
      </c>
    </row>
    <row r="2837" spans="1:17" x14ac:dyDescent="0.25">
      <c r="A2837" t="s">
        <v>15014</v>
      </c>
      <c r="B2837" t="s">
        <v>15015</v>
      </c>
      <c r="C2837" s="1">
        <v>44235</v>
      </c>
      <c r="D2837" t="s">
        <v>59</v>
      </c>
      <c r="E2837" t="s">
        <v>20</v>
      </c>
      <c r="F2837" t="s">
        <v>15016</v>
      </c>
      <c r="H2837" t="s">
        <v>32</v>
      </c>
      <c r="I2837">
        <v>32</v>
      </c>
      <c r="J2837" t="s">
        <v>22</v>
      </c>
      <c r="L2837" t="s">
        <v>23</v>
      </c>
      <c r="O2837" t="s">
        <v>76</v>
      </c>
      <c r="P2837" t="s">
        <v>77</v>
      </c>
      <c r="Q2837" t="s">
        <v>15017</v>
      </c>
    </row>
    <row r="2838" spans="1:17" x14ac:dyDescent="0.25">
      <c r="A2838" t="s">
        <v>15018</v>
      </c>
      <c r="B2838" t="s">
        <v>15019</v>
      </c>
      <c r="C2838" s="1">
        <v>44235</v>
      </c>
      <c r="D2838" t="s">
        <v>3469</v>
      </c>
      <c r="E2838" t="s">
        <v>20</v>
      </c>
      <c r="F2838" t="s">
        <v>2705</v>
      </c>
      <c r="H2838" t="s">
        <v>32</v>
      </c>
      <c r="I2838">
        <v>41</v>
      </c>
      <c r="J2838" t="s">
        <v>22</v>
      </c>
      <c r="L2838" t="s">
        <v>23</v>
      </c>
      <c r="O2838" t="s">
        <v>76</v>
      </c>
      <c r="P2838" t="s">
        <v>77</v>
      </c>
      <c r="Q2838" t="s">
        <v>15020</v>
      </c>
    </row>
    <row r="2839" spans="1:17" x14ac:dyDescent="0.25">
      <c r="A2839" t="s">
        <v>15025</v>
      </c>
      <c r="B2839" t="s">
        <v>15026</v>
      </c>
      <c r="C2839" s="1">
        <v>44235</v>
      </c>
      <c r="D2839" t="s">
        <v>3473</v>
      </c>
      <c r="E2839" t="s">
        <v>20</v>
      </c>
      <c r="F2839" t="s">
        <v>75</v>
      </c>
      <c r="H2839" t="s">
        <v>21</v>
      </c>
      <c r="I2839">
        <v>59</v>
      </c>
      <c r="J2839" t="s">
        <v>22</v>
      </c>
      <c r="L2839" t="s">
        <v>23</v>
      </c>
      <c r="O2839" t="s">
        <v>76</v>
      </c>
      <c r="P2839" t="s">
        <v>77</v>
      </c>
      <c r="Q2839" t="s">
        <v>15027</v>
      </c>
    </row>
    <row r="2840" spans="1:17" x14ac:dyDescent="0.25">
      <c r="A2840" t="s">
        <v>15028</v>
      </c>
      <c r="B2840" t="s">
        <v>15029</v>
      </c>
      <c r="C2840" s="1">
        <v>44235</v>
      </c>
      <c r="D2840" t="s">
        <v>3473</v>
      </c>
      <c r="E2840" t="s">
        <v>20</v>
      </c>
      <c r="F2840" t="s">
        <v>5976</v>
      </c>
      <c r="H2840" t="s">
        <v>21</v>
      </c>
      <c r="I2840">
        <v>39</v>
      </c>
      <c r="J2840" t="s">
        <v>22</v>
      </c>
      <c r="L2840" t="s">
        <v>23</v>
      </c>
      <c r="O2840" t="s">
        <v>76</v>
      </c>
      <c r="P2840" t="s">
        <v>77</v>
      </c>
      <c r="Q2840" t="s">
        <v>13485</v>
      </c>
    </row>
    <row r="2841" spans="1:17" x14ac:dyDescent="0.25">
      <c r="A2841" t="s">
        <v>15030</v>
      </c>
      <c r="B2841" t="s">
        <v>15031</v>
      </c>
      <c r="C2841" s="1">
        <v>44235</v>
      </c>
      <c r="D2841" t="s">
        <v>3473</v>
      </c>
      <c r="E2841" t="s">
        <v>20</v>
      </c>
      <c r="F2841" t="s">
        <v>1056</v>
      </c>
      <c r="H2841" t="s">
        <v>21</v>
      </c>
      <c r="I2841">
        <v>60</v>
      </c>
      <c r="J2841" t="s">
        <v>22</v>
      </c>
      <c r="L2841" t="s">
        <v>23</v>
      </c>
      <c r="O2841" t="s">
        <v>76</v>
      </c>
      <c r="P2841" t="s">
        <v>77</v>
      </c>
      <c r="Q2841" t="s">
        <v>1057</v>
      </c>
    </row>
    <row r="2842" spans="1:17" x14ac:dyDescent="0.25">
      <c r="A2842" t="s">
        <v>15034</v>
      </c>
      <c r="B2842" t="s">
        <v>15035</v>
      </c>
      <c r="C2842" s="1">
        <v>44235</v>
      </c>
      <c r="D2842" t="s">
        <v>3469</v>
      </c>
      <c r="E2842" t="s">
        <v>20</v>
      </c>
      <c r="F2842" t="s">
        <v>4358</v>
      </c>
      <c r="H2842" t="s">
        <v>21</v>
      </c>
      <c r="I2842">
        <v>67</v>
      </c>
      <c r="J2842" t="s">
        <v>22</v>
      </c>
      <c r="L2842" t="s">
        <v>23</v>
      </c>
      <c r="O2842" t="s">
        <v>76</v>
      </c>
      <c r="P2842" t="s">
        <v>77</v>
      </c>
      <c r="Q2842" t="s">
        <v>7023</v>
      </c>
    </row>
    <row r="2843" spans="1:17" x14ac:dyDescent="0.25">
      <c r="A2843" t="s">
        <v>15038</v>
      </c>
      <c r="B2843" t="s">
        <v>15039</v>
      </c>
      <c r="C2843" s="1">
        <v>44235</v>
      </c>
      <c r="D2843" t="s">
        <v>3473</v>
      </c>
      <c r="E2843" t="s">
        <v>20</v>
      </c>
      <c r="F2843" t="s">
        <v>1122</v>
      </c>
      <c r="H2843" t="s">
        <v>32</v>
      </c>
      <c r="I2843">
        <v>77</v>
      </c>
      <c r="J2843" t="s">
        <v>22</v>
      </c>
      <c r="L2843" t="s">
        <v>23</v>
      </c>
      <c r="O2843" t="s">
        <v>76</v>
      </c>
      <c r="P2843" t="s">
        <v>77</v>
      </c>
      <c r="Q2843" t="s">
        <v>15040</v>
      </c>
    </row>
    <row r="2844" spans="1:17" x14ac:dyDescent="0.25">
      <c r="A2844" t="s">
        <v>15045</v>
      </c>
      <c r="B2844" t="s">
        <v>15046</v>
      </c>
      <c r="C2844" s="1">
        <v>44235</v>
      </c>
      <c r="D2844" t="s">
        <v>3469</v>
      </c>
      <c r="E2844" t="s">
        <v>20</v>
      </c>
      <c r="F2844" t="s">
        <v>6147</v>
      </c>
      <c r="H2844" t="s">
        <v>21</v>
      </c>
      <c r="I2844">
        <v>70</v>
      </c>
      <c r="J2844" t="s">
        <v>22</v>
      </c>
      <c r="L2844" t="s">
        <v>23</v>
      </c>
      <c r="O2844" t="s">
        <v>76</v>
      </c>
      <c r="P2844" t="s">
        <v>77</v>
      </c>
      <c r="Q2844" t="s">
        <v>15047</v>
      </c>
    </row>
    <row r="2845" spans="1:17" x14ac:dyDescent="0.25">
      <c r="A2845" t="s">
        <v>11722</v>
      </c>
      <c r="B2845" t="s">
        <v>11723</v>
      </c>
      <c r="C2845" s="1">
        <v>44225</v>
      </c>
      <c r="D2845" t="s">
        <v>46</v>
      </c>
      <c r="E2845" t="s">
        <v>20</v>
      </c>
      <c r="F2845" t="s">
        <v>4907</v>
      </c>
      <c r="H2845" t="s">
        <v>32</v>
      </c>
      <c r="I2845">
        <v>48</v>
      </c>
      <c r="J2845" t="s">
        <v>22</v>
      </c>
      <c r="L2845" t="s">
        <v>23</v>
      </c>
      <c r="O2845" t="s">
        <v>76</v>
      </c>
      <c r="P2845" t="s">
        <v>77</v>
      </c>
      <c r="Q2845" t="s">
        <v>11721</v>
      </c>
    </row>
    <row r="2846" spans="1:17" x14ac:dyDescent="0.25">
      <c r="A2846" t="s">
        <v>11724</v>
      </c>
      <c r="B2846" t="s">
        <v>11725</v>
      </c>
      <c r="C2846" s="1">
        <v>44225</v>
      </c>
      <c r="D2846" t="s">
        <v>46</v>
      </c>
      <c r="E2846" t="s">
        <v>20</v>
      </c>
      <c r="F2846" t="s">
        <v>4907</v>
      </c>
      <c r="H2846" t="s">
        <v>21</v>
      </c>
      <c r="I2846">
        <v>39</v>
      </c>
      <c r="J2846" t="s">
        <v>22</v>
      </c>
      <c r="L2846" t="s">
        <v>23</v>
      </c>
      <c r="O2846" t="s">
        <v>76</v>
      </c>
      <c r="P2846" t="s">
        <v>77</v>
      </c>
      <c r="Q2846" t="s">
        <v>11721</v>
      </c>
    </row>
    <row r="2847" spans="1:17" x14ac:dyDescent="0.25">
      <c r="A2847" t="s">
        <v>11736</v>
      </c>
      <c r="B2847" t="s">
        <v>11737</v>
      </c>
      <c r="C2847" s="1">
        <v>44226</v>
      </c>
      <c r="D2847" t="s">
        <v>46</v>
      </c>
      <c r="E2847" t="s">
        <v>20</v>
      </c>
      <c r="F2847" t="s">
        <v>1028</v>
      </c>
      <c r="H2847" t="s">
        <v>21</v>
      </c>
      <c r="I2847">
        <v>59</v>
      </c>
      <c r="J2847" t="s">
        <v>22</v>
      </c>
      <c r="L2847" t="s">
        <v>23</v>
      </c>
      <c r="O2847" t="s">
        <v>76</v>
      </c>
      <c r="P2847" t="s">
        <v>77</v>
      </c>
      <c r="Q2847" t="s">
        <v>11738</v>
      </c>
    </row>
    <row r="2848" spans="1:17" x14ac:dyDescent="0.25">
      <c r="A2848" t="s">
        <v>11739</v>
      </c>
      <c r="B2848" t="s">
        <v>11740</v>
      </c>
      <c r="C2848" s="1">
        <v>44226</v>
      </c>
      <c r="D2848" t="s">
        <v>46</v>
      </c>
      <c r="E2848" t="s">
        <v>20</v>
      </c>
      <c r="F2848" t="s">
        <v>11741</v>
      </c>
      <c r="H2848" t="s">
        <v>32</v>
      </c>
      <c r="I2848">
        <v>23</v>
      </c>
      <c r="J2848" t="s">
        <v>22</v>
      </c>
      <c r="L2848" t="s">
        <v>23</v>
      </c>
      <c r="O2848" t="s">
        <v>76</v>
      </c>
      <c r="P2848" t="s">
        <v>77</v>
      </c>
      <c r="Q2848" t="s">
        <v>808</v>
      </c>
    </row>
    <row r="2849" spans="1:17" x14ac:dyDescent="0.25">
      <c r="A2849" t="s">
        <v>11742</v>
      </c>
      <c r="B2849" t="s">
        <v>11743</v>
      </c>
      <c r="C2849" s="1">
        <v>44226</v>
      </c>
      <c r="D2849" t="s">
        <v>46</v>
      </c>
      <c r="E2849" t="s">
        <v>20</v>
      </c>
      <c r="F2849" t="s">
        <v>1020</v>
      </c>
      <c r="H2849" t="s">
        <v>21</v>
      </c>
      <c r="I2849">
        <v>64</v>
      </c>
      <c r="J2849" t="s">
        <v>22</v>
      </c>
      <c r="L2849" t="s">
        <v>23</v>
      </c>
      <c r="O2849" t="s">
        <v>76</v>
      </c>
      <c r="P2849" t="s">
        <v>77</v>
      </c>
      <c r="Q2849" t="s">
        <v>808</v>
      </c>
    </row>
    <row r="2850" spans="1:17" x14ac:dyDescent="0.25">
      <c r="A2850" t="s">
        <v>9039</v>
      </c>
      <c r="B2850" t="s">
        <v>9040</v>
      </c>
      <c r="C2850" s="1">
        <v>44226</v>
      </c>
      <c r="D2850" t="s">
        <v>46</v>
      </c>
      <c r="E2850" t="s">
        <v>20</v>
      </c>
      <c r="F2850" t="s">
        <v>4832</v>
      </c>
      <c r="H2850" t="s">
        <v>21</v>
      </c>
      <c r="I2850">
        <v>33</v>
      </c>
      <c r="J2850" t="s">
        <v>22</v>
      </c>
      <c r="L2850" t="s">
        <v>23</v>
      </c>
      <c r="O2850" t="s">
        <v>76</v>
      </c>
      <c r="P2850" t="s">
        <v>77</v>
      </c>
      <c r="Q2850" t="s">
        <v>808</v>
      </c>
    </row>
    <row r="2851" spans="1:17" x14ac:dyDescent="0.25">
      <c r="A2851" t="s">
        <v>9041</v>
      </c>
      <c r="B2851" t="s">
        <v>9042</v>
      </c>
      <c r="C2851" s="1">
        <v>44226</v>
      </c>
      <c r="D2851" t="s">
        <v>46</v>
      </c>
      <c r="E2851" t="s">
        <v>20</v>
      </c>
      <c r="F2851" t="s">
        <v>1028</v>
      </c>
      <c r="H2851" t="s">
        <v>21</v>
      </c>
      <c r="I2851">
        <v>78</v>
      </c>
      <c r="J2851" t="s">
        <v>22</v>
      </c>
      <c r="L2851" t="s">
        <v>23</v>
      </c>
      <c r="O2851" t="s">
        <v>76</v>
      </c>
      <c r="P2851" t="s">
        <v>77</v>
      </c>
      <c r="Q2851" t="s">
        <v>808</v>
      </c>
    </row>
    <row r="2852" spans="1:17" x14ac:dyDescent="0.25">
      <c r="A2852" t="s">
        <v>9043</v>
      </c>
      <c r="B2852" t="s">
        <v>9044</v>
      </c>
      <c r="C2852" s="1">
        <v>44226</v>
      </c>
      <c r="D2852" t="s">
        <v>46</v>
      </c>
      <c r="E2852" t="s">
        <v>20</v>
      </c>
      <c r="F2852" t="s">
        <v>1020</v>
      </c>
      <c r="H2852" t="s">
        <v>21</v>
      </c>
      <c r="I2852">
        <v>97</v>
      </c>
      <c r="J2852" t="s">
        <v>22</v>
      </c>
      <c r="L2852" t="s">
        <v>23</v>
      </c>
      <c r="O2852" t="s">
        <v>76</v>
      </c>
      <c r="P2852" t="s">
        <v>77</v>
      </c>
      <c r="Q2852" t="s">
        <v>808</v>
      </c>
    </row>
    <row r="2853" spans="1:17" x14ac:dyDescent="0.25">
      <c r="A2853" t="s">
        <v>9045</v>
      </c>
      <c r="B2853" t="s">
        <v>9046</v>
      </c>
      <c r="C2853" s="1">
        <v>44226</v>
      </c>
      <c r="D2853" t="s">
        <v>46</v>
      </c>
      <c r="E2853" t="s">
        <v>20</v>
      </c>
      <c r="F2853" t="s">
        <v>1009</v>
      </c>
      <c r="H2853" t="s">
        <v>21</v>
      </c>
      <c r="I2853">
        <v>88</v>
      </c>
      <c r="J2853" t="s">
        <v>22</v>
      </c>
      <c r="L2853" t="s">
        <v>23</v>
      </c>
      <c r="O2853" t="s">
        <v>76</v>
      </c>
      <c r="P2853" t="s">
        <v>77</v>
      </c>
      <c r="Q2853" t="s">
        <v>808</v>
      </c>
    </row>
    <row r="2854" spans="1:17" x14ac:dyDescent="0.25">
      <c r="A2854" t="s">
        <v>9047</v>
      </c>
      <c r="B2854" t="s">
        <v>9048</v>
      </c>
      <c r="C2854" s="1">
        <v>44226</v>
      </c>
      <c r="D2854" t="s">
        <v>46</v>
      </c>
      <c r="E2854" t="s">
        <v>20</v>
      </c>
      <c r="F2854" t="s">
        <v>1028</v>
      </c>
      <c r="H2854" t="s">
        <v>21</v>
      </c>
      <c r="I2854">
        <v>92</v>
      </c>
      <c r="J2854" t="s">
        <v>22</v>
      </c>
      <c r="L2854" t="s">
        <v>23</v>
      </c>
      <c r="O2854" t="s">
        <v>76</v>
      </c>
      <c r="P2854" t="s">
        <v>77</v>
      </c>
      <c r="Q2854" t="s">
        <v>808</v>
      </c>
    </row>
    <row r="2855" spans="1:17" x14ac:dyDescent="0.25">
      <c r="A2855" t="s">
        <v>9049</v>
      </c>
      <c r="B2855" t="s">
        <v>9050</v>
      </c>
      <c r="C2855" s="1">
        <v>44226</v>
      </c>
      <c r="D2855" t="s">
        <v>46</v>
      </c>
      <c r="E2855" t="s">
        <v>20</v>
      </c>
      <c r="F2855" t="s">
        <v>9051</v>
      </c>
      <c r="H2855" t="s">
        <v>21</v>
      </c>
      <c r="I2855">
        <v>96</v>
      </c>
      <c r="J2855" t="s">
        <v>22</v>
      </c>
      <c r="L2855" t="s">
        <v>23</v>
      </c>
      <c r="O2855" t="s">
        <v>76</v>
      </c>
      <c r="P2855" t="s">
        <v>77</v>
      </c>
      <c r="Q2855" t="s">
        <v>808</v>
      </c>
    </row>
    <row r="2856" spans="1:17" x14ac:dyDescent="0.25">
      <c r="A2856" t="s">
        <v>9052</v>
      </c>
      <c r="B2856" t="s">
        <v>9053</v>
      </c>
      <c r="C2856" s="1">
        <v>44226</v>
      </c>
      <c r="D2856" t="s">
        <v>46</v>
      </c>
      <c r="E2856" t="s">
        <v>20</v>
      </c>
      <c r="F2856" t="s">
        <v>1028</v>
      </c>
      <c r="H2856" t="s">
        <v>21</v>
      </c>
      <c r="I2856">
        <v>86</v>
      </c>
      <c r="J2856" t="s">
        <v>22</v>
      </c>
      <c r="L2856" t="s">
        <v>23</v>
      </c>
      <c r="O2856" t="s">
        <v>76</v>
      </c>
      <c r="P2856" t="s">
        <v>77</v>
      </c>
      <c r="Q2856" t="s">
        <v>808</v>
      </c>
    </row>
    <row r="2857" spans="1:17" x14ac:dyDescent="0.25">
      <c r="A2857" t="s">
        <v>9054</v>
      </c>
      <c r="B2857" t="s">
        <v>9055</v>
      </c>
      <c r="C2857" s="1">
        <v>44226</v>
      </c>
      <c r="D2857" t="s">
        <v>46</v>
      </c>
      <c r="E2857" t="s">
        <v>20</v>
      </c>
      <c r="F2857" t="s">
        <v>1028</v>
      </c>
      <c r="H2857" t="s">
        <v>21</v>
      </c>
      <c r="I2857">
        <v>90</v>
      </c>
      <c r="J2857" t="s">
        <v>22</v>
      </c>
      <c r="L2857" t="s">
        <v>23</v>
      </c>
      <c r="O2857" t="s">
        <v>76</v>
      </c>
      <c r="P2857" t="s">
        <v>77</v>
      </c>
      <c r="Q2857" t="s">
        <v>808</v>
      </c>
    </row>
    <row r="2858" spans="1:17" x14ac:dyDescent="0.25">
      <c r="A2858" t="s">
        <v>9056</v>
      </c>
      <c r="B2858" t="s">
        <v>9057</v>
      </c>
      <c r="C2858" s="1">
        <v>44226</v>
      </c>
      <c r="D2858" t="s">
        <v>46</v>
      </c>
      <c r="E2858" t="s">
        <v>20</v>
      </c>
      <c r="F2858" t="s">
        <v>1066</v>
      </c>
      <c r="H2858" t="s">
        <v>21</v>
      </c>
      <c r="I2858">
        <v>71</v>
      </c>
      <c r="J2858" t="s">
        <v>22</v>
      </c>
      <c r="L2858" t="s">
        <v>23</v>
      </c>
      <c r="O2858" t="s">
        <v>76</v>
      </c>
      <c r="P2858" t="s">
        <v>77</v>
      </c>
      <c r="Q2858" t="s">
        <v>808</v>
      </c>
    </row>
    <row r="2859" spans="1:17" x14ac:dyDescent="0.25">
      <c r="A2859" t="s">
        <v>9058</v>
      </c>
      <c r="B2859" t="s">
        <v>9059</v>
      </c>
      <c r="C2859" s="1">
        <v>44226</v>
      </c>
      <c r="D2859" t="s">
        <v>46</v>
      </c>
      <c r="E2859" t="s">
        <v>20</v>
      </c>
      <c r="F2859" t="s">
        <v>1028</v>
      </c>
      <c r="H2859" t="s">
        <v>21</v>
      </c>
      <c r="I2859">
        <v>83</v>
      </c>
      <c r="J2859" t="s">
        <v>22</v>
      </c>
      <c r="L2859" t="s">
        <v>23</v>
      </c>
      <c r="O2859" t="s">
        <v>76</v>
      </c>
      <c r="P2859" t="s">
        <v>77</v>
      </c>
      <c r="Q2859" t="s">
        <v>9060</v>
      </c>
    </row>
    <row r="2860" spans="1:17" x14ac:dyDescent="0.25">
      <c r="A2860" t="s">
        <v>11632</v>
      </c>
      <c r="B2860" t="s">
        <v>11633</v>
      </c>
      <c r="C2860" s="1">
        <v>44223</v>
      </c>
      <c r="D2860" t="s">
        <v>3469</v>
      </c>
      <c r="E2860" t="s">
        <v>20</v>
      </c>
      <c r="F2860" t="s">
        <v>5254</v>
      </c>
      <c r="H2860" t="s">
        <v>21</v>
      </c>
      <c r="I2860">
        <v>53</v>
      </c>
      <c r="J2860" t="s">
        <v>22</v>
      </c>
      <c r="L2860" t="s">
        <v>23</v>
      </c>
      <c r="O2860" t="s">
        <v>76</v>
      </c>
      <c r="P2860" t="s">
        <v>77</v>
      </c>
      <c r="Q2860" t="s">
        <v>11634</v>
      </c>
    </row>
    <row r="2861" spans="1:17" x14ac:dyDescent="0.25">
      <c r="A2861" t="s">
        <v>11635</v>
      </c>
      <c r="B2861" t="s">
        <v>11636</v>
      </c>
      <c r="C2861" s="1">
        <v>44223</v>
      </c>
      <c r="D2861" t="s">
        <v>3469</v>
      </c>
      <c r="E2861" t="s">
        <v>20</v>
      </c>
      <c r="F2861" t="s">
        <v>11637</v>
      </c>
      <c r="H2861" t="s">
        <v>21</v>
      </c>
      <c r="I2861">
        <v>54</v>
      </c>
      <c r="J2861" t="s">
        <v>22</v>
      </c>
      <c r="L2861" t="s">
        <v>23</v>
      </c>
      <c r="O2861" t="s">
        <v>76</v>
      </c>
      <c r="P2861" t="s">
        <v>77</v>
      </c>
      <c r="Q2861" t="s">
        <v>11638</v>
      </c>
    </row>
    <row r="2862" spans="1:17" x14ac:dyDescent="0.25">
      <c r="A2862" t="s">
        <v>11644</v>
      </c>
      <c r="B2862" t="s">
        <v>11645</v>
      </c>
      <c r="C2862" s="1">
        <v>44224</v>
      </c>
      <c r="D2862" t="s">
        <v>3469</v>
      </c>
      <c r="E2862" t="s">
        <v>20</v>
      </c>
      <c r="F2862" t="s">
        <v>5254</v>
      </c>
      <c r="H2862" t="s">
        <v>32</v>
      </c>
      <c r="I2862">
        <v>57</v>
      </c>
      <c r="J2862" t="s">
        <v>22</v>
      </c>
      <c r="L2862" t="s">
        <v>23</v>
      </c>
      <c r="O2862" t="s">
        <v>76</v>
      </c>
      <c r="P2862" t="s">
        <v>77</v>
      </c>
      <c r="Q2862" t="s">
        <v>5374</v>
      </c>
    </row>
    <row r="2863" spans="1:17" x14ac:dyDescent="0.25">
      <c r="A2863" t="s">
        <v>11656</v>
      </c>
      <c r="B2863" t="s">
        <v>11657</v>
      </c>
      <c r="C2863" s="1">
        <v>44228</v>
      </c>
      <c r="D2863" t="s">
        <v>3469</v>
      </c>
      <c r="E2863" t="s">
        <v>20</v>
      </c>
      <c r="F2863" t="s">
        <v>4045</v>
      </c>
      <c r="H2863" t="s">
        <v>21</v>
      </c>
      <c r="I2863">
        <v>38</v>
      </c>
      <c r="J2863" t="s">
        <v>22</v>
      </c>
      <c r="L2863" t="s">
        <v>23</v>
      </c>
      <c r="O2863" t="s">
        <v>76</v>
      </c>
      <c r="P2863" t="s">
        <v>77</v>
      </c>
      <c r="Q2863" t="s">
        <v>469</v>
      </c>
    </row>
    <row r="2864" spans="1:17" x14ac:dyDescent="0.25">
      <c r="A2864" t="s">
        <v>11658</v>
      </c>
      <c r="B2864" t="s">
        <v>11659</v>
      </c>
      <c r="C2864" s="1">
        <v>44229</v>
      </c>
      <c r="D2864" t="s">
        <v>3469</v>
      </c>
      <c r="E2864" t="s">
        <v>20</v>
      </c>
      <c r="F2864" t="s">
        <v>1047</v>
      </c>
      <c r="H2864" t="s">
        <v>32</v>
      </c>
      <c r="I2864">
        <v>44</v>
      </c>
      <c r="J2864" t="s">
        <v>22</v>
      </c>
      <c r="L2864" t="s">
        <v>23</v>
      </c>
      <c r="O2864" t="s">
        <v>76</v>
      </c>
      <c r="P2864" t="s">
        <v>77</v>
      </c>
      <c r="Q2864" t="s">
        <v>469</v>
      </c>
    </row>
    <row r="2865" spans="1:17" x14ac:dyDescent="0.25">
      <c r="A2865" t="s">
        <v>14325</v>
      </c>
      <c r="B2865" t="s">
        <v>14326</v>
      </c>
      <c r="C2865" s="1">
        <v>44226</v>
      </c>
      <c r="D2865" t="s">
        <v>64</v>
      </c>
      <c r="E2865" t="s">
        <v>20</v>
      </c>
      <c r="F2865" t="s">
        <v>14327</v>
      </c>
      <c r="H2865" t="s">
        <v>32</v>
      </c>
      <c r="I2865">
        <v>29</v>
      </c>
      <c r="J2865" t="s">
        <v>22</v>
      </c>
      <c r="L2865" t="s">
        <v>23</v>
      </c>
      <c r="O2865" t="s">
        <v>76</v>
      </c>
      <c r="P2865" t="s">
        <v>77</v>
      </c>
      <c r="Q2865" t="s">
        <v>459</v>
      </c>
    </row>
    <row r="2866" spans="1:17" x14ac:dyDescent="0.25">
      <c r="A2866" t="s">
        <v>14335</v>
      </c>
      <c r="B2866" t="s">
        <v>14336</v>
      </c>
      <c r="C2866" s="1">
        <v>44226</v>
      </c>
      <c r="D2866" t="s">
        <v>64</v>
      </c>
      <c r="E2866" t="s">
        <v>20</v>
      </c>
      <c r="F2866" t="s">
        <v>14337</v>
      </c>
      <c r="H2866" t="s">
        <v>21</v>
      </c>
      <c r="I2866">
        <v>23</v>
      </c>
      <c r="J2866" t="s">
        <v>22</v>
      </c>
      <c r="L2866" t="s">
        <v>23</v>
      </c>
      <c r="O2866" t="s">
        <v>76</v>
      </c>
      <c r="P2866" t="s">
        <v>77</v>
      </c>
      <c r="Q2866" t="s">
        <v>14338</v>
      </c>
    </row>
    <row r="2867" spans="1:17" x14ac:dyDescent="0.25">
      <c r="A2867" t="s">
        <v>14339</v>
      </c>
      <c r="B2867" t="s">
        <v>14340</v>
      </c>
      <c r="C2867" s="1">
        <v>44228</v>
      </c>
      <c r="D2867" t="s">
        <v>54</v>
      </c>
      <c r="E2867" t="s">
        <v>20</v>
      </c>
      <c r="F2867" t="s">
        <v>5732</v>
      </c>
      <c r="H2867" t="s">
        <v>21</v>
      </c>
      <c r="I2867">
        <v>11</v>
      </c>
      <c r="J2867" t="s">
        <v>22</v>
      </c>
      <c r="L2867" t="s">
        <v>23</v>
      </c>
      <c r="O2867" t="s">
        <v>76</v>
      </c>
      <c r="P2867" t="s">
        <v>77</v>
      </c>
      <c r="Q2867" t="s">
        <v>4021</v>
      </c>
    </row>
    <row r="2868" spans="1:17" x14ac:dyDescent="0.25">
      <c r="A2868" t="s">
        <v>11660</v>
      </c>
      <c r="B2868" t="s">
        <v>11661</v>
      </c>
      <c r="C2868" s="1">
        <v>44227</v>
      </c>
      <c r="D2868" t="s">
        <v>54</v>
      </c>
      <c r="E2868" t="s">
        <v>20</v>
      </c>
      <c r="F2868" t="s">
        <v>5763</v>
      </c>
      <c r="H2868" t="s">
        <v>32</v>
      </c>
      <c r="I2868">
        <v>10</v>
      </c>
      <c r="J2868" t="s">
        <v>22</v>
      </c>
      <c r="L2868" t="s">
        <v>23</v>
      </c>
      <c r="O2868" t="s">
        <v>76</v>
      </c>
      <c r="P2868" t="s">
        <v>77</v>
      </c>
      <c r="Q2868" t="s">
        <v>4021</v>
      </c>
    </row>
    <row r="2869" spans="1:17" x14ac:dyDescent="0.25">
      <c r="A2869" t="s">
        <v>11664</v>
      </c>
      <c r="B2869" t="s">
        <v>11665</v>
      </c>
      <c r="C2869" s="1">
        <v>44226</v>
      </c>
      <c r="D2869" t="s">
        <v>54</v>
      </c>
      <c r="E2869" t="s">
        <v>20</v>
      </c>
      <c r="F2869" t="s">
        <v>55</v>
      </c>
      <c r="H2869" t="s">
        <v>21</v>
      </c>
      <c r="I2869">
        <v>34</v>
      </c>
      <c r="J2869" t="s">
        <v>22</v>
      </c>
      <c r="L2869" t="s">
        <v>23</v>
      </c>
      <c r="O2869" t="s">
        <v>76</v>
      </c>
      <c r="P2869" t="s">
        <v>77</v>
      </c>
      <c r="Q2869" t="s">
        <v>2798</v>
      </c>
    </row>
    <row r="2870" spans="1:17" x14ac:dyDescent="0.25">
      <c r="A2870" t="s">
        <v>11673</v>
      </c>
      <c r="B2870" t="s">
        <v>11674</v>
      </c>
      <c r="C2870" s="1">
        <v>44221</v>
      </c>
      <c r="D2870" t="s">
        <v>54</v>
      </c>
      <c r="E2870" t="s">
        <v>20</v>
      </c>
      <c r="F2870" t="s">
        <v>5768</v>
      </c>
      <c r="H2870" t="s">
        <v>21</v>
      </c>
      <c r="I2870">
        <v>17</v>
      </c>
      <c r="J2870" t="s">
        <v>22</v>
      </c>
      <c r="L2870" t="s">
        <v>23</v>
      </c>
      <c r="O2870" t="s">
        <v>76</v>
      </c>
      <c r="P2870" t="s">
        <v>77</v>
      </c>
      <c r="Q2870" t="s">
        <v>11675</v>
      </c>
    </row>
    <row r="2871" spans="1:17" x14ac:dyDescent="0.25">
      <c r="A2871" t="s">
        <v>12191</v>
      </c>
      <c r="B2871" t="s">
        <v>12192</v>
      </c>
      <c r="C2871" s="1">
        <v>44226</v>
      </c>
      <c r="D2871" t="s">
        <v>3469</v>
      </c>
      <c r="E2871" t="s">
        <v>20</v>
      </c>
      <c r="F2871" t="s">
        <v>2742</v>
      </c>
      <c r="H2871" t="s">
        <v>32</v>
      </c>
      <c r="I2871">
        <v>27</v>
      </c>
      <c r="J2871" t="s">
        <v>22</v>
      </c>
      <c r="L2871" t="s">
        <v>23</v>
      </c>
      <c r="O2871" t="s">
        <v>76</v>
      </c>
      <c r="P2871" t="s">
        <v>77</v>
      </c>
      <c r="Q2871" t="s">
        <v>5023</v>
      </c>
    </row>
    <row r="2872" spans="1:17" x14ac:dyDescent="0.25">
      <c r="A2872" t="s">
        <v>12201</v>
      </c>
      <c r="B2872" t="s">
        <v>12202</v>
      </c>
      <c r="C2872" s="1">
        <v>44230</v>
      </c>
      <c r="D2872" t="s">
        <v>39</v>
      </c>
      <c r="E2872" t="s">
        <v>20</v>
      </c>
      <c r="F2872" t="s">
        <v>4214</v>
      </c>
      <c r="H2872" t="s">
        <v>21</v>
      </c>
      <c r="I2872">
        <v>10</v>
      </c>
      <c r="J2872" t="s">
        <v>22</v>
      </c>
      <c r="L2872" t="s">
        <v>23</v>
      </c>
      <c r="O2872" t="s">
        <v>76</v>
      </c>
      <c r="P2872" t="s">
        <v>77</v>
      </c>
      <c r="Q2872" t="s">
        <v>803</v>
      </c>
    </row>
    <row r="2873" spans="1:17" x14ac:dyDescent="0.25">
      <c r="A2873" t="s">
        <v>12203</v>
      </c>
      <c r="B2873" t="s">
        <v>12204</v>
      </c>
      <c r="C2873" s="1">
        <v>44230</v>
      </c>
      <c r="D2873" t="s">
        <v>39</v>
      </c>
      <c r="E2873" t="s">
        <v>20</v>
      </c>
      <c r="F2873" t="s">
        <v>5826</v>
      </c>
      <c r="H2873" t="s">
        <v>32</v>
      </c>
      <c r="I2873">
        <v>7</v>
      </c>
      <c r="J2873" t="s">
        <v>22</v>
      </c>
      <c r="L2873" t="s">
        <v>23</v>
      </c>
      <c r="O2873" t="s">
        <v>76</v>
      </c>
      <c r="P2873" t="s">
        <v>77</v>
      </c>
      <c r="Q2873" t="s">
        <v>803</v>
      </c>
    </row>
    <row r="2874" spans="1:17" x14ac:dyDescent="0.25">
      <c r="A2874" t="s">
        <v>12208</v>
      </c>
      <c r="B2874" t="s">
        <v>12209</v>
      </c>
      <c r="C2874" s="1">
        <v>44230</v>
      </c>
      <c r="D2874" t="s">
        <v>3469</v>
      </c>
      <c r="E2874" t="s">
        <v>20</v>
      </c>
      <c r="F2874" t="s">
        <v>5250</v>
      </c>
      <c r="H2874" t="s">
        <v>21</v>
      </c>
      <c r="I2874">
        <v>58</v>
      </c>
      <c r="J2874" t="s">
        <v>22</v>
      </c>
      <c r="L2874" t="s">
        <v>23</v>
      </c>
      <c r="O2874" t="s">
        <v>76</v>
      </c>
      <c r="P2874" t="s">
        <v>77</v>
      </c>
      <c r="Q2874" t="s">
        <v>469</v>
      </c>
    </row>
    <row r="2875" spans="1:17" x14ac:dyDescent="0.25">
      <c r="A2875" t="s">
        <v>12210</v>
      </c>
      <c r="B2875" t="s">
        <v>12211</v>
      </c>
      <c r="C2875" s="1">
        <v>44232</v>
      </c>
      <c r="D2875" t="s">
        <v>3469</v>
      </c>
      <c r="E2875" t="s">
        <v>20</v>
      </c>
      <c r="F2875" t="s">
        <v>1016</v>
      </c>
      <c r="H2875" t="s">
        <v>32</v>
      </c>
      <c r="I2875">
        <v>5</v>
      </c>
      <c r="J2875" t="s">
        <v>22</v>
      </c>
      <c r="L2875" t="s">
        <v>23</v>
      </c>
      <c r="O2875" t="s">
        <v>76</v>
      </c>
      <c r="P2875" t="s">
        <v>77</v>
      </c>
      <c r="Q2875" t="s">
        <v>469</v>
      </c>
    </row>
    <row r="2876" spans="1:17" x14ac:dyDescent="0.25">
      <c r="A2876" t="s">
        <v>12212</v>
      </c>
      <c r="B2876" t="s">
        <v>12213</v>
      </c>
      <c r="C2876" s="1">
        <v>44232</v>
      </c>
      <c r="D2876" t="s">
        <v>3469</v>
      </c>
      <c r="E2876" t="s">
        <v>20</v>
      </c>
      <c r="F2876" t="s">
        <v>1020</v>
      </c>
      <c r="H2876" t="s">
        <v>32</v>
      </c>
      <c r="I2876">
        <v>59</v>
      </c>
      <c r="J2876" t="s">
        <v>22</v>
      </c>
      <c r="L2876" t="s">
        <v>23</v>
      </c>
      <c r="O2876" t="s">
        <v>76</v>
      </c>
      <c r="P2876" t="s">
        <v>77</v>
      </c>
      <c r="Q2876" t="s">
        <v>1814</v>
      </c>
    </row>
    <row r="2877" spans="1:17" x14ac:dyDescent="0.25">
      <c r="A2877" t="s">
        <v>12214</v>
      </c>
      <c r="B2877" t="s">
        <v>12215</v>
      </c>
      <c r="C2877" s="1">
        <v>44232</v>
      </c>
      <c r="D2877" t="s">
        <v>3469</v>
      </c>
      <c r="E2877" t="s">
        <v>20</v>
      </c>
      <c r="F2877" t="s">
        <v>2722</v>
      </c>
      <c r="H2877" t="s">
        <v>21</v>
      </c>
      <c r="I2877">
        <v>32</v>
      </c>
      <c r="J2877" t="s">
        <v>22</v>
      </c>
      <c r="L2877" t="s">
        <v>23</v>
      </c>
      <c r="O2877" t="s">
        <v>76</v>
      </c>
      <c r="P2877" t="s">
        <v>77</v>
      </c>
      <c r="Q2877" t="s">
        <v>469</v>
      </c>
    </row>
    <row r="2878" spans="1:17" x14ac:dyDescent="0.25">
      <c r="A2878" t="s">
        <v>12216</v>
      </c>
      <c r="B2878" t="s">
        <v>12217</v>
      </c>
      <c r="C2878" s="1">
        <v>44233</v>
      </c>
      <c r="D2878" t="s">
        <v>3469</v>
      </c>
      <c r="E2878" t="s">
        <v>20</v>
      </c>
      <c r="F2878" t="s">
        <v>1047</v>
      </c>
      <c r="H2878" t="s">
        <v>21</v>
      </c>
      <c r="I2878">
        <v>9</v>
      </c>
      <c r="J2878" t="s">
        <v>22</v>
      </c>
      <c r="L2878" t="s">
        <v>23</v>
      </c>
      <c r="O2878" t="s">
        <v>76</v>
      </c>
      <c r="P2878" t="s">
        <v>77</v>
      </c>
      <c r="Q2878" t="s">
        <v>808</v>
      </c>
    </row>
    <row r="2879" spans="1:17" x14ac:dyDescent="0.25">
      <c r="A2879" t="s">
        <v>12218</v>
      </c>
      <c r="B2879" t="s">
        <v>12219</v>
      </c>
      <c r="C2879" s="1">
        <v>44232</v>
      </c>
      <c r="D2879" t="s">
        <v>3469</v>
      </c>
      <c r="E2879" t="s">
        <v>20</v>
      </c>
      <c r="F2879" t="s">
        <v>1047</v>
      </c>
      <c r="H2879" t="s">
        <v>21</v>
      </c>
      <c r="I2879">
        <v>31</v>
      </c>
      <c r="J2879" t="s">
        <v>22</v>
      </c>
      <c r="L2879" t="s">
        <v>23</v>
      </c>
      <c r="O2879" t="s">
        <v>76</v>
      </c>
      <c r="P2879" t="s">
        <v>77</v>
      </c>
      <c r="Q2879" t="s">
        <v>808</v>
      </c>
    </row>
    <row r="2880" spans="1:17" x14ac:dyDescent="0.25">
      <c r="A2880" t="s">
        <v>12220</v>
      </c>
      <c r="B2880" t="s">
        <v>12221</v>
      </c>
      <c r="C2880" s="1">
        <v>44232</v>
      </c>
      <c r="D2880" t="s">
        <v>3469</v>
      </c>
      <c r="E2880" t="s">
        <v>20</v>
      </c>
      <c r="F2880" t="s">
        <v>1020</v>
      </c>
      <c r="H2880" t="s">
        <v>21</v>
      </c>
      <c r="I2880">
        <v>50</v>
      </c>
      <c r="J2880" t="s">
        <v>22</v>
      </c>
      <c r="L2880" t="s">
        <v>23</v>
      </c>
      <c r="O2880" t="s">
        <v>76</v>
      </c>
      <c r="P2880" t="s">
        <v>77</v>
      </c>
      <c r="Q2880" t="s">
        <v>1814</v>
      </c>
    </row>
    <row r="2881" spans="1:17" x14ac:dyDescent="0.25">
      <c r="A2881" t="s">
        <v>12222</v>
      </c>
      <c r="B2881" t="s">
        <v>12223</v>
      </c>
      <c r="C2881" s="1">
        <v>44232</v>
      </c>
      <c r="D2881" t="s">
        <v>3469</v>
      </c>
      <c r="E2881" t="s">
        <v>20</v>
      </c>
      <c r="F2881" t="s">
        <v>1033</v>
      </c>
      <c r="H2881" t="s">
        <v>32</v>
      </c>
      <c r="I2881">
        <v>32</v>
      </c>
      <c r="J2881" t="s">
        <v>22</v>
      </c>
      <c r="L2881" t="s">
        <v>23</v>
      </c>
      <c r="O2881" t="s">
        <v>76</v>
      </c>
      <c r="P2881" t="s">
        <v>77</v>
      </c>
      <c r="Q2881" t="s">
        <v>12224</v>
      </c>
    </row>
    <row r="2882" spans="1:17" x14ac:dyDescent="0.25">
      <c r="A2882" t="s">
        <v>12225</v>
      </c>
      <c r="B2882" t="s">
        <v>12226</v>
      </c>
      <c r="C2882" s="1">
        <v>44232</v>
      </c>
      <c r="D2882" t="s">
        <v>3469</v>
      </c>
      <c r="E2882" t="s">
        <v>20</v>
      </c>
      <c r="F2882" t="s">
        <v>4083</v>
      </c>
      <c r="H2882" t="s">
        <v>21</v>
      </c>
      <c r="I2882">
        <v>42</v>
      </c>
      <c r="J2882" t="s">
        <v>22</v>
      </c>
      <c r="L2882" t="s">
        <v>23</v>
      </c>
      <c r="O2882" t="s">
        <v>76</v>
      </c>
      <c r="P2882" t="s">
        <v>77</v>
      </c>
      <c r="Q2882" t="s">
        <v>469</v>
      </c>
    </row>
    <row r="2883" spans="1:17" x14ac:dyDescent="0.25">
      <c r="A2883" t="s">
        <v>12227</v>
      </c>
      <c r="B2883" t="s">
        <v>12228</v>
      </c>
      <c r="C2883" s="1">
        <v>44232</v>
      </c>
      <c r="D2883" t="s">
        <v>3469</v>
      </c>
      <c r="E2883" t="s">
        <v>20</v>
      </c>
      <c r="F2883" t="s">
        <v>1016</v>
      </c>
      <c r="H2883" t="s">
        <v>32</v>
      </c>
      <c r="I2883">
        <v>8</v>
      </c>
      <c r="J2883" t="s">
        <v>22</v>
      </c>
      <c r="L2883" t="s">
        <v>23</v>
      </c>
      <c r="O2883" t="s">
        <v>76</v>
      </c>
      <c r="P2883" t="s">
        <v>77</v>
      </c>
      <c r="Q2883" t="s">
        <v>12229</v>
      </c>
    </row>
    <row r="2884" spans="1:17" x14ac:dyDescent="0.25">
      <c r="A2884" t="s">
        <v>12230</v>
      </c>
      <c r="B2884" t="s">
        <v>12231</v>
      </c>
      <c r="C2884" s="1">
        <v>44231</v>
      </c>
      <c r="D2884" t="s">
        <v>3469</v>
      </c>
      <c r="E2884" t="s">
        <v>20</v>
      </c>
      <c r="F2884" t="s">
        <v>12232</v>
      </c>
      <c r="H2884" t="s">
        <v>32</v>
      </c>
      <c r="I2884">
        <v>21</v>
      </c>
      <c r="J2884" t="s">
        <v>22</v>
      </c>
      <c r="L2884" t="s">
        <v>23</v>
      </c>
      <c r="O2884" t="s">
        <v>76</v>
      </c>
      <c r="P2884" t="s">
        <v>77</v>
      </c>
      <c r="Q2884" t="s">
        <v>469</v>
      </c>
    </row>
    <row r="2885" spans="1:17" x14ac:dyDescent="0.25">
      <c r="A2885" t="s">
        <v>12233</v>
      </c>
      <c r="B2885" t="s">
        <v>12234</v>
      </c>
      <c r="C2885" s="1">
        <v>44231</v>
      </c>
      <c r="D2885" t="s">
        <v>3469</v>
      </c>
      <c r="E2885" t="s">
        <v>20</v>
      </c>
      <c r="F2885" t="s">
        <v>2722</v>
      </c>
      <c r="H2885" t="s">
        <v>21</v>
      </c>
      <c r="I2885">
        <v>14</v>
      </c>
      <c r="J2885" t="s">
        <v>22</v>
      </c>
      <c r="L2885" t="s">
        <v>23</v>
      </c>
      <c r="O2885" t="s">
        <v>76</v>
      </c>
      <c r="P2885" t="s">
        <v>77</v>
      </c>
      <c r="Q2885" t="s">
        <v>469</v>
      </c>
    </row>
    <row r="2886" spans="1:17" x14ac:dyDescent="0.25">
      <c r="A2886" t="s">
        <v>12235</v>
      </c>
      <c r="B2886" t="s">
        <v>12236</v>
      </c>
      <c r="C2886" s="1">
        <v>44231</v>
      </c>
      <c r="D2886" t="s">
        <v>3469</v>
      </c>
      <c r="E2886" t="s">
        <v>20</v>
      </c>
      <c r="F2886" t="s">
        <v>2722</v>
      </c>
      <c r="H2886" t="s">
        <v>32</v>
      </c>
      <c r="I2886">
        <v>10</v>
      </c>
      <c r="J2886" t="s">
        <v>22</v>
      </c>
      <c r="L2886" t="s">
        <v>23</v>
      </c>
      <c r="O2886" t="s">
        <v>76</v>
      </c>
      <c r="P2886" t="s">
        <v>77</v>
      </c>
      <c r="Q2886" t="s">
        <v>469</v>
      </c>
    </row>
    <row r="2887" spans="1:17" x14ac:dyDescent="0.25">
      <c r="A2887" t="s">
        <v>12237</v>
      </c>
      <c r="B2887" t="s">
        <v>12238</v>
      </c>
      <c r="C2887" s="1">
        <v>44229</v>
      </c>
      <c r="D2887" t="s">
        <v>3469</v>
      </c>
      <c r="E2887" t="s">
        <v>20</v>
      </c>
      <c r="F2887" t="s">
        <v>4048</v>
      </c>
      <c r="H2887" t="s">
        <v>21</v>
      </c>
      <c r="I2887">
        <v>20</v>
      </c>
      <c r="J2887" t="s">
        <v>22</v>
      </c>
      <c r="L2887" t="s">
        <v>23</v>
      </c>
      <c r="O2887" t="s">
        <v>76</v>
      </c>
      <c r="P2887" t="s">
        <v>77</v>
      </c>
      <c r="Q2887" t="s">
        <v>469</v>
      </c>
    </row>
    <row r="2888" spans="1:17" x14ac:dyDescent="0.25">
      <c r="A2888" t="s">
        <v>12239</v>
      </c>
      <c r="B2888" t="s">
        <v>12240</v>
      </c>
      <c r="C2888" s="1">
        <v>44231</v>
      </c>
      <c r="D2888" t="s">
        <v>3469</v>
      </c>
      <c r="E2888" t="s">
        <v>20</v>
      </c>
      <c r="F2888" t="s">
        <v>9051</v>
      </c>
      <c r="H2888" t="s">
        <v>21</v>
      </c>
      <c r="I2888">
        <v>23</v>
      </c>
      <c r="J2888" t="s">
        <v>22</v>
      </c>
      <c r="L2888" t="s">
        <v>23</v>
      </c>
      <c r="O2888" t="s">
        <v>76</v>
      </c>
      <c r="P2888" t="s">
        <v>77</v>
      </c>
      <c r="Q2888" t="s">
        <v>469</v>
      </c>
    </row>
    <row r="2889" spans="1:17" x14ac:dyDescent="0.25">
      <c r="A2889" t="s">
        <v>12241</v>
      </c>
      <c r="B2889" t="s">
        <v>12242</v>
      </c>
      <c r="C2889" s="1">
        <v>44229</v>
      </c>
      <c r="D2889" t="s">
        <v>3469</v>
      </c>
      <c r="E2889" t="s">
        <v>20</v>
      </c>
      <c r="F2889" t="s">
        <v>5981</v>
      </c>
      <c r="H2889" t="s">
        <v>21</v>
      </c>
      <c r="I2889">
        <v>43</v>
      </c>
      <c r="J2889" t="s">
        <v>22</v>
      </c>
      <c r="L2889" t="s">
        <v>23</v>
      </c>
      <c r="O2889" t="s">
        <v>76</v>
      </c>
      <c r="P2889" t="s">
        <v>77</v>
      </c>
      <c r="Q2889" t="s">
        <v>469</v>
      </c>
    </row>
    <row r="2890" spans="1:17" x14ac:dyDescent="0.25">
      <c r="A2890" t="s">
        <v>12243</v>
      </c>
      <c r="B2890" t="s">
        <v>12244</v>
      </c>
      <c r="C2890" s="1">
        <v>44229</v>
      </c>
      <c r="D2890" t="s">
        <v>3469</v>
      </c>
      <c r="E2890" t="s">
        <v>20</v>
      </c>
      <c r="F2890" t="s">
        <v>1033</v>
      </c>
      <c r="H2890" t="s">
        <v>21</v>
      </c>
      <c r="I2890">
        <v>39</v>
      </c>
      <c r="J2890" t="s">
        <v>22</v>
      </c>
      <c r="L2890" t="s">
        <v>23</v>
      </c>
      <c r="O2890" t="s">
        <v>76</v>
      </c>
      <c r="P2890" t="s">
        <v>77</v>
      </c>
      <c r="Q2890" t="s">
        <v>469</v>
      </c>
    </row>
    <row r="2891" spans="1:17" x14ac:dyDescent="0.25">
      <c r="A2891" t="s">
        <v>12245</v>
      </c>
      <c r="B2891" t="s">
        <v>12246</v>
      </c>
      <c r="C2891" s="1">
        <v>44235</v>
      </c>
      <c r="D2891" t="s">
        <v>3469</v>
      </c>
      <c r="E2891" t="s">
        <v>20</v>
      </c>
      <c r="H2891" t="s">
        <v>22</v>
      </c>
      <c r="I2891" t="s">
        <v>22</v>
      </c>
      <c r="J2891" t="s">
        <v>22</v>
      </c>
      <c r="L2891" t="s">
        <v>23</v>
      </c>
      <c r="O2891" t="s">
        <v>76</v>
      </c>
      <c r="P2891" t="s">
        <v>77</v>
      </c>
      <c r="Q2891" t="s">
        <v>808</v>
      </c>
    </row>
    <row r="2892" spans="1:17" x14ac:dyDescent="0.25">
      <c r="A2892" t="s">
        <v>12247</v>
      </c>
      <c r="B2892" t="s">
        <v>12248</v>
      </c>
      <c r="C2892" s="1">
        <v>44231</v>
      </c>
      <c r="D2892" t="s">
        <v>3469</v>
      </c>
      <c r="E2892" t="s">
        <v>20</v>
      </c>
      <c r="F2892" t="s">
        <v>1033</v>
      </c>
      <c r="H2892" t="s">
        <v>21</v>
      </c>
      <c r="I2892">
        <v>26</v>
      </c>
      <c r="J2892" t="s">
        <v>22</v>
      </c>
      <c r="L2892" t="s">
        <v>23</v>
      </c>
      <c r="O2892" t="s">
        <v>76</v>
      </c>
      <c r="P2892" t="s">
        <v>77</v>
      </c>
      <c r="Q2892" t="s">
        <v>469</v>
      </c>
    </row>
    <row r="2893" spans="1:17" x14ac:dyDescent="0.25">
      <c r="A2893" t="s">
        <v>12252</v>
      </c>
      <c r="B2893" t="s">
        <v>12253</v>
      </c>
      <c r="C2893" s="1">
        <v>44231</v>
      </c>
      <c r="D2893" t="s">
        <v>3469</v>
      </c>
      <c r="E2893" t="s">
        <v>20</v>
      </c>
      <c r="F2893" t="s">
        <v>4055</v>
      </c>
      <c r="H2893" t="s">
        <v>21</v>
      </c>
      <c r="I2893">
        <v>32</v>
      </c>
      <c r="J2893" t="s">
        <v>22</v>
      </c>
      <c r="L2893" t="s">
        <v>23</v>
      </c>
      <c r="O2893" t="s">
        <v>76</v>
      </c>
      <c r="P2893" t="s">
        <v>77</v>
      </c>
      <c r="Q2893" t="s">
        <v>289</v>
      </c>
    </row>
    <row r="2894" spans="1:17" x14ac:dyDescent="0.25">
      <c r="A2894" t="s">
        <v>12254</v>
      </c>
      <c r="B2894" t="s">
        <v>12255</v>
      </c>
      <c r="C2894" s="1">
        <v>44231</v>
      </c>
      <c r="D2894" t="s">
        <v>39</v>
      </c>
      <c r="E2894" t="s">
        <v>20</v>
      </c>
      <c r="F2894" t="s">
        <v>4437</v>
      </c>
      <c r="H2894" t="s">
        <v>21</v>
      </c>
      <c r="I2894">
        <v>55</v>
      </c>
      <c r="J2894" t="s">
        <v>22</v>
      </c>
      <c r="L2894" t="s">
        <v>23</v>
      </c>
      <c r="O2894" t="s">
        <v>76</v>
      </c>
      <c r="P2894" t="s">
        <v>77</v>
      </c>
      <c r="Q2894" t="s">
        <v>12256</v>
      </c>
    </row>
    <row r="2895" spans="1:17" x14ac:dyDescent="0.25">
      <c r="A2895" t="s">
        <v>12257</v>
      </c>
      <c r="B2895" t="s">
        <v>12258</v>
      </c>
      <c r="C2895" s="1">
        <v>44231</v>
      </c>
      <c r="D2895" t="s">
        <v>39</v>
      </c>
      <c r="E2895" t="s">
        <v>20</v>
      </c>
      <c r="F2895" t="s">
        <v>4408</v>
      </c>
      <c r="H2895" t="s">
        <v>32</v>
      </c>
      <c r="I2895">
        <v>51</v>
      </c>
      <c r="J2895" t="s">
        <v>22</v>
      </c>
      <c r="L2895" t="s">
        <v>23</v>
      </c>
      <c r="O2895" t="s">
        <v>76</v>
      </c>
      <c r="P2895" t="s">
        <v>77</v>
      </c>
      <c r="Q2895" t="s">
        <v>803</v>
      </c>
    </row>
    <row r="2896" spans="1:17" x14ac:dyDescent="0.25">
      <c r="A2896" t="s">
        <v>12259</v>
      </c>
      <c r="B2896" t="s">
        <v>12260</v>
      </c>
      <c r="C2896" s="1">
        <v>44231</v>
      </c>
      <c r="D2896" t="s">
        <v>39</v>
      </c>
      <c r="E2896" t="s">
        <v>20</v>
      </c>
      <c r="F2896" t="s">
        <v>4408</v>
      </c>
      <c r="H2896" t="s">
        <v>21</v>
      </c>
      <c r="I2896">
        <v>39</v>
      </c>
      <c r="J2896" t="s">
        <v>22</v>
      </c>
      <c r="L2896" t="s">
        <v>23</v>
      </c>
      <c r="O2896" t="s">
        <v>76</v>
      </c>
      <c r="P2896" t="s">
        <v>77</v>
      </c>
      <c r="Q2896" t="s">
        <v>803</v>
      </c>
    </row>
    <row r="2897" spans="1:17" x14ac:dyDescent="0.25">
      <c r="A2897" t="s">
        <v>12263</v>
      </c>
      <c r="B2897" t="s">
        <v>12264</v>
      </c>
      <c r="C2897" s="1">
        <v>44231</v>
      </c>
      <c r="D2897" t="s">
        <v>3473</v>
      </c>
      <c r="E2897" t="s">
        <v>20</v>
      </c>
      <c r="F2897" t="s">
        <v>5053</v>
      </c>
      <c r="H2897" t="s">
        <v>21</v>
      </c>
      <c r="I2897">
        <v>29</v>
      </c>
      <c r="J2897" t="s">
        <v>22</v>
      </c>
      <c r="L2897" t="s">
        <v>23</v>
      </c>
      <c r="O2897" t="s">
        <v>76</v>
      </c>
      <c r="P2897" t="s">
        <v>77</v>
      </c>
      <c r="Q2897" t="s">
        <v>2360</v>
      </c>
    </row>
    <row r="2898" spans="1:17" x14ac:dyDescent="0.25">
      <c r="A2898" t="s">
        <v>12265</v>
      </c>
      <c r="B2898" t="s">
        <v>12266</v>
      </c>
      <c r="C2898" s="1">
        <v>44231</v>
      </c>
      <c r="D2898" t="s">
        <v>64</v>
      </c>
      <c r="E2898" t="s">
        <v>20</v>
      </c>
      <c r="F2898" t="s">
        <v>12267</v>
      </c>
      <c r="H2898" t="s">
        <v>32</v>
      </c>
      <c r="I2898">
        <v>14</v>
      </c>
      <c r="J2898" t="s">
        <v>22</v>
      </c>
      <c r="L2898" t="s">
        <v>23</v>
      </c>
      <c r="O2898" t="s">
        <v>76</v>
      </c>
      <c r="P2898" t="s">
        <v>77</v>
      </c>
      <c r="Q2898" t="s">
        <v>367</v>
      </c>
    </row>
    <row r="2899" spans="1:17" x14ac:dyDescent="0.25">
      <c r="A2899" t="s">
        <v>12276</v>
      </c>
      <c r="B2899" t="s">
        <v>12277</v>
      </c>
      <c r="C2899" s="1">
        <v>44231</v>
      </c>
      <c r="D2899" t="s">
        <v>3469</v>
      </c>
      <c r="E2899" t="s">
        <v>20</v>
      </c>
      <c r="F2899" t="s">
        <v>2722</v>
      </c>
      <c r="H2899" t="s">
        <v>21</v>
      </c>
      <c r="I2899">
        <v>32</v>
      </c>
      <c r="J2899" t="s">
        <v>22</v>
      </c>
      <c r="L2899" t="s">
        <v>23</v>
      </c>
      <c r="O2899" t="s">
        <v>76</v>
      </c>
      <c r="P2899" t="s">
        <v>77</v>
      </c>
      <c r="Q2899" t="s">
        <v>12278</v>
      </c>
    </row>
    <row r="2900" spans="1:17" x14ac:dyDescent="0.25">
      <c r="A2900" t="s">
        <v>12279</v>
      </c>
      <c r="B2900" t="s">
        <v>12280</v>
      </c>
      <c r="C2900" s="1">
        <v>44231</v>
      </c>
      <c r="D2900" t="s">
        <v>3473</v>
      </c>
      <c r="E2900" t="s">
        <v>20</v>
      </c>
      <c r="F2900" t="s">
        <v>3474</v>
      </c>
      <c r="H2900" t="s">
        <v>32</v>
      </c>
      <c r="I2900">
        <v>31</v>
      </c>
      <c r="J2900" t="s">
        <v>22</v>
      </c>
      <c r="L2900" t="s">
        <v>23</v>
      </c>
      <c r="O2900" t="s">
        <v>76</v>
      </c>
      <c r="P2900" t="s">
        <v>77</v>
      </c>
      <c r="Q2900" t="s">
        <v>78</v>
      </c>
    </row>
    <row r="2901" spans="1:17" x14ac:dyDescent="0.25">
      <c r="A2901" t="s">
        <v>12284</v>
      </c>
      <c r="B2901" t="s">
        <v>12285</v>
      </c>
      <c r="C2901" s="1">
        <v>44231</v>
      </c>
      <c r="D2901" t="s">
        <v>3473</v>
      </c>
      <c r="E2901" t="s">
        <v>20</v>
      </c>
      <c r="F2901" t="s">
        <v>75</v>
      </c>
      <c r="H2901" t="s">
        <v>21</v>
      </c>
      <c r="I2901">
        <v>15</v>
      </c>
      <c r="J2901" t="s">
        <v>22</v>
      </c>
      <c r="L2901" t="s">
        <v>23</v>
      </c>
      <c r="O2901" t="s">
        <v>76</v>
      </c>
      <c r="P2901" t="s">
        <v>77</v>
      </c>
      <c r="Q2901" t="s">
        <v>12286</v>
      </c>
    </row>
    <row r="2902" spans="1:17" x14ac:dyDescent="0.25">
      <c r="A2902" t="s">
        <v>3465</v>
      </c>
      <c r="B2902" t="s">
        <v>3466</v>
      </c>
      <c r="C2902" s="1">
        <v>44233</v>
      </c>
      <c r="D2902" t="s">
        <v>1038</v>
      </c>
      <c r="E2902" t="s">
        <v>20</v>
      </c>
      <c r="F2902" t="s">
        <v>1095</v>
      </c>
      <c r="H2902" t="s">
        <v>21</v>
      </c>
      <c r="I2902">
        <v>54</v>
      </c>
      <c r="J2902" t="s">
        <v>22</v>
      </c>
      <c r="L2902" t="s">
        <v>23</v>
      </c>
      <c r="O2902" t="s">
        <v>76</v>
      </c>
      <c r="P2902" t="s">
        <v>77</v>
      </c>
      <c r="Q2902" t="s">
        <v>1123</v>
      </c>
    </row>
    <row r="2903" spans="1:17" x14ac:dyDescent="0.25">
      <c r="A2903" t="s">
        <v>12294</v>
      </c>
      <c r="B2903" t="s">
        <v>12295</v>
      </c>
      <c r="C2903" s="1">
        <v>44233</v>
      </c>
      <c r="D2903" t="s">
        <v>39</v>
      </c>
      <c r="E2903" t="s">
        <v>20</v>
      </c>
      <c r="F2903" t="s">
        <v>12296</v>
      </c>
      <c r="H2903" t="s">
        <v>32</v>
      </c>
      <c r="I2903">
        <v>17</v>
      </c>
      <c r="J2903" t="s">
        <v>22</v>
      </c>
      <c r="L2903" t="s">
        <v>23</v>
      </c>
      <c r="O2903" t="s">
        <v>76</v>
      </c>
      <c r="P2903" t="s">
        <v>77</v>
      </c>
      <c r="Q2903" t="s">
        <v>2790</v>
      </c>
    </row>
    <row r="2904" spans="1:17" x14ac:dyDescent="0.25">
      <c r="A2904" t="s">
        <v>12297</v>
      </c>
      <c r="B2904" t="s">
        <v>12298</v>
      </c>
      <c r="C2904" s="1">
        <v>44233</v>
      </c>
      <c r="D2904" t="s">
        <v>3469</v>
      </c>
      <c r="E2904" t="s">
        <v>20</v>
      </c>
      <c r="F2904" t="s">
        <v>1016</v>
      </c>
      <c r="H2904" t="s">
        <v>21</v>
      </c>
      <c r="I2904">
        <v>37</v>
      </c>
      <c r="J2904" t="s">
        <v>22</v>
      </c>
      <c r="L2904" t="s">
        <v>23</v>
      </c>
      <c r="O2904" t="s">
        <v>76</v>
      </c>
      <c r="P2904" t="s">
        <v>77</v>
      </c>
      <c r="Q2904" t="s">
        <v>808</v>
      </c>
    </row>
    <row r="2905" spans="1:17" x14ac:dyDescent="0.25">
      <c r="A2905" t="s">
        <v>12302</v>
      </c>
      <c r="B2905" t="s">
        <v>12303</v>
      </c>
      <c r="C2905" s="1">
        <v>44233</v>
      </c>
      <c r="D2905" t="s">
        <v>39</v>
      </c>
      <c r="E2905" t="s">
        <v>20</v>
      </c>
      <c r="F2905" t="s">
        <v>12304</v>
      </c>
      <c r="H2905" t="s">
        <v>21</v>
      </c>
      <c r="I2905">
        <v>46</v>
      </c>
      <c r="J2905" t="s">
        <v>22</v>
      </c>
      <c r="L2905" t="s">
        <v>23</v>
      </c>
      <c r="O2905" t="s">
        <v>76</v>
      </c>
      <c r="P2905" t="s">
        <v>77</v>
      </c>
      <c r="Q2905" t="s">
        <v>12305</v>
      </c>
    </row>
    <row r="2906" spans="1:17" x14ac:dyDescent="0.25">
      <c r="A2906" t="s">
        <v>12308</v>
      </c>
      <c r="B2906" t="s">
        <v>12309</v>
      </c>
      <c r="C2906" s="1">
        <v>44234</v>
      </c>
      <c r="D2906" t="s">
        <v>4351</v>
      </c>
      <c r="E2906" t="s">
        <v>20</v>
      </c>
      <c r="H2906" t="s">
        <v>21</v>
      </c>
      <c r="I2906">
        <v>40</v>
      </c>
      <c r="J2906" t="s">
        <v>22</v>
      </c>
      <c r="L2906" t="s">
        <v>23</v>
      </c>
      <c r="O2906" t="s">
        <v>76</v>
      </c>
      <c r="P2906" t="s">
        <v>77</v>
      </c>
      <c r="Q2906" t="s">
        <v>8572</v>
      </c>
    </row>
    <row r="2907" spans="1:17" x14ac:dyDescent="0.25">
      <c r="A2907" t="s">
        <v>12310</v>
      </c>
      <c r="B2907" t="s">
        <v>12311</v>
      </c>
      <c r="C2907" s="1">
        <v>44234</v>
      </c>
      <c r="D2907" t="s">
        <v>4351</v>
      </c>
      <c r="E2907" t="s">
        <v>20</v>
      </c>
      <c r="H2907" t="s">
        <v>21</v>
      </c>
      <c r="I2907">
        <v>9</v>
      </c>
      <c r="J2907" t="s">
        <v>22</v>
      </c>
      <c r="L2907" t="s">
        <v>23</v>
      </c>
      <c r="O2907" t="s">
        <v>76</v>
      </c>
      <c r="P2907" t="s">
        <v>77</v>
      </c>
      <c r="Q2907" t="s">
        <v>8572</v>
      </c>
    </row>
    <row r="2908" spans="1:17" x14ac:dyDescent="0.25">
      <c r="A2908" t="s">
        <v>12312</v>
      </c>
      <c r="B2908" t="s">
        <v>12313</v>
      </c>
      <c r="C2908" s="1">
        <v>44234</v>
      </c>
      <c r="D2908" t="s">
        <v>4351</v>
      </c>
      <c r="E2908" t="s">
        <v>20</v>
      </c>
      <c r="H2908" t="s">
        <v>32</v>
      </c>
      <c r="I2908">
        <v>41</v>
      </c>
      <c r="J2908" t="s">
        <v>22</v>
      </c>
      <c r="L2908" t="s">
        <v>23</v>
      </c>
      <c r="O2908" t="s">
        <v>76</v>
      </c>
      <c r="P2908" t="s">
        <v>77</v>
      </c>
      <c r="Q2908" t="s">
        <v>8572</v>
      </c>
    </row>
    <row r="2909" spans="1:17" x14ac:dyDescent="0.25">
      <c r="A2909" t="s">
        <v>12314</v>
      </c>
      <c r="B2909" t="s">
        <v>12315</v>
      </c>
      <c r="C2909" s="1">
        <v>44230</v>
      </c>
      <c r="D2909" t="s">
        <v>3469</v>
      </c>
      <c r="E2909" t="s">
        <v>20</v>
      </c>
      <c r="F2909" t="s">
        <v>3978</v>
      </c>
      <c r="H2909" t="s">
        <v>32</v>
      </c>
      <c r="I2909">
        <v>73</v>
      </c>
      <c r="J2909" t="s">
        <v>22</v>
      </c>
      <c r="L2909" t="s">
        <v>23</v>
      </c>
      <c r="O2909" t="s">
        <v>76</v>
      </c>
      <c r="P2909" t="s">
        <v>77</v>
      </c>
      <c r="Q2909" t="s">
        <v>12316</v>
      </c>
    </row>
    <row r="2910" spans="1:17" x14ac:dyDescent="0.25">
      <c r="A2910" t="s">
        <v>12322</v>
      </c>
      <c r="B2910" t="s">
        <v>12323</v>
      </c>
      <c r="C2910" s="1">
        <v>44230</v>
      </c>
      <c r="D2910" t="s">
        <v>3473</v>
      </c>
      <c r="E2910" t="s">
        <v>20</v>
      </c>
      <c r="F2910" t="s">
        <v>75</v>
      </c>
      <c r="H2910" t="s">
        <v>21</v>
      </c>
      <c r="I2910">
        <v>14</v>
      </c>
      <c r="J2910" t="s">
        <v>22</v>
      </c>
      <c r="L2910" t="s">
        <v>23</v>
      </c>
      <c r="O2910" t="s">
        <v>76</v>
      </c>
      <c r="P2910" t="s">
        <v>77</v>
      </c>
      <c r="Q2910" t="s">
        <v>81</v>
      </c>
    </row>
    <row r="2911" spans="1:17" x14ac:dyDescent="0.25">
      <c r="A2911" t="s">
        <v>12333</v>
      </c>
      <c r="B2911" t="s">
        <v>12334</v>
      </c>
      <c r="C2911" s="1">
        <v>44230</v>
      </c>
      <c r="D2911" t="s">
        <v>39</v>
      </c>
      <c r="E2911" t="s">
        <v>20</v>
      </c>
      <c r="F2911" t="s">
        <v>6119</v>
      </c>
      <c r="H2911" t="s">
        <v>21</v>
      </c>
      <c r="I2911">
        <v>57</v>
      </c>
      <c r="J2911" t="s">
        <v>22</v>
      </c>
      <c r="L2911" t="s">
        <v>23</v>
      </c>
      <c r="O2911" t="s">
        <v>76</v>
      </c>
      <c r="P2911" t="s">
        <v>77</v>
      </c>
      <c r="Q2911" t="s">
        <v>12335</v>
      </c>
    </row>
    <row r="2912" spans="1:17" x14ac:dyDescent="0.25">
      <c r="A2912" t="s">
        <v>12336</v>
      </c>
      <c r="B2912" t="s">
        <v>12337</v>
      </c>
      <c r="C2912" s="1">
        <v>44230</v>
      </c>
      <c r="D2912" t="s">
        <v>3469</v>
      </c>
      <c r="E2912" t="s">
        <v>20</v>
      </c>
      <c r="F2912" t="s">
        <v>6147</v>
      </c>
      <c r="H2912" t="s">
        <v>32</v>
      </c>
      <c r="I2912">
        <v>49</v>
      </c>
      <c r="J2912" t="s">
        <v>22</v>
      </c>
      <c r="L2912" t="s">
        <v>23</v>
      </c>
      <c r="O2912" t="s">
        <v>76</v>
      </c>
      <c r="P2912" t="s">
        <v>77</v>
      </c>
      <c r="Q2912" t="s">
        <v>469</v>
      </c>
    </row>
    <row r="2913" spans="1:17" x14ac:dyDescent="0.25">
      <c r="A2913" t="s">
        <v>14809</v>
      </c>
      <c r="B2913" t="s">
        <v>14810</v>
      </c>
      <c r="C2913" s="1">
        <v>44229</v>
      </c>
      <c r="D2913" t="s">
        <v>39</v>
      </c>
      <c r="E2913" t="s">
        <v>20</v>
      </c>
      <c r="F2913" t="s">
        <v>4437</v>
      </c>
      <c r="H2913" t="s">
        <v>21</v>
      </c>
      <c r="I2913">
        <v>31</v>
      </c>
      <c r="J2913" t="s">
        <v>22</v>
      </c>
      <c r="L2913" t="s">
        <v>23</v>
      </c>
      <c r="O2913" t="s">
        <v>76</v>
      </c>
      <c r="P2913" t="s">
        <v>77</v>
      </c>
      <c r="Q2913" t="s">
        <v>803</v>
      </c>
    </row>
    <row r="2914" spans="1:17" x14ac:dyDescent="0.25">
      <c r="A2914" t="s">
        <v>14817</v>
      </c>
      <c r="B2914" t="s">
        <v>14818</v>
      </c>
      <c r="C2914" s="1">
        <v>44229</v>
      </c>
      <c r="D2914" t="s">
        <v>3473</v>
      </c>
      <c r="E2914" t="s">
        <v>20</v>
      </c>
      <c r="F2914" t="s">
        <v>1114</v>
      </c>
      <c r="H2914" t="s">
        <v>32</v>
      </c>
      <c r="I2914">
        <v>30</v>
      </c>
      <c r="J2914" t="s">
        <v>22</v>
      </c>
      <c r="L2914" t="s">
        <v>23</v>
      </c>
      <c r="O2914" t="s">
        <v>76</v>
      </c>
      <c r="P2914" t="s">
        <v>77</v>
      </c>
      <c r="Q2914" t="s">
        <v>10520</v>
      </c>
    </row>
    <row r="2915" spans="1:17" x14ac:dyDescent="0.25">
      <c r="A2915" t="s">
        <v>14823</v>
      </c>
      <c r="B2915" t="s">
        <v>14824</v>
      </c>
      <c r="C2915" s="1">
        <v>44229</v>
      </c>
      <c r="D2915" t="s">
        <v>3473</v>
      </c>
      <c r="E2915" t="s">
        <v>20</v>
      </c>
      <c r="F2915" t="s">
        <v>75</v>
      </c>
      <c r="H2915" t="s">
        <v>32</v>
      </c>
      <c r="I2915">
        <v>12</v>
      </c>
      <c r="J2915" t="s">
        <v>22</v>
      </c>
      <c r="L2915" t="s">
        <v>23</v>
      </c>
      <c r="O2915" t="s">
        <v>76</v>
      </c>
      <c r="P2915" t="s">
        <v>77</v>
      </c>
      <c r="Q2915" t="s">
        <v>81</v>
      </c>
    </row>
    <row r="2916" spans="1:17" x14ac:dyDescent="0.25">
      <c r="A2916" t="s">
        <v>14831</v>
      </c>
      <c r="B2916" t="s">
        <v>14832</v>
      </c>
      <c r="C2916" s="1">
        <v>44229</v>
      </c>
      <c r="D2916" t="s">
        <v>64</v>
      </c>
      <c r="E2916" t="s">
        <v>20</v>
      </c>
      <c r="F2916" t="s">
        <v>12571</v>
      </c>
      <c r="H2916" t="s">
        <v>32</v>
      </c>
      <c r="I2916">
        <v>34</v>
      </c>
      <c r="J2916" t="s">
        <v>22</v>
      </c>
      <c r="L2916" t="s">
        <v>23</v>
      </c>
      <c r="O2916" t="s">
        <v>76</v>
      </c>
      <c r="P2916" t="s">
        <v>77</v>
      </c>
      <c r="Q2916" t="s">
        <v>12572</v>
      </c>
    </row>
    <row r="2917" spans="1:17" x14ac:dyDescent="0.25">
      <c r="A2917" t="s">
        <v>14839</v>
      </c>
      <c r="B2917" t="s">
        <v>14840</v>
      </c>
      <c r="C2917" s="1">
        <v>44229</v>
      </c>
      <c r="D2917" t="s">
        <v>3473</v>
      </c>
      <c r="E2917" t="s">
        <v>20</v>
      </c>
      <c r="F2917" t="s">
        <v>75</v>
      </c>
      <c r="H2917" t="s">
        <v>21</v>
      </c>
      <c r="I2917">
        <v>32</v>
      </c>
      <c r="J2917" t="s">
        <v>22</v>
      </c>
      <c r="L2917" t="s">
        <v>23</v>
      </c>
      <c r="O2917" t="s">
        <v>76</v>
      </c>
      <c r="P2917" t="s">
        <v>77</v>
      </c>
      <c r="Q2917" t="s">
        <v>14841</v>
      </c>
    </row>
    <row r="2918" spans="1:17" x14ac:dyDescent="0.25">
      <c r="A2918" t="s">
        <v>14847</v>
      </c>
      <c r="B2918" t="s">
        <v>14848</v>
      </c>
      <c r="C2918" s="1">
        <v>44236</v>
      </c>
      <c r="D2918" t="s">
        <v>3469</v>
      </c>
      <c r="E2918" t="s">
        <v>20</v>
      </c>
      <c r="H2918" t="s">
        <v>22</v>
      </c>
      <c r="I2918" t="s">
        <v>22</v>
      </c>
      <c r="J2918" t="s">
        <v>22</v>
      </c>
      <c r="L2918" t="s">
        <v>23</v>
      </c>
      <c r="O2918" t="s">
        <v>76</v>
      </c>
      <c r="P2918" t="s">
        <v>77</v>
      </c>
      <c r="Q2918" t="s">
        <v>469</v>
      </c>
    </row>
    <row r="2919" spans="1:17" x14ac:dyDescent="0.25">
      <c r="A2919" t="s">
        <v>14849</v>
      </c>
      <c r="B2919" t="s">
        <v>14850</v>
      </c>
      <c r="C2919" s="1">
        <v>44236</v>
      </c>
      <c r="D2919" t="s">
        <v>3469</v>
      </c>
      <c r="E2919" t="s">
        <v>20</v>
      </c>
      <c r="H2919" t="s">
        <v>22</v>
      </c>
      <c r="I2919" t="s">
        <v>22</v>
      </c>
      <c r="J2919" t="s">
        <v>22</v>
      </c>
      <c r="L2919" t="s">
        <v>23</v>
      </c>
      <c r="O2919" t="s">
        <v>76</v>
      </c>
      <c r="P2919" t="s">
        <v>77</v>
      </c>
      <c r="Q2919" t="s">
        <v>14851</v>
      </c>
    </row>
    <row r="2920" spans="1:17" x14ac:dyDescent="0.25">
      <c r="A2920" t="s">
        <v>14854</v>
      </c>
      <c r="B2920" t="s">
        <v>14855</v>
      </c>
      <c r="C2920" s="1">
        <v>44236</v>
      </c>
      <c r="D2920" t="s">
        <v>3469</v>
      </c>
      <c r="E2920" t="s">
        <v>20</v>
      </c>
      <c r="H2920" t="s">
        <v>22</v>
      </c>
      <c r="I2920" t="s">
        <v>22</v>
      </c>
      <c r="J2920" t="s">
        <v>22</v>
      </c>
      <c r="L2920" t="s">
        <v>23</v>
      </c>
      <c r="O2920" t="s">
        <v>76</v>
      </c>
      <c r="P2920" t="s">
        <v>77</v>
      </c>
      <c r="Q2920" t="s">
        <v>268</v>
      </c>
    </row>
    <row r="2921" spans="1:17" x14ac:dyDescent="0.25">
      <c r="A2921" t="s">
        <v>14856</v>
      </c>
      <c r="B2921" t="s">
        <v>14857</v>
      </c>
      <c r="C2921" s="1">
        <v>44221</v>
      </c>
      <c r="D2921" t="s">
        <v>3469</v>
      </c>
      <c r="E2921" t="s">
        <v>20</v>
      </c>
      <c r="F2921" t="s">
        <v>1016</v>
      </c>
      <c r="H2921" t="s">
        <v>21</v>
      </c>
      <c r="I2921">
        <v>39</v>
      </c>
      <c r="J2921" t="s">
        <v>22</v>
      </c>
      <c r="L2921" t="s">
        <v>23</v>
      </c>
      <c r="O2921" t="s">
        <v>76</v>
      </c>
      <c r="P2921" t="s">
        <v>77</v>
      </c>
      <c r="Q2921" t="s">
        <v>469</v>
      </c>
    </row>
    <row r="2922" spans="1:17" x14ac:dyDescent="0.25">
      <c r="A2922" t="s">
        <v>14858</v>
      </c>
      <c r="B2922" t="s">
        <v>14859</v>
      </c>
      <c r="C2922" s="1">
        <v>44221</v>
      </c>
      <c r="D2922" t="s">
        <v>39</v>
      </c>
      <c r="E2922" t="s">
        <v>20</v>
      </c>
      <c r="F2922" t="s">
        <v>14860</v>
      </c>
      <c r="H2922" t="s">
        <v>21</v>
      </c>
      <c r="I2922">
        <v>36</v>
      </c>
      <c r="J2922" t="s">
        <v>22</v>
      </c>
      <c r="L2922" t="s">
        <v>23</v>
      </c>
      <c r="O2922" t="s">
        <v>76</v>
      </c>
      <c r="P2922" t="s">
        <v>77</v>
      </c>
      <c r="Q2922" t="s">
        <v>7826</v>
      </c>
    </row>
    <row r="2923" spans="1:17" x14ac:dyDescent="0.25">
      <c r="A2923" t="s">
        <v>14861</v>
      </c>
      <c r="B2923" t="s">
        <v>14862</v>
      </c>
      <c r="C2923" s="1">
        <v>44221</v>
      </c>
      <c r="D2923" t="s">
        <v>39</v>
      </c>
      <c r="E2923" t="s">
        <v>20</v>
      </c>
      <c r="F2923" t="s">
        <v>14860</v>
      </c>
      <c r="H2923" t="s">
        <v>32</v>
      </c>
      <c r="I2923">
        <v>36</v>
      </c>
      <c r="J2923" t="s">
        <v>22</v>
      </c>
      <c r="L2923" t="s">
        <v>23</v>
      </c>
      <c r="O2923" t="s">
        <v>76</v>
      </c>
      <c r="P2923" t="s">
        <v>77</v>
      </c>
      <c r="Q2923" t="s">
        <v>7826</v>
      </c>
    </row>
    <row r="2924" spans="1:17" x14ac:dyDescent="0.25">
      <c r="A2924" t="s">
        <v>14863</v>
      </c>
      <c r="B2924" t="s">
        <v>14864</v>
      </c>
      <c r="C2924" s="1">
        <v>44221</v>
      </c>
      <c r="D2924" t="s">
        <v>3473</v>
      </c>
      <c r="E2924" t="s">
        <v>20</v>
      </c>
      <c r="F2924" t="s">
        <v>75</v>
      </c>
      <c r="H2924" t="s">
        <v>32</v>
      </c>
      <c r="I2924">
        <v>29</v>
      </c>
      <c r="J2924" t="s">
        <v>22</v>
      </c>
      <c r="L2924" t="s">
        <v>23</v>
      </c>
      <c r="O2924" t="s">
        <v>76</v>
      </c>
      <c r="P2924" t="s">
        <v>77</v>
      </c>
      <c r="Q2924" t="s">
        <v>1057</v>
      </c>
    </row>
    <row r="2925" spans="1:17" x14ac:dyDescent="0.25">
      <c r="A2925" t="s">
        <v>14865</v>
      </c>
      <c r="B2925" t="s">
        <v>14866</v>
      </c>
      <c r="C2925" s="1">
        <v>44221</v>
      </c>
      <c r="D2925" t="s">
        <v>3473</v>
      </c>
      <c r="E2925" t="s">
        <v>20</v>
      </c>
      <c r="F2925" t="s">
        <v>4332</v>
      </c>
      <c r="H2925" t="s">
        <v>22</v>
      </c>
      <c r="I2925">
        <v>16</v>
      </c>
      <c r="J2925" t="s">
        <v>22</v>
      </c>
      <c r="L2925" t="s">
        <v>23</v>
      </c>
      <c r="O2925" t="s">
        <v>76</v>
      </c>
      <c r="P2925" t="s">
        <v>77</v>
      </c>
      <c r="Q2925" t="s">
        <v>459</v>
      </c>
    </row>
    <row r="2926" spans="1:17" x14ac:dyDescent="0.25">
      <c r="A2926" t="s">
        <v>14867</v>
      </c>
      <c r="B2926" t="s">
        <v>14868</v>
      </c>
      <c r="C2926" s="1">
        <v>44221</v>
      </c>
      <c r="D2926" t="s">
        <v>3473</v>
      </c>
      <c r="E2926" t="s">
        <v>20</v>
      </c>
      <c r="F2926" t="s">
        <v>75</v>
      </c>
      <c r="H2926" t="s">
        <v>32</v>
      </c>
      <c r="I2926">
        <v>12</v>
      </c>
      <c r="J2926" t="s">
        <v>22</v>
      </c>
      <c r="L2926" t="s">
        <v>23</v>
      </c>
      <c r="O2926" t="s">
        <v>76</v>
      </c>
      <c r="P2926" t="s">
        <v>77</v>
      </c>
      <c r="Q2926" t="s">
        <v>78</v>
      </c>
    </row>
    <row r="2927" spans="1:17" x14ac:dyDescent="0.25">
      <c r="A2927" t="s">
        <v>14869</v>
      </c>
      <c r="B2927" t="s">
        <v>14870</v>
      </c>
      <c r="C2927" s="1">
        <v>44221</v>
      </c>
      <c r="D2927" t="s">
        <v>3473</v>
      </c>
      <c r="E2927" t="s">
        <v>20</v>
      </c>
      <c r="F2927" t="s">
        <v>75</v>
      </c>
      <c r="H2927" t="s">
        <v>21</v>
      </c>
      <c r="I2927">
        <v>38</v>
      </c>
      <c r="J2927" t="s">
        <v>22</v>
      </c>
      <c r="L2927" t="s">
        <v>23</v>
      </c>
      <c r="O2927" t="s">
        <v>76</v>
      </c>
      <c r="P2927" t="s">
        <v>77</v>
      </c>
      <c r="Q2927" t="s">
        <v>78</v>
      </c>
    </row>
    <row r="2928" spans="1:17" x14ac:dyDescent="0.25">
      <c r="A2928" t="s">
        <v>9229</v>
      </c>
      <c r="B2928" t="s">
        <v>9230</v>
      </c>
      <c r="C2928" s="1">
        <v>44231</v>
      </c>
      <c r="D2928" t="s">
        <v>3469</v>
      </c>
      <c r="E2928" t="s">
        <v>20</v>
      </c>
      <c r="F2928" t="s">
        <v>3978</v>
      </c>
      <c r="H2928" t="s">
        <v>21</v>
      </c>
      <c r="I2928">
        <v>94</v>
      </c>
      <c r="J2928" t="s">
        <v>22</v>
      </c>
      <c r="L2928" t="s">
        <v>23</v>
      </c>
      <c r="O2928" t="s">
        <v>76</v>
      </c>
      <c r="P2928" t="s">
        <v>77</v>
      </c>
      <c r="Q2928" t="s">
        <v>808</v>
      </c>
    </row>
    <row r="2929" spans="1:17" x14ac:dyDescent="0.25">
      <c r="A2929" t="s">
        <v>9210</v>
      </c>
      <c r="B2929" t="s">
        <v>9211</v>
      </c>
      <c r="C2929" s="1">
        <v>44231</v>
      </c>
      <c r="D2929" t="s">
        <v>3469</v>
      </c>
      <c r="E2929" t="s">
        <v>20</v>
      </c>
      <c r="F2929" t="s">
        <v>1028</v>
      </c>
      <c r="H2929" t="s">
        <v>21</v>
      </c>
      <c r="I2929">
        <v>51</v>
      </c>
      <c r="J2929" t="s">
        <v>22</v>
      </c>
      <c r="L2929" t="s">
        <v>23</v>
      </c>
      <c r="O2929" t="s">
        <v>76</v>
      </c>
      <c r="P2929" t="s">
        <v>77</v>
      </c>
      <c r="Q2929" t="s">
        <v>808</v>
      </c>
    </row>
    <row r="2930" spans="1:17" x14ac:dyDescent="0.25">
      <c r="A2930" t="s">
        <v>9221</v>
      </c>
      <c r="B2930" t="s">
        <v>9222</v>
      </c>
      <c r="C2930" s="1">
        <v>44231</v>
      </c>
      <c r="D2930" t="s">
        <v>3469</v>
      </c>
      <c r="E2930" t="s">
        <v>20</v>
      </c>
      <c r="F2930" t="s">
        <v>1028</v>
      </c>
      <c r="H2930" t="s">
        <v>21</v>
      </c>
      <c r="I2930">
        <v>91</v>
      </c>
      <c r="J2930" t="s">
        <v>22</v>
      </c>
      <c r="L2930" t="s">
        <v>23</v>
      </c>
      <c r="O2930" t="s">
        <v>76</v>
      </c>
      <c r="P2930" t="s">
        <v>77</v>
      </c>
      <c r="Q2930" t="s">
        <v>808</v>
      </c>
    </row>
    <row r="2931" spans="1:17" x14ac:dyDescent="0.25">
      <c r="A2931" t="s">
        <v>9214</v>
      </c>
      <c r="B2931" t="s">
        <v>9215</v>
      </c>
      <c r="C2931" s="1">
        <v>44231</v>
      </c>
      <c r="D2931" t="s">
        <v>3469</v>
      </c>
      <c r="E2931" t="s">
        <v>20</v>
      </c>
      <c r="F2931" t="s">
        <v>1066</v>
      </c>
      <c r="H2931" t="s">
        <v>21</v>
      </c>
      <c r="I2931">
        <v>71</v>
      </c>
      <c r="J2931" t="s">
        <v>22</v>
      </c>
      <c r="L2931" t="s">
        <v>23</v>
      </c>
      <c r="O2931" t="s">
        <v>76</v>
      </c>
      <c r="P2931" t="s">
        <v>77</v>
      </c>
      <c r="Q2931" t="s">
        <v>808</v>
      </c>
    </row>
    <row r="2932" spans="1:17" x14ac:dyDescent="0.25">
      <c r="A2932" t="s">
        <v>9205</v>
      </c>
      <c r="B2932" t="s">
        <v>9206</v>
      </c>
      <c r="C2932" s="1">
        <v>44231</v>
      </c>
      <c r="D2932" t="s">
        <v>3469</v>
      </c>
      <c r="E2932" t="s">
        <v>20</v>
      </c>
      <c r="F2932" t="s">
        <v>1028</v>
      </c>
      <c r="H2932" t="s">
        <v>32</v>
      </c>
      <c r="I2932">
        <v>93</v>
      </c>
      <c r="J2932" t="s">
        <v>22</v>
      </c>
      <c r="L2932" t="s">
        <v>23</v>
      </c>
      <c r="O2932" t="s">
        <v>76</v>
      </c>
      <c r="P2932" t="s">
        <v>77</v>
      </c>
      <c r="Q2932" t="s">
        <v>9207</v>
      </c>
    </row>
    <row r="2933" spans="1:17" x14ac:dyDescent="0.25">
      <c r="A2933" t="s">
        <v>9227</v>
      </c>
      <c r="B2933" t="s">
        <v>9228</v>
      </c>
      <c r="C2933" s="1">
        <v>44231</v>
      </c>
      <c r="D2933" t="s">
        <v>3469</v>
      </c>
      <c r="E2933" t="s">
        <v>20</v>
      </c>
      <c r="F2933" t="s">
        <v>9051</v>
      </c>
      <c r="H2933" t="s">
        <v>21</v>
      </c>
      <c r="I2933">
        <v>53</v>
      </c>
      <c r="J2933" t="s">
        <v>22</v>
      </c>
      <c r="L2933" t="s">
        <v>23</v>
      </c>
      <c r="O2933" t="s">
        <v>76</v>
      </c>
      <c r="P2933" t="s">
        <v>77</v>
      </c>
      <c r="Q2933" t="s">
        <v>808</v>
      </c>
    </row>
    <row r="2934" spans="1:17" x14ac:dyDescent="0.25">
      <c r="A2934" t="s">
        <v>9199</v>
      </c>
      <c r="B2934" t="s">
        <v>9200</v>
      </c>
      <c r="C2934" s="1">
        <v>44231</v>
      </c>
      <c r="D2934" t="s">
        <v>3469</v>
      </c>
      <c r="E2934" t="s">
        <v>20</v>
      </c>
      <c r="F2934" t="s">
        <v>1013</v>
      </c>
      <c r="H2934" t="s">
        <v>21</v>
      </c>
      <c r="I2934">
        <v>34</v>
      </c>
      <c r="J2934" t="s">
        <v>22</v>
      </c>
      <c r="L2934" t="s">
        <v>23</v>
      </c>
      <c r="O2934" t="s">
        <v>76</v>
      </c>
      <c r="P2934" t="s">
        <v>77</v>
      </c>
      <c r="Q2934" t="s">
        <v>808</v>
      </c>
    </row>
    <row r="2935" spans="1:17" x14ac:dyDescent="0.25">
      <c r="A2935" t="s">
        <v>9203</v>
      </c>
      <c r="B2935" t="s">
        <v>9204</v>
      </c>
      <c r="C2935" s="1">
        <v>44231</v>
      </c>
      <c r="D2935" t="s">
        <v>3469</v>
      </c>
      <c r="E2935" t="s">
        <v>20</v>
      </c>
      <c r="F2935" t="s">
        <v>1028</v>
      </c>
      <c r="H2935" t="s">
        <v>21</v>
      </c>
      <c r="I2935">
        <v>95</v>
      </c>
      <c r="J2935" t="s">
        <v>22</v>
      </c>
      <c r="L2935" t="s">
        <v>23</v>
      </c>
      <c r="O2935" t="s">
        <v>76</v>
      </c>
      <c r="P2935" t="s">
        <v>77</v>
      </c>
      <c r="Q2935" t="s">
        <v>808</v>
      </c>
    </row>
    <row r="2936" spans="1:17" x14ac:dyDescent="0.25">
      <c r="A2936" t="s">
        <v>9219</v>
      </c>
      <c r="B2936" t="s">
        <v>9220</v>
      </c>
      <c r="C2936" s="1">
        <v>44231</v>
      </c>
      <c r="D2936" t="s">
        <v>3469</v>
      </c>
      <c r="E2936" t="s">
        <v>20</v>
      </c>
      <c r="F2936" t="s">
        <v>1028</v>
      </c>
      <c r="H2936" t="s">
        <v>21</v>
      </c>
      <c r="I2936">
        <v>82</v>
      </c>
      <c r="J2936" t="s">
        <v>22</v>
      </c>
      <c r="L2936" t="s">
        <v>23</v>
      </c>
      <c r="O2936" t="s">
        <v>76</v>
      </c>
      <c r="P2936" t="s">
        <v>77</v>
      </c>
      <c r="Q2936" t="s">
        <v>808</v>
      </c>
    </row>
    <row r="2937" spans="1:17" x14ac:dyDescent="0.25">
      <c r="A2937" t="s">
        <v>9225</v>
      </c>
      <c r="B2937" t="s">
        <v>9226</v>
      </c>
      <c r="C2937" s="1">
        <v>44231</v>
      </c>
      <c r="D2937" t="s">
        <v>3469</v>
      </c>
      <c r="E2937" t="s">
        <v>20</v>
      </c>
      <c r="F2937" t="s">
        <v>1028</v>
      </c>
      <c r="H2937" t="s">
        <v>32</v>
      </c>
      <c r="I2937">
        <v>84</v>
      </c>
      <c r="J2937" t="s">
        <v>22</v>
      </c>
      <c r="L2937" t="s">
        <v>23</v>
      </c>
      <c r="O2937" t="s">
        <v>76</v>
      </c>
      <c r="P2937" t="s">
        <v>77</v>
      </c>
      <c r="Q2937" t="s">
        <v>808</v>
      </c>
    </row>
    <row r="2938" spans="1:17" x14ac:dyDescent="0.25">
      <c r="A2938" t="s">
        <v>9197</v>
      </c>
      <c r="B2938" t="s">
        <v>9198</v>
      </c>
      <c r="C2938" s="1">
        <v>44231</v>
      </c>
      <c r="D2938" t="s">
        <v>3469</v>
      </c>
      <c r="E2938" t="s">
        <v>20</v>
      </c>
      <c r="F2938" t="s">
        <v>1020</v>
      </c>
      <c r="H2938" t="s">
        <v>21</v>
      </c>
      <c r="I2938">
        <v>21</v>
      </c>
      <c r="J2938" t="s">
        <v>22</v>
      </c>
      <c r="L2938" t="s">
        <v>23</v>
      </c>
      <c r="O2938" t="s">
        <v>76</v>
      </c>
      <c r="P2938" t="s">
        <v>77</v>
      </c>
      <c r="Q2938" t="s">
        <v>808</v>
      </c>
    </row>
    <row r="2939" spans="1:17" x14ac:dyDescent="0.25">
      <c r="A2939" t="s">
        <v>9212</v>
      </c>
      <c r="B2939" t="s">
        <v>9213</v>
      </c>
      <c r="C2939" s="1">
        <v>44231</v>
      </c>
      <c r="D2939" t="s">
        <v>3469</v>
      </c>
      <c r="E2939" t="s">
        <v>20</v>
      </c>
      <c r="F2939" t="s">
        <v>1028</v>
      </c>
      <c r="H2939" t="s">
        <v>21</v>
      </c>
      <c r="I2939">
        <v>47</v>
      </c>
      <c r="J2939" t="s">
        <v>22</v>
      </c>
      <c r="L2939" t="s">
        <v>23</v>
      </c>
      <c r="O2939" t="s">
        <v>76</v>
      </c>
      <c r="P2939" t="s">
        <v>77</v>
      </c>
      <c r="Q2939" t="s">
        <v>808</v>
      </c>
    </row>
    <row r="2940" spans="1:17" x14ac:dyDescent="0.25">
      <c r="A2940" t="s">
        <v>9201</v>
      </c>
      <c r="B2940" t="s">
        <v>9202</v>
      </c>
      <c r="C2940" s="1">
        <v>44231</v>
      </c>
      <c r="D2940" t="s">
        <v>3469</v>
      </c>
      <c r="E2940" t="s">
        <v>20</v>
      </c>
      <c r="F2940" t="s">
        <v>4828</v>
      </c>
      <c r="H2940" t="s">
        <v>21</v>
      </c>
      <c r="I2940">
        <v>56</v>
      </c>
      <c r="J2940" t="s">
        <v>22</v>
      </c>
      <c r="L2940" t="s">
        <v>23</v>
      </c>
      <c r="O2940" t="s">
        <v>76</v>
      </c>
      <c r="P2940" t="s">
        <v>77</v>
      </c>
      <c r="Q2940" t="s">
        <v>808</v>
      </c>
    </row>
    <row r="2941" spans="1:17" x14ac:dyDescent="0.25">
      <c r="A2941" t="s">
        <v>9216</v>
      </c>
      <c r="B2941" t="s">
        <v>9217</v>
      </c>
      <c r="C2941" s="1">
        <v>44231</v>
      </c>
      <c r="D2941" t="s">
        <v>3469</v>
      </c>
      <c r="E2941" t="s">
        <v>20</v>
      </c>
      <c r="F2941" t="s">
        <v>4997</v>
      </c>
      <c r="H2941" t="s">
        <v>21</v>
      </c>
      <c r="I2941">
        <v>67</v>
      </c>
      <c r="J2941" t="s">
        <v>22</v>
      </c>
      <c r="L2941" t="s">
        <v>23</v>
      </c>
      <c r="O2941" t="s">
        <v>76</v>
      </c>
      <c r="P2941" t="s">
        <v>77</v>
      </c>
      <c r="Q2941" t="s">
        <v>9218</v>
      </c>
    </row>
    <row r="2942" spans="1:17" x14ac:dyDescent="0.25">
      <c r="A2942" t="s">
        <v>9208</v>
      </c>
      <c r="B2942" t="s">
        <v>9209</v>
      </c>
      <c r="C2942" s="1">
        <v>44231</v>
      </c>
      <c r="D2942" t="s">
        <v>3469</v>
      </c>
      <c r="E2942" t="s">
        <v>20</v>
      </c>
      <c r="F2942" t="s">
        <v>1028</v>
      </c>
      <c r="H2942" t="s">
        <v>32</v>
      </c>
      <c r="I2942">
        <v>94</v>
      </c>
      <c r="J2942" t="s">
        <v>22</v>
      </c>
      <c r="L2942" t="s">
        <v>23</v>
      </c>
      <c r="O2942" t="s">
        <v>76</v>
      </c>
      <c r="P2942" t="s">
        <v>77</v>
      </c>
      <c r="Q2942" t="s">
        <v>808</v>
      </c>
    </row>
    <row r="2943" spans="1:17" x14ac:dyDescent="0.25">
      <c r="A2943" t="s">
        <v>9223</v>
      </c>
      <c r="B2943" t="s">
        <v>9224</v>
      </c>
      <c r="C2943" s="1">
        <v>44231</v>
      </c>
      <c r="D2943" t="s">
        <v>3469</v>
      </c>
      <c r="E2943" t="s">
        <v>20</v>
      </c>
      <c r="F2943" t="s">
        <v>4048</v>
      </c>
      <c r="H2943" t="s">
        <v>21</v>
      </c>
      <c r="I2943">
        <v>73</v>
      </c>
      <c r="J2943" t="s">
        <v>22</v>
      </c>
      <c r="L2943" t="s">
        <v>23</v>
      </c>
      <c r="O2943" t="s">
        <v>76</v>
      </c>
      <c r="P2943" t="s">
        <v>77</v>
      </c>
      <c r="Q2943" t="s">
        <v>808</v>
      </c>
    </row>
    <row r="2944" spans="1:17" x14ac:dyDescent="0.25">
      <c r="A2944" t="s">
        <v>9160</v>
      </c>
      <c r="B2944" t="s">
        <v>9161</v>
      </c>
      <c r="C2944" s="1">
        <v>44232</v>
      </c>
      <c r="D2944" t="s">
        <v>3469</v>
      </c>
      <c r="E2944" t="s">
        <v>20</v>
      </c>
      <c r="F2944" t="s">
        <v>4915</v>
      </c>
      <c r="H2944" t="s">
        <v>32</v>
      </c>
      <c r="I2944">
        <v>62</v>
      </c>
      <c r="J2944" t="s">
        <v>22</v>
      </c>
      <c r="L2944" t="s">
        <v>23</v>
      </c>
      <c r="O2944" t="s">
        <v>76</v>
      </c>
      <c r="P2944" t="s">
        <v>77</v>
      </c>
      <c r="Q2944" t="s">
        <v>4998</v>
      </c>
    </row>
    <row r="2945" spans="1:17" x14ac:dyDescent="0.25">
      <c r="A2945" t="s">
        <v>9186</v>
      </c>
      <c r="B2945" t="s">
        <v>9187</v>
      </c>
      <c r="C2945" s="1">
        <v>44235</v>
      </c>
      <c r="D2945" t="s">
        <v>3469</v>
      </c>
      <c r="E2945" t="s">
        <v>20</v>
      </c>
      <c r="F2945" t="s">
        <v>4386</v>
      </c>
      <c r="H2945" t="s">
        <v>21</v>
      </c>
      <c r="I2945">
        <v>38</v>
      </c>
      <c r="J2945" t="s">
        <v>22</v>
      </c>
      <c r="L2945" t="s">
        <v>23</v>
      </c>
      <c r="O2945" t="s">
        <v>76</v>
      </c>
      <c r="P2945" t="s">
        <v>77</v>
      </c>
      <c r="Q2945" t="s">
        <v>469</v>
      </c>
    </row>
    <row r="2946" spans="1:17" x14ac:dyDescent="0.25">
      <c r="A2946" t="s">
        <v>9188</v>
      </c>
      <c r="B2946" t="s">
        <v>9189</v>
      </c>
      <c r="C2946" s="1">
        <v>44237</v>
      </c>
      <c r="D2946" t="s">
        <v>3469</v>
      </c>
      <c r="E2946" t="s">
        <v>20</v>
      </c>
      <c r="F2946" t="s">
        <v>1013</v>
      </c>
      <c r="H2946" t="s">
        <v>21</v>
      </c>
      <c r="I2946">
        <v>61</v>
      </c>
      <c r="J2946" t="s">
        <v>22</v>
      </c>
      <c r="L2946" t="s">
        <v>23</v>
      </c>
      <c r="O2946" t="s">
        <v>76</v>
      </c>
      <c r="P2946" t="s">
        <v>77</v>
      </c>
      <c r="Q2946" t="s">
        <v>469</v>
      </c>
    </row>
    <row r="2947" spans="1:17" x14ac:dyDescent="0.25">
      <c r="A2947" t="s">
        <v>9156</v>
      </c>
      <c r="B2947" t="s">
        <v>9157</v>
      </c>
      <c r="C2947" s="1">
        <v>44238</v>
      </c>
      <c r="D2947" t="s">
        <v>3469</v>
      </c>
      <c r="E2947" t="s">
        <v>20</v>
      </c>
      <c r="F2947" t="s">
        <v>1047</v>
      </c>
      <c r="H2947" t="s">
        <v>32</v>
      </c>
      <c r="I2947">
        <v>43</v>
      </c>
      <c r="J2947" t="s">
        <v>22</v>
      </c>
      <c r="L2947" t="s">
        <v>23</v>
      </c>
      <c r="O2947" t="s">
        <v>76</v>
      </c>
      <c r="P2947" t="s">
        <v>77</v>
      </c>
      <c r="Q2947" t="s">
        <v>808</v>
      </c>
    </row>
    <row r="2948" spans="1:17" x14ac:dyDescent="0.25">
      <c r="A2948" t="s">
        <v>9158</v>
      </c>
      <c r="B2948" t="s">
        <v>9159</v>
      </c>
      <c r="C2948" s="1">
        <v>44238</v>
      </c>
      <c r="D2948" t="s">
        <v>3469</v>
      </c>
      <c r="E2948" t="s">
        <v>20</v>
      </c>
      <c r="F2948" t="s">
        <v>1047</v>
      </c>
      <c r="H2948" t="s">
        <v>32</v>
      </c>
      <c r="I2948">
        <v>43</v>
      </c>
      <c r="J2948" t="s">
        <v>22</v>
      </c>
      <c r="L2948" t="s">
        <v>23</v>
      </c>
      <c r="O2948" t="s">
        <v>76</v>
      </c>
      <c r="P2948" t="s">
        <v>77</v>
      </c>
      <c r="Q2948" t="s">
        <v>4026</v>
      </c>
    </row>
    <row r="2949" spans="1:17" x14ac:dyDescent="0.25">
      <c r="A2949" t="s">
        <v>9190</v>
      </c>
      <c r="B2949" t="s">
        <v>9191</v>
      </c>
      <c r="C2949" s="1">
        <v>44238</v>
      </c>
      <c r="D2949" t="s">
        <v>3469</v>
      </c>
      <c r="E2949" t="s">
        <v>20</v>
      </c>
      <c r="F2949" t="s">
        <v>1020</v>
      </c>
      <c r="H2949" t="s">
        <v>32</v>
      </c>
      <c r="I2949">
        <v>43</v>
      </c>
      <c r="J2949" t="s">
        <v>22</v>
      </c>
      <c r="L2949" t="s">
        <v>23</v>
      </c>
      <c r="O2949" t="s">
        <v>76</v>
      </c>
      <c r="P2949" t="s">
        <v>77</v>
      </c>
      <c r="Q2949" t="s">
        <v>9192</v>
      </c>
    </row>
    <row r="2950" spans="1:17" x14ac:dyDescent="0.25">
      <c r="A2950" t="s">
        <v>9146</v>
      </c>
      <c r="B2950" t="s">
        <v>9147</v>
      </c>
      <c r="C2950" s="1">
        <v>44239</v>
      </c>
      <c r="D2950" t="s">
        <v>3469</v>
      </c>
      <c r="E2950" t="s">
        <v>20</v>
      </c>
      <c r="F2950" t="s">
        <v>1047</v>
      </c>
      <c r="H2950" t="s">
        <v>32</v>
      </c>
      <c r="I2950">
        <v>31</v>
      </c>
      <c r="J2950" t="s">
        <v>22</v>
      </c>
      <c r="L2950" t="s">
        <v>23</v>
      </c>
      <c r="O2950" t="s">
        <v>76</v>
      </c>
      <c r="P2950" t="s">
        <v>77</v>
      </c>
      <c r="Q2950" t="s">
        <v>469</v>
      </c>
    </row>
    <row r="2951" spans="1:17" x14ac:dyDescent="0.25">
      <c r="A2951" t="s">
        <v>9175</v>
      </c>
      <c r="B2951" t="s">
        <v>9176</v>
      </c>
      <c r="C2951" s="1">
        <v>44240</v>
      </c>
      <c r="D2951" t="s">
        <v>3469</v>
      </c>
      <c r="E2951" t="s">
        <v>20</v>
      </c>
      <c r="F2951" t="s">
        <v>4045</v>
      </c>
      <c r="H2951" t="s">
        <v>21</v>
      </c>
      <c r="I2951">
        <v>10</v>
      </c>
      <c r="J2951" t="s">
        <v>22</v>
      </c>
      <c r="L2951" t="s">
        <v>23</v>
      </c>
      <c r="O2951" t="s">
        <v>76</v>
      </c>
      <c r="P2951" t="s">
        <v>77</v>
      </c>
      <c r="Q2951" t="s">
        <v>354</v>
      </c>
    </row>
    <row r="2952" spans="1:17" x14ac:dyDescent="0.25">
      <c r="A2952" t="s">
        <v>9180</v>
      </c>
      <c r="B2952" t="s">
        <v>9181</v>
      </c>
      <c r="C2952" s="1">
        <v>44240</v>
      </c>
      <c r="D2952" t="s">
        <v>3469</v>
      </c>
      <c r="E2952" t="s">
        <v>20</v>
      </c>
      <c r="F2952" t="s">
        <v>1047</v>
      </c>
      <c r="H2952" t="s">
        <v>21</v>
      </c>
      <c r="I2952">
        <v>31</v>
      </c>
      <c r="J2952" t="s">
        <v>22</v>
      </c>
      <c r="L2952" t="s">
        <v>23</v>
      </c>
      <c r="O2952" t="s">
        <v>76</v>
      </c>
      <c r="P2952" t="s">
        <v>77</v>
      </c>
      <c r="Q2952" t="s">
        <v>469</v>
      </c>
    </row>
    <row r="2953" spans="1:17" x14ac:dyDescent="0.25">
      <c r="A2953" t="s">
        <v>9184</v>
      </c>
      <c r="B2953" t="s">
        <v>9185</v>
      </c>
      <c r="C2953" s="1">
        <v>44240</v>
      </c>
      <c r="D2953" t="s">
        <v>3469</v>
      </c>
      <c r="E2953" t="s">
        <v>20</v>
      </c>
      <c r="F2953" t="s">
        <v>1028</v>
      </c>
      <c r="H2953" t="s">
        <v>32</v>
      </c>
      <c r="I2953">
        <v>75</v>
      </c>
      <c r="J2953" t="s">
        <v>22</v>
      </c>
      <c r="L2953" t="s">
        <v>23</v>
      </c>
      <c r="O2953" t="s">
        <v>76</v>
      </c>
      <c r="P2953" t="s">
        <v>77</v>
      </c>
      <c r="Q2953" t="s">
        <v>808</v>
      </c>
    </row>
    <row r="2954" spans="1:17" x14ac:dyDescent="0.25">
      <c r="A2954" t="s">
        <v>9193</v>
      </c>
      <c r="B2954" t="s">
        <v>9194</v>
      </c>
      <c r="C2954" s="1">
        <v>44240</v>
      </c>
      <c r="D2954" t="s">
        <v>3469</v>
      </c>
      <c r="E2954" t="s">
        <v>20</v>
      </c>
      <c r="F2954" t="s">
        <v>4273</v>
      </c>
      <c r="H2954" t="s">
        <v>21</v>
      </c>
      <c r="I2954">
        <v>29</v>
      </c>
      <c r="J2954" t="s">
        <v>22</v>
      </c>
      <c r="L2954" t="s">
        <v>23</v>
      </c>
      <c r="O2954" t="s">
        <v>76</v>
      </c>
      <c r="P2954" t="s">
        <v>77</v>
      </c>
      <c r="Q2954" t="s">
        <v>808</v>
      </c>
    </row>
    <row r="2955" spans="1:17" x14ac:dyDescent="0.25">
      <c r="A2955" t="s">
        <v>9140</v>
      </c>
      <c r="B2955" t="s">
        <v>9141</v>
      </c>
      <c r="C2955" s="1">
        <v>44240</v>
      </c>
      <c r="D2955" t="s">
        <v>3469</v>
      </c>
      <c r="E2955" t="s">
        <v>20</v>
      </c>
      <c r="F2955" t="s">
        <v>4045</v>
      </c>
      <c r="H2955" t="s">
        <v>21</v>
      </c>
      <c r="I2955">
        <v>6</v>
      </c>
      <c r="J2955" t="s">
        <v>22</v>
      </c>
      <c r="L2955" t="s">
        <v>23</v>
      </c>
      <c r="O2955" t="s">
        <v>76</v>
      </c>
      <c r="P2955" t="s">
        <v>77</v>
      </c>
      <c r="Q2955" t="s">
        <v>9142</v>
      </c>
    </row>
    <row r="2956" spans="1:17" x14ac:dyDescent="0.25">
      <c r="A2956" t="s">
        <v>9138</v>
      </c>
      <c r="B2956" t="s">
        <v>9139</v>
      </c>
      <c r="C2956" s="1">
        <v>44240</v>
      </c>
      <c r="D2956" t="s">
        <v>3469</v>
      </c>
      <c r="E2956" t="s">
        <v>20</v>
      </c>
      <c r="F2956" t="s">
        <v>4055</v>
      </c>
      <c r="H2956" t="s">
        <v>21</v>
      </c>
      <c r="I2956">
        <v>3</v>
      </c>
      <c r="J2956" t="s">
        <v>22</v>
      </c>
      <c r="L2956" t="s">
        <v>23</v>
      </c>
      <c r="O2956" t="s">
        <v>76</v>
      </c>
      <c r="P2956" t="s">
        <v>77</v>
      </c>
      <c r="Q2956" t="s">
        <v>354</v>
      </c>
    </row>
    <row r="2957" spans="1:17" x14ac:dyDescent="0.25">
      <c r="A2957" t="s">
        <v>9195</v>
      </c>
      <c r="B2957" t="s">
        <v>9196</v>
      </c>
      <c r="C2957" s="1">
        <v>44240</v>
      </c>
      <c r="D2957" t="s">
        <v>3469</v>
      </c>
      <c r="E2957" t="s">
        <v>20</v>
      </c>
      <c r="F2957" t="s">
        <v>1009</v>
      </c>
      <c r="H2957" t="s">
        <v>32</v>
      </c>
      <c r="I2957">
        <v>33</v>
      </c>
      <c r="J2957" t="s">
        <v>22</v>
      </c>
      <c r="L2957" t="s">
        <v>23</v>
      </c>
      <c r="O2957" t="s">
        <v>76</v>
      </c>
      <c r="P2957" t="s">
        <v>77</v>
      </c>
      <c r="Q2957" t="s">
        <v>469</v>
      </c>
    </row>
    <row r="2958" spans="1:17" x14ac:dyDescent="0.25">
      <c r="A2958" t="s">
        <v>9243</v>
      </c>
      <c r="B2958" t="s">
        <v>9244</v>
      </c>
      <c r="C2958" s="1">
        <v>44242</v>
      </c>
      <c r="D2958" t="s">
        <v>3469</v>
      </c>
      <c r="E2958" t="s">
        <v>20</v>
      </c>
      <c r="F2958" t="s">
        <v>5003</v>
      </c>
      <c r="H2958" t="s">
        <v>21</v>
      </c>
      <c r="I2958">
        <v>92</v>
      </c>
      <c r="J2958" t="s">
        <v>22</v>
      </c>
      <c r="L2958" t="s">
        <v>23</v>
      </c>
      <c r="O2958" t="s">
        <v>76</v>
      </c>
      <c r="P2958" t="s">
        <v>77</v>
      </c>
      <c r="Q2958" t="s">
        <v>808</v>
      </c>
    </row>
    <row r="2959" spans="1:17" x14ac:dyDescent="0.25">
      <c r="A2959" t="s">
        <v>9251</v>
      </c>
      <c r="B2959" t="s">
        <v>9252</v>
      </c>
      <c r="C2959" s="1">
        <v>44242</v>
      </c>
      <c r="D2959" t="s">
        <v>3469</v>
      </c>
      <c r="E2959" t="s">
        <v>20</v>
      </c>
      <c r="F2959" t="s">
        <v>1028</v>
      </c>
      <c r="H2959" t="s">
        <v>21</v>
      </c>
      <c r="I2959">
        <v>72</v>
      </c>
      <c r="J2959" t="s">
        <v>22</v>
      </c>
      <c r="L2959" t="s">
        <v>23</v>
      </c>
      <c r="O2959" t="s">
        <v>76</v>
      </c>
      <c r="P2959" t="s">
        <v>77</v>
      </c>
      <c r="Q2959" t="s">
        <v>808</v>
      </c>
    </row>
    <row r="2960" spans="1:17" x14ac:dyDescent="0.25">
      <c r="A2960" t="s">
        <v>9249</v>
      </c>
      <c r="B2960" t="s">
        <v>9250</v>
      </c>
      <c r="C2960" s="1">
        <v>44242</v>
      </c>
      <c r="D2960" t="s">
        <v>3469</v>
      </c>
      <c r="E2960" t="s">
        <v>20</v>
      </c>
      <c r="F2960" t="s">
        <v>1028</v>
      </c>
      <c r="H2960" t="s">
        <v>32</v>
      </c>
      <c r="I2960">
        <v>87</v>
      </c>
      <c r="J2960" t="s">
        <v>22</v>
      </c>
      <c r="L2960" t="s">
        <v>23</v>
      </c>
      <c r="O2960" t="s">
        <v>76</v>
      </c>
      <c r="P2960" t="s">
        <v>77</v>
      </c>
      <c r="Q2960" t="s">
        <v>808</v>
      </c>
    </row>
    <row r="2961" spans="1:17" x14ac:dyDescent="0.25">
      <c r="A2961" t="s">
        <v>9268</v>
      </c>
      <c r="B2961" t="s">
        <v>9269</v>
      </c>
      <c r="C2961" s="1">
        <v>44242</v>
      </c>
      <c r="D2961" t="s">
        <v>3469</v>
      </c>
      <c r="E2961" t="s">
        <v>20</v>
      </c>
      <c r="F2961" t="s">
        <v>1028</v>
      </c>
      <c r="H2961" t="s">
        <v>21</v>
      </c>
      <c r="I2961">
        <v>83</v>
      </c>
      <c r="J2961" t="s">
        <v>22</v>
      </c>
      <c r="L2961" t="s">
        <v>23</v>
      </c>
      <c r="O2961" t="s">
        <v>76</v>
      </c>
      <c r="P2961" t="s">
        <v>77</v>
      </c>
      <c r="Q2961" t="s">
        <v>808</v>
      </c>
    </row>
    <row r="2962" spans="1:17" x14ac:dyDescent="0.25">
      <c r="A2962" t="s">
        <v>9264</v>
      </c>
      <c r="B2962" t="s">
        <v>9265</v>
      </c>
      <c r="C2962" s="1">
        <v>44242</v>
      </c>
      <c r="D2962" t="s">
        <v>3469</v>
      </c>
      <c r="E2962" t="s">
        <v>20</v>
      </c>
      <c r="F2962" t="s">
        <v>1028</v>
      </c>
      <c r="H2962" t="s">
        <v>21</v>
      </c>
      <c r="I2962">
        <v>94</v>
      </c>
      <c r="J2962" t="s">
        <v>22</v>
      </c>
      <c r="L2962" t="s">
        <v>23</v>
      </c>
      <c r="O2962" t="s">
        <v>76</v>
      </c>
      <c r="P2962" t="s">
        <v>77</v>
      </c>
      <c r="Q2962" t="s">
        <v>808</v>
      </c>
    </row>
    <row r="2963" spans="1:17" x14ac:dyDescent="0.25">
      <c r="A2963" t="s">
        <v>9235</v>
      </c>
      <c r="B2963" t="s">
        <v>9236</v>
      </c>
      <c r="C2963" s="1">
        <v>44242</v>
      </c>
      <c r="D2963" t="s">
        <v>3469</v>
      </c>
      <c r="E2963" t="s">
        <v>20</v>
      </c>
      <c r="F2963" t="s">
        <v>1028</v>
      </c>
      <c r="H2963" t="s">
        <v>21</v>
      </c>
      <c r="I2963">
        <v>48</v>
      </c>
      <c r="J2963" t="s">
        <v>22</v>
      </c>
      <c r="L2963" t="s">
        <v>23</v>
      </c>
      <c r="O2963" t="s">
        <v>76</v>
      </c>
      <c r="P2963" t="s">
        <v>77</v>
      </c>
      <c r="Q2963" t="s">
        <v>808</v>
      </c>
    </row>
    <row r="2964" spans="1:17" x14ac:dyDescent="0.25">
      <c r="A2964" t="s">
        <v>9259</v>
      </c>
      <c r="B2964" t="s">
        <v>9260</v>
      </c>
      <c r="C2964" s="1">
        <v>44242</v>
      </c>
      <c r="D2964" t="s">
        <v>54</v>
      </c>
      <c r="E2964" t="s">
        <v>20</v>
      </c>
      <c r="F2964" t="s">
        <v>4119</v>
      </c>
      <c r="H2964" t="s">
        <v>21</v>
      </c>
      <c r="I2964">
        <v>85</v>
      </c>
      <c r="J2964" t="s">
        <v>22</v>
      </c>
      <c r="L2964" t="s">
        <v>23</v>
      </c>
      <c r="O2964" t="s">
        <v>76</v>
      </c>
      <c r="P2964" t="s">
        <v>77</v>
      </c>
      <c r="Q2964" t="s">
        <v>9261</v>
      </c>
    </row>
    <row r="2965" spans="1:17" x14ac:dyDescent="0.25">
      <c r="A2965" t="s">
        <v>9247</v>
      </c>
      <c r="B2965" t="s">
        <v>9248</v>
      </c>
      <c r="C2965" s="1">
        <v>44242</v>
      </c>
      <c r="D2965" t="s">
        <v>3469</v>
      </c>
      <c r="E2965" t="s">
        <v>20</v>
      </c>
      <c r="F2965" t="s">
        <v>1028</v>
      </c>
      <c r="H2965" t="s">
        <v>32</v>
      </c>
      <c r="I2965">
        <v>83</v>
      </c>
      <c r="J2965" t="s">
        <v>22</v>
      </c>
      <c r="L2965" t="s">
        <v>23</v>
      </c>
      <c r="O2965" t="s">
        <v>76</v>
      </c>
      <c r="P2965" t="s">
        <v>77</v>
      </c>
      <c r="Q2965" t="s">
        <v>808</v>
      </c>
    </row>
    <row r="2966" spans="1:17" x14ac:dyDescent="0.25">
      <c r="A2966" t="s">
        <v>9237</v>
      </c>
      <c r="B2966" t="s">
        <v>9238</v>
      </c>
      <c r="C2966" s="1">
        <v>44242</v>
      </c>
      <c r="D2966" t="s">
        <v>3469</v>
      </c>
      <c r="E2966" t="s">
        <v>20</v>
      </c>
      <c r="F2966" t="s">
        <v>1028</v>
      </c>
      <c r="H2966" t="s">
        <v>21</v>
      </c>
      <c r="I2966">
        <v>58</v>
      </c>
      <c r="J2966" t="s">
        <v>22</v>
      </c>
      <c r="L2966" t="s">
        <v>23</v>
      </c>
      <c r="O2966" t="s">
        <v>76</v>
      </c>
      <c r="P2966" t="s">
        <v>77</v>
      </c>
      <c r="Q2966" t="s">
        <v>808</v>
      </c>
    </row>
    <row r="2967" spans="1:17" x14ac:dyDescent="0.25">
      <c r="A2967" t="s">
        <v>9241</v>
      </c>
      <c r="B2967" t="s">
        <v>9242</v>
      </c>
      <c r="C2967" s="1">
        <v>44242</v>
      </c>
      <c r="D2967" t="s">
        <v>3469</v>
      </c>
      <c r="E2967" t="s">
        <v>20</v>
      </c>
      <c r="F2967" t="s">
        <v>4075</v>
      </c>
      <c r="H2967" t="s">
        <v>21</v>
      </c>
      <c r="I2967">
        <v>79</v>
      </c>
      <c r="J2967" t="s">
        <v>22</v>
      </c>
      <c r="L2967" t="s">
        <v>23</v>
      </c>
      <c r="O2967" t="s">
        <v>76</v>
      </c>
      <c r="P2967" t="s">
        <v>77</v>
      </c>
      <c r="Q2967" t="s">
        <v>808</v>
      </c>
    </row>
    <row r="2968" spans="1:17" x14ac:dyDescent="0.25">
      <c r="A2968" t="s">
        <v>9266</v>
      </c>
      <c r="B2968" t="s">
        <v>9267</v>
      </c>
      <c r="C2968" s="1">
        <v>44242</v>
      </c>
      <c r="D2968" t="s">
        <v>3469</v>
      </c>
      <c r="E2968" t="s">
        <v>20</v>
      </c>
      <c r="F2968" t="s">
        <v>1028</v>
      </c>
      <c r="H2968" t="s">
        <v>21</v>
      </c>
      <c r="I2968">
        <v>87</v>
      </c>
      <c r="J2968" t="s">
        <v>22</v>
      </c>
      <c r="L2968" t="s">
        <v>23</v>
      </c>
      <c r="O2968" t="s">
        <v>76</v>
      </c>
      <c r="P2968" t="s">
        <v>77</v>
      </c>
      <c r="Q2968" t="s">
        <v>808</v>
      </c>
    </row>
    <row r="2969" spans="1:17" x14ac:dyDescent="0.25">
      <c r="A2969" t="s">
        <v>9255</v>
      </c>
      <c r="B2969" t="s">
        <v>9256</v>
      </c>
      <c r="C2969" s="1">
        <v>44242</v>
      </c>
      <c r="D2969" t="s">
        <v>3469</v>
      </c>
      <c r="E2969" t="s">
        <v>20</v>
      </c>
      <c r="F2969" t="s">
        <v>1028</v>
      </c>
      <c r="H2969" t="s">
        <v>21</v>
      </c>
      <c r="I2969">
        <v>60</v>
      </c>
      <c r="J2969" t="s">
        <v>22</v>
      </c>
      <c r="L2969" t="s">
        <v>23</v>
      </c>
      <c r="O2969" t="s">
        <v>76</v>
      </c>
      <c r="P2969" t="s">
        <v>77</v>
      </c>
      <c r="Q2969" t="s">
        <v>808</v>
      </c>
    </row>
    <row r="2970" spans="1:17" x14ac:dyDescent="0.25">
      <c r="A2970" t="s">
        <v>9245</v>
      </c>
      <c r="B2970" t="s">
        <v>9246</v>
      </c>
      <c r="C2970" s="1">
        <v>44242</v>
      </c>
      <c r="D2970" t="s">
        <v>3469</v>
      </c>
      <c r="E2970" t="s">
        <v>20</v>
      </c>
      <c r="F2970" t="s">
        <v>1028</v>
      </c>
      <c r="H2970" t="s">
        <v>21</v>
      </c>
      <c r="I2970">
        <v>83</v>
      </c>
      <c r="J2970" t="s">
        <v>22</v>
      </c>
      <c r="L2970" t="s">
        <v>23</v>
      </c>
      <c r="O2970" t="s">
        <v>76</v>
      </c>
      <c r="P2970" t="s">
        <v>77</v>
      </c>
      <c r="Q2970" t="s">
        <v>808</v>
      </c>
    </row>
    <row r="2971" spans="1:17" x14ac:dyDescent="0.25">
      <c r="A2971" t="s">
        <v>9270</v>
      </c>
      <c r="B2971" t="s">
        <v>9271</v>
      </c>
      <c r="C2971" s="1">
        <v>44242</v>
      </c>
      <c r="D2971" t="s">
        <v>3469</v>
      </c>
      <c r="E2971" t="s">
        <v>20</v>
      </c>
      <c r="F2971" t="s">
        <v>1013</v>
      </c>
      <c r="H2971" t="s">
        <v>21</v>
      </c>
      <c r="I2971">
        <v>85</v>
      </c>
      <c r="J2971" t="s">
        <v>22</v>
      </c>
      <c r="L2971" t="s">
        <v>23</v>
      </c>
      <c r="O2971" t="s">
        <v>76</v>
      </c>
      <c r="P2971" t="s">
        <v>77</v>
      </c>
      <c r="Q2971" t="s">
        <v>808</v>
      </c>
    </row>
    <row r="2972" spans="1:17" x14ac:dyDescent="0.25">
      <c r="A2972" t="s">
        <v>9262</v>
      </c>
      <c r="B2972" t="s">
        <v>9263</v>
      </c>
      <c r="C2972" s="1">
        <v>44242</v>
      </c>
      <c r="D2972" t="s">
        <v>3469</v>
      </c>
      <c r="E2972" t="s">
        <v>20</v>
      </c>
      <c r="F2972" t="s">
        <v>1028</v>
      </c>
      <c r="H2972" t="s">
        <v>32</v>
      </c>
      <c r="I2972">
        <v>75</v>
      </c>
      <c r="J2972" t="s">
        <v>22</v>
      </c>
      <c r="L2972" t="s">
        <v>23</v>
      </c>
      <c r="O2972" t="s">
        <v>76</v>
      </c>
      <c r="P2972" t="s">
        <v>77</v>
      </c>
      <c r="Q2972" t="s">
        <v>808</v>
      </c>
    </row>
    <row r="2973" spans="1:17" x14ac:dyDescent="0.25">
      <c r="A2973" t="s">
        <v>9233</v>
      </c>
      <c r="B2973" t="s">
        <v>9234</v>
      </c>
      <c r="C2973" s="1">
        <v>44242</v>
      </c>
      <c r="D2973" t="s">
        <v>3469</v>
      </c>
      <c r="E2973" t="s">
        <v>20</v>
      </c>
      <c r="F2973" t="s">
        <v>1013</v>
      </c>
      <c r="H2973" t="s">
        <v>21</v>
      </c>
      <c r="I2973">
        <v>43</v>
      </c>
      <c r="J2973" t="s">
        <v>22</v>
      </c>
      <c r="L2973" t="s">
        <v>23</v>
      </c>
      <c r="O2973" t="s">
        <v>76</v>
      </c>
      <c r="P2973" t="s">
        <v>77</v>
      </c>
      <c r="Q2973" t="s">
        <v>808</v>
      </c>
    </row>
    <row r="2974" spans="1:17" x14ac:dyDescent="0.25">
      <c r="A2974" t="s">
        <v>9257</v>
      </c>
      <c r="B2974" t="s">
        <v>9258</v>
      </c>
      <c r="C2974" s="1">
        <v>44242</v>
      </c>
      <c r="D2974" t="s">
        <v>3469</v>
      </c>
      <c r="E2974" t="s">
        <v>20</v>
      </c>
      <c r="F2974" t="s">
        <v>1028</v>
      </c>
      <c r="H2974" t="s">
        <v>21</v>
      </c>
      <c r="I2974">
        <v>82</v>
      </c>
      <c r="J2974" t="s">
        <v>22</v>
      </c>
      <c r="L2974" t="s">
        <v>23</v>
      </c>
      <c r="O2974" t="s">
        <v>76</v>
      </c>
      <c r="P2974" t="s">
        <v>77</v>
      </c>
      <c r="Q2974" t="s">
        <v>808</v>
      </c>
    </row>
    <row r="2975" spans="1:17" x14ac:dyDescent="0.25">
      <c r="A2975" t="s">
        <v>9253</v>
      </c>
      <c r="B2975" t="s">
        <v>9254</v>
      </c>
      <c r="C2975" s="1">
        <v>44242</v>
      </c>
      <c r="D2975" t="s">
        <v>3469</v>
      </c>
      <c r="E2975" t="s">
        <v>20</v>
      </c>
      <c r="F2975" t="s">
        <v>1028</v>
      </c>
      <c r="H2975" t="s">
        <v>32</v>
      </c>
      <c r="I2975">
        <v>86</v>
      </c>
      <c r="J2975" t="s">
        <v>22</v>
      </c>
      <c r="L2975" t="s">
        <v>23</v>
      </c>
      <c r="O2975" t="s">
        <v>76</v>
      </c>
      <c r="P2975" t="s">
        <v>77</v>
      </c>
      <c r="Q2975" t="s">
        <v>808</v>
      </c>
    </row>
    <row r="2976" spans="1:17" x14ac:dyDescent="0.25">
      <c r="A2976" t="s">
        <v>15057</v>
      </c>
      <c r="B2976" t="s">
        <v>15058</v>
      </c>
      <c r="C2976" s="1">
        <v>44235</v>
      </c>
      <c r="D2976" t="s">
        <v>3469</v>
      </c>
      <c r="E2976" t="s">
        <v>20</v>
      </c>
      <c r="F2976" t="s">
        <v>2722</v>
      </c>
      <c r="H2976" t="s">
        <v>32</v>
      </c>
      <c r="I2976">
        <v>34</v>
      </c>
      <c r="J2976" t="s">
        <v>22</v>
      </c>
      <c r="L2976" t="s">
        <v>23</v>
      </c>
      <c r="O2976" t="s">
        <v>76</v>
      </c>
      <c r="P2976" t="s">
        <v>77</v>
      </c>
      <c r="Q2976" t="s">
        <v>469</v>
      </c>
    </row>
    <row r="2977" spans="1:17" x14ac:dyDescent="0.25">
      <c r="A2977" t="s">
        <v>15059</v>
      </c>
      <c r="B2977" t="s">
        <v>15060</v>
      </c>
      <c r="C2977" s="1">
        <v>44235</v>
      </c>
      <c r="D2977" t="s">
        <v>3469</v>
      </c>
      <c r="E2977" t="s">
        <v>20</v>
      </c>
      <c r="F2977" t="s">
        <v>5257</v>
      </c>
      <c r="H2977" t="s">
        <v>32</v>
      </c>
      <c r="I2977">
        <v>33</v>
      </c>
      <c r="J2977" t="s">
        <v>22</v>
      </c>
      <c r="L2977" t="s">
        <v>23</v>
      </c>
      <c r="O2977" t="s">
        <v>76</v>
      </c>
      <c r="P2977" t="s">
        <v>77</v>
      </c>
      <c r="Q2977" t="s">
        <v>15061</v>
      </c>
    </row>
    <row r="2978" spans="1:17" x14ac:dyDescent="0.25">
      <c r="A2978" t="s">
        <v>15062</v>
      </c>
      <c r="B2978" t="s">
        <v>15063</v>
      </c>
      <c r="C2978" s="1">
        <v>44235</v>
      </c>
      <c r="D2978" t="s">
        <v>3469</v>
      </c>
      <c r="E2978" t="s">
        <v>20</v>
      </c>
      <c r="F2978" t="s">
        <v>1020</v>
      </c>
      <c r="H2978" t="s">
        <v>21</v>
      </c>
      <c r="I2978">
        <v>45</v>
      </c>
      <c r="J2978" t="s">
        <v>22</v>
      </c>
      <c r="L2978" t="s">
        <v>23</v>
      </c>
      <c r="O2978" t="s">
        <v>76</v>
      </c>
      <c r="P2978" t="s">
        <v>77</v>
      </c>
      <c r="Q2978" t="s">
        <v>15064</v>
      </c>
    </row>
    <row r="2979" spans="1:17" x14ac:dyDescent="0.25">
      <c r="A2979" t="s">
        <v>15065</v>
      </c>
      <c r="B2979" t="s">
        <v>15066</v>
      </c>
      <c r="C2979" s="1">
        <v>44235</v>
      </c>
      <c r="D2979" t="s">
        <v>3469</v>
      </c>
      <c r="E2979" t="s">
        <v>20</v>
      </c>
      <c r="F2979" t="s">
        <v>1016</v>
      </c>
      <c r="H2979" t="s">
        <v>32</v>
      </c>
      <c r="I2979">
        <v>35</v>
      </c>
      <c r="J2979" t="s">
        <v>22</v>
      </c>
      <c r="L2979" t="s">
        <v>23</v>
      </c>
      <c r="O2979" t="s">
        <v>76</v>
      </c>
      <c r="P2979" t="s">
        <v>77</v>
      </c>
      <c r="Q2979" t="s">
        <v>469</v>
      </c>
    </row>
    <row r="2980" spans="1:17" x14ac:dyDescent="0.25">
      <c r="A2980" t="s">
        <v>15067</v>
      </c>
      <c r="B2980" t="s">
        <v>15068</v>
      </c>
      <c r="C2980" s="1">
        <v>44235</v>
      </c>
      <c r="D2980" t="s">
        <v>3469</v>
      </c>
      <c r="E2980" t="s">
        <v>20</v>
      </c>
      <c r="F2980" t="s">
        <v>1028</v>
      </c>
      <c r="H2980" t="s">
        <v>21</v>
      </c>
      <c r="I2980">
        <v>44</v>
      </c>
      <c r="J2980" t="s">
        <v>22</v>
      </c>
      <c r="L2980" t="s">
        <v>23</v>
      </c>
      <c r="O2980" t="s">
        <v>76</v>
      </c>
      <c r="P2980" t="s">
        <v>77</v>
      </c>
      <c r="Q2980" t="s">
        <v>808</v>
      </c>
    </row>
    <row r="2981" spans="1:17" x14ac:dyDescent="0.25">
      <c r="A2981" t="s">
        <v>15069</v>
      </c>
      <c r="B2981" t="s">
        <v>15070</v>
      </c>
      <c r="C2981" s="1">
        <v>44235</v>
      </c>
      <c r="D2981" t="s">
        <v>3469</v>
      </c>
      <c r="E2981" t="s">
        <v>20</v>
      </c>
      <c r="F2981" t="s">
        <v>1028</v>
      </c>
      <c r="H2981" t="s">
        <v>32</v>
      </c>
      <c r="I2981">
        <v>17</v>
      </c>
      <c r="J2981" t="s">
        <v>22</v>
      </c>
      <c r="L2981" t="s">
        <v>23</v>
      </c>
      <c r="O2981" t="s">
        <v>76</v>
      </c>
      <c r="P2981" t="s">
        <v>77</v>
      </c>
      <c r="Q2981" t="s">
        <v>808</v>
      </c>
    </row>
    <row r="2982" spans="1:17" x14ac:dyDescent="0.25">
      <c r="A2982" t="s">
        <v>15071</v>
      </c>
      <c r="B2982" t="s">
        <v>15072</v>
      </c>
      <c r="C2982" s="1">
        <v>44236</v>
      </c>
      <c r="D2982" t="s">
        <v>3469</v>
      </c>
      <c r="E2982" t="s">
        <v>20</v>
      </c>
      <c r="F2982" t="s">
        <v>1016</v>
      </c>
      <c r="H2982" t="s">
        <v>32</v>
      </c>
      <c r="I2982">
        <v>63</v>
      </c>
      <c r="J2982" t="s">
        <v>22</v>
      </c>
      <c r="L2982" t="s">
        <v>23</v>
      </c>
      <c r="O2982" t="s">
        <v>76</v>
      </c>
      <c r="P2982" t="s">
        <v>77</v>
      </c>
      <c r="Q2982" t="s">
        <v>469</v>
      </c>
    </row>
    <row r="2983" spans="1:17" x14ac:dyDescent="0.25">
      <c r="A2983" t="s">
        <v>15073</v>
      </c>
      <c r="B2983" t="s">
        <v>15074</v>
      </c>
      <c r="C2983" s="1">
        <v>44236</v>
      </c>
      <c r="D2983" t="s">
        <v>3469</v>
      </c>
      <c r="E2983" t="s">
        <v>20</v>
      </c>
      <c r="F2983" t="s">
        <v>1020</v>
      </c>
      <c r="H2983" t="s">
        <v>21</v>
      </c>
      <c r="I2983">
        <v>19</v>
      </c>
      <c r="J2983" t="s">
        <v>22</v>
      </c>
      <c r="L2983" t="s">
        <v>23</v>
      </c>
      <c r="O2983" t="s">
        <v>76</v>
      </c>
      <c r="P2983" t="s">
        <v>77</v>
      </c>
      <c r="Q2983" t="s">
        <v>808</v>
      </c>
    </row>
    <row r="2984" spans="1:17" x14ac:dyDescent="0.25">
      <c r="A2984" t="s">
        <v>15075</v>
      </c>
      <c r="B2984" t="s">
        <v>15076</v>
      </c>
      <c r="C2984" s="1">
        <v>44236</v>
      </c>
      <c r="D2984" t="s">
        <v>3469</v>
      </c>
      <c r="E2984" t="s">
        <v>20</v>
      </c>
      <c r="F2984" t="s">
        <v>4997</v>
      </c>
      <c r="H2984" t="s">
        <v>32</v>
      </c>
      <c r="I2984">
        <v>65</v>
      </c>
      <c r="J2984" t="s">
        <v>22</v>
      </c>
      <c r="L2984" t="s">
        <v>23</v>
      </c>
      <c r="O2984" t="s">
        <v>76</v>
      </c>
      <c r="P2984" t="s">
        <v>77</v>
      </c>
      <c r="Q2984" t="s">
        <v>469</v>
      </c>
    </row>
    <row r="2985" spans="1:17" x14ac:dyDescent="0.25">
      <c r="A2985" t="s">
        <v>3480</v>
      </c>
      <c r="B2985" t="s">
        <v>3481</v>
      </c>
      <c r="C2985" s="1">
        <v>44236</v>
      </c>
      <c r="D2985" t="s">
        <v>3469</v>
      </c>
      <c r="E2985" t="s">
        <v>20</v>
      </c>
      <c r="F2985" t="s">
        <v>1020</v>
      </c>
      <c r="H2985" t="s">
        <v>32</v>
      </c>
      <c r="I2985">
        <v>18</v>
      </c>
      <c r="J2985" t="s">
        <v>22</v>
      </c>
      <c r="L2985" t="s">
        <v>23</v>
      </c>
      <c r="O2985" t="s">
        <v>76</v>
      </c>
      <c r="P2985" t="s">
        <v>77</v>
      </c>
      <c r="Q2985" t="s">
        <v>3482</v>
      </c>
    </row>
    <row r="2986" spans="1:17" x14ac:dyDescent="0.25">
      <c r="A2986" t="s">
        <v>15077</v>
      </c>
      <c r="B2986" t="s">
        <v>15078</v>
      </c>
      <c r="C2986" s="1">
        <v>44236</v>
      </c>
      <c r="D2986" t="s">
        <v>3469</v>
      </c>
      <c r="E2986" t="s">
        <v>20</v>
      </c>
      <c r="F2986" t="s">
        <v>4048</v>
      </c>
      <c r="H2986" t="s">
        <v>32</v>
      </c>
      <c r="I2986">
        <v>67</v>
      </c>
      <c r="J2986" t="s">
        <v>22</v>
      </c>
      <c r="L2986" t="s">
        <v>23</v>
      </c>
      <c r="O2986" t="s">
        <v>76</v>
      </c>
      <c r="P2986" t="s">
        <v>77</v>
      </c>
      <c r="Q2986" t="s">
        <v>469</v>
      </c>
    </row>
    <row r="2987" spans="1:17" x14ac:dyDescent="0.25">
      <c r="A2987" t="s">
        <v>15079</v>
      </c>
      <c r="B2987" t="s">
        <v>15080</v>
      </c>
      <c r="C2987" s="1">
        <v>44236</v>
      </c>
      <c r="D2987" t="s">
        <v>3469</v>
      </c>
      <c r="E2987" t="s">
        <v>20</v>
      </c>
      <c r="F2987" t="s">
        <v>4997</v>
      </c>
      <c r="H2987" t="s">
        <v>21</v>
      </c>
      <c r="I2987">
        <v>62</v>
      </c>
      <c r="J2987" t="s">
        <v>22</v>
      </c>
      <c r="L2987" t="s">
        <v>23</v>
      </c>
      <c r="O2987" t="s">
        <v>76</v>
      </c>
      <c r="P2987" t="s">
        <v>77</v>
      </c>
      <c r="Q2987" t="s">
        <v>469</v>
      </c>
    </row>
    <row r="2988" spans="1:17" x14ac:dyDescent="0.25">
      <c r="A2988" t="s">
        <v>3483</v>
      </c>
      <c r="B2988" t="s">
        <v>3484</v>
      </c>
      <c r="C2988" s="1">
        <v>44236</v>
      </c>
      <c r="D2988" t="s">
        <v>1038</v>
      </c>
      <c r="E2988" t="s">
        <v>20</v>
      </c>
      <c r="F2988" t="s">
        <v>1095</v>
      </c>
      <c r="H2988" t="s">
        <v>32</v>
      </c>
      <c r="I2988">
        <v>56</v>
      </c>
      <c r="J2988" t="s">
        <v>22</v>
      </c>
      <c r="L2988" t="s">
        <v>23</v>
      </c>
      <c r="O2988" t="s">
        <v>76</v>
      </c>
      <c r="P2988" t="s">
        <v>77</v>
      </c>
      <c r="Q2988" t="s">
        <v>3485</v>
      </c>
    </row>
    <row r="2989" spans="1:17" x14ac:dyDescent="0.25">
      <c r="A2989" t="s">
        <v>15081</v>
      </c>
      <c r="B2989" t="s">
        <v>15082</v>
      </c>
      <c r="C2989" s="1">
        <v>44236</v>
      </c>
      <c r="D2989" t="s">
        <v>3473</v>
      </c>
      <c r="E2989" t="s">
        <v>20</v>
      </c>
      <c r="F2989" t="s">
        <v>2758</v>
      </c>
      <c r="H2989" t="s">
        <v>32</v>
      </c>
      <c r="I2989">
        <v>19</v>
      </c>
      <c r="J2989" t="s">
        <v>22</v>
      </c>
      <c r="L2989" t="s">
        <v>23</v>
      </c>
      <c r="O2989" t="s">
        <v>76</v>
      </c>
      <c r="P2989" t="s">
        <v>77</v>
      </c>
      <c r="Q2989" t="s">
        <v>15083</v>
      </c>
    </row>
    <row r="2990" spans="1:17" x14ac:dyDescent="0.25">
      <c r="A2990" t="s">
        <v>15084</v>
      </c>
      <c r="B2990" t="s">
        <v>15085</v>
      </c>
      <c r="C2990" s="1">
        <v>44236</v>
      </c>
      <c r="D2990" t="s">
        <v>3473</v>
      </c>
      <c r="E2990" t="s">
        <v>20</v>
      </c>
      <c r="F2990" t="s">
        <v>1122</v>
      </c>
      <c r="H2990" t="s">
        <v>21</v>
      </c>
      <c r="I2990">
        <v>46</v>
      </c>
      <c r="J2990" t="s">
        <v>22</v>
      </c>
      <c r="L2990" t="s">
        <v>23</v>
      </c>
      <c r="O2990" t="s">
        <v>76</v>
      </c>
      <c r="P2990" t="s">
        <v>77</v>
      </c>
      <c r="Q2990" t="s">
        <v>354</v>
      </c>
    </row>
    <row r="2991" spans="1:17" x14ac:dyDescent="0.25">
      <c r="A2991" t="s">
        <v>15086</v>
      </c>
      <c r="B2991" t="s">
        <v>15087</v>
      </c>
      <c r="C2991" s="1">
        <v>44236</v>
      </c>
      <c r="D2991" t="s">
        <v>3473</v>
      </c>
      <c r="E2991" t="s">
        <v>20</v>
      </c>
      <c r="F2991" t="s">
        <v>4405</v>
      </c>
      <c r="H2991" t="s">
        <v>21</v>
      </c>
      <c r="I2991">
        <v>42</v>
      </c>
      <c r="J2991" t="s">
        <v>22</v>
      </c>
      <c r="L2991" t="s">
        <v>23</v>
      </c>
      <c r="O2991" t="s">
        <v>76</v>
      </c>
      <c r="P2991" t="s">
        <v>77</v>
      </c>
      <c r="Q2991" t="s">
        <v>15088</v>
      </c>
    </row>
    <row r="2992" spans="1:17" x14ac:dyDescent="0.25">
      <c r="A2992" t="s">
        <v>15089</v>
      </c>
      <c r="B2992" t="s">
        <v>15090</v>
      </c>
      <c r="C2992" s="1">
        <v>44236</v>
      </c>
      <c r="D2992" t="s">
        <v>3473</v>
      </c>
      <c r="E2992" t="s">
        <v>20</v>
      </c>
      <c r="F2992" t="s">
        <v>3478</v>
      </c>
      <c r="H2992" t="s">
        <v>32</v>
      </c>
      <c r="I2992">
        <v>34</v>
      </c>
      <c r="J2992" t="s">
        <v>22</v>
      </c>
      <c r="L2992" t="s">
        <v>23</v>
      </c>
      <c r="O2992" t="s">
        <v>76</v>
      </c>
      <c r="P2992" t="s">
        <v>77</v>
      </c>
      <c r="Q2992" t="s">
        <v>1771</v>
      </c>
    </row>
    <row r="2993" spans="1:17" x14ac:dyDescent="0.25">
      <c r="A2993" t="s">
        <v>12511</v>
      </c>
      <c r="B2993" t="s">
        <v>12512</v>
      </c>
      <c r="C2993" s="1">
        <v>44236</v>
      </c>
      <c r="D2993" t="s">
        <v>3473</v>
      </c>
      <c r="E2993" t="s">
        <v>20</v>
      </c>
      <c r="F2993" t="s">
        <v>5822</v>
      </c>
      <c r="H2993" t="s">
        <v>32</v>
      </c>
      <c r="I2993">
        <v>60</v>
      </c>
      <c r="J2993" t="s">
        <v>22</v>
      </c>
      <c r="L2993" t="s">
        <v>23</v>
      </c>
      <c r="O2993" t="s">
        <v>76</v>
      </c>
      <c r="P2993" t="s">
        <v>77</v>
      </c>
      <c r="Q2993" t="s">
        <v>367</v>
      </c>
    </row>
    <row r="2994" spans="1:17" x14ac:dyDescent="0.25">
      <c r="A2994" t="s">
        <v>12513</v>
      </c>
      <c r="B2994" t="s">
        <v>12514</v>
      </c>
      <c r="C2994" s="1">
        <v>44236</v>
      </c>
      <c r="D2994" t="s">
        <v>46</v>
      </c>
      <c r="E2994" t="s">
        <v>20</v>
      </c>
      <c r="F2994" t="s">
        <v>4200</v>
      </c>
      <c r="H2994" t="s">
        <v>21</v>
      </c>
      <c r="I2994">
        <v>60</v>
      </c>
      <c r="J2994" t="s">
        <v>22</v>
      </c>
      <c r="L2994" t="s">
        <v>23</v>
      </c>
      <c r="O2994" t="s">
        <v>76</v>
      </c>
      <c r="P2994" t="s">
        <v>77</v>
      </c>
      <c r="Q2994" t="s">
        <v>6958</v>
      </c>
    </row>
    <row r="2995" spans="1:17" x14ac:dyDescent="0.25">
      <c r="A2995" t="s">
        <v>12515</v>
      </c>
      <c r="B2995" t="s">
        <v>12516</v>
      </c>
      <c r="C2995" s="1">
        <v>44236</v>
      </c>
      <c r="D2995" t="s">
        <v>3473</v>
      </c>
      <c r="E2995" t="s">
        <v>20</v>
      </c>
      <c r="F2995" t="s">
        <v>5822</v>
      </c>
      <c r="H2995" t="s">
        <v>21</v>
      </c>
      <c r="I2995">
        <v>66</v>
      </c>
      <c r="J2995" t="s">
        <v>22</v>
      </c>
      <c r="L2995" t="s">
        <v>23</v>
      </c>
      <c r="O2995" t="s">
        <v>76</v>
      </c>
      <c r="P2995" t="s">
        <v>77</v>
      </c>
      <c r="Q2995" t="s">
        <v>12517</v>
      </c>
    </row>
    <row r="2996" spans="1:17" x14ac:dyDescent="0.25">
      <c r="A2996" t="s">
        <v>12518</v>
      </c>
      <c r="B2996" t="s">
        <v>12519</v>
      </c>
      <c r="C2996" s="1">
        <v>44236</v>
      </c>
      <c r="D2996" t="s">
        <v>39</v>
      </c>
      <c r="E2996" t="s">
        <v>20</v>
      </c>
      <c r="F2996" t="s">
        <v>1133</v>
      </c>
      <c r="H2996" t="s">
        <v>32</v>
      </c>
      <c r="I2996">
        <v>52</v>
      </c>
      <c r="J2996" t="s">
        <v>22</v>
      </c>
      <c r="L2996" t="s">
        <v>23</v>
      </c>
      <c r="O2996" t="s">
        <v>76</v>
      </c>
      <c r="P2996" t="s">
        <v>77</v>
      </c>
      <c r="Q2996" t="s">
        <v>7365</v>
      </c>
    </row>
    <row r="2997" spans="1:17" x14ac:dyDescent="0.25">
      <c r="A2997" t="s">
        <v>12520</v>
      </c>
      <c r="B2997" t="s">
        <v>12521</v>
      </c>
      <c r="C2997" s="1">
        <v>44236</v>
      </c>
      <c r="D2997" t="s">
        <v>46</v>
      </c>
      <c r="E2997" t="s">
        <v>20</v>
      </c>
      <c r="F2997" t="s">
        <v>4297</v>
      </c>
      <c r="H2997" t="s">
        <v>21</v>
      </c>
      <c r="I2997">
        <v>34</v>
      </c>
      <c r="J2997" t="s">
        <v>22</v>
      </c>
      <c r="L2997" t="s">
        <v>23</v>
      </c>
      <c r="O2997" t="s">
        <v>76</v>
      </c>
      <c r="P2997" t="s">
        <v>77</v>
      </c>
      <c r="Q2997" t="s">
        <v>1231</v>
      </c>
    </row>
    <row r="2998" spans="1:17" x14ac:dyDescent="0.25">
      <c r="A2998" t="s">
        <v>12557</v>
      </c>
      <c r="B2998" t="s">
        <v>12558</v>
      </c>
      <c r="C2998" s="1">
        <v>44236</v>
      </c>
      <c r="D2998" t="s">
        <v>46</v>
      </c>
      <c r="E2998" t="s">
        <v>20</v>
      </c>
      <c r="F2998" t="s">
        <v>6075</v>
      </c>
      <c r="H2998" t="s">
        <v>32</v>
      </c>
      <c r="I2998">
        <v>57</v>
      </c>
      <c r="J2998" t="s">
        <v>22</v>
      </c>
      <c r="L2998" t="s">
        <v>23</v>
      </c>
      <c r="O2998" t="s">
        <v>76</v>
      </c>
      <c r="P2998" t="s">
        <v>77</v>
      </c>
      <c r="Q2998" t="s">
        <v>469</v>
      </c>
    </row>
    <row r="2999" spans="1:17" x14ac:dyDescent="0.25">
      <c r="A2999" t="s">
        <v>12522</v>
      </c>
      <c r="B2999" t="s">
        <v>12523</v>
      </c>
      <c r="C2999" s="1">
        <v>44235</v>
      </c>
      <c r="D2999" t="s">
        <v>46</v>
      </c>
      <c r="E2999" t="s">
        <v>20</v>
      </c>
      <c r="F2999" t="s">
        <v>6075</v>
      </c>
      <c r="H2999" t="s">
        <v>21</v>
      </c>
      <c r="I2999">
        <v>35</v>
      </c>
      <c r="J2999" t="s">
        <v>22</v>
      </c>
      <c r="L2999" t="s">
        <v>23</v>
      </c>
      <c r="O2999" t="s">
        <v>76</v>
      </c>
      <c r="P2999" t="s">
        <v>77</v>
      </c>
      <c r="Q2999" t="s">
        <v>12524</v>
      </c>
    </row>
    <row r="3000" spans="1:17" x14ac:dyDescent="0.25">
      <c r="A3000" t="s">
        <v>12525</v>
      </c>
      <c r="B3000" t="s">
        <v>12526</v>
      </c>
      <c r="C3000" s="1">
        <v>44235</v>
      </c>
      <c r="D3000" t="s">
        <v>46</v>
      </c>
      <c r="E3000" t="s">
        <v>20</v>
      </c>
      <c r="F3000" t="s">
        <v>6075</v>
      </c>
      <c r="H3000" t="s">
        <v>32</v>
      </c>
      <c r="I3000">
        <v>39</v>
      </c>
      <c r="J3000" t="s">
        <v>22</v>
      </c>
      <c r="L3000" t="s">
        <v>23</v>
      </c>
      <c r="O3000" t="s">
        <v>76</v>
      </c>
      <c r="P3000" t="s">
        <v>77</v>
      </c>
      <c r="Q3000" t="s">
        <v>12524</v>
      </c>
    </row>
    <row r="3001" spans="1:17" x14ac:dyDescent="0.25">
      <c r="A3001" t="s">
        <v>12527</v>
      </c>
      <c r="B3001" t="s">
        <v>12528</v>
      </c>
      <c r="C3001" s="1">
        <v>44239</v>
      </c>
      <c r="D3001" t="s">
        <v>46</v>
      </c>
      <c r="E3001" t="s">
        <v>20</v>
      </c>
      <c r="F3001" t="s">
        <v>4045</v>
      </c>
      <c r="H3001" t="s">
        <v>21</v>
      </c>
      <c r="I3001">
        <v>56</v>
      </c>
      <c r="J3001" t="s">
        <v>22</v>
      </c>
      <c r="L3001" t="s">
        <v>23</v>
      </c>
      <c r="O3001" t="s">
        <v>76</v>
      </c>
      <c r="P3001" t="s">
        <v>77</v>
      </c>
      <c r="Q3001" t="s">
        <v>12529</v>
      </c>
    </row>
    <row r="3002" spans="1:17" x14ac:dyDescent="0.25">
      <c r="A3002" t="s">
        <v>12559</v>
      </c>
      <c r="B3002" t="s">
        <v>12560</v>
      </c>
      <c r="C3002" s="1">
        <v>44241</v>
      </c>
      <c r="D3002" t="s">
        <v>3473</v>
      </c>
      <c r="E3002" t="s">
        <v>20</v>
      </c>
      <c r="F3002" t="s">
        <v>1056</v>
      </c>
      <c r="H3002" t="s">
        <v>32</v>
      </c>
      <c r="I3002">
        <v>30</v>
      </c>
      <c r="J3002" t="s">
        <v>22</v>
      </c>
      <c r="L3002" t="s">
        <v>23</v>
      </c>
      <c r="O3002" t="s">
        <v>76</v>
      </c>
      <c r="P3002" t="s">
        <v>77</v>
      </c>
      <c r="Q3002" t="s">
        <v>808</v>
      </c>
    </row>
    <row r="3003" spans="1:17" x14ac:dyDescent="0.25">
      <c r="A3003" t="s">
        <v>12530</v>
      </c>
      <c r="B3003" t="s">
        <v>12531</v>
      </c>
      <c r="C3003" s="1">
        <v>44241</v>
      </c>
      <c r="D3003" t="s">
        <v>3473</v>
      </c>
      <c r="E3003" t="s">
        <v>20</v>
      </c>
      <c r="F3003" t="s">
        <v>1118</v>
      </c>
      <c r="H3003" t="s">
        <v>32</v>
      </c>
      <c r="I3003">
        <v>17</v>
      </c>
      <c r="J3003" t="s">
        <v>22</v>
      </c>
      <c r="L3003" t="s">
        <v>23</v>
      </c>
      <c r="O3003" t="s">
        <v>76</v>
      </c>
      <c r="P3003" t="s">
        <v>77</v>
      </c>
      <c r="Q3003" t="s">
        <v>1142</v>
      </c>
    </row>
    <row r="3004" spans="1:17" x14ac:dyDescent="0.25">
      <c r="A3004" t="s">
        <v>12561</v>
      </c>
      <c r="B3004" t="s">
        <v>12562</v>
      </c>
      <c r="C3004" s="1">
        <v>44240</v>
      </c>
      <c r="D3004" t="s">
        <v>64</v>
      </c>
      <c r="E3004" t="s">
        <v>20</v>
      </c>
      <c r="F3004" t="s">
        <v>12563</v>
      </c>
      <c r="H3004" t="s">
        <v>21</v>
      </c>
      <c r="I3004">
        <v>21</v>
      </c>
      <c r="J3004" t="s">
        <v>22</v>
      </c>
      <c r="L3004" t="s">
        <v>23</v>
      </c>
      <c r="O3004" t="s">
        <v>76</v>
      </c>
      <c r="P3004" t="s">
        <v>77</v>
      </c>
      <c r="Q3004" t="s">
        <v>459</v>
      </c>
    </row>
    <row r="3005" spans="1:17" x14ac:dyDescent="0.25">
      <c r="A3005" t="s">
        <v>12532</v>
      </c>
      <c r="B3005" t="s">
        <v>12533</v>
      </c>
      <c r="C3005" s="1">
        <v>44240</v>
      </c>
      <c r="D3005" t="s">
        <v>3473</v>
      </c>
      <c r="E3005" t="s">
        <v>20</v>
      </c>
      <c r="F3005" t="s">
        <v>75</v>
      </c>
      <c r="H3005" t="s">
        <v>21</v>
      </c>
      <c r="I3005">
        <v>45</v>
      </c>
      <c r="J3005" t="s">
        <v>22</v>
      </c>
      <c r="L3005" t="s">
        <v>23</v>
      </c>
      <c r="O3005" t="s">
        <v>76</v>
      </c>
      <c r="P3005" t="s">
        <v>77</v>
      </c>
      <c r="Q3005" t="s">
        <v>12534</v>
      </c>
    </row>
    <row r="3006" spans="1:17" x14ac:dyDescent="0.25">
      <c r="A3006" t="s">
        <v>12535</v>
      </c>
      <c r="B3006" t="s">
        <v>12536</v>
      </c>
      <c r="C3006" s="1">
        <v>44240</v>
      </c>
      <c r="D3006" t="s">
        <v>3473</v>
      </c>
      <c r="E3006" t="s">
        <v>20</v>
      </c>
      <c r="F3006" t="s">
        <v>1114</v>
      </c>
      <c r="H3006" t="s">
        <v>21</v>
      </c>
      <c r="I3006">
        <v>37</v>
      </c>
      <c r="J3006" t="s">
        <v>22</v>
      </c>
      <c r="L3006" t="s">
        <v>23</v>
      </c>
      <c r="O3006" t="s">
        <v>76</v>
      </c>
      <c r="P3006" t="s">
        <v>77</v>
      </c>
      <c r="Q3006" t="s">
        <v>319</v>
      </c>
    </row>
    <row r="3007" spans="1:17" x14ac:dyDescent="0.25">
      <c r="A3007" t="s">
        <v>12537</v>
      </c>
      <c r="B3007" t="s">
        <v>12538</v>
      </c>
      <c r="C3007" s="1">
        <v>44238</v>
      </c>
      <c r="D3007" t="s">
        <v>3473</v>
      </c>
      <c r="E3007" t="s">
        <v>20</v>
      </c>
      <c r="F3007" t="s">
        <v>75</v>
      </c>
      <c r="H3007" t="s">
        <v>21</v>
      </c>
      <c r="I3007">
        <v>8</v>
      </c>
      <c r="J3007" t="s">
        <v>22</v>
      </c>
      <c r="L3007" t="s">
        <v>23</v>
      </c>
      <c r="O3007" t="s">
        <v>76</v>
      </c>
      <c r="P3007" t="s">
        <v>77</v>
      </c>
      <c r="Q3007" t="s">
        <v>1965</v>
      </c>
    </row>
    <row r="3008" spans="1:17" x14ac:dyDescent="0.25">
      <c r="A3008" t="s">
        <v>12564</v>
      </c>
      <c r="B3008" t="s">
        <v>12565</v>
      </c>
      <c r="C3008" s="1">
        <v>44238</v>
      </c>
      <c r="D3008" t="s">
        <v>1038</v>
      </c>
      <c r="E3008" t="s">
        <v>20</v>
      </c>
      <c r="F3008" t="s">
        <v>4207</v>
      </c>
      <c r="H3008" t="s">
        <v>21</v>
      </c>
      <c r="I3008">
        <v>35</v>
      </c>
      <c r="J3008" t="s">
        <v>22</v>
      </c>
      <c r="L3008" t="s">
        <v>23</v>
      </c>
      <c r="O3008" t="s">
        <v>76</v>
      </c>
      <c r="P3008" t="s">
        <v>77</v>
      </c>
      <c r="Q3008" t="s">
        <v>4325</v>
      </c>
    </row>
    <row r="3009" spans="1:17" x14ac:dyDescent="0.25">
      <c r="A3009" t="s">
        <v>12650</v>
      </c>
      <c r="B3009" t="s">
        <v>12651</v>
      </c>
      <c r="C3009" s="1">
        <v>44238</v>
      </c>
      <c r="D3009" t="s">
        <v>46</v>
      </c>
      <c r="E3009" t="s">
        <v>20</v>
      </c>
      <c r="F3009" t="s">
        <v>2722</v>
      </c>
      <c r="H3009" t="s">
        <v>21</v>
      </c>
      <c r="I3009">
        <v>33</v>
      </c>
      <c r="J3009" t="s">
        <v>22</v>
      </c>
      <c r="L3009" t="s">
        <v>23</v>
      </c>
      <c r="O3009" t="s">
        <v>76</v>
      </c>
      <c r="P3009" t="s">
        <v>77</v>
      </c>
      <c r="Q3009" t="s">
        <v>12652</v>
      </c>
    </row>
    <row r="3010" spans="1:17" x14ac:dyDescent="0.25">
      <c r="A3010" t="s">
        <v>12566</v>
      </c>
      <c r="B3010" t="s">
        <v>12567</v>
      </c>
      <c r="C3010" s="1">
        <v>44238</v>
      </c>
      <c r="D3010" t="s">
        <v>46</v>
      </c>
      <c r="E3010" t="s">
        <v>20</v>
      </c>
      <c r="F3010" t="s">
        <v>1066</v>
      </c>
      <c r="H3010" t="s">
        <v>21</v>
      </c>
      <c r="I3010">
        <v>37</v>
      </c>
      <c r="J3010" t="s">
        <v>22</v>
      </c>
      <c r="L3010" t="s">
        <v>23</v>
      </c>
      <c r="O3010" t="s">
        <v>76</v>
      </c>
      <c r="P3010" t="s">
        <v>77</v>
      </c>
      <c r="Q3010" t="s">
        <v>12568</v>
      </c>
    </row>
    <row r="3011" spans="1:17" x14ac:dyDescent="0.25">
      <c r="A3011" t="s">
        <v>12539</v>
      </c>
      <c r="B3011" t="s">
        <v>12540</v>
      </c>
      <c r="C3011" s="1">
        <v>44238</v>
      </c>
      <c r="D3011" t="s">
        <v>59</v>
      </c>
      <c r="E3011" t="s">
        <v>20</v>
      </c>
      <c r="F3011" t="s">
        <v>60</v>
      </c>
      <c r="H3011" t="s">
        <v>21</v>
      </c>
      <c r="I3011">
        <v>18</v>
      </c>
      <c r="J3011" t="s">
        <v>22</v>
      </c>
      <c r="L3011" t="s">
        <v>23</v>
      </c>
      <c r="O3011" t="s">
        <v>76</v>
      </c>
      <c r="P3011" t="s">
        <v>77</v>
      </c>
      <c r="Q3011" t="s">
        <v>6985</v>
      </c>
    </row>
    <row r="3012" spans="1:17" x14ac:dyDescent="0.25">
      <c r="A3012" t="s">
        <v>12541</v>
      </c>
      <c r="B3012" t="s">
        <v>12542</v>
      </c>
      <c r="C3012" s="1">
        <v>44238</v>
      </c>
      <c r="D3012" t="s">
        <v>3308</v>
      </c>
      <c r="E3012" t="s">
        <v>20</v>
      </c>
      <c r="H3012" t="s">
        <v>22</v>
      </c>
      <c r="I3012">
        <v>1</v>
      </c>
      <c r="J3012" t="s">
        <v>22</v>
      </c>
      <c r="L3012" t="s">
        <v>23</v>
      </c>
      <c r="O3012" t="s">
        <v>76</v>
      </c>
      <c r="P3012" t="s">
        <v>77</v>
      </c>
      <c r="Q3012" t="s">
        <v>12543</v>
      </c>
    </row>
    <row r="3013" spans="1:17" x14ac:dyDescent="0.25">
      <c r="A3013" t="s">
        <v>12569</v>
      </c>
      <c r="B3013" t="s">
        <v>12570</v>
      </c>
      <c r="C3013" s="1">
        <v>44239</v>
      </c>
      <c r="D3013" t="s">
        <v>64</v>
      </c>
      <c r="E3013" t="s">
        <v>20</v>
      </c>
      <c r="F3013" t="s">
        <v>12571</v>
      </c>
      <c r="H3013" t="s">
        <v>21</v>
      </c>
      <c r="I3013">
        <v>32</v>
      </c>
      <c r="J3013" t="s">
        <v>22</v>
      </c>
      <c r="L3013" t="s">
        <v>23</v>
      </c>
      <c r="O3013" t="s">
        <v>76</v>
      </c>
      <c r="P3013" t="s">
        <v>77</v>
      </c>
      <c r="Q3013" t="s">
        <v>12572</v>
      </c>
    </row>
    <row r="3014" spans="1:17" x14ac:dyDescent="0.25">
      <c r="A3014" t="s">
        <v>12636</v>
      </c>
      <c r="B3014" t="s">
        <v>12637</v>
      </c>
      <c r="C3014" s="1">
        <v>44239</v>
      </c>
      <c r="D3014" t="s">
        <v>3473</v>
      </c>
      <c r="E3014" t="s">
        <v>20</v>
      </c>
      <c r="F3014" t="s">
        <v>75</v>
      </c>
      <c r="H3014" t="s">
        <v>21</v>
      </c>
      <c r="I3014">
        <v>60</v>
      </c>
      <c r="J3014" t="s">
        <v>22</v>
      </c>
      <c r="L3014" t="s">
        <v>23</v>
      </c>
      <c r="O3014" t="s">
        <v>76</v>
      </c>
      <c r="P3014" t="s">
        <v>77</v>
      </c>
      <c r="Q3014" t="s">
        <v>12638</v>
      </c>
    </row>
    <row r="3015" spans="1:17" x14ac:dyDescent="0.25">
      <c r="A3015" t="s">
        <v>12544</v>
      </c>
      <c r="B3015" t="s">
        <v>12545</v>
      </c>
      <c r="C3015" s="1">
        <v>44239</v>
      </c>
      <c r="D3015" t="s">
        <v>3473</v>
      </c>
      <c r="E3015" t="s">
        <v>20</v>
      </c>
      <c r="F3015" t="s">
        <v>5822</v>
      </c>
      <c r="H3015" t="s">
        <v>21</v>
      </c>
      <c r="I3015">
        <v>55</v>
      </c>
      <c r="J3015" t="s">
        <v>22</v>
      </c>
      <c r="L3015" t="s">
        <v>23</v>
      </c>
      <c r="O3015" t="s">
        <v>76</v>
      </c>
      <c r="P3015" t="s">
        <v>77</v>
      </c>
      <c r="Q3015" t="s">
        <v>367</v>
      </c>
    </row>
    <row r="3016" spans="1:17" x14ac:dyDescent="0.25">
      <c r="A3016" t="s">
        <v>12573</v>
      </c>
      <c r="B3016" t="s">
        <v>12574</v>
      </c>
      <c r="C3016" s="1">
        <v>44239</v>
      </c>
      <c r="D3016" t="s">
        <v>46</v>
      </c>
      <c r="E3016" t="s">
        <v>20</v>
      </c>
      <c r="F3016" t="s">
        <v>4048</v>
      </c>
      <c r="H3016" t="s">
        <v>32</v>
      </c>
      <c r="I3016">
        <v>46</v>
      </c>
      <c r="J3016" t="s">
        <v>22</v>
      </c>
      <c r="L3016" t="s">
        <v>23</v>
      </c>
      <c r="O3016" t="s">
        <v>76</v>
      </c>
      <c r="P3016" t="s">
        <v>77</v>
      </c>
      <c r="Q3016" t="s">
        <v>1107</v>
      </c>
    </row>
    <row r="3017" spans="1:17" x14ac:dyDescent="0.25">
      <c r="A3017" t="s">
        <v>12546</v>
      </c>
      <c r="B3017" t="s">
        <v>12547</v>
      </c>
      <c r="C3017" s="1">
        <v>44239</v>
      </c>
      <c r="D3017" t="s">
        <v>39</v>
      </c>
      <c r="E3017" t="s">
        <v>20</v>
      </c>
      <c r="F3017" t="s">
        <v>1133</v>
      </c>
      <c r="H3017" t="s">
        <v>21</v>
      </c>
      <c r="I3017">
        <v>78</v>
      </c>
      <c r="J3017" t="s">
        <v>22</v>
      </c>
      <c r="L3017" t="s">
        <v>23</v>
      </c>
      <c r="O3017" t="s">
        <v>76</v>
      </c>
      <c r="P3017" t="s">
        <v>77</v>
      </c>
      <c r="Q3017" t="s">
        <v>2317</v>
      </c>
    </row>
    <row r="3018" spans="1:17" x14ac:dyDescent="0.25">
      <c r="A3018" t="s">
        <v>12548</v>
      </c>
      <c r="B3018" t="s">
        <v>12549</v>
      </c>
      <c r="C3018" s="1">
        <v>44239</v>
      </c>
      <c r="D3018" t="s">
        <v>1038</v>
      </c>
      <c r="E3018" t="s">
        <v>20</v>
      </c>
      <c r="F3018" t="s">
        <v>12550</v>
      </c>
      <c r="H3018" t="s">
        <v>21</v>
      </c>
      <c r="I3018">
        <v>40</v>
      </c>
      <c r="J3018" t="s">
        <v>22</v>
      </c>
      <c r="L3018" t="s">
        <v>23</v>
      </c>
      <c r="O3018" t="s">
        <v>76</v>
      </c>
      <c r="P3018" t="s">
        <v>77</v>
      </c>
      <c r="Q3018" t="s">
        <v>78</v>
      </c>
    </row>
    <row r="3019" spans="1:17" x14ac:dyDescent="0.25">
      <c r="A3019" t="s">
        <v>12551</v>
      </c>
      <c r="B3019" t="s">
        <v>12552</v>
      </c>
      <c r="C3019" s="1">
        <v>44239</v>
      </c>
      <c r="D3019" t="s">
        <v>39</v>
      </c>
      <c r="E3019" t="s">
        <v>20</v>
      </c>
      <c r="F3019" t="s">
        <v>1133</v>
      </c>
      <c r="H3019" t="s">
        <v>21</v>
      </c>
      <c r="I3019">
        <v>39</v>
      </c>
      <c r="J3019" t="s">
        <v>22</v>
      </c>
      <c r="L3019" t="s">
        <v>23</v>
      </c>
      <c r="O3019" t="s">
        <v>76</v>
      </c>
      <c r="P3019" t="s">
        <v>77</v>
      </c>
      <c r="Q3019" t="s">
        <v>5012</v>
      </c>
    </row>
    <row r="3020" spans="1:17" x14ac:dyDescent="0.25">
      <c r="A3020" t="s">
        <v>12553</v>
      </c>
      <c r="B3020" t="s">
        <v>12554</v>
      </c>
      <c r="C3020" s="1">
        <v>44238</v>
      </c>
      <c r="D3020" t="s">
        <v>46</v>
      </c>
      <c r="E3020" t="s">
        <v>20</v>
      </c>
      <c r="F3020" t="s">
        <v>4045</v>
      </c>
      <c r="H3020" t="s">
        <v>21</v>
      </c>
      <c r="I3020">
        <v>66</v>
      </c>
      <c r="J3020" t="s">
        <v>22</v>
      </c>
      <c r="L3020" t="s">
        <v>23</v>
      </c>
      <c r="O3020" t="s">
        <v>76</v>
      </c>
      <c r="P3020" t="s">
        <v>77</v>
      </c>
      <c r="Q3020" t="s">
        <v>268</v>
      </c>
    </row>
    <row r="3021" spans="1:17" x14ac:dyDescent="0.25">
      <c r="A3021" t="s">
        <v>12555</v>
      </c>
      <c r="B3021" t="s">
        <v>12556</v>
      </c>
      <c r="C3021" s="1">
        <v>44238</v>
      </c>
      <c r="D3021" t="s">
        <v>46</v>
      </c>
      <c r="E3021" t="s">
        <v>20</v>
      </c>
      <c r="F3021" t="s">
        <v>4176</v>
      </c>
      <c r="H3021" t="s">
        <v>32</v>
      </c>
      <c r="I3021">
        <v>68</v>
      </c>
      <c r="J3021" t="s">
        <v>22</v>
      </c>
      <c r="L3021" t="s">
        <v>23</v>
      </c>
      <c r="O3021" t="s">
        <v>76</v>
      </c>
      <c r="P3021" t="s">
        <v>77</v>
      </c>
      <c r="Q3021" t="s">
        <v>268</v>
      </c>
    </row>
    <row r="3022" spans="1:17" x14ac:dyDescent="0.25">
      <c r="A3022" t="s">
        <v>12575</v>
      </c>
      <c r="B3022" t="s">
        <v>12576</v>
      </c>
      <c r="C3022" s="1">
        <v>44238</v>
      </c>
      <c r="D3022" t="s">
        <v>46</v>
      </c>
      <c r="E3022" t="s">
        <v>20</v>
      </c>
      <c r="F3022" t="s">
        <v>4055</v>
      </c>
      <c r="H3022" t="s">
        <v>32</v>
      </c>
      <c r="I3022">
        <v>22</v>
      </c>
      <c r="J3022" t="s">
        <v>22</v>
      </c>
      <c r="L3022" t="s">
        <v>23</v>
      </c>
      <c r="O3022" t="s">
        <v>76</v>
      </c>
      <c r="P3022" t="s">
        <v>77</v>
      </c>
      <c r="Q3022" t="s">
        <v>4056</v>
      </c>
    </row>
    <row r="3023" spans="1:17" x14ac:dyDescent="0.25">
      <c r="A3023" t="s">
        <v>12577</v>
      </c>
      <c r="B3023" t="s">
        <v>12578</v>
      </c>
      <c r="C3023" s="1">
        <v>44243</v>
      </c>
      <c r="D3023" t="s">
        <v>46</v>
      </c>
      <c r="E3023" t="s">
        <v>20</v>
      </c>
      <c r="F3023" t="s">
        <v>5272</v>
      </c>
      <c r="H3023" t="s">
        <v>21</v>
      </c>
      <c r="I3023">
        <v>33</v>
      </c>
      <c r="J3023" t="s">
        <v>22</v>
      </c>
      <c r="L3023" t="s">
        <v>23</v>
      </c>
      <c r="O3023" t="s">
        <v>76</v>
      </c>
      <c r="P3023" t="s">
        <v>77</v>
      </c>
      <c r="Q3023" t="s">
        <v>469</v>
      </c>
    </row>
    <row r="3024" spans="1:17" x14ac:dyDescent="0.25">
      <c r="A3024" t="s">
        <v>3976</v>
      </c>
      <c r="B3024" t="s">
        <v>3977</v>
      </c>
      <c r="C3024" s="1">
        <v>44244</v>
      </c>
      <c r="D3024" t="s">
        <v>46</v>
      </c>
      <c r="E3024" t="s">
        <v>20</v>
      </c>
      <c r="F3024" t="s">
        <v>3978</v>
      </c>
      <c r="H3024" t="s">
        <v>21</v>
      </c>
      <c r="I3024">
        <v>25</v>
      </c>
      <c r="J3024" t="s">
        <v>22</v>
      </c>
      <c r="L3024" t="s">
        <v>23</v>
      </c>
      <c r="O3024" t="s">
        <v>76</v>
      </c>
      <c r="P3024" t="s">
        <v>77</v>
      </c>
      <c r="Q3024" t="s">
        <v>808</v>
      </c>
    </row>
    <row r="3025" spans="1:17" x14ac:dyDescent="0.25">
      <c r="A3025" t="s">
        <v>4011</v>
      </c>
      <c r="B3025" t="s">
        <v>4012</v>
      </c>
      <c r="C3025" s="1">
        <v>44237</v>
      </c>
      <c r="D3025" t="s">
        <v>54</v>
      </c>
      <c r="E3025" t="s">
        <v>20</v>
      </c>
      <c r="F3025" t="s">
        <v>4013</v>
      </c>
      <c r="H3025" t="s">
        <v>32</v>
      </c>
      <c r="I3025">
        <v>42</v>
      </c>
      <c r="J3025" t="s">
        <v>22</v>
      </c>
      <c r="L3025" t="s">
        <v>23</v>
      </c>
      <c r="O3025" t="s">
        <v>76</v>
      </c>
      <c r="P3025" t="s">
        <v>77</v>
      </c>
      <c r="Q3025" t="s">
        <v>4014</v>
      </c>
    </row>
    <row r="3026" spans="1:17" x14ac:dyDescent="0.25">
      <c r="A3026" t="s">
        <v>4015</v>
      </c>
      <c r="B3026" t="s">
        <v>4016</v>
      </c>
      <c r="C3026" s="1">
        <v>44238</v>
      </c>
      <c r="D3026" t="s">
        <v>54</v>
      </c>
      <c r="E3026" t="s">
        <v>20</v>
      </c>
      <c r="F3026" t="s">
        <v>4017</v>
      </c>
      <c r="H3026" t="s">
        <v>32</v>
      </c>
      <c r="I3026">
        <v>56</v>
      </c>
      <c r="J3026" t="s">
        <v>22</v>
      </c>
      <c r="L3026" t="s">
        <v>23</v>
      </c>
      <c r="O3026" t="s">
        <v>76</v>
      </c>
      <c r="P3026" t="s">
        <v>77</v>
      </c>
      <c r="Q3026" t="s">
        <v>2798</v>
      </c>
    </row>
    <row r="3027" spans="1:17" x14ac:dyDescent="0.25">
      <c r="A3027" t="s">
        <v>4018</v>
      </c>
      <c r="B3027" t="s">
        <v>4019</v>
      </c>
      <c r="C3027" s="1">
        <v>44239</v>
      </c>
      <c r="D3027" t="s">
        <v>54</v>
      </c>
      <c r="E3027" t="s">
        <v>20</v>
      </c>
      <c r="F3027" t="s">
        <v>4020</v>
      </c>
      <c r="H3027" t="s">
        <v>32</v>
      </c>
      <c r="I3027">
        <v>40</v>
      </c>
      <c r="J3027" t="s">
        <v>22</v>
      </c>
      <c r="L3027" t="s">
        <v>23</v>
      </c>
      <c r="O3027" t="s">
        <v>76</v>
      </c>
      <c r="P3027" t="s">
        <v>77</v>
      </c>
      <c r="Q3027" t="s">
        <v>4021</v>
      </c>
    </row>
    <row r="3028" spans="1:17" x14ac:dyDescent="0.25">
      <c r="A3028" t="s">
        <v>4022</v>
      </c>
      <c r="B3028" t="s">
        <v>4023</v>
      </c>
      <c r="C3028" s="1">
        <v>44245</v>
      </c>
      <c r="D3028" t="s">
        <v>46</v>
      </c>
      <c r="E3028" t="s">
        <v>20</v>
      </c>
      <c r="F3028" t="s">
        <v>1047</v>
      </c>
      <c r="H3028" t="s">
        <v>21</v>
      </c>
      <c r="I3028">
        <v>48</v>
      </c>
      <c r="J3028" t="s">
        <v>22</v>
      </c>
      <c r="L3028" t="s">
        <v>23</v>
      </c>
      <c r="O3028" t="s">
        <v>76</v>
      </c>
      <c r="P3028" t="s">
        <v>77</v>
      </c>
      <c r="Q3028" t="s">
        <v>469</v>
      </c>
    </row>
    <row r="3029" spans="1:17" x14ac:dyDescent="0.25">
      <c r="A3029" t="s">
        <v>4024</v>
      </c>
      <c r="B3029" t="s">
        <v>4025</v>
      </c>
      <c r="C3029" s="1">
        <v>44246</v>
      </c>
      <c r="D3029" t="s">
        <v>46</v>
      </c>
      <c r="E3029" t="s">
        <v>20</v>
      </c>
      <c r="F3029" t="s">
        <v>1047</v>
      </c>
      <c r="H3029" t="s">
        <v>21</v>
      </c>
      <c r="I3029">
        <v>46</v>
      </c>
      <c r="J3029" t="s">
        <v>22</v>
      </c>
      <c r="L3029" t="s">
        <v>23</v>
      </c>
      <c r="O3029" t="s">
        <v>76</v>
      </c>
      <c r="P3029" t="s">
        <v>77</v>
      </c>
      <c r="Q3029" t="s">
        <v>4026</v>
      </c>
    </row>
    <row r="3030" spans="1:17" x14ac:dyDescent="0.25">
      <c r="A3030" t="s">
        <v>4027</v>
      </c>
      <c r="B3030" t="s">
        <v>4028</v>
      </c>
      <c r="C3030" s="1">
        <v>44246</v>
      </c>
      <c r="D3030" t="s">
        <v>46</v>
      </c>
      <c r="E3030" t="s">
        <v>20</v>
      </c>
      <c r="F3030" t="s">
        <v>4029</v>
      </c>
      <c r="H3030" t="s">
        <v>32</v>
      </c>
      <c r="I3030">
        <v>23</v>
      </c>
      <c r="J3030" t="s">
        <v>22</v>
      </c>
      <c r="L3030" t="s">
        <v>23</v>
      </c>
      <c r="O3030" t="s">
        <v>76</v>
      </c>
      <c r="P3030" t="s">
        <v>77</v>
      </c>
      <c r="Q3030" t="s">
        <v>454</v>
      </c>
    </row>
    <row r="3031" spans="1:17" x14ac:dyDescent="0.25">
      <c r="A3031" t="s">
        <v>4030</v>
      </c>
      <c r="B3031" t="s">
        <v>4031</v>
      </c>
      <c r="C3031" s="1">
        <v>44246</v>
      </c>
      <c r="D3031" t="s">
        <v>46</v>
      </c>
      <c r="E3031" t="s">
        <v>20</v>
      </c>
      <c r="F3031" t="s">
        <v>3975</v>
      </c>
      <c r="H3031" t="s">
        <v>32</v>
      </c>
      <c r="I3031">
        <v>30</v>
      </c>
      <c r="J3031" t="s">
        <v>22</v>
      </c>
      <c r="L3031" t="s">
        <v>23</v>
      </c>
      <c r="O3031" t="s">
        <v>76</v>
      </c>
      <c r="P3031" t="s">
        <v>77</v>
      </c>
      <c r="Q3031" t="s">
        <v>808</v>
      </c>
    </row>
    <row r="3032" spans="1:17" x14ac:dyDescent="0.25">
      <c r="A3032" t="s">
        <v>4032</v>
      </c>
      <c r="B3032" t="s">
        <v>4033</v>
      </c>
      <c r="C3032" s="1">
        <v>44246</v>
      </c>
      <c r="D3032" t="s">
        <v>46</v>
      </c>
      <c r="E3032" t="s">
        <v>20</v>
      </c>
      <c r="F3032" t="s">
        <v>3978</v>
      </c>
      <c r="H3032" t="s">
        <v>32</v>
      </c>
      <c r="I3032">
        <v>17</v>
      </c>
      <c r="J3032" t="s">
        <v>22</v>
      </c>
      <c r="L3032" t="s">
        <v>23</v>
      </c>
      <c r="O3032" t="s">
        <v>76</v>
      </c>
      <c r="P3032" t="s">
        <v>77</v>
      </c>
      <c r="Q3032" t="s">
        <v>808</v>
      </c>
    </row>
    <row r="3033" spans="1:17" x14ac:dyDescent="0.25">
      <c r="A3033" t="s">
        <v>4034</v>
      </c>
      <c r="B3033" t="s">
        <v>4035</v>
      </c>
      <c r="C3033" s="1">
        <v>44246</v>
      </c>
      <c r="D3033" t="s">
        <v>46</v>
      </c>
      <c r="E3033" t="s">
        <v>20</v>
      </c>
      <c r="F3033" t="s">
        <v>1020</v>
      </c>
      <c r="H3033" t="s">
        <v>21</v>
      </c>
      <c r="I3033">
        <v>15</v>
      </c>
      <c r="J3033" t="s">
        <v>22</v>
      </c>
      <c r="L3033" t="s">
        <v>23</v>
      </c>
      <c r="O3033" t="s">
        <v>76</v>
      </c>
      <c r="P3033" t="s">
        <v>77</v>
      </c>
      <c r="Q3033" t="s">
        <v>454</v>
      </c>
    </row>
    <row r="3034" spans="1:17" x14ac:dyDescent="0.25">
      <c r="A3034" t="s">
        <v>4036</v>
      </c>
      <c r="B3034" t="s">
        <v>4037</v>
      </c>
      <c r="C3034" s="1">
        <v>44246</v>
      </c>
      <c r="D3034" t="s">
        <v>46</v>
      </c>
      <c r="E3034" t="s">
        <v>20</v>
      </c>
      <c r="F3034" t="s">
        <v>1020</v>
      </c>
      <c r="H3034" t="s">
        <v>32</v>
      </c>
      <c r="I3034">
        <v>20</v>
      </c>
      <c r="J3034" t="s">
        <v>22</v>
      </c>
      <c r="L3034" t="s">
        <v>23</v>
      </c>
      <c r="O3034" t="s">
        <v>76</v>
      </c>
      <c r="P3034" t="s">
        <v>77</v>
      </c>
      <c r="Q3034" t="s">
        <v>4038</v>
      </c>
    </row>
    <row r="3035" spans="1:17" x14ac:dyDescent="0.25">
      <c r="A3035" t="s">
        <v>4043</v>
      </c>
      <c r="B3035" t="s">
        <v>4044</v>
      </c>
      <c r="C3035" s="1">
        <v>44247</v>
      </c>
      <c r="D3035" t="s">
        <v>46</v>
      </c>
      <c r="E3035" t="s">
        <v>20</v>
      </c>
      <c r="F3035" t="s">
        <v>4045</v>
      </c>
      <c r="H3035" t="s">
        <v>32</v>
      </c>
      <c r="I3035">
        <v>13</v>
      </c>
      <c r="J3035" t="s">
        <v>22</v>
      </c>
      <c r="L3035" t="s">
        <v>23</v>
      </c>
      <c r="O3035" t="s">
        <v>76</v>
      </c>
      <c r="P3035" t="s">
        <v>77</v>
      </c>
      <c r="Q3035" t="s">
        <v>354</v>
      </c>
    </row>
    <row r="3036" spans="1:17" x14ac:dyDescent="0.25">
      <c r="A3036" t="s">
        <v>4046</v>
      </c>
      <c r="B3036" t="s">
        <v>4047</v>
      </c>
      <c r="C3036" s="1">
        <v>44237</v>
      </c>
      <c r="D3036" t="s">
        <v>46</v>
      </c>
      <c r="E3036" t="s">
        <v>20</v>
      </c>
      <c r="F3036" t="s">
        <v>4048</v>
      </c>
      <c r="H3036" t="s">
        <v>32</v>
      </c>
      <c r="I3036">
        <v>78</v>
      </c>
      <c r="J3036" t="s">
        <v>22</v>
      </c>
      <c r="L3036" t="s">
        <v>23</v>
      </c>
      <c r="O3036" t="s">
        <v>76</v>
      </c>
      <c r="P3036" t="s">
        <v>77</v>
      </c>
      <c r="Q3036" t="s">
        <v>1107</v>
      </c>
    </row>
    <row r="3037" spans="1:17" x14ac:dyDescent="0.25">
      <c r="A3037" t="s">
        <v>4049</v>
      </c>
      <c r="B3037" t="s">
        <v>4050</v>
      </c>
      <c r="C3037" s="1">
        <v>44237</v>
      </c>
      <c r="D3037" t="s">
        <v>46</v>
      </c>
      <c r="E3037" t="s">
        <v>20</v>
      </c>
      <c r="F3037" t="s">
        <v>3986</v>
      </c>
      <c r="H3037" t="s">
        <v>32</v>
      </c>
      <c r="I3037">
        <v>34</v>
      </c>
      <c r="J3037" t="s">
        <v>22</v>
      </c>
      <c r="L3037" t="s">
        <v>23</v>
      </c>
      <c r="O3037" t="s">
        <v>76</v>
      </c>
      <c r="P3037" t="s">
        <v>77</v>
      </c>
      <c r="Q3037" t="s">
        <v>469</v>
      </c>
    </row>
    <row r="3038" spans="1:17" x14ac:dyDescent="0.25">
      <c r="A3038" t="s">
        <v>4051</v>
      </c>
      <c r="B3038" t="s">
        <v>4052</v>
      </c>
      <c r="C3038" s="1">
        <v>44238</v>
      </c>
      <c r="D3038" t="s">
        <v>46</v>
      </c>
      <c r="E3038" t="s">
        <v>20</v>
      </c>
      <c r="F3038" t="s">
        <v>4048</v>
      </c>
      <c r="H3038" t="s">
        <v>21</v>
      </c>
      <c r="I3038">
        <v>73</v>
      </c>
      <c r="J3038" t="s">
        <v>22</v>
      </c>
      <c r="L3038" t="s">
        <v>23</v>
      </c>
      <c r="O3038" t="s">
        <v>76</v>
      </c>
      <c r="P3038" t="s">
        <v>77</v>
      </c>
      <c r="Q3038" t="s">
        <v>1107</v>
      </c>
    </row>
    <row r="3039" spans="1:17" x14ac:dyDescent="0.25">
      <c r="A3039" t="s">
        <v>4053</v>
      </c>
      <c r="B3039" t="s">
        <v>4054</v>
      </c>
      <c r="C3039" s="1">
        <v>44244</v>
      </c>
      <c r="D3039" t="s">
        <v>46</v>
      </c>
      <c r="E3039" t="s">
        <v>20</v>
      </c>
      <c r="F3039" t="s">
        <v>4055</v>
      </c>
      <c r="H3039" t="s">
        <v>32</v>
      </c>
      <c r="I3039">
        <v>20</v>
      </c>
      <c r="J3039" t="s">
        <v>22</v>
      </c>
      <c r="L3039" t="s">
        <v>23</v>
      </c>
      <c r="O3039" t="s">
        <v>76</v>
      </c>
      <c r="P3039" t="s">
        <v>77</v>
      </c>
      <c r="Q3039" t="s">
        <v>4056</v>
      </c>
    </row>
    <row r="3040" spans="1:17" x14ac:dyDescent="0.25">
      <c r="A3040" t="s">
        <v>4057</v>
      </c>
      <c r="B3040" t="s">
        <v>4058</v>
      </c>
      <c r="C3040" s="1">
        <v>44237</v>
      </c>
      <c r="D3040" t="s">
        <v>46</v>
      </c>
      <c r="E3040" t="s">
        <v>20</v>
      </c>
      <c r="F3040" t="s">
        <v>2722</v>
      </c>
      <c r="H3040" t="s">
        <v>32</v>
      </c>
      <c r="I3040">
        <v>36</v>
      </c>
      <c r="J3040" t="s">
        <v>22</v>
      </c>
      <c r="L3040" t="s">
        <v>23</v>
      </c>
      <c r="O3040" t="s">
        <v>76</v>
      </c>
      <c r="P3040" t="s">
        <v>77</v>
      </c>
      <c r="Q3040" t="s">
        <v>469</v>
      </c>
    </row>
    <row r="3041" spans="1:17" x14ac:dyDescent="0.25">
      <c r="A3041" t="s">
        <v>4059</v>
      </c>
      <c r="B3041" t="s">
        <v>4060</v>
      </c>
      <c r="C3041" s="1">
        <v>44236</v>
      </c>
      <c r="D3041" t="s">
        <v>46</v>
      </c>
      <c r="E3041" t="s">
        <v>20</v>
      </c>
      <c r="F3041" t="s">
        <v>1020</v>
      </c>
      <c r="H3041" t="s">
        <v>21</v>
      </c>
      <c r="I3041">
        <v>46</v>
      </c>
      <c r="J3041" t="s">
        <v>22</v>
      </c>
      <c r="L3041" t="s">
        <v>23</v>
      </c>
      <c r="O3041" t="s">
        <v>76</v>
      </c>
      <c r="P3041" t="s">
        <v>77</v>
      </c>
      <c r="Q3041" t="s">
        <v>3482</v>
      </c>
    </row>
    <row r="3042" spans="1:17" x14ac:dyDescent="0.25">
      <c r="A3042" t="s">
        <v>4061</v>
      </c>
      <c r="B3042" t="s">
        <v>4062</v>
      </c>
      <c r="C3042" s="1">
        <v>44237</v>
      </c>
      <c r="D3042" t="s">
        <v>46</v>
      </c>
      <c r="E3042" t="s">
        <v>20</v>
      </c>
      <c r="F3042" t="s">
        <v>1028</v>
      </c>
      <c r="H3042" t="s">
        <v>21</v>
      </c>
      <c r="I3042">
        <v>70</v>
      </c>
      <c r="J3042" t="s">
        <v>22</v>
      </c>
      <c r="L3042" t="s">
        <v>23</v>
      </c>
      <c r="O3042" t="s">
        <v>76</v>
      </c>
      <c r="P3042" t="s">
        <v>77</v>
      </c>
      <c r="Q3042" t="s">
        <v>808</v>
      </c>
    </row>
    <row r="3043" spans="1:17" x14ac:dyDescent="0.25">
      <c r="A3043" t="s">
        <v>4063</v>
      </c>
      <c r="B3043" t="s">
        <v>4064</v>
      </c>
      <c r="C3043" s="1">
        <v>44239</v>
      </c>
      <c r="D3043" t="s">
        <v>46</v>
      </c>
      <c r="E3043" t="s">
        <v>20</v>
      </c>
      <c r="F3043" t="s">
        <v>2722</v>
      </c>
      <c r="H3043" t="s">
        <v>32</v>
      </c>
      <c r="I3043">
        <v>41</v>
      </c>
      <c r="J3043" t="s">
        <v>22</v>
      </c>
      <c r="L3043" t="s">
        <v>23</v>
      </c>
      <c r="O3043" t="s">
        <v>76</v>
      </c>
      <c r="P3043" t="s">
        <v>77</v>
      </c>
      <c r="Q3043" t="s">
        <v>808</v>
      </c>
    </row>
    <row r="3044" spans="1:17" x14ac:dyDescent="0.25">
      <c r="A3044" t="s">
        <v>4065</v>
      </c>
      <c r="B3044" t="s">
        <v>4066</v>
      </c>
      <c r="C3044" s="1">
        <v>44237</v>
      </c>
      <c r="D3044" t="s">
        <v>46</v>
      </c>
      <c r="E3044" t="s">
        <v>20</v>
      </c>
      <c r="F3044" t="s">
        <v>3986</v>
      </c>
      <c r="H3044" t="s">
        <v>32</v>
      </c>
      <c r="I3044">
        <v>12</v>
      </c>
      <c r="J3044" t="s">
        <v>22</v>
      </c>
      <c r="L3044" t="s">
        <v>23</v>
      </c>
      <c r="O3044" t="s">
        <v>76</v>
      </c>
      <c r="P3044" t="s">
        <v>77</v>
      </c>
      <c r="Q3044" t="s">
        <v>469</v>
      </c>
    </row>
    <row r="3045" spans="1:17" x14ac:dyDescent="0.25">
      <c r="A3045" t="s">
        <v>4067</v>
      </c>
      <c r="B3045" t="s">
        <v>4068</v>
      </c>
      <c r="C3045" s="1">
        <v>44238</v>
      </c>
      <c r="D3045" t="s">
        <v>46</v>
      </c>
      <c r="E3045" t="s">
        <v>20</v>
      </c>
      <c r="F3045" t="s">
        <v>1020</v>
      </c>
      <c r="H3045" t="s">
        <v>32</v>
      </c>
      <c r="I3045">
        <v>29</v>
      </c>
      <c r="J3045" t="s">
        <v>22</v>
      </c>
      <c r="L3045" t="s">
        <v>23</v>
      </c>
      <c r="O3045" t="s">
        <v>76</v>
      </c>
      <c r="P3045" t="s">
        <v>77</v>
      </c>
      <c r="Q3045" t="s">
        <v>469</v>
      </c>
    </row>
    <row r="3046" spans="1:17" x14ac:dyDescent="0.25">
      <c r="A3046" t="s">
        <v>4069</v>
      </c>
      <c r="B3046" t="s">
        <v>4070</v>
      </c>
      <c r="C3046" s="1">
        <v>44237</v>
      </c>
      <c r="D3046" t="s">
        <v>46</v>
      </c>
      <c r="E3046" t="s">
        <v>20</v>
      </c>
      <c r="F3046" t="s">
        <v>1020</v>
      </c>
      <c r="H3046" t="s">
        <v>32</v>
      </c>
      <c r="I3046">
        <v>19</v>
      </c>
      <c r="J3046" t="s">
        <v>22</v>
      </c>
      <c r="L3046" t="s">
        <v>23</v>
      </c>
      <c r="O3046" t="s">
        <v>76</v>
      </c>
      <c r="P3046" t="s">
        <v>77</v>
      </c>
      <c r="Q3046" t="s">
        <v>469</v>
      </c>
    </row>
    <row r="3047" spans="1:17" x14ac:dyDescent="0.25">
      <c r="A3047" t="s">
        <v>4071</v>
      </c>
      <c r="B3047" t="s">
        <v>4072</v>
      </c>
      <c r="C3047" s="1">
        <v>44236</v>
      </c>
      <c r="D3047" t="s">
        <v>46</v>
      </c>
      <c r="E3047" t="s">
        <v>20</v>
      </c>
      <c r="F3047" t="s">
        <v>4048</v>
      </c>
      <c r="H3047" t="s">
        <v>21</v>
      </c>
      <c r="I3047">
        <v>66</v>
      </c>
      <c r="J3047" t="s">
        <v>22</v>
      </c>
      <c r="L3047" t="s">
        <v>23</v>
      </c>
      <c r="O3047" t="s">
        <v>76</v>
      </c>
      <c r="P3047" t="s">
        <v>77</v>
      </c>
      <c r="Q3047" t="s">
        <v>469</v>
      </c>
    </row>
    <row r="3048" spans="1:17" x14ac:dyDescent="0.25">
      <c r="A3048" t="s">
        <v>4073</v>
      </c>
      <c r="B3048" t="s">
        <v>4074</v>
      </c>
      <c r="C3048" s="1">
        <v>44238</v>
      </c>
      <c r="D3048" t="s">
        <v>46</v>
      </c>
      <c r="E3048" t="s">
        <v>20</v>
      </c>
      <c r="F3048" t="s">
        <v>4075</v>
      </c>
      <c r="H3048" t="s">
        <v>32</v>
      </c>
      <c r="I3048">
        <v>6</v>
      </c>
      <c r="J3048" t="s">
        <v>22</v>
      </c>
      <c r="L3048" t="s">
        <v>23</v>
      </c>
      <c r="O3048" t="s">
        <v>76</v>
      </c>
      <c r="P3048" t="s">
        <v>77</v>
      </c>
      <c r="Q3048" t="s">
        <v>469</v>
      </c>
    </row>
    <row r="3049" spans="1:17" x14ac:dyDescent="0.25">
      <c r="A3049" t="s">
        <v>4076</v>
      </c>
      <c r="B3049" t="s">
        <v>4077</v>
      </c>
      <c r="C3049" s="1">
        <v>44238</v>
      </c>
      <c r="D3049" t="s">
        <v>46</v>
      </c>
      <c r="E3049" t="s">
        <v>20</v>
      </c>
      <c r="F3049" t="s">
        <v>1033</v>
      </c>
      <c r="H3049" t="s">
        <v>32</v>
      </c>
      <c r="I3049">
        <v>37</v>
      </c>
      <c r="J3049" t="s">
        <v>22</v>
      </c>
      <c r="L3049" t="s">
        <v>23</v>
      </c>
      <c r="O3049" t="s">
        <v>76</v>
      </c>
      <c r="P3049" t="s">
        <v>77</v>
      </c>
      <c r="Q3049" t="s">
        <v>469</v>
      </c>
    </row>
    <row r="3050" spans="1:17" x14ac:dyDescent="0.25">
      <c r="A3050" t="s">
        <v>4078</v>
      </c>
      <c r="B3050" t="s">
        <v>4079</v>
      </c>
      <c r="C3050" s="1">
        <v>44238</v>
      </c>
      <c r="D3050" t="s">
        <v>46</v>
      </c>
      <c r="E3050" t="s">
        <v>20</v>
      </c>
      <c r="F3050" t="s">
        <v>1009</v>
      </c>
      <c r="H3050" t="s">
        <v>21</v>
      </c>
      <c r="I3050">
        <v>16</v>
      </c>
      <c r="J3050" t="s">
        <v>22</v>
      </c>
      <c r="L3050" t="s">
        <v>23</v>
      </c>
      <c r="O3050" t="s">
        <v>76</v>
      </c>
      <c r="P3050" t="s">
        <v>77</v>
      </c>
      <c r="Q3050" t="s">
        <v>4080</v>
      </c>
    </row>
    <row r="3051" spans="1:17" x14ac:dyDescent="0.25">
      <c r="A3051" t="s">
        <v>4081</v>
      </c>
      <c r="B3051" t="s">
        <v>4082</v>
      </c>
      <c r="C3051" s="1">
        <v>44237</v>
      </c>
      <c r="D3051" t="s">
        <v>46</v>
      </c>
      <c r="E3051" t="s">
        <v>20</v>
      </c>
      <c r="F3051" t="s">
        <v>4083</v>
      </c>
      <c r="H3051" t="s">
        <v>32</v>
      </c>
      <c r="I3051">
        <v>21</v>
      </c>
      <c r="J3051" t="s">
        <v>22</v>
      </c>
      <c r="L3051" t="s">
        <v>23</v>
      </c>
      <c r="O3051" t="s">
        <v>76</v>
      </c>
      <c r="P3051" t="s">
        <v>77</v>
      </c>
      <c r="Q3051" t="s">
        <v>4084</v>
      </c>
    </row>
    <row r="3052" spans="1:17" x14ac:dyDescent="0.25">
      <c r="A3052" t="s">
        <v>1007</v>
      </c>
      <c r="B3052" t="s">
        <v>1008</v>
      </c>
      <c r="C3052" s="1">
        <v>44239</v>
      </c>
      <c r="D3052" t="s">
        <v>46</v>
      </c>
      <c r="E3052" t="s">
        <v>20</v>
      </c>
      <c r="F3052" t="s">
        <v>1009</v>
      </c>
      <c r="H3052" t="s">
        <v>32</v>
      </c>
      <c r="I3052">
        <v>11</v>
      </c>
      <c r="J3052" t="s">
        <v>22</v>
      </c>
      <c r="L3052" t="s">
        <v>23</v>
      </c>
      <c r="O3052" t="s">
        <v>76</v>
      </c>
      <c r="P3052" t="s">
        <v>77</v>
      </c>
      <c r="Q3052" t="s">
        <v>1010</v>
      </c>
    </row>
    <row r="3053" spans="1:17" x14ac:dyDescent="0.25">
      <c r="A3053" t="s">
        <v>1011</v>
      </c>
      <c r="B3053" t="s">
        <v>1012</v>
      </c>
      <c r="C3053" s="1">
        <v>44239</v>
      </c>
      <c r="D3053" t="s">
        <v>46</v>
      </c>
      <c r="E3053" t="s">
        <v>20</v>
      </c>
      <c r="F3053" t="s">
        <v>1013</v>
      </c>
      <c r="H3053" t="s">
        <v>32</v>
      </c>
      <c r="I3053">
        <v>36</v>
      </c>
      <c r="J3053" t="s">
        <v>22</v>
      </c>
      <c r="L3053" t="s">
        <v>23</v>
      </c>
      <c r="O3053" t="s">
        <v>76</v>
      </c>
      <c r="P3053" t="s">
        <v>77</v>
      </c>
      <c r="Q3053" t="s">
        <v>469</v>
      </c>
    </row>
    <row r="3054" spans="1:17" x14ac:dyDescent="0.25">
      <c r="A3054" t="s">
        <v>1014</v>
      </c>
      <c r="B3054" t="s">
        <v>1015</v>
      </c>
      <c r="C3054" s="1">
        <v>44239</v>
      </c>
      <c r="D3054" t="s">
        <v>46</v>
      </c>
      <c r="E3054" t="s">
        <v>20</v>
      </c>
      <c r="F3054" t="s">
        <v>1016</v>
      </c>
      <c r="H3054" t="s">
        <v>21</v>
      </c>
      <c r="I3054">
        <v>33</v>
      </c>
      <c r="J3054" t="s">
        <v>22</v>
      </c>
      <c r="L3054" t="s">
        <v>23</v>
      </c>
      <c r="O3054" t="s">
        <v>76</v>
      </c>
      <c r="P3054" t="s">
        <v>77</v>
      </c>
      <c r="Q3054" t="s">
        <v>1017</v>
      </c>
    </row>
    <row r="3055" spans="1:17" x14ac:dyDescent="0.25">
      <c r="A3055" t="s">
        <v>1018</v>
      </c>
      <c r="B3055" t="s">
        <v>1019</v>
      </c>
      <c r="C3055" s="1">
        <v>44239</v>
      </c>
      <c r="D3055" t="s">
        <v>46</v>
      </c>
      <c r="E3055" t="s">
        <v>20</v>
      </c>
      <c r="F3055" t="s">
        <v>1020</v>
      </c>
      <c r="H3055" t="s">
        <v>21</v>
      </c>
      <c r="I3055">
        <v>37</v>
      </c>
      <c r="J3055" t="s">
        <v>22</v>
      </c>
      <c r="L3055" t="s">
        <v>23</v>
      </c>
      <c r="O3055" t="s">
        <v>76</v>
      </c>
      <c r="P3055" t="s">
        <v>77</v>
      </c>
      <c r="Q3055" t="s">
        <v>469</v>
      </c>
    </row>
    <row r="3056" spans="1:17" x14ac:dyDescent="0.25">
      <c r="A3056" t="s">
        <v>1021</v>
      </c>
      <c r="B3056" t="s">
        <v>1022</v>
      </c>
      <c r="C3056" s="1">
        <v>44236</v>
      </c>
      <c r="D3056" t="s">
        <v>46</v>
      </c>
      <c r="E3056" t="s">
        <v>20</v>
      </c>
      <c r="F3056" t="s">
        <v>1016</v>
      </c>
      <c r="H3056" t="s">
        <v>32</v>
      </c>
      <c r="I3056">
        <v>40</v>
      </c>
      <c r="J3056" t="s">
        <v>22</v>
      </c>
      <c r="L3056" t="s">
        <v>23</v>
      </c>
      <c r="O3056" t="s">
        <v>76</v>
      </c>
      <c r="P3056" t="s">
        <v>77</v>
      </c>
      <c r="Q3056" t="s">
        <v>469</v>
      </c>
    </row>
    <row r="3057" spans="1:17" x14ac:dyDescent="0.25">
      <c r="A3057" t="s">
        <v>1023</v>
      </c>
      <c r="B3057" t="s">
        <v>1024</v>
      </c>
      <c r="C3057" s="1">
        <v>44237</v>
      </c>
      <c r="D3057" t="s">
        <v>46</v>
      </c>
      <c r="E3057" t="s">
        <v>20</v>
      </c>
      <c r="F3057" t="s">
        <v>1020</v>
      </c>
      <c r="H3057" t="s">
        <v>32</v>
      </c>
      <c r="I3057">
        <v>21</v>
      </c>
      <c r="J3057" t="s">
        <v>22</v>
      </c>
      <c r="L3057" t="s">
        <v>23</v>
      </c>
      <c r="O3057" t="s">
        <v>76</v>
      </c>
      <c r="P3057" t="s">
        <v>77</v>
      </c>
      <c r="Q3057" t="s">
        <v>1025</v>
      </c>
    </row>
    <row r="3058" spans="1:17" x14ac:dyDescent="0.25">
      <c r="A3058" t="s">
        <v>1026</v>
      </c>
      <c r="B3058" t="s">
        <v>1027</v>
      </c>
      <c r="C3058" s="1">
        <v>44237</v>
      </c>
      <c r="D3058" t="s">
        <v>46</v>
      </c>
      <c r="E3058" t="s">
        <v>20</v>
      </c>
      <c r="F3058" t="s">
        <v>1028</v>
      </c>
      <c r="H3058" t="s">
        <v>32</v>
      </c>
      <c r="I3058">
        <v>92</v>
      </c>
      <c r="J3058" t="s">
        <v>22</v>
      </c>
      <c r="L3058" t="s">
        <v>23</v>
      </c>
      <c r="O3058" t="s">
        <v>76</v>
      </c>
      <c r="P3058" t="s">
        <v>77</v>
      </c>
      <c r="Q3058" t="s">
        <v>808</v>
      </c>
    </row>
    <row r="3059" spans="1:17" x14ac:dyDescent="0.25">
      <c r="A3059" t="s">
        <v>1029</v>
      </c>
      <c r="B3059" t="s">
        <v>1030</v>
      </c>
      <c r="C3059" s="1">
        <v>44239</v>
      </c>
      <c r="D3059" t="s">
        <v>46</v>
      </c>
      <c r="E3059" t="s">
        <v>20</v>
      </c>
      <c r="F3059" t="s">
        <v>1020</v>
      </c>
      <c r="H3059" t="s">
        <v>32</v>
      </c>
      <c r="I3059">
        <v>56</v>
      </c>
      <c r="J3059" t="s">
        <v>22</v>
      </c>
      <c r="L3059" t="s">
        <v>23</v>
      </c>
      <c r="O3059" t="s">
        <v>76</v>
      </c>
      <c r="P3059" t="s">
        <v>77</v>
      </c>
      <c r="Q3059" t="s">
        <v>354</v>
      </c>
    </row>
    <row r="3060" spans="1:17" x14ac:dyDescent="0.25">
      <c r="A3060" t="s">
        <v>1031</v>
      </c>
      <c r="B3060" t="s">
        <v>1032</v>
      </c>
      <c r="C3060" s="1">
        <v>44239</v>
      </c>
      <c r="D3060" t="s">
        <v>46</v>
      </c>
      <c r="E3060" t="s">
        <v>20</v>
      </c>
      <c r="F3060" t="s">
        <v>1033</v>
      </c>
      <c r="H3060" t="s">
        <v>21</v>
      </c>
      <c r="I3060">
        <v>21</v>
      </c>
      <c r="J3060" t="s">
        <v>22</v>
      </c>
      <c r="L3060" t="s">
        <v>23</v>
      </c>
      <c r="O3060" t="s">
        <v>76</v>
      </c>
      <c r="P3060" t="s">
        <v>77</v>
      </c>
      <c r="Q3060" t="s">
        <v>808</v>
      </c>
    </row>
    <row r="3061" spans="1:17" x14ac:dyDescent="0.25">
      <c r="A3061" t="s">
        <v>1034</v>
      </c>
      <c r="B3061" t="s">
        <v>1035</v>
      </c>
      <c r="C3061" s="1">
        <v>44240</v>
      </c>
      <c r="D3061" t="s">
        <v>46</v>
      </c>
      <c r="E3061" t="s">
        <v>20</v>
      </c>
      <c r="F3061" t="s">
        <v>1009</v>
      </c>
      <c r="H3061" t="s">
        <v>21</v>
      </c>
      <c r="I3061">
        <v>58</v>
      </c>
      <c r="J3061" t="s">
        <v>22</v>
      </c>
      <c r="L3061" t="s">
        <v>23</v>
      </c>
      <c r="O3061" t="s">
        <v>76</v>
      </c>
      <c r="P3061" t="s">
        <v>77</v>
      </c>
      <c r="Q3061" t="s">
        <v>808</v>
      </c>
    </row>
    <row r="3062" spans="1:17" x14ac:dyDescent="0.25">
      <c r="A3062" t="s">
        <v>1036</v>
      </c>
      <c r="B3062" t="s">
        <v>1037</v>
      </c>
      <c r="C3062" s="1">
        <v>44240</v>
      </c>
      <c r="D3062" t="s">
        <v>1038</v>
      </c>
      <c r="E3062" t="s">
        <v>20</v>
      </c>
      <c r="F3062" t="s">
        <v>1039</v>
      </c>
      <c r="H3062" t="s">
        <v>21</v>
      </c>
      <c r="I3062">
        <v>26</v>
      </c>
      <c r="J3062" t="s">
        <v>22</v>
      </c>
      <c r="L3062" t="s">
        <v>23</v>
      </c>
      <c r="O3062" t="s">
        <v>76</v>
      </c>
      <c r="P3062" t="s">
        <v>77</v>
      </c>
      <c r="Q3062" t="s">
        <v>1040</v>
      </c>
    </row>
    <row r="3063" spans="1:17" x14ac:dyDescent="0.25">
      <c r="A3063" t="s">
        <v>1041</v>
      </c>
      <c r="B3063" t="s">
        <v>1042</v>
      </c>
      <c r="C3063" s="1">
        <v>44242</v>
      </c>
      <c r="D3063" t="s">
        <v>1038</v>
      </c>
      <c r="E3063" t="s">
        <v>20</v>
      </c>
      <c r="F3063" t="s">
        <v>1043</v>
      </c>
      <c r="H3063" t="s">
        <v>32</v>
      </c>
      <c r="I3063">
        <v>26</v>
      </c>
      <c r="J3063" t="s">
        <v>22</v>
      </c>
      <c r="L3063" t="s">
        <v>23</v>
      </c>
      <c r="O3063" t="s">
        <v>76</v>
      </c>
      <c r="P3063" t="s">
        <v>77</v>
      </c>
      <c r="Q3063" t="s">
        <v>1044</v>
      </c>
    </row>
    <row r="3064" spans="1:17" x14ac:dyDescent="0.25">
      <c r="A3064" t="s">
        <v>1045</v>
      </c>
      <c r="B3064" t="s">
        <v>1046</v>
      </c>
      <c r="C3064" s="1">
        <v>44242</v>
      </c>
      <c r="D3064" t="s">
        <v>46</v>
      </c>
      <c r="E3064" t="s">
        <v>20</v>
      </c>
      <c r="F3064" t="s">
        <v>1047</v>
      </c>
      <c r="H3064" t="s">
        <v>21</v>
      </c>
      <c r="I3064">
        <v>34</v>
      </c>
      <c r="J3064" t="s">
        <v>22</v>
      </c>
      <c r="L3064" t="s">
        <v>23</v>
      </c>
      <c r="O3064" t="s">
        <v>76</v>
      </c>
      <c r="P3064" t="s">
        <v>77</v>
      </c>
      <c r="Q3064" t="s">
        <v>808</v>
      </c>
    </row>
    <row r="3065" spans="1:17" x14ac:dyDescent="0.25">
      <c r="A3065" t="s">
        <v>1053</v>
      </c>
      <c r="B3065" t="s">
        <v>1054</v>
      </c>
      <c r="C3065" s="1">
        <v>44242</v>
      </c>
      <c r="D3065" t="s">
        <v>1055</v>
      </c>
      <c r="E3065" t="s">
        <v>20</v>
      </c>
      <c r="F3065" t="s">
        <v>1056</v>
      </c>
      <c r="H3065" t="s">
        <v>32</v>
      </c>
      <c r="I3065">
        <v>56</v>
      </c>
      <c r="J3065" t="s">
        <v>22</v>
      </c>
      <c r="L3065" t="s">
        <v>23</v>
      </c>
      <c r="O3065" t="s">
        <v>76</v>
      </c>
      <c r="P3065" t="s">
        <v>77</v>
      </c>
      <c r="Q3065" t="s">
        <v>1057</v>
      </c>
    </row>
    <row r="3066" spans="1:17" x14ac:dyDescent="0.25">
      <c r="A3066" t="s">
        <v>1058</v>
      </c>
      <c r="B3066" t="s">
        <v>1059</v>
      </c>
      <c r="C3066" s="1">
        <v>44242</v>
      </c>
      <c r="D3066" t="s">
        <v>46</v>
      </c>
      <c r="E3066" t="s">
        <v>20</v>
      </c>
      <c r="F3066" t="s">
        <v>1060</v>
      </c>
      <c r="H3066" t="s">
        <v>21</v>
      </c>
      <c r="I3066">
        <v>83</v>
      </c>
      <c r="J3066" t="s">
        <v>22</v>
      </c>
      <c r="L3066" t="s">
        <v>23</v>
      </c>
      <c r="O3066" t="s">
        <v>76</v>
      </c>
      <c r="P3066" t="s">
        <v>77</v>
      </c>
      <c r="Q3066" t="s">
        <v>469</v>
      </c>
    </row>
    <row r="3067" spans="1:17" x14ac:dyDescent="0.25">
      <c r="A3067" t="s">
        <v>1064</v>
      </c>
      <c r="B3067" t="s">
        <v>1065</v>
      </c>
      <c r="C3067" s="1">
        <v>44242</v>
      </c>
      <c r="D3067" t="s">
        <v>46</v>
      </c>
      <c r="E3067" t="s">
        <v>20</v>
      </c>
      <c r="F3067" t="s">
        <v>1066</v>
      </c>
      <c r="H3067" t="s">
        <v>21</v>
      </c>
      <c r="I3067">
        <v>14</v>
      </c>
      <c r="J3067" t="s">
        <v>22</v>
      </c>
      <c r="L3067" t="s">
        <v>23</v>
      </c>
      <c r="O3067" t="s">
        <v>76</v>
      </c>
      <c r="P3067" t="s">
        <v>77</v>
      </c>
      <c r="Q3067" t="s">
        <v>1067</v>
      </c>
    </row>
    <row r="3068" spans="1:17" x14ac:dyDescent="0.25">
      <c r="A3068" t="s">
        <v>1080</v>
      </c>
      <c r="B3068" t="s">
        <v>1081</v>
      </c>
      <c r="C3068" s="1">
        <v>44242</v>
      </c>
      <c r="D3068" t="s">
        <v>39</v>
      </c>
      <c r="E3068" t="s">
        <v>20</v>
      </c>
      <c r="F3068" t="s">
        <v>40</v>
      </c>
      <c r="H3068" t="s">
        <v>32</v>
      </c>
      <c r="I3068">
        <v>47</v>
      </c>
      <c r="J3068" t="s">
        <v>22</v>
      </c>
      <c r="L3068" t="s">
        <v>23</v>
      </c>
      <c r="O3068" t="s">
        <v>76</v>
      </c>
      <c r="P3068" t="s">
        <v>77</v>
      </c>
      <c r="Q3068" t="s">
        <v>367</v>
      </c>
    </row>
    <row r="3069" spans="1:17" x14ac:dyDescent="0.25">
      <c r="A3069" t="s">
        <v>1082</v>
      </c>
      <c r="B3069" t="s">
        <v>1083</v>
      </c>
      <c r="C3069" s="1">
        <v>44242</v>
      </c>
      <c r="D3069" t="s">
        <v>64</v>
      </c>
      <c r="E3069" t="s">
        <v>20</v>
      </c>
      <c r="F3069" t="s">
        <v>1084</v>
      </c>
      <c r="H3069" t="s">
        <v>32</v>
      </c>
      <c r="I3069">
        <v>64</v>
      </c>
      <c r="J3069" t="s">
        <v>22</v>
      </c>
      <c r="L3069" t="s">
        <v>23</v>
      </c>
      <c r="O3069" t="s">
        <v>76</v>
      </c>
      <c r="P3069" t="s">
        <v>77</v>
      </c>
      <c r="Q3069" t="s">
        <v>367</v>
      </c>
    </row>
    <row r="3070" spans="1:17" x14ac:dyDescent="0.25">
      <c r="A3070" t="s">
        <v>1089</v>
      </c>
      <c r="B3070" t="s">
        <v>1090</v>
      </c>
      <c r="C3070" s="1">
        <v>44242</v>
      </c>
      <c r="D3070" t="s">
        <v>39</v>
      </c>
      <c r="E3070" t="s">
        <v>20</v>
      </c>
      <c r="F3070" t="s">
        <v>1091</v>
      </c>
      <c r="H3070" t="s">
        <v>32</v>
      </c>
      <c r="I3070">
        <v>13</v>
      </c>
      <c r="J3070" t="s">
        <v>22</v>
      </c>
      <c r="L3070" t="s">
        <v>23</v>
      </c>
      <c r="O3070" t="s">
        <v>76</v>
      </c>
      <c r="P3070" t="s">
        <v>77</v>
      </c>
      <c r="Q3070" t="s">
        <v>1092</v>
      </c>
    </row>
    <row r="3071" spans="1:17" x14ac:dyDescent="0.25">
      <c r="A3071" t="s">
        <v>1097</v>
      </c>
      <c r="B3071" t="s">
        <v>1098</v>
      </c>
      <c r="C3071" s="1">
        <v>44242</v>
      </c>
      <c r="D3071" t="s">
        <v>1038</v>
      </c>
      <c r="E3071" t="s">
        <v>20</v>
      </c>
      <c r="F3071" t="s">
        <v>1099</v>
      </c>
      <c r="H3071" t="s">
        <v>21</v>
      </c>
      <c r="I3071">
        <v>63</v>
      </c>
      <c r="J3071" t="s">
        <v>22</v>
      </c>
      <c r="L3071" t="s">
        <v>23</v>
      </c>
      <c r="O3071" t="s">
        <v>76</v>
      </c>
      <c r="P3071" t="s">
        <v>77</v>
      </c>
      <c r="Q3071" t="s">
        <v>459</v>
      </c>
    </row>
    <row r="3072" spans="1:17" x14ac:dyDescent="0.25">
      <c r="A3072" t="s">
        <v>1104</v>
      </c>
      <c r="B3072" t="s">
        <v>1105</v>
      </c>
      <c r="C3072" s="1">
        <v>44242</v>
      </c>
      <c r="D3072" t="s">
        <v>46</v>
      </c>
      <c r="E3072" t="s">
        <v>20</v>
      </c>
      <c r="F3072" t="s">
        <v>1106</v>
      </c>
      <c r="H3072" t="s">
        <v>32</v>
      </c>
      <c r="I3072">
        <v>56</v>
      </c>
      <c r="J3072" t="s">
        <v>22</v>
      </c>
      <c r="L3072" t="s">
        <v>23</v>
      </c>
      <c r="O3072" t="s">
        <v>76</v>
      </c>
      <c r="P3072" t="s">
        <v>77</v>
      </c>
      <c r="Q3072" t="s">
        <v>1107</v>
      </c>
    </row>
    <row r="3073" spans="1:17" x14ac:dyDescent="0.25">
      <c r="A3073" t="s">
        <v>1112</v>
      </c>
      <c r="B3073" t="s">
        <v>1113</v>
      </c>
      <c r="C3073" s="1">
        <v>44242</v>
      </c>
      <c r="D3073" t="s">
        <v>1055</v>
      </c>
      <c r="E3073" t="s">
        <v>20</v>
      </c>
      <c r="F3073" t="s">
        <v>1114</v>
      </c>
      <c r="H3073" t="s">
        <v>21</v>
      </c>
      <c r="I3073">
        <v>53</v>
      </c>
      <c r="J3073" t="s">
        <v>22</v>
      </c>
      <c r="L3073" t="s">
        <v>23</v>
      </c>
      <c r="O3073" t="s">
        <v>76</v>
      </c>
      <c r="P3073" t="s">
        <v>77</v>
      </c>
      <c r="Q3073" t="s">
        <v>1115</v>
      </c>
    </row>
    <row r="3074" spans="1:17" x14ac:dyDescent="0.25">
      <c r="A3074" t="s">
        <v>1120</v>
      </c>
      <c r="B3074" t="s">
        <v>1121</v>
      </c>
      <c r="C3074" s="1">
        <v>44242</v>
      </c>
      <c r="D3074" t="s">
        <v>1055</v>
      </c>
      <c r="E3074" t="s">
        <v>20</v>
      </c>
      <c r="F3074" t="s">
        <v>1122</v>
      </c>
      <c r="H3074" t="s">
        <v>21</v>
      </c>
      <c r="I3074">
        <v>66</v>
      </c>
      <c r="J3074" t="s">
        <v>22</v>
      </c>
      <c r="L3074" t="s">
        <v>23</v>
      </c>
      <c r="O3074" t="s">
        <v>76</v>
      </c>
      <c r="P3074" t="s">
        <v>77</v>
      </c>
      <c r="Q3074" t="s">
        <v>1123</v>
      </c>
    </row>
    <row r="3075" spans="1:17" x14ac:dyDescent="0.25">
      <c r="A3075" t="s">
        <v>1124</v>
      </c>
      <c r="B3075" t="s">
        <v>1125</v>
      </c>
      <c r="C3075" s="1">
        <v>44242</v>
      </c>
      <c r="D3075" t="s">
        <v>59</v>
      </c>
      <c r="E3075" t="s">
        <v>20</v>
      </c>
      <c r="F3075" t="s">
        <v>1126</v>
      </c>
      <c r="H3075" t="s">
        <v>21</v>
      </c>
      <c r="I3075">
        <v>92</v>
      </c>
      <c r="J3075" t="s">
        <v>22</v>
      </c>
      <c r="L3075" t="s">
        <v>23</v>
      </c>
      <c r="O3075" t="s">
        <v>76</v>
      </c>
      <c r="P3075" t="s">
        <v>77</v>
      </c>
      <c r="Q3075" t="s">
        <v>294</v>
      </c>
    </row>
    <row r="3076" spans="1:17" x14ac:dyDescent="0.25">
      <c r="A3076" t="s">
        <v>1131</v>
      </c>
      <c r="B3076" t="s">
        <v>1132</v>
      </c>
      <c r="C3076" s="1">
        <v>44242</v>
      </c>
      <c r="D3076" t="s">
        <v>39</v>
      </c>
      <c r="E3076" t="s">
        <v>20</v>
      </c>
      <c r="F3076" t="s">
        <v>1133</v>
      </c>
      <c r="H3076" t="s">
        <v>21</v>
      </c>
      <c r="I3076">
        <v>47</v>
      </c>
      <c r="J3076" t="s">
        <v>22</v>
      </c>
      <c r="L3076" t="s">
        <v>23</v>
      </c>
      <c r="O3076" t="s">
        <v>76</v>
      </c>
      <c r="P3076" t="s">
        <v>77</v>
      </c>
      <c r="Q3076" t="s">
        <v>1134</v>
      </c>
    </row>
    <row r="3077" spans="1:17" x14ac:dyDescent="0.25">
      <c r="A3077" t="s">
        <v>7019</v>
      </c>
      <c r="B3077" t="s">
        <v>7020</v>
      </c>
      <c r="C3077" s="1">
        <v>44245</v>
      </c>
      <c r="D3077" t="s">
        <v>46</v>
      </c>
      <c r="E3077" t="s">
        <v>20</v>
      </c>
      <c r="F3077" t="s">
        <v>4029</v>
      </c>
      <c r="H3077" t="s">
        <v>21</v>
      </c>
      <c r="I3077">
        <v>49</v>
      </c>
      <c r="J3077" t="s">
        <v>22</v>
      </c>
      <c r="L3077" t="s">
        <v>23</v>
      </c>
      <c r="O3077" t="s">
        <v>76</v>
      </c>
      <c r="P3077" t="s">
        <v>77</v>
      </c>
      <c r="Q3077" t="s">
        <v>4084</v>
      </c>
    </row>
    <row r="3078" spans="1:17" x14ac:dyDescent="0.25">
      <c r="A3078" t="s">
        <v>7037</v>
      </c>
      <c r="B3078" t="s">
        <v>7038</v>
      </c>
      <c r="C3078" s="1">
        <v>44247</v>
      </c>
      <c r="D3078" t="s">
        <v>59</v>
      </c>
      <c r="E3078" t="s">
        <v>20</v>
      </c>
      <c r="F3078" t="s">
        <v>7039</v>
      </c>
      <c r="H3078" t="s">
        <v>21</v>
      </c>
      <c r="I3078">
        <v>43</v>
      </c>
      <c r="J3078" t="s">
        <v>22</v>
      </c>
      <c r="L3078" t="s">
        <v>23</v>
      </c>
      <c r="O3078" t="s">
        <v>76</v>
      </c>
      <c r="P3078" t="s">
        <v>77</v>
      </c>
      <c r="Q3078" t="s">
        <v>1235</v>
      </c>
    </row>
    <row r="3079" spans="1:17" x14ac:dyDescent="0.25">
      <c r="A3079" t="s">
        <v>6981</v>
      </c>
      <c r="B3079" t="s">
        <v>6982</v>
      </c>
      <c r="C3079" s="1">
        <v>44247</v>
      </c>
      <c r="D3079" t="s">
        <v>59</v>
      </c>
      <c r="E3079" t="s">
        <v>20</v>
      </c>
      <c r="F3079" t="s">
        <v>4855</v>
      </c>
      <c r="H3079" t="s">
        <v>32</v>
      </c>
      <c r="I3079">
        <v>41</v>
      </c>
      <c r="J3079" t="s">
        <v>22</v>
      </c>
      <c r="L3079" t="s">
        <v>23</v>
      </c>
      <c r="O3079" t="s">
        <v>76</v>
      </c>
      <c r="P3079" t="s">
        <v>77</v>
      </c>
      <c r="Q3079" t="s">
        <v>1142</v>
      </c>
    </row>
    <row r="3080" spans="1:17" x14ac:dyDescent="0.25">
      <c r="A3080" t="s">
        <v>7004</v>
      </c>
      <c r="B3080" t="s">
        <v>7005</v>
      </c>
      <c r="C3080" s="1">
        <v>44247</v>
      </c>
      <c r="D3080" t="s">
        <v>46</v>
      </c>
      <c r="E3080" t="s">
        <v>20</v>
      </c>
      <c r="F3080" t="s">
        <v>2705</v>
      </c>
      <c r="H3080" t="s">
        <v>32</v>
      </c>
      <c r="I3080">
        <v>25</v>
      </c>
      <c r="J3080" t="s">
        <v>22</v>
      </c>
      <c r="L3080" t="s">
        <v>23</v>
      </c>
      <c r="O3080" t="s">
        <v>76</v>
      </c>
      <c r="P3080" t="s">
        <v>77</v>
      </c>
      <c r="Q3080" t="s">
        <v>4942</v>
      </c>
    </row>
    <row r="3081" spans="1:17" x14ac:dyDescent="0.25">
      <c r="A3081" t="s">
        <v>7024</v>
      </c>
      <c r="B3081" t="s">
        <v>7025</v>
      </c>
      <c r="C3081" s="1">
        <v>44244</v>
      </c>
      <c r="D3081" t="s">
        <v>46</v>
      </c>
      <c r="E3081" t="s">
        <v>20</v>
      </c>
      <c r="F3081" t="s">
        <v>4055</v>
      </c>
      <c r="H3081" t="s">
        <v>32</v>
      </c>
      <c r="I3081">
        <v>24</v>
      </c>
      <c r="J3081" t="s">
        <v>22</v>
      </c>
      <c r="L3081" t="s">
        <v>23</v>
      </c>
      <c r="O3081" t="s">
        <v>76</v>
      </c>
      <c r="P3081" t="s">
        <v>77</v>
      </c>
      <c r="Q3081" t="s">
        <v>469</v>
      </c>
    </row>
    <row r="3082" spans="1:17" x14ac:dyDescent="0.25">
      <c r="A3082" t="s">
        <v>6950</v>
      </c>
      <c r="B3082" t="s">
        <v>6951</v>
      </c>
      <c r="C3082" s="1">
        <v>44244</v>
      </c>
      <c r="D3082" t="s">
        <v>3473</v>
      </c>
      <c r="E3082" t="s">
        <v>20</v>
      </c>
      <c r="F3082" t="s">
        <v>1114</v>
      </c>
      <c r="H3082" t="s">
        <v>21</v>
      </c>
      <c r="I3082">
        <v>47</v>
      </c>
      <c r="J3082" t="s">
        <v>22</v>
      </c>
      <c r="L3082" t="s">
        <v>23</v>
      </c>
      <c r="O3082" t="s">
        <v>76</v>
      </c>
      <c r="P3082" t="s">
        <v>77</v>
      </c>
      <c r="Q3082" t="s">
        <v>6952</v>
      </c>
    </row>
    <row r="3083" spans="1:17" x14ac:dyDescent="0.25">
      <c r="A3083" t="s">
        <v>6953</v>
      </c>
      <c r="B3083" t="s">
        <v>6954</v>
      </c>
      <c r="C3083" s="1">
        <v>44244</v>
      </c>
      <c r="D3083" t="s">
        <v>3473</v>
      </c>
      <c r="E3083" t="s">
        <v>20</v>
      </c>
      <c r="F3083" t="s">
        <v>5822</v>
      </c>
      <c r="H3083" t="s">
        <v>21</v>
      </c>
      <c r="I3083">
        <v>61</v>
      </c>
      <c r="J3083" t="s">
        <v>22</v>
      </c>
      <c r="L3083" t="s">
        <v>23</v>
      </c>
      <c r="O3083" t="s">
        <v>76</v>
      </c>
      <c r="P3083" t="s">
        <v>77</v>
      </c>
      <c r="Q3083" t="s">
        <v>354</v>
      </c>
    </row>
    <row r="3084" spans="1:17" x14ac:dyDescent="0.25">
      <c r="A3084" t="s">
        <v>7026</v>
      </c>
      <c r="B3084" t="s">
        <v>7027</v>
      </c>
      <c r="C3084" s="1">
        <v>44244</v>
      </c>
      <c r="D3084" t="s">
        <v>46</v>
      </c>
      <c r="E3084" t="s">
        <v>20</v>
      </c>
      <c r="F3084" t="s">
        <v>2713</v>
      </c>
      <c r="H3084" t="s">
        <v>21</v>
      </c>
      <c r="I3084">
        <v>44</v>
      </c>
      <c r="J3084" t="s">
        <v>22</v>
      </c>
      <c r="L3084" t="s">
        <v>23</v>
      </c>
      <c r="O3084" t="s">
        <v>76</v>
      </c>
      <c r="P3084" t="s">
        <v>77</v>
      </c>
      <c r="Q3084" t="s">
        <v>7028</v>
      </c>
    </row>
    <row r="3085" spans="1:17" x14ac:dyDescent="0.25">
      <c r="A3085" t="s">
        <v>7029</v>
      </c>
      <c r="B3085" t="s">
        <v>7030</v>
      </c>
      <c r="C3085" s="1">
        <v>44244</v>
      </c>
      <c r="D3085" t="s">
        <v>46</v>
      </c>
      <c r="E3085" t="s">
        <v>20</v>
      </c>
      <c r="F3085" t="s">
        <v>1066</v>
      </c>
      <c r="H3085" t="s">
        <v>32</v>
      </c>
      <c r="I3085">
        <v>7</v>
      </c>
      <c r="J3085" t="s">
        <v>22</v>
      </c>
      <c r="L3085" t="s">
        <v>23</v>
      </c>
      <c r="O3085" t="s">
        <v>76</v>
      </c>
      <c r="P3085" t="s">
        <v>77</v>
      </c>
      <c r="Q3085" t="s">
        <v>7031</v>
      </c>
    </row>
    <row r="3086" spans="1:17" x14ac:dyDescent="0.25">
      <c r="A3086" t="s">
        <v>6986</v>
      </c>
      <c r="B3086" t="s">
        <v>6987</v>
      </c>
      <c r="C3086" s="1">
        <v>44246</v>
      </c>
      <c r="D3086" t="s">
        <v>1038</v>
      </c>
      <c r="E3086" t="s">
        <v>20</v>
      </c>
      <c r="F3086" t="s">
        <v>1095</v>
      </c>
      <c r="H3086" t="s">
        <v>32</v>
      </c>
      <c r="I3086">
        <v>12</v>
      </c>
      <c r="J3086" t="s">
        <v>22</v>
      </c>
      <c r="L3086" t="s">
        <v>23</v>
      </c>
      <c r="O3086" t="s">
        <v>76</v>
      </c>
      <c r="P3086" t="s">
        <v>77</v>
      </c>
      <c r="Q3086" t="s">
        <v>6988</v>
      </c>
    </row>
    <row r="3087" spans="1:17" x14ac:dyDescent="0.25">
      <c r="A3087" t="s">
        <v>6970</v>
      </c>
      <c r="B3087" t="s">
        <v>6971</v>
      </c>
      <c r="C3087" s="1">
        <v>44244</v>
      </c>
      <c r="D3087" t="s">
        <v>39</v>
      </c>
      <c r="E3087" t="s">
        <v>20</v>
      </c>
      <c r="F3087" t="s">
        <v>6972</v>
      </c>
      <c r="H3087" t="s">
        <v>32</v>
      </c>
      <c r="I3087">
        <v>65</v>
      </c>
      <c r="J3087" t="s">
        <v>22</v>
      </c>
      <c r="L3087" t="s">
        <v>23</v>
      </c>
      <c r="O3087" t="s">
        <v>76</v>
      </c>
      <c r="P3087" t="s">
        <v>77</v>
      </c>
      <c r="Q3087" t="s">
        <v>6973</v>
      </c>
    </row>
    <row r="3088" spans="1:17" x14ac:dyDescent="0.25">
      <c r="A3088" t="s">
        <v>7006</v>
      </c>
      <c r="B3088" t="s">
        <v>7007</v>
      </c>
      <c r="C3088" s="1">
        <v>44246</v>
      </c>
      <c r="D3088" t="s">
        <v>46</v>
      </c>
      <c r="E3088" t="s">
        <v>20</v>
      </c>
      <c r="F3088" t="s">
        <v>1020</v>
      </c>
      <c r="H3088" t="s">
        <v>32</v>
      </c>
      <c r="I3088">
        <v>41</v>
      </c>
      <c r="J3088" t="s">
        <v>22</v>
      </c>
      <c r="L3088" t="s">
        <v>23</v>
      </c>
      <c r="O3088" t="s">
        <v>76</v>
      </c>
      <c r="P3088" t="s">
        <v>77</v>
      </c>
      <c r="Q3088" t="s">
        <v>469</v>
      </c>
    </row>
    <row r="3089" spans="1:17" x14ac:dyDescent="0.25">
      <c r="A3089" t="s">
        <v>7032</v>
      </c>
      <c r="B3089" t="s">
        <v>7033</v>
      </c>
      <c r="C3089" s="1">
        <v>44244</v>
      </c>
      <c r="D3089" t="s">
        <v>46</v>
      </c>
      <c r="E3089" t="s">
        <v>20</v>
      </c>
      <c r="F3089" t="s">
        <v>4228</v>
      </c>
      <c r="H3089" t="s">
        <v>21</v>
      </c>
      <c r="I3089">
        <v>67</v>
      </c>
      <c r="J3089" t="s">
        <v>22</v>
      </c>
      <c r="L3089" t="s">
        <v>23</v>
      </c>
      <c r="O3089" t="s">
        <v>76</v>
      </c>
      <c r="P3089" t="s">
        <v>77</v>
      </c>
      <c r="Q3089" t="s">
        <v>7034</v>
      </c>
    </row>
    <row r="3090" spans="1:17" x14ac:dyDescent="0.25">
      <c r="A3090" t="s">
        <v>6936</v>
      </c>
      <c r="B3090" t="s">
        <v>6937</v>
      </c>
      <c r="C3090" s="1">
        <v>44245</v>
      </c>
      <c r="D3090" t="s">
        <v>3473</v>
      </c>
      <c r="E3090" t="s">
        <v>20</v>
      </c>
      <c r="F3090" t="s">
        <v>6938</v>
      </c>
      <c r="H3090" t="s">
        <v>21</v>
      </c>
      <c r="I3090">
        <v>36</v>
      </c>
      <c r="J3090" t="s">
        <v>22</v>
      </c>
      <c r="L3090" t="s">
        <v>23</v>
      </c>
      <c r="O3090" t="s">
        <v>76</v>
      </c>
      <c r="P3090" t="s">
        <v>77</v>
      </c>
      <c r="Q3090" t="s">
        <v>354</v>
      </c>
    </row>
    <row r="3091" spans="1:17" x14ac:dyDescent="0.25">
      <c r="A3091" t="s">
        <v>7021</v>
      </c>
      <c r="B3091" t="s">
        <v>7022</v>
      </c>
      <c r="C3091" s="1">
        <v>44245</v>
      </c>
      <c r="D3091" t="s">
        <v>46</v>
      </c>
      <c r="E3091" t="s">
        <v>20</v>
      </c>
      <c r="F3091" t="s">
        <v>1066</v>
      </c>
      <c r="H3091" t="s">
        <v>32</v>
      </c>
      <c r="I3091">
        <v>59</v>
      </c>
      <c r="J3091" t="s">
        <v>22</v>
      </c>
      <c r="L3091" t="s">
        <v>23</v>
      </c>
      <c r="O3091" t="s">
        <v>76</v>
      </c>
      <c r="P3091" t="s">
        <v>77</v>
      </c>
      <c r="Q3091" t="s">
        <v>7023</v>
      </c>
    </row>
    <row r="3092" spans="1:17" x14ac:dyDescent="0.25">
      <c r="A3092" t="s">
        <v>6991</v>
      </c>
      <c r="B3092" t="s">
        <v>6992</v>
      </c>
      <c r="C3092" s="1">
        <v>44246</v>
      </c>
      <c r="D3092" t="s">
        <v>3473</v>
      </c>
      <c r="E3092" t="s">
        <v>20</v>
      </c>
      <c r="F3092" t="s">
        <v>75</v>
      </c>
      <c r="H3092" t="s">
        <v>32</v>
      </c>
      <c r="I3092">
        <v>24</v>
      </c>
      <c r="J3092" t="s">
        <v>22</v>
      </c>
      <c r="L3092" t="s">
        <v>23</v>
      </c>
      <c r="O3092" t="s">
        <v>76</v>
      </c>
      <c r="P3092" t="s">
        <v>77</v>
      </c>
      <c r="Q3092" t="s">
        <v>6993</v>
      </c>
    </row>
    <row r="3093" spans="1:17" x14ac:dyDescent="0.25">
      <c r="A3093" t="s">
        <v>6934</v>
      </c>
      <c r="B3093" t="s">
        <v>6935</v>
      </c>
      <c r="C3093" s="1">
        <v>44246</v>
      </c>
      <c r="D3093" t="s">
        <v>3473</v>
      </c>
      <c r="E3093" t="s">
        <v>20</v>
      </c>
      <c r="F3093" t="s">
        <v>3474</v>
      </c>
      <c r="H3093" t="s">
        <v>32</v>
      </c>
      <c r="I3093">
        <v>44</v>
      </c>
      <c r="J3093" t="s">
        <v>22</v>
      </c>
      <c r="L3093" t="s">
        <v>23</v>
      </c>
      <c r="O3093" t="s">
        <v>76</v>
      </c>
      <c r="P3093" t="s">
        <v>77</v>
      </c>
      <c r="Q3093" t="s">
        <v>354</v>
      </c>
    </row>
    <row r="3094" spans="1:17" x14ac:dyDescent="0.25">
      <c r="A3094" t="s">
        <v>7008</v>
      </c>
      <c r="B3094" t="s">
        <v>7009</v>
      </c>
      <c r="C3094" s="1">
        <v>44246</v>
      </c>
      <c r="D3094" t="s">
        <v>46</v>
      </c>
      <c r="E3094" t="s">
        <v>20</v>
      </c>
      <c r="F3094" t="s">
        <v>1066</v>
      </c>
      <c r="H3094" t="s">
        <v>21</v>
      </c>
      <c r="I3094">
        <v>65</v>
      </c>
      <c r="J3094" t="s">
        <v>22</v>
      </c>
      <c r="L3094" t="s">
        <v>23</v>
      </c>
      <c r="O3094" t="s">
        <v>76</v>
      </c>
      <c r="P3094" t="s">
        <v>77</v>
      </c>
      <c r="Q3094" t="s">
        <v>7010</v>
      </c>
    </row>
    <row r="3095" spans="1:17" x14ac:dyDescent="0.25">
      <c r="A3095" t="s">
        <v>6967</v>
      </c>
      <c r="B3095" t="s">
        <v>6968</v>
      </c>
      <c r="C3095" s="1">
        <v>44245</v>
      </c>
      <c r="D3095" t="s">
        <v>39</v>
      </c>
      <c r="E3095" t="s">
        <v>20</v>
      </c>
      <c r="F3095" t="s">
        <v>6969</v>
      </c>
      <c r="H3095" t="s">
        <v>21</v>
      </c>
      <c r="I3095">
        <v>46</v>
      </c>
      <c r="J3095" t="s">
        <v>22</v>
      </c>
      <c r="L3095" t="s">
        <v>23</v>
      </c>
      <c r="O3095" t="s">
        <v>76</v>
      </c>
      <c r="P3095" t="s">
        <v>77</v>
      </c>
      <c r="Q3095" t="s">
        <v>4887</v>
      </c>
    </row>
    <row r="3096" spans="1:17" x14ac:dyDescent="0.25">
      <c r="A3096" t="s">
        <v>7011</v>
      </c>
      <c r="B3096" t="s">
        <v>7012</v>
      </c>
      <c r="C3096" s="1">
        <v>44246</v>
      </c>
      <c r="D3096" t="s">
        <v>46</v>
      </c>
      <c r="E3096" t="s">
        <v>20</v>
      </c>
      <c r="F3096" t="s">
        <v>7013</v>
      </c>
      <c r="H3096" t="s">
        <v>21</v>
      </c>
      <c r="I3096">
        <v>50</v>
      </c>
      <c r="J3096" t="s">
        <v>22</v>
      </c>
      <c r="L3096" t="s">
        <v>23</v>
      </c>
      <c r="O3096" t="s">
        <v>76</v>
      </c>
      <c r="P3096" t="s">
        <v>77</v>
      </c>
      <c r="Q3096" t="s">
        <v>4966</v>
      </c>
    </row>
    <row r="3097" spans="1:17" x14ac:dyDescent="0.25">
      <c r="A3097" t="s">
        <v>6959</v>
      </c>
      <c r="B3097" t="s">
        <v>6960</v>
      </c>
      <c r="C3097" s="1">
        <v>44246</v>
      </c>
      <c r="D3097" t="s">
        <v>39</v>
      </c>
      <c r="E3097" t="s">
        <v>20</v>
      </c>
      <c r="F3097" t="s">
        <v>6961</v>
      </c>
      <c r="H3097" t="s">
        <v>21</v>
      </c>
      <c r="I3097">
        <v>53</v>
      </c>
      <c r="J3097" t="s">
        <v>22</v>
      </c>
      <c r="L3097" t="s">
        <v>23</v>
      </c>
      <c r="O3097" t="s">
        <v>76</v>
      </c>
      <c r="P3097" t="s">
        <v>77</v>
      </c>
      <c r="Q3097" t="s">
        <v>3679</v>
      </c>
    </row>
    <row r="3098" spans="1:17" x14ac:dyDescent="0.25">
      <c r="A3098" t="s">
        <v>6939</v>
      </c>
      <c r="B3098" t="s">
        <v>6940</v>
      </c>
      <c r="C3098" s="1">
        <v>44245</v>
      </c>
      <c r="D3098" t="s">
        <v>3473</v>
      </c>
      <c r="E3098" t="s">
        <v>20</v>
      </c>
      <c r="F3098" t="s">
        <v>75</v>
      </c>
      <c r="H3098" t="s">
        <v>21</v>
      </c>
      <c r="I3098">
        <v>93</v>
      </c>
      <c r="J3098" t="s">
        <v>22</v>
      </c>
      <c r="L3098" t="s">
        <v>23</v>
      </c>
      <c r="O3098" t="s">
        <v>76</v>
      </c>
      <c r="P3098" t="s">
        <v>77</v>
      </c>
      <c r="Q3098" t="s">
        <v>1167</v>
      </c>
    </row>
    <row r="3099" spans="1:17" x14ac:dyDescent="0.25">
      <c r="A3099" t="s">
        <v>6962</v>
      </c>
      <c r="B3099" t="s">
        <v>6963</v>
      </c>
      <c r="C3099" s="1">
        <v>44246</v>
      </c>
      <c r="D3099" t="s">
        <v>39</v>
      </c>
      <c r="E3099" t="s">
        <v>20</v>
      </c>
      <c r="F3099" t="s">
        <v>5804</v>
      </c>
      <c r="H3099" t="s">
        <v>32</v>
      </c>
      <c r="I3099">
        <v>26</v>
      </c>
      <c r="J3099" t="s">
        <v>22</v>
      </c>
      <c r="L3099" t="s">
        <v>23</v>
      </c>
      <c r="O3099" t="s">
        <v>76</v>
      </c>
      <c r="P3099" t="s">
        <v>77</v>
      </c>
      <c r="Q3099" t="s">
        <v>6964</v>
      </c>
    </row>
    <row r="3100" spans="1:17" x14ac:dyDescent="0.25">
      <c r="A3100" t="s">
        <v>6941</v>
      </c>
      <c r="B3100" t="s">
        <v>6942</v>
      </c>
      <c r="C3100" s="1">
        <v>44245</v>
      </c>
      <c r="D3100" t="s">
        <v>3473</v>
      </c>
      <c r="E3100" t="s">
        <v>20</v>
      </c>
      <c r="F3100" t="s">
        <v>4400</v>
      </c>
      <c r="H3100" t="s">
        <v>21</v>
      </c>
      <c r="I3100">
        <v>24</v>
      </c>
      <c r="J3100" t="s">
        <v>22</v>
      </c>
      <c r="L3100" t="s">
        <v>23</v>
      </c>
      <c r="O3100" t="s">
        <v>76</v>
      </c>
      <c r="P3100" t="s">
        <v>77</v>
      </c>
      <c r="Q3100" t="s">
        <v>6943</v>
      </c>
    </row>
    <row r="3101" spans="1:17" x14ac:dyDescent="0.25">
      <c r="A3101" t="s">
        <v>7014</v>
      </c>
      <c r="B3101" t="s">
        <v>7015</v>
      </c>
      <c r="C3101" s="1">
        <v>44246</v>
      </c>
      <c r="D3101" t="s">
        <v>46</v>
      </c>
      <c r="E3101" t="s">
        <v>20</v>
      </c>
      <c r="F3101" t="s">
        <v>7016</v>
      </c>
      <c r="H3101" t="s">
        <v>21</v>
      </c>
      <c r="I3101">
        <v>21</v>
      </c>
      <c r="J3101" t="s">
        <v>22</v>
      </c>
      <c r="L3101" t="s">
        <v>23</v>
      </c>
      <c r="O3101" t="s">
        <v>76</v>
      </c>
      <c r="P3101" t="s">
        <v>77</v>
      </c>
      <c r="Q3101" t="s">
        <v>469</v>
      </c>
    </row>
    <row r="3102" spans="1:17" x14ac:dyDescent="0.25">
      <c r="A3102" t="s">
        <v>6965</v>
      </c>
      <c r="B3102" t="s">
        <v>6966</v>
      </c>
      <c r="C3102" s="1">
        <v>44246</v>
      </c>
      <c r="D3102" t="s">
        <v>39</v>
      </c>
      <c r="E3102" t="s">
        <v>20</v>
      </c>
      <c r="F3102" t="s">
        <v>1133</v>
      </c>
      <c r="H3102" t="s">
        <v>21</v>
      </c>
      <c r="I3102">
        <v>36</v>
      </c>
      <c r="J3102" t="s">
        <v>22</v>
      </c>
      <c r="L3102" t="s">
        <v>23</v>
      </c>
      <c r="O3102" t="s">
        <v>76</v>
      </c>
      <c r="P3102" t="s">
        <v>77</v>
      </c>
      <c r="Q3102" t="s">
        <v>4887</v>
      </c>
    </row>
    <row r="3103" spans="1:17" x14ac:dyDescent="0.25">
      <c r="A3103" t="s">
        <v>7017</v>
      </c>
      <c r="B3103" t="s">
        <v>7018</v>
      </c>
      <c r="C3103" s="1">
        <v>44246</v>
      </c>
      <c r="D3103" t="s">
        <v>46</v>
      </c>
      <c r="E3103" t="s">
        <v>20</v>
      </c>
      <c r="F3103" t="s">
        <v>6003</v>
      </c>
      <c r="H3103" t="s">
        <v>32</v>
      </c>
      <c r="I3103">
        <v>29</v>
      </c>
      <c r="J3103" t="s">
        <v>22</v>
      </c>
      <c r="L3103" t="s">
        <v>23</v>
      </c>
      <c r="O3103" t="s">
        <v>76</v>
      </c>
      <c r="P3103" t="s">
        <v>77</v>
      </c>
      <c r="Q3103" t="s">
        <v>4942</v>
      </c>
    </row>
    <row r="3104" spans="1:17" x14ac:dyDescent="0.25">
      <c r="A3104" t="s">
        <v>6989</v>
      </c>
      <c r="B3104" t="s">
        <v>6990</v>
      </c>
      <c r="C3104" s="1">
        <v>44246</v>
      </c>
      <c r="D3104" t="s">
        <v>1038</v>
      </c>
      <c r="E3104" t="s">
        <v>20</v>
      </c>
      <c r="F3104" t="s">
        <v>1095</v>
      </c>
      <c r="H3104" t="s">
        <v>21</v>
      </c>
      <c r="I3104">
        <v>44</v>
      </c>
      <c r="J3104" t="s">
        <v>22</v>
      </c>
      <c r="L3104" t="s">
        <v>23</v>
      </c>
      <c r="O3104" t="s">
        <v>76</v>
      </c>
      <c r="P3104" t="s">
        <v>77</v>
      </c>
      <c r="Q3104" t="s">
        <v>1948</v>
      </c>
    </row>
    <row r="3105" spans="1:17" x14ac:dyDescent="0.25">
      <c r="A3105" t="s">
        <v>12807</v>
      </c>
      <c r="B3105" t="s">
        <v>12808</v>
      </c>
      <c r="C3105" s="1">
        <v>44246</v>
      </c>
      <c r="D3105" t="s">
        <v>39</v>
      </c>
      <c r="E3105" t="s">
        <v>20</v>
      </c>
      <c r="F3105" t="s">
        <v>5804</v>
      </c>
      <c r="H3105" t="s">
        <v>32</v>
      </c>
      <c r="I3105">
        <v>27</v>
      </c>
      <c r="J3105" t="s">
        <v>22</v>
      </c>
      <c r="L3105" t="s">
        <v>23</v>
      </c>
      <c r="O3105" t="s">
        <v>76</v>
      </c>
      <c r="P3105" t="s">
        <v>77</v>
      </c>
      <c r="Q3105" t="s">
        <v>7826</v>
      </c>
    </row>
    <row r="3106" spans="1:17" x14ac:dyDescent="0.25">
      <c r="A3106" t="s">
        <v>7035</v>
      </c>
      <c r="B3106" t="s">
        <v>7036</v>
      </c>
      <c r="C3106" s="1">
        <v>44243</v>
      </c>
      <c r="D3106" t="s">
        <v>46</v>
      </c>
      <c r="E3106" t="s">
        <v>20</v>
      </c>
      <c r="F3106" t="s">
        <v>4228</v>
      </c>
      <c r="H3106" t="s">
        <v>21</v>
      </c>
      <c r="I3106">
        <v>57</v>
      </c>
      <c r="J3106" t="s">
        <v>22</v>
      </c>
      <c r="L3106" t="s">
        <v>23</v>
      </c>
      <c r="O3106" t="s">
        <v>76</v>
      </c>
      <c r="P3106" t="s">
        <v>77</v>
      </c>
      <c r="Q3106" t="s">
        <v>469</v>
      </c>
    </row>
    <row r="3107" spans="1:17" x14ac:dyDescent="0.25">
      <c r="A3107" t="s">
        <v>6944</v>
      </c>
      <c r="B3107" t="s">
        <v>6945</v>
      </c>
      <c r="C3107" s="1">
        <v>44245</v>
      </c>
      <c r="D3107" t="s">
        <v>3473</v>
      </c>
      <c r="E3107" t="s">
        <v>20</v>
      </c>
      <c r="F3107" t="s">
        <v>3478</v>
      </c>
      <c r="H3107" t="s">
        <v>21</v>
      </c>
      <c r="I3107">
        <v>39</v>
      </c>
      <c r="J3107" t="s">
        <v>22</v>
      </c>
      <c r="L3107" t="s">
        <v>23</v>
      </c>
      <c r="O3107" t="s">
        <v>76</v>
      </c>
      <c r="P3107" t="s">
        <v>77</v>
      </c>
      <c r="Q3107" t="s">
        <v>4825</v>
      </c>
    </row>
    <row r="3108" spans="1:17" x14ac:dyDescent="0.25">
      <c r="A3108" t="s">
        <v>6955</v>
      </c>
      <c r="B3108" t="s">
        <v>6956</v>
      </c>
      <c r="C3108" s="1">
        <v>44245</v>
      </c>
      <c r="D3108" t="s">
        <v>64</v>
      </c>
      <c r="E3108" t="s">
        <v>20</v>
      </c>
      <c r="F3108" t="s">
        <v>6957</v>
      </c>
      <c r="H3108" t="s">
        <v>32</v>
      </c>
      <c r="I3108">
        <v>72</v>
      </c>
      <c r="J3108" t="s">
        <v>22</v>
      </c>
      <c r="L3108" t="s">
        <v>23</v>
      </c>
      <c r="O3108" t="s">
        <v>76</v>
      </c>
      <c r="P3108" t="s">
        <v>77</v>
      </c>
      <c r="Q3108" t="s">
        <v>6958</v>
      </c>
    </row>
    <row r="3109" spans="1:17" x14ac:dyDescent="0.25">
      <c r="A3109" t="s">
        <v>6946</v>
      </c>
      <c r="B3109" t="s">
        <v>6947</v>
      </c>
      <c r="C3109" s="1">
        <v>44245</v>
      </c>
      <c r="D3109" t="s">
        <v>3473</v>
      </c>
      <c r="E3109" t="s">
        <v>20</v>
      </c>
      <c r="F3109" t="s">
        <v>4405</v>
      </c>
      <c r="H3109" t="s">
        <v>21</v>
      </c>
      <c r="I3109">
        <v>10</v>
      </c>
      <c r="J3109" t="s">
        <v>22</v>
      </c>
      <c r="L3109" t="s">
        <v>23</v>
      </c>
      <c r="O3109" t="s">
        <v>76</v>
      </c>
      <c r="P3109" t="s">
        <v>77</v>
      </c>
      <c r="Q3109" t="s">
        <v>354</v>
      </c>
    </row>
    <row r="3110" spans="1:17" x14ac:dyDescent="0.25">
      <c r="A3110" t="s">
        <v>6983</v>
      </c>
      <c r="B3110" t="s">
        <v>6984</v>
      </c>
      <c r="C3110" s="1">
        <v>44245</v>
      </c>
      <c r="D3110" t="s">
        <v>59</v>
      </c>
      <c r="E3110" t="s">
        <v>20</v>
      </c>
      <c r="F3110" t="s">
        <v>60</v>
      </c>
      <c r="H3110" t="s">
        <v>32</v>
      </c>
      <c r="I3110">
        <v>49</v>
      </c>
      <c r="J3110" t="s">
        <v>22</v>
      </c>
      <c r="L3110" t="s">
        <v>23</v>
      </c>
      <c r="O3110" t="s">
        <v>76</v>
      </c>
      <c r="P3110" t="s">
        <v>77</v>
      </c>
      <c r="Q3110" t="s">
        <v>6985</v>
      </c>
    </row>
    <row r="3111" spans="1:17" x14ac:dyDescent="0.25">
      <c r="A3111" t="s">
        <v>6948</v>
      </c>
      <c r="B3111" t="s">
        <v>6949</v>
      </c>
      <c r="C3111" s="1">
        <v>44245</v>
      </c>
      <c r="D3111" t="s">
        <v>3473</v>
      </c>
      <c r="E3111" t="s">
        <v>20</v>
      </c>
      <c r="F3111" t="s">
        <v>75</v>
      </c>
      <c r="H3111" t="s">
        <v>21</v>
      </c>
      <c r="I3111">
        <v>28</v>
      </c>
      <c r="J3111" t="s">
        <v>22</v>
      </c>
      <c r="L3111" t="s">
        <v>23</v>
      </c>
      <c r="O3111" t="s">
        <v>76</v>
      </c>
      <c r="P3111" t="s">
        <v>77</v>
      </c>
      <c r="Q3111" t="s">
        <v>4363</v>
      </c>
    </row>
    <row r="3112" spans="1:17" x14ac:dyDescent="0.25">
      <c r="A3112" t="s">
        <v>6978</v>
      </c>
      <c r="B3112" t="s">
        <v>6979</v>
      </c>
      <c r="C3112" s="1">
        <v>44245</v>
      </c>
      <c r="D3112" t="s">
        <v>46</v>
      </c>
      <c r="E3112" t="s">
        <v>20</v>
      </c>
      <c r="F3112" t="s">
        <v>4228</v>
      </c>
      <c r="H3112" t="s">
        <v>32</v>
      </c>
      <c r="I3112">
        <v>54</v>
      </c>
      <c r="J3112" t="s">
        <v>22</v>
      </c>
      <c r="L3112" t="s">
        <v>23</v>
      </c>
      <c r="O3112" t="s">
        <v>76</v>
      </c>
      <c r="P3112" t="s">
        <v>77</v>
      </c>
      <c r="Q3112" t="s">
        <v>6980</v>
      </c>
    </row>
    <row r="3113" spans="1:17" x14ac:dyDescent="0.25">
      <c r="A3113" t="s">
        <v>6998</v>
      </c>
      <c r="B3113" t="s">
        <v>6999</v>
      </c>
      <c r="C3113" s="1">
        <v>44249</v>
      </c>
      <c r="D3113" t="s">
        <v>46</v>
      </c>
      <c r="E3113" t="s">
        <v>20</v>
      </c>
      <c r="F3113" t="s">
        <v>1016</v>
      </c>
      <c r="H3113" t="s">
        <v>32</v>
      </c>
      <c r="I3113">
        <v>49</v>
      </c>
      <c r="J3113" t="s">
        <v>22</v>
      </c>
      <c r="L3113" t="s">
        <v>23</v>
      </c>
      <c r="O3113" t="s">
        <v>76</v>
      </c>
      <c r="P3113" t="s">
        <v>77</v>
      </c>
      <c r="Q3113" t="s">
        <v>4026</v>
      </c>
    </row>
    <row r="3114" spans="1:17" x14ac:dyDescent="0.25">
      <c r="A3114" t="s">
        <v>7000</v>
      </c>
      <c r="B3114" t="s">
        <v>7001</v>
      </c>
      <c r="C3114" s="1">
        <v>44249</v>
      </c>
      <c r="D3114" t="s">
        <v>46</v>
      </c>
      <c r="E3114" t="s">
        <v>20</v>
      </c>
      <c r="F3114" t="s">
        <v>4277</v>
      </c>
      <c r="H3114" t="s">
        <v>21</v>
      </c>
      <c r="I3114">
        <v>42</v>
      </c>
      <c r="J3114" t="s">
        <v>22</v>
      </c>
      <c r="L3114" t="s">
        <v>23</v>
      </c>
      <c r="O3114" t="s">
        <v>76</v>
      </c>
      <c r="P3114" t="s">
        <v>77</v>
      </c>
      <c r="Q3114" t="s">
        <v>469</v>
      </c>
    </row>
    <row r="3115" spans="1:17" x14ac:dyDescent="0.25">
      <c r="A3115" t="s">
        <v>6994</v>
      </c>
      <c r="B3115" t="s">
        <v>6995</v>
      </c>
      <c r="C3115" s="1">
        <v>44250</v>
      </c>
      <c r="D3115" t="s">
        <v>46</v>
      </c>
      <c r="E3115" t="s">
        <v>20</v>
      </c>
      <c r="F3115" t="s">
        <v>4029</v>
      </c>
      <c r="H3115" t="s">
        <v>21</v>
      </c>
      <c r="I3115">
        <v>43</v>
      </c>
      <c r="J3115" t="s">
        <v>22</v>
      </c>
      <c r="L3115" t="s">
        <v>23</v>
      </c>
      <c r="O3115" t="s">
        <v>76</v>
      </c>
      <c r="P3115" t="s">
        <v>77</v>
      </c>
      <c r="Q3115" t="s">
        <v>469</v>
      </c>
    </row>
    <row r="3116" spans="1:17" x14ac:dyDescent="0.25">
      <c r="A3116" t="s">
        <v>7002</v>
      </c>
      <c r="B3116" t="s">
        <v>7003</v>
      </c>
      <c r="C3116" s="1">
        <v>44249</v>
      </c>
      <c r="D3116" t="s">
        <v>46</v>
      </c>
      <c r="E3116" t="s">
        <v>20</v>
      </c>
      <c r="F3116" t="s">
        <v>4029</v>
      </c>
      <c r="H3116" t="s">
        <v>32</v>
      </c>
      <c r="I3116">
        <v>43</v>
      </c>
      <c r="J3116" t="s">
        <v>22</v>
      </c>
      <c r="L3116" t="s">
        <v>23</v>
      </c>
      <c r="O3116" t="s">
        <v>76</v>
      </c>
      <c r="P3116" t="s">
        <v>77</v>
      </c>
      <c r="Q3116" t="s">
        <v>469</v>
      </c>
    </row>
    <row r="3117" spans="1:17" x14ac:dyDescent="0.25">
      <c r="A3117" t="s">
        <v>6996</v>
      </c>
      <c r="B3117" t="s">
        <v>6997</v>
      </c>
      <c r="C3117" s="1">
        <v>44250</v>
      </c>
      <c r="D3117" t="s">
        <v>46</v>
      </c>
      <c r="E3117" t="s">
        <v>20</v>
      </c>
      <c r="F3117" t="s">
        <v>5683</v>
      </c>
      <c r="H3117" t="s">
        <v>32</v>
      </c>
      <c r="I3117">
        <v>37</v>
      </c>
      <c r="J3117" t="s">
        <v>22</v>
      </c>
      <c r="L3117" t="s">
        <v>23</v>
      </c>
      <c r="O3117" t="s">
        <v>76</v>
      </c>
      <c r="P3117" t="s">
        <v>77</v>
      </c>
      <c r="Q3117" t="s">
        <v>4942</v>
      </c>
    </row>
    <row r="3118" spans="1:17" x14ac:dyDescent="0.25">
      <c r="A3118" t="s">
        <v>6974</v>
      </c>
      <c r="B3118" t="s">
        <v>6975</v>
      </c>
      <c r="C3118" s="1">
        <v>44250</v>
      </c>
      <c r="D3118" t="s">
        <v>46</v>
      </c>
      <c r="E3118" t="s">
        <v>20</v>
      </c>
      <c r="F3118" t="s">
        <v>4029</v>
      </c>
      <c r="H3118" t="s">
        <v>21</v>
      </c>
      <c r="I3118">
        <v>39</v>
      </c>
      <c r="J3118" t="s">
        <v>22</v>
      </c>
      <c r="L3118" t="s">
        <v>23</v>
      </c>
      <c r="O3118" t="s">
        <v>76</v>
      </c>
      <c r="P3118" t="s">
        <v>77</v>
      </c>
      <c r="Q3118" t="s">
        <v>367</v>
      </c>
    </row>
    <row r="3119" spans="1:17" x14ac:dyDescent="0.25">
      <c r="A3119" t="s">
        <v>6976</v>
      </c>
      <c r="B3119" t="s">
        <v>6977</v>
      </c>
      <c r="C3119" s="1">
        <v>44250</v>
      </c>
      <c r="D3119" t="s">
        <v>46</v>
      </c>
      <c r="E3119" t="s">
        <v>20</v>
      </c>
      <c r="F3119" t="s">
        <v>1016</v>
      </c>
      <c r="H3119" t="s">
        <v>32</v>
      </c>
      <c r="I3119">
        <v>31</v>
      </c>
      <c r="J3119" t="s">
        <v>22</v>
      </c>
      <c r="L3119" t="s">
        <v>23</v>
      </c>
      <c r="O3119" t="s">
        <v>76</v>
      </c>
      <c r="P3119" t="s">
        <v>77</v>
      </c>
      <c r="Q3119" t="s">
        <v>4289</v>
      </c>
    </row>
    <row r="3120" spans="1:17" x14ac:dyDescent="0.25">
      <c r="A3120" t="s">
        <v>4120</v>
      </c>
      <c r="B3120" t="s">
        <v>4121</v>
      </c>
      <c r="C3120" s="1">
        <v>44240</v>
      </c>
      <c r="D3120" t="s">
        <v>59</v>
      </c>
      <c r="E3120" t="s">
        <v>20</v>
      </c>
      <c r="F3120" t="s">
        <v>4122</v>
      </c>
      <c r="H3120" t="s">
        <v>21</v>
      </c>
      <c r="I3120">
        <v>35</v>
      </c>
      <c r="J3120" t="s">
        <v>22</v>
      </c>
      <c r="L3120" t="s">
        <v>23</v>
      </c>
      <c r="O3120" t="s">
        <v>76</v>
      </c>
      <c r="P3120" t="s">
        <v>77</v>
      </c>
      <c r="Q3120" t="s">
        <v>4123</v>
      </c>
    </row>
    <row r="3121" spans="1:17" x14ac:dyDescent="0.25">
      <c r="A3121" t="s">
        <v>4131</v>
      </c>
      <c r="B3121" t="s">
        <v>4132</v>
      </c>
      <c r="C3121" s="1">
        <v>44235</v>
      </c>
      <c r="D3121" t="s">
        <v>54</v>
      </c>
      <c r="E3121" t="s">
        <v>20</v>
      </c>
      <c r="F3121" t="s">
        <v>4133</v>
      </c>
      <c r="H3121" t="s">
        <v>32</v>
      </c>
      <c r="I3121">
        <v>2</v>
      </c>
      <c r="J3121" t="s">
        <v>22</v>
      </c>
      <c r="L3121" t="s">
        <v>23</v>
      </c>
      <c r="O3121" t="s">
        <v>76</v>
      </c>
      <c r="P3121" t="s">
        <v>77</v>
      </c>
      <c r="Q3121" t="s">
        <v>469</v>
      </c>
    </row>
    <row r="3122" spans="1:17" x14ac:dyDescent="0.25">
      <c r="A3122" t="s">
        <v>4141</v>
      </c>
      <c r="B3122" t="s">
        <v>4142</v>
      </c>
      <c r="C3122" s="1">
        <v>44241</v>
      </c>
      <c r="D3122" t="s">
        <v>54</v>
      </c>
      <c r="E3122" t="s">
        <v>20</v>
      </c>
      <c r="F3122" t="s">
        <v>4126</v>
      </c>
      <c r="H3122" t="s">
        <v>32</v>
      </c>
      <c r="I3122">
        <v>48</v>
      </c>
      <c r="J3122" t="s">
        <v>22</v>
      </c>
      <c r="L3122" t="s">
        <v>23</v>
      </c>
      <c r="O3122" t="s">
        <v>76</v>
      </c>
      <c r="P3122" t="s">
        <v>77</v>
      </c>
      <c r="Q3122" t="s">
        <v>4123</v>
      </c>
    </row>
    <row r="3123" spans="1:17" x14ac:dyDescent="0.25">
      <c r="A3123" t="s">
        <v>4145</v>
      </c>
      <c r="B3123" t="s">
        <v>4146</v>
      </c>
      <c r="C3123" s="1">
        <v>44245</v>
      </c>
      <c r="D3123" t="s">
        <v>54</v>
      </c>
      <c r="E3123" t="s">
        <v>20</v>
      </c>
      <c r="F3123" t="s">
        <v>69</v>
      </c>
      <c r="H3123" t="s">
        <v>21</v>
      </c>
      <c r="I3123">
        <v>15</v>
      </c>
      <c r="J3123" t="s">
        <v>22</v>
      </c>
      <c r="L3123" t="s">
        <v>23</v>
      </c>
      <c r="O3123" t="s">
        <v>76</v>
      </c>
      <c r="P3123" t="s">
        <v>77</v>
      </c>
      <c r="Q3123" t="s">
        <v>4147</v>
      </c>
    </row>
    <row r="3124" spans="1:17" x14ac:dyDescent="0.25">
      <c r="A3124" t="s">
        <v>4148</v>
      </c>
      <c r="B3124" t="s">
        <v>4149</v>
      </c>
      <c r="C3124" s="1">
        <v>44245</v>
      </c>
      <c r="D3124" t="s">
        <v>54</v>
      </c>
      <c r="E3124" t="s">
        <v>20</v>
      </c>
      <c r="F3124" t="s">
        <v>4150</v>
      </c>
      <c r="H3124" t="s">
        <v>21</v>
      </c>
      <c r="I3124">
        <v>25</v>
      </c>
      <c r="J3124" t="s">
        <v>22</v>
      </c>
      <c r="L3124" t="s">
        <v>23</v>
      </c>
      <c r="O3124" t="s">
        <v>76</v>
      </c>
      <c r="P3124" t="s">
        <v>77</v>
      </c>
      <c r="Q3124" t="s">
        <v>4151</v>
      </c>
    </row>
    <row r="3125" spans="1:17" x14ac:dyDescent="0.25">
      <c r="A3125" t="s">
        <v>4152</v>
      </c>
      <c r="B3125" t="s">
        <v>4153</v>
      </c>
      <c r="C3125" s="1">
        <v>44247</v>
      </c>
      <c r="D3125" t="s">
        <v>54</v>
      </c>
      <c r="E3125" t="s">
        <v>20</v>
      </c>
      <c r="F3125" t="s">
        <v>4154</v>
      </c>
      <c r="H3125" t="s">
        <v>32</v>
      </c>
      <c r="I3125">
        <v>40</v>
      </c>
      <c r="J3125" t="s">
        <v>22</v>
      </c>
      <c r="L3125" t="s">
        <v>23</v>
      </c>
      <c r="O3125" t="s">
        <v>76</v>
      </c>
      <c r="P3125" t="s">
        <v>77</v>
      </c>
      <c r="Q3125" t="s">
        <v>4155</v>
      </c>
    </row>
    <row r="3126" spans="1:17" x14ac:dyDescent="0.25">
      <c r="A3126" t="s">
        <v>4156</v>
      </c>
      <c r="B3126" t="s">
        <v>4157</v>
      </c>
      <c r="C3126" s="1">
        <v>44246</v>
      </c>
      <c r="D3126" t="s">
        <v>54</v>
      </c>
      <c r="E3126" t="s">
        <v>20</v>
      </c>
      <c r="F3126" t="s">
        <v>4158</v>
      </c>
      <c r="H3126" t="s">
        <v>32</v>
      </c>
      <c r="I3126">
        <v>59</v>
      </c>
      <c r="J3126" t="s">
        <v>22</v>
      </c>
      <c r="L3126" t="s">
        <v>23</v>
      </c>
      <c r="O3126" t="s">
        <v>76</v>
      </c>
      <c r="P3126" t="s">
        <v>77</v>
      </c>
      <c r="Q3126" t="s">
        <v>4159</v>
      </c>
    </row>
    <row r="3127" spans="1:17" x14ac:dyDescent="0.25">
      <c r="A3127" t="s">
        <v>4164</v>
      </c>
      <c r="B3127" t="s">
        <v>4165</v>
      </c>
      <c r="C3127" s="1">
        <v>44246</v>
      </c>
      <c r="D3127" t="s">
        <v>54</v>
      </c>
      <c r="E3127" t="s">
        <v>20</v>
      </c>
      <c r="F3127" t="s">
        <v>69</v>
      </c>
      <c r="H3127" t="s">
        <v>21</v>
      </c>
      <c r="I3127">
        <v>2</v>
      </c>
      <c r="J3127" t="s">
        <v>22</v>
      </c>
      <c r="L3127" t="s">
        <v>23</v>
      </c>
      <c r="O3127" t="s">
        <v>76</v>
      </c>
      <c r="P3127" t="s">
        <v>77</v>
      </c>
      <c r="Q3127" t="s">
        <v>4151</v>
      </c>
    </row>
    <row r="3128" spans="1:17" x14ac:dyDescent="0.25">
      <c r="A3128" t="s">
        <v>4166</v>
      </c>
      <c r="B3128" t="s">
        <v>4167</v>
      </c>
      <c r="C3128" s="1">
        <v>44246</v>
      </c>
      <c r="D3128" t="s">
        <v>54</v>
      </c>
      <c r="E3128" t="s">
        <v>20</v>
      </c>
      <c r="F3128" t="s">
        <v>4168</v>
      </c>
      <c r="H3128" t="s">
        <v>32</v>
      </c>
      <c r="I3128">
        <v>47</v>
      </c>
      <c r="J3128" t="s">
        <v>22</v>
      </c>
      <c r="L3128" t="s">
        <v>23</v>
      </c>
      <c r="O3128" t="s">
        <v>76</v>
      </c>
      <c r="P3128" t="s">
        <v>77</v>
      </c>
      <c r="Q3128" t="s">
        <v>4169</v>
      </c>
    </row>
    <row r="3129" spans="1:17" x14ac:dyDescent="0.25">
      <c r="A3129" t="s">
        <v>4174</v>
      </c>
      <c r="B3129" t="s">
        <v>4175</v>
      </c>
      <c r="C3129" s="1">
        <v>44246</v>
      </c>
      <c r="D3129" t="s">
        <v>46</v>
      </c>
      <c r="E3129" t="s">
        <v>20</v>
      </c>
      <c r="F3129" t="s">
        <v>4176</v>
      </c>
      <c r="H3129" t="s">
        <v>32</v>
      </c>
      <c r="I3129">
        <v>22</v>
      </c>
      <c r="J3129" t="s">
        <v>22</v>
      </c>
      <c r="L3129" t="s">
        <v>23</v>
      </c>
      <c r="O3129" t="s">
        <v>76</v>
      </c>
      <c r="P3129" t="s">
        <v>77</v>
      </c>
      <c r="Q3129" t="s">
        <v>4151</v>
      </c>
    </row>
    <row r="3130" spans="1:17" x14ac:dyDescent="0.25">
      <c r="A3130" t="s">
        <v>4177</v>
      </c>
      <c r="B3130" t="s">
        <v>4178</v>
      </c>
      <c r="C3130" s="1">
        <v>44245</v>
      </c>
      <c r="D3130" t="s">
        <v>54</v>
      </c>
      <c r="E3130" t="s">
        <v>20</v>
      </c>
      <c r="F3130" t="s">
        <v>4179</v>
      </c>
      <c r="H3130" t="s">
        <v>32</v>
      </c>
      <c r="I3130">
        <v>30</v>
      </c>
      <c r="J3130" t="s">
        <v>22</v>
      </c>
      <c r="L3130" t="s">
        <v>23</v>
      </c>
      <c r="O3130" t="s">
        <v>76</v>
      </c>
      <c r="P3130" t="s">
        <v>77</v>
      </c>
      <c r="Q3130" t="s">
        <v>4180</v>
      </c>
    </row>
    <row r="3131" spans="1:17" x14ac:dyDescent="0.25">
      <c r="A3131" t="s">
        <v>4192</v>
      </c>
      <c r="B3131" t="s">
        <v>4193</v>
      </c>
      <c r="C3131" s="1">
        <v>44235</v>
      </c>
      <c r="D3131" t="s">
        <v>54</v>
      </c>
      <c r="E3131" t="s">
        <v>20</v>
      </c>
      <c r="F3131" t="s">
        <v>4194</v>
      </c>
      <c r="H3131" t="s">
        <v>32</v>
      </c>
      <c r="I3131">
        <v>13</v>
      </c>
      <c r="J3131" t="s">
        <v>22</v>
      </c>
      <c r="L3131" t="s">
        <v>23</v>
      </c>
      <c r="O3131" t="s">
        <v>76</v>
      </c>
      <c r="P3131" t="s">
        <v>77</v>
      </c>
      <c r="Q3131" t="s">
        <v>4195</v>
      </c>
    </row>
    <row r="3132" spans="1:17" x14ac:dyDescent="0.25">
      <c r="A3132" t="s">
        <v>4196</v>
      </c>
      <c r="B3132" t="s">
        <v>4197</v>
      </c>
      <c r="C3132" s="1">
        <v>44247</v>
      </c>
      <c r="D3132" t="s">
        <v>3473</v>
      </c>
      <c r="E3132" t="s">
        <v>20</v>
      </c>
      <c r="F3132" t="s">
        <v>1114</v>
      </c>
      <c r="H3132" t="s">
        <v>21</v>
      </c>
      <c r="I3132">
        <v>26</v>
      </c>
      <c r="J3132" t="s">
        <v>22</v>
      </c>
      <c r="L3132" t="s">
        <v>23</v>
      </c>
      <c r="O3132" t="s">
        <v>76</v>
      </c>
      <c r="P3132" t="s">
        <v>77</v>
      </c>
      <c r="Q3132" t="s">
        <v>78</v>
      </c>
    </row>
    <row r="3133" spans="1:17" x14ac:dyDescent="0.25">
      <c r="A3133" t="s">
        <v>4201</v>
      </c>
      <c r="B3133" t="s">
        <v>4202</v>
      </c>
      <c r="C3133" s="1">
        <v>44247</v>
      </c>
      <c r="D3133" t="s">
        <v>1038</v>
      </c>
      <c r="E3133" t="s">
        <v>20</v>
      </c>
      <c r="F3133" t="s">
        <v>1095</v>
      </c>
      <c r="H3133" t="s">
        <v>32</v>
      </c>
      <c r="I3133">
        <v>9</v>
      </c>
      <c r="J3133" t="s">
        <v>22</v>
      </c>
      <c r="L3133" t="s">
        <v>23</v>
      </c>
      <c r="O3133" t="s">
        <v>76</v>
      </c>
      <c r="P3133" t="s">
        <v>77</v>
      </c>
      <c r="Q3133" t="s">
        <v>1948</v>
      </c>
    </row>
    <row r="3134" spans="1:17" x14ac:dyDescent="0.25">
      <c r="A3134" t="s">
        <v>4203</v>
      </c>
      <c r="B3134" t="s">
        <v>4204</v>
      </c>
      <c r="C3134" s="1">
        <v>44247</v>
      </c>
      <c r="D3134" t="s">
        <v>3473</v>
      </c>
      <c r="E3134" t="s">
        <v>20</v>
      </c>
      <c r="F3134" t="s">
        <v>3474</v>
      </c>
      <c r="H3134" t="s">
        <v>21</v>
      </c>
      <c r="I3134">
        <v>10</v>
      </c>
      <c r="J3134" t="s">
        <v>22</v>
      </c>
      <c r="L3134" t="s">
        <v>23</v>
      </c>
      <c r="O3134" t="s">
        <v>76</v>
      </c>
      <c r="P3134" t="s">
        <v>77</v>
      </c>
      <c r="Q3134" t="s">
        <v>459</v>
      </c>
    </row>
    <row r="3135" spans="1:17" x14ac:dyDescent="0.25">
      <c r="A3135" t="s">
        <v>4209</v>
      </c>
      <c r="B3135" t="s">
        <v>4210</v>
      </c>
      <c r="C3135" s="1">
        <v>44247</v>
      </c>
      <c r="D3135" t="s">
        <v>3473</v>
      </c>
      <c r="E3135" t="s">
        <v>20</v>
      </c>
      <c r="F3135" t="s">
        <v>1118</v>
      </c>
      <c r="H3135" t="s">
        <v>32</v>
      </c>
      <c r="I3135">
        <v>44</v>
      </c>
      <c r="J3135" t="s">
        <v>22</v>
      </c>
      <c r="L3135" t="s">
        <v>23</v>
      </c>
      <c r="O3135" t="s">
        <v>76</v>
      </c>
      <c r="P3135" t="s">
        <v>77</v>
      </c>
      <c r="Q3135" t="s">
        <v>4211</v>
      </c>
    </row>
    <row r="3136" spans="1:17" x14ac:dyDescent="0.25">
      <c r="A3136" t="s">
        <v>4230</v>
      </c>
      <c r="B3136" t="s">
        <v>4231</v>
      </c>
      <c r="C3136" s="1">
        <v>44228</v>
      </c>
      <c r="D3136" t="s">
        <v>59</v>
      </c>
      <c r="E3136" t="s">
        <v>20</v>
      </c>
      <c r="F3136" t="s">
        <v>4232</v>
      </c>
      <c r="H3136" t="s">
        <v>32</v>
      </c>
      <c r="I3136">
        <v>43</v>
      </c>
      <c r="J3136" t="s">
        <v>22</v>
      </c>
      <c r="L3136" t="s">
        <v>23</v>
      </c>
      <c r="O3136" t="s">
        <v>76</v>
      </c>
      <c r="P3136" t="s">
        <v>77</v>
      </c>
      <c r="Q3136" t="s">
        <v>294</v>
      </c>
    </row>
    <row r="3137" spans="1:17" x14ac:dyDescent="0.25">
      <c r="A3137" t="s">
        <v>4233</v>
      </c>
      <c r="B3137" t="s">
        <v>4234</v>
      </c>
      <c r="C3137" s="1">
        <v>44236</v>
      </c>
      <c r="D3137" t="s">
        <v>54</v>
      </c>
      <c r="E3137" t="s">
        <v>20</v>
      </c>
      <c r="F3137" t="s">
        <v>4139</v>
      </c>
      <c r="H3137" t="s">
        <v>21</v>
      </c>
      <c r="I3137">
        <v>40</v>
      </c>
      <c r="J3137" t="s">
        <v>22</v>
      </c>
      <c r="L3137" t="s">
        <v>23</v>
      </c>
      <c r="O3137" t="s">
        <v>76</v>
      </c>
      <c r="P3137" t="s">
        <v>77</v>
      </c>
      <c r="Q3137" t="s">
        <v>4235</v>
      </c>
    </row>
    <row r="3138" spans="1:17" x14ac:dyDescent="0.25">
      <c r="A3138" t="s">
        <v>4236</v>
      </c>
      <c r="B3138" t="s">
        <v>4237</v>
      </c>
      <c r="C3138" s="1">
        <v>44237</v>
      </c>
      <c r="D3138" t="s">
        <v>54</v>
      </c>
      <c r="E3138" t="s">
        <v>20</v>
      </c>
      <c r="F3138" t="s">
        <v>4238</v>
      </c>
      <c r="H3138" t="s">
        <v>21</v>
      </c>
      <c r="I3138">
        <v>24</v>
      </c>
      <c r="J3138" t="s">
        <v>22</v>
      </c>
      <c r="L3138" t="s">
        <v>23</v>
      </c>
      <c r="O3138" t="s">
        <v>76</v>
      </c>
      <c r="P3138" t="s">
        <v>77</v>
      </c>
      <c r="Q3138" t="s">
        <v>294</v>
      </c>
    </row>
    <row r="3139" spans="1:17" x14ac:dyDescent="0.25">
      <c r="A3139" t="s">
        <v>4239</v>
      </c>
      <c r="B3139" t="s">
        <v>4240</v>
      </c>
      <c r="C3139" s="1">
        <v>44235</v>
      </c>
      <c r="D3139" t="s">
        <v>54</v>
      </c>
      <c r="E3139" t="s">
        <v>20</v>
      </c>
      <c r="F3139" t="s">
        <v>4241</v>
      </c>
      <c r="H3139" t="s">
        <v>21</v>
      </c>
      <c r="I3139">
        <v>55</v>
      </c>
      <c r="J3139" t="s">
        <v>22</v>
      </c>
      <c r="L3139" t="s">
        <v>23</v>
      </c>
      <c r="O3139" t="s">
        <v>76</v>
      </c>
      <c r="P3139" t="s">
        <v>77</v>
      </c>
      <c r="Q3139" t="s">
        <v>4242</v>
      </c>
    </row>
    <row r="3140" spans="1:17" x14ac:dyDescent="0.25">
      <c r="A3140" t="s">
        <v>4243</v>
      </c>
      <c r="B3140" t="s">
        <v>4244</v>
      </c>
      <c r="C3140" s="1">
        <v>44232</v>
      </c>
      <c r="D3140" t="s">
        <v>54</v>
      </c>
      <c r="E3140" t="s">
        <v>20</v>
      </c>
      <c r="F3140" t="s">
        <v>4245</v>
      </c>
      <c r="H3140" t="s">
        <v>21</v>
      </c>
      <c r="I3140">
        <v>66</v>
      </c>
      <c r="J3140" t="s">
        <v>22</v>
      </c>
      <c r="L3140" t="s">
        <v>23</v>
      </c>
      <c r="O3140" t="s">
        <v>76</v>
      </c>
      <c r="P3140" t="s">
        <v>77</v>
      </c>
      <c r="Q3140" t="s">
        <v>4246</v>
      </c>
    </row>
    <row r="3141" spans="1:17" x14ac:dyDescent="0.25">
      <c r="A3141" t="s">
        <v>4247</v>
      </c>
      <c r="B3141" t="s">
        <v>4248</v>
      </c>
      <c r="C3141" s="1">
        <v>44232</v>
      </c>
      <c r="D3141" t="s">
        <v>54</v>
      </c>
      <c r="E3141" t="s">
        <v>20</v>
      </c>
      <c r="F3141" t="s">
        <v>4245</v>
      </c>
      <c r="H3141" t="s">
        <v>32</v>
      </c>
      <c r="I3141">
        <v>67</v>
      </c>
      <c r="J3141" t="s">
        <v>22</v>
      </c>
      <c r="L3141" t="s">
        <v>23</v>
      </c>
      <c r="O3141" t="s">
        <v>76</v>
      </c>
      <c r="P3141" t="s">
        <v>77</v>
      </c>
      <c r="Q3141" t="s">
        <v>4246</v>
      </c>
    </row>
    <row r="3142" spans="1:17" x14ac:dyDescent="0.25">
      <c r="A3142" t="s">
        <v>4249</v>
      </c>
      <c r="B3142" t="s">
        <v>4250</v>
      </c>
      <c r="C3142" s="1">
        <v>44235</v>
      </c>
      <c r="D3142" t="s">
        <v>59</v>
      </c>
      <c r="E3142" t="s">
        <v>20</v>
      </c>
      <c r="F3142" t="s">
        <v>1126</v>
      </c>
      <c r="H3142" t="s">
        <v>21</v>
      </c>
      <c r="I3142">
        <v>41</v>
      </c>
      <c r="J3142" t="s">
        <v>22</v>
      </c>
      <c r="L3142" t="s">
        <v>23</v>
      </c>
      <c r="O3142" t="s">
        <v>76</v>
      </c>
      <c r="P3142" t="s">
        <v>77</v>
      </c>
      <c r="Q3142" t="s">
        <v>294</v>
      </c>
    </row>
    <row r="3143" spans="1:17" x14ac:dyDescent="0.25">
      <c r="A3143" t="s">
        <v>4251</v>
      </c>
      <c r="B3143" t="s">
        <v>4252</v>
      </c>
      <c r="C3143" s="1">
        <v>44232</v>
      </c>
      <c r="D3143" t="s">
        <v>59</v>
      </c>
      <c r="E3143" t="s">
        <v>20</v>
      </c>
      <c r="F3143" t="s">
        <v>1126</v>
      </c>
      <c r="H3143" t="s">
        <v>32</v>
      </c>
      <c r="I3143">
        <v>42</v>
      </c>
      <c r="J3143" t="s">
        <v>22</v>
      </c>
      <c r="L3143" t="s">
        <v>23</v>
      </c>
      <c r="O3143" t="s">
        <v>76</v>
      </c>
      <c r="P3143" t="s">
        <v>77</v>
      </c>
      <c r="Q3143" t="s">
        <v>294</v>
      </c>
    </row>
    <row r="3144" spans="1:17" x14ac:dyDescent="0.25">
      <c r="A3144" t="s">
        <v>4253</v>
      </c>
      <c r="B3144" t="s">
        <v>4254</v>
      </c>
      <c r="C3144" s="1">
        <v>44237</v>
      </c>
      <c r="D3144" t="s">
        <v>59</v>
      </c>
      <c r="E3144" t="s">
        <v>20</v>
      </c>
      <c r="F3144" t="s">
        <v>4255</v>
      </c>
      <c r="H3144" t="s">
        <v>21</v>
      </c>
      <c r="I3144">
        <v>40</v>
      </c>
      <c r="J3144" t="s">
        <v>22</v>
      </c>
      <c r="L3144" t="s">
        <v>23</v>
      </c>
      <c r="O3144" t="s">
        <v>76</v>
      </c>
      <c r="P3144" t="s">
        <v>77</v>
      </c>
      <c r="Q3144" t="s">
        <v>4256</v>
      </c>
    </row>
    <row r="3145" spans="1:17" x14ac:dyDescent="0.25">
      <c r="A3145" t="s">
        <v>4257</v>
      </c>
      <c r="B3145" t="s">
        <v>4258</v>
      </c>
      <c r="C3145" s="1">
        <v>44235</v>
      </c>
      <c r="D3145" t="s">
        <v>59</v>
      </c>
      <c r="E3145" t="s">
        <v>20</v>
      </c>
      <c r="F3145" t="s">
        <v>4259</v>
      </c>
      <c r="H3145" t="s">
        <v>21</v>
      </c>
      <c r="I3145">
        <v>21</v>
      </c>
      <c r="J3145" t="s">
        <v>22</v>
      </c>
      <c r="L3145" t="s">
        <v>23</v>
      </c>
      <c r="O3145" t="s">
        <v>76</v>
      </c>
      <c r="P3145" t="s">
        <v>77</v>
      </c>
      <c r="Q3145" t="s">
        <v>4260</v>
      </c>
    </row>
    <row r="3146" spans="1:17" x14ac:dyDescent="0.25">
      <c r="A3146" t="s">
        <v>4261</v>
      </c>
      <c r="B3146" t="s">
        <v>4262</v>
      </c>
      <c r="C3146" s="1">
        <v>44252</v>
      </c>
      <c r="D3146" t="s">
        <v>59</v>
      </c>
      <c r="E3146" t="s">
        <v>20</v>
      </c>
      <c r="F3146" t="s">
        <v>1126</v>
      </c>
      <c r="H3146" t="s">
        <v>32</v>
      </c>
      <c r="I3146">
        <v>11</v>
      </c>
      <c r="J3146" t="s">
        <v>22</v>
      </c>
      <c r="L3146" t="s">
        <v>23</v>
      </c>
      <c r="O3146" t="s">
        <v>76</v>
      </c>
      <c r="P3146" t="s">
        <v>77</v>
      </c>
      <c r="Q3146" t="s">
        <v>294</v>
      </c>
    </row>
    <row r="3147" spans="1:17" x14ac:dyDescent="0.25">
      <c r="A3147" t="s">
        <v>4263</v>
      </c>
      <c r="B3147" t="s">
        <v>4264</v>
      </c>
      <c r="C3147" s="1">
        <v>44230</v>
      </c>
      <c r="D3147" t="s">
        <v>54</v>
      </c>
      <c r="E3147" t="s">
        <v>20</v>
      </c>
      <c r="F3147" t="s">
        <v>4194</v>
      </c>
      <c r="H3147" t="s">
        <v>32</v>
      </c>
      <c r="I3147">
        <v>29</v>
      </c>
      <c r="J3147" t="s">
        <v>22</v>
      </c>
      <c r="L3147" t="s">
        <v>23</v>
      </c>
      <c r="O3147" t="s">
        <v>76</v>
      </c>
      <c r="P3147" t="s">
        <v>77</v>
      </c>
      <c r="Q3147" t="s">
        <v>294</v>
      </c>
    </row>
    <row r="3148" spans="1:17" x14ac:dyDescent="0.25">
      <c r="A3148" t="s">
        <v>4265</v>
      </c>
      <c r="B3148" t="s">
        <v>4266</v>
      </c>
      <c r="C3148" s="1">
        <v>44251</v>
      </c>
      <c r="D3148" t="s">
        <v>46</v>
      </c>
      <c r="E3148" t="s">
        <v>20</v>
      </c>
      <c r="F3148" t="s">
        <v>1016</v>
      </c>
      <c r="H3148" t="s">
        <v>21</v>
      </c>
      <c r="I3148">
        <v>39</v>
      </c>
      <c r="J3148" t="s">
        <v>22</v>
      </c>
      <c r="L3148" t="s">
        <v>23</v>
      </c>
      <c r="O3148" t="s">
        <v>76</v>
      </c>
      <c r="P3148" t="s">
        <v>77</v>
      </c>
      <c r="Q3148" t="s">
        <v>4267</v>
      </c>
    </row>
    <row r="3149" spans="1:17" x14ac:dyDescent="0.25">
      <c r="A3149" t="s">
        <v>4268</v>
      </c>
      <c r="B3149" t="s">
        <v>4269</v>
      </c>
      <c r="C3149" s="1">
        <v>44251</v>
      </c>
      <c r="D3149" t="s">
        <v>46</v>
      </c>
      <c r="E3149" t="s">
        <v>20</v>
      </c>
      <c r="F3149" t="s">
        <v>1016</v>
      </c>
      <c r="H3149" t="s">
        <v>21</v>
      </c>
      <c r="I3149">
        <v>15</v>
      </c>
      <c r="J3149" t="s">
        <v>22</v>
      </c>
      <c r="L3149" t="s">
        <v>23</v>
      </c>
      <c r="O3149" t="s">
        <v>76</v>
      </c>
      <c r="P3149" t="s">
        <v>77</v>
      </c>
      <c r="Q3149" t="s">
        <v>4270</v>
      </c>
    </row>
    <row r="3150" spans="1:17" x14ac:dyDescent="0.25">
      <c r="A3150" t="s">
        <v>4271</v>
      </c>
      <c r="B3150" t="s">
        <v>4272</v>
      </c>
      <c r="C3150" s="1">
        <v>44251</v>
      </c>
      <c r="D3150" t="s">
        <v>46</v>
      </c>
      <c r="E3150" t="s">
        <v>20</v>
      </c>
      <c r="F3150" t="s">
        <v>4273</v>
      </c>
      <c r="H3150" t="s">
        <v>32</v>
      </c>
      <c r="I3150">
        <v>43</v>
      </c>
      <c r="J3150" t="s">
        <v>22</v>
      </c>
      <c r="L3150" t="s">
        <v>23</v>
      </c>
      <c r="O3150" t="s">
        <v>76</v>
      </c>
      <c r="P3150" t="s">
        <v>77</v>
      </c>
      <c r="Q3150" t="s">
        <v>4274</v>
      </c>
    </row>
    <row r="3151" spans="1:17" x14ac:dyDescent="0.25">
      <c r="A3151" t="s">
        <v>4275</v>
      </c>
      <c r="B3151" t="s">
        <v>4276</v>
      </c>
      <c r="C3151" s="1">
        <v>44251</v>
      </c>
      <c r="D3151" t="s">
        <v>46</v>
      </c>
      <c r="E3151" t="s">
        <v>20</v>
      </c>
      <c r="F3151" t="s">
        <v>4277</v>
      </c>
      <c r="H3151" t="s">
        <v>32</v>
      </c>
      <c r="I3151">
        <v>9</v>
      </c>
      <c r="J3151" t="s">
        <v>22</v>
      </c>
      <c r="L3151" t="s">
        <v>23</v>
      </c>
      <c r="O3151" t="s">
        <v>76</v>
      </c>
      <c r="P3151" t="s">
        <v>77</v>
      </c>
      <c r="Q3151" t="s">
        <v>469</v>
      </c>
    </row>
    <row r="3152" spans="1:17" x14ac:dyDescent="0.25">
      <c r="A3152" t="s">
        <v>4282</v>
      </c>
      <c r="B3152" t="s">
        <v>4283</v>
      </c>
      <c r="C3152" s="1">
        <v>44251</v>
      </c>
      <c r="D3152" t="s">
        <v>46</v>
      </c>
      <c r="E3152" t="s">
        <v>20</v>
      </c>
      <c r="F3152" t="s">
        <v>1028</v>
      </c>
      <c r="H3152" t="s">
        <v>32</v>
      </c>
      <c r="I3152">
        <v>77</v>
      </c>
      <c r="J3152" t="s">
        <v>22</v>
      </c>
      <c r="L3152" t="s">
        <v>23</v>
      </c>
      <c r="O3152" t="s">
        <v>76</v>
      </c>
      <c r="P3152" t="s">
        <v>77</v>
      </c>
      <c r="Q3152" t="s">
        <v>469</v>
      </c>
    </row>
    <row r="3153" spans="1:17" x14ac:dyDescent="0.25">
      <c r="A3153" t="s">
        <v>4287</v>
      </c>
      <c r="B3153" t="s">
        <v>4288</v>
      </c>
      <c r="C3153" s="1">
        <v>44253</v>
      </c>
      <c r="D3153" t="s">
        <v>46</v>
      </c>
      <c r="E3153" t="s">
        <v>20</v>
      </c>
      <c r="F3153" t="s">
        <v>1016</v>
      </c>
      <c r="H3153" t="s">
        <v>21</v>
      </c>
      <c r="I3153">
        <v>21</v>
      </c>
      <c r="J3153" t="s">
        <v>22</v>
      </c>
      <c r="L3153" t="s">
        <v>23</v>
      </c>
      <c r="O3153" t="s">
        <v>76</v>
      </c>
      <c r="P3153" t="s">
        <v>77</v>
      </c>
      <c r="Q3153" t="s">
        <v>4289</v>
      </c>
    </row>
    <row r="3154" spans="1:17" x14ac:dyDescent="0.25">
      <c r="A3154" t="s">
        <v>4290</v>
      </c>
      <c r="B3154" t="s">
        <v>4291</v>
      </c>
      <c r="C3154" s="1">
        <v>44253</v>
      </c>
      <c r="D3154" t="s">
        <v>46</v>
      </c>
      <c r="E3154" t="s">
        <v>20</v>
      </c>
      <c r="F3154" t="s">
        <v>1033</v>
      </c>
      <c r="H3154" t="s">
        <v>32</v>
      </c>
      <c r="I3154">
        <v>52</v>
      </c>
      <c r="J3154" t="s">
        <v>22</v>
      </c>
      <c r="L3154" t="s">
        <v>23</v>
      </c>
      <c r="O3154" t="s">
        <v>76</v>
      </c>
      <c r="P3154" t="s">
        <v>77</v>
      </c>
      <c r="Q3154" t="s">
        <v>4270</v>
      </c>
    </row>
    <row r="3155" spans="1:17" x14ac:dyDescent="0.25">
      <c r="A3155" t="s">
        <v>4308</v>
      </c>
      <c r="B3155" t="s">
        <v>4309</v>
      </c>
      <c r="C3155" s="1">
        <v>44253</v>
      </c>
      <c r="D3155" t="s">
        <v>46</v>
      </c>
      <c r="E3155" t="s">
        <v>20</v>
      </c>
      <c r="F3155" t="s">
        <v>1028</v>
      </c>
      <c r="H3155" t="s">
        <v>21</v>
      </c>
      <c r="I3155">
        <v>24</v>
      </c>
      <c r="J3155" t="s">
        <v>22</v>
      </c>
      <c r="L3155" t="s">
        <v>23</v>
      </c>
      <c r="O3155" t="s">
        <v>76</v>
      </c>
      <c r="P3155" t="s">
        <v>77</v>
      </c>
      <c r="Q3155" t="s">
        <v>469</v>
      </c>
    </row>
    <row r="3156" spans="1:17" x14ac:dyDescent="0.25">
      <c r="A3156" t="s">
        <v>4317</v>
      </c>
      <c r="B3156" t="s">
        <v>4318</v>
      </c>
      <c r="C3156" s="1">
        <v>44254</v>
      </c>
      <c r="D3156" t="s">
        <v>46</v>
      </c>
      <c r="E3156" t="s">
        <v>20</v>
      </c>
      <c r="F3156" t="s">
        <v>3986</v>
      </c>
      <c r="H3156" t="s">
        <v>32</v>
      </c>
      <c r="I3156">
        <v>46</v>
      </c>
      <c r="J3156" t="s">
        <v>22</v>
      </c>
      <c r="L3156" t="s">
        <v>23</v>
      </c>
      <c r="O3156" t="s">
        <v>76</v>
      </c>
      <c r="P3156" t="s">
        <v>77</v>
      </c>
      <c r="Q3156" t="s">
        <v>469</v>
      </c>
    </row>
    <row r="3157" spans="1:17" x14ac:dyDescent="0.25">
      <c r="A3157" t="s">
        <v>4321</v>
      </c>
      <c r="B3157" t="s">
        <v>4322</v>
      </c>
      <c r="C3157" s="1">
        <v>44254</v>
      </c>
      <c r="D3157" t="s">
        <v>46</v>
      </c>
      <c r="E3157" t="s">
        <v>20</v>
      </c>
      <c r="F3157" t="s">
        <v>4045</v>
      </c>
      <c r="H3157" t="s">
        <v>32</v>
      </c>
      <c r="I3157">
        <v>40</v>
      </c>
      <c r="J3157" t="s">
        <v>22</v>
      </c>
      <c r="L3157" t="s">
        <v>23</v>
      </c>
      <c r="O3157" t="s">
        <v>76</v>
      </c>
      <c r="P3157" t="s">
        <v>77</v>
      </c>
      <c r="Q3157" t="s">
        <v>354</v>
      </c>
    </row>
    <row r="3158" spans="1:17" x14ac:dyDescent="0.25">
      <c r="A3158" t="s">
        <v>4323</v>
      </c>
      <c r="B3158" t="s">
        <v>4324</v>
      </c>
      <c r="C3158" s="1">
        <v>44249</v>
      </c>
      <c r="D3158" t="s">
        <v>46</v>
      </c>
      <c r="E3158" t="s">
        <v>20</v>
      </c>
      <c r="F3158" t="s">
        <v>1079</v>
      </c>
      <c r="H3158" t="s">
        <v>32</v>
      </c>
      <c r="I3158">
        <v>81</v>
      </c>
      <c r="J3158" t="s">
        <v>22</v>
      </c>
      <c r="L3158" t="s">
        <v>23</v>
      </c>
      <c r="O3158" t="s">
        <v>76</v>
      </c>
      <c r="P3158" t="s">
        <v>77</v>
      </c>
      <c r="Q3158" t="s">
        <v>4325</v>
      </c>
    </row>
    <row r="3159" spans="1:17" x14ac:dyDescent="0.25">
      <c r="A3159" t="s">
        <v>4330</v>
      </c>
      <c r="B3159" t="s">
        <v>4331</v>
      </c>
      <c r="C3159" s="1">
        <v>44249</v>
      </c>
      <c r="D3159" t="s">
        <v>3473</v>
      </c>
      <c r="E3159" t="s">
        <v>20</v>
      </c>
      <c r="F3159" t="s">
        <v>4332</v>
      </c>
      <c r="H3159" t="s">
        <v>21</v>
      </c>
      <c r="I3159">
        <v>30</v>
      </c>
      <c r="J3159" t="s">
        <v>22</v>
      </c>
      <c r="L3159" t="s">
        <v>23</v>
      </c>
      <c r="O3159" t="s">
        <v>76</v>
      </c>
      <c r="P3159" t="s">
        <v>77</v>
      </c>
      <c r="Q3159" t="s">
        <v>4325</v>
      </c>
    </row>
    <row r="3160" spans="1:17" x14ac:dyDescent="0.25">
      <c r="A3160" t="s">
        <v>4336</v>
      </c>
      <c r="B3160" t="s">
        <v>4337</v>
      </c>
      <c r="C3160" s="1">
        <v>44249</v>
      </c>
      <c r="D3160" t="s">
        <v>1038</v>
      </c>
      <c r="E3160" t="s">
        <v>20</v>
      </c>
      <c r="F3160" t="s">
        <v>4338</v>
      </c>
      <c r="H3160" t="s">
        <v>21</v>
      </c>
      <c r="I3160">
        <v>37</v>
      </c>
      <c r="J3160" t="s">
        <v>22</v>
      </c>
      <c r="L3160" t="s">
        <v>23</v>
      </c>
      <c r="O3160" t="s">
        <v>76</v>
      </c>
      <c r="P3160" t="s">
        <v>77</v>
      </c>
      <c r="Q3160" t="s">
        <v>4325</v>
      </c>
    </row>
    <row r="3161" spans="1:17" x14ac:dyDescent="0.25">
      <c r="A3161" t="s">
        <v>4339</v>
      </c>
      <c r="B3161" t="s">
        <v>4340</v>
      </c>
      <c r="C3161" s="1">
        <v>44249</v>
      </c>
      <c r="D3161" t="s">
        <v>3473</v>
      </c>
      <c r="E3161" t="s">
        <v>20</v>
      </c>
      <c r="F3161" t="s">
        <v>1114</v>
      </c>
      <c r="H3161" t="s">
        <v>32</v>
      </c>
      <c r="I3161">
        <v>52</v>
      </c>
      <c r="J3161" t="s">
        <v>22</v>
      </c>
      <c r="L3161" t="s">
        <v>23</v>
      </c>
      <c r="O3161" t="s">
        <v>76</v>
      </c>
      <c r="P3161" t="s">
        <v>77</v>
      </c>
      <c r="Q3161" t="s">
        <v>4341</v>
      </c>
    </row>
    <row r="3162" spans="1:17" x14ac:dyDescent="0.25">
      <c r="A3162" t="s">
        <v>4347</v>
      </c>
      <c r="B3162" t="s">
        <v>4348</v>
      </c>
      <c r="C3162" s="1">
        <v>44249</v>
      </c>
      <c r="D3162" t="s">
        <v>3473</v>
      </c>
      <c r="E3162" t="s">
        <v>20</v>
      </c>
      <c r="F3162" t="s">
        <v>75</v>
      </c>
      <c r="H3162" t="s">
        <v>21</v>
      </c>
      <c r="I3162">
        <v>86</v>
      </c>
      <c r="J3162" t="s">
        <v>22</v>
      </c>
      <c r="L3162" t="s">
        <v>23</v>
      </c>
      <c r="O3162" t="s">
        <v>76</v>
      </c>
      <c r="P3162" t="s">
        <v>77</v>
      </c>
      <c r="Q3162" t="s">
        <v>1167</v>
      </c>
    </row>
    <row r="3163" spans="1:17" x14ac:dyDescent="0.25">
      <c r="A3163" t="s">
        <v>4349</v>
      </c>
      <c r="B3163" t="s">
        <v>4350</v>
      </c>
      <c r="C3163" s="1">
        <v>44249</v>
      </c>
      <c r="D3163" t="s">
        <v>4351</v>
      </c>
      <c r="E3163" t="s">
        <v>20</v>
      </c>
      <c r="H3163" t="s">
        <v>32</v>
      </c>
      <c r="I3163">
        <v>15</v>
      </c>
      <c r="J3163" t="s">
        <v>22</v>
      </c>
      <c r="L3163" t="s">
        <v>23</v>
      </c>
      <c r="O3163" t="s">
        <v>76</v>
      </c>
      <c r="P3163" t="s">
        <v>77</v>
      </c>
      <c r="Q3163" t="s">
        <v>319</v>
      </c>
    </row>
    <row r="3164" spans="1:17" x14ac:dyDescent="0.25">
      <c r="A3164" t="s">
        <v>4356</v>
      </c>
      <c r="B3164" t="s">
        <v>4357</v>
      </c>
      <c r="C3164" s="1">
        <v>44249</v>
      </c>
      <c r="D3164" t="s">
        <v>46</v>
      </c>
      <c r="E3164" t="s">
        <v>20</v>
      </c>
      <c r="F3164" t="s">
        <v>4358</v>
      </c>
      <c r="H3164" t="s">
        <v>21</v>
      </c>
      <c r="I3164">
        <v>39</v>
      </c>
      <c r="J3164" t="s">
        <v>22</v>
      </c>
      <c r="L3164" t="s">
        <v>23</v>
      </c>
      <c r="O3164" t="s">
        <v>76</v>
      </c>
      <c r="P3164" t="s">
        <v>77</v>
      </c>
      <c r="Q3164" t="s">
        <v>808</v>
      </c>
    </row>
    <row r="3165" spans="1:17" x14ac:dyDescent="0.25">
      <c r="A3165" t="s">
        <v>4361</v>
      </c>
      <c r="B3165" t="s">
        <v>4362</v>
      </c>
      <c r="C3165" s="1">
        <v>44249</v>
      </c>
      <c r="D3165" t="s">
        <v>3473</v>
      </c>
      <c r="E3165" t="s">
        <v>20</v>
      </c>
      <c r="F3165" t="s">
        <v>3474</v>
      </c>
      <c r="H3165" t="s">
        <v>32</v>
      </c>
      <c r="I3165">
        <v>53</v>
      </c>
      <c r="J3165" t="s">
        <v>22</v>
      </c>
      <c r="L3165" t="s">
        <v>23</v>
      </c>
      <c r="O3165" t="s">
        <v>76</v>
      </c>
      <c r="P3165" t="s">
        <v>77</v>
      </c>
      <c r="Q3165" t="s">
        <v>4363</v>
      </c>
    </row>
    <row r="3166" spans="1:17" x14ac:dyDescent="0.25">
      <c r="A3166" t="s">
        <v>4364</v>
      </c>
      <c r="B3166" t="s">
        <v>4365</v>
      </c>
      <c r="C3166" s="1">
        <v>44249</v>
      </c>
      <c r="D3166" t="s">
        <v>64</v>
      </c>
      <c r="E3166" t="s">
        <v>20</v>
      </c>
      <c r="F3166" t="s">
        <v>4366</v>
      </c>
      <c r="H3166" t="s">
        <v>21</v>
      </c>
      <c r="I3166">
        <v>37</v>
      </c>
      <c r="J3166" t="s">
        <v>22</v>
      </c>
      <c r="L3166" t="s">
        <v>23</v>
      </c>
      <c r="O3166" t="s">
        <v>76</v>
      </c>
      <c r="P3166" t="s">
        <v>77</v>
      </c>
      <c r="Q3166" t="s">
        <v>4367</v>
      </c>
    </row>
    <row r="3167" spans="1:17" x14ac:dyDescent="0.25">
      <c r="A3167" t="s">
        <v>4372</v>
      </c>
      <c r="B3167" t="s">
        <v>4373</v>
      </c>
      <c r="C3167" s="1">
        <v>44249</v>
      </c>
      <c r="D3167" t="s">
        <v>39</v>
      </c>
      <c r="E3167" t="s">
        <v>20</v>
      </c>
      <c r="F3167" t="s">
        <v>4374</v>
      </c>
      <c r="H3167" t="s">
        <v>32</v>
      </c>
      <c r="I3167">
        <v>51</v>
      </c>
      <c r="J3167" t="s">
        <v>22</v>
      </c>
      <c r="L3167" t="s">
        <v>23</v>
      </c>
      <c r="O3167" t="s">
        <v>76</v>
      </c>
      <c r="P3167" t="s">
        <v>77</v>
      </c>
      <c r="Q3167" t="s">
        <v>4375</v>
      </c>
    </row>
    <row r="3168" spans="1:17" x14ac:dyDescent="0.25">
      <c r="A3168" t="s">
        <v>4380</v>
      </c>
      <c r="B3168" t="s">
        <v>4381</v>
      </c>
      <c r="C3168" s="1">
        <v>44249</v>
      </c>
      <c r="D3168" t="s">
        <v>46</v>
      </c>
      <c r="E3168" t="s">
        <v>20</v>
      </c>
      <c r="F3168" t="s">
        <v>4382</v>
      </c>
      <c r="H3168" t="s">
        <v>21</v>
      </c>
      <c r="I3168">
        <v>59</v>
      </c>
      <c r="J3168" t="s">
        <v>22</v>
      </c>
      <c r="L3168" t="s">
        <v>23</v>
      </c>
      <c r="O3168" t="s">
        <v>76</v>
      </c>
      <c r="P3168" t="s">
        <v>77</v>
      </c>
      <c r="Q3168" t="s">
        <v>4383</v>
      </c>
    </row>
    <row r="3169" spans="1:17" x14ac:dyDescent="0.25">
      <c r="A3169" t="s">
        <v>7217</v>
      </c>
      <c r="B3169" t="s">
        <v>7218</v>
      </c>
      <c r="C3169" s="1">
        <v>44249</v>
      </c>
      <c r="D3169" t="s">
        <v>3469</v>
      </c>
      <c r="E3169" t="s">
        <v>20</v>
      </c>
      <c r="F3169" t="s">
        <v>1020</v>
      </c>
      <c r="H3169" t="s">
        <v>32</v>
      </c>
      <c r="I3169">
        <v>61</v>
      </c>
      <c r="J3169" t="s">
        <v>22</v>
      </c>
      <c r="L3169" t="s">
        <v>23</v>
      </c>
      <c r="O3169" t="s">
        <v>76</v>
      </c>
      <c r="P3169" t="s">
        <v>77</v>
      </c>
      <c r="Q3169" t="s">
        <v>803</v>
      </c>
    </row>
    <row r="3170" spans="1:17" x14ac:dyDescent="0.25">
      <c r="A3170" t="s">
        <v>7219</v>
      </c>
      <c r="B3170" t="s">
        <v>7220</v>
      </c>
      <c r="C3170" s="1">
        <v>44249</v>
      </c>
      <c r="D3170" t="s">
        <v>3473</v>
      </c>
      <c r="E3170" t="s">
        <v>20</v>
      </c>
      <c r="F3170" t="s">
        <v>1056</v>
      </c>
      <c r="H3170" t="s">
        <v>21</v>
      </c>
      <c r="I3170">
        <v>30</v>
      </c>
      <c r="J3170" t="s">
        <v>22</v>
      </c>
      <c r="L3170" t="s">
        <v>23</v>
      </c>
      <c r="O3170" t="s">
        <v>76</v>
      </c>
      <c r="P3170" t="s">
        <v>77</v>
      </c>
      <c r="Q3170" t="s">
        <v>1057</v>
      </c>
    </row>
    <row r="3171" spans="1:17" x14ac:dyDescent="0.25">
      <c r="A3171" t="s">
        <v>7224</v>
      </c>
      <c r="B3171" t="s">
        <v>7225</v>
      </c>
      <c r="C3171" s="1">
        <v>44248</v>
      </c>
      <c r="D3171" t="s">
        <v>3308</v>
      </c>
      <c r="E3171" t="s">
        <v>20</v>
      </c>
      <c r="H3171" t="s">
        <v>21</v>
      </c>
      <c r="I3171" t="s">
        <v>22</v>
      </c>
      <c r="J3171" t="s">
        <v>22</v>
      </c>
      <c r="L3171" t="s">
        <v>23</v>
      </c>
      <c r="O3171" t="s">
        <v>76</v>
      </c>
      <c r="P3171" t="s">
        <v>77</v>
      </c>
      <c r="Q3171" t="s">
        <v>803</v>
      </c>
    </row>
    <row r="3172" spans="1:17" x14ac:dyDescent="0.25">
      <c r="A3172" t="s">
        <v>7226</v>
      </c>
      <c r="B3172" t="s">
        <v>7227</v>
      </c>
      <c r="C3172" s="1">
        <v>44252</v>
      </c>
      <c r="D3172" t="s">
        <v>3308</v>
      </c>
      <c r="E3172" t="s">
        <v>20</v>
      </c>
      <c r="H3172" t="s">
        <v>22</v>
      </c>
      <c r="I3172" t="s">
        <v>22</v>
      </c>
      <c r="J3172" t="s">
        <v>22</v>
      </c>
      <c r="L3172" t="s">
        <v>23</v>
      </c>
      <c r="O3172" t="s">
        <v>76</v>
      </c>
      <c r="P3172" t="s">
        <v>77</v>
      </c>
      <c r="Q3172" t="s">
        <v>425</v>
      </c>
    </row>
    <row r="3173" spans="1:17" x14ac:dyDescent="0.25">
      <c r="A3173" t="s">
        <v>7228</v>
      </c>
      <c r="B3173" t="s">
        <v>7229</v>
      </c>
      <c r="C3173" s="1">
        <v>44249</v>
      </c>
      <c r="D3173" t="s">
        <v>3469</v>
      </c>
      <c r="E3173" t="s">
        <v>20</v>
      </c>
      <c r="F3173" t="s">
        <v>1033</v>
      </c>
      <c r="H3173" t="s">
        <v>32</v>
      </c>
      <c r="I3173">
        <v>5</v>
      </c>
      <c r="J3173" t="s">
        <v>22</v>
      </c>
      <c r="L3173" t="s">
        <v>23</v>
      </c>
      <c r="O3173" t="s">
        <v>76</v>
      </c>
      <c r="P3173" t="s">
        <v>77</v>
      </c>
      <c r="Q3173" t="s">
        <v>4274</v>
      </c>
    </row>
    <row r="3174" spans="1:17" x14ac:dyDescent="0.25">
      <c r="A3174" t="s">
        <v>7232</v>
      </c>
      <c r="B3174" t="s">
        <v>7233</v>
      </c>
      <c r="C3174" s="1">
        <v>44249</v>
      </c>
      <c r="D3174" t="s">
        <v>3469</v>
      </c>
      <c r="E3174" t="s">
        <v>20</v>
      </c>
      <c r="F3174" t="s">
        <v>7234</v>
      </c>
      <c r="H3174" t="s">
        <v>21</v>
      </c>
      <c r="I3174">
        <v>71</v>
      </c>
      <c r="J3174" t="s">
        <v>22</v>
      </c>
      <c r="L3174" t="s">
        <v>23</v>
      </c>
      <c r="O3174" t="s">
        <v>76</v>
      </c>
      <c r="P3174" t="s">
        <v>77</v>
      </c>
      <c r="Q3174" t="s">
        <v>469</v>
      </c>
    </row>
    <row r="3175" spans="1:17" x14ac:dyDescent="0.25">
      <c r="A3175" t="s">
        <v>7238</v>
      </c>
      <c r="B3175" t="s">
        <v>7239</v>
      </c>
      <c r="C3175" s="1">
        <v>44250</v>
      </c>
      <c r="D3175" t="s">
        <v>59</v>
      </c>
      <c r="E3175" t="s">
        <v>20</v>
      </c>
      <c r="F3175" t="s">
        <v>7240</v>
      </c>
      <c r="H3175" t="s">
        <v>32</v>
      </c>
      <c r="I3175">
        <v>68</v>
      </c>
      <c r="J3175" t="s">
        <v>22</v>
      </c>
      <c r="L3175" t="s">
        <v>23</v>
      </c>
      <c r="O3175" t="s">
        <v>76</v>
      </c>
      <c r="P3175" t="s">
        <v>77</v>
      </c>
      <c r="Q3175" t="s">
        <v>7241</v>
      </c>
    </row>
    <row r="3176" spans="1:17" x14ac:dyDescent="0.25">
      <c r="A3176" t="s">
        <v>7242</v>
      </c>
      <c r="B3176" t="s">
        <v>7243</v>
      </c>
      <c r="C3176" s="1">
        <v>44250</v>
      </c>
      <c r="D3176" t="s">
        <v>3469</v>
      </c>
      <c r="E3176" t="s">
        <v>20</v>
      </c>
      <c r="F3176" t="s">
        <v>1020</v>
      </c>
      <c r="H3176" t="s">
        <v>21</v>
      </c>
      <c r="I3176">
        <v>54</v>
      </c>
      <c r="J3176" t="s">
        <v>22</v>
      </c>
      <c r="L3176" t="s">
        <v>23</v>
      </c>
      <c r="O3176" t="s">
        <v>76</v>
      </c>
      <c r="P3176" t="s">
        <v>77</v>
      </c>
      <c r="Q3176" t="s">
        <v>469</v>
      </c>
    </row>
    <row r="3177" spans="1:17" x14ac:dyDescent="0.25">
      <c r="A3177" t="s">
        <v>7249</v>
      </c>
      <c r="B3177" t="s">
        <v>7250</v>
      </c>
      <c r="C3177" s="1">
        <v>44252</v>
      </c>
      <c r="D3177" t="s">
        <v>3469</v>
      </c>
      <c r="E3177" t="s">
        <v>20</v>
      </c>
      <c r="F3177" t="s">
        <v>1028</v>
      </c>
      <c r="H3177" t="s">
        <v>21</v>
      </c>
      <c r="I3177">
        <v>51</v>
      </c>
      <c r="J3177" t="s">
        <v>22</v>
      </c>
      <c r="L3177" t="s">
        <v>23</v>
      </c>
      <c r="O3177" t="s">
        <v>76</v>
      </c>
      <c r="P3177" t="s">
        <v>77</v>
      </c>
      <c r="Q3177" t="s">
        <v>7251</v>
      </c>
    </row>
    <row r="3178" spans="1:17" x14ac:dyDescent="0.25">
      <c r="A3178" t="s">
        <v>7255</v>
      </c>
      <c r="B3178" t="s">
        <v>7256</v>
      </c>
      <c r="C3178" s="1">
        <v>44252</v>
      </c>
      <c r="D3178" t="s">
        <v>3469</v>
      </c>
      <c r="E3178" t="s">
        <v>20</v>
      </c>
      <c r="F3178" t="s">
        <v>1060</v>
      </c>
      <c r="H3178" t="s">
        <v>32</v>
      </c>
      <c r="I3178">
        <v>62</v>
      </c>
      <c r="J3178" t="s">
        <v>22</v>
      </c>
      <c r="L3178" t="s">
        <v>23</v>
      </c>
      <c r="O3178" t="s">
        <v>76</v>
      </c>
      <c r="P3178" t="s">
        <v>77</v>
      </c>
      <c r="Q3178" t="s">
        <v>469</v>
      </c>
    </row>
    <row r="3179" spans="1:17" x14ac:dyDescent="0.25">
      <c r="A3179" t="s">
        <v>7259</v>
      </c>
      <c r="B3179" t="s">
        <v>7260</v>
      </c>
      <c r="C3179" s="1">
        <v>44253</v>
      </c>
      <c r="D3179" t="s">
        <v>3469</v>
      </c>
      <c r="E3179" t="s">
        <v>20</v>
      </c>
      <c r="F3179" t="s">
        <v>6075</v>
      </c>
      <c r="H3179" t="s">
        <v>21</v>
      </c>
      <c r="I3179">
        <v>49</v>
      </c>
      <c r="J3179" t="s">
        <v>22</v>
      </c>
      <c r="L3179" t="s">
        <v>23</v>
      </c>
      <c r="O3179" t="s">
        <v>76</v>
      </c>
      <c r="P3179" t="s">
        <v>77</v>
      </c>
      <c r="Q3179" t="s">
        <v>6980</v>
      </c>
    </row>
    <row r="3180" spans="1:17" x14ac:dyDescent="0.25">
      <c r="A3180" t="s">
        <v>7264</v>
      </c>
      <c r="B3180" t="s">
        <v>7265</v>
      </c>
      <c r="C3180" s="1">
        <v>44250</v>
      </c>
      <c r="D3180" t="s">
        <v>3473</v>
      </c>
      <c r="E3180" t="s">
        <v>20</v>
      </c>
      <c r="F3180" t="s">
        <v>1056</v>
      </c>
      <c r="H3180" t="s">
        <v>32</v>
      </c>
      <c r="I3180">
        <v>34</v>
      </c>
      <c r="J3180" t="s">
        <v>22</v>
      </c>
      <c r="L3180" t="s">
        <v>23</v>
      </c>
      <c r="O3180" t="s">
        <v>76</v>
      </c>
      <c r="P3180" t="s">
        <v>77</v>
      </c>
      <c r="Q3180" t="s">
        <v>7266</v>
      </c>
    </row>
    <row r="3181" spans="1:17" x14ac:dyDescent="0.25">
      <c r="A3181" t="s">
        <v>7270</v>
      </c>
      <c r="B3181" t="s">
        <v>7271</v>
      </c>
      <c r="C3181" s="1">
        <v>44250</v>
      </c>
      <c r="D3181" t="s">
        <v>3473</v>
      </c>
      <c r="E3181" t="s">
        <v>20</v>
      </c>
      <c r="F3181" t="s">
        <v>1056</v>
      </c>
      <c r="H3181" t="s">
        <v>32</v>
      </c>
      <c r="I3181">
        <v>59</v>
      </c>
      <c r="J3181" t="s">
        <v>22</v>
      </c>
      <c r="L3181" t="s">
        <v>23</v>
      </c>
      <c r="O3181" t="s">
        <v>76</v>
      </c>
      <c r="P3181" t="s">
        <v>77</v>
      </c>
      <c r="Q3181" t="s">
        <v>7266</v>
      </c>
    </row>
    <row r="3182" spans="1:17" x14ac:dyDescent="0.25">
      <c r="A3182" t="s">
        <v>7275</v>
      </c>
      <c r="B3182" t="s">
        <v>7276</v>
      </c>
      <c r="C3182" s="1">
        <v>44250</v>
      </c>
      <c r="D3182" t="s">
        <v>39</v>
      </c>
      <c r="E3182" t="s">
        <v>20</v>
      </c>
      <c r="F3182" t="s">
        <v>4437</v>
      </c>
      <c r="H3182" t="s">
        <v>32</v>
      </c>
      <c r="I3182">
        <v>21</v>
      </c>
      <c r="J3182" t="s">
        <v>22</v>
      </c>
      <c r="L3182" t="s">
        <v>23</v>
      </c>
      <c r="O3182" t="s">
        <v>76</v>
      </c>
      <c r="P3182" t="s">
        <v>77</v>
      </c>
      <c r="Q3182" t="s">
        <v>4438</v>
      </c>
    </row>
    <row r="3183" spans="1:17" x14ac:dyDescent="0.25">
      <c r="A3183" t="s">
        <v>7279</v>
      </c>
      <c r="B3183" t="s">
        <v>7280</v>
      </c>
      <c r="C3183" s="1">
        <v>44250</v>
      </c>
      <c r="D3183" t="s">
        <v>3469</v>
      </c>
      <c r="E3183" t="s">
        <v>20</v>
      </c>
      <c r="F3183" t="s">
        <v>1009</v>
      </c>
      <c r="H3183" t="s">
        <v>32</v>
      </c>
      <c r="I3183">
        <v>24</v>
      </c>
      <c r="J3183" t="s">
        <v>22</v>
      </c>
      <c r="L3183" t="s">
        <v>23</v>
      </c>
      <c r="O3183" t="s">
        <v>76</v>
      </c>
      <c r="P3183" t="s">
        <v>77</v>
      </c>
      <c r="Q3183" t="s">
        <v>469</v>
      </c>
    </row>
    <row r="3184" spans="1:17" x14ac:dyDescent="0.25">
      <c r="A3184" t="s">
        <v>7283</v>
      </c>
      <c r="B3184" t="s">
        <v>7284</v>
      </c>
      <c r="C3184" s="1">
        <v>44250</v>
      </c>
      <c r="D3184" t="s">
        <v>3473</v>
      </c>
      <c r="E3184" t="s">
        <v>20</v>
      </c>
      <c r="F3184" t="s">
        <v>1056</v>
      </c>
      <c r="H3184" t="s">
        <v>32</v>
      </c>
      <c r="I3184">
        <v>20</v>
      </c>
      <c r="J3184" t="s">
        <v>22</v>
      </c>
      <c r="L3184" t="s">
        <v>23</v>
      </c>
      <c r="O3184" t="s">
        <v>76</v>
      </c>
      <c r="P3184" t="s">
        <v>77</v>
      </c>
      <c r="Q3184" t="s">
        <v>1057</v>
      </c>
    </row>
    <row r="3185" spans="1:17" x14ac:dyDescent="0.25">
      <c r="A3185" t="s">
        <v>7288</v>
      </c>
      <c r="B3185" t="s">
        <v>7289</v>
      </c>
      <c r="C3185" s="1">
        <v>44250</v>
      </c>
      <c r="D3185" t="s">
        <v>3473</v>
      </c>
      <c r="E3185" t="s">
        <v>20</v>
      </c>
      <c r="F3185" t="s">
        <v>1075</v>
      </c>
      <c r="H3185" t="s">
        <v>21</v>
      </c>
      <c r="I3185">
        <v>27</v>
      </c>
      <c r="J3185" t="s">
        <v>22</v>
      </c>
      <c r="L3185" t="s">
        <v>23</v>
      </c>
      <c r="O3185" t="s">
        <v>76</v>
      </c>
      <c r="P3185" t="s">
        <v>77</v>
      </c>
      <c r="Q3185" t="s">
        <v>7290</v>
      </c>
    </row>
    <row r="3186" spans="1:17" x14ac:dyDescent="0.25">
      <c r="A3186" t="s">
        <v>7291</v>
      </c>
      <c r="B3186" t="s">
        <v>7292</v>
      </c>
      <c r="C3186" s="1">
        <v>44250</v>
      </c>
      <c r="D3186" t="s">
        <v>3469</v>
      </c>
      <c r="E3186" t="s">
        <v>20</v>
      </c>
      <c r="F3186" t="s">
        <v>1066</v>
      </c>
      <c r="H3186" t="s">
        <v>32</v>
      </c>
      <c r="I3186">
        <v>49</v>
      </c>
      <c r="J3186" t="s">
        <v>22</v>
      </c>
      <c r="L3186" t="s">
        <v>23</v>
      </c>
      <c r="O3186" t="s">
        <v>76</v>
      </c>
      <c r="P3186" t="s">
        <v>77</v>
      </c>
      <c r="Q3186" t="s">
        <v>1067</v>
      </c>
    </row>
    <row r="3187" spans="1:17" x14ac:dyDescent="0.25">
      <c r="A3187" t="s">
        <v>7293</v>
      </c>
      <c r="B3187" t="s">
        <v>7294</v>
      </c>
      <c r="C3187" s="1">
        <v>44250</v>
      </c>
      <c r="D3187" t="s">
        <v>3469</v>
      </c>
      <c r="E3187" t="s">
        <v>20</v>
      </c>
      <c r="F3187" t="s">
        <v>7295</v>
      </c>
      <c r="H3187" t="s">
        <v>32</v>
      </c>
      <c r="I3187">
        <v>59</v>
      </c>
      <c r="J3187" t="s">
        <v>22</v>
      </c>
      <c r="L3187" t="s">
        <v>23</v>
      </c>
      <c r="O3187" t="s">
        <v>76</v>
      </c>
      <c r="P3187" t="s">
        <v>77</v>
      </c>
      <c r="Q3187" t="s">
        <v>7296</v>
      </c>
    </row>
    <row r="3188" spans="1:17" x14ac:dyDescent="0.25">
      <c r="A3188" t="s">
        <v>7300</v>
      </c>
      <c r="B3188" t="s">
        <v>7301</v>
      </c>
      <c r="C3188" s="1">
        <v>44250</v>
      </c>
      <c r="D3188" t="s">
        <v>3469</v>
      </c>
      <c r="E3188" t="s">
        <v>20</v>
      </c>
      <c r="F3188" t="s">
        <v>4200</v>
      </c>
      <c r="H3188" t="s">
        <v>32</v>
      </c>
      <c r="I3188">
        <v>52</v>
      </c>
      <c r="J3188" t="s">
        <v>22</v>
      </c>
      <c r="L3188" t="s">
        <v>23</v>
      </c>
      <c r="O3188" t="s">
        <v>76</v>
      </c>
      <c r="P3188" t="s">
        <v>77</v>
      </c>
      <c r="Q3188" t="s">
        <v>1107</v>
      </c>
    </row>
    <row r="3189" spans="1:17" x14ac:dyDescent="0.25">
      <c r="A3189" t="s">
        <v>7302</v>
      </c>
      <c r="B3189" t="s">
        <v>7303</v>
      </c>
      <c r="C3189" s="1">
        <v>44250</v>
      </c>
      <c r="D3189" t="s">
        <v>39</v>
      </c>
      <c r="E3189" t="s">
        <v>20</v>
      </c>
      <c r="F3189" t="s">
        <v>5804</v>
      </c>
      <c r="H3189" t="s">
        <v>21</v>
      </c>
      <c r="I3189">
        <v>55</v>
      </c>
      <c r="J3189" t="s">
        <v>22</v>
      </c>
      <c r="L3189" t="s">
        <v>23</v>
      </c>
      <c r="O3189" t="s">
        <v>76</v>
      </c>
      <c r="P3189" t="s">
        <v>77</v>
      </c>
      <c r="Q3189" t="s">
        <v>7304</v>
      </c>
    </row>
    <row r="3190" spans="1:17" x14ac:dyDescent="0.25">
      <c r="A3190" t="s">
        <v>7305</v>
      </c>
      <c r="B3190" t="s">
        <v>7306</v>
      </c>
      <c r="C3190" s="1">
        <v>44250</v>
      </c>
      <c r="D3190" t="s">
        <v>3469</v>
      </c>
      <c r="E3190" t="s">
        <v>20</v>
      </c>
      <c r="F3190" t="s">
        <v>1106</v>
      </c>
      <c r="H3190" t="s">
        <v>32</v>
      </c>
      <c r="I3190">
        <v>49</v>
      </c>
      <c r="J3190" t="s">
        <v>22</v>
      </c>
      <c r="L3190" t="s">
        <v>23</v>
      </c>
      <c r="O3190" t="s">
        <v>76</v>
      </c>
      <c r="P3190" t="s">
        <v>77</v>
      </c>
      <c r="Q3190" t="s">
        <v>469</v>
      </c>
    </row>
    <row r="3191" spans="1:17" x14ac:dyDescent="0.25">
      <c r="A3191" t="s">
        <v>7307</v>
      </c>
      <c r="B3191" t="s">
        <v>7308</v>
      </c>
      <c r="C3191" s="1">
        <v>44250</v>
      </c>
      <c r="D3191" t="s">
        <v>3469</v>
      </c>
      <c r="E3191" t="s">
        <v>20</v>
      </c>
      <c r="F3191" t="s">
        <v>1033</v>
      </c>
      <c r="H3191" t="s">
        <v>32</v>
      </c>
      <c r="I3191">
        <v>27</v>
      </c>
      <c r="J3191" t="s">
        <v>22</v>
      </c>
      <c r="L3191" t="s">
        <v>23</v>
      </c>
      <c r="O3191" t="s">
        <v>76</v>
      </c>
      <c r="P3191" t="s">
        <v>77</v>
      </c>
      <c r="Q3191" t="s">
        <v>469</v>
      </c>
    </row>
    <row r="3192" spans="1:17" x14ac:dyDescent="0.25">
      <c r="A3192" t="s">
        <v>7309</v>
      </c>
      <c r="B3192" t="s">
        <v>7310</v>
      </c>
      <c r="C3192" s="1">
        <v>44250</v>
      </c>
      <c r="D3192" t="s">
        <v>39</v>
      </c>
      <c r="E3192" t="s">
        <v>20</v>
      </c>
      <c r="F3192" t="s">
        <v>1102</v>
      </c>
      <c r="H3192" t="s">
        <v>32</v>
      </c>
      <c r="I3192">
        <v>90</v>
      </c>
      <c r="J3192" t="s">
        <v>22</v>
      </c>
      <c r="L3192" t="s">
        <v>23</v>
      </c>
      <c r="O3192" t="s">
        <v>76</v>
      </c>
      <c r="P3192" t="s">
        <v>77</v>
      </c>
      <c r="Q3192" t="s">
        <v>7311</v>
      </c>
    </row>
    <row r="3193" spans="1:17" x14ac:dyDescent="0.25">
      <c r="A3193" t="s">
        <v>7314</v>
      </c>
      <c r="B3193" t="s">
        <v>7315</v>
      </c>
      <c r="C3193" s="1">
        <v>44243</v>
      </c>
      <c r="D3193" t="s">
        <v>54</v>
      </c>
      <c r="E3193" t="s">
        <v>20</v>
      </c>
      <c r="F3193" t="s">
        <v>7316</v>
      </c>
      <c r="H3193" t="s">
        <v>32</v>
      </c>
      <c r="I3193">
        <v>74</v>
      </c>
      <c r="J3193" t="s">
        <v>22</v>
      </c>
      <c r="L3193" t="s">
        <v>23</v>
      </c>
      <c r="O3193" t="s">
        <v>76</v>
      </c>
      <c r="P3193" t="s">
        <v>77</v>
      </c>
      <c r="Q3193" t="s">
        <v>4123</v>
      </c>
    </row>
    <row r="3194" spans="1:17" x14ac:dyDescent="0.25">
      <c r="A3194" t="s">
        <v>7331</v>
      </c>
      <c r="B3194" t="s">
        <v>7332</v>
      </c>
      <c r="C3194" s="1">
        <v>44231</v>
      </c>
      <c r="D3194" t="s">
        <v>54</v>
      </c>
      <c r="E3194" t="s">
        <v>20</v>
      </c>
      <c r="F3194" t="s">
        <v>5691</v>
      </c>
      <c r="H3194" t="s">
        <v>21</v>
      </c>
      <c r="I3194">
        <v>46</v>
      </c>
      <c r="J3194" t="s">
        <v>22</v>
      </c>
      <c r="L3194" t="s">
        <v>23</v>
      </c>
      <c r="O3194" t="s">
        <v>76</v>
      </c>
      <c r="P3194" t="s">
        <v>77</v>
      </c>
      <c r="Q3194" t="s">
        <v>7333</v>
      </c>
    </row>
    <row r="3195" spans="1:17" x14ac:dyDescent="0.25">
      <c r="A3195" t="s">
        <v>7334</v>
      </c>
      <c r="B3195" t="s">
        <v>7335</v>
      </c>
      <c r="C3195" s="1">
        <v>44230</v>
      </c>
      <c r="D3195" t="s">
        <v>54</v>
      </c>
      <c r="E3195" t="s">
        <v>20</v>
      </c>
      <c r="F3195" t="s">
        <v>5732</v>
      </c>
      <c r="H3195" t="s">
        <v>32</v>
      </c>
      <c r="I3195">
        <v>8</v>
      </c>
      <c r="J3195" t="s">
        <v>22</v>
      </c>
      <c r="L3195" t="s">
        <v>23</v>
      </c>
      <c r="O3195" t="s">
        <v>76</v>
      </c>
      <c r="P3195" t="s">
        <v>77</v>
      </c>
      <c r="Q3195" t="s">
        <v>7336</v>
      </c>
    </row>
    <row r="3196" spans="1:17" x14ac:dyDescent="0.25">
      <c r="A3196" t="s">
        <v>7340</v>
      </c>
      <c r="B3196" t="s">
        <v>7341</v>
      </c>
      <c r="C3196" s="1">
        <v>44231</v>
      </c>
      <c r="D3196" t="s">
        <v>54</v>
      </c>
      <c r="E3196" t="s">
        <v>20</v>
      </c>
      <c r="F3196" t="s">
        <v>5660</v>
      </c>
      <c r="H3196" t="s">
        <v>21</v>
      </c>
      <c r="I3196">
        <v>54</v>
      </c>
      <c r="J3196" t="s">
        <v>22</v>
      </c>
      <c r="L3196" t="s">
        <v>23</v>
      </c>
      <c r="O3196" t="s">
        <v>76</v>
      </c>
      <c r="P3196" t="s">
        <v>77</v>
      </c>
      <c r="Q3196" t="s">
        <v>7342</v>
      </c>
    </row>
    <row r="3197" spans="1:17" x14ac:dyDescent="0.25">
      <c r="A3197" t="s">
        <v>7350</v>
      </c>
      <c r="B3197" t="s">
        <v>7351</v>
      </c>
      <c r="C3197" s="1">
        <v>44235</v>
      </c>
      <c r="D3197" t="s">
        <v>54</v>
      </c>
      <c r="E3197" t="s">
        <v>20</v>
      </c>
      <c r="F3197" t="s">
        <v>55</v>
      </c>
      <c r="H3197" t="s">
        <v>21</v>
      </c>
      <c r="I3197">
        <v>51</v>
      </c>
      <c r="J3197" t="s">
        <v>22</v>
      </c>
      <c r="L3197" t="s">
        <v>23</v>
      </c>
      <c r="O3197" t="s">
        <v>76</v>
      </c>
      <c r="P3197" t="s">
        <v>77</v>
      </c>
      <c r="Q3197" t="s">
        <v>7352</v>
      </c>
    </row>
    <row r="3198" spans="1:17" x14ac:dyDescent="0.25">
      <c r="A3198" t="s">
        <v>7353</v>
      </c>
      <c r="B3198" t="s">
        <v>7354</v>
      </c>
      <c r="C3198" s="1">
        <v>44251</v>
      </c>
      <c r="D3198" t="s">
        <v>3469</v>
      </c>
      <c r="E3198" t="s">
        <v>20</v>
      </c>
      <c r="F3198" t="s">
        <v>1009</v>
      </c>
      <c r="H3198" t="s">
        <v>21</v>
      </c>
      <c r="I3198">
        <v>54</v>
      </c>
      <c r="J3198" t="s">
        <v>22</v>
      </c>
      <c r="L3198" t="s">
        <v>23</v>
      </c>
      <c r="O3198" t="s">
        <v>76</v>
      </c>
      <c r="P3198" t="s">
        <v>77</v>
      </c>
      <c r="Q3198" t="s">
        <v>469</v>
      </c>
    </row>
    <row r="3199" spans="1:17" x14ac:dyDescent="0.25">
      <c r="A3199" t="s">
        <v>7358</v>
      </c>
      <c r="B3199" t="s">
        <v>7359</v>
      </c>
      <c r="C3199" s="1">
        <v>44251</v>
      </c>
      <c r="D3199" t="s">
        <v>54</v>
      </c>
      <c r="E3199" t="s">
        <v>20</v>
      </c>
      <c r="F3199" t="s">
        <v>2717</v>
      </c>
      <c r="H3199" t="s">
        <v>32</v>
      </c>
      <c r="I3199">
        <v>14</v>
      </c>
      <c r="J3199" t="s">
        <v>22</v>
      </c>
      <c r="L3199" t="s">
        <v>23</v>
      </c>
      <c r="O3199" t="s">
        <v>76</v>
      </c>
      <c r="P3199" t="s">
        <v>77</v>
      </c>
      <c r="Q3199" t="s">
        <v>7360</v>
      </c>
    </row>
    <row r="3200" spans="1:17" x14ac:dyDescent="0.25">
      <c r="A3200" t="s">
        <v>7361</v>
      </c>
      <c r="B3200" t="s">
        <v>7362</v>
      </c>
      <c r="C3200" s="1">
        <v>44251</v>
      </c>
      <c r="D3200" t="s">
        <v>39</v>
      </c>
      <c r="E3200" t="s">
        <v>20</v>
      </c>
      <c r="F3200" t="s">
        <v>4437</v>
      </c>
      <c r="H3200" t="s">
        <v>32</v>
      </c>
      <c r="I3200">
        <v>57</v>
      </c>
      <c r="J3200" t="s">
        <v>22</v>
      </c>
      <c r="L3200" t="s">
        <v>23</v>
      </c>
      <c r="O3200" t="s">
        <v>76</v>
      </c>
      <c r="P3200" t="s">
        <v>77</v>
      </c>
      <c r="Q3200" t="s">
        <v>4438</v>
      </c>
    </row>
    <row r="3201" spans="1:17" x14ac:dyDescent="0.25">
      <c r="A3201" t="s">
        <v>7363</v>
      </c>
      <c r="B3201" t="s">
        <v>7364</v>
      </c>
      <c r="C3201" s="1">
        <v>44251</v>
      </c>
      <c r="D3201" t="s">
        <v>39</v>
      </c>
      <c r="E3201" t="s">
        <v>20</v>
      </c>
      <c r="F3201" t="s">
        <v>1133</v>
      </c>
      <c r="H3201" t="s">
        <v>21</v>
      </c>
      <c r="I3201">
        <v>80</v>
      </c>
      <c r="J3201" t="s">
        <v>22</v>
      </c>
      <c r="L3201" t="s">
        <v>23</v>
      </c>
      <c r="O3201" t="s">
        <v>76</v>
      </c>
      <c r="P3201" t="s">
        <v>77</v>
      </c>
      <c r="Q3201" t="s">
        <v>7365</v>
      </c>
    </row>
    <row r="3202" spans="1:17" x14ac:dyDescent="0.25">
      <c r="A3202" t="s">
        <v>7374</v>
      </c>
      <c r="B3202" t="s">
        <v>7375</v>
      </c>
      <c r="C3202" s="1">
        <v>44251</v>
      </c>
      <c r="D3202" t="s">
        <v>54</v>
      </c>
      <c r="E3202" t="s">
        <v>20</v>
      </c>
      <c r="F3202" t="s">
        <v>5660</v>
      </c>
      <c r="H3202" t="s">
        <v>32</v>
      </c>
      <c r="I3202">
        <v>29</v>
      </c>
      <c r="J3202" t="s">
        <v>22</v>
      </c>
      <c r="L3202" t="s">
        <v>23</v>
      </c>
      <c r="O3202" t="s">
        <v>76</v>
      </c>
      <c r="P3202" t="s">
        <v>77</v>
      </c>
      <c r="Q3202" t="s">
        <v>294</v>
      </c>
    </row>
    <row r="3203" spans="1:17" x14ac:dyDescent="0.25">
      <c r="A3203" t="s">
        <v>7378</v>
      </c>
      <c r="B3203" t="s">
        <v>7379</v>
      </c>
      <c r="C3203" s="1">
        <v>44251</v>
      </c>
      <c r="D3203" t="s">
        <v>3473</v>
      </c>
      <c r="E3203" t="s">
        <v>20</v>
      </c>
      <c r="F3203" t="s">
        <v>4394</v>
      </c>
      <c r="H3203" t="s">
        <v>32</v>
      </c>
      <c r="I3203">
        <v>27</v>
      </c>
      <c r="J3203" t="s">
        <v>22</v>
      </c>
      <c r="L3203" t="s">
        <v>23</v>
      </c>
      <c r="O3203" t="s">
        <v>76</v>
      </c>
      <c r="P3203" t="s">
        <v>77</v>
      </c>
      <c r="Q3203" t="s">
        <v>354</v>
      </c>
    </row>
    <row r="3204" spans="1:17" x14ac:dyDescent="0.25">
      <c r="A3204" t="s">
        <v>7383</v>
      </c>
      <c r="B3204" t="s">
        <v>7384</v>
      </c>
      <c r="C3204" s="1">
        <v>44251</v>
      </c>
      <c r="D3204" t="s">
        <v>3473</v>
      </c>
      <c r="E3204" t="s">
        <v>20</v>
      </c>
      <c r="F3204" t="s">
        <v>1114</v>
      </c>
      <c r="H3204" t="s">
        <v>21</v>
      </c>
      <c r="I3204">
        <v>21</v>
      </c>
      <c r="J3204" t="s">
        <v>22</v>
      </c>
      <c r="L3204" t="s">
        <v>23</v>
      </c>
      <c r="O3204" t="s">
        <v>76</v>
      </c>
      <c r="P3204" t="s">
        <v>77</v>
      </c>
      <c r="Q3204" t="s">
        <v>4825</v>
      </c>
    </row>
    <row r="3205" spans="1:17" x14ac:dyDescent="0.25">
      <c r="A3205" t="s">
        <v>7385</v>
      </c>
      <c r="B3205" t="s">
        <v>7386</v>
      </c>
      <c r="C3205" s="1">
        <v>44251</v>
      </c>
      <c r="D3205" t="s">
        <v>3469</v>
      </c>
      <c r="E3205" t="s">
        <v>20</v>
      </c>
      <c r="F3205" t="s">
        <v>7295</v>
      </c>
      <c r="H3205" t="s">
        <v>21</v>
      </c>
      <c r="I3205">
        <v>61</v>
      </c>
      <c r="J3205" t="s">
        <v>22</v>
      </c>
      <c r="L3205" t="s">
        <v>23</v>
      </c>
      <c r="O3205" t="s">
        <v>76</v>
      </c>
      <c r="P3205" t="s">
        <v>77</v>
      </c>
      <c r="Q3205" t="s">
        <v>7296</v>
      </c>
    </row>
    <row r="3206" spans="1:17" x14ac:dyDescent="0.25">
      <c r="A3206" t="s">
        <v>7387</v>
      </c>
      <c r="B3206" t="s">
        <v>7388</v>
      </c>
      <c r="C3206" s="1">
        <v>44251</v>
      </c>
      <c r="D3206" t="s">
        <v>39</v>
      </c>
      <c r="E3206" t="s">
        <v>20</v>
      </c>
      <c r="F3206" t="s">
        <v>5804</v>
      </c>
      <c r="H3206" t="s">
        <v>21</v>
      </c>
      <c r="I3206">
        <v>51</v>
      </c>
      <c r="J3206" t="s">
        <v>22</v>
      </c>
      <c r="L3206" t="s">
        <v>23</v>
      </c>
      <c r="O3206" t="s">
        <v>76</v>
      </c>
      <c r="P3206" t="s">
        <v>77</v>
      </c>
      <c r="Q3206" t="s">
        <v>1771</v>
      </c>
    </row>
    <row r="3207" spans="1:17" x14ac:dyDescent="0.25">
      <c r="A3207" t="s">
        <v>7389</v>
      </c>
      <c r="B3207" t="s">
        <v>7390</v>
      </c>
      <c r="C3207" s="1">
        <v>44251</v>
      </c>
      <c r="D3207" t="s">
        <v>3469</v>
      </c>
      <c r="E3207" t="s">
        <v>20</v>
      </c>
      <c r="F3207" t="s">
        <v>2705</v>
      </c>
      <c r="H3207" t="s">
        <v>32</v>
      </c>
      <c r="I3207">
        <v>81</v>
      </c>
      <c r="J3207" t="s">
        <v>22</v>
      </c>
      <c r="L3207" t="s">
        <v>23</v>
      </c>
      <c r="O3207" t="s">
        <v>76</v>
      </c>
      <c r="P3207" t="s">
        <v>77</v>
      </c>
      <c r="Q3207" t="s">
        <v>4825</v>
      </c>
    </row>
    <row r="3208" spans="1:17" x14ac:dyDescent="0.25">
      <c r="A3208" t="s">
        <v>7391</v>
      </c>
      <c r="B3208" t="s">
        <v>7392</v>
      </c>
      <c r="C3208" s="1">
        <v>44251</v>
      </c>
      <c r="D3208" t="s">
        <v>3469</v>
      </c>
      <c r="E3208" t="s">
        <v>20</v>
      </c>
      <c r="F3208" t="s">
        <v>1020</v>
      </c>
      <c r="H3208" t="s">
        <v>21</v>
      </c>
      <c r="I3208">
        <v>46</v>
      </c>
      <c r="J3208" t="s">
        <v>22</v>
      </c>
      <c r="L3208" t="s">
        <v>23</v>
      </c>
      <c r="O3208" t="s">
        <v>76</v>
      </c>
      <c r="P3208" t="s">
        <v>77</v>
      </c>
      <c r="Q3208" t="s">
        <v>7393</v>
      </c>
    </row>
    <row r="3209" spans="1:17" x14ac:dyDescent="0.25">
      <c r="A3209" t="s">
        <v>7397</v>
      </c>
      <c r="B3209" t="s">
        <v>7398</v>
      </c>
      <c r="C3209" s="1">
        <v>44251</v>
      </c>
      <c r="D3209" t="s">
        <v>3469</v>
      </c>
      <c r="E3209" t="s">
        <v>20</v>
      </c>
      <c r="F3209" t="s">
        <v>1066</v>
      </c>
      <c r="H3209" t="s">
        <v>32</v>
      </c>
      <c r="I3209">
        <v>55</v>
      </c>
      <c r="J3209" t="s">
        <v>22</v>
      </c>
      <c r="L3209" t="s">
        <v>23</v>
      </c>
      <c r="O3209" t="s">
        <v>76</v>
      </c>
      <c r="P3209" t="s">
        <v>77</v>
      </c>
      <c r="Q3209" t="s">
        <v>469</v>
      </c>
    </row>
    <row r="3210" spans="1:17" x14ac:dyDescent="0.25">
      <c r="A3210" t="s">
        <v>7399</v>
      </c>
      <c r="B3210" t="s">
        <v>7400</v>
      </c>
      <c r="C3210" s="1">
        <v>44251</v>
      </c>
      <c r="D3210" t="s">
        <v>1038</v>
      </c>
      <c r="E3210" t="s">
        <v>20</v>
      </c>
      <c r="F3210" t="s">
        <v>2772</v>
      </c>
      <c r="H3210" t="s">
        <v>21</v>
      </c>
      <c r="I3210">
        <v>67</v>
      </c>
      <c r="J3210" t="s">
        <v>22</v>
      </c>
      <c r="L3210" t="s">
        <v>23</v>
      </c>
      <c r="O3210" t="s">
        <v>76</v>
      </c>
      <c r="P3210" t="s">
        <v>77</v>
      </c>
      <c r="Q3210" t="s">
        <v>7401</v>
      </c>
    </row>
    <row r="3211" spans="1:17" x14ac:dyDescent="0.25">
      <c r="A3211" t="s">
        <v>7407</v>
      </c>
      <c r="B3211" t="s">
        <v>7408</v>
      </c>
      <c r="C3211" s="1">
        <v>44251</v>
      </c>
      <c r="D3211" t="s">
        <v>3473</v>
      </c>
      <c r="E3211" t="s">
        <v>20</v>
      </c>
      <c r="F3211" t="s">
        <v>1114</v>
      </c>
      <c r="H3211" t="s">
        <v>21</v>
      </c>
      <c r="I3211">
        <v>31</v>
      </c>
      <c r="J3211" t="s">
        <v>22</v>
      </c>
      <c r="L3211" t="s">
        <v>23</v>
      </c>
      <c r="O3211" t="s">
        <v>76</v>
      </c>
      <c r="P3211" t="s">
        <v>77</v>
      </c>
      <c r="Q3211" t="s">
        <v>354</v>
      </c>
    </row>
    <row r="3212" spans="1:17" x14ac:dyDescent="0.25">
      <c r="A3212" t="s">
        <v>7414</v>
      </c>
      <c r="B3212" t="s">
        <v>7415</v>
      </c>
      <c r="C3212" s="1">
        <v>44251</v>
      </c>
      <c r="D3212" t="s">
        <v>54</v>
      </c>
      <c r="E3212" t="s">
        <v>20</v>
      </c>
      <c r="F3212" t="s">
        <v>55</v>
      </c>
      <c r="H3212" t="s">
        <v>32</v>
      </c>
      <c r="I3212">
        <v>54</v>
      </c>
      <c r="J3212" t="s">
        <v>22</v>
      </c>
      <c r="L3212" t="s">
        <v>23</v>
      </c>
      <c r="O3212" t="s">
        <v>76</v>
      </c>
      <c r="P3212" t="s">
        <v>77</v>
      </c>
      <c r="Q3212" t="s">
        <v>7416</v>
      </c>
    </row>
    <row r="3213" spans="1:17" x14ac:dyDescent="0.25">
      <c r="A3213" t="s">
        <v>7417</v>
      </c>
      <c r="B3213" t="s">
        <v>7418</v>
      </c>
      <c r="C3213" s="1">
        <v>44251</v>
      </c>
      <c r="D3213" t="s">
        <v>39</v>
      </c>
      <c r="E3213" t="s">
        <v>20</v>
      </c>
      <c r="F3213" t="s">
        <v>40</v>
      </c>
      <c r="H3213" t="s">
        <v>21</v>
      </c>
      <c r="I3213">
        <v>73</v>
      </c>
      <c r="J3213" t="s">
        <v>22</v>
      </c>
      <c r="L3213" t="s">
        <v>23</v>
      </c>
      <c r="O3213" t="s">
        <v>76</v>
      </c>
      <c r="P3213" t="s">
        <v>77</v>
      </c>
      <c r="Q3213" t="s">
        <v>367</v>
      </c>
    </row>
    <row r="3214" spans="1:17" x14ac:dyDescent="0.25">
      <c r="A3214" t="s">
        <v>7421</v>
      </c>
      <c r="B3214" t="s">
        <v>7422</v>
      </c>
      <c r="C3214" s="1">
        <v>44251</v>
      </c>
      <c r="D3214" t="s">
        <v>3469</v>
      </c>
      <c r="E3214" t="s">
        <v>20</v>
      </c>
      <c r="F3214" t="s">
        <v>1066</v>
      </c>
      <c r="H3214" t="s">
        <v>21</v>
      </c>
      <c r="I3214">
        <v>79</v>
      </c>
      <c r="J3214" t="s">
        <v>22</v>
      </c>
      <c r="L3214" t="s">
        <v>23</v>
      </c>
      <c r="O3214" t="s">
        <v>76</v>
      </c>
      <c r="P3214" t="s">
        <v>77</v>
      </c>
      <c r="Q3214" t="s">
        <v>7023</v>
      </c>
    </row>
    <row r="3215" spans="1:17" x14ac:dyDescent="0.25">
      <c r="A3215" t="s">
        <v>7423</v>
      </c>
      <c r="B3215" t="s">
        <v>7424</v>
      </c>
      <c r="C3215" s="1">
        <v>44251</v>
      </c>
      <c r="D3215" t="s">
        <v>39</v>
      </c>
      <c r="E3215" t="s">
        <v>20</v>
      </c>
      <c r="F3215" t="s">
        <v>4437</v>
      </c>
      <c r="H3215" t="s">
        <v>21</v>
      </c>
      <c r="I3215">
        <v>24</v>
      </c>
      <c r="J3215" t="s">
        <v>22</v>
      </c>
      <c r="L3215" t="s">
        <v>23</v>
      </c>
      <c r="O3215" t="s">
        <v>76</v>
      </c>
      <c r="P3215" t="s">
        <v>77</v>
      </c>
      <c r="Q3215" t="s">
        <v>7365</v>
      </c>
    </row>
    <row r="3216" spans="1:17" x14ac:dyDescent="0.25">
      <c r="A3216" t="s">
        <v>7425</v>
      </c>
      <c r="B3216" t="s">
        <v>7426</v>
      </c>
      <c r="C3216" s="1">
        <v>44251</v>
      </c>
      <c r="D3216" t="s">
        <v>39</v>
      </c>
      <c r="E3216" t="s">
        <v>20</v>
      </c>
      <c r="F3216" t="s">
        <v>6101</v>
      </c>
      <c r="H3216" t="s">
        <v>21</v>
      </c>
      <c r="I3216">
        <v>87</v>
      </c>
      <c r="J3216" t="s">
        <v>22</v>
      </c>
      <c r="L3216" t="s">
        <v>23</v>
      </c>
      <c r="O3216" t="s">
        <v>76</v>
      </c>
      <c r="P3216" t="s">
        <v>77</v>
      </c>
      <c r="Q3216" t="s">
        <v>7427</v>
      </c>
    </row>
    <row r="3217" spans="1:17" x14ac:dyDescent="0.25">
      <c r="A3217" t="s">
        <v>7431</v>
      </c>
      <c r="B3217" t="s">
        <v>7432</v>
      </c>
      <c r="C3217" s="1">
        <v>44251</v>
      </c>
      <c r="D3217" t="s">
        <v>39</v>
      </c>
      <c r="E3217" t="s">
        <v>20</v>
      </c>
      <c r="F3217" t="s">
        <v>7433</v>
      </c>
      <c r="H3217" t="s">
        <v>32</v>
      </c>
      <c r="I3217">
        <v>71</v>
      </c>
      <c r="J3217" t="s">
        <v>22</v>
      </c>
      <c r="L3217" t="s">
        <v>23</v>
      </c>
      <c r="O3217" t="s">
        <v>76</v>
      </c>
      <c r="P3217" t="s">
        <v>77</v>
      </c>
      <c r="Q3217" t="s">
        <v>7434</v>
      </c>
    </row>
    <row r="3218" spans="1:17" x14ac:dyDescent="0.25">
      <c r="A3218" t="s">
        <v>7435</v>
      </c>
      <c r="B3218" t="s">
        <v>7436</v>
      </c>
      <c r="C3218" s="1">
        <v>44251</v>
      </c>
      <c r="D3218" t="s">
        <v>3469</v>
      </c>
      <c r="E3218" t="s">
        <v>20</v>
      </c>
      <c r="F3218" t="s">
        <v>1020</v>
      </c>
      <c r="H3218" t="s">
        <v>21</v>
      </c>
      <c r="I3218">
        <v>84</v>
      </c>
      <c r="J3218" t="s">
        <v>22</v>
      </c>
      <c r="L3218" t="s">
        <v>23</v>
      </c>
      <c r="O3218" t="s">
        <v>76</v>
      </c>
      <c r="P3218" t="s">
        <v>77</v>
      </c>
      <c r="Q3218" t="s">
        <v>7437</v>
      </c>
    </row>
    <row r="3219" spans="1:17" x14ac:dyDescent="0.25">
      <c r="A3219" t="s">
        <v>7442</v>
      </c>
      <c r="B3219" t="s">
        <v>7443</v>
      </c>
      <c r="C3219" s="1">
        <v>44253</v>
      </c>
      <c r="D3219" t="s">
        <v>59</v>
      </c>
      <c r="E3219" t="s">
        <v>20</v>
      </c>
      <c r="F3219" t="s">
        <v>6310</v>
      </c>
      <c r="H3219" t="s">
        <v>21</v>
      </c>
      <c r="I3219">
        <v>22</v>
      </c>
      <c r="J3219" t="s">
        <v>22</v>
      </c>
      <c r="L3219" t="s">
        <v>23</v>
      </c>
      <c r="O3219" t="s">
        <v>76</v>
      </c>
      <c r="P3219" t="s">
        <v>77</v>
      </c>
      <c r="Q3219" t="s">
        <v>7444</v>
      </c>
    </row>
    <row r="3220" spans="1:17" x14ac:dyDescent="0.25">
      <c r="A3220" t="s">
        <v>7445</v>
      </c>
      <c r="B3220" t="s">
        <v>7446</v>
      </c>
      <c r="C3220" s="1">
        <v>44252</v>
      </c>
      <c r="D3220" t="s">
        <v>59</v>
      </c>
      <c r="E3220" t="s">
        <v>20</v>
      </c>
      <c r="F3220" t="s">
        <v>6261</v>
      </c>
      <c r="H3220" t="s">
        <v>32</v>
      </c>
      <c r="I3220">
        <v>70</v>
      </c>
      <c r="J3220" t="s">
        <v>22</v>
      </c>
      <c r="L3220" t="s">
        <v>23</v>
      </c>
      <c r="O3220" t="s">
        <v>76</v>
      </c>
      <c r="P3220" t="s">
        <v>77</v>
      </c>
      <c r="Q3220" t="s">
        <v>1235</v>
      </c>
    </row>
    <row r="3221" spans="1:17" x14ac:dyDescent="0.25">
      <c r="A3221" t="s">
        <v>7447</v>
      </c>
      <c r="B3221" t="s">
        <v>7448</v>
      </c>
      <c r="C3221" s="1">
        <v>44252</v>
      </c>
      <c r="D3221" t="s">
        <v>59</v>
      </c>
      <c r="E3221" t="s">
        <v>20</v>
      </c>
      <c r="F3221" t="s">
        <v>6261</v>
      </c>
      <c r="H3221" t="s">
        <v>32</v>
      </c>
      <c r="I3221">
        <v>35</v>
      </c>
      <c r="J3221" t="s">
        <v>22</v>
      </c>
      <c r="L3221" t="s">
        <v>23</v>
      </c>
      <c r="O3221" t="s">
        <v>76</v>
      </c>
      <c r="P3221" t="s">
        <v>77</v>
      </c>
      <c r="Q3221" t="s">
        <v>1235</v>
      </c>
    </row>
    <row r="3222" spans="1:17" x14ac:dyDescent="0.25">
      <c r="A3222" t="s">
        <v>7449</v>
      </c>
      <c r="B3222" t="s">
        <v>7450</v>
      </c>
      <c r="C3222" s="1">
        <v>44252</v>
      </c>
      <c r="D3222" t="s">
        <v>59</v>
      </c>
      <c r="E3222" t="s">
        <v>20</v>
      </c>
      <c r="F3222" t="s">
        <v>6261</v>
      </c>
      <c r="H3222" t="s">
        <v>32</v>
      </c>
      <c r="I3222">
        <v>35</v>
      </c>
      <c r="J3222" t="s">
        <v>22</v>
      </c>
      <c r="L3222" t="s">
        <v>23</v>
      </c>
      <c r="O3222" t="s">
        <v>76</v>
      </c>
      <c r="P3222" t="s">
        <v>77</v>
      </c>
      <c r="Q3222" t="s">
        <v>1235</v>
      </c>
    </row>
    <row r="3223" spans="1:17" x14ac:dyDescent="0.25">
      <c r="A3223" t="s">
        <v>7451</v>
      </c>
      <c r="B3223" t="s">
        <v>7452</v>
      </c>
      <c r="C3223" s="1">
        <v>44252</v>
      </c>
      <c r="D3223" t="s">
        <v>59</v>
      </c>
      <c r="E3223" t="s">
        <v>20</v>
      </c>
      <c r="F3223" t="s">
        <v>6264</v>
      </c>
      <c r="H3223" t="s">
        <v>32</v>
      </c>
      <c r="I3223">
        <v>54</v>
      </c>
      <c r="J3223" t="s">
        <v>22</v>
      </c>
      <c r="L3223" t="s">
        <v>23</v>
      </c>
      <c r="O3223" t="s">
        <v>76</v>
      </c>
      <c r="P3223" t="s">
        <v>77</v>
      </c>
      <c r="Q3223" t="s">
        <v>1235</v>
      </c>
    </row>
    <row r="3224" spans="1:17" x14ac:dyDescent="0.25">
      <c r="A3224" t="s">
        <v>7453</v>
      </c>
      <c r="B3224" t="s">
        <v>7454</v>
      </c>
      <c r="C3224" s="1">
        <v>44252</v>
      </c>
      <c r="D3224" t="s">
        <v>59</v>
      </c>
      <c r="E3224" t="s">
        <v>20</v>
      </c>
      <c r="F3224" t="s">
        <v>6261</v>
      </c>
      <c r="H3224" t="s">
        <v>32</v>
      </c>
      <c r="I3224">
        <v>63</v>
      </c>
      <c r="J3224" t="s">
        <v>22</v>
      </c>
      <c r="L3224" t="s">
        <v>23</v>
      </c>
      <c r="O3224" t="s">
        <v>76</v>
      </c>
      <c r="P3224" t="s">
        <v>77</v>
      </c>
      <c r="Q3224" t="s">
        <v>1235</v>
      </c>
    </row>
    <row r="3225" spans="1:17" x14ac:dyDescent="0.25">
      <c r="A3225" t="s">
        <v>7455</v>
      </c>
      <c r="B3225" t="s">
        <v>7456</v>
      </c>
      <c r="C3225" s="1">
        <v>44253</v>
      </c>
      <c r="D3225" t="s">
        <v>3469</v>
      </c>
      <c r="E3225" t="s">
        <v>20</v>
      </c>
      <c r="F3225" t="s">
        <v>4176</v>
      </c>
      <c r="H3225" t="s">
        <v>21</v>
      </c>
      <c r="I3225">
        <v>62</v>
      </c>
      <c r="J3225" t="s">
        <v>22</v>
      </c>
      <c r="L3225" t="s">
        <v>23</v>
      </c>
      <c r="O3225" t="s">
        <v>76</v>
      </c>
      <c r="P3225" t="s">
        <v>77</v>
      </c>
      <c r="Q3225" t="s">
        <v>4151</v>
      </c>
    </row>
    <row r="3226" spans="1:17" x14ac:dyDescent="0.25">
      <c r="A3226" t="s">
        <v>7460</v>
      </c>
      <c r="B3226" t="s">
        <v>7461</v>
      </c>
      <c r="C3226" s="1">
        <v>44253</v>
      </c>
      <c r="D3226" t="s">
        <v>54</v>
      </c>
      <c r="E3226" t="s">
        <v>20</v>
      </c>
      <c r="F3226" t="s">
        <v>4168</v>
      </c>
      <c r="H3226" t="s">
        <v>21</v>
      </c>
      <c r="I3226">
        <v>43</v>
      </c>
      <c r="J3226" t="s">
        <v>22</v>
      </c>
      <c r="L3226" t="s">
        <v>23</v>
      </c>
      <c r="O3226" t="s">
        <v>76</v>
      </c>
      <c r="P3226" t="s">
        <v>77</v>
      </c>
      <c r="Q3226" t="s">
        <v>7462</v>
      </c>
    </row>
    <row r="3227" spans="1:17" x14ac:dyDescent="0.25">
      <c r="A3227" t="s">
        <v>7469</v>
      </c>
      <c r="B3227" t="s">
        <v>7470</v>
      </c>
      <c r="C3227" s="1">
        <v>44253</v>
      </c>
      <c r="D3227" t="s">
        <v>54</v>
      </c>
      <c r="E3227" t="s">
        <v>20</v>
      </c>
      <c r="F3227" t="s">
        <v>7471</v>
      </c>
      <c r="H3227" t="s">
        <v>21</v>
      </c>
      <c r="I3227">
        <v>69</v>
      </c>
      <c r="J3227" t="s">
        <v>22</v>
      </c>
      <c r="L3227" t="s">
        <v>23</v>
      </c>
      <c r="O3227" t="s">
        <v>76</v>
      </c>
      <c r="P3227" t="s">
        <v>77</v>
      </c>
      <c r="Q3227" t="s">
        <v>7472</v>
      </c>
    </row>
    <row r="3228" spans="1:17" x14ac:dyDescent="0.25">
      <c r="A3228" t="s">
        <v>7476</v>
      </c>
      <c r="B3228" t="s">
        <v>7477</v>
      </c>
      <c r="C3228" s="1">
        <v>44250</v>
      </c>
      <c r="D3228" t="s">
        <v>54</v>
      </c>
      <c r="E3228" t="s">
        <v>20</v>
      </c>
      <c r="F3228" t="s">
        <v>4126</v>
      </c>
      <c r="H3228" t="s">
        <v>32</v>
      </c>
      <c r="I3228">
        <v>12</v>
      </c>
      <c r="J3228" t="s">
        <v>22</v>
      </c>
      <c r="L3228" t="s">
        <v>23</v>
      </c>
      <c r="O3228" t="s">
        <v>76</v>
      </c>
      <c r="P3228" t="s">
        <v>77</v>
      </c>
      <c r="Q3228" t="s">
        <v>4123</v>
      </c>
    </row>
    <row r="3229" spans="1:17" x14ac:dyDescent="0.25">
      <c r="A3229" t="s">
        <v>7478</v>
      </c>
      <c r="B3229" t="s">
        <v>7479</v>
      </c>
      <c r="C3229" s="1">
        <v>44253</v>
      </c>
      <c r="D3229" t="s">
        <v>54</v>
      </c>
      <c r="E3229" t="s">
        <v>20</v>
      </c>
      <c r="F3229" t="s">
        <v>4119</v>
      </c>
      <c r="H3229" t="s">
        <v>32</v>
      </c>
      <c r="I3229">
        <v>43</v>
      </c>
      <c r="J3229" t="s">
        <v>22</v>
      </c>
      <c r="L3229" t="s">
        <v>23</v>
      </c>
      <c r="O3229" t="s">
        <v>76</v>
      </c>
      <c r="P3229" t="s">
        <v>77</v>
      </c>
      <c r="Q3229" t="s">
        <v>294</v>
      </c>
    </row>
    <row r="3230" spans="1:17" x14ac:dyDescent="0.25">
      <c r="A3230" t="s">
        <v>7480</v>
      </c>
      <c r="B3230" t="s">
        <v>7481</v>
      </c>
      <c r="C3230" s="1">
        <v>44252</v>
      </c>
      <c r="D3230" t="s">
        <v>54</v>
      </c>
      <c r="E3230" t="s">
        <v>20</v>
      </c>
      <c r="F3230" t="s">
        <v>7467</v>
      </c>
      <c r="H3230" t="s">
        <v>32</v>
      </c>
      <c r="I3230">
        <v>46</v>
      </c>
      <c r="J3230" t="s">
        <v>22</v>
      </c>
      <c r="L3230" t="s">
        <v>23</v>
      </c>
      <c r="O3230" t="s">
        <v>76</v>
      </c>
      <c r="P3230" t="s">
        <v>77</v>
      </c>
      <c r="Q3230" t="s">
        <v>294</v>
      </c>
    </row>
    <row r="3231" spans="1:17" x14ac:dyDescent="0.25">
      <c r="A3231" t="s">
        <v>7482</v>
      </c>
      <c r="B3231" t="s">
        <v>7483</v>
      </c>
      <c r="C3231" s="1">
        <v>44252</v>
      </c>
      <c r="D3231" t="s">
        <v>54</v>
      </c>
      <c r="E3231" t="s">
        <v>20</v>
      </c>
      <c r="F3231" t="s">
        <v>4119</v>
      </c>
      <c r="H3231" t="s">
        <v>21</v>
      </c>
      <c r="I3231">
        <v>55</v>
      </c>
      <c r="J3231" t="s">
        <v>22</v>
      </c>
      <c r="L3231" t="s">
        <v>23</v>
      </c>
      <c r="O3231" t="s">
        <v>76</v>
      </c>
      <c r="P3231" t="s">
        <v>77</v>
      </c>
      <c r="Q3231" t="s">
        <v>7472</v>
      </c>
    </row>
    <row r="3232" spans="1:17" x14ac:dyDescent="0.25">
      <c r="A3232" t="s">
        <v>7484</v>
      </c>
      <c r="B3232" t="s">
        <v>7485</v>
      </c>
      <c r="C3232" s="1">
        <v>44249</v>
      </c>
      <c r="D3232" t="s">
        <v>54</v>
      </c>
      <c r="E3232" t="s">
        <v>20</v>
      </c>
      <c r="F3232" t="s">
        <v>69</v>
      </c>
      <c r="H3232" t="s">
        <v>21</v>
      </c>
      <c r="I3232">
        <v>50</v>
      </c>
      <c r="J3232" t="s">
        <v>22</v>
      </c>
      <c r="L3232" t="s">
        <v>23</v>
      </c>
      <c r="O3232" t="s">
        <v>76</v>
      </c>
      <c r="P3232" t="s">
        <v>77</v>
      </c>
      <c r="Q3232" t="s">
        <v>4147</v>
      </c>
    </row>
    <row r="3233" spans="1:17" x14ac:dyDescent="0.25">
      <c r="A3233" t="s">
        <v>7486</v>
      </c>
      <c r="B3233" t="s">
        <v>7487</v>
      </c>
      <c r="C3233" s="1">
        <v>44252</v>
      </c>
      <c r="D3233" t="s">
        <v>59</v>
      </c>
      <c r="E3233" t="s">
        <v>20</v>
      </c>
      <c r="F3233" t="s">
        <v>4122</v>
      </c>
      <c r="H3233" t="s">
        <v>32</v>
      </c>
      <c r="I3233">
        <v>56</v>
      </c>
      <c r="J3233" t="s">
        <v>22</v>
      </c>
      <c r="L3233" t="s">
        <v>23</v>
      </c>
      <c r="O3233" t="s">
        <v>76</v>
      </c>
      <c r="P3233" t="s">
        <v>77</v>
      </c>
      <c r="Q3233" t="s">
        <v>294</v>
      </c>
    </row>
    <row r="3234" spans="1:17" x14ac:dyDescent="0.25">
      <c r="A3234" t="s">
        <v>7488</v>
      </c>
      <c r="B3234" t="s">
        <v>7489</v>
      </c>
      <c r="C3234" s="1">
        <v>44250</v>
      </c>
      <c r="D3234" t="s">
        <v>54</v>
      </c>
      <c r="E3234" t="s">
        <v>20</v>
      </c>
      <c r="F3234" t="s">
        <v>69</v>
      </c>
      <c r="H3234" t="s">
        <v>32</v>
      </c>
      <c r="I3234">
        <v>25</v>
      </c>
      <c r="J3234" t="s">
        <v>22</v>
      </c>
      <c r="L3234" t="s">
        <v>23</v>
      </c>
      <c r="O3234" t="s">
        <v>76</v>
      </c>
      <c r="P3234" t="s">
        <v>77</v>
      </c>
      <c r="Q3234" t="s">
        <v>4147</v>
      </c>
    </row>
    <row r="3235" spans="1:17" x14ac:dyDescent="0.25">
      <c r="A3235" t="s">
        <v>7490</v>
      </c>
      <c r="B3235" t="s">
        <v>7491</v>
      </c>
      <c r="C3235" s="1">
        <v>44249</v>
      </c>
      <c r="D3235" t="s">
        <v>3469</v>
      </c>
      <c r="E3235" t="s">
        <v>20</v>
      </c>
      <c r="F3235" t="s">
        <v>5257</v>
      </c>
      <c r="H3235" t="s">
        <v>21</v>
      </c>
      <c r="I3235">
        <v>33</v>
      </c>
      <c r="J3235" t="s">
        <v>22</v>
      </c>
      <c r="L3235" t="s">
        <v>23</v>
      </c>
      <c r="O3235" t="s">
        <v>76</v>
      </c>
      <c r="P3235" t="s">
        <v>77</v>
      </c>
      <c r="Q3235" t="s">
        <v>4151</v>
      </c>
    </row>
    <row r="3236" spans="1:17" x14ac:dyDescent="0.25">
      <c r="A3236" t="s">
        <v>7496</v>
      </c>
      <c r="B3236" t="s">
        <v>7497</v>
      </c>
      <c r="C3236" s="1">
        <v>44250</v>
      </c>
      <c r="D3236" t="s">
        <v>54</v>
      </c>
      <c r="E3236" t="s">
        <v>20</v>
      </c>
      <c r="F3236" t="s">
        <v>7467</v>
      </c>
      <c r="H3236" t="s">
        <v>21</v>
      </c>
      <c r="I3236">
        <v>43</v>
      </c>
      <c r="J3236" t="s">
        <v>22</v>
      </c>
      <c r="L3236" t="s">
        <v>23</v>
      </c>
      <c r="O3236" t="s">
        <v>76</v>
      </c>
      <c r="P3236" t="s">
        <v>77</v>
      </c>
      <c r="Q3236" t="s">
        <v>294</v>
      </c>
    </row>
    <row r="3237" spans="1:17" x14ac:dyDescent="0.25">
      <c r="A3237" t="s">
        <v>7503</v>
      </c>
      <c r="B3237" t="s">
        <v>7504</v>
      </c>
      <c r="C3237" s="1">
        <v>44256</v>
      </c>
      <c r="D3237" t="s">
        <v>3469</v>
      </c>
      <c r="E3237" t="s">
        <v>20</v>
      </c>
      <c r="F3237" t="s">
        <v>5250</v>
      </c>
      <c r="H3237" t="s">
        <v>32</v>
      </c>
      <c r="I3237">
        <v>45</v>
      </c>
      <c r="J3237" t="s">
        <v>22</v>
      </c>
      <c r="L3237" t="s">
        <v>23</v>
      </c>
      <c r="O3237" t="s">
        <v>76</v>
      </c>
      <c r="P3237" t="s">
        <v>77</v>
      </c>
      <c r="Q3237" t="s">
        <v>7505</v>
      </c>
    </row>
    <row r="3238" spans="1:17" x14ac:dyDescent="0.25">
      <c r="A3238" t="s">
        <v>7509</v>
      </c>
      <c r="B3238" t="s">
        <v>7510</v>
      </c>
      <c r="C3238" s="1">
        <v>44253</v>
      </c>
      <c r="D3238" t="s">
        <v>3473</v>
      </c>
      <c r="E3238" t="s">
        <v>20</v>
      </c>
      <c r="F3238" t="s">
        <v>1118</v>
      </c>
      <c r="H3238" t="s">
        <v>21</v>
      </c>
      <c r="I3238">
        <v>18</v>
      </c>
      <c r="J3238" t="s">
        <v>22</v>
      </c>
      <c r="L3238" t="s">
        <v>23</v>
      </c>
      <c r="O3238" t="s">
        <v>76</v>
      </c>
      <c r="P3238" t="s">
        <v>77</v>
      </c>
      <c r="Q3238" t="s">
        <v>1057</v>
      </c>
    </row>
    <row r="3239" spans="1:17" x14ac:dyDescent="0.25">
      <c r="A3239" t="s">
        <v>7515</v>
      </c>
      <c r="B3239" t="s">
        <v>7516</v>
      </c>
      <c r="C3239" s="1">
        <v>44253</v>
      </c>
      <c r="D3239" t="s">
        <v>3469</v>
      </c>
      <c r="E3239" t="s">
        <v>20</v>
      </c>
      <c r="F3239" t="s">
        <v>5893</v>
      </c>
      <c r="H3239" t="s">
        <v>21</v>
      </c>
      <c r="I3239">
        <v>18</v>
      </c>
      <c r="J3239" t="s">
        <v>22</v>
      </c>
      <c r="L3239" t="s">
        <v>23</v>
      </c>
      <c r="O3239" t="s">
        <v>76</v>
      </c>
      <c r="P3239" t="s">
        <v>77</v>
      </c>
      <c r="Q3239" t="s">
        <v>808</v>
      </c>
    </row>
    <row r="3240" spans="1:17" x14ac:dyDescent="0.25">
      <c r="A3240" t="s">
        <v>7517</v>
      </c>
      <c r="B3240" t="s">
        <v>7518</v>
      </c>
      <c r="C3240" s="1">
        <v>44253</v>
      </c>
      <c r="D3240" t="s">
        <v>3469</v>
      </c>
      <c r="E3240" t="s">
        <v>20</v>
      </c>
      <c r="F3240" t="s">
        <v>2705</v>
      </c>
      <c r="H3240" t="s">
        <v>21</v>
      </c>
      <c r="I3240">
        <v>18</v>
      </c>
      <c r="J3240" t="s">
        <v>22</v>
      </c>
      <c r="L3240" t="s">
        <v>23</v>
      </c>
      <c r="O3240" t="s">
        <v>76</v>
      </c>
      <c r="P3240" t="s">
        <v>77</v>
      </c>
      <c r="Q3240" t="s">
        <v>7519</v>
      </c>
    </row>
    <row r="3241" spans="1:17" x14ac:dyDescent="0.25">
      <c r="A3241" t="s">
        <v>7523</v>
      </c>
      <c r="B3241" t="s">
        <v>7524</v>
      </c>
      <c r="C3241" s="1">
        <v>44255</v>
      </c>
      <c r="D3241" t="s">
        <v>3473</v>
      </c>
      <c r="E3241" t="s">
        <v>20</v>
      </c>
      <c r="F3241" t="s">
        <v>3478</v>
      </c>
      <c r="H3241" t="s">
        <v>32</v>
      </c>
      <c r="I3241">
        <v>33</v>
      </c>
      <c r="J3241" t="s">
        <v>22</v>
      </c>
      <c r="L3241" t="s">
        <v>23</v>
      </c>
      <c r="O3241" t="s">
        <v>76</v>
      </c>
      <c r="P3241" t="s">
        <v>77</v>
      </c>
      <c r="Q3241" t="s">
        <v>354</v>
      </c>
    </row>
    <row r="3242" spans="1:17" x14ac:dyDescent="0.25">
      <c r="A3242" t="s">
        <v>7525</v>
      </c>
      <c r="B3242" t="s">
        <v>7526</v>
      </c>
      <c r="C3242" s="1">
        <v>44254</v>
      </c>
      <c r="D3242" t="s">
        <v>1050</v>
      </c>
      <c r="E3242" t="s">
        <v>20</v>
      </c>
      <c r="F3242" t="s">
        <v>7527</v>
      </c>
      <c r="H3242" t="s">
        <v>21</v>
      </c>
      <c r="I3242">
        <v>24</v>
      </c>
      <c r="J3242" t="s">
        <v>22</v>
      </c>
      <c r="L3242" t="s">
        <v>23</v>
      </c>
      <c r="O3242" t="s">
        <v>76</v>
      </c>
      <c r="P3242" t="s">
        <v>77</v>
      </c>
      <c r="Q3242" t="s">
        <v>1524</v>
      </c>
    </row>
    <row r="3243" spans="1:17" x14ac:dyDescent="0.25">
      <c r="A3243" t="s">
        <v>7538</v>
      </c>
      <c r="B3243" t="s">
        <v>7539</v>
      </c>
      <c r="C3243" s="1">
        <v>44253</v>
      </c>
      <c r="D3243" t="s">
        <v>3473</v>
      </c>
      <c r="E3243" t="s">
        <v>20</v>
      </c>
      <c r="F3243" t="s">
        <v>4394</v>
      </c>
      <c r="H3243" t="s">
        <v>21</v>
      </c>
      <c r="I3243">
        <v>72</v>
      </c>
      <c r="J3243" t="s">
        <v>22</v>
      </c>
      <c r="L3243" t="s">
        <v>23</v>
      </c>
      <c r="O3243" t="s">
        <v>76</v>
      </c>
      <c r="P3243" t="s">
        <v>77</v>
      </c>
      <c r="Q3243" t="s">
        <v>7540</v>
      </c>
    </row>
    <row r="3244" spans="1:17" x14ac:dyDescent="0.25">
      <c r="A3244" t="s">
        <v>4395</v>
      </c>
      <c r="B3244" t="s">
        <v>4396</v>
      </c>
      <c r="C3244" s="1">
        <v>44254</v>
      </c>
      <c r="D3244" t="s">
        <v>3473</v>
      </c>
      <c r="E3244" t="s">
        <v>20</v>
      </c>
      <c r="F3244" t="s">
        <v>4397</v>
      </c>
      <c r="H3244" t="s">
        <v>32</v>
      </c>
      <c r="I3244">
        <v>27</v>
      </c>
      <c r="J3244" t="s">
        <v>22</v>
      </c>
      <c r="L3244" t="s">
        <v>23</v>
      </c>
      <c r="O3244" t="s">
        <v>76</v>
      </c>
      <c r="P3244" t="s">
        <v>77</v>
      </c>
      <c r="Q3244" t="s">
        <v>254</v>
      </c>
    </row>
    <row r="3245" spans="1:17" x14ac:dyDescent="0.25">
      <c r="A3245" t="s">
        <v>4398</v>
      </c>
      <c r="B3245" t="s">
        <v>4399</v>
      </c>
      <c r="C3245" s="1">
        <v>44254</v>
      </c>
      <c r="D3245" t="s">
        <v>3473</v>
      </c>
      <c r="E3245" t="s">
        <v>20</v>
      </c>
      <c r="F3245" t="s">
        <v>4400</v>
      </c>
      <c r="H3245" t="s">
        <v>21</v>
      </c>
      <c r="I3245">
        <v>33</v>
      </c>
      <c r="J3245" t="s">
        <v>22</v>
      </c>
      <c r="L3245" t="s">
        <v>23</v>
      </c>
      <c r="O3245" t="s">
        <v>76</v>
      </c>
      <c r="P3245" t="s">
        <v>77</v>
      </c>
      <c r="Q3245" t="s">
        <v>2762</v>
      </c>
    </row>
    <row r="3246" spans="1:17" x14ac:dyDescent="0.25">
      <c r="A3246" t="s">
        <v>4401</v>
      </c>
      <c r="B3246" t="s">
        <v>4402</v>
      </c>
      <c r="C3246" s="1">
        <v>44254</v>
      </c>
      <c r="D3246" t="s">
        <v>3473</v>
      </c>
      <c r="E3246" t="s">
        <v>20</v>
      </c>
      <c r="F3246" t="s">
        <v>75</v>
      </c>
      <c r="H3246" t="s">
        <v>32</v>
      </c>
      <c r="I3246">
        <v>42</v>
      </c>
      <c r="J3246" t="s">
        <v>22</v>
      </c>
      <c r="L3246" t="s">
        <v>23</v>
      </c>
      <c r="O3246" t="s">
        <v>76</v>
      </c>
      <c r="P3246" t="s">
        <v>77</v>
      </c>
      <c r="Q3246" t="s">
        <v>354</v>
      </c>
    </row>
    <row r="3247" spans="1:17" x14ac:dyDescent="0.25">
      <c r="A3247" t="s">
        <v>4403</v>
      </c>
      <c r="B3247" t="s">
        <v>4404</v>
      </c>
      <c r="C3247" s="1">
        <v>44253</v>
      </c>
      <c r="D3247" t="s">
        <v>3473</v>
      </c>
      <c r="E3247" t="s">
        <v>20</v>
      </c>
      <c r="F3247" t="s">
        <v>4405</v>
      </c>
      <c r="H3247" t="s">
        <v>21</v>
      </c>
      <c r="I3247">
        <v>51</v>
      </c>
      <c r="J3247" t="s">
        <v>22</v>
      </c>
      <c r="L3247" t="s">
        <v>23</v>
      </c>
      <c r="O3247" t="s">
        <v>76</v>
      </c>
      <c r="P3247" t="s">
        <v>77</v>
      </c>
      <c r="Q3247" t="s">
        <v>354</v>
      </c>
    </row>
    <row r="3248" spans="1:17" x14ac:dyDescent="0.25">
      <c r="A3248" t="s">
        <v>4410</v>
      </c>
      <c r="B3248" t="s">
        <v>4411</v>
      </c>
      <c r="C3248" s="1">
        <v>44253</v>
      </c>
      <c r="D3248" t="s">
        <v>64</v>
      </c>
      <c r="E3248" t="s">
        <v>20</v>
      </c>
      <c r="F3248" t="s">
        <v>4412</v>
      </c>
      <c r="H3248" t="s">
        <v>32</v>
      </c>
      <c r="I3248">
        <v>50</v>
      </c>
      <c r="J3248" t="s">
        <v>22</v>
      </c>
      <c r="L3248" t="s">
        <v>23</v>
      </c>
      <c r="O3248" t="s">
        <v>76</v>
      </c>
      <c r="P3248" t="s">
        <v>77</v>
      </c>
      <c r="Q3248" t="s">
        <v>2075</v>
      </c>
    </row>
    <row r="3249" spans="1:17" x14ac:dyDescent="0.25">
      <c r="A3249" t="s">
        <v>4413</v>
      </c>
      <c r="B3249" t="s">
        <v>4414</v>
      </c>
      <c r="C3249" s="1">
        <v>44253</v>
      </c>
      <c r="D3249" t="s">
        <v>54</v>
      </c>
      <c r="E3249" t="s">
        <v>20</v>
      </c>
      <c r="F3249" t="s">
        <v>4415</v>
      </c>
      <c r="H3249" t="s">
        <v>32</v>
      </c>
      <c r="I3249">
        <v>13</v>
      </c>
      <c r="J3249" t="s">
        <v>22</v>
      </c>
      <c r="L3249" t="s">
        <v>23</v>
      </c>
      <c r="O3249" t="s">
        <v>76</v>
      </c>
      <c r="P3249" t="s">
        <v>77</v>
      </c>
      <c r="Q3249" t="s">
        <v>2075</v>
      </c>
    </row>
    <row r="3250" spans="1:17" x14ac:dyDescent="0.25">
      <c r="A3250" t="s">
        <v>4418</v>
      </c>
      <c r="B3250" t="s">
        <v>4419</v>
      </c>
      <c r="C3250" s="1">
        <v>44253</v>
      </c>
      <c r="D3250" t="s">
        <v>1038</v>
      </c>
      <c r="E3250" t="s">
        <v>20</v>
      </c>
      <c r="F3250" t="s">
        <v>4420</v>
      </c>
      <c r="H3250" t="s">
        <v>21</v>
      </c>
      <c r="I3250">
        <v>44</v>
      </c>
      <c r="J3250" t="s">
        <v>22</v>
      </c>
      <c r="L3250" t="s">
        <v>23</v>
      </c>
      <c r="O3250" t="s">
        <v>76</v>
      </c>
      <c r="P3250" t="s">
        <v>77</v>
      </c>
      <c r="Q3250" t="s">
        <v>354</v>
      </c>
    </row>
    <row r="3251" spans="1:17" x14ac:dyDescent="0.25">
      <c r="A3251" t="s">
        <v>4421</v>
      </c>
      <c r="B3251" t="s">
        <v>4422</v>
      </c>
      <c r="C3251" s="1">
        <v>44254</v>
      </c>
      <c r="D3251" t="s">
        <v>1038</v>
      </c>
      <c r="E3251" t="s">
        <v>20</v>
      </c>
      <c r="F3251" t="s">
        <v>4423</v>
      </c>
      <c r="H3251" t="s">
        <v>32</v>
      </c>
      <c r="I3251">
        <v>62</v>
      </c>
      <c r="J3251" t="s">
        <v>22</v>
      </c>
      <c r="L3251" t="s">
        <v>23</v>
      </c>
      <c r="O3251" t="s">
        <v>76</v>
      </c>
      <c r="P3251" t="s">
        <v>77</v>
      </c>
      <c r="Q3251" t="s">
        <v>4424</v>
      </c>
    </row>
    <row r="3252" spans="1:17" x14ac:dyDescent="0.25">
      <c r="A3252" t="s">
        <v>4425</v>
      </c>
      <c r="B3252" t="s">
        <v>4426</v>
      </c>
      <c r="C3252" s="1">
        <v>44253</v>
      </c>
      <c r="D3252" t="s">
        <v>1038</v>
      </c>
      <c r="E3252" t="s">
        <v>20</v>
      </c>
      <c r="F3252" t="s">
        <v>1043</v>
      </c>
      <c r="H3252" t="s">
        <v>21</v>
      </c>
      <c r="I3252">
        <v>29</v>
      </c>
      <c r="J3252" t="s">
        <v>22</v>
      </c>
      <c r="L3252" t="s">
        <v>23</v>
      </c>
      <c r="O3252" t="s">
        <v>76</v>
      </c>
      <c r="P3252" t="s">
        <v>77</v>
      </c>
      <c r="Q3252" t="s">
        <v>2075</v>
      </c>
    </row>
    <row r="3253" spans="1:17" x14ac:dyDescent="0.25">
      <c r="A3253" t="s">
        <v>4427</v>
      </c>
      <c r="B3253" t="s">
        <v>4428</v>
      </c>
      <c r="C3253" s="1">
        <v>44253</v>
      </c>
      <c r="D3253" t="s">
        <v>3473</v>
      </c>
      <c r="E3253" t="s">
        <v>20</v>
      </c>
      <c r="F3253" t="s">
        <v>1122</v>
      </c>
      <c r="H3253" t="s">
        <v>32</v>
      </c>
      <c r="I3253">
        <v>79</v>
      </c>
      <c r="J3253" t="s">
        <v>22</v>
      </c>
      <c r="L3253" t="s">
        <v>23</v>
      </c>
      <c r="O3253" t="s">
        <v>76</v>
      </c>
      <c r="P3253" t="s">
        <v>77</v>
      </c>
      <c r="Q3253" t="s">
        <v>4429</v>
      </c>
    </row>
    <row r="3254" spans="1:17" x14ac:dyDescent="0.25">
      <c r="A3254" t="s">
        <v>4430</v>
      </c>
      <c r="B3254" t="s">
        <v>4431</v>
      </c>
      <c r="C3254" s="1">
        <v>44254</v>
      </c>
      <c r="D3254" t="s">
        <v>3473</v>
      </c>
      <c r="E3254" t="s">
        <v>20</v>
      </c>
      <c r="F3254" t="s">
        <v>2737</v>
      </c>
      <c r="H3254" t="s">
        <v>32</v>
      </c>
      <c r="I3254">
        <v>50</v>
      </c>
      <c r="J3254" t="s">
        <v>22</v>
      </c>
      <c r="L3254" t="s">
        <v>23</v>
      </c>
      <c r="O3254" t="s">
        <v>76</v>
      </c>
      <c r="P3254" t="s">
        <v>77</v>
      </c>
      <c r="Q3254" t="s">
        <v>4432</v>
      </c>
    </row>
    <row r="3255" spans="1:17" x14ac:dyDescent="0.25">
      <c r="A3255" t="s">
        <v>4433</v>
      </c>
      <c r="B3255" t="s">
        <v>4434</v>
      </c>
      <c r="C3255" s="1">
        <v>44253</v>
      </c>
      <c r="D3255" t="s">
        <v>3473</v>
      </c>
      <c r="E3255" t="s">
        <v>20</v>
      </c>
      <c r="F3255" t="s">
        <v>4397</v>
      </c>
      <c r="H3255" t="s">
        <v>32</v>
      </c>
      <c r="I3255">
        <v>37</v>
      </c>
      <c r="J3255" t="s">
        <v>22</v>
      </c>
      <c r="L3255" t="s">
        <v>23</v>
      </c>
      <c r="O3255" t="s">
        <v>76</v>
      </c>
      <c r="P3255" t="s">
        <v>77</v>
      </c>
      <c r="Q3255" t="s">
        <v>354</v>
      </c>
    </row>
    <row r="3256" spans="1:17" x14ac:dyDescent="0.25">
      <c r="A3256" t="s">
        <v>4435</v>
      </c>
      <c r="B3256" t="s">
        <v>4436</v>
      </c>
      <c r="C3256" s="1">
        <v>44254</v>
      </c>
      <c r="D3256" t="s">
        <v>39</v>
      </c>
      <c r="E3256" t="s">
        <v>20</v>
      </c>
      <c r="F3256" t="s">
        <v>4437</v>
      </c>
      <c r="H3256" t="s">
        <v>21</v>
      </c>
      <c r="I3256">
        <v>82</v>
      </c>
      <c r="J3256" t="s">
        <v>22</v>
      </c>
      <c r="L3256" t="s">
        <v>23</v>
      </c>
      <c r="O3256" t="s">
        <v>76</v>
      </c>
      <c r="P3256" t="s">
        <v>77</v>
      </c>
      <c r="Q3256" t="s">
        <v>4438</v>
      </c>
    </row>
    <row r="3257" spans="1:17" x14ac:dyDescent="0.25">
      <c r="A3257" t="s">
        <v>4439</v>
      </c>
      <c r="B3257" t="s">
        <v>4440</v>
      </c>
      <c r="C3257" s="1">
        <v>44253</v>
      </c>
      <c r="D3257" t="s">
        <v>3473</v>
      </c>
      <c r="E3257" t="s">
        <v>20</v>
      </c>
      <c r="F3257" t="s">
        <v>2765</v>
      </c>
      <c r="H3257" t="s">
        <v>32</v>
      </c>
      <c r="I3257">
        <v>44</v>
      </c>
      <c r="J3257" t="s">
        <v>22</v>
      </c>
      <c r="L3257" t="s">
        <v>23</v>
      </c>
      <c r="O3257" t="s">
        <v>76</v>
      </c>
      <c r="P3257" t="s">
        <v>77</v>
      </c>
      <c r="Q3257" t="s">
        <v>4441</v>
      </c>
    </row>
    <row r="3258" spans="1:17" x14ac:dyDescent="0.25">
      <c r="A3258" t="s">
        <v>17982</v>
      </c>
      <c r="B3258" t="s">
        <v>17983</v>
      </c>
      <c r="C3258" s="1">
        <v>44266</v>
      </c>
      <c r="D3258" t="s">
        <v>39</v>
      </c>
      <c r="E3258" t="s">
        <v>20</v>
      </c>
      <c r="F3258" t="s">
        <v>17984</v>
      </c>
      <c r="H3258" t="s">
        <v>32</v>
      </c>
      <c r="I3258">
        <v>5</v>
      </c>
      <c r="J3258" t="s">
        <v>22</v>
      </c>
      <c r="L3258" t="s">
        <v>23</v>
      </c>
      <c r="O3258" t="s">
        <v>76</v>
      </c>
      <c r="P3258" t="s">
        <v>77</v>
      </c>
      <c r="Q3258" t="s">
        <v>803</v>
      </c>
    </row>
    <row r="3259" spans="1:17" x14ac:dyDescent="0.25">
      <c r="A3259" t="s">
        <v>17985</v>
      </c>
      <c r="B3259" t="s">
        <v>17986</v>
      </c>
      <c r="C3259" s="1">
        <v>44266</v>
      </c>
      <c r="D3259" t="s">
        <v>39</v>
      </c>
      <c r="E3259" t="s">
        <v>20</v>
      </c>
      <c r="F3259" t="s">
        <v>1734</v>
      </c>
      <c r="H3259" t="s">
        <v>21</v>
      </c>
      <c r="I3259">
        <v>12</v>
      </c>
      <c r="J3259" t="s">
        <v>22</v>
      </c>
      <c r="L3259" t="s">
        <v>23</v>
      </c>
      <c r="O3259" t="s">
        <v>76</v>
      </c>
      <c r="P3259" t="s">
        <v>77</v>
      </c>
      <c r="Q3259" t="s">
        <v>803</v>
      </c>
    </row>
    <row r="3260" spans="1:17" x14ac:dyDescent="0.25">
      <c r="A3260" t="s">
        <v>17987</v>
      </c>
      <c r="B3260" t="s">
        <v>17988</v>
      </c>
      <c r="C3260" s="1">
        <v>44266</v>
      </c>
      <c r="D3260" t="s">
        <v>39</v>
      </c>
      <c r="E3260" t="s">
        <v>20</v>
      </c>
      <c r="F3260" t="s">
        <v>1734</v>
      </c>
      <c r="H3260" t="s">
        <v>21</v>
      </c>
      <c r="I3260">
        <v>6</v>
      </c>
      <c r="J3260" t="s">
        <v>22</v>
      </c>
      <c r="L3260" t="s">
        <v>23</v>
      </c>
      <c r="O3260" t="s">
        <v>76</v>
      </c>
      <c r="P3260" t="s">
        <v>77</v>
      </c>
      <c r="Q3260" t="s">
        <v>803</v>
      </c>
    </row>
    <row r="3261" spans="1:17" x14ac:dyDescent="0.25">
      <c r="A3261" t="s">
        <v>18007</v>
      </c>
      <c r="B3261" t="s">
        <v>18008</v>
      </c>
      <c r="C3261" s="1">
        <v>44265</v>
      </c>
      <c r="D3261" t="s">
        <v>39</v>
      </c>
      <c r="E3261" t="s">
        <v>20</v>
      </c>
      <c r="F3261" t="s">
        <v>18009</v>
      </c>
      <c r="H3261" t="s">
        <v>21</v>
      </c>
      <c r="I3261">
        <v>36</v>
      </c>
      <c r="J3261" t="s">
        <v>22</v>
      </c>
      <c r="L3261" t="s">
        <v>23</v>
      </c>
      <c r="O3261" t="s">
        <v>76</v>
      </c>
      <c r="P3261" t="s">
        <v>77</v>
      </c>
      <c r="Q3261" t="s">
        <v>18010</v>
      </c>
    </row>
    <row r="3262" spans="1:17" x14ac:dyDescent="0.25">
      <c r="A3262" t="s">
        <v>17949</v>
      </c>
      <c r="B3262" t="s">
        <v>17950</v>
      </c>
      <c r="C3262" s="1">
        <v>44270</v>
      </c>
      <c r="D3262" t="s">
        <v>59</v>
      </c>
      <c r="E3262" t="s">
        <v>20</v>
      </c>
      <c r="F3262" t="s">
        <v>17951</v>
      </c>
      <c r="H3262" t="s">
        <v>32</v>
      </c>
      <c r="I3262">
        <v>41</v>
      </c>
      <c r="J3262" t="s">
        <v>22</v>
      </c>
      <c r="L3262" t="s">
        <v>23</v>
      </c>
      <c r="O3262" t="s">
        <v>76</v>
      </c>
      <c r="P3262" t="s">
        <v>77</v>
      </c>
      <c r="Q3262" t="s">
        <v>9605</v>
      </c>
    </row>
    <row r="3263" spans="1:17" x14ac:dyDescent="0.25">
      <c r="A3263" t="s">
        <v>18011</v>
      </c>
      <c r="B3263" t="s">
        <v>18012</v>
      </c>
      <c r="C3263" s="1">
        <v>44265</v>
      </c>
      <c r="D3263" t="s">
        <v>46</v>
      </c>
      <c r="E3263" t="s">
        <v>20</v>
      </c>
      <c r="F3263" t="s">
        <v>16485</v>
      </c>
      <c r="H3263" t="s">
        <v>21</v>
      </c>
      <c r="I3263">
        <v>20</v>
      </c>
      <c r="J3263" t="s">
        <v>22</v>
      </c>
      <c r="L3263" t="s">
        <v>23</v>
      </c>
      <c r="O3263" t="s">
        <v>76</v>
      </c>
      <c r="P3263" t="s">
        <v>77</v>
      </c>
      <c r="Q3263" t="s">
        <v>4289</v>
      </c>
    </row>
    <row r="3264" spans="1:17" x14ac:dyDescent="0.25">
      <c r="A3264" t="s">
        <v>18013</v>
      </c>
      <c r="B3264" t="s">
        <v>18014</v>
      </c>
      <c r="C3264" s="1">
        <v>44265</v>
      </c>
      <c r="D3264" t="s">
        <v>1055</v>
      </c>
      <c r="E3264" t="s">
        <v>20</v>
      </c>
      <c r="F3264" t="s">
        <v>353</v>
      </c>
      <c r="H3264" t="s">
        <v>21</v>
      </c>
      <c r="I3264">
        <v>35</v>
      </c>
      <c r="J3264" t="s">
        <v>22</v>
      </c>
      <c r="L3264" t="s">
        <v>23</v>
      </c>
      <c r="O3264" t="s">
        <v>76</v>
      </c>
      <c r="P3264" t="s">
        <v>77</v>
      </c>
      <c r="Q3264" t="s">
        <v>803</v>
      </c>
    </row>
    <row r="3265" spans="1:17" x14ac:dyDescent="0.25">
      <c r="A3265" t="s">
        <v>18049</v>
      </c>
      <c r="B3265" t="s">
        <v>18050</v>
      </c>
      <c r="C3265" s="1">
        <v>44265</v>
      </c>
      <c r="D3265" t="s">
        <v>1055</v>
      </c>
      <c r="E3265" t="s">
        <v>20</v>
      </c>
      <c r="F3265" t="s">
        <v>2084</v>
      </c>
      <c r="H3265" t="s">
        <v>21</v>
      </c>
      <c r="I3265">
        <v>83</v>
      </c>
      <c r="J3265" t="s">
        <v>22</v>
      </c>
      <c r="L3265" t="s">
        <v>23</v>
      </c>
      <c r="O3265" t="s">
        <v>76</v>
      </c>
      <c r="P3265" t="s">
        <v>77</v>
      </c>
      <c r="Q3265" t="s">
        <v>1057</v>
      </c>
    </row>
    <row r="3266" spans="1:17" x14ac:dyDescent="0.25">
      <c r="A3266" t="s">
        <v>18015</v>
      </c>
      <c r="B3266" t="s">
        <v>18016</v>
      </c>
      <c r="C3266" s="1">
        <v>44265</v>
      </c>
      <c r="D3266" t="s">
        <v>64</v>
      </c>
      <c r="E3266" t="s">
        <v>20</v>
      </c>
      <c r="F3266" t="s">
        <v>2351</v>
      </c>
      <c r="H3266" t="s">
        <v>32</v>
      </c>
      <c r="I3266">
        <v>48</v>
      </c>
      <c r="J3266" t="s">
        <v>22</v>
      </c>
      <c r="L3266" t="s">
        <v>23</v>
      </c>
      <c r="O3266" t="s">
        <v>76</v>
      </c>
      <c r="P3266" t="s">
        <v>77</v>
      </c>
      <c r="Q3266" t="s">
        <v>1142</v>
      </c>
    </row>
    <row r="3267" spans="1:17" x14ac:dyDescent="0.25">
      <c r="A3267" t="s">
        <v>18017</v>
      </c>
      <c r="B3267" t="s">
        <v>18018</v>
      </c>
      <c r="C3267" s="1">
        <v>44265</v>
      </c>
      <c r="D3267" t="s">
        <v>46</v>
      </c>
      <c r="E3267" t="s">
        <v>20</v>
      </c>
      <c r="F3267" t="s">
        <v>16485</v>
      </c>
      <c r="H3267" t="s">
        <v>21</v>
      </c>
      <c r="I3267">
        <v>41</v>
      </c>
      <c r="J3267" t="s">
        <v>22</v>
      </c>
      <c r="L3267" t="s">
        <v>23</v>
      </c>
      <c r="O3267" t="s">
        <v>76</v>
      </c>
      <c r="P3267" t="s">
        <v>77</v>
      </c>
      <c r="Q3267" t="s">
        <v>17618</v>
      </c>
    </row>
    <row r="3268" spans="1:17" x14ac:dyDescent="0.25">
      <c r="A3268" t="s">
        <v>17941</v>
      </c>
      <c r="B3268" t="s">
        <v>17942</v>
      </c>
      <c r="C3268" s="1">
        <v>44265</v>
      </c>
      <c r="D3268" t="s">
        <v>1055</v>
      </c>
      <c r="E3268" t="s">
        <v>20</v>
      </c>
      <c r="F3268" t="s">
        <v>1498</v>
      </c>
      <c r="H3268" t="s">
        <v>32</v>
      </c>
      <c r="I3268">
        <v>14</v>
      </c>
      <c r="J3268" t="s">
        <v>22</v>
      </c>
      <c r="L3268" t="s">
        <v>23</v>
      </c>
      <c r="O3268" t="s">
        <v>76</v>
      </c>
      <c r="P3268" t="s">
        <v>77</v>
      </c>
      <c r="Q3268" t="s">
        <v>17943</v>
      </c>
    </row>
    <row r="3269" spans="1:17" x14ac:dyDescent="0.25">
      <c r="A3269" t="s">
        <v>18019</v>
      </c>
      <c r="B3269" t="s">
        <v>18020</v>
      </c>
      <c r="C3269" s="1">
        <v>44265</v>
      </c>
      <c r="D3269" t="s">
        <v>1055</v>
      </c>
      <c r="E3269" t="s">
        <v>20</v>
      </c>
      <c r="F3269" t="s">
        <v>4689</v>
      </c>
      <c r="H3269" t="s">
        <v>32</v>
      </c>
      <c r="I3269">
        <v>51</v>
      </c>
      <c r="J3269" t="s">
        <v>22</v>
      </c>
      <c r="L3269" t="s">
        <v>23</v>
      </c>
      <c r="O3269" t="s">
        <v>76</v>
      </c>
      <c r="P3269" t="s">
        <v>77</v>
      </c>
      <c r="Q3269" t="s">
        <v>289</v>
      </c>
    </row>
    <row r="3270" spans="1:17" x14ac:dyDescent="0.25">
      <c r="A3270" t="s">
        <v>18051</v>
      </c>
      <c r="B3270" t="s">
        <v>18052</v>
      </c>
      <c r="C3270" s="1">
        <v>44265</v>
      </c>
      <c r="D3270" t="s">
        <v>46</v>
      </c>
      <c r="E3270" t="s">
        <v>20</v>
      </c>
      <c r="F3270" t="s">
        <v>18053</v>
      </c>
      <c r="H3270" t="s">
        <v>21</v>
      </c>
      <c r="I3270">
        <v>44</v>
      </c>
      <c r="J3270" t="s">
        <v>22</v>
      </c>
      <c r="L3270" t="s">
        <v>23</v>
      </c>
      <c r="O3270" t="s">
        <v>76</v>
      </c>
      <c r="P3270" t="s">
        <v>77</v>
      </c>
      <c r="Q3270" t="s">
        <v>18054</v>
      </c>
    </row>
    <row r="3271" spans="1:17" x14ac:dyDescent="0.25">
      <c r="A3271" t="s">
        <v>17944</v>
      </c>
      <c r="B3271" t="s">
        <v>17945</v>
      </c>
      <c r="C3271" s="1">
        <v>44265</v>
      </c>
      <c r="D3271" t="s">
        <v>11018</v>
      </c>
      <c r="E3271" t="s">
        <v>20</v>
      </c>
      <c r="F3271" t="s">
        <v>1936</v>
      </c>
      <c r="H3271" t="s">
        <v>32</v>
      </c>
      <c r="I3271">
        <v>34</v>
      </c>
      <c r="J3271" t="s">
        <v>22</v>
      </c>
      <c r="L3271" t="s">
        <v>23</v>
      </c>
      <c r="O3271" t="s">
        <v>76</v>
      </c>
      <c r="P3271" t="s">
        <v>513</v>
      </c>
      <c r="Q3271" t="s">
        <v>4816</v>
      </c>
    </row>
    <row r="3272" spans="1:17" x14ac:dyDescent="0.25">
      <c r="A3272" t="s">
        <v>18055</v>
      </c>
      <c r="B3272" t="s">
        <v>18056</v>
      </c>
      <c r="C3272" s="1">
        <v>44265</v>
      </c>
      <c r="D3272" t="s">
        <v>46</v>
      </c>
      <c r="E3272" t="s">
        <v>20</v>
      </c>
      <c r="F3272" t="s">
        <v>18057</v>
      </c>
      <c r="H3272" t="s">
        <v>32</v>
      </c>
      <c r="I3272">
        <v>69</v>
      </c>
      <c r="J3272" t="s">
        <v>22</v>
      </c>
      <c r="L3272" t="s">
        <v>23</v>
      </c>
      <c r="O3272" t="s">
        <v>76</v>
      </c>
      <c r="P3272" t="s">
        <v>77</v>
      </c>
      <c r="Q3272" t="s">
        <v>469</v>
      </c>
    </row>
    <row r="3273" spans="1:17" x14ac:dyDescent="0.25">
      <c r="A3273" t="s">
        <v>18021</v>
      </c>
      <c r="B3273" t="s">
        <v>18022</v>
      </c>
      <c r="C3273" s="1">
        <v>44265</v>
      </c>
      <c r="D3273" t="s">
        <v>1055</v>
      </c>
      <c r="E3273" t="s">
        <v>20</v>
      </c>
      <c r="F3273" t="s">
        <v>353</v>
      </c>
      <c r="H3273" t="s">
        <v>21</v>
      </c>
      <c r="I3273">
        <v>38</v>
      </c>
      <c r="J3273" t="s">
        <v>22</v>
      </c>
      <c r="L3273" t="s">
        <v>23</v>
      </c>
      <c r="O3273" t="s">
        <v>76</v>
      </c>
      <c r="P3273" t="s">
        <v>77</v>
      </c>
      <c r="Q3273" t="s">
        <v>18023</v>
      </c>
    </row>
    <row r="3274" spans="1:17" x14ac:dyDescent="0.25">
      <c r="A3274" t="s">
        <v>18024</v>
      </c>
      <c r="B3274" t="s">
        <v>18025</v>
      </c>
      <c r="C3274" s="1">
        <v>44265</v>
      </c>
      <c r="D3274" t="s">
        <v>46</v>
      </c>
      <c r="E3274" t="s">
        <v>20</v>
      </c>
      <c r="F3274" t="s">
        <v>18026</v>
      </c>
      <c r="H3274" t="s">
        <v>21</v>
      </c>
      <c r="I3274">
        <v>46</v>
      </c>
      <c r="J3274" t="s">
        <v>22</v>
      </c>
      <c r="L3274" t="s">
        <v>23</v>
      </c>
      <c r="O3274" t="s">
        <v>76</v>
      </c>
      <c r="P3274" t="s">
        <v>77</v>
      </c>
      <c r="Q3274" t="s">
        <v>18027</v>
      </c>
    </row>
    <row r="3275" spans="1:17" x14ac:dyDescent="0.25">
      <c r="A3275" t="s">
        <v>18028</v>
      </c>
      <c r="B3275" t="s">
        <v>18029</v>
      </c>
      <c r="C3275" s="1">
        <v>44265</v>
      </c>
      <c r="D3275" t="s">
        <v>39</v>
      </c>
      <c r="E3275" t="s">
        <v>20</v>
      </c>
      <c r="F3275" t="s">
        <v>17954</v>
      </c>
      <c r="H3275" t="s">
        <v>32</v>
      </c>
      <c r="I3275">
        <v>71</v>
      </c>
      <c r="J3275" t="s">
        <v>22</v>
      </c>
      <c r="L3275" t="s">
        <v>23</v>
      </c>
      <c r="O3275" t="s">
        <v>76</v>
      </c>
      <c r="P3275" t="s">
        <v>77</v>
      </c>
      <c r="Q3275" t="s">
        <v>4438</v>
      </c>
    </row>
    <row r="3276" spans="1:17" x14ac:dyDescent="0.25">
      <c r="A3276" t="s">
        <v>18030</v>
      </c>
      <c r="B3276" t="s">
        <v>18031</v>
      </c>
      <c r="C3276" s="1">
        <v>44265</v>
      </c>
      <c r="D3276" t="s">
        <v>1055</v>
      </c>
      <c r="E3276" t="s">
        <v>20</v>
      </c>
      <c r="F3276" t="s">
        <v>4689</v>
      </c>
      <c r="H3276" t="s">
        <v>21</v>
      </c>
      <c r="I3276">
        <v>89</v>
      </c>
      <c r="J3276" t="s">
        <v>22</v>
      </c>
      <c r="L3276" t="s">
        <v>23</v>
      </c>
      <c r="O3276" t="s">
        <v>76</v>
      </c>
      <c r="P3276" t="s">
        <v>77</v>
      </c>
      <c r="Q3276" t="s">
        <v>18032</v>
      </c>
    </row>
    <row r="3277" spans="1:17" x14ac:dyDescent="0.25">
      <c r="A3277" t="s">
        <v>17989</v>
      </c>
      <c r="B3277" t="s">
        <v>17990</v>
      </c>
      <c r="C3277" s="1">
        <v>44266</v>
      </c>
      <c r="D3277" t="s">
        <v>39</v>
      </c>
      <c r="E3277" t="s">
        <v>20</v>
      </c>
      <c r="F3277" t="s">
        <v>1734</v>
      </c>
      <c r="H3277" t="s">
        <v>21</v>
      </c>
      <c r="I3277">
        <v>12</v>
      </c>
      <c r="J3277" t="s">
        <v>22</v>
      </c>
      <c r="L3277" t="s">
        <v>23</v>
      </c>
      <c r="O3277" t="s">
        <v>76</v>
      </c>
      <c r="P3277" t="s">
        <v>77</v>
      </c>
      <c r="Q3277" t="s">
        <v>803</v>
      </c>
    </row>
    <row r="3278" spans="1:17" x14ac:dyDescent="0.25">
      <c r="A3278" t="s">
        <v>18058</v>
      </c>
      <c r="B3278" t="s">
        <v>18059</v>
      </c>
      <c r="C3278" s="1">
        <v>44265</v>
      </c>
      <c r="D3278" t="s">
        <v>1055</v>
      </c>
      <c r="E3278" t="s">
        <v>20</v>
      </c>
      <c r="F3278" t="s">
        <v>453</v>
      </c>
      <c r="H3278" t="s">
        <v>32</v>
      </c>
      <c r="I3278">
        <v>9</v>
      </c>
      <c r="J3278" t="s">
        <v>22</v>
      </c>
      <c r="L3278" t="s">
        <v>23</v>
      </c>
      <c r="O3278" t="s">
        <v>76</v>
      </c>
      <c r="P3278" t="s">
        <v>77</v>
      </c>
      <c r="Q3278" t="s">
        <v>1057</v>
      </c>
    </row>
    <row r="3279" spans="1:17" x14ac:dyDescent="0.25">
      <c r="A3279" t="s">
        <v>17991</v>
      </c>
      <c r="B3279" t="s">
        <v>17992</v>
      </c>
      <c r="C3279" s="1">
        <v>44266</v>
      </c>
      <c r="D3279" t="s">
        <v>46</v>
      </c>
      <c r="E3279" t="s">
        <v>20</v>
      </c>
      <c r="F3279" t="s">
        <v>17993</v>
      </c>
      <c r="H3279" t="s">
        <v>21</v>
      </c>
      <c r="I3279">
        <v>65</v>
      </c>
      <c r="J3279" t="s">
        <v>22</v>
      </c>
      <c r="L3279" t="s">
        <v>23</v>
      </c>
      <c r="O3279" t="s">
        <v>76</v>
      </c>
      <c r="P3279" t="s">
        <v>77</v>
      </c>
      <c r="Q3279" t="s">
        <v>17994</v>
      </c>
    </row>
    <row r="3280" spans="1:17" x14ac:dyDescent="0.25">
      <c r="A3280" t="s">
        <v>18033</v>
      </c>
      <c r="B3280" t="s">
        <v>18034</v>
      </c>
      <c r="C3280" s="1">
        <v>44265</v>
      </c>
      <c r="D3280" t="s">
        <v>46</v>
      </c>
      <c r="E3280" t="s">
        <v>20</v>
      </c>
      <c r="F3280" t="s">
        <v>18035</v>
      </c>
      <c r="H3280" t="s">
        <v>21</v>
      </c>
      <c r="I3280">
        <v>34</v>
      </c>
      <c r="J3280" t="s">
        <v>22</v>
      </c>
      <c r="L3280" t="s">
        <v>23</v>
      </c>
      <c r="O3280" t="s">
        <v>76</v>
      </c>
      <c r="P3280" t="s">
        <v>77</v>
      </c>
      <c r="Q3280" t="s">
        <v>17605</v>
      </c>
    </row>
    <row r="3281" spans="1:17" x14ac:dyDescent="0.25">
      <c r="A3281" t="s">
        <v>17952</v>
      </c>
      <c r="B3281" t="s">
        <v>17953</v>
      </c>
      <c r="C3281" s="1">
        <v>44268</v>
      </c>
      <c r="D3281" t="s">
        <v>39</v>
      </c>
      <c r="E3281" t="s">
        <v>20</v>
      </c>
      <c r="F3281" t="s">
        <v>17954</v>
      </c>
      <c r="H3281" t="s">
        <v>21</v>
      </c>
      <c r="I3281">
        <v>52</v>
      </c>
      <c r="J3281" t="s">
        <v>22</v>
      </c>
      <c r="L3281" t="s">
        <v>23</v>
      </c>
      <c r="O3281" t="s">
        <v>76</v>
      </c>
      <c r="P3281" t="s">
        <v>77</v>
      </c>
      <c r="Q3281" t="s">
        <v>17955</v>
      </c>
    </row>
    <row r="3282" spans="1:17" x14ac:dyDescent="0.25">
      <c r="A3282" t="s">
        <v>17968</v>
      </c>
      <c r="B3282" t="s">
        <v>17969</v>
      </c>
      <c r="C3282" s="1">
        <v>44267</v>
      </c>
      <c r="D3282" t="s">
        <v>1055</v>
      </c>
      <c r="E3282" t="s">
        <v>20</v>
      </c>
      <c r="F3282" t="s">
        <v>293</v>
      </c>
      <c r="H3282" t="s">
        <v>21</v>
      </c>
      <c r="I3282">
        <v>49</v>
      </c>
      <c r="J3282" t="s">
        <v>22</v>
      </c>
      <c r="L3282" t="s">
        <v>23</v>
      </c>
      <c r="O3282" t="s">
        <v>76</v>
      </c>
      <c r="P3282" t="s">
        <v>77</v>
      </c>
      <c r="Q3282" t="s">
        <v>354</v>
      </c>
    </row>
    <row r="3283" spans="1:17" x14ac:dyDescent="0.25">
      <c r="A3283" t="s">
        <v>17946</v>
      </c>
      <c r="B3283" t="s">
        <v>17947</v>
      </c>
      <c r="C3283" s="1">
        <v>44267</v>
      </c>
      <c r="D3283" t="s">
        <v>39</v>
      </c>
      <c r="E3283" t="s">
        <v>20</v>
      </c>
      <c r="F3283" t="s">
        <v>17948</v>
      </c>
      <c r="H3283" t="s">
        <v>32</v>
      </c>
      <c r="I3283">
        <v>27</v>
      </c>
      <c r="J3283" t="s">
        <v>22</v>
      </c>
      <c r="L3283" t="s">
        <v>23</v>
      </c>
      <c r="O3283" t="s">
        <v>76</v>
      </c>
      <c r="P3283" t="s">
        <v>77</v>
      </c>
      <c r="Q3283" t="s">
        <v>254</v>
      </c>
    </row>
    <row r="3284" spans="1:17" x14ac:dyDescent="0.25">
      <c r="A3284" t="s">
        <v>17970</v>
      </c>
      <c r="B3284" t="s">
        <v>17971</v>
      </c>
      <c r="C3284" s="1">
        <v>44267</v>
      </c>
      <c r="D3284" t="s">
        <v>39</v>
      </c>
      <c r="E3284" t="s">
        <v>20</v>
      </c>
      <c r="F3284" t="s">
        <v>17972</v>
      </c>
      <c r="H3284" t="s">
        <v>21</v>
      </c>
      <c r="I3284">
        <v>29</v>
      </c>
      <c r="J3284" t="s">
        <v>22</v>
      </c>
      <c r="L3284" t="s">
        <v>23</v>
      </c>
      <c r="O3284" t="s">
        <v>76</v>
      </c>
      <c r="P3284" t="s">
        <v>77</v>
      </c>
      <c r="Q3284" t="s">
        <v>17973</v>
      </c>
    </row>
    <row r="3285" spans="1:17" x14ac:dyDescent="0.25">
      <c r="A3285" t="s">
        <v>17956</v>
      </c>
      <c r="B3285" t="s">
        <v>17957</v>
      </c>
      <c r="C3285" s="1">
        <v>44268</v>
      </c>
      <c r="D3285" t="s">
        <v>59</v>
      </c>
      <c r="E3285" t="s">
        <v>20</v>
      </c>
      <c r="F3285" t="s">
        <v>17958</v>
      </c>
      <c r="H3285" t="s">
        <v>21</v>
      </c>
      <c r="I3285">
        <v>85</v>
      </c>
      <c r="J3285" t="s">
        <v>22</v>
      </c>
      <c r="L3285" t="s">
        <v>23</v>
      </c>
      <c r="O3285" t="s">
        <v>76</v>
      </c>
      <c r="P3285" t="s">
        <v>77</v>
      </c>
      <c r="Q3285" t="s">
        <v>17959</v>
      </c>
    </row>
    <row r="3286" spans="1:17" x14ac:dyDescent="0.25">
      <c r="A3286" t="s">
        <v>18036</v>
      </c>
      <c r="B3286" t="s">
        <v>18037</v>
      </c>
      <c r="C3286" s="1">
        <v>44268</v>
      </c>
      <c r="D3286" t="s">
        <v>46</v>
      </c>
      <c r="E3286" t="s">
        <v>20</v>
      </c>
      <c r="F3286" t="s">
        <v>18038</v>
      </c>
      <c r="H3286" t="s">
        <v>21</v>
      </c>
      <c r="I3286">
        <v>60</v>
      </c>
      <c r="J3286" t="s">
        <v>22</v>
      </c>
      <c r="L3286" t="s">
        <v>23</v>
      </c>
      <c r="O3286" t="s">
        <v>76</v>
      </c>
      <c r="P3286" t="s">
        <v>77</v>
      </c>
      <c r="Q3286" t="s">
        <v>469</v>
      </c>
    </row>
    <row r="3287" spans="1:17" x14ac:dyDescent="0.25">
      <c r="A3287" t="s">
        <v>17974</v>
      </c>
      <c r="B3287" t="s">
        <v>17975</v>
      </c>
      <c r="C3287" s="1">
        <v>44267</v>
      </c>
      <c r="D3287" t="s">
        <v>1055</v>
      </c>
      <c r="E3287" t="s">
        <v>20</v>
      </c>
      <c r="F3287" t="s">
        <v>353</v>
      </c>
      <c r="H3287" t="s">
        <v>21</v>
      </c>
      <c r="I3287">
        <v>60</v>
      </c>
      <c r="J3287" t="s">
        <v>22</v>
      </c>
      <c r="L3287" t="s">
        <v>23</v>
      </c>
      <c r="O3287" t="s">
        <v>76</v>
      </c>
      <c r="P3287" t="s">
        <v>77</v>
      </c>
      <c r="Q3287" t="s">
        <v>803</v>
      </c>
    </row>
    <row r="3288" spans="1:17" x14ac:dyDescent="0.25">
      <c r="A3288" t="s">
        <v>17976</v>
      </c>
      <c r="B3288" t="s">
        <v>17977</v>
      </c>
      <c r="C3288" s="1">
        <v>44267</v>
      </c>
      <c r="D3288" t="s">
        <v>64</v>
      </c>
      <c r="E3288" t="s">
        <v>20</v>
      </c>
      <c r="F3288" t="s">
        <v>4678</v>
      </c>
      <c r="H3288" t="s">
        <v>21</v>
      </c>
      <c r="I3288">
        <v>12</v>
      </c>
      <c r="J3288" t="s">
        <v>22</v>
      </c>
      <c r="L3288" t="s">
        <v>23</v>
      </c>
      <c r="O3288" t="s">
        <v>76</v>
      </c>
      <c r="P3288" t="s">
        <v>77</v>
      </c>
      <c r="Q3288" t="s">
        <v>1948</v>
      </c>
    </row>
    <row r="3289" spans="1:17" x14ac:dyDescent="0.25">
      <c r="A3289" t="s">
        <v>18042</v>
      </c>
      <c r="B3289" t="s">
        <v>18043</v>
      </c>
      <c r="C3289" s="1">
        <v>44268</v>
      </c>
      <c r="D3289" t="s">
        <v>46</v>
      </c>
      <c r="E3289" t="s">
        <v>20</v>
      </c>
      <c r="F3289" t="s">
        <v>18044</v>
      </c>
      <c r="H3289" t="s">
        <v>32</v>
      </c>
      <c r="I3289">
        <v>71</v>
      </c>
      <c r="J3289" t="s">
        <v>22</v>
      </c>
      <c r="L3289" t="s">
        <v>23</v>
      </c>
      <c r="O3289" t="s">
        <v>76</v>
      </c>
      <c r="P3289" t="s">
        <v>77</v>
      </c>
      <c r="Q3289" t="s">
        <v>18045</v>
      </c>
    </row>
    <row r="3290" spans="1:17" x14ac:dyDescent="0.25">
      <c r="A3290" t="s">
        <v>18078</v>
      </c>
      <c r="B3290" t="s">
        <v>18079</v>
      </c>
      <c r="C3290" s="1">
        <v>44267</v>
      </c>
      <c r="D3290" t="s">
        <v>1038</v>
      </c>
      <c r="E3290" t="s">
        <v>20</v>
      </c>
      <c r="F3290" t="s">
        <v>18070</v>
      </c>
      <c r="H3290" t="s">
        <v>32</v>
      </c>
      <c r="I3290">
        <v>35</v>
      </c>
      <c r="J3290" t="s">
        <v>22</v>
      </c>
      <c r="L3290" t="s">
        <v>23</v>
      </c>
      <c r="O3290" t="s">
        <v>76</v>
      </c>
      <c r="P3290" t="s">
        <v>77</v>
      </c>
      <c r="Q3290" t="s">
        <v>7826</v>
      </c>
    </row>
    <row r="3291" spans="1:17" x14ac:dyDescent="0.25">
      <c r="A3291" t="s">
        <v>17978</v>
      </c>
      <c r="B3291" t="s">
        <v>17979</v>
      </c>
      <c r="C3291" s="1">
        <v>44267</v>
      </c>
      <c r="D3291" t="s">
        <v>39</v>
      </c>
      <c r="E3291" t="s">
        <v>20</v>
      </c>
      <c r="F3291" t="s">
        <v>17980</v>
      </c>
      <c r="H3291" t="s">
        <v>21</v>
      </c>
      <c r="I3291">
        <v>11</v>
      </c>
      <c r="J3291" t="s">
        <v>22</v>
      </c>
      <c r="L3291" t="s">
        <v>23</v>
      </c>
      <c r="O3291" t="s">
        <v>76</v>
      </c>
      <c r="P3291" t="s">
        <v>77</v>
      </c>
      <c r="Q3291" t="s">
        <v>17981</v>
      </c>
    </row>
    <row r="3292" spans="1:17" x14ac:dyDescent="0.25">
      <c r="A3292" t="s">
        <v>18046</v>
      </c>
      <c r="B3292" t="s">
        <v>18047</v>
      </c>
      <c r="C3292" s="1">
        <v>44268</v>
      </c>
      <c r="D3292" t="s">
        <v>1055</v>
      </c>
      <c r="E3292" t="s">
        <v>20</v>
      </c>
      <c r="F3292" t="s">
        <v>2865</v>
      </c>
      <c r="H3292" t="s">
        <v>21</v>
      </c>
      <c r="I3292">
        <v>15</v>
      </c>
      <c r="J3292" t="s">
        <v>22</v>
      </c>
      <c r="L3292" t="s">
        <v>23</v>
      </c>
      <c r="O3292" t="s">
        <v>76</v>
      </c>
      <c r="P3292" t="s">
        <v>77</v>
      </c>
      <c r="Q3292" t="s">
        <v>18048</v>
      </c>
    </row>
    <row r="3293" spans="1:17" x14ac:dyDescent="0.25">
      <c r="A3293" t="s">
        <v>17960</v>
      </c>
      <c r="B3293" t="s">
        <v>17961</v>
      </c>
      <c r="C3293" s="1">
        <v>44268</v>
      </c>
      <c r="D3293" t="s">
        <v>1055</v>
      </c>
      <c r="E3293" t="s">
        <v>20</v>
      </c>
      <c r="F3293" t="s">
        <v>353</v>
      </c>
      <c r="H3293" t="s">
        <v>32</v>
      </c>
      <c r="I3293">
        <v>28</v>
      </c>
      <c r="J3293" t="s">
        <v>22</v>
      </c>
      <c r="L3293" t="s">
        <v>23</v>
      </c>
      <c r="O3293" t="s">
        <v>76</v>
      </c>
      <c r="P3293" t="s">
        <v>77</v>
      </c>
      <c r="Q3293" t="s">
        <v>17962</v>
      </c>
    </row>
    <row r="3294" spans="1:17" x14ac:dyDescent="0.25">
      <c r="A3294" t="s">
        <v>17963</v>
      </c>
      <c r="B3294" t="s">
        <v>17964</v>
      </c>
      <c r="C3294" s="1">
        <v>44268</v>
      </c>
      <c r="D3294" t="s">
        <v>1055</v>
      </c>
      <c r="E3294" t="s">
        <v>20</v>
      </c>
      <c r="F3294" t="s">
        <v>293</v>
      </c>
      <c r="H3294" t="s">
        <v>32</v>
      </c>
      <c r="I3294">
        <v>38</v>
      </c>
      <c r="J3294" t="s">
        <v>22</v>
      </c>
      <c r="L3294" t="s">
        <v>23</v>
      </c>
      <c r="O3294" t="s">
        <v>76</v>
      </c>
      <c r="P3294" t="s">
        <v>77</v>
      </c>
      <c r="Q3294" t="s">
        <v>354</v>
      </c>
    </row>
    <row r="3295" spans="1:17" x14ac:dyDescent="0.25">
      <c r="A3295" t="s">
        <v>18039</v>
      </c>
      <c r="B3295" t="s">
        <v>18040</v>
      </c>
      <c r="C3295" s="1">
        <v>44267</v>
      </c>
      <c r="D3295" t="s">
        <v>46</v>
      </c>
      <c r="E3295" t="s">
        <v>20</v>
      </c>
      <c r="F3295" t="s">
        <v>18041</v>
      </c>
      <c r="H3295" t="s">
        <v>32</v>
      </c>
      <c r="I3295">
        <v>46</v>
      </c>
      <c r="J3295" t="s">
        <v>22</v>
      </c>
      <c r="L3295" t="s">
        <v>23</v>
      </c>
      <c r="O3295" t="s">
        <v>76</v>
      </c>
      <c r="P3295" t="s">
        <v>77</v>
      </c>
      <c r="Q3295" t="s">
        <v>4908</v>
      </c>
    </row>
    <row r="3296" spans="1:17" x14ac:dyDescent="0.25">
      <c r="A3296" t="s">
        <v>17965</v>
      </c>
      <c r="B3296" t="s">
        <v>17966</v>
      </c>
      <c r="C3296" s="1">
        <v>44268</v>
      </c>
      <c r="D3296" t="s">
        <v>1055</v>
      </c>
      <c r="E3296" t="s">
        <v>20</v>
      </c>
      <c r="F3296" t="s">
        <v>353</v>
      </c>
      <c r="H3296" t="s">
        <v>21</v>
      </c>
      <c r="I3296">
        <v>23</v>
      </c>
      <c r="J3296" t="s">
        <v>22</v>
      </c>
      <c r="L3296" t="s">
        <v>23</v>
      </c>
      <c r="O3296" t="s">
        <v>76</v>
      </c>
      <c r="P3296" t="s">
        <v>77</v>
      </c>
      <c r="Q3296" t="s">
        <v>17967</v>
      </c>
    </row>
    <row r="3297" spans="1:17" x14ac:dyDescent="0.25">
      <c r="A3297" t="s">
        <v>17995</v>
      </c>
      <c r="B3297" t="s">
        <v>17996</v>
      </c>
      <c r="C3297" s="1">
        <v>44266</v>
      </c>
      <c r="D3297" t="s">
        <v>46</v>
      </c>
      <c r="E3297" t="s">
        <v>20</v>
      </c>
      <c r="F3297" t="s">
        <v>17997</v>
      </c>
      <c r="H3297" t="s">
        <v>32</v>
      </c>
      <c r="I3297">
        <v>54</v>
      </c>
      <c r="J3297" t="s">
        <v>22</v>
      </c>
      <c r="L3297" t="s">
        <v>23</v>
      </c>
      <c r="O3297" t="s">
        <v>76</v>
      </c>
      <c r="P3297" t="s">
        <v>77</v>
      </c>
      <c r="Q3297" t="s">
        <v>1044</v>
      </c>
    </row>
    <row r="3298" spans="1:17" x14ac:dyDescent="0.25">
      <c r="A3298" t="s">
        <v>17998</v>
      </c>
      <c r="B3298" t="s">
        <v>17999</v>
      </c>
      <c r="C3298" s="1">
        <v>44266</v>
      </c>
      <c r="D3298" t="s">
        <v>1055</v>
      </c>
      <c r="E3298" t="s">
        <v>20</v>
      </c>
      <c r="F3298" t="s">
        <v>4689</v>
      </c>
      <c r="H3298" t="s">
        <v>32</v>
      </c>
      <c r="I3298">
        <v>49</v>
      </c>
      <c r="J3298" t="s">
        <v>22</v>
      </c>
      <c r="L3298" t="s">
        <v>23</v>
      </c>
      <c r="O3298" t="s">
        <v>76</v>
      </c>
      <c r="P3298" t="s">
        <v>77</v>
      </c>
      <c r="Q3298" t="s">
        <v>78</v>
      </c>
    </row>
    <row r="3299" spans="1:17" x14ac:dyDescent="0.25">
      <c r="A3299" t="s">
        <v>18000</v>
      </c>
      <c r="B3299" t="s">
        <v>18001</v>
      </c>
      <c r="C3299" s="1">
        <v>44266</v>
      </c>
      <c r="D3299" t="s">
        <v>1055</v>
      </c>
      <c r="E3299" t="s">
        <v>20</v>
      </c>
      <c r="F3299" t="s">
        <v>18002</v>
      </c>
      <c r="H3299" t="s">
        <v>32</v>
      </c>
      <c r="I3299">
        <v>18</v>
      </c>
      <c r="J3299" t="s">
        <v>22</v>
      </c>
      <c r="L3299" t="s">
        <v>23</v>
      </c>
      <c r="O3299" t="s">
        <v>76</v>
      </c>
      <c r="P3299" t="s">
        <v>77</v>
      </c>
      <c r="Q3299" t="s">
        <v>18003</v>
      </c>
    </row>
    <row r="3300" spans="1:17" x14ac:dyDescent="0.25">
      <c r="A3300" t="s">
        <v>18004</v>
      </c>
      <c r="B3300" t="s">
        <v>18005</v>
      </c>
      <c r="C3300" s="1">
        <v>44266</v>
      </c>
      <c r="D3300" t="s">
        <v>1055</v>
      </c>
      <c r="E3300" t="s">
        <v>20</v>
      </c>
      <c r="F3300" t="s">
        <v>2889</v>
      </c>
      <c r="H3300" t="s">
        <v>32</v>
      </c>
      <c r="I3300">
        <v>37</v>
      </c>
      <c r="J3300" t="s">
        <v>22</v>
      </c>
      <c r="L3300" t="s">
        <v>23</v>
      </c>
      <c r="O3300" t="s">
        <v>76</v>
      </c>
      <c r="P3300" t="s">
        <v>77</v>
      </c>
      <c r="Q3300" t="s">
        <v>18006</v>
      </c>
    </row>
    <row r="3301" spans="1:17" x14ac:dyDescent="0.25">
      <c r="A3301" t="s">
        <v>1453</v>
      </c>
      <c r="B3301" t="s">
        <v>1454</v>
      </c>
      <c r="C3301" s="1">
        <v>44266</v>
      </c>
      <c r="D3301" t="s">
        <v>39</v>
      </c>
      <c r="E3301" t="s">
        <v>20</v>
      </c>
      <c r="F3301" t="s">
        <v>1393</v>
      </c>
      <c r="H3301" t="s">
        <v>21</v>
      </c>
      <c r="I3301">
        <v>54</v>
      </c>
      <c r="J3301" t="s">
        <v>33</v>
      </c>
      <c r="L3301" t="s">
        <v>23</v>
      </c>
      <c r="O3301" t="s">
        <v>76</v>
      </c>
      <c r="P3301" t="s">
        <v>77</v>
      </c>
      <c r="Q3301" t="s">
        <v>1455</v>
      </c>
    </row>
    <row r="3302" spans="1:17" x14ac:dyDescent="0.25">
      <c r="A3302" t="s">
        <v>10171</v>
      </c>
      <c r="B3302" t="s">
        <v>10172</v>
      </c>
      <c r="C3302" s="1">
        <v>44266</v>
      </c>
      <c r="D3302" t="s">
        <v>39</v>
      </c>
      <c r="E3302" t="s">
        <v>20</v>
      </c>
      <c r="H3302" t="s">
        <v>32</v>
      </c>
      <c r="I3302">
        <v>9</v>
      </c>
      <c r="J3302" t="s">
        <v>33</v>
      </c>
      <c r="L3302" t="s">
        <v>23</v>
      </c>
      <c r="O3302" t="s">
        <v>76</v>
      </c>
      <c r="P3302" t="s">
        <v>26</v>
      </c>
      <c r="Q3302" t="s">
        <v>10173</v>
      </c>
    </row>
    <row r="3303" spans="1:17" x14ac:dyDescent="0.25">
      <c r="A3303" t="s">
        <v>10174</v>
      </c>
      <c r="B3303" t="s">
        <v>10175</v>
      </c>
      <c r="C3303" s="1">
        <v>44266</v>
      </c>
      <c r="D3303" t="s">
        <v>39</v>
      </c>
      <c r="E3303" t="s">
        <v>20</v>
      </c>
      <c r="H3303" t="s">
        <v>32</v>
      </c>
      <c r="I3303">
        <v>74</v>
      </c>
      <c r="J3303" t="s">
        <v>33</v>
      </c>
      <c r="L3303" t="s">
        <v>23</v>
      </c>
      <c r="O3303" t="s">
        <v>76</v>
      </c>
      <c r="P3303" t="s">
        <v>77</v>
      </c>
      <c r="Q3303" t="s">
        <v>354</v>
      </c>
    </row>
    <row r="3304" spans="1:17" x14ac:dyDescent="0.25">
      <c r="A3304" t="s">
        <v>1450</v>
      </c>
      <c r="B3304" t="s">
        <v>1451</v>
      </c>
      <c r="C3304" s="1">
        <v>44266</v>
      </c>
      <c r="D3304" t="s">
        <v>39</v>
      </c>
      <c r="E3304" t="s">
        <v>20</v>
      </c>
      <c r="F3304" t="s">
        <v>1393</v>
      </c>
      <c r="H3304" t="s">
        <v>32</v>
      </c>
      <c r="I3304">
        <v>70</v>
      </c>
      <c r="J3304" t="s">
        <v>33</v>
      </c>
      <c r="L3304" t="s">
        <v>23</v>
      </c>
      <c r="O3304" t="s">
        <v>76</v>
      </c>
      <c r="P3304" t="s">
        <v>77</v>
      </c>
      <c r="Q3304" t="s">
        <v>1452</v>
      </c>
    </row>
    <row r="3305" spans="1:17" x14ac:dyDescent="0.25">
      <c r="A3305" t="s">
        <v>7737</v>
      </c>
      <c r="B3305" t="s">
        <v>7738</v>
      </c>
      <c r="C3305" s="1">
        <v>44225</v>
      </c>
      <c r="D3305" t="s">
        <v>6438</v>
      </c>
      <c r="E3305" t="s">
        <v>20</v>
      </c>
      <c r="F3305" t="s">
        <v>7739</v>
      </c>
      <c r="H3305" t="s">
        <v>21</v>
      </c>
      <c r="I3305">
        <v>68</v>
      </c>
      <c r="J3305" t="s">
        <v>22</v>
      </c>
      <c r="L3305" t="s">
        <v>23</v>
      </c>
      <c r="O3305" t="s">
        <v>76</v>
      </c>
      <c r="P3305" t="s">
        <v>77</v>
      </c>
      <c r="Q3305" t="s">
        <v>1771</v>
      </c>
    </row>
    <row r="3306" spans="1:17" x14ac:dyDescent="0.25">
      <c r="A3306" t="s">
        <v>7744</v>
      </c>
      <c r="B3306" t="s">
        <v>7745</v>
      </c>
      <c r="C3306" s="1">
        <v>44225</v>
      </c>
      <c r="D3306" t="s">
        <v>7746</v>
      </c>
      <c r="E3306" t="s">
        <v>20</v>
      </c>
      <c r="F3306" t="s">
        <v>7747</v>
      </c>
      <c r="H3306" t="s">
        <v>32</v>
      </c>
      <c r="I3306">
        <v>39</v>
      </c>
      <c r="J3306" t="s">
        <v>22</v>
      </c>
      <c r="L3306" t="s">
        <v>23</v>
      </c>
      <c r="O3306" t="s">
        <v>76</v>
      </c>
      <c r="P3306" t="s">
        <v>77</v>
      </c>
      <c r="Q3306" t="s">
        <v>7748</v>
      </c>
    </row>
    <row r="3307" spans="1:17" x14ac:dyDescent="0.25">
      <c r="A3307" t="s">
        <v>7740</v>
      </c>
      <c r="B3307" t="s">
        <v>7741</v>
      </c>
      <c r="C3307" s="1">
        <v>44225</v>
      </c>
      <c r="D3307" t="s">
        <v>4693</v>
      </c>
      <c r="E3307" t="s">
        <v>20</v>
      </c>
      <c r="F3307" t="s">
        <v>7742</v>
      </c>
      <c r="H3307" t="s">
        <v>21</v>
      </c>
      <c r="I3307">
        <v>32</v>
      </c>
      <c r="J3307" t="s">
        <v>22</v>
      </c>
      <c r="L3307" t="s">
        <v>23</v>
      </c>
      <c r="O3307" t="s">
        <v>76</v>
      </c>
      <c r="P3307" t="s">
        <v>77</v>
      </c>
      <c r="Q3307" t="s">
        <v>7743</v>
      </c>
    </row>
    <row r="3308" spans="1:17" x14ac:dyDescent="0.25">
      <c r="A3308" t="s">
        <v>7724</v>
      </c>
      <c r="B3308" t="s">
        <v>7725</v>
      </c>
      <c r="C3308" s="1">
        <v>44225</v>
      </c>
      <c r="D3308" t="s">
        <v>1383</v>
      </c>
      <c r="E3308" t="s">
        <v>20</v>
      </c>
      <c r="F3308" t="s">
        <v>1384</v>
      </c>
      <c r="H3308" t="s">
        <v>21</v>
      </c>
      <c r="I3308">
        <v>65</v>
      </c>
      <c r="J3308" t="s">
        <v>22</v>
      </c>
      <c r="L3308" t="s">
        <v>23</v>
      </c>
      <c r="O3308" t="s">
        <v>76</v>
      </c>
      <c r="P3308" t="s">
        <v>77</v>
      </c>
      <c r="Q3308" t="s">
        <v>1390</v>
      </c>
    </row>
    <row r="3309" spans="1:17" x14ac:dyDescent="0.25">
      <c r="A3309" t="s">
        <v>7751</v>
      </c>
      <c r="B3309" t="s">
        <v>7752</v>
      </c>
      <c r="C3309" s="1">
        <v>44225</v>
      </c>
      <c r="D3309" t="s">
        <v>7734</v>
      </c>
      <c r="E3309" t="s">
        <v>20</v>
      </c>
      <c r="F3309" t="s">
        <v>7735</v>
      </c>
      <c r="H3309" t="s">
        <v>21</v>
      </c>
      <c r="I3309">
        <v>11</v>
      </c>
      <c r="J3309" t="s">
        <v>22</v>
      </c>
      <c r="L3309" t="s">
        <v>23</v>
      </c>
      <c r="O3309" t="s">
        <v>76</v>
      </c>
      <c r="P3309" t="s">
        <v>77</v>
      </c>
      <c r="Q3309" t="s">
        <v>2135</v>
      </c>
    </row>
    <row r="3310" spans="1:17" x14ac:dyDescent="0.25">
      <c r="A3310" t="s">
        <v>7768</v>
      </c>
      <c r="B3310" t="s">
        <v>7769</v>
      </c>
      <c r="C3310" s="1">
        <v>44225</v>
      </c>
      <c r="D3310" t="s">
        <v>1383</v>
      </c>
      <c r="E3310" t="s">
        <v>20</v>
      </c>
      <c r="F3310" t="s">
        <v>1384</v>
      </c>
      <c r="H3310" t="s">
        <v>32</v>
      </c>
      <c r="I3310">
        <v>25</v>
      </c>
      <c r="J3310" t="s">
        <v>22</v>
      </c>
      <c r="L3310" t="s">
        <v>23</v>
      </c>
      <c r="O3310" t="s">
        <v>76</v>
      </c>
      <c r="P3310" t="s">
        <v>77</v>
      </c>
      <c r="Q3310" t="s">
        <v>1390</v>
      </c>
    </row>
    <row r="3311" spans="1:17" x14ac:dyDescent="0.25">
      <c r="A3311" t="s">
        <v>6326</v>
      </c>
      <c r="B3311" t="s">
        <v>6327</v>
      </c>
      <c r="C3311" s="1">
        <v>44224</v>
      </c>
      <c r="D3311" t="s">
        <v>1383</v>
      </c>
      <c r="E3311" t="s">
        <v>20</v>
      </c>
      <c r="F3311" t="s">
        <v>6324</v>
      </c>
      <c r="H3311" t="s">
        <v>32</v>
      </c>
      <c r="I3311">
        <v>57</v>
      </c>
      <c r="J3311" t="s">
        <v>22</v>
      </c>
      <c r="L3311" t="s">
        <v>23</v>
      </c>
      <c r="O3311" t="s">
        <v>76</v>
      </c>
      <c r="P3311" t="s">
        <v>77</v>
      </c>
      <c r="Q3311" t="s">
        <v>6328</v>
      </c>
    </row>
    <row r="3312" spans="1:17" x14ac:dyDescent="0.25">
      <c r="A3312" t="s">
        <v>9036</v>
      </c>
      <c r="B3312" t="s">
        <v>9037</v>
      </c>
      <c r="C3312" s="1">
        <v>44225</v>
      </c>
      <c r="D3312" t="s">
        <v>1383</v>
      </c>
      <c r="E3312" t="s">
        <v>20</v>
      </c>
      <c r="F3312" t="s">
        <v>6324</v>
      </c>
      <c r="H3312" t="s">
        <v>21</v>
      </c>
      <c r="I3312">
        <v>78</v>
      </c>
      <c r="J3312" t="s">
        <v>22</v>
      </c>
      <c r="L3312" t="s">
        <v>23</v>
      </c>
      <c r="O3312" t="s">
        <v>76</v>
      </c>
      <c r="P3312" t="s">
        <v>77</v>
      </c>
      <c r="Q3312" t="s">
        <v>9038</v>
      </c>
    </row>
    <row r="3313" spans="1:17" x14ac:dyDescent="0.25">
      <c r="A3313" t="s">
        <v>2111</v>
      </c>
      <c r="B3313" t="s">
        <v>2112</v>
      </c>
      <c r="C3313" s="1">
        <v>44226</v>
      </c>
      <c r="D3313" t="s">
        <v>457</v>
      </c>
      <c r="E3313" t="s">
        <v>20</v>
      </c>
      <c r="F3313" t="s">
        <v>2113</v>
      </c>
      <c r="H3313" t="s">
        <v>32</v>
      </c>
      <c r="I3313">
        <v>36</v>
      </c>
      <c r="J3313" t="s">
        <v>22</v>
      </c>
      <c r="L3313" t="s">
        <v>23</v>
      </c>
      <c r="O3313" t="s">
        <v>76</v>
      </c>
      <c r="P3313" t="s">
        <v>77</v>
      </c>
      <c r="Q3313" t="s">
        <v>2094</v>
      </c>
    </row>
    <row r="3314" spans="1:17" x14ac:dyDescent="0.25">
      <c r="A3314" t="s">
        <v>9021</v>
      </c>
      <c r="B3314" t="s">
        <v>9022</v>
      </c>
      <c r="C3314" s="1">
        <v>44228</v>
      </c>
      <c r="D3314" t="s">
        <v>3473</v>
      </c>
      <c r="E3314" t="s">
        <v>20</v>
      </c>
      <c r="F3314" t="s">
        <v>3533</v>
      </c>
      <c r="H3314" t="s">
        <v>32</v>
      </c>
      <c r="I3314">
        <v>62</v>
      </c>
      <c r="J3314" t="s">
        <v>22</v>
      </c>
      <c r="L3314" t="s">
        <v>23</v>
      </c>
      <c r="O3314" t="s">
        <v>76</v>
      </c>
      <c r="P3314" t="s">
        <v>77</v>
      </c>
      <c r="Q3314" t="s">
        <v>803</v>
      </c>
    </row>
    <row r="3315" spans="1:17" x14ac:dyDescent="0.25">
      <c r="A3315" t="s">
        <v>9027</v>
      </c>
      <c r="B3315" t="s">
        <v>9028</v>
      </c>
      <c r="C3315" s="1">
        <v>44228</v>
      </c>
      <c r="D3315" t="s">
        <v>3473</v>
      </c>
      <c r="E3315" t="s">
        <v>20</v>
      </c>
      <c r="F3315" t="s">
        <v>3533</v>
      </c>
      <c r="H3315" t="s">
        <v>32</v>
      </c>
      <c r="I3315">
        <v>66</v>
      </c>
      <c r="J3315" t="s">
        <v>22</v>
      </c>
      <c r="L3315" t="s">
        <v>23</v>
      </c>
      <c r="O3315" t="s">
        <v>76</v>
      </c>
      <c r="P3315" t="s">
        <v>77</v>
      </c>
      <c r="Q3315" t="s">
        <v>289</v>
      </c>
    </row>
    <row r="3316" spans="1:17" x14ac:dyDescent="0.25">
      <c r="A3316" t="s">
        <v>14250</v>
      </c>
      <c r="B3316" t="s">
        <v>14251</v>
      </c>
      <c r="C3316" s="1">
        <v>44233</v>
      </c>
      <c r="D3316" t="s">
        <v>115</v>
      </c>
      <c r="E3316" t="s">
        <v>20</v>
      </c>
      <c r="F3316" t="s">
        <v>9281</v>
      </c>
      <c r="H3316" t="s">
        <v>32</v>
      </c>
      <c r="I3316">
        <v>37</v>
      </c>
      <c r="J3316" t="s">
        <v>22</v>
      </c>
      <c r="L3316" t="s">
        <v>23</v>
      </c>
      <c r="M3316" t="s">
        <v>24</v>
      </c>
      <c r="O3316" t="s">
        <v>76</v>
      </c>
      <c r="P3316" t="s">
        <v>77</v>
      </c>
      <c r="Q3316" t="s">
        <v>14252</v>
      </c>
    </row>
    <row r="3317" spans="1:17" x14ac:dyDescent="0.25">
      <c r="A3317" t="s">
        <v>14272</v>
      </c>
      <c r="B3317" t="s">
        <v>14273</v>
      </c>
      <c r="C3317" s="1">
        <v>44233</v>
      </c>
      <c r="D3317" t="s">
        <v>1180</v>
      </c>
      <c r="E3317" t="s">
        <v>20</v>
      </c>
      <c r="F3317" t="s">
        <v>3254</v>
      </c>
      <c r="H3317" t="s">
        <v>21</v>
      </c>
      <c r="I3317">
        <v>43</v>
      </c>
      <c r="J3317" t="s">
        <v>22</v>
      </c>
      <c r="L3317" t="s">
        <v>23</v>
      </c>
      <c r="O3317" t="s">
        <v>76</v>
      </c>
      <c r="P3317" t="s">
        <v>77</v>
      </c>
      <c r="Q3317" t="s">
        <v>14274</v>
      </c>
    </row>
    <row r="3318" spans="1:17" x14ac:dyDescent="0.25">
      <c r="A3318" t="s">
        <v>14275</v>
      </c>
      <c r="B3318" t="s">
        <v>14276</v>
      </c>
      <c r="C3318" s="1">
        <v>44233</v>
      </c>
      <c r="D3318" t="s">
        <v>1180</v>
      </c>
      <c r="E3318" t="s">
        <v>20</v>
      </c>
      <c r="F3318" t="s">
        <v>3254</v>
      </c>
      <c r="H3318" t="s">
        <v>21</v>
      </c>
      <c r="I3318">
        <v>17</v>
      </c>
      <c r="J3318" t="s">
        <v>22</v>
      </c>
      <c r="L3318" t="s">
        <v>23</v>
      </c>
      <c r="O3318" t="s">
        <v>76</v>
      </c>
      <c r="P3318" t="s">
        <v>77</v>
      </c>
      <c r="Q3318" t="s">
        <v>14277</v>
      </c>
    </row>
    <row r="3319" spans="1:17" x14ac:dyDescent="0.25">
      <c r="A3319" t="s">
        <v>14258</v>
      </c>
      <c r="B3319" t="s">
        <v>14259</v>
      </c>
      <c r="C3319" s="1">
        <v>44232</v>
      </c>
      <c r="D3319" t="s">
        <v>1358</v>
      </c>
      <c r="E3319" t="s">
        <v>20</v>
      </c>
      <c r="F3319" t="s">
        <v>3314</v>
      </c>
      <c r="H3319" t="s">
        <v>32</v>
      </c>
      <c r="I3319">
        <v>59</v>
      </c>
      <c r="J3319" t="s">
        <v>22</v>
      </c>
      <c r="L3319" t="s">
        <v>23</v>
      </c>
      <c r="O3319" t="s">
        <v>76</v>
      </c>
      <c r="P3319" t="s">
        <v>77</v>
      </c>
      <c r="Q3319" t="s">
        <v>14260</v>
      </c>
    </row>
    <row r="3320" spans="1:17" x14ac:dyDescent="0.25">
      <c r="A3320" t="s">
        <v>14217</v>
      </c>
      <c r="B3320" t="s">
        <v>14218</v>
      </c>
      <c r="C3320" s="1">
        <v>44232</v>
      </c>
      <c r="D3320" t="s">
        <v>1180</v>
      </c>
      <c r="E3320" t="s">
        <v>20</v>
      </c>
      <c r="F3320" t="s">
        <v>1181</v>
      </c>
      <c r="H3320" t="s">
        <v>21</v>
      </c>
      <c r="I3320">
        <v>66</v>
      </c>
      <c r="J3320" t="s">
        <v>22</v>
      </c>
      <c r="L3320" t="s">
        <v>23</v>
      </c>
      <c r="O3320" t="s">
        <v>76</v>
      </c>
      <c r="P3320" t="s">
        <v>77</v>
      </c>
      <c r="Q3320" t="s">
        <v>14219</v>
      </c>
    </row>
    <row r="3321" spans="1:17" x14ac:dyDescent="0.25">
      <c r="A3321" t="s">
        <v>14225</v>
      </c>
      <c r="B3321" t="s">
        <v>14226</v>
      </c>
      <c r="C3321" s="1">
        <v>44232</v>
      </c>
      <c r="D3321" t="s">
        <v>2337</v>
      </c>
      <c r="E3321" t="s">
        <v>20</v>
      </c>
      <c r="F3321" t="s">
        <v>14227</v>
      </c>
      <c r="H3321" t="s">
        <v>21</v>
      </c>
      <c r="I3321">
        <v>68</v>
      </c>
      <c r="J3321" t="s">
        <v>22</v>
      </c>
      <c r="L3321" t="s">
        <v>23</v>
      </c>
      <c r="M3321" t="s">
        <v>24</v>
      </c>
      <c r="O3321" t="s">
        <v>76</v>
      </c>
      <c r="P3321" t="s">
        <v>77</v>
      </c>
      <c r="Q3321" t="s">
        <v>14228</v>
      </c>
    </row>
    <row r="3322" spans="1:17" x14ac:dyDescent="0.25">
      <c r="A3322" t="s">
        <v>13960</v>
      </c>
      <c r="B3322" t="s">
        <v>13961</v>
      </c>
      <c r="C3322" s="1">
        <v>44215</v>
      </c>
      <c r="D3322" t="s">
        <v>2118</v>
      </c>
      <c r="E3322" t="s">
        <v>20</v>
      </c>
      <c r="F3322" t="s">
        <v>11582</v>
      </c>
      <c r="H3322" t="s">
        <v>21</v>
      </c>
      <c r="I3322">
        <v>51</v>
      </c>
      <c r="J3322" t="s">
        <v>22</v>
      </c>
      <c r="L3322" t="s">
        <v>23</v>
      </c>
      <c r="O3322" t="s">
        <v>76</v>
      </c>
      <c r="P3322" t="s">
        <v>77</v>
      </c>
      <c r="Q3322" t="s">
        <v>1927</v>
      </c>
    </row>
    <row r="3323" spans="1:17" x14ac:dyDescent="0.25">
      <c r="A3323" t="s">
        <v>16419</v>
      </c>
      <c r="B3323" t="s">
        <v>16420</v>
      </c>
      <c r="C3323" s="1">
        <v>44217</v>
      </c>
      <c r="D3323" t="s">
        <v>30</v>
      </c>
      <c r="E3323" t="s">
        <v>20</v>
      </c>
      <c r="H3323" t="s">
        <v>21</v>
      </c>
      <c r="I3323">
        <v>14</v>
      </c>
      <c r="J3323" t="s">
        <v>22</v>
      </c>
      <c r="L3323" t="s">
        <v>23</v>
      </c>
      <c r="M3323" t="s">
        <v>24</v>
      </c>
      <c r="O3323" t="s">
        <v>76</v>
      </c>
      <c r="P3323" t="s">
        <v>77</v>
      </c>
      <c r="Q3323" t="s">
        <v>16421</v>
      </c>
    </row>
    <row r="3324" spans="1:17" x14ac:dyDescent="0.25">
      <c r="A3324" t="s">
        <v>16440</v>
      </c>
      <c r="B3324" t="s">
        <v>16441</v>
      </c>
      <c r="C3324" s="1">
        <v>44215</v>
      </c>
      <c r="D3324" t="s">
        <v>8271</v>
      </c>
      <c r="E3324" t="s">
        <v>20</v>
      </c>
      <c r="H3324" t="s">
        <v>32</v>
      </c>
      <c r="I3324">
        <v>17</v>
      </c>
      <c r="J3324" t="s">
        <v>22</v>
      </c>
      <c r="L3324" t="s">
        <v>23</v>
      </c>
      <c r="M3324" t="s">
        <v>24</v>
      </c>
      <c r="O3324" t="s">
        <v>76</v>
      </c>
      <c r="P3324" t="s">
        <v>77</v>
      </c>
      <c r="Q3324" t="s">
        <v>2317</v>
      </c>
    </row>
    <row r="3325" spans="1:17" x14ac:dyDescent="0.25">
      <c r="A3325" t="s">
        <v>13927</v>
      </c>
      <c r="B3325" t="s">
        <v>13928</v>
      </c>
      <c r="C3325" s="1">
        <v>44215</v>
      </c>
      <c r="D3325" t="s">
        <v>115</v>
      </c>
      <c r="E3325" t="s">
        <v>20</v>
      </c>
      <c r="F3325" t="s">
        <v>3541</v>
      </c>
      <c r="H3325" t="s">
        <v>21</v>
      </c>
      <c r="I3325">
        <v>49</v>
      </c>
      <c r="J3325" t="s">
        <v>22</v>
      </c>
      <c r="L3325" t="s">
        <v>23</v>
      </c>
      <c r="O3325" t="s">
        <v>76</v>
      </c>
      <c r="P3325" t="s">
        <v>77</v>
      </c>
      <c r="Q3325" t="s">
        <v>3019</v>
      </c>
    </row>
    <row r="3326" spans="1:17" x14ac:dyDescent="0.25">
      <c r="A3326" t="s">
        <v>16429</v>
      </c>
      <c r="B3326" t="s">
        <v>16430</v>
      </c>
      <c r="C3326" s="1">
        <v>44216</v>
      </c>
      <c r="D3326" t="s">
        <v>30</v>
      </c>
      <c r="E3326" t="s">
        <v>20</v>
      </c>
      <c r="H3326" t="s">
        <v>32</v>
      </c>
      <c r="I3326">
        <v>38</v>
      </c>
      <c r="J3326" t="s">
        <v>22</v>
      </c>
      <c r="L3326" t="s">
        <v>23</v>
      </c>
      <c r="M3326" t="s">
        <v>24</v>
      </c>
      <c r="O3326" t="s">
        <v>76</v>
      </c>
      <c r="P3326" t="s">
        <v>77</v>
      </c>
      <c r="Q3326" t="s">
        <v>16431</v>
      </c>
    </row>
    <row r="3327" spans="1:17" x14ac:dyDescent="0.25">
      <c r="A3327" t="s">
        <v>16435</v>
      </c>
      <c r="B3327" t="s">
        <v>16436</v>
      </c>
      <c r="C3327" s="1">
        <v>44216</v>
      </c>
      <c r="D3327" t="s">
        <v>30</v>
      </c>
      <c r="E3327" t="s">
        <v>20</v>
      </c>
      <c r="H3327" t="s">
        <v>32</v>
      </c>
      <c r="I3327">
        <v>25</v>
      </c>
      <c r="J3327" t="s">
        <v>22</v>
      </c>
      <c r="L3327" t="s">
        <v>23</v>
      </c>
      <c r="M3327" t="s">
        <v>24</v>
      </c>
      <c r="O3327" t="s">
        <v>76</v>
      </c>
      <c r="P3327" t="s">
        <v>77</v>
      </c>
      <c r="Q3327" t="s">
        <v>2141</v>
      </c>
    </row>
    <row r="3328" spans="1:17" x14ac:dyDescent="0.25">
      <c r="A3328" t="s">
        <v>16422</v>
      </c>
      <c r="B3328" t="s">
        <v>16423</v>
      </c>
      <c r="C3328" s="1">
        <v>44216</v>
      </c>
      <c r="D3328" t="s">
        <v>30</v>
      </c>
      <c r="E3328" t="s">
        <v>20</v>
      </c>
      <c r="H3328" t="s">
        <v>21</v>
      </c>
      <c r="I3328">
        <v>47</v>
      </c>
      <c r="J3328" t="s">
        <v>22</v>
      </c>
      <c r="L3328" t="s">
        <v>23</v>
      </c>
      <c r="M3328" t="s">
        <v>24</v>
      </c>
      <c r="O3328" t="s">
        <v>76</v>
      </c>
      <c r="P3328" t="s">
        <v>77</v>
      </c>
      <c r="Q3328" t="s">
        <v>3028</v>
      </c>
    </row>
    <row r="3329" spans="1:17" x14ac:dyDescent="0.25">
      <c r="A3329" t="s">
        <v>2464</v>
      </c>
      <c r="B3329" t="s">
        <v>2465</v>
      </c>
      <c r="C3329" s="1">
        <v>44217</v>
      </c>
      <c r="D3329" t="s">
        <v>30</v>
      </c>
      <c r="E3329" t="s">
        <v>20</v>
      </c>
      <c r="H3329" t="s">
        <v>32</v>
      </c>
      <c r="I3329">
        <v>12</v>
      </c>
      <c r="J3329" t="s">
        <v>22</v>
      </c>
      <c r="L3329" t="s">
        <v>23</v>
      </c>
      <c r="M3329" t="s">
        <v>24</v>
      </c>
      <c r="O3329" t="s">
        <v>76</v>
      </c>
      <c r="P3329" t="s">
        <v>77</v>
      </c>
      <c r="Q3329" t="s">
        <v>2466</v>
      </c>
    </row>
    <row r="3330" spans="1:17" x14ac:dyDescent="0.25">
      <c r="A3330" t="s">
        <v>2309</v>
      </c>
      <c r="B3330" t="s">
        <v>2310</v>
      </c>
      <c r="C3330" s="1">
        <v>44207</v>
      </c>
      <c r="D3330" t="s">
        <v>2164</v>
      </c>
      <c r="E3330" t="s">
        <v>20</v>
      </c>
      <c r="H3330" t="s">
        <v>32</v>
      </c>
      <c r="I3330">
        <v>48</v>
      </c>
      <c r="J3330" t="s">
        <v>22</v>
      </c>
      <c r="L3330" t="s">
        <v>23</v>
      </c>
      <c r="O3330" t="s">
        <v>76</v>
      </c>
      <c r="P3330" t="s">
        <v>77</v>
      </c>
      <c r="Q3330" t="s">
        <v>2311</v>
      </c>
    </row>
    <row r="3331" spans="1:17" x14ac:dyDescent="0.25">
      <c r="A3331" t="s">
        <v>1381</v>
      </c>
      <c r="B3331" t="s">
        <v>1382</v>
      </c>
      <c r="C3331" s="1">
        <v>44250</v>
      </c>
      <c r="D3331" t="s">
        <v>1383</v>
      </c>
      <c r="E3331" t="s">
        <v>20</v>
      </c>
      <c r="F3331" t="s">
        <v>1384</v>
      </c>
      <c r="H3331" t="s">
        <v>21</v>
      </c>
      <c r="I3331">
        <v>1</v>
      </c>
      <c r="J3331" t="s">
        <v>22</v>
      </c>
      <c r="L3331" t="s">
        <v>23</v>
      </c>
      <c r="O3331" t="s">
        <v>76</v>
      </c>
      <c r="P3331" t="s">
        <v>664</v>
      </c>
      <c r="Q3331" t="s">
        <v>1385</v>
      </c>
    </row>
    <row r="3332" spans="1:17" x14ac:dyDescent="0.25">
      <c r="A3332" t="s">
        <v>8259</v>
      </c>
      <c r="B3332" t="s">
        <v>8260</v>
      </c>
      <c r="C3332" s="1">
        <v>44206</v>
      </c>
      <c r="D3332" t="s">
        <v>3214</v>
      </c>
      <c r="E3332" t="s">
        <v>20</v>
      </c>
      <c r="H3332" t="s">
        <v>32</v>
      </c>
      <c r="I3332">
        <v>37</v>
      </c>
      <c r="J3332" t="s">
        <v>22</v>
      </c>
      <c r="L3332" t="s">
        <v>23</v>
      </c>
      <c r="M3332" t="s">
        <v>24</v>
      </c>
      <c r="O3332" t="s">
        <v>76</v>
      </c>
      <c r="P3332" t="s">
        <v>664</v>
      </c>
      <c r="Q3332" t="s">
        <v>319</v>
      </c>
    </row>
    <row r="3333" spans="1:17" x14ac:dyDescent="0.25">
      <c r="A3333" t="s">
        <v>5135</v>
      </c>
      <c r="B3333" t="s">
        <v>5136</v>
      </c>
      <c r="C3333" s="1">
        <v>44217</v>
      </c>
      <c r="D3333" t="s">
        <v>30</v>
      </c>
      <c r="E3333" t="s">
        <v>20</v>
      </c>
      <c r="H3333" t="s">
        <v>21</v>
      </c>
      <c r="I3333">
        <v>16</v>
      </c>
      <c r="J3333" t="s">
        <v>22</v>
      </c>
      <c r="L3333" t="s">
        <v>23</v>
      </c>
      <c r="M3333" t="s">
        <v>24</v>
      </c>
      <c r="O3333" t="s">
        <v>76</v>
      </c>
      <c r="P3333" t="s">
        <v>77</v>
      </c>
      <c r="Q3333" t="s">
        <v>5137</v>
      </c>
    </row>
    <row r="3334" spans="1:17" x14ac:dyDescent="0.25">
      <c r="A3334" t="s">
        <v>8894</v>
      </c>
      <c r="B3334" t="s">
        <v>8895</v>
      </c>
      <c r="C3334" s="1">
        <v>44225</v>
      </c>
      <c r="D3334" t="s">
        <v>7777</v>
      </c>
      <c r="E3334" t="s">
        <v>20</v>
      </c>
      <c r="F3334" t="s">
        <v>8896</v>
      </c>
      <c r="H3334" t="s">
        <v>21</v>
      </c>
      <c r="I3334">
        <v>68</v>
      </c>
      <c r="J3334" t="s">
        <v>22</v>
      </c>
      <c r="L3334" t="s">
        <v>23</v>
      </c>
      <c r="M3334" t="s">
        <v>24</v>
      </c>
      <c r="O3334" t="s">
        <v>76</v>
      </c>
      <c r="P3334" t="s">
        <v>664</v>
      </c>
      <c r="Q3334" t="s">
        <v>2460</v>
      </c>
    </row>
    <row r="3335" spans="1:17" x14ac:dyDescent="0.25">
      <c r="A3335" t="s">
        <v>16424</v>
      </c>
      <c r="B3335" t="s">
        <v>16425</v>
      </c>
      <c r="C3335" s="1">
        <v>44216</v>
      </c>
      <c r="D3335" t="s">
        <v>30</v>
      </c>
      <c r="E3335" t="s">
        <v>20</v>
      </c>
      <c r="H3335" t="s">
        <v>21</v>
      </c>
      <c r="I3335">
        <v>45</v>
      </c>
      <c r="J3335" t="s">
        <v>22</v>
      </c>
      <c r="L3335" t="s">
        <v>23</v>
      </c>
      <c r="M3335" t="s">
        <v>24</v>
      </c>
      <c r="O3335" t="s">
        <v>76</v>
      </c>
      <c r="P3335" t="s">
        <v>77</v>
      </c>
      <c r="Q3335" t="s">
        <v>16426</v>
      </c>
    </row>
    <row r="3336" spans="1:17" x14ac:dyDescent="0.25">
      <c r="A3336" t="s">
        <v>13735</v>
      </c>
      <c r="B3336" t="s">
        <v>13736</v>
      </c>
      <c r="C3336" s="1">
        <v>44193</v>
      </c>
      <c r="D3336" t="s">
        <v>30</v>
      </c>
      <c r="E3336" t="s">
        <v>20</v>
      </c>
      <c r="H3336" t="s">
        <v>21</v>
      </c>
      <c r="I3336">
        <v>10</v>
      </c>
      <c r="J3336" t="s">
        <v>22</v>
      </c>
      <c r="L3336" t="s">
        <v>23</v>
      </c>
      <c r="M3336" t="s">
        <v>24</v>
      </c>
      <c r="O3336" t="s">
        <v>76</v>
      </c>
      <c r="P3336" t="s">
        <v>513</v>
      </c>
      <c r="Q3336" t="s">
        <v>13737</v>
      </c>
    </row>
    <row r="3337" spans="1:17" x14ac:dyDescent="0.25">
      <c r="A3337" t="s">
        <v>16414</v>
      </c>
      <c r="B3337" t="s">
        <v>16415</v>
      </c>
      <c r="C3337" s="1">
        <v>44217</v>
      </c>
      <c r="D3337" t="s">
        <v>30</v>
      </c>
      <c r="E3337" t="s">
        <v>20</v>
      </c>
      <c r="H3337" t="s">
        <v>21</v>
      </c>
      <c r="I3337">
        <v>18</v>
      </c>
      <c r="J3337" t="s">
        <v>22</v>
      </c>
      <c r="L3337" t="s">
        <v>23</v>
      </c>
      <c r="M3337" t="s">
        <v>24</v>
      </c>
      <c r="O3337" t="s">
        <v>76</v>
      </c>
      <c r="P3337" t="s">
        <v>77</v>
      </c>
      <c r="Q3337" t="s">
        <v>16416</v>
      </c>
    </row>
    <row r="3338" spans="1:17" x14ac:dyDescent="0.25">
      <c r="A3338" t="s">
        <v>1164</v>
      </c>
      <c r="B3338" t="s">
        <v>1165</v>
      </c>
      <c r="C3338" s="1">
        <v>44246</v>
      </c>
      <c r="D3338" t="s">
        <v>457</v>
      </c>
      <c r="E3338" t="s">
        <v>20</v>
      </c>
      <c r="F3338" t="s">
        <v>1166</v>
      </c>
      <c r="H3338" t="s">
        <v>21</v>
      </c>
      <c r="I3338">
        <v>62</v>
      </c>
      <c r="J3338" t="s">
        <v>22</v>
      </c>
      <c r="L3338" t="s">
        <v>23</v>
      </c>
      <c r="O3338" t="s">
        <v>76</v>
      </c>
      <c r="P3338" t="s">
        <v>77</v>
      </c>
      <c r="Q3338" t="s">
        <v>1167</v>
      </c>
    </row>
    <row r="3339" spans="1:17" x14ac:dyDescent="0.25">
      <c r="A3339" t="s">
        <v>2136</v>
      </c>
      <c r="B3339" t="s">
        <v>2137</v>
      </c>
      <c r="C3339" s="1">
        <v>44256</v>
      </c>
      <c r="D3339" t="s">
        <v>352</v>
      </c>
      <c r="E3339" t="s">
        <v>20</v>
      </c>
      <c r="F3339" t="s">
        <v>1166</v>
      </c>
      <c r="G3339" t="s">
        <v>1461</v>
      </c>
      <c r="H3339" t="s">
        <v>32</v>
      </c>
      <c r="I3339">
        <v>16</v>
      </c>
      <c r="J3339" t="s">
        <v>22</v>
      </c>
      <c r="L3339" t="s">
        <v>23</v>
      </c>
      <c r="O3339" t="s">
        <v>76</v>
      </c>
      <c r="P3339" t="s">
        <v>77</v>
      </c>
      <c r="Q3339" t="s">
        <v>2138</v>
      </c>
    </row>
    <row r="3340" spans="1:17" x14ac:dyDescent="0.25">
      <c r="A3340" t="s">
        <v>2139</v>
      </c>
      <c r="B3340" t="s">
        <v>2140</v>
      </c>
      <c r="C3340" s="1">
        <v>44256</v>
      </c>
      <c r="D3340" t="s">
        <v>352</v>
      </c>
      <c r="E3340" t="s">
        <v>20</v>
      </c>
      <c r="F3340" t="s">
        <v>1166</v>
      </c>
      <c r="G3340" t="s">
        <v>1461</v>
      </c>
      <c r="H3340" t="s">
        <v>21</v>
      </c>
      <c r="I3340">
        <v>55</v>
      </c>
      <c r="J3340" t="s">
        <v>22</v>
      </c>
      <c r="L3340" t="s">
        <v>23</v>
      </c>
      <c r="O3340" t="s">
        <v>76</v>
      </c>
      <c r="P3340" t="s">
        <v>77</v>
      </c>
      <c r="Q3340" t="s">
        <v>2141</v>
      </c>
    </row>
    <row r="3341" spans="1:17" x14ac:dyDescent="0.25">
      <c r="A3341" t="s">
        <v>2142</v>
      </c>
      <c r="B3341" t="s">
        <v>2143</v>
      </c>
      <c r="C3341" s="1">
        <v>44258</v>
      </c>
      <c r="D3341" t="s">
        <v>2144</v>
      </c>
      <c r="E3341" t="s">
        <v>20</v>
      </c>
      <c r="F3341" t="s">
        <v>2145</v>
      </c>
      <c r="G3341" t="s">
        <v>1461</v>
      </c>
      <c r="H3341" t="s">
        <v>32</v>
      </c>
      <c r="I3341">
        <v>41</v>
      </c>
      <c r="J3341" t="s">
        <v>22</v>
      </c>
      <c r="L3341" t="s">
        <v>23</v>
      </c>
      <c r="O3341" t="s">
        <v>76</v>
      </c>
      <c r="P3341" t="s">
        <v>77</v>
      </c>
      <c r="Q3341" t="s">
        <v>2138</v>
      </c>
    </row>
    <row r="3342" spans="1:17" x14ac:dyDescent="0.25">
      <c r="A3342" t="s">
        <v>2150</v>
      </c>
      <c r="B3342" t="s">
        <v>2151</v>
      </c>
      <c r="C3342" s="1">
        <v>44263</v>
      </c>
      <c r="D3342" t="s">
        <v>2083</v>
      </c>
      <c r="E3342" t="s">
        <v>20</v>
      </c>
      <c r="F3342" t="s">
        <v>2152</v>
      </c>
      <c r="G3342" t="s">
        <v>1461</v>
      </c>
      <c r="H3342" t="s">
        <v>32</v>
      </c>
      <c r="I3342">
        <v>24</v>
      </c>
      <c r="J3342" t="s">
        <v>22</v>
      </c>
      <c r="L3342" t="s">
        <v>23</v>
      </c>
      <c r="O3342" t="s">
        <v>76</v>
      </c>
      <c r="P3342" t="s">
        <v>77</v>
      </c>
      <c r="Q3342" t="s">
        <v>2138</v>
      </c>
    </row>
    <row r="3343" spans="1:17" x14ac:dyDescent="0.25">
      <c r="A3343" t="s">
        <v>3309</v>
      </c>
      <c r="B3343" t="s">
        <v>3310</v>
      </c>
      <c r="C3343" s="1">
        <v>44228</v>
      </c>
      <c r="D3343" t="s">
        <v>3308</v>
      </c>
      <c r="E3343" t="s">
        <v>20</v>
      </c>
      <c r="H3343" t="s">
        <v>21</v>
      </c>
      <c r="I3343">
        <v>36</v>
      </c>
      <c r="J3343" t="s">
        <v>22</v>
      </c>
      <c r="L3343" t="s">
        <v>23</v>
      </c>
      <c r="M3343" t="s">
        <v>24</v>
      </c>
      <c r="O3343" t="s">
        <v>76</v>
      </c>
      <c r="P3343" t="s">
        <v>77</v>
      </c>
      <c r="Q3343" t="s">
        <v>3311</v>
      </c>
    </row>
    <row r="3344" spans="1:17" x14ac:dyDescent="0.25">
      <c r="A3344" t="s">
        <v>16927</v>
      </c>
      <c r="B3344" t="s">
        <v>16928</v>
      </c>
      <c r="C3344" s="1">
        <v>44228</v>
      </c>
      <c r="D3344" t="s">
        <v>2099</v>
      </c>
      <c r="E3344" t="s">
        <v>20</v>
      </c>
      <c r="F3344" t="s">
        <v>16929</v>
      </c>
      <c r="H3344" t="s">
        <v>32</v>
      </c>
      <c r="I3344">
        <v>58</v>
      </c>
      <c r="J3344" t="s">
        <v>22</v>
      </c>
      <c r="L3344" t="s">
        <v>23</v>
      </c>
      <c r="O3344" t="s">
        <v>76</v>
      </c>
      <c r="P3344" t="s">
        <v>77</v>
      </c>
      <c r="Q3344" t="s">
        <v>16930</v>
      </c>
    </row>
    <row r="3345" spans="1:17" x14ac:dyDescent="0.25">
      <c r="A3345" t="s">
        <v>3330</v>
      </c>
      <c r="B3345" t="s">
        <v>3331</v>
      </c>
      <c r="C3345" s="1">
        <v>44228</v>
      </c>
      <c r="D3345" t="s">
        <v>2197</v>
      </c>
      <c r="E3345" t="s">
        <v>20</v>
      </c>
      <c r="F3345" t="s">
        <v>3276</v>
      </c>
      <c r="H3345" t="s">
        <v>32</v>
      </c>
      <c r="I3345">
        <v>41</v>
      </c>
      <c r="J3345" t="s">
        <v>22</v>
      </c>
      <c r="L3345" t="s">
        <v>23</v>
      </c>
      <c r="O3345" t="s">
        <v>76</v>
      </c>
      <c r="P3345" t="s">
        <v>77</v>
      </c>
      <c r="Q3345" t="s">
        <v>3332</v>
      </c>
    </row>
    <row r="3346" spans="1:17" x14ac:dyDescent="0.25">
      <c r="A3346" t="s">
        <v>14200</v>
      </c>
      <c r="B3346" t="s">
        <v>14201</v>
      </c>
      <c r="C3346" s="1">
        <v>44229</v>
      </c>
      <c r="D3346" t="s">
        <v>30</v>
      </c>
      <c r="E3346" t="s">
        <v>20</v>
      </c>
      <c r="F3346" t="s">
        <v>2108</v>
      </c>
      <c r="H3346" t="s">
        <v>32</v>
      </c>
      <c r="I3346">
        <v>69</v>
      </c>
      <c r="J3346" t="s">
        <v>22</v>
      </c>
      <c r="L3346" t="s">
        <v>23</v>
      </c>
      <c r="M3346" t="s">
        <v>24</v>
      </c>
      <c r="O3346" t="s">
        <v>76</v>
      </c>
      <c r="P3346" t="s">
        <v>77</v>
      </c>
      <c r="Q3346" t="s">
        <v>2141</v>
      </c>
    </row>
    <row r="3347" spans="1:17" x14ac:dyDescent="0.25">
      <c r="A3347" t="s">
        <v>16829</v>
      </c>
      <c r="B3347" t="s">
        <v>16830</v>
      </c>
      <c r="C3347" s="1">
        <v>44228</v>
      </c>
      <c r="D3347" t="s">
        <v>30</v>
      </c>
      <c r="E3347" t="s">
        <v>20</v>
      </c>
      <c r="F3347" t="s">
        <v>3541</v>
      </c>
      <c r="H3347" t="s">
        <v>21</v>
      </c>
      <c r="I3347">
        <v>31</v>
      </c>
      <c r="J3347" t="s">
        <v>22</v>
      </c>
      <c r="L3347" t="s">
        <v>23</v>
      </c>
      <c r="M3347" t="s">
        <v>24</v>
      </c>
      <c r="O3347" t="s">
        <v>76</v>
      </c>
      <c r="P3347" t="s">
        <v>77</v>
      </c>
      <c r="Q3347" t="s">
        <v>2141</v>
      </c>
    </row>
    <row r="3348" spans="1:17" x14ac:dyDescent="0.25">
      <c r="A3348" t="s">
        <v>3327</v>
      </c>
      <c r="B3348" t="s">
        <v>3328</v>
      </c>
      <c r="C3348" s="1">
        <v>44223</v>
      </c>
      <c r="D3348" t="s">
        <v>1180</v>
      </c>
      <c r="E3348" t="s">
        <v>20</v>
      </c>
      <c r="F3348" t="s">
        <v>3254</v>
      </c>
      <c r="H3348" t="s">
        <v>21</v>
      </c>
      <c r="I3348">
        <v>47</v>
      </c>
      <c r="J3348" t="s">
        <v>22</v>
      </c>
      <c r="L3348" t="s">
        <v>23</v>
      </c>
      <c r="M3348" t="s">
        <v>24</v>
      </c>
      <c r="O3348" t="s">
        <v>76</v>
      </c>
      <c r="P3348" t="s">
        <v>77</v>
      </c>
      <c r="Q3348" t="s">
        <v>3329</v>
      </c>
    </row>
    <row r="3349" spans="1:17" x14ac:dyDescent="0.25">
      <c r="A3349" t="s">
        <v>3306</v>
      </c>
      <c r="B3349" t="s">
        <v>3307</v>
      </c>
      <c r="C3349" s="1">
        <v>44230</v>
      </c>
      <c r="D3349" t="s">
        <v>3308</v>
      </c>
      <c r="E3349" t="s">
        <v>20</v>
      </c>
      <c r="H3349" t="s">
        <v>22</v>
      </c>
      <c r="I3349" t="s">
        <v>22</v>
      </c>
      <c r="J3349" t="s">
        <v>22</v>
      </c>
      <c r="L3349" t="s">
        <v>23</v>
      </c>
      <c r="M3349" t="s">
        <v>24</v>
      </c>
      <c r="O3349" t="s">
        <v>76</v>
      </c>
      <c r="P3349" t="s">
        <v>77</v>
      </c>
      <c r="Q3349" t="s">
        <v>1390</v>
      </c>
    </row>
    <row r="3350" spans="1:17" x14ac:dyDescent="0.25">
      <c r="A3350" t="s">
        <v>16427</v>
      </c>
      <c r="B3350" t="s">
        <v>16428</v>
      </c>
      <c r="C3350" s="1">
        <v>44216</v>
      </c>
      <c r="D3350" t="s">
        <v>30</v>
      </c>
      <c r="E3350" t="s">
        <v>20</v>
      </c>
      <c r="H3350" t="s">
        <v>21</v>
      </c>
      <c r="I3350">
        <v>32</v>
      </c>
      <c r="J3350" t="s">
        <v>22</v>
      </c>
      <c r="L3350" t="s">
        <v>23</v>
      </c>
      <c r="M3350" t="s">
        <v>24</v>
      </c>
      <c r="O3350" t="s">
        <v>76</v>
      </c>
      <c r="P3350" t="s">
        <v>664</v>
      </c>
      <c r="Q3350" t="s">
        <v>2460</v>
      </c>
    </row>
    <row r="3351" spans="1:17" x14ac:dyDescent="0.25">
      <c r="A3351" t="s">
        <v>1386</v>
      </c>
      <c r="B3351" t="s">
        <v>1387</v>
      </c>
      <c r="C3351" s="1">
        <v>44250</v>
      </c>
      <c r="D3351" t="s">
        <v>1388</v>
      </c>
      <c r="E3351" t="s">
        <v>20</v>
      </c>
      <c r="F3351" t="s">
        <v>1389</v>
      </c>
      <c r="H3351" t="s">
        <v>32</v>
      </c>
      <c r="I3351">
        <v>75</v>
      </c>
      <c r="J3351" t="s">
        <v>22</v>
      </c>
      <c r="L3351" t="s">
        <v>23</v>
      </c>
      <c r="O3351" t="s">
        <v>76</v>
      </c>
      <c r="P3351" t="s">
        <v>77</v>
      </c>
      <c r="Q3351" t="s">
        <v>1390</v>
      </c>
    </row>
    <row r="3352" spans="1:17" x14ac:dyDescent="0.25">
      <c r="A3352" t="s">
        <v>7789</v>
      </c>
      <c r="B3352" t="s">
        <v>7790</v>
      </c>
      <c r="C3352" s="1">
        <v>44250</v>
      </c>
      <c r="D3352" t="s">
        <v>7791</v>
      </c>
      <c r="E3352" t="s">
        <v>20</v>
      </c>
      <c r="F3352" t="s">
        <v>7792</v>
      </c>
      <c r="H3352" t="s">
        <v>21</v>
      </c>
      <c r="I3352">
        <v>29</v>
      </c>
      <c r="J3352" t="s">
        <v>22</v>
      </c>
      <c r="L3352" t="s">
        <v>23</v>
      </c>
      <c r="O3352" t="s">
        <v>76</v>
      </c>
      <c r="P3352" t="s">
        <v>77</v>
      </c>
      <c r="Q3352" t="s">
        <v>7793</v>
      </c>
    </row>
    <row r="3353" spans="1:17" x14ac:dyDescent="0.25">
      <c r="A3353" t="s">
        <v>7810</v>
      </c>
      <c r="B3353" t="s">
        <v>7811</v>
      </c>
      <c r="C3353" s="1">
        <v>44253</v>
      </c>
      <c r="D3353" t="s">
        <v>167</v>
      </c>
      <c r="E3353" t="s">
        <v>20</v>
      </c>
      <c r="F3353" t="s">
        <v>7728</v>
      </c>
      <c r="H3353" t="s">
        <v>32</v>
      </c>
      <c r="I3353">
        <v>72</v>
      </c>
      <c r="J3353" t="s">
        <v>22</v>
      </c>
      <c r="L3353" t="s">
        <v>23</v>
      </c>
      <c r="O3353" t="s">
        <v>76</v>
      </c>
      <c r="P3353" t="s">
        <v>664</v>
      </c>
      <c r="Q3353" t="s">
        <v>7812</v>
      </c>
    </row>
    <row r="3354" spans="1:17" x14ac:dyDescent="0.25">
      <c r="A3354" t="s">
        <v>13203</v>
      </c>
      <c r="B3354" t="s">
        <v>13204</v>
      </c>
      <c r="C3354" s="1">
        <v>44257</v>
      </c>
      <c r="D3354" t="s">
        <v>13205</v>
      </c>
      <c r="E3354" t="s">
        <v>20</v>
      </c>
      <c r="F3354" t="s">
        <v>13206</v>
      </c>
      <c r="H3354" t="s">
        <v>21</v>
      </c>
      <c r="I3354">
        <v>41</v>
      </c>
      <c r="J3354" t="s">
        <v>22</v>
      </c>
      <c r="L3354" t="s">
        <v>23</v>
      </c>
      <c r="O3354" t="s">
        <v>76</v>
      </c>
      <c r="P3354" t="s">
        <v>77</v>
      </c>
      <c r="Q3354" t="s">
        <v>13207</v>
      </c>
    </row>
    <row r="3355" spans="1:17" x14ac:dyDescent="0.25">
      <c r="A3355" t="s">
        <v>13214</v>
      </c>
      <c r="B3355" t="s">
        <v>13215</v>
      </c>
      <c r="C3355" s="1">
        <v>44258</v>
      </c>
      <c r="D3355" t="s">
        <v>1383</v>
      </c>
      <c r="E3355" t="s">
        <v>20</v>
      </c>
      <c r="F3355" t="s">
        <v>1384</v>
      </c>
      <c r="H3355" t="s">
        <v>21</v>
      </c>
      <c r="I3355">
        <v>31</v>
      </c>
      <c r="J3355" t="s">
        <v>22</v>
      </c>
      <c r="L3355" t="s">
        <v>23</v>
      </c>
      <c r="O3355" t="s">
        <v>76</v>
      </c>
      <c r="P3355" t="s">
        <v>77</v>
      </c>
      <c r="Q3355" t="s">
        <v>7718</v>
      </c>
    </row>
    <row r="3356" spans="1:17" x14ac:dyDescent="0.25">
      <c r="A3356" t="s">
        <v>2146</v>
      </c>
      <c r="B3356" t="s">
        <v>2147</v>
      </c>
      <c r="C3356" s="1">
        <v>44262</v>
      </c>
      <c r="D3356" t="s">
        <v>2148</v>
      </c>
      <c r="E3356" t="s">
        <v>20</v>
      </c>
      <c r="F3356" t="s">
        <v>2149</v>
      </c>
      <c r="G3356" t="s">
        <v>1461</v>
      </c>
      <c r="H3356" t="s">
        <v>32</v>
      </c>
      <c r="I3356">
        <v>38</v>
      </c>
      <c r="J3356" t="s">
        <v>22</v>
      </c>
      <c r="L3356" t="s">
        <v>23</v>
      </c>
      <c r="O3356" t="s">
        <v>76</v>
      </c>
      <c r="P3356" t="s">
        <v>77</v>
      </c>
      <c r="Q3356" t="s">
        <v>2124</v>
      </c>
    </row>
    <row r="3357" spans="1:17" x14ac:dyDescent="0.25">
      <c r="A3357" t="s">
        <v>7787</v>
      </c>
      <c r="B3357" t="s">
        <v>7788</v>
      </c>
      <c r="C3357" s="1">
        <v>44265</v>
      </c>
      <c r="D3357" t="s">
        <v>1915</v>
      </c>
      <c r="E3357" t="s">
        <v>20</v>
      </c>
      <c r="F3357" t="s">
        <v>4471</v>
      </c>
      <c r="H3357" t="s">
        <v>21</v>
      </c>
      <c r="I3357">
        <v>17</v>
      </c>
      <c r="J3357" t="s">
        <v>22</v>
      </c>
      <c r="L3357" t="s">
        <v>23</v>
      </c>
      <c r="O3357" t="s">
        <v>76</v>
      </c>
      <c r="P3357" t="s">
        <v>77</v>
      </c>
      <c r="Q3357" t="s">
        <v>464</v>
      </c>
    </row>
    <row r="3358" spans="1:17" x14ac:dyDescent="0.25">
      <c r="A3358" t="s">
        <v>13954</v>
      </c>
      <c r="B3358" t="s">
        <v>13955</v>
      </c>
      <c r="C3358" s="1">
        <v>44215</v>
      </c>
      <c r="D3358" t="s">
        <v>2164</v>
      </c>
      <c r="E3358" t="s">
        <v>20</v>
      </c>
      <c r="F3358">
        <v>2520</v>
      </c>
      <c r="H3358" t="s">
        <v>21</v>
      </c>
      <c r="I3358">
        <v>11</v>
      </c>
      <c r="J3358" t="s">
        <v>22</v>
      </c>
      <c r="L3358" t="s">
        <v>23</v>
      </c>
      <c r="O3358" t="s">
        <v>76</v>
      </c>
      <c r="P3358" t="s">
        <v>77</v>
      </c>
      <c r="Q3358" t="s">
        <v>13956</v>
      </c>
    </row>
    <row r="3359" spans="1:17" x14ac:dyDescent="0.25">
      <c r="A3359" t="s">
        <v>7199</v>
      </c>
      <c r="B3359" t="s">
        <v>7200</v>
      </c>
      <c r="C3359" s="1">
        <v>44243</v>
      </c>
      <c r="D3359" t="s">
        <v>115</v>
      </c>
      <c r="E3359" t="s">
        <v>20</v>
      </c>
      <c r="F3359" t="s">
        <v>7201</v>
      </c>
      <c r="G3359" t="s">
        <v>1461</v>
      </c>
      <c r="H3359" t="s">
        <v>32</v>
      </c>
      <c r="I3359">
        <v>52</v>
      </c>
      <c r="J3359" t="s">
        <v>22</v>
      </c>
      <c r="L3359" t="s">
        <v>23</v>
      </c>
      <c r="O3359" t="s">
        <v>76</v>
      </c>
      <c r="P3359" t="s">
        <v>77</v>
      </c>
      <c r="Q3359" t="s">
        <v>7202</v>
      </c>
    </row>
    <row r="3360" spans="1:17" x14ac:dyDescent="0.25">
      <c r="A3360" t="s">
        <v>4476</v>
      </c>
      <c r="B3360" t="s">
        <v>4477</v>
      </c>
      <c r="C3360" s="1">
        <v>44252</v>
      </c>
      <c r="D3360" t="s">
        <v>4478</v>
      </c>
      <c r="E3360" t="s">
        <v>20</v>
      </c>
      <c r="F3360" t="s">
        <v>4479</v>
      </c>
      <c r="G3360" t="s">
        <v>1461</v>
      </c>
      <c r="H3360" t="s">
        <v>21</v>
      </c>
      <c r="I3360">
        <v>73</v>
      </c>
      <c r="J3360" t="s">
        <v>22</v>
      </c>
      <c r="L3360" t="s">
        <v>23</v>
      </c>
      <c r="O3360" t="s">
        <v>76</v>
      </c>
      <c r="P3360" t="s">
        <v>77</v>
      </c>
      <c r="Q3360" t="s">
        <v>1635</v>
      </c>
    </row>
    <row r="3361" spans="1:17" x14ac:dyDescent="0.25">
      <c r="A3361" t="s">
        <v>1356</v>
      </c>
      <c r="B3361" t="s">
        <v>1357</v>
      </c>
      <c r="C3361" s="1">
        <v>44263</v>
      </c>
      <c r="D3361" t="s">
        <v>1358</v>
      </c>
      <c r="E3361" t="s">
        <v>20</v>
      </c>
      <c r="F3361" t="s">
        <v>1359</v>
      </c>
      <c r="H3361" t="s">
        <v>21</v>
      </c>
      <c r="I3361">
        <v>44</v>
      </c>
      <c r="J3361" t="s">
        <v>22</v>
      </c>
      <c r="L3361" t="s">
        <v>23</v>
      </c>
      <c r="O3361" t="s">
        <v>76</v>
      </c>
      <c r="P3361" t="s">
        <v>77</v>
      </c>
      <c r="Q3361" t="s">
        <v>1360</v>
      </c>
    </row>
    <row r="3362" spans="1:17" x14ac:dyDescent="0.25">
      <c r="A3362" t="s">
        <v>7197</v>
      </c>
      <c r="B3362" t="s">
        <v>7198</v>
      </c>
      <c r="C3362" s="1">
        <v>44243</v>
      </c>
      <c r="D3362" t="s">
        <v>115</v>
      </c>
      <c r="E3362" t="s">
        <v>20</v>
      </c>
      <c r="F3362" t="s">
        <v>1368</v>
      </c>
      <c r="G3362" t="s">
        <v>1461</v>
      </c>
      <c r="H3362" t="s">
        <v>32</v>
      </c>
      <c r="I3362">
        <v>47</v>
      </c>
      <c r="J3362" t="s">
        <v>22</v>
      </c>
      <c r="L3362" t="s">
        <v>23</v>
      </c>
      <c r="O3362" t="s">
        <v>76</v>
      </c>
      <c r="P3362" t="s">
        <v>77</v>
      </c>
      <c r="Q3362" t="s">
        <v>2037</v>
      </c>
    </row>
    <row r="3363" spans="1:17" x14ac:dyDescent="0.25">
      <c r="A3363" t="s">
        <v>2095</v>
      </c>
      <c r="B3363" t="s">
        <v>2096</v>
      </c>
      <c r="C3363" s="1">
        <v>44237</v>
      </c>
      <c r="D3363" t="s">
        <v>115</v>
      </c>
      <c r="E3363" t="s">
        <v>20</v>
      </c>
      <c r="F3363" t="s">
        <v>1368</v>
      </c>
      <c r="H3363" t="s">
        <v>32</v>
      </c>
      <c r="I3363">
        <v>45</v>
      </c>
      <c r="J3363" t="s">
        <v>22</v>
      </c>
      <c r="L3363" t="s">
        <v>23</v>
      </c>
      <c r="O3363" t="s">
        <v>76</v>
      </c>
      <c r="P3363" t="s">
        <v>77</v>
      </c>
      <c r="Q3363" t="s">
        <v>2094</v>
      </c>
    </row>
    <row r="3364" spans="1:17" x14ac:dyDescent="0.25">
      <c r="A3364" t="s">
        <v>7194</v>
      </c>
      <c r="B3364" t="s">
        <v>7195</v>
      </c>
      <c r="C3364" s="1">
        <v>44245</v>
      </c>
      <c r="D3364" t="s">
        <v>1180</v>
      </c>
      <c r="E3364" t="s">
        <v>20</v>
      </c>
      <c r="F3364" t="s">
        <v>1181</v>
      </c>
      <c r="G3364" t="s">
        <v>1461</v>
      </c>
      <c r="H3364" t="s">
        <v>21</v>
      </c>
      <c r="I3364">
        <v>39</v>
      </c>
      <c r="J3364" t="s">
        <v>22</v>
      </c>
      <c r="L3364" t="s">
        <v>23</v>
      </c>
      <c r="O3364" t="s">
        <v>76</v>
      </c>
      <c r="P3364" t="s">
        <v>77</v>
      </c>
      <c r="Q3364" t="s">
        <v>7196</v>
      </c>
    </row>
    <row r="3365" spans="1:17" x14ac:dyDescent="0.25">
      <c r="A3365" t="s">
        <v>2109</v>
      </c>
      <c r="B3365" t="s">
        <v>2110</v>
      </c>
      <c r="C3365" s="1">
        <v>44236</v>
      </c>
      <c r="D3365" t="s">
        <v>1185</v>
      </c>
      <c r="E3365" t="s">
        <v>20</v>
      </c>
      <c r="F3365" t="s">
        <v>1186</v>
      </c>
      <c r="H3365" t="s">
        <v>32</v>
      </c>
      <c r="I3365">
        <v>53</v>
      </c>
      <c r="J3365" t="s">
        <v>22</v>
      </c>
      <c r="L3365" t="s">
        <v>23</v>
      </c>
      <c r="O3365" t="s">
        <v>76</v>
      </c>
      <c r="P3365" t="s">
        <v>77</v>
      </c>
      <c r="Q3365" t="s">
        <v>2094</v>
      </c>
    </row>
    <row r="3366" spans="1:17" x14ac:dyDescent="0.25">
      <c r="A3366" t="s">
        <v>6709</v>
      </c>
      <c r="B3366" t="s">
        <v>6710</v>
      </c>
      <c r="C3366" s="1">
        <v>44236</v>
      </c>
      <c r="D3366" t="s">
        <v>6711</v>
      </c>
      <c r="E3366" t="s">
        <v>20</v>
      </c>
      <c r="F3366" t="s">
        <v>6712</v>
      </c>
      <c r="H3366" t="s">
        <v>32</v>
      </c>
      <c r="I3366">
        <v>72</v>
      </c>
      <c r="J3366" t="s">
        <v>22</v>
      </c>
      <c r="L3366" t="s">
        <v>23</v>
      </c>
      <c r="O3366" t="s">
        <v>76</v>
      </c>
      <c r="P3366" t="s">
        <v>77</v>
      </c>
      <c r="Q3366" t="s">
        <v>2317</v>
      </c>
    </row>
    <row r="3367" spans="1:17" x14ac:dyDescent="0.25">
      <c r="A3367" t="s">
        <v>7203</v>
      </c>
      <c r="B3367" t="s">
        <v>7204</v>
      </c>
      <c r="C3367" s="1">
        <v>44243</v>
      </c>
      <c r="D3367" t="s">
        <v>2099</v>
      </c>
      <c r="E3367" t="s">
        <v>20</v>
      </c>
      <c r="F3367" t="s">
        <v>2100</v>
      </c>
      <c r="G3367" t="s">
        <v>1461</v>
      </c>
      <c r="H3367" t="s">
        <v>21</v>
      </c>
      <c r="I3367">
        <v>10</v>
      </c>
      <c r="J3367" t="s">
        <v>22</v>
      </c>
      <c r="L3367" t="s">
        <v>23</v>
      </c>
      <c r="O3367" t="s">
        <v>76</v>
      </c>
      <c r="P3367" t="s">
        <v>77</v>
      </c>
      <c r="Q3367" t="s">
        <v>2037</v>
      </c>
    </row>
    <row r="3368" spans="1:17" x14ac:dyDescent="0.25">
      <c r="A3368" t="s">
        <v>7191</v>
      </c>
      <c r="B3368" t="s">
        <v>7192</v>
      </c>
      <c r="C3368" s="1">
        <v>44242</v>
      </c>
      <c r="D3368" t="s">
        <v>415</v>
      </c>
      <c r="E3368" t="s">
        <v>20</v>
      </c>
      <c r="F3368" t="s">
        <v>3509</v>
      </c>
      <c r="G3368" t="s">
        <v>1461</v>
      </c>
      <c r="H3368" t="s">
        <v>32</v>
      </c>
      <c r="I3368">
        <v>37</v>
      </c>
      <c r="J3368" t="s">
        <v>22</v>
      </c>
      <c r="L3368" t="s">
        <v>23</v>
      </c>
      <c r="O3368" t="s">
        <v>76</v>
      </c>
      <c r="P3368" t="s">
        <v>77</v>
      </c>
      <c r="Q3368" t="s">
        <v>7193</v>
      </c>
    </row>
    <row r="3369" spans="1:17" x14ac:dyDescent="0.25">
      <c r="A3369" t="s">
        <v>7208</v>
      </c>
      <c r="B3369" t="s">
        <v>7209</v>
      </c>
      <c r="C3369" s="1">
        <v>44242</v>
      </c>
      <c r="D3369" t="s">
        <v>1358</v>
      </c>
      <c r="E3369" t="s">
        <v>20</v>
      </c>
      <c r="F3369" t="s">
        <v>1359</v>
      </c>
      <c r="G3369" t="s">
        <v>1461</v>
      </c>
      <c r="H3369" t="s">
        <v>21</v>
      </c>
      <c r="I3369">
        <v>48</v>
      </c>
      <c r="J3369" t="s">
        <v>22</v>
      </c>
      <c r="L3369" t="s">
        <v>23</v>
      </c>
      <c r="O3369" t="s">
        <v>76</v>
      </c>
      <c r="P3369" t="s">
        <v>77</v>
      </c>
      <c r="Q3369" t="s">
        <v>1635</v>
      </c>
    </row>
    <row r="3370" spans="1:17" x14ac:dyDescent="0.25">
      <c r="A3370" t="s">
        <v>2306</v>
      </c>
      <c r="B3370" t="s">
        <v>2307</v>
      </c>
      <c r="C3370" s="1">
        <v>44207</v>
      </c>
      <c r="D3370" t="s">
        <v>131</v>
      </c>
      <c r="E3370" t="s">
        <v>20</v>
      </c>
      <c r="H3370" t="s">
        <v>21</v>
      </c>
      <c r="I3370">
        <v>53</v>
      </c>
      <c r="J3370" t="s">
        <v>22</v>
      </c>
      <c r="L3370" t="s">
        <v>23</v>
      </c>
      <c r="M3370" t="s">
        <v>24</v>
      </c>
      <c r="O3370" t="s">
        <v>76</v>
      </c>
      <c r="P3370" t="s">
        <v>77</v>
      </c>
      <c r="Q3370" t="s">
        <v>2308</v>
      </c>
    </row>
    <row r="3371" spans="1:17" x14ac:dyDescent="0.25">
      <c r="A3371" t="s">
        <v>4449</v>
      </c>
      <c r="B3371" t="s">
        <v>4450</v>
      </c>
      <c r="C3371" s="1">
        <v>44246</v>
      </c>
      <c r="D3371" t="s">
        <v>352</v>
      </c>
      <c r="E3371" t="s">
        <v>20</v>
      </c>
      <c r="F3371" t="s">
        <v>1166</v>
      </c>
      <c r="G3371" t="s">
        <v>1461</v>
      </c>
      <c r="H3371" t="s">
        <v>32</v>
      </c>
      <c r="I3371">
        <v>54</v>
      </c>
      <c r="J3371" t="s">
        <v>22</v>
      </c>
      <c r="L3371" t="s">
        <v>23</v>
      </c>
      <c r="O3371" t="s">
        <v>76</v>
      </c>
      <c r="P3371" t="s">
        <v>77</v>
      </c>
      <c r="Q3371" t="s">
        <v>1771</v>
      </c>
    </row>
    <row r="3372" spans="1:17" x14ac:dyDescent="0.25">
      <c r="A3372" t="s">
        <v>8269</v>
      </c>
      <c r="B3372" t="s">
        <v>8270</v>
      </c>
      <c r="C3372" s="1">
        <v>44203</v>
      </c>
      <c r="D3372" t="s">
        <v>8271</v>
      </c>
      <c r="E3372" t="s">
        <v>20</v>
      </c>
      <c r="H3372" t="s">
        <v>21</v>
      </c>
      <c r="I3372">
        <v>11</v>
      </c>
      <c r="J3372" t="s">
        <v>22</v>
      </c>
      <c r="L3372" t="s">
        <v>23</v>
      </c>
      <c r="M3372" t="s">
        <v>24</v>
      </c>
      <c r="O3372" t="s">
        <v>76</v>
      </c>
      <c r="P3372" t="s">
        <v>664</v>
      </c>
      <c r="Q3372" t="s">
        <v>2460</v>
      </c>
    </row>
    <row r="3373" spans="1:17" x14ac:dyDescent="0.25">
      <c r="A3373" t="s">
        <v>2312</v>
      </c>
      <c r="B3373" t="s">
        <v>2313</v>
      </c>
      <c r="C3373" s="1">
        <v>44207</v>
      </c>
      <c r="D3373" t="s">
        <v>2164</v>
      </c>
      <c r="E3373" t="s">
        <v>20</v>
      </c>
      <c r="H3373" t="s">
        <v>21</v>
      </c>
      <c r="I3373">
        <v>22</v>
      </c>
      <c r="J3373" t="s">
        <v>22</v>
      </c>
      <c r="L3373" t="s">
        <v>23</v>
      </c>
      <c r="M3373" t="s">
        <v>24</v>
      </c>
      <c r="O3373" t="s">
        <v>76</v>
      </c>
      <c r="P3373" t="s">
        <v>77</v>
      </c>
      <c r="Q3373" t="s">
        <v>2314</v>
      </c>
    </row>
    <row r="3374" spans="1:17" x14ac:dyDescent="0.25">
      <c r="A3374" t="s">
        <v>2458</v>
      </c>
      <c r="B3374" t="s">
        <v>2459</v>
      </c>
      <c r="C3374" s="1">
        <v>44217</v>
      </c>
      <c r="D3374" t="s">
        <v>30</v>
      </c>
      <c r="E3374" t="s">
        <v>20</v>
      </c>
      <c r="H3374" t="s">
        <v>21</v>
      </c>
      <c r="I3374">
        <v>22</v>
      </c>
      <c r="J3374" t="s">
        <v>22</v>
      </c>
      <c r="L3374" t="s">
        <v>23</v>
      </c>
      <c r="M3374" t="s">
        <v>24</v>
      </c>
      <c r="O3374" t="s">
        <v>76</v>
      </c>
      <c r="P3374" t="s">
        <v>664</v>
      </c>
      <c r="Q3374" t="s">
        <v>2460</v>
      </c>
    </row>
    <row r="3375" spans="1:17" x14ac:dyDescent="0.25">
      <c r="A3375" t="s">
        <v>13962</v>
      </c>
      <c r="B3375" t="s">
        <v>13963</v>
      </c>
      <c r="C3375" s="1">
        <v>44215</v>
      </c>
      <c r="D3375" t="s">
        <v>2164</v>
      </c>
      <c r="E3375" t="s">
        <v>20</v>
      </c>
      <c r="F3375" t="s">
        <v>6729</v>
      </c>
      <c r="H3375" t="s">
        <v>21</v>
      </c>
      <c r="I3375">
        <v>11</v>
      </c>
      <c r="J3375" t="s">
        <v>22</v>
      </c>
      <c r="L3375" t="s">
        <v>23</v>
      </c>
      <c r="M3375" t="s">
        <v>24</v>
      </c>
      <c r="O3375" t="s">
        <v>76</v>
      </c>
      <c r="P3375" t="s">
        <v>77</v>
      </c>
      <c r="Q3375" t="s">
        <v>1927</v>
      </c>
    </row>
    <row r="3376" spans="1:17" x14ac:dyDescent="0.25">
      <c r="A3376" t="s">
        <v>8261</v>
      </c>
      <c r="B3376" t="s">
        <v>8262</v>
      </c>
      <c r="C3376" s="1">
        <v>44203</v>
      </c>
      <c r="D3376" t="s">
        <v>8263</v>
      </c>
      <c r="E3376" t="s">
        <v>20</v>
      </c>
      <c r="H3376" t="s">
        <v>32</v>
      </c>
      <c r="I3376">
        <v>27</v>
      </c>
      <c r="J3376" t="s">
        <v>22</v>
      </c>
      <c r="L3376" t="s">
        <v>23</v>
      </c>
      <c r="M3376" t="s">
        <v>24</v>
      </c>
      <c r="O3376" t="s">
        <v>76</v>
      </c>
      <c r="P3376" t="s">
        <v>77</v>
      </c>
      <c r="Q3376" t="s">
        <v>2366</v>
      </c>
    </row>
    <row r="3377" spans="1:17" x14ac:dyDescent="0.25">
      <c r="A3377" t="s">
        <v>2318</v>
      </c>
      <c r="B3377" t="s">
        <v>2319</v>
      </c>
      <c r="C3377" s="1">
        <v>44207</v>
      </c>
      <c r="D3377" t="s">
        <v>30</v>
      </c>
      <c r="E3377" t="s">
        <v>20</v>
      </c>
      <c r="H3377" t="s">
        <v>32</v>
      </c>
      <c r="I3377">
        <v>34</v>
      </c>
      <c r="J3377" t="s">
        <v>22</v>
      </c>
      <c r="L3377" t="s">
        <v>23</v>
      </c>
      <c r="M3377" t="s">
        <v>24</v>
      </c>
      <c r="O3377" t="s">
        <v>76</v>
      </c>
      <c r="P3377" t="s">
        <v>77</v>
      </c>
      <c r="Q3377" t="s">
        <v>2320</v>
      </c>
    </row>
    <row r="3378" spans="1:17" x14ac:dyDescent="0.25">
      <c r="A3378" t="s">
        <v>8272</v>
      </c>
      <c r="B3378" t="s">
        <v>8273</v>
      </c>
      <c r="C3378" s="1">
        <v>44201</v>
      </c>
      <c r="D3378" t="s">
        <v>30</v>
      </c>
      <c r="E3378" t="s">
        <v>20</v>
      </c>
      <c r="H3378" t="s">
        <v>32</v>
      </c>
      <c r="I3378">
        <v>38</v>
      </c>
      <c r="J3378" t="s">
        <v>22</v>
      </c>
      <c r="L3378" t="s">
        <v>23</v>
      </c>
      <c r="M3378" t="s">
        <v>24</v>
      </c>
      <c r="O3378" t="s">
        <v>76</v>
      </c>
      <c r="P3378" t="s">
        <v>77</v>
      </c>
      <c r="Q3378" t="s">
        <v>5094</v>
      </c>
    </row>
    <row r="3379" spans="1:17" x14ac:dyDescent="0.25">
      <c r="A3379" t="s">
        <v>13964</v>
      </c>
      <c r="B3379" t="s">
        <v>13965</v>
      </c>
      <c r="C3379" s="1">
        <v>44216</v>
      </c>
      <c r="D3379" t="s">
        <v>30</v>
      </c>
      <c r="E3379" t="s">
        <v>20</v>
      </c>
      <c r="F3379" t="s">
        <v>3301</v>
      </c>
      <c r="H3379" t="s">
        <v>32</v>
      </c>
      <c r="I3379">
        <v>55</v>
      </c>
      <c r="J3379" t="s">
        <v>22</v>
      </c>
      <c r="L3379" t="s">
        <v>23</v>
      </c>
      <c r="M3379" t="s">
        <v>24</v>
      </c>
      <c r="O3379" t="s">
        <v>76</v>
      </c>
      <c r="P3379" t="s">
        <v>77</v>
      </c>
      <c r="Q3379" t="s">
        <v>5132</v>
      </c>
    </row>
    <row r="3380" spans="1:17" x14ac:dyDescent="0.25">
      <c r="A3380" t="s">
        <v>2461</v>
      </c>
      <c r="B3380" t="s">
        <v>2462</v>
      </c>
      <c r="C3380" s="1">
        <v>44217</v>
      </c>
      <c r="D3380" t="s">
        <v>30</v>
      </c>
      <c r="E3380" t="s">
        <v>20</v>
      </c>
      <c r="H3380" t="s">
        <v>21</v>
      </c>
      <c r="I3380">
        <v>11</v>
      </c>
      <c r="J3380" t="s">
        <v>22</v>
      </c>
      <c r="L3380" t="s">
        <v>23</v>
      </c>
      <c r="M3380" t="s">
        <v>24</v>
      </c>
      <c r="O3380" t="s">
        <v>76</v>
      </c>
      <c r="P3380" t="s">
        <v>77</v>
      </c>
      <c r="Q3380" t="s">
        <v>2463</v>
      </c>
    </row>
    <row r="3381" spans="1:17" x14ac:dyDescent="0.25">
      <c r="A3381" t="s">
        <v>2315</v>
      </c>
      <c r="B3381" t="s">
        <v>2316</v>
      </c>
      <c r="C3381" s="1">
        <v>44207</v>
      </c>
      <c r="D3381" t="s">
        <v>131</v>
      </c>
      <c r="E3381" t="s">
        <v>20</v>
      </c>
      <c r="H3381" t="s">
        <v>32</v>
      </c>
      <c r="I3381">
        <v>55</v>
      </c>
      <c r="J3381" t="s">
        <v>22</v>
      </c>
      <c r="L3381" t="s">
        <v>23</v>
      </c>
      <c r="M3381" t="s">
        <v>24</v>
      </c>
      <c r="O3381" t="s">
        <v>76</v>
      </c>
      <c r="P3381" t="s">
        <v>77</v>
      </c>
      <c r="Q3381" t="s">
        <v>2317</v>
      </c>
    </row>
    <row r="3382" spans="1:17" x14ac:dyDescent="0.25">
      <c r="A3382" t="s">
        <v>16417</v>
      </c>
      <c r="B3382" t="s">
        <v>16418</v>
      </c>
      <c r="C3382" s="1">
        <v>44217</v>
      </c>
      <c r="D3382" t="s">
        <v>30</v>
      </c>
      <c r="E3382" t="s">
        <v>20</v>
      </c>
      <c r="H3382" t="s">
        <v>21</v>
      </c>
      <c r="I3382">
        <v>48</v>
      </c>
      <c r="J3382" t="s">
        <v>22</v>
      </c>
      <c r="L3382" t="s">
        <v>23</v>
      </c>
      <c r="M3382" t="s">
        <v>24</v>
      </c>
      <c r="O3382" t="s">
        <v>76</v>
      </c>
      <c r="P3382" t="s">
        <v>77</v>
      </c>
      <c r="Q3382" t="s">
        <v>1635</v>
      </c>
    </row>
    <row r="3383" spans="1:17" x14ac:dyDescent="0.25">
      <c r="A3383" t="s">
        <v>5130</v>
      </c>
      <c r="B3383" t="s">
        <v>5131</v>
      </c>
      <c r="C3383" s="1">
        <v>44217</v>
      </c>
      <c r="D3383" t="s">
        <v>1376</v>
      </c>
      <c r="E3383" t="s">
        <v>20</v>
      </c>
      <c r="H3383" t="s">
        <v>32</v>
      </c>
      <c r="I3383">
        <v>61</v>
      </c>
      <c r="J3383" t="s">
        <v>22</v>
      </c>
      <c r="L3383" t="s">
        <v>23</v>
      </c>
      <c r="M3383" t="s">
        <v>24</v>
      </c>
      <c r="O3383" t="s">
        <v>76</v>
      </c>
      <c r="P3383" t="s">
        <v>77</v>
      </c>
      <c r="Q3383" t="s">
        <v>5132</v>
      </c>
    </row>
    <row r="3384" spans="1:17" x14ac:dyDescent="0.25">
      <c r="A3384" t="s">
        <v>8274</v>
      </c>
      <c r="B3384" t="s">
        <v>8275</v>
      </c>
      <c r="C3384" s="1">
        <v>44194</v>
      </c>
      <c r="D3384" t="s">
        <v>30</v>
      </c>
      <c r="E3384" t="s">
        <v>20</v>
      </c>
      <c r="H3384" t="s">
        <v>21</v>
      </c>
      <c r="I3384">
        <v>37</v>
      </c>
      <c r="J3384" t="s">
        <v>22</v>
      </c>
      <c r="L3384" t="s">
        <v>23</v>
      </c>
      <c r="M3384" t="s">
        <v>24</v>
      </c>
      <c r="O3384" t="s">
        <v>76</v>
      </c>
      <c r="P3384" t="s">
        <v>77</v>
      </c>
      <c r="Q3384" t="s">
        <v>2366</v>
      </c>
    </row>
    <row r="3385" spans="1:17" x14ac:dyDescent="0.25">
      <c r="A3385" t="s">
        <v>5133</v>
      </c>
      <c r="B3385" t="s">
        <v>5134</v>
      </c>
      <c r="C3385" s="1">
        <v>44217</v>
      </c>
      <c r="D3385" t="s">
        <v>30</v>
      </c>
      <c r="E3385" t="s">
        <v>20</v>
      </c>
      <c r="H3385" t="s">
        <v>32</v>
      </c>
      <c r="I3385">
        <v>68</v>
      </c>
      <c r="J3385" t="s">
        <v>22</v>
      </c>
      <c r="L3385" t="s">
        <v>23</v>
      </c>
      <c r="M3385" t="s">
        <v>24</v>
      </c>
      <c r="O3385" t="s">
        <v>76</v>
      </c>
      <c r="P3385" t="s">
        <v>77</v>
      </c>
      <c r="Q3385" t="s">
        <v>3028</v>
      </c>
    </row>
    <row r="3386" spans="1:17" x14ac:dyDescent="0.25">
      <c r="A3386" t="s">
        <v>2467</v>
      </c>
      <c r="B3386" t="s">
        <v>2468</v>
      </c>
      <c r="C3386" s="1">
        <v>44217</v>
      </c>
      <c r="D3386" t="s">
        <v>1996</v>
      </c>
      <c r="E3386" t="s">
        <v>20</v>
      </c>
      <c r="H3386" t="s">
        <v>32</v>
      </c>
      <c r="I3386">
        <v>16</v>
      </c>
      <c r="J3386" t="s">
        <v>22</v>
      </c>
      <c r="L3386" t="s">
        <v>23</v>
      </c>
      <c r="M3386" t="s">
        <v>24</v>
      </c>
      <c r="O3386" t="s">
        <v>76</v>
      </c>
      <c r="P3386" t="s">
        <v>77</v>
      </c>
      <c r="Q3386" t="s">
        <v>2469</v>
      </c>
    </row>
    <row r="3387" spans="1:17" x14ac:dyDescent="0.25">
      <c r="A3387" t="s">
        <v>13379</v>
      </c>
      <c r="B3387" t="s">
        <v>13380</v>
      </c>
      <c r="C3387" s="1">
        <v>44268</v>
      </c>
      <c r="D3387" t="s">
        <v>115</v>
      </c>
      <c r="E3387" t="s">
        <v>20</v>
      </c>
      <c r="F3387" t="s">
        <v>2182</v>
      </c>
      <c r="H3387" t="s">
        <v>32</v>
      </c>
      <c r="I3387">
        <v>45</v>
      </c>
      <c r="J3387" t="s">
        <v>22</v>
      </c>
      <c r="L3387" t="s">
        <v>23</v>
      </c>
      <c r="O3387" t="s">
        <v>76</v>
      </c>
      <c r="P3387" t="s">
        <v>77</v>
      </c>
      <c r="Q3387" t="s">
        <v>1771</v>
      </c>
    </row>
    <row r="3388" spans="1:17" x14ac:dyDescent="0.25">
      <c r="A3388" t="s">
        <v>4464</v>
      </c>
      <c r="B3388" t="s">
        <v>4465</v>
      </c>
      <c r="C3388" s="1">
        <v>44253</v>
      </c>
      <c r="D3388" t="s">
        <v>1514</v>
      </c>
      <c r="E3388" t="s">
        <v>20</v>
      </c>
      <c r="F3388" t="s">
        <v>4466</v>
      </c>
      <c r="G3388" t="s">
        <v>1461</v>
      </c>
      <c r="H3388" t="s">
        <v>21</v>
      </c>
      <c r="I3388">
        <v>30</v>
      </c>
      <c r="J3388" t="s">
        <v>22</v>
      </c>
      <c r="L3388" t="s">
        <v>23</v>
      </c>
      <c r="O3388" t="s">
        <v>76</v>
      </c>
      <c r="P3388" t="s">
        <v>77</v>
      </c>
      <c r="Q3388" t="s">
        <v>4467</v>
      </c>
    </row>
    <row r="3389" spans="1:17" x14ac:dyDescent="0.25">
      <c r="A3389" t="s">
        <v>2106</v>
      </c>
      <c r="B3389" t="s">
        <v>2107</v>
      </c>
      <c r="C3389" s="1">
        <v>44234</v>
      </c>
      <c r="D3389" t="s">
        <v>115</v>
      </c>
      <c r="E3389" t="s">
        <v>20</v>
      </c>
      <c r="F3389" t="s">
        <v>2108</v>
      </c>
      <c r="H3389" t="s">
        <v>32</v>
      </c>
      <c r="I3389">
        <v>17</v>
      </c>
      <c r="J3389" t="s">
        <v>22</v>
      </c>
      <c r="L3389" t="s">
        <v>23</v>
      </c>
      <c r="O3389" t="s">
        <v>76</v>
      </c>
      <c r="P3389" t="s">
        <v>77</v>
      </c>
      <c r="Q3389" t="s">
        <v>2094</v>
      </c>
    </row>
    <row r="3390" spans="1:17" x14ac:dyDescent="0.25">
      <c r="A3390" t="s">
        <v>14307</v>
      </c>
      <c r="B3390" t="s">
        <v>14308</v>
      </c>
      <c r="C3390" s="1">
        <v>44209</v>
      </c>
      <c r="D3390" t="s">
        <v>14309</v>
      </c>
      <c r="E3390" t="s">
        <v>20</v>
      </c>
      <c r="F3390" t="s">
        <v>14310</v>
      </c>
      <c r="H3390" t="s">
        <v>32</v>
      </c>
      <c r="I3390">
        <v>23</v>
      </c>
      <c r="J3390" t="s">
        <v>22</v>
      </c>
      <c r="L3390" t="s">
        <v>23</v>
      </c>
      <c r="M3390" t="s">
        <v>24</v>
      </c>
      <c r="O3390" t="s">
        <v>76</v>
      </c>
      <c r="P3390" t="s">
        <v>77</v>
      </c>
      <c r="Q3390" t="s">
        <v>14311</v>
      </c>
    </row>
    <row r="3391" spans="1:17" x14ac:dyDescent="0.25">
      <c r="A3391" t="s">
        <v>6713</v>
      </c>
      <c r="B3391" t="s">
        <v>6714</v>
      </c>
      <c r="C3391" s="1">
        <v>44241</v>
      </c>
      <c r="D3391" t="s">
        <v>131</v>
      </c>
      <c r="E3391" t="s">
        <v>20</v>
      </c>
      <c r="F3391" t="s">
        <v>6715</v>
      </c>
      <c r="H3391" t="s">
        <v>32</v>
      </c>
      <c r="I3391">
        <v>12</v>
      </c>
      <c r="J3391" t="s">
        <v>22</v>
      </c>
      <c r="L3391" t="s">
        <v>23</v>
      </c>
      <c r="M3391" t="s">
        <v>24</v>
      </c>
      <c r="O3391" t="s">
        <v>76</v>
      </c>
      <c r="P3391" t="s">
        <v>77</v>
      </c>
      <c r="Q3391" t="s">
        <v>6716</v>
      </c>
    </row>
    <row r="3392" spans="1:17" x14ac:dyDescent="0.25">
      <c r="A3392" t="s">
        <v>13347</v>
      </c>
      <c r="B3392" t="s">
        <v>13348</v>
      </c>
      <c r="C3392" s="1">
        <v>44267</v>
      </c>
      <c r="D3392" t="s">
        <v>115</v>
      </c>
      <c r="E3392" t="s">
        <v>20</v>
      </c>
      <c r="F3392" t="s">
        <v>2108</v>
      </c>
      <c r="H3392" t="s">
        <v>32</v>
      </c>
      <c r="I3392">
        <v>9</v>
      </c>
      <c r="J3392" t="s">
        <v>22</v>
      </c>
      <c r="L3392" t="s">
        <v>23</v>
      </c>
      <c r="O3392" t="s">
        <v>76</v>
      </c>
      <c r="P3392" t="s">
        <v>77</v>
      </c>
      <c r="Q3392" t="s">
        <v>2094</v>
      </c>
    </row>
    <row r="3393" spans="1:17" x14ac:dyDescent="0.25">
      <c r="A3393" t="s">
        <v>9012</v>
      </c>
      <c r="B3393" t="s">
        <v>9013</v>
      </c>
      <c r="C3393" s="1">
        <v>44217</v>
      </c>
      <c r="D3393" t="s">
        <v>2197</v>
      </c>
      <c r="E3393" t="s">
        <v>20</v>
      </c>
      <c r="F3393" t="s">
        <v>2198</v>
      </c>
      <c r="H3393" t="s">
        <v>32</v>
      </c>
      <c r="I3393">
        <v>4</v>
      </c>
      <c r="J3393" t="s">
        <v>22</v>
      </c>
      <c r="L3393" t="s">
        <v>23</v>
      </c>
      <c r="M3393" t="s">
        <v>24</v>
      </c>
      <c r="O3393" t="s">
        <v>76</v>
      </c>
      <c r="P3393" t="s">
        <v>77</v>
      </c>
      <c r="Q3393" t="s">
        <v>9014</v>
      </c>
    </row>
    <row r="3394" spans="1:17" x14ac:dyDescent="0.25">
      <c r="A3394" t="s">
        <v>2091</v>
      </c>
      <c r="B3394" t="s">
        <v>2092</v>
      </c>
      <c r="C3394" s="1">
        <v>44241</v>
      </c>
      <c r="D3394" t="s">
        <v>98</v>
      </c>
      <c r="E3394" t="s">
        <v>20</v>
      </c>
      <c r="F3394" t="s">
        <v>2093</v>
      </c>
      <c r="H3394" t="s">
        <v>32</v>
      </c>
      <c r="I3394">
        <v>14</v>
      </c>
      <c r="J3394" t="s">
        <v>22</v>
      </c>
      <c r="L3394" t="s">
        <v>23</v>
      </c>
      <c r="O3394" t="s">
        <v>76</v>
      </c>
      <c r="P3394" t="s">
        <v>77</v>
      </c>
      <c r="Q3394" t="s">
        <v>2094</v>
      </c>
    </row>
    <row r="3395" spans="1:17" x14ac:dyDescent="0.25">
      <c r="A3395" t="s">
        <v>6717</v>
      </c>
      <c r="B3395" t="s">
        <v>6718</v>
      </c>
      <c r="C3395" s="1">
        <v>44239</v>
      </c>
      <c r="D3395" t="s">
        <v>115</v>
      </c>
      <c r="E3395" t="s">
        <v>20</v>
      </c>
      <c r="F3395" t="s">
        <v>3541</v>
      </c>
      <c r="H3395" t="s">
        <v>32</v>
      </c>
      <c r="I3395">
        <v>51</v>
      </c>
      <c r="J3395" t="s">
        <v>22</v>
      </c>
      <c r="L3395" t="s">
        <v>23</v>
      </c>
      <c r="M3395" t="s">
        <v>24</v>
      </c>
      <c r="O3395" t="s">
        <v>76</v>
      </c>
      <c r="P3395" t="s">
        <v>77</v>
      </c>
      <c r="Q3395" t="s">
        <v>6719</v>
      </c>
    </row>
    <row r="3396" spans="1:17" x14ac:dyDescent="0.25">
      <c r="A3396" t="s">
        <v>1366</v>
      </c>
      <c r="B3396" t="s">
        <v>1367</v>
      </c>
      <c r="C3396" s="1">
        <v>44245</v>
      </c>
      <c r="D3396" t="s">
        <v>115</v>
      </c>
      <c r="E3396" t="s">
        <v>20</v>
      </c>
      <c r="F3396" t="s">
        <v>1368</v>
      </c>
      <c r="H3396" t="s">
        <v>32</v>
      </c>
      <c r="I3396">
        <v>43</v>
      </c>
      <c r="J3396" t="s">
        <v>22</v>
      </c>
      <c r="L3396" t="s">
        <v>23</v>
      </c>
      <c r="O3396" t="s">
        <v>76</v>
      </c>
      <c r="P3396" t="s">
        <v>77</v>
      </c>
      <c r="Q3396" t="s">
        <v>1360</v>
      </c>
    </row>
    <row r="3397" spans="1:17" x14ac:dyDescent="0.25">
      <c r="A3397" t="s">
        <v>17831</v>
      </c>
      <c r="B3397" t="s">
        <v>17832</v>
      </c>
      <c r="C3397" s="1">
        <v>44249</v>
      </c>
      <c r="D3397" t="s">
        <v>115</v>
      </c>
      <c r="E3397" t="s">
        <v>20</v>
      </c>
      <c r="F3397" t="s">
        <v>2182</v>
      </c>
      <c r="H3397" t="s">
        <v>21</v>
      </c>
      <c r="I3397">
        <v>32</v>
      </c>
      <c r="J3397" t="s">
        <v>22</v>
      </c>
      <c r="L3397" t="s">
        <v>23</v>
      </c>
      <c r="O3397" t="s">
        <v>76</v>
      </c>
      <c r="P3397" t="s">
        <v>77</v>
      </c>
      <c r="Q3397" t="s">
        <v>17833</v>
      </c>
    </row>
    <row r="3398" spans="1:17" x14ac:dyDescent="0.25">
      <c r="A3398" t="s">
        <v>13396</v>
      </c>
      <c r="B3398" t="s">
        <v>13397</v>
      </c>
      <c r="C3398" s="1">
        <v>44267</v>
      </c>
      <c r="D3398" t="s">
        <v>2104</v>
      </c>
      <c r="E3398" t="s">
        <v>20</v>
      </c>
      <c r="F3398" t="s">
        <v>2105</v>
      </c>
      <c r="H3398" t="s">
        <v>21</v>
      </c>
      <c r="I3398">
        <v>10</v>
      </c>
      <c r="J3398" t="s">
        <v>22</v>
      </c>
      <c r="L3398" t="s">
        <v>23</v>
      </c>
      <c r="O3398" t="s">
        <v>76</v>
      </c>
      <c r="P3398" t="s">
        <v>664</v>
      </c>
      <c r="Q3398" t="s">
        <v>13398</v>
      </c>
    </row>
    <row r="3399" spans="1:17" x14ac:dyDescent="0.25">
      <c r="A3399" t="s">
        <v>3575</v>
      </c>
      <c r="B3399" t="s">
        <v>3576</v>
      </c>
      <c r="C3399" s="1">
        <v>44242</v>
      </c>
      <c r="D3399" t="s">
        <v>30</v>
      </c>
      <c r="E3399" t="s">
        <v>20</v>
      </c>
      <c r="F3399" t="s">
        <v>3541</v>
      </c>
      <c r="H3399" t="s">
        <v>32</v>
      </c>
      <c r="I3399">
        <v>40</v>
      </c>
      <c r="J3399" t="s">
        <v>22</v>
      </c>
      <c r="L3399" t="s">
        <v>23</v>
      </c>
      <c r="M3399" t="s">
        <v>24</v>
      </c>
      <c r="O3399" t="s">
        <v>76</v>
      </c>
      <c r="P3399" t="s">
        <v>77</v>
      </c>
      <c r="Q3399" t="s">
        <v>3577</v>
      </c>
    </row>
    <row r="3400" spans="1:17" x14ac:dyDescent="0.25">
      <c r="A3400" t="s">
        <v>1168</v>
      </c>
      <c r="B3400" t="s">
        <v>1169</v>
      </c>
      <c r="C3400" s="1">
        <v>44244</v>
      </c>
      <c r="D3400" t="s">
        <v>1170</v>
      </c>
      <c r="E3400" t="s">
        <v>20</v>
      </c>
      <c r="F3400" t="s">
        <v>1171</v>
      </c>
      <c r="H3400" t="s">
        <v>32</v>
      </c>
      <c r="I3400">
        <v>41</v>
      </c>
      <c r="J3400" t="s">
        <v>22</v>
      </c>
      <c r="L3400" t="s">
        <v>23</v>
      </c>
      <c r="O3400" t="s">
        <v>76</v>
      </c>
      <c r="P3400" t="s">
        <v>77</v>
      </c>
      <c r="Q3400" t="s">
        <v>1172</v>
      </c>
    </row>
    <row r="3401" spans="1:17" x14ac:dyDescent="0.25">
      <c r="A3401" t="s">
        <v>7663</v>
      </c>
      <c r="B3401" t="s">
        <v>7664</v>
      </c>
      <c r="C3401" s="1">
        <v>44264</v>
      </c>
      <c r="D3401" t="s">
        <v>1376</v>
      </c>
      <c r="E3401" t="s">
        <v>20</v>
      </c>
      <c r="F3401" t="s">
        <v>1377</v>
      </c>
      <c r="H3401" t="s">
        <v>21</v>
      </c>
      <c r="I3401">
        <v>11</v>
      </c>
      <c r="J3401" t="s">
        <v>22</v>
      </c>
      <c r="L3401" t="s">
        <v>23</v>
      </c>
      <c r="O3401" t="s">
        <v>76</v>
      </c>
      <c r="P3401" t="s">
        <v>77</v>
      </c>
      <c r="Q3401" t="s">
        <v>464</v>
      </c>
    </row>
    <row r="3402" spans="1:17" x14ac:dyDescent="0.25">
      <c r="A3402" t="s">
        <v>7673</v>
      </c>
      <c r="B3402" t="s">
        <v>7674</v>
      </c>
      <c r="C3402" s="1">
        <v>44264</v>
      </c>
      <c r="D3402" t="s">
        <v>1376</v>
      </c>
      <c r="E3402" t="s">
        <v>20</v>
      </c>
      <c r="F3402" t="s">
        <v>1377</v>
      </c>
      <c r="H3402" t="s">
        <v>21</v>
      </c>
      <c r="I3402">
        <v>11</v>
      </c>
      <c r="J3402" t="s">
        <v>22</v>
      </c>
      <c r="L3402" t="s">
        <v>23</v>
      </c>
      <c r="O3402" t="s">
        <v>76</v>
      </c>
      <c r="P3402" t="s">
        <v>664</v>
      </c>
      <c r="Q3402" t="s">
        <v>7675</v>
      </c>
    </row>
    <row r="3403" spans="1:17" x14ac:dyDescent="0.25">
      <c r="A3403" t="s">
        <v>1374</v>
      </c>
      <c r="B3403" t="s">
        <v>1375</v>
      </c>
      <c r="C3403" s="1">
        <v>44248</v>
      </c>
      <c r="D3403" t="s">
        <v>1376</v>
      </c>
      <c r="E3403" t="s">
        <v>20</v>
      </c>
      <c r="F3403" t="s">
        <v>1377</v>
      </c>
      <c r="H3403" t="s">
        <v>21</v>
      </c>
      <c r="I3403">
        <v>40</v>
      </c>
      <c r="J3403" t="s">
        <v>22</v>
      </c>
      <c r="L3403" t="s">
        <v>23</v>
      </c>
      <c r="O3403" t="s">
        <v>76</v>
      </c>
      <c r="P3403" t="s">
        <v>77</v>
      </c>
      <c r="Q3403" t="s">
        <v>1360</v>
      </c>
    </row>
    <row r="3404" spans="1:17" x14ac:dyDescent="0.25">
      <c r="A3404" t="s">
        <v>6727</v>
      </c>
      <c r="B3404" t="s">
        <v>6728</v>
      </c>
      <c r="C3404" s="1">
        <v>44241</v>
      </c>
      <c r="D3404" t="s">
        <v>2164</v>
      </c>
      <c r="E3404" t="s">
        <v>20</v>
      </c>
      <c r="F3404" t="s">
        <v>6729</v>
      </c>
      <c r="H3404" t="s">
        <v>32</v>
      </c>
      <c r="I3404">
        <v>40</v>
      </c>
      <c r="J3404" t="s">
        <v>22</v>
      </c>
      <c r="L3404" t="s">
        <v>23</v>
      </c>
      <c r="M3404" t="s">
        <v>24</v>
      </c>
      <c r="O3404" t="s">
        <v>76</v>
      </c>
      <c r="P3404" t="s">
        <v>77</v>
      </c>
      <c r="Q3404" t="s">
        <v>6730</v>
      </c>
    </row>
    <row r="3405" spans="1:17" x14ac:dyDescent="0.25">
      <c r="A3405" t="s">
        <v>6720</v>
      </c>
      <c r="B3405" t="s">
        <v>6721</v>
      </c>
      <c r="C3405" s="1">
        <v>44241</v>
      </c>
      <c r="D3405" t="s">
        <v>415</v>
      </c>
      <c r="E3405" t="s">
        <v>20</v>
      </c>
      <c r="F3405" t="s">
        <v>6722</v>
      </c>
      <c r="H3405" t="s">
        <v>21</v>
      </c>
      <c r="I3405">
        <v>39</v>
      </c>
      <c r="J3405" t="s">
        <v>22</v>
      </c>
      <c r="L3405" t="s">
        <v>23</v>
      </c>
      <c r="M3405" t="s">
        <v>24</v>
      </c>
      <c r="O3405" t="s">
        <v>76</v>
      </c>
      <c r="P3405" t="s">
        <v>77</v>
      </c>
      <c r="Q3405" t="s">
        <v>6723</v>
      </c>
    </row>
    <row r="3406" spans="1:17" x14ac:dyDescent="0.25">
      <c r="A3406" t="s">
        <v>13349</v>
      </c>
      <c r="B3406" t="s">
        <v>13350</v>
      </c>
      <c r="C3406" s="1">
        <v>44256</v>
      </c>
      <c r="D3406" t="s">
        <v>115</v>
      </c>
      <c r="E3406" t="s">
        <v>20</v>
      </c>
      <c r="F3406" t="s">
        <v>7201</v>
      </c>
      <c r="H3406" t="s">
        <v>21</v>
      </c>
      <c r="I3406">
        <v>28</v>
      </c>
      <c r="J3406" t="s">
        <v>22</v>
      </c>
      <c r="L3406" t="s">
        <v>23</v>
      </c>
      <c r="O3406" t="s">
        <v>76</v>
      </c>
      <c r="P3406" t="s">
        <v>513</v>
      </c>
      <c r="Q3406" t="s">
        <v>13351</v>
      </c>
    </row>
    <row r="3407" spans="1:17" x14ac:dyDescent="0.25">
      <c r="A3407" t="s">
        <v>15760</v>
      </c>
      <c r="B3407" t="s">
        <v>15761</v>
      </c>
      <c r="C3407" s="1">
        <v>44240</v>
      </c>
      <c r="D3407" t="s">
        <v>115</v>
      </c>
      <c r="E3407" t="s">
        <v>20</v>
      </c>
      <c r="F3407" t="s">
        <v>3325</v>
      </c>
      <c r="H3407" t="s">
        <v>21</v>
      </c>
      <c r="I3407">
        <v>23</v>
      </c>
      <c r="J3407" t="s">
        <v>22</v>
      </c>
      <c r="L3407" t="s">
        <v>23</v>
      </c>
      <c r="O3407" t="s">
        <v>76</v>
      </c>
      <c r="P3407" t="s">
        <v>664</v>
      </c>
      <c r="Q3407" t="s">
        <v>15762</v>
      </c>
    </row>
    <row r="3408" spans="1:17" x14ac:dyDescent="0.25">
      <c r="A3408" t="s">
        <v>4451</v>
      </c>
      <c r="B3408" t="s">
        <v>4452</v>
      </c>
      <c r="C3408" s="1">
        <v>44250</v>
      </c>
      <c r="D3408" t="s">
        <v>1358</v>
      </c>
      <c r="E3408" t="s">
        <v>20</v>
      </c>
      <c r="F3408" t="s">
        <v>1359</v>
      </c>
      <c r="G3408" t="s">
        <v>1461</v>
      </c>
      <c r="H3408" t="s">
        <v>32</v>
      </c>
      <c r="I3408">
        <v>53</v>
      </c>
      <c r="J3408" t="s">
        <v>22</v>
      </c>
      <c r="L3408" t="s">
        <v>23</v>
      </c>
      <c r="O3408" t="s">
        <v>76</v>
      </c>
      <c r="P3408" t="s">
        <v>77</v>
      </c>
      <c r="Q3408" t="s">
        <v>1771</v>
      </c>
    </row>
    <row r="3409" spans="1:17" x14ac:dyDescent="0.25">
      <c r="A3409" t="s">
        <v>13359</v>
      </c>
      <c r="B3409" t="s">
        <v>13360</v>
      </c>
      <c r="C3409" s="1">
        <v>44258</v>
      </c>
      <c r="D3409" t="s">
        <v>1358</v>
      </c>
      <c r="E3409" t="s">
        <v>20</v>
      </c>
      <c r="F3409" t="s">
        <v>1359</v>
      </c>
      <c r="H3409" t="s">
        <v>21</v>
      </c>
      <c r="I3409">
        <v>40</v>
      </c>
      <c r="J3409" t="s">
        <v>22</v>
      </c>
      <c r="L3409" t="s">
        <v>23</v>
      </c>
      <c r="O3409" t="s">
        <v>76</v>
      </c>
      <c r="P3409" t="s">
        <v>77</v>
      </c>
      <c r="Q3409" t="s">
        <v>1771</v>
      </c>
    </row>
    <row r="3410" spans="1:17" x14ac:dyDescent="0.25">
      <c r="A3410" t="s">
        <v>13406</v>
      </c>
      <c r="B3410" t="s">
        <v>13407</v>
      </c>
      <c r="C3410" s="1">
        <v>44254</v>
      </c>
      <c r="D3410" t="s">
        <v>1190</v>
      </c>
      <c r="E3410" t="s">
        <v>20</v>
      </c>
      <c r="F3410" t="s">
        <v>1191</v>
      </c>
      <c r="H3410" t="s">
        <v>21</v>
      </c>
      <c r="I3410">
        <v>74</v>
      </c>
      <c r="J3410" t="s">
        <v>22</v>
      </c>
      <c r="L3410" t="s">
        <v>23</v>
      </c>
      <c r="O3410" t="s">
        <v>76</v>
      </c>
      <c r="P3410" t="s">
        <v>77</v>
      </c>
      <c r="Q3410" t="s">
        <v>13408</v>
      </c>
    </row>
    <row r="3411" spans="1:17" x14ac:dyDescent="0.25">
      <c r="A3411" t="s">
        <v>10124</v>
      </c>
      <c r="B3411" t="s">
        <v>10125</v>
      </c>
      <c r="C3411" s="1">
        <v>44253</v>
      </c>
      <c r="D3411" t="s">
        <v>115</v>
      </c>
      <c r="E3411" t="s">
        <v>20</v>
      </c>
      <c r="F3411" t="s">
        <v>1368</v>
      </c>
      <c r="H3411" t="s">
        <v>32</v>
      </c>
      <c r="I3411">
        <v>16</v>
      </c>
      <c r="J3411" t="s">
        <v>22</v>
      </c>
      <c r="L3411" t="s">
        <v>23</v>
      </c>
      <c r="O3411" t="s">
        <v>76</v>
      </c>
      <c r="P3411" t="s">
        <v>77</v>
      </c>
      <c r="Q3411" t="s">
        <v>10126</v>
      </c>
    </row>
    <row r="3412" spans="1:17" x14ac:dyDescent="0.25">
      <c r="A3412" t="s">
        <v>13421</v>
      </c>
      <c r="B3412" t="s">
        <v>13422</v>
      </c>
      <c r="C3412" s="1">
        <v>44252</v>
      </c>
      <c r="D3412" t="s">
        <v>115</v>
      </c>
      <c r="E3412" t="s">
        <v>20</v>
      </c>
      <c r="F3412" t="s">
        <v>1368</v>
      </c>
      <c r="H3412" t="s">
        <v>21</v>
      </c>
      <c r="I3412">
        <v>31</v>
      </c>
      <c r="J3412" t="s">
        <v>22</v>
      </c>
      <c r="L3412" t="s">
        <v>23</v>
      </c>
      <c r="O3412" t="s">
        <v>76</v>
      </c>
      <c r="P3412" t="s">
        <v>77</v>
      </c>
      <c r="Q3412" t="s">
        <v>1390</v>
      </c>
    </row>
    <row r="3413" spans="1:17" x14ac:dyDescent="0.25">
      <c r="A3413" t="s">
        <v>10142</v>
      </c>
      <c r="B3413" t="s">
        <v>10143</v>
      </c>
      <c r="C3413" s="1">
        <v>44252</v>
      </c>
      <c r="D3413" t="s">
        <v>2104</v>
      </c>
      <c r="E3413" t="s">
        <v>20</v>
      </c>
      <c r="F3413" t="s">
        <v>2105</v>
      </c>
      <c r="H3413" t="s">
        <v>32</v>
      </c>
      <c r="I3413">
        <v>29</v>
      </c>
      <c r="J3413" t="s">
        <v>22</v>
      </c>
      <c r="L3413" t="s">
        <v>23</v>
      </c>
      <c r="O3413" t="s">
        <v>76</v>
      </c>
      <c r="P3413" t="s">
        <v>77</v>
      </c>
      <c r="Q3413" t="s">
        <v>10144</v>
      </c>
    </row>
    <row r="3414" spans="1:17" x14ac:dyDescent="0.25">
      <c r="A3414" t="s">
        <v>7704</v>
      </c>
      <c r="B3414" t="s">
        <v>7705</v>
      </c>
      <c r="C3414" s="1">
        <v>44263</v>
      </c>
      <c r="D3414" t="s">
        <v>115</v>
      </c>
      <c r="E3414" t="s">
        <v>20</v>
      </c>
      <c r="F3414" t="s">
        <v>2182</v>
      </c>
      <c r="H3414" t="s">
        <v>21</v>
      </c>
      <c r="I3414">
        <v>24</v>
      </c>
      <c r="J3414" t="s">
        <v>22</v>
      </c>
      <c r="L3414" t="s">
        <v>23</v>
      </c>
      <c r="O3414" t="s">
        <v>76</v>
      </c>
      <c r="P3414" t="s">
        <v>77</v>
      </c>
      <c r="Q3414" t="s">
        <v>7706</v>
      </c>
    </row>
    <row r="3415" spans="1:17" x14ac:dyDescent="0.25">
      <c r="A3415" t="s">
        <v>4453</v>
      </c>
      <c r="B3415" t="s">
        <v>4454</v>
      </c>
      <c r="C3415" s="1">
        <v>44250</v>
      </c>
      <c r="D3415" t="s">
        <v>1170</v>
      </c>
      <c r="E3415" t="s">
        <v>20</v>
      </c>
      <c r="F3415" t="s">
        <v>1171</v>
      </c>
      <c r="G3415" t="s">
        <v>1461</v>
      </c>
      <c r="H3415" t="s">
        <v>21</v>
      </c>
      <c r="I3415">
        <v>31</v>
      </c>
      <c r="J3415" t="s">
        <v>22</v>
      </c>
      <c r="L3415" t="s">
        <v>23</v>
      </c>
      <c r="O3415" t="s">
        <v>76</v>
      </c>
      <c r="P3415" t="s">
        <v>77</v>
      </c>
      <c r="Q3415" t="s">
        <v>4455</v>
      </c>
    </row>
    <row r="3416" spans="1:17" x14ac:dyDescent="0.25">
      <c r="A3416" t="s">
        <v>10127</v>
      </c>
      <c r="B3416" t="s">
        <v>10128</v>
      </c>
      <c r="C3416" s="1">
        <v>44254</v>
      </c>
      <c r="D3416" t="s">
        <v>10129</v>
      </c>
      <c r="E3416" t="s">
        <v>20</v>
      </c>
      <c r="F3416" t="s">
        <v>10130</v>
      </c>
      <c r="H3416" t="s">
        <v>21</v>
      </c>
      <c r="I3416">
        <v>51</v>
      </c>
      <c r="J3416" t="s">
        <v>22</v>
      </c>
      <c r="L3416" t="s">
        <v>23</v>
      </c>
      <c r="O3416" t="s">
        <v>76</v>
      </c>
      <c r="P3416" t="s">
        <v>77</v>
      </c>
      <c r="Q3416" t="s">
        <v>10131</v>
      </c>
    </row>
    <row r="3417" spans="1:17" x14ac:dyDescent="0.25">
      <c r="A3417" t="s">
        <v>13399</v>
      </c>
      <c r="B3417" t="s">
        <v>13400</v>
      </c>
      <c r="C3417" s="1">
        <v>44253</v>
      </c>
      <c r="D3417" t="s">
        <v>567</v>
      </c>
      <c r="E3417" t="s">
        <v>20</v>
      </c>
      <c r="F3417" t="s">
        <v>7701</v>
      </c>
      <c r="H3417" t="s">
        <v>32</v>
      </c>
      <c r="I3417">
        <v>8</v>
      </c>
      <c r="J3417" t="s">
        <v>22</v>
      </c>
      <c r="L3417" t="s">
        <v>23</v>
      </c>
      <c r="O3417" t="s">
        <v>76</v>
      </c>
      <c r="P3417" t="s">
        <v>77</v>
      </c>
      <c r="Q3417" t="s">
        <v>1390</v>
      </c>
    </row>
    <row r="3418" spans="1:17" x14ac:dyDescent="0.25">
      <c r="A3418" t="s">
        <v>10135</v>
      </c>
      <c r="B3418" t="s">
        <v>10136</v>
      </c>
      <c r="C3418" s="1">
        <v>44252</v>
      </c>
      <c r="D3418" t="s">
        <v>177</v>
      </c>
      <c r="E3418" t="s">
        <v>20</v>
      </c>
      <c r="F3418" t="s">
        <v>10137</v>
      </c>
      <c r="H3418" t="s">
        <v>32</v>
      </c>
      <c r="I3418">
        <v>50</v>
      </c>
      <c r="J3418" t="s">
        <v>22</v>
      </c>
      <c r="L3418" t="s">
        <v>23</v>
      </c>
      <c r="O3418" t="s">
        <v>76</v>
      </c>
      <c r="P3418" t="s">
        <v>77</v>
      </c>
      <c r="Q3418" t="s">
        <v>10138</v>
      </c>
    </row>
    <row r="3419" spans="1:17" x14ac:dyDescent="0.25">
      <c r="A3419" t="s">
        <v>7712</v>
      </c>
      <c r="B3419" t="s">
        <v>7713</v>
      </c>
      <c r="C3419" s="1">
        <v>44259</v>
      </c>
      <c r="D3419" t="s">
        <v>1190</v>
      </c>
      <c r="E3419" t="s">
        <v>20</v>
      </c>
      <c r="F3419" t="s">
        <v>1191</v>
      </c>
      <c r="H3419" t="s">
        <v>21</v>
      </c>
      <c r="I3419">
        <v>64</v>
      </c>
      <c r="J3419" t="s">
        <v>22</v>
      </c>
      <c r="L3419" t="s">
        <v>23</v>
      </c>
      <c r="O3419" t="s">
        <v>76</v>
      </c>
      <c r="P3419" t="s">
        <v>513</v>
      </c>
      <c r="Q3419" t="s">
        <v>7714</v>
      </c>
    </row>
    <row r="3420" spans="1:17" x14ac:dyDescent="0.25">
      <c r="A3420" t="s">
        <v>15769</v>
      </c>
      <c r="B3420" t="s">
        <v>15770</v>
      </c>
      <c r="C3420" s="1">
        <v>44240</v>
      </c>
      <c r="D3420" t="s">
        <v>1376</v>
      </c>
      <c r="E3420" t="s">
        <v>20</v>
      </c>
      <c r="F3420" t="s">
        <v>1377</v>
      </c>
      <c r="H3420" t="s">
        <v>32</v>
      </c>
      <c r="I3420">
        <v>20</v>
      </c>
      <c r="J3420" t="s">
        <v>22</v>
      </c>
      <c r="L3420" t="s">
        <v>23</v>
      </c>
      <c r="O3420" t="s">
        <v>76</v>
      </c>
      <c r="P3420" t="s">
        <v>77</v>
      </c>
      <c r="Q3420" t="s">
        <v>15771</v>
      </c>
    </row>
    <row r="3421" spans="1:17" x14ac:dyDescent="0.25">
      <c r="A3421" t="s">
        <v>10157</v>
      </c>
      <c r="B3421" t="s">
        <v>10158</v>
      </c>
      <c r="C3421" s="1">
        <v>44254</v>
      </c>
      <c r="D3421" t="s">
        <v>591</v>
      </c>
      <c r="E3421" t="s">
        <v>20</v>
      </c>
      <c r="F3421" t="s">
        <v>10159</v>
      </c>
      <c r="H3421" t="s">
        <v>21</v>
      </c>
      <c r="I3421">
        <v>36</v>
      </c>
      <c r="J3421" t="s">
        <v>22</v>
      </c>
      <c r="L3421" t="s">
        <v>23</v>
      </c>
      <c r="O3421" t="s">
        <v>76</v>
      </c>
      <c r="P3421" t="s">
        <v>77</v>
      </c>
      <c r="Q3421" t="s">
        <v>1390</v>
      </c>
    </row>
    <row r="3422" spans="1:17" x14ac:dyDescent="0.25">
      <c r="A3422" t="s">
        <v>3542</v>
      </c>
      <c r="B3422" t="s">
        <v>3543</v>
      </c>
      <c r="C3422" s="1">
        <v>44242</v>
      </c>
      <c r="D3422" t="s">
        <v>30</v>
      </c>
      <c r="E3422" t="s">
        <v>20</v>
      </c>
      <c r="F3422" t="s">
        <v>2182</v>
      </c>
      <c r="H3422" t="s">
        <v>21</v>
      </c>
      <c r="I3422">
        <v>27</v>
      </c>
      <c r="J3422" t="s">
        <v>22</v>
      </c>
      <c r="L3422" t="s">
        <v>23</v>
      </c>
      <c r="M3422" t="s">
        <v>24</v>
      </c>
      <c r="O3422" t="s">
        <v>76</v>
      </c>
      <c r="P3422" t="s">
        <v>77</v>
      </c>
      <c r="Q3422" t="s">
        <v>3544</v>
      </c>
    </row>
    <row r="3423" spans="1:17" x14ac:dyDescent="0.25">
      <c r="A3423" t="s">
        <v>15755</v>
      </c>
      <c r="B3423" t="s">
        <v>15756</v>
      </c>
      <c r="C3423" s="1">
        <v>44239</v>
      </c>
      <c r="D3423" t="s">
        <v>1358</v>
      </c>
      <c r="E3423" t="s">
        <v>20</v>
      </c>
      <c r="F3423" t="s">
        <v>1359</v>
      </c>
      <c r="H3423" t="s">
        <v>21</v>
      </c>
      <c r="I3423">
        <v>31</v>
      </c>
      <c r="J3423" t="s">
        <v>22</v>
      </c>
      <c r="L3423" t="s">
        <v>23</v>
      </c>
      <c r="O3423" t="s">
        <v>76</v>
      </c>
      <c r="P3423" t="s">
        <v>77</v>
      </c>
      <c r="Q3423" t="s">
        <v>319</v>
      </c>
    </row>
    <row r="3424" spans="1:17" x14ac:dyDescent="0.25">
      <c r="A3424" t="s">
        <v>15763</v>
      </c>
      <c r="B3424" t="s">
        <v>15764</v>
      </c>
      <c r="C3424" s="1">
        <v>44240</v>
      </c>
      <c r="D3424" t="s">
        <v>10147</v>
      </c>
      <c r="E3424" t="s">
        <v>20</v>
      </c>
      <c r="F3424" t="s">
        <v>10148</v>
      </c>
      <c r="H3424" t="s">
        <v>21</v>
      </c>
      <c r="I3424">
        <v>57</v>
      </c>
      <c r="J3424" t="s">
        <v>22</v>
      </c>
      <c r="L3424" t="s">
        <v>23</v>
      </c>
      <c r="O3424" t="s">
        <v>76</v>
      </c>
      <c r="P3424" t="s">
        <v>77</v>
      </c>
      <c r="Q3424" t="s">
        <v>15765</v>
      </c>
    </row>
    <row r="3425" spans="1:17" x14ac:dyDescent="0.25">
      <c r="A3425" t="s">
        <v>2195</v>
      </c>
      <c r="B3425" t="s">
        <v>2196</v>
      </c>
      <c r="C3425" s="1">
        <v>44254</v>
      </c>
      <c r="D3425" t="s">
        <v>2197</v>
      </c>
      <c r="E3425" t="s">
        <v>20</v>
      </c>
      <c r="F3425" t="s">
        <v>2198</v>
      </c>
      <c r="H3425" t="s">
        <v>21</v>
      </c>
      <c r="I3425">
        <v>34</v>
      </c>
      <c r="J3425" t="s">
        <v>22</v>
      </c>
      <c r="L3425" t="s">
        <v>23</v>
      </c>
      <c r="O3425" t="s">
        <v>76</v>
      </c>
      <c r="P3425" t="s">
        <v>77</v>
      </c>
      <c r="Q3425" t="s">
        <v>2199</v>
      </c>
    </row>
    <row r="3426" spans="1:17" x14ac:dyDescent="0.25">
      <c r="A3426" t="s">
        <v>17829</v>
      </c>
      <c r="B3426" t="s">
        <v>17830</v>
      </c>
      <c r="C3426" s="1">
        <v>44249</v>
      </c>
      <c r="D3426" t="s">
        <v>2104</v>
      </c>
      <c r="E3426" t="s">
        <v>20</v>
      </c>
      <c r="F3426" t="s">
        <v>2105</v>
      </c>
      <c r="H3426" t="s">
        <v>21</v>
      </c>
      <c r="I3426">
        <v>39</v>
      </c>
      <c r="J3426" t="s">
        <v>22</v>
      </c>
      <c r="L3426" t="s">
        <v>23</v>
      </c>
      <c r="O3426" t="s">
        <v>76</v>
      </c>
      <c r="P3426" t="s">
        <v>77</v>
      </c>
      <c r="Q3426" t="s">
        <v>319</v>
      </c>
    </row>
    <row r="3427" spans="1:17" x14ac:dyDescent="0.25">
      <c r="A3427" t="s">
        <v>17810</v>
      </c>
      <c r="B3427" t="s">
        <v>17811</v>
      </c>
      <c r="C3427" s="1">
        <v>44250</v>
      </c>
      <c r="D3427" t="s">
        <v>115</v>
      </c>
      <c r="E3427" t="s">
        <v>20</v>
      </c>
      <c r="F3427" t="s">
        <v>7201</v>
      </c>
      <c r="H3427" t="s">
        <v>32</v>
      </c>
      <c r="I3427">
        <v>41</v>
      </c>
      <c r="J3427" t="s">
        <v>22</v>
      </c>
      <c r="L3427" t="s">
        <v>23</v>
      </c>
      <c r="O3427" t="s">
        <v>76</v>
      </c>
      <c r="P3427" t="s">
        <v>26</v>
      </c>
      <c r="Q3427" t="s">
        <v>17812</v>
      </c>
    </row>
    <row r="3428" spans="1:17" x14ac:dyDescent="0.25">
      <c r="A3428" t="s">
        <v>13363</v>
      </c>
      <c r="B3428" t="s">
        <v>13364</v>
      </c>
      <c r="C3428" s="1">
        <v>44257</v>
      </c>
      <c r="D3428" t="s">
        <v>2118</v>
      </c>
      <c r="E3428" t="s">
        <v>20</v>
      </c>
      <c r="F3428" t="s">
        <v>2119</v>
      </c>
      <c r="H3428" t="s">
        <v>21</v>
      </c>
      <c r="I3428">
        <v>37</v>
      </c>
      <c r="J3428" t="s">
        <v>22</v>
      </c>
      <c r="L3428" t="s">
        <v>23</v>
      </c>
      <c r="O3428" t="s">
        <v>76</v>
      </c>
      <c r="P3428" t="s">
        <v>77</v>
      </c>
      <c r="Q3428" t="s">
        <v>1385</v>
      </c>
    </row>
    <row r="3429" spans="1:17" x14ac:dyDescent="0.25">
      <c r="A3429" t="s">
        <v>4461</v>
      </c>
      <c r="B3429" t="s">
        <v>4462</v>
      </c>
      <c r="C3429" s="1">
        <v>44250</v>
      </c>
      <c r="D3429" t="s">
        <v>1358</v>
      </c>
      <c r="E3429" t="s">
        <v>20</v>
      </c>
      <c r="F3429" t="s">
        <v>1359</v>
      </c>
      <c r="G3429" t="s">
        <v>1461</v>
      </c>
      <c r="H3429" t="s">
        <v>21</v>
      </c>
      <c r="I3429">
        <v>35</v>
      </c>
      <c r="J3429" t="s">
        <v>22</v>
      </c>
      <c r="L3429" t="s">
        <v>23</v>
      </c>
      <c r="O3429" t="s">
        <v>76</v>
      </c>
      <c r="P3429" t="s">
        <v>77</v>
      </c>
      <c r="Q3429" t="s">
        <v>4463</v>
      </c>
    </row>
    <row r="3430" spans="1:17" x14ac:dyDescent="0.25">
      <c r="A3430" t="s">
        <v>17824</v>
      </c>
      <c r="B3430" t="s">
        <v>17825</v>
      </c>
      <c r="C3430" s="1">
        <v>44249</v>
      </c>
      <c r="D3430" t="s">
        <v>1358</v>
      </c>
      <c r="E3430" t="s">
        <v>20</v>
      </c>
      <c r="F3430" t="s">
        <v>1359</v>
      </c>
      <c r="H3430" t="s">
        <v>32</v>
      </c>
      <c r="I3430">
        <v>73</v>
      </c>
      <c r="J3430" t="s">
        <v>22</v>
      </c>
      <c r="L3430" t="s">
        <v>23</v>
      </c>
      <c r="O3430" t="s">
        <v>76</v>
      </c>
      <c r="P3430" t="s">
        <v>664</v>
      </c>
      <c r="Q3430" t="s">
        <v>17826</v>
      </c>
    </row>
    <row r="3431" spans="1:17" x14ac:dyDescent="0.25">
      <c r="A3431" t="s">
        <v>2191</v>
      </c>
      <c r="B3431" t="s">
        <v>2192</v>
      </c>
      <c r="C3431" s="1">
        <v>44254</v>
      </c>
      <c r="D3431" t="s">
        <v>1713</v>
      </c>
      <c r="E3431" t="s">
        <v>20</v>
      </c>
      <c r="F3431" t="s">
        <v>2193</v>
      </c>
      <c r="H3431" t="s">
        <v>21</v>
      </c>
      <c r="I3431">
        <v>80</v>
      </c>
      <c r="J3431" t="s">
        <v>22</v>
      </c>
      <c r="L3431" t="s">
        <v>23</v>
      </c>
      <c r="O3431" t="s">
        <v>76</v>
      </c>
      <c r="P3431" t="s">
        <v>77</v>
      </c>
      <c r="Q3431" t="s">
        <v>2194</v>
      </c>
    </row>
    <row r="3432" spans="1:17" x14ac:dyDescent="0.25">
      <c r="A3432" t="s">
        <v>10155</v>
      </c>
      <c r="B3432" t="s">
        <v>10156</v>
      </c>
      <c r="C3432" s="1">
        <v>44254</v>
      </c>
      <c r="D3432" t="s">
        <v>1376</v>
      </c>
      <c r="E3432" t="s">
        <v>20</v>
      </c>
      <c r="F3432" t="s">
        <v>1377</v>
      </c>
      <c r="H3432" t="s">
        <v>21</v>
      </c>
      <c r="I3432">
        <v>31</v>
      </c>
      <c r="J3432" t="s">
        <v>22</v>
      </c>
      <c r="L3432" t="s">
        <v>23</v>
      </c>
      <c r="O3432" t="s">
        <v>76</v>
      </c>
      <c r="P3432" t="s">
        <v>77</v>
      </c>
      <c r="Q3432" t="s">
        <v>7718</v>
      </c>
    </row>
    <row r="3433" spans="1:17" x14ac:dyDescent="0.25">
      <c r="A3433" t="s">
        <v>7678</v>
      </c>
      <c r="B3433" t="s">
        <v>7679</v>
      </c>
      <c r="C3433" s="1">
        <v>44263</v>
      </c>
      <c r="D3433" t="s">
        <v>3292</v>
      </c>
      <c r="E3433" t="s">
        <v>20</v>
      </c>
      <c r="F3433" t="s">
        <v>3502</v>
      </c>
      <c r="H3433" t="s">
        <v>21</v>
      </c>
      <c r="I3433">
        <v>58</v>
      </c>
      <c r="J3433" t="s">
        <v>22</v>
      </c>
      <c r="L3433" t="s">
        <v>23</v>
      </c>
      <c r="O3433" t="s">
        <v>76</v>
      </c>
      <c r="P3433" t="s">
        <v>77</v>
      </c>
      <c r="Q3433" t="s">
        <v>1172</v>
      </c>
    </row>
    <row r="3434" spans="1:17" x14ac:dyDescent="0.25">
      <c r="A3434" t="s">
        <v>1183</v>
      </c>
      <c r="B3434" t="s">
        <v>1184</v>
      </c>
      <c r="C3434" s="1">
        <v>44244</v>
      </c>
      <c r="D3434" t="s">
        <v>1185</v>
      </c>
      <c r="E3434" t="s">
        <v>20</v>
      </c>
      <c r="F3434" t="s">
        <v>1186</v>
      </c>
      <c r="H3434" t="s">
        <v>32</v>
      </c>
      <c r="I3434">
        <v>20</v>
      </c>
      <c r="J3434" t="s">
        <v>22</v>
      </c>
      <c r="L3434" t="s">
        <v>23</v>
      </c>
      <c r="O3434" t="s">
        <v>76</v>
      </c>
      <c r="P3434" t="s">
        <v>77</v>
      </c>
      <c r="Q3434" t="s">
        <v>1187</v>
      </c>
    </row>
    <row r="3435" spans="1:17" x14ac:dyDescent="0.25">
      <c r="A3435" t="s">
        <v>15775</v>
      </c>
      <c r="B3435" t="s">
        <v>15776</v>
      </c>
      <c r="C3435" s="1">
        <v>44247</v>
      </c>
      <c r="D3435" t="s">
        <v>10147</v>
      </c>
      <c r="E3435" t="s">
        <v>20</v>
      </c>
      <c r="F3435" t="s">
        <v>10148</v>
      </c>
      <c r="H3435" t="s">
        <v>32</v>
      </c>
      <c r="I3435">
        <v>54</v>
      </c>
      <c r="J3435" t="s">
        <v>22</v>
      </c>
      <c r="L3435" t="s">
        <v>23</v>
      </c>
      <c r="O3435" t="s">
        <v>76</v>
      </c>
      <c r="P3435" t="s">
        <v>26</v>
      </c>
      <c r="Q3435" t="s">
        <v>15777</v>
      </c>
    </row>
    <row r="3436" spans="1:17" x14ac:dyDescent="0.25">
      <c r="A3436" t="s">
        <v>15778</v>
      </c>
      <c r="B3436" t="s">
        <v>15779</v>
      </c>
      <c r="C3436" s="1">
        <v>44244</v>
      </c>
      <c r="D3436" t="s">
        <v>15780</v>
      </c>
      <c r="E3436" t="s">
        <v>20</v>
      </c>
      <c r="F3436" t="s">
        <v>4458</v>
      </c>
      <c r="H3436" t="s">
        <v>32</v>
      </c>
      <c r="I3436">
        <v>60</v>
      </c>
      <c r="J3436" t="s">
        <v>22</v>
      </c>
      <c r="L3436" t="s">
        <v>23</v>
      </c>
      <c r="O3436" t="s">
        <v>76</v>
      </c>
      <c r="P3436" t="s">
        <v>77</v>
      </c>
      <c r="Q3436" t="s">
        <v>1231</v>
      </c>
    </row>
    <row r="3437" spans="1:17" x14ac:dyDescent="0.25">
      <c r="A3437" t="s">
        <v>2200</v>
      </c>
      <c r="B3437" t="s">
        <v>2201</v>
      </c>
      <c r="C3437" s="1">
        <v>44256</v>
      </c>
      <c r="D3437" t="s">
        <v>2118</v>
      </c>
      <c r="E3437" t="s">
        <v>20</v>
      </c>
      <c r="F3437" t="s">
        <v>2119</v>
      </c>
      <c r="H3437" t="s">
        <v>21</v>
      </c>
      <c r="I3437">
        <v>64</v>
      </c>
      <c r="J3437" t="s">
        <v>22</v>
      </c>
      <c r="L3437" t="s">
        <v>23</v>
      </c>
      <c r="O3437" t="s">
        <v>76</v>
      </c>
      <c r="P3437" t="s">
        <v>77</v>
      </c>
      <c r="Q3437" t="s">
        <v>2202</v>
      </c>
    </row>
    <row r="3438" spans="1:17" x14ac:dyDescent="0.25">
      <c r="A3438" t="s">
        <v>1188</v>
      </c>
      <c r="B3438" t="s">
        <v>1189</v>
      </c>
      <c r="C3438" s="1">
        <v>44244</v>
      </c>
      <c r="D3438" t="s">
        <v>1190</v>
      </c>
      <c r="E3438" t="s">
        <v>20</v>
      </c>
      <c r="F3438" t="s">
        <v>1191</v>
      </c>
      <c r="H3438" t="s">
        <v>21</v>
      </c>
      <c r="I3438">
        <v>40</v>
      </c>
      <c r="J3438" t="s">
        <v>22</v>
      </c>
      <c r="L3438" t="s">
        <v>23</v>
      </c>
      <c r="O3438" t="s">
        <v>76</v>
      </c>
      <c r="P3438" t="s">
        <v>77</v>
      </c>
      <c r="Q3438" t="s">
        <v>1192</v>
      </c>
    </row>
    <row r="3439" spans="1:17" x14ac:dyDescent="0.25">
      <c r="A3439" t="s">
        <v>7691</v>
      </c>
      <c r="B3439" t="s">
        <v>7692</v>
      </c>
      <c r="C3439" s="1">
        <v>44262</v>
      </c>
      <c r="D3439" t="s">
        <v>98</v>
      </c>
      <c r="E3439" t="s">
        <v>20</v>
      </c>
      <c r="F3439" t="s">
        <v>2093</v>
      </c>
      <c r="H3439" t="s">
        <v>21</v>
      </c>
      <c r="I3439">
        <v>8</v>
      </c>
      <c r="J3439" t="s">
        <v>22</v>
      </c>
      <c r="L3439" t="s">
        <v>23</v>
      </c>
      <c r="O3439" t="s">
        <v>76</v>
      </c>
      <c r="P3439" t="s">
        <v>77</v>
      </c>
      <c r="Q3439" t="s">
        <v>7693</v>
      </c>
    </row>
    <row r="3440" spans="1:17" x14ac:dyDescent="0.25">
      <c r="A3440" t="s">
        <v>13368</v>
      </c>
      <c r="B3440" t="s">
        <v>13369</v>
      </c>
      <c r="C3440" s="1">
        <v>44268</v>
      </c>
      <c r="D3440" t="s">
        <v>7657</v>
      </c>
      <c r="E3440" t="s">
        <v>20</v>
      </c>
      <c r="F3440" t="s">
        <v>7658</v>
      </c>
      <c r="H3440" t="s">
        <v>32</v>
      </c>
      <c r="I3440">
        <v>52</v>
      </c>
      <c r="J3440" t="s">
        <v>22</v>
      </c>
      <c r="L3440" t="s">
        <v>23</v>
      </c>
      <c r="O3440" t="s">
        <v>76</v>
      </c>
      <c r="P3440" t="s">
        <v>77</v>
      </c>
      <c r="Q3440" t="s">
        <v>2124</v>
      </c>
    </row>
    <row r="3441" spans="1:17" x14ac:dyDescent="0.25">
      <c r="A3441" t="s">
        <v>13219</v>
      </c>
      <c r="B3441" t="s">
        <v>13220</v>
      </c>
      <c r="C3441" s="1">
        <v>44267</v>
      </c>
      <c r="D3441" t="s">
        <v>567</v>
      </c>
      <c r="E3441" t="s">
        <v>20</v>
      </c>
      <c r="F3441" t="s">
        <v>7701</v>
      </c>
      <c r="H3441" t="s">
        <v>21</v>
      </c>
      <c r="I3441">
        <v>52</v>
      </c>
      <c r="J3441" t="s">
        <v>22</v>
      </c>
      <c r="L3441" t="s">
        <v>23</v>
      </c>
      <c r="O3441" t="s">
        <v>76</v>
      </c>
      <c r="P3441" t="s">
        <v>77</v>
      </c>
      <c r="Q3441" t="s">
        <v>13221</v>
      </c>
    </row>
    <row r="3442" spans="1:17" x14ac:dyDescent="0.25">
      <c r="A3442" t="s">
        <v>2166</v>
      </c>
      <c r="B3442" t="s">
        <v>2167</v>
      </c>
      <c r="C3442" s="1">
        <v>44270</v>
      </c>
      <c r="D3442" t="s">
        <v>2168</v>
      </c>
      <c r="E3442" t="s">
        <v>20</v>
      </c>
      <c r="F3442" t="s">
        <v>2169</v>
      </c>
      <c r="G3442" t="s">
        <v>1461</v>
      </c>
      <c r="H3442" t="s">
        <v>21</v>
      </c>
      <c r="I3442">
        <v>31</v>
      </c>
      <c r="J3442" t="s">
        <v>22</v>
      </c>
      <c r="L3442" t="s">
        <v>23</v>
      </c>
      <c r="O3442" t="s">
        <v>76</v>
      </c>
      <c r="P3442" t="s">
        <v>77</v>
      </c>
      <c r="Q3442" t="s">
        <v>2141</v>
      </c>
    </row>
    <row r="3443" spans="1:17" x14ac:dyDescent="0.25">
      <c r="A3443" t="s">
        <v>7665</v>
      </c>
      <c r="B3443" t="s">
        <v>7666</v>
      </c>
      <c r="C3443" s="1">
        <v>44264</v>
      </c>
      <c r="D3443" t="s">
        <v>115</v>
      </c>
      <c r="E3443" t="s">
        <v>20</v>
      </c>
      <c r="F3443" t="s">
        <v>1368</v>
      </c>
      <c r="H3443" t="s">
        <v>21</v>
      </c>
      <c r="I3443">
        <v>62</v>
      </c>
      <c r="J3443" t="s">
        <v>22</v>
      </c>
      <c r="L3443" t="s">
        <v>23</v>
      </c>
      <c r="O3443" t="s">
        <v>76</v>
      </c>
      <c r="P3443" t="s">
        <v>664</v>
      </c>
      <c r="Q3443" t="s">
        <v>7667</v>
      </c>
    </row>
    <row r="3444" spans="1:17" x14ac:dyDescent="0.25">
      <c r="A3444" t="s">
        <v>7688</v>
      </c>
      <c r="B3444" t="s">
        <v>7689</v>
      </c>
      <c r="C3444" s="1">
        <v>44265</v>
      </c>
      <c r="D3444" t="s">
        <v>1358</v>
      </c>
      <c r="E3444" t="s">
        <v>20</v>
      </c>
      <c r="F3444" t="s">
        <v>1359</v>
      </c>
      <c r="H3444" t="s">
        <v>32</v>
      </c>
      <c r="I3444">
        <v>18</v>
      </c>
      <c r="J3444" t="s">
        <v>22</v>
      </c>
      <c r="L3444" t="s">
        <v>23</v>
      </c>
      <c r="O3444" t="s">
        <v>76</v>
      </c>
      <c r="P3444" t="s">
        <v>77</v>
      </c>
      <c r="Q3444" t="s">
        <v>7690</v>
      </c>
    </row>
    <row r="3445" spans="1:17" x14ac:dyDescent="0.25">
      <c r="A3445" t="s">
        <v>2133</v>
      </c>
      <c r="B3445" t="s">
        <v>2134</v>
      </c>
      <c r="C3445" s="1">
        <v>44269</v>
      </c>
      <c r="D3445" t="s">
        <v>1358</v>
      </c>
      <c r="E3445" t="s">
        <v>20</v>
      </c>
      <c r="F3445" t="s">
        <v>1359</v>
      </c>
      <c r="G3445" t="s">
        <v>1461</v>
      </c>
      <c r="H3445" t="s">
        <v>21</v>
      </c>
      <c r="I3445">
        <v>45</v>
      </c>
      <c r="J3445" t="s">
        <v>22</v>
      </c>
      <c r="L3445" t="s">
        <v>23</v>
      </c>
      <c r="O3445" t="s">
        <v>76</v>
      </c>
      <c r="P3445" t="s">
        <v>77</v>
      </c>
      <c r="Q3445" t="s">
        <v>2135</v>
      </c>
    </row>
    <row r="3446" spans="1:17" x14ac:dyDescent="0.25">
      <c r="A3446" t="s">
        <v>13373</v>
      </c>
      <c r="B3446" t="s">
        <v>13374</v>
      </c>
      <c r="C3446" s="1">
        <v>44269</v>
      </c>
      <c r="D3446" t="s">
        <v>115</v>
      </c>
      <c r="E3446" t="s">
        <v>20</v>
      </c>
      <c r="F3446" t="s">
        <v>1368</v>
      </c>
      <c r="H3446" t="s">
        <v>32</v>
      </c>
      <c r="I3446">
        <v>23</v>
      </c>
      <c r="J3446" t="s">
        <v>22</v>
      </c>
      <c r="L3446" t="s">
        <v>23</v>
      </c>
      <c r="O3446" t="s">
        <v>76</v>
      </c>
      <c r="P3446" t="s">
        <v>77</v>
      </c>
      <c r="Q3446" t="s">
        <v>13375</v>
      </c>
    </row>
    <row r="3447" spans="1:17" x14ac:dyDescent="0.25">
      <c r="A3447" t="s">
        <v>13381</v>
      </c>
      <c r="B3447" t="s">
        <v>13382</v>
      </c>
      <c r="C3447" s="1">
        <v>44269</v>
      </c>
      <c r="D3447" t="s">
        <v>1358</v>
      </c>
      <c r="E3447" t="s">
        <v>20</v>
      </c>
      <c r="F3447" t="s">
        <v>1359</v>
      </c>
      <c r="H3447" t="s">
        <v>21</v>
      </c>
      <c r="I3447">
        <v>39</v>
      </c>
      <c r="J3447" t="s">
        <v>22</v>
      </c>
      <c r="L3447" t="s">
        <v>23</v>
      </c>
      <c r="O3447" t="s">
        <v>76</v>
      </c>
      <c r="P3447" t="s">
        <v>664</v>
      </c>
      <c r="Q3447" t="s">
        <v>13383</v>
      </c>
    </row>
    <row r="3448" spans="1:17" x14ac:dyDescent="0.25">
      <c r="A3448" t="s">
        <v>7650</v>
      </c>
      <c r="B3448" t="s">
        <v>7651</v>
      </c>
      <c r="C3448" s="1">
        <v>44264</v>
      </c>
      <c r="D3448" t="s">
        <v>115</v>
      </c>
      <c r="E3448" t="s">
        <v>20</v>
      </c>
      <c r="F3448" t="s">
        <v>1368</v>
      </c>
      <c r="H3448" t="s">
        <v>21</v>
      </c>
      <c r="I3448">
        <v>23</v>
      </c>
      <c r="J3448" t="s">
        <v>22</v>
      </c>
      <c r="L3448" t="s">
        <v>23</v>
      </c>
      <c r="O3448" t="s">
        <v>76</v>
      </c>
      <c r="P3448" t="s">
        <v>77</v>
      </c>
      <c r="Q3448" t="s">
        <v>1360</v>
      </c>
    </row>
    <row r="3449" spans="1:17" x14ac:dyDescent="0.25">
      <c r="A3449" t="s">
        <v>13197</v>
      </c>
      <c r="B3449" t="s">
        <v>13198</v>
      </c>
      <c r="C3449" s="1">
        <v>44268</v>
      </c>
      <c r="D3449" t="s">
        <v>591</v>
      </c>
      <c r="E3449" t="s">
        <v>20</v>
      </c>
      <c r="F3449" t="s">
        <v>10159</v>
      </c>
      <c r="H3449" t="s">
        <v>21</v>
      </c>
      <c r="I3449">
        <v>21</v>
      </c>
      <c r="J3449" t="s">
        <v>22</v>
      </c>
      <c r="L3449" t="s">
        <v>23</v>
      </c>
      <c r="O3449" t="s">
        <v>76</v>
      </c>
      <c r="P3449" t="s">
        <v>77</v>
      </c>
      <c r="Q3449" t="s">
        <v>13199</v>
      </c>
    </row>
    <row r="3450" spans="1:17" x14ac:dyDescent="0.25">
      <c r="A3450" t="s">
        <v>13401</v>
      </c>
      <c r="B3450" t="s">
        <v>13402</v>
      </c>
      <c r="C3450" s="1">
        <v>44268</v>
      </c>
      <c r="D3450" t="s">
        <v>1358</v>
      </c>
      <c r="E3450" t="s">
        <v>20</v>
      </c>
      <c r="F3450" t="s">
        <v>1359</v>
      </c>
      <c r="H3450" t="s">
        <v>32</v>
      </c>
      <c r="I3450">
        <v>20</v>
      </c>
      <c r="J3450" t="s">
        <v>22</v>
      </c>
      <c r="L3450" t="s">
        <v>23</v>
      </c>
      <c r="O3450" t="s">
        <v>76</v>
      </c>
      <c r="P3450" t="s">
        <v>77</v>
      </c>
      <c r="Q3450" t="s">
        <v>1380</v>
      </c>
    </row>
    <row r="3451" spans="1:17" x14ac:dyDescent="0.25">
      <c r="A3451" t="s">
        <v>13355</v>
      </c>
      <c r="B3451" t="s">
        <v>13356</v>
      </c>
      <c r="C3451" s="1">
        <v>44267</v>
      </c>
      <c r="D3451" t="s">
        <v>115</v>
      </c>
      <c r="E3451" t="s">
        <v>20</v>
      </c>
      <c r="F3451" t="s">
        <v>1368</v>
      </c>
      <c r="H3451" t="s">
        <v>21</v>
      </c>
      <c r="I3451">
        <v>35</v>
      </c>
      <c r="J3451" t="s">
        <v>22</v>
      </c>
      <c r="L3451" t="s">
        <v>23</v>
      </c>
      <c r="O3451" t="s">
        <v>76</v>
      </c>
      <c r="P3451" t="s">
        <v>77</v>
      </c>
      <c r="Q3451" t="s">
        <v>1380</v>
      </c>
    </row>
    <row r="3452" spans="1:17" x14ac:dyDescent="0.25">
      <c r="A3452" t="s">
        <v>13365</v>
      </c>
      <c r="B3452" t="s">
        <v>13366</v>
      </c>
      <c r="C3452" s="1">
        <v>44266</v>
      </c>
      <c r="D3452" t="s">
        <v>1358</v>
      </c>
      <c r="E3452" t="s">
        <v>20</v>
      </c>
      <c r="F3452" t="s">
        <v>1359</v>
      </c>
      <c r="H3452" t="s">
        <v>32</v>
      </c>
      <c r="I3452">
        <v>15</v>
      </c>
      <c r="J3452" t="s">
        <v>22</v>
      </c>
      <c r="L3452" t="s">
        <v>23</v>
      </c>
      <c r="O3452" t="s">
        <v>76</v>
      </c>
      <c r="P3452" t="s">
        <v>77</v>
      </c>
      <c r="Q3452" t="s">
        <v>13367</v>
      </c>
    </row>
    <row r="3453" spans="1:17" x14ac:dyDescent="0.25">
      <c r="A3453" t="s">
        <v>7668</v>
      </c>
      <c r="B3453" t="s">
        <v>7669</v>
      </c>
      <c r="C3453" s="1">
        <v>44264</v>
      </c>
      <c r="D3453" t="s">
        <v>1358</v>
      </c>
      <c r="E3453" t="s">
        <v>20</v>
      </c>
      <c r="F3453" t="s">
        <v>1359</v>
      </c>
      <c r="H3453" t="s">
        <v>32</v>
      </c>
      <c r="I3453">
        <v>6</v>
      </c>
      <c r="J3453" t="s">
        <v>22</v>
      </c>
      <c r="L3453" t="s">
        <v>23</v>
      </c>
      <c r="O3453" t="s">
        <v>76</v>
      </c>
      <c r="P3453" t="s">
        <v>513</v>
      </c>
      <c r="Q3453" t="s">
        <v>7670</v>
      </c>
    </row>
    <row r="3454" spans="1:17" x14ac:dyDescent="0.25">
      <c r="A3454" t="s">
        <v>13211</v>
      </c>
      <c r="B3454" t="s">
        <v>13212</v>
      </c>
      <c r="C3454" s="1">
        <v>44268</v>
      </c>
      <c r="D3454" t="s">
        <v>1358</v>
      </c>
      <c r="E3454" t="s">
        <v>20</v>
      </c>
      <c r="F3454" t="s">
        <v>1359</v>
      </c>
      <c r="H3454" t="s">
        <v>21</v>
      </c>
      <c r="I3454">
        <v>12</v>
      </c>
      <c r="J3454" t="s">
        <v>22</v>
      </c>
      <c r="L3454" t="s">
        <v>23</v>
      </c>
      <c r="O3454" t="s">
        <v>76</v>
      </c>
      <c r="P3454" t="s">
        <v>664</v>
      </c>
      <c r="Q3454" t="s">
        <v>13213</v>
      </c>
    </row>
    <row r="3455" spans="1:17" x14ac:dyDescent="0.25">
      <c r="A3455" t="s">
        <v>7676</v>
      </c>
      <c r="B3455" t="s">
        <v>7677</v>
      </c>
      <c r="C3455" s="1">
        <v>44263</v>
      </c>
      <c r="D3455" t="s">
        <v>3123</v>
      </c>
      <c r="E3455" t="s">
        <v>20</v>
      </c>
      <c r="F3455" t="s">
        <v>3297</v>
      </c>
      <c r="H3455" t="s">
        <v>21</v>
      </c>
      <c r="I3455">
        <v>58</v>
      </c>
      <c r="J3455" t="s">
        <v>22</v>
      </c>
      <c r="L3455" t="s">
        <v>23</v>
      </c>
      <c r="O3455" t="s">
        <v>76</v>
      </c>
      <c r="P3455" t="s">
        <v>77</v>
      </c>
      <c r="Q3455" t="s">
        <v>1635</v>
      </c>
    </row>
    <row r="3456" spans="1:17" x14ac:dyDescent="0.25">
      <c r="A3456" t="s">
        <v>17813</v>
      </c>
      <c r="B3456" t="s">
        <v>17814</v>
      </c>
      <c r="C3456" s="1">
        <v>44250</v>
      </c>
      <c r="D3456" t="s">
        <v>1190</v>
      </c>
      <c r="E3456" t="s">
        <v>20</v>
      </c>
      <c r="F3456" t="s">
        <v>1191</v>
      </c>
      <c r="H3456" t="s">
        <v>21</v>
      </c>
      <c r="I3456">
        <v>81</v>
      </c>
      <c r="J3456" t="s">
        <v>22</v>
      </c>
      <c r="L3456" t="s">
        <v>23</v>
      </c>
      <c r="O3456" t="s">
        <v>76</v>
      </c>
      <c r="P3456" t="s">
        <v>513</v>
      </c>
      <c r="Q3456" t="s">
        <v>17815</v>
      </c>
    </row>
    <row r="3457" spans="1:17" x14ac:dyDescent="0.25">
      <c r="A3457" t="s">
        <v>17837</v>
      </c>
      <c r="B3457" t="s">
        <v>17838</v>
      </c>
      <c r="C3457" s="1">
        <v>44250</v>
      </c>
      <c r="D3457" t="s">
        <v>1185</v>
      </c>
      <c r="E3457" t="s">
        <v>20</v>
      </c>
      <c r="F3457" t="s">
        <v>1186</v>
      </c>
      <c r="H3457" t="s">
        <v>21</v>
      </c>
      <c r="I3457">
        <v>57</v>
      </c>
      <c r="J3457" t="s">
        <v>22</v>
      </c>
      <c r="L3457" t="s">
        <v>23</v>
      </c>
      <c r="O3457" t="s">
        <v>76</v>
      </c>
      <c r="P3457" t="s">
        <v>77</v>
      </c>
      <c r="Q3457" t="s">
        <v>7597</v>
      </c>
    </row>
    <row r="3458" spans="1:17" x14ac:dyDescent="0.25">
      <c r="A3458" t="s">
        <v>17789</v>
      </c>
      <c r="B3458" t="s">
        <v>17790</v>
      </c>
      <c r="C3458" s="1">
        <v>44248</v>
      </c>
      <c r="D3458" t="s">
        <v>1185</v>
      </c>
      <c r="E3458" t="s">
        <v>20</v>
      </c>
      <c r="F3458" t="s">
        <v>1186</v>
      </c>
      <c r="H3458" t="s">
        <v>21</v>
      </c>
      <c r="I3458">
        <v>34</v>
      </c>
      <c r="J3458" t="s">
        <v>22</v>
      </c>
      <c r="L3458" t="s">
        <v>23</v>
      </c>
      <c r="O3458" t="s">
        <v>76</v>
      </c>
      <c r="P3458" t="s">
        <v>513</v>
      </c>
      <c r="Q3458" t="s">
        <v>17791</v>
      </c>
    </row>
    <row r="3459" spans="1:17" x14ac:dyDescent="0.25">
      <c r="A3459" t="s">
        <v>7660</v>
      </c>
      <c r="B3459" t="s">
        <v>7661</v>
      </c>
      <c r="C3459" s="1">
        <v>44264</v>
      </c>
      <c r="D3459" t="s">
        <v>1170</v>
      </c>
      <c r="E3459" t="s">
        <v>20</v>
      </c>
      <c r="F3459" t="s">
        <v>1171</v>
      </c>
      <c r="H3459" t="s">
        <v>21</v>
      </c>
      <c r="I3459">
        <v>37</v>
      </c>
      <c r="J3459" t="s">
        <v>22</v>
      </c>
      <c r="L3459" t="s">
        <v>23</v>
      </c>
      <c r="O3459" t="s">
        <v>76</v>
      </c>
      <c r="P3459" t="s">
        <v>513</v>
      </c>
      <c r="Q3459" t="s">
        <v>7662</v>
      </c>
    </row>
    <row r="3460" spans="1:17" x14ac:dyDescent="0.25">
      <c r="A3460" t="s">
        <v>7715</v>
      </c>
      <c r="B3460" t="s">
        <v>7716</v>
      </c>
      <c r="C3460" s="1">
        <v>44259</v>
      </c>
      <c r="D3460" t="s">
        <v>619</v>
      </c>
      <c r="E3460" t="s">
        <v>20</v>
      </c>
      <c r="F3460" t="s">
        <v>7717</v>
      </c>
      <c r="H3460" t="s">
        <v>21</v>
      </c>
      <c r="I3460">
        <v>8</v>
      </c>
      <c r="J3460" t="s">
        <v>22</v>
      </c>
      <c r="L3460" t="s">
        <v>23</v>
      </c>
      <c r="O3460" t="s">
        <v>76</v>
      </c>
      <c r="P3460" t="s">
        <v>77</v>
      </c>
      <c r="Q3460" t="s">
        <v>7718</v>
      </c>
    </row>
    <row r="3461" spans="1:17" x14ac:dyDescent="0.25">
      <c r="A3461" t="s">
        <v>13388</v>
      </c>
      <c r="B3461" t="s">
        <v>13389</v>
      </c>
      <c r="C3461" s="1">
        <v>44252</v>
      </c>
      <c r="D3461" t="s">
        <v>13390</v>
      </c>
      <c r="E3461" t="s">
        <v>20</v>
      </c>
      <c r="F3461" t="s">
        <v>13391</v>
      </c>
      <c r="H3461" t="s">
        <v>21</v>
      </c>
      <c r="I3461">
        <v>13</v>
      </c>
      <c r="J3461" t="s">
        <v>22</v>
      </c>
      <c r="L3461" t="s">
        <v>23</v>
      </c>
      <c r="O3461" t="s">
        <v>76</v>
      </c>
      <c r="P3461" t="s">
        <v>513</v>
      </c>
      <c r="Q3461" t="s">
        <v>13392</v>
      </c>
    </row>
    <row r="3462" spans="1:17" x14ac:dyDescent="0.25">
      <c r="A3462" t="s">
        <v>4484</v>
      </c>
      <c r="B3462" t="s">
        <v>4485</v>
      </c>
      <c r="C3462" s="1">
        <v>44254</v>
      </c>
      <c r="D3462" t="s">
        <v>415</v>
      </c>
      <c r="E3462" t="s">
        <v>20</v>
      </c>
      <c r="F3462" t="s">
        <v>3509</v>
      </c>
      <c r="G3462" t="s">
        <v>1461</v>
      </c>
      <c r="H3462" t="s">
        <v>21</v>
      </c>
      <c r="I3462">
        <v>46</v>
      </c>
      <c r="J3462" t="s">
        <v>22</v>
      </c>
      <c r="L3462" t="s">
        <v>23</v>
      </c>
      <c r="O3462" t="s">
        <v>76</v>
      </c>
      <c r="P3462" t="s">
        <v>77</v>
      </c>
      <c r="Q3462" t="s">
        <v>4486</v>
      </c>
    </row>
    <row r="3463" spans="1:17" x14ac:dyDescent="0.25">
      <c r="A3463" t="s">
        <v>10132</v>
      </c>
      <c r="B3463" t="s">
        <v>10133</v>
      </c>
      <c r="C3463" s="1">
        <v>44251</v>
      </c>
      <c r="D3463" t="s">
        <v>1190</v>
      </c>
      <c r="E3463" t="s">
        <v>20</v>
      </c>
      <c r="F3463" t="s">
        <v>1191</v>
      </c>
      <c r="H3463" t="s">
        <v>32</v>
      </c>
      <c r="I3463">
        <v>38</v>
      </c>
      <c r="J3463" t="s">
        <v>22</v>
      </c>
      <c r="L3463" t="s">
        <v>23</v>
      </c>
      <c r="O3463" t="s">
        <v>76</v>
      </c>
      <c r="P3463" t="s">
        <v>513</v>
      </c>
      <c r="Q3463" t="s">
        <v>10134</v>
      </c>
    </row>
    <row r="3464" spans="1:17" x14ac:dyDescent="0.25">
      <c r="A3464" t="s">
        <v>16006</v>
      </c>
      <c r="B3464" t="s">
        <v>16007</v>
      </c>
      <c r="C3464" s="1">
        <v>44251</v>
      </c>
      <c r="D3464" t="s">
        <v>1185</v>
      </c>
      <c r="E3464" t="s">
        <v>20</v>
      </c>
      <c r="F3464" t="s">
        <v>1186</v>
      </c>
      <c r="H3464" t="s">
        <v>32</v>
      </c>
      <c r="I3464">
        <v>25</v>
      </c>
      <c r="J3464" t="s">
        <v>22</v>
      </c>
      <c r="L3464" t="s">
        <v>23</v>
      </c>
      <c r="O3464" t="s">
        <v>76</v>
      </c>
      <c r="P3464" t="s">
        <v>77</v>
      </c>
      <c r="Q3464" t="s">
        <v>1167</v>
      </c>
    </row>
    <row r="3465" spans="1:17" x14ac:dyDescent="0.25">
      <c r="A3465" t="s">
        <v>17799</v>
      </c>
      <c r="B3465" t="s">
        <v>17800</v>
      </c>
      <c r="C3465" s="1">
        <v>44249</v>
      </c>
      <c r="D3465" t="s">
        <v>1185</v>
      </c>
      <c r="E3465" t="s">
        <v>20</v>
      </c>
      <c r="F3465" t="s">
        <v>1186</v>
      </c>
      <c r="H3465" t="s">
        <v>21</v>
      </c>
      <c r="I3465">
        <v>14</v>
      </c>
      <c r="J3465" t="s">
        <v>22</v>
      </c>
      <c r="L3465" t="s">
        <v>23</v>
      </c>
      <c r="O3465" t="s">
        <v>76</v>
      </c>
      <c r="P3465" t="s">
        <v>26</v>
      </c>
      <c r="Q3465" t="s">
        <v>17801</v>
      </c>
    </row>
    <row r="3466" spans="1:17" x14ac:dyDescent="0.25">
      <c r="A3466" t="s">
        <v>17819</v>
      </c>
      <c r="B3466" t="s">
        <v>17820</v>
      </c>
      <c r="C3466" s="1">
        <v>44249</v>
      </c>
      <c r="D3466" t="s">
        <v>17821</v>
      </c>
      <c r="E3466" t="s">
        <v>20</v>
      </c>
      <c r="F3466" t="s">
        <v>17822</v>
      </c>
      <c r="H3466" t="s">
        <v>21</v>
      </c>
      <c r="I3466">
        <v>35</v>
      </c>
      <c r="J3466" t="s">
        <v>22</v>
      </c>
      <c r="L3466" t="s">
        <v>23</v>
      </c>
      <c r="O3466" t="s">
        <v>76</v>
      </c>
      <c r="P3466" t="s">
        <v>513</v>
      </c>
      <c r="Q3466" t="s">
        <v>17823</v>
      </c>
    </row>
    <row r="3467" spans="1:17" x14ac:dyDescent="0.25">
      <c r="A3467" t="s">
        <v>13393</v>
      </c>
      <c r="B3467" t="s">
        <v>13394</v>
      </c>
      <c r="C3467" s="1">
        <v>44256</v>
      </c>
      <c r="D3467" t="s">
        <v>1190</v>
      </c>
      <c r="E3467" t="s">
        <v>20</v>
      </c>
      <c r="F3467" t="s">
        <v>1191</v>
      </c>
      <c r="H3467" t="s">
        <v>32</v>
      </c>
      <c r="I3467">
        <v>15</v>
      </c>
      <c r="J3467" t="s">
        <v>22</v>
      </c>
      <c r="L3467" t="s">
        <v>23</v>
      </c>
      <c r="O3467" t="s">
        <v>76</v>
      </c>
      <c r="P3467" t="s">
        <v>664</v>
      </c>
      <c r="Q3467" t="s">
        <v>13395</v>
      </c>
    </row>
    <row r="3468" spans="1:17" x14ac:dyDescent="0.25">
      <c r="A3468" t="s">
        <v>4459</v>
      </c>
      <c r="B3468" t="s">
        <v>4460</v>
      </c>
      <c r="C3468" s="1">
        <v>44249</v>
      </c>
      <c r="D3468" t="s">
        <v>115</v>
      </c>
      <c r="E3468" t="s">
        <v>20</v>
      </c>
      <c r="F3468" t="s">
        <v>2182</v>
      </c>
      <c r="G3468" t="s">
        <v>1461</v>
      </c>
      <c r="H3468" t="s">
        <v>32</v>
      </c>
      <c r="I3468">
        <v>49</v>
      </c>
      <c r="J3468" t="s">
        <v>22</v>
      </c>
      <c r="L3468" t="s">
        <v>23</v>
      </c>
      <c r="O3468" t="s">
        <v>76</v>
      </c>
      <c r="P3468" t="s">
        <v>77</v>
      </c>
      <c r="Q3468" t="s">
        <v>78</v>
      </c>
    </row>
    <row r="3469" spans="1:17" x14ac:dyDescent="0.25">
      <c r="A3469" t="s">
        <v>17783</v>
      </c>
      <c r="B3469" t="s">
        <v>17784</v>
      </c>
      <c r="C3469" s="1">
        <v>44247</v>
      </c>
      <c r="D3469" t="s">
        <v>415</v>
      </c>
      <c r="E3469" t="s">
        <v>20</v>
      </c>
      <c r="F3469" t="s">
        <v>3509</v>
      </c>
      <c r="H3469" t="s">
        <v>32</v>
      </c>
      <c r="I3469">
        <v>26</v>
      </c>
      <c r="J3469" t="s">
        <v>22</v>
      </c>
      <c r="L3469" t="s">
        <v>23</v>
      </c>
      <c r="O3469" t="s">
        <v>76</v>
      </c>
      <c r="P3469" t="s">
        <v>77</v>
      </c>
      <c r="Q3469" t="s">
        <v>17785</v>
      </c>
    </row>
    <row r="3470" spans="1:17" x14ac:dyDescent="0.25">
      <c r="A3470" t="s">
        <v>10122</v>
      </c>
      <c r="B3470" t="s">
        <v>10123</v>
      </c>
      <c r="C3470" s="1">
        <v>44252</v>
      </c>
      <c r="D3470" t="s">
        <v>1190</v>
      </c>
      <c r="E3470" t="s">
        <v>20</v>
      </c>
      <c r="F3470" t="s">
        <v>1191</v>
      </c>
      <c r="H3470" t="s">
        <v>32</v>
      </c>
      <c r="I3470">
        <v>45</v>
      </c>
      <c r="J3470" t="s">
        <v>22</v>
      </c>
      <c r="L3470" t="s">
        <v>23</v>
      </c>
      <c r="O3470" t="s">
        <v>76</v>
      </c>
      <c r="P3470" t="s">
        <v>77</v>
      </c>
      <c r="Q3470" t="s">
        <v>1390</v>
      </c>
    </row>
    <row r="3471" spans="1:17" x14ac:dyDescent="0.25">
      <c r="A3471" t="s">
        <v>13357</v>
      </c>
      <c r="B3471" t="s">
        <v>13358</v>
      </c>
      <c r="C3471" s="1">
        <v>44255</v>
      </c>
      <c r="D3471" t="s">
        <v>115</v>
      </c>
      <c r="E3471" t="s">
        <v>20</v>
      </c>
      <c r="F3471" t="s">
        <v>1368</v>
      </c>
      <c r="H3471" t="s">
        <v>32</v>
      </c>
      <c r="I3471">
        <v>31</v>
      </c>
      <c r="J3471" t="s">
        <v>22</v>
      </c>
      <c r="L3471" t="s">
        <v>23</v>
      </c>
      <c r="O3471" t="s">
        <v>76</v>
      </c>
      <c r="P3471" t="s">
        <v>77</v>
      </c>
      <c r="Q3471" t="s">
        <v>1635</v>
      </c>
    </row>
    <row r="3472" spans="1:17" x14ac:dyDescent="0.25">
      <c r="A3472" t="s">
        <v>2178</v>
      </c>
      <c r="B3472" t="s">
        <v>2179</v>
      </c>
      <c r="C3472" s="1">
        <v>44271</v>
      </c>
      <c r="D3472" t="s">
        <v>1185</v>
      </c>
      <c r="E3472" t="s">
        <v>20</v>
      </c>
      <c r="F3472" t="s">
        <v>1186</v>
      </c>
      <c r="G3472" t="s">
        <v>1461</v>
      </c>
      <c r="H3472" t="s">
        <v>21</v>
      </c>
      <c r="I3472">
        <v>12</v>
      </c>
      <c r="J3472" t="s">
        <v>22</v>
      </c>
      <c r="L3472" t="s">
        <v>23</v>
      </c>
      <c r="O3472" t="s">
        <v>76</v>
      </c>
      <c r="P3472" t="s">
        <v>77</v>
      </c>
      <c r="Q3472" t="s">
        <v>2124</v>
      </c>
    </row>
    <row r="3473" spans="1:17" x14ac:dyDescent="0.25">
      <c r="A3473" t="s">
        <v>10151</v>
      </c>
      <c r="B3473" t="s">
        <v>10152</v>
      </c>
      <c r="C3473" s="1">
        <v>44252</v>
      </c>
      <c r="D3473" t="s">
        <v>1996</v>
      </c>
      <c r="E3473" t="s">
        <v>20</v>
      </c>
      <c r="F3473" t="s">
        <v>10153</v>
      </c>
      <c r="H3473" t="s">
        <v>21</v>
      </c>
      <c r="I3473">
        <v>20</v>
      </c>
      <c r="J3473" t="s">
        <v>22</v>
      </c>
      <c r="L3473" t="s">
        <v>23</v>
      </c>
      <c r="O3473" t="s">
        <v>76</v>
      </c>
      <c r="P3473" t="s">
        <v>77</v>
      </c>
      <c r="Q3473" t="s">
        <v>10154</v>
      </c>
    </row>
    <row r="3474" spans="1:17" x14ac:dyDescent="0.25">
      <c r="A3474" t="s">
        <v>2170</v>
      </c>
      <c r="B3474" t="s">
        <v>2171</v>
      </c>
      <c r="C3474" s="1">
        <v>44270</v>
      </c>
      <c r="D3474" t="s">
        <v>1376</v>
      </c>
      <c r="E3474" t="s">
        <v>20</v>
      </c>
      <c r="F3474" t="s">
        <v>1377</v>
      </c>
      <c r="G3474" t="s">
        <v>1461</v>
      </c>
      <c r="H3474" t="s">
        <v>21</v>
      </c>
      <c r="I3474">
        <v>36</v>
      </c>
      <c r="J3474" t="s">
        <v>22</v>
      </c>
      <c r="L3474" t="s">
        <v>23</v>
      </c>
      <c r="O3474" t="s">
        <v>76</v>
      </c>
      <c r="P3474" t="s">
        <v>77</v>
      </c>
      <c r="Q3474" t="s">
        <v>2094</v>
      </c>
    </row>
    <row r="3475" spans="1:17" x14ac:dyDescent="0.25">
      <c r="A3475" t="s">
        <v>13376</v>
      </c>
      <c r="B3475" t="s">
        <v>13377</v>
      </c>
      <c r="C3475" s="1">
        <v>44268</v>
      </c>
      <c r="D3475" t="s">
        <v>1376</v>
      </c>
      <c r="E3475" t="s">
        <v>20</v>
      </c>
      <c r="F3475" t="s">
        <v>1377</v>
      </c>
      <c r="H3475" t="s">
        <v>21</v>
      </c>
      <c r="I3475">
        <v>34</v>
      </c>
      <c r="J3475" t="s">
        <v>22</v>
      </c>
      <c r="L3475" t="s">
        <v>23</v>
      </c>
      <c r="O3475" t="s">
        <v>76</v>
      </c>
      <c r="P3475" t="s">
        <v>77</v>
      </c>
      <c r="Q3475" t="s">
        <v>13378</v>
      </c>
    </row>
    <row r="3476" spans="1:17" x14ac:dyDescent="0.25">
      <c r="A3476" t="s">
        <v>13384</v>
      </c>
      <c r="B3476" t="s">
        <v>13385</v>
      </c>
      <c r="C3476" s="1">
        <v>44267</v>
      </c>
      <c r="D3476" t="s">
        <v>3279</v>
      </c>
      <c r="E3476" t="s">
        <v>20</v>
      </c>
      <c r="F3476" t="s">
        <v>13386</v>
      </c>
      <c r="H3476" t="s">
        <v>21</v>
      </c>
      <c r="I3476">
        <v>63</v>
      </c>
      <c r="J3476" t="s">
        <v>22</v>
      </c>
      <c r="L3476" t="s">
        <v>23</v>
      </c>
      <c r="O3476" t="s">
        <v>76</v>
      </c>
      <c r="P3476" t="s">
        <v>77</v>
      </c>
      <c r="Q3476" t="s">
        <v>13387</v>
      </c>
    </row>
    <row r="3477" spans="1:17" x14ac:dyDescent="0.25">
      <c r="A3477" t="s">
        <v>13370</v>
      </c>
      <c r="B3477" t="s">
        <v>13371</v>
      </c>
      <c r="C3477" s="1">
        <v>44268</v>
      </c>
      <c r="D3477" t="s">
        <v>1713</v>
      </c>
      <c r="E3477" t="s">
        <v>20</v>
      </c>
      <c r="F3477" t="s">
        <v>2193</v>
      </c>
      <c r="H3477" t="s">
        <v>21</v>
      </c>
      <c r="I3477">
        <v>37</v>
      </c>
      <c r="J3477" t="s">
        <v>22</v>
      </c>
      <c r="L3477" t="s">
        <v>23</v>
      </c>
      <c r="O3477" t="s">
        <v>76</v>
      </c>
      <c r="P3477" t="s">
        <v>77</v>
      </c>
      <c r="Q3477" t="s">
        <v>13372</v>
      </c>
    </row>
    <row r="3478" spans="1:17" x14ac:dyDescent="0.25">
      <c r="A3478" t="s">
        <v>13361</v>
      </c>
      <c r="B3478" t="s">
        <v>13362</v>
      </c>
      <c r="C3478" s="1">
        <v>44257</v>
      </c>
      <c r="D3478" t="s">
        <v>1358</v>
      </c>
      <c r="E3478" t="s">
        <v>20</v>
      </c>
      <c r="F3478" t="s">
        <v>1359</v>
      </c>
      <c r="H3478" t="s">
        <v>32</v>
      </c>
      <c r="I3478">
        <v>32</v>
      </c>
      <c r="J3478" t="s">
        <v>22</v>
      </c>
      <c r="L3478" t="s">
        <v>23</v>
      </c>
      <c r="O3478" t="s">
        <v>76</v>
      </c>
      <c r="P3478" t="s">
        <v>77</v>
      </c>
      <c r="Q3478" t="s">
        <v>1771</v>
      </c>
    </row>
    <row r="3479" spans="1:17" x14ac:dyDescent="0.25">
      <c r="A3479" t="s">
        <v>13216</v>
      </c>
      <c r="B3479" t="s">
        <v>13217</v>
      </c>
      <c r="C3479" s="1">
        <v>44268</v>
      </c>
      <c r="D3479" t="s">
        <v>1185</v>
      </c>
      <c r="E3479" t="s">
        <v>20</v>
      </c>
      <c r="F3479" t="s">
        <v>1186</v>
      </c>
      <c r="H3479" t="s">
        <v>32</v>
      </c>
      <c r="I3479">
        <v>54</v>
      </c>
      <c r="J3479" t="s">
        <v>22</v>
      </c>
      <c r="L3479" t="s">
        <v>23</v>
      </c>
      <c r="O3479" t="s">
        <v>76</v>
      </c>
      <c r="P3479" t="s">
        <v>77</v>
      </c>
      <c r="Q3479" t="s">
        <v>13218</v>
      </c>
    </row>
    <row r="3480" spans="1:17" x14ac:dyDescent="0.25">
      <c r="A3480" t="s">
        <v>7671</v>
      </c>
      <c r="B3480" t="s">
        <v>7672</v>
      </c>
      <c r="C3480" s="1">
        <v>44264</v>
      </c>
      <c r="D3480" t="s">
        <v>1376</v>
      </c>
      <c r="E3480" t="s">
        <v>20</v>
      </c>
      <c r="F3480" t="s">
        <v>1377</v>
      </c>
      <c r="H3480" t="s">
        <v>21</v>
      </c>
      <c r="I3480">
        <v>38</v>
      </c>
      <c r="J3480" t="s">
        <v>22</v>
      </c>
      <c r="L3480" t="s">
        <v>23</v>
      </c>
      <c r="O3480" t="s">
        <v>76</v>
      </c>
      <c r="P3480" t="s">
        <v>77</v>
      </c>
      <c r="Q3480" t="s">
        <v>464</v>
      </c>
    </row>
    <row r="3481" spans="1:17" x14ac:dyDescent="0.25">
      <c r="A3481" t="s">
        <v>2203</v>
      </c>
      <c r="B3481" t="s">
        <v>2204</v>
      </c>
      <c r="C3481" s="1">
        <v>44257</v>
      </c>
      <c r="D3481" t="s">
        <v>1376</v>
      </c>
      <c r="E3481" t="s">
        <v>20</v>
      </c>
      <c r="F3481" t="s">
        <v>1377</v>
      </c>
      <c r="H3481" t="s">
        <v>32</v>
      </c>
      <c r="I3481">
        <v>67</v>
      </c>
      <c r="J3481" t="s">
        <v>22</v>
      </c>
      <c r="L3481" t="s">
        <v>23</v>
      </c>
      <c r="O3481" t="s">
        <v>76</v>
      </c>
      <c r="P3481" t="s">
        <v>77</v>
      </c>
      <c r="Q3481" t="s">
        <v>2202</v>
      </c>
    </row>
    <row r="3482" spans="1:17" x14ac:dyDescent="0.25">
      <c r="A3482" t="s">
        <v>4468</v>
      </c>
      <c r="B3482" t="s">
        <v>4469</v>
      </c>
      <c r="C3482" s="1">
        <v>44256</v>
      </c>
      <c r="D3482" t="s">
        <v>4470</v>
      </c>
      <c r="E3482" t="s">
        <v>20</v>
      </c>
      <c r="F3482" t="s">
        <v>4471</v>
      </c>
      <c r="G3482" t="s">
        <v>1461</v>
      </c>
      <c r="H3482" t="s">
        <v>32</v>
      </c>
      <c r="I3482">
        <v>21</v>
      </c>
      <c r="J3482" t="s">
        <v>22</v>
      </c>
      <c r="L3482" t="s">
        <v>23</v>
      </c>
      <c r="O3482" t="s">
        <v>76</v>
      </c>
      <c r="P3482" t="s">
        <v>77</v>
      </c>
      <c r="Q3482" t="s">
        <v>4472</v>
      </c>
    </row>
    <row r="3483" spans="1:17" x14ac:dyDescent="0.25">
      <c r="A3483" t="s">
        <v>2116</v>
      </c>
      <c r="B3483" t="s">
        <v>2117</v>
      </c>
      <c r="C3483" s="1">
        <v>44267</v>
      </c>
      <c r="D3483" t="s">
        <v>2118</v>
      </c>
      <c r="E3483" t="s">
        <v>20</v>
      </c>
      <c r="F3483" t="s">
        <v>2119</v>
      </c>
      <c r="G3483" t="s">
        <v>1461</v>
      </c>
      <c r="H3483" t="s">
        <v>21</v>
      </c>
      <c r="I3483">
        <v>47</v>
      </c>
      <c r="J3483" t="s">
        <v>22</v>
      </c>
      <c r="L3483" t="s">
        <v>23</v>
      </c>
      <c r="O3483" t="s">
        <v>76</v>
      </c>
      <c r="P3483" t="s">
        <v>77</v>
      </c>
      <c r="Q3483" t="s">
        <v>1380</v>
      </c>
    </row>
    <row r="3484" spans="1:17" x14ac:dyDescent="0.25">
      <c r="A3484" t="s">
        <v>2120</v>
      </c>
      <c r="B3484" t="s">
        <v>2121</v>
      </c>
      <c r="C3484" s="1">
        <v>44268</v>
      </c>
      <c r="D3484" t="s">
        <v>2122</v>
      </c>
      <c r="E3484" t="s">
        <v>20</v>
      </c>
      <c r="F3484" t="s">
        <v>2123</v>
      </c>
      <c r="G3484" t="s">
        <v>1461</v>
      </c>
      <c r="H3484" t="s">
        <v>32</v>
      </c>
      <c r="I3484">
        <v>49</v>
      </c>
      <c r="J3484" t="s">
        <v>22</v>
      </c>
      <c r="L3484" t="s">
        <v>23</v>
      </c>
      <c r="O3484" t="s">
        <v>76</v>
      </c>
      <c r="P3484" t="s">
        <v>77</v>
      </c>
      <c r="Q3484" t="s">
        <v>2124</v>
      </c>
    </row>
    <row r="3485" spans="1:17" x14ac:dyDescent="0.25">
      <c r="A3485" t="s">
        <v>2125</v>
      </c>
      <c r="B3485" t="s">
        <v>2126</v>
      </c>
      <c r="C3485" s="1">
        <v>44269</v>
      </c>
      <c r="D3485" t="s">
        <v>2127</v>
      </c>
      <c r="E3485" t="s">
        <v>20</v>
      </c>
      <c r="F3485" t="s">
        <v>2128</v>
      </c>
      <c r="G3485" t="s">
        <v>1461</v>
      </c>
      <c r="H3485" t="s">
        <v>21</v>
      </c>
      <c r="I3485">
        <v>51</v>
      </c>
      <c r="J3485" t="s">
        <v>22</v>
      </c>
      <c r="L3485" t="s">
        <v>23</v>
      </c>
      <c r="O3485" t="s">
        <v>76</v>
      </c>
      <c r="P3485" t="s">
        <v>77</v>
      </c>
      <c r="Q3485" t="s">
        <v>2124</v>
      </c>
    </row>
    <row r="3486" spans="1:17" x14ac:dyDescent="0.25">
      <c r="A3486" t="s">
        <v>2129</v>
      </c>
      <c r="B3486" t="s">
        <v>2130</v>
      </c>
      <c r="C3486" s="1">
        <v>44269</v>
      </c>
      <c r="D3486" t="s">
        <v>1358</v>
      </c>
      <c r="E3486" t="s">
        <v>20</v>
      </c>
      <c r="F3486" t="s">
        <v>1359</v>
      </c>
      <c r="G3486" t="s">
        <v>1461</v>
      </c>
      <c r="H3486" t="s">
        <v>21</v>
      </c>
      <c r="I3486">
        <v>49</v>
      </c>
      <c r="J3486" t="s">
        <v>22</v>
      </c>
      <c r="L3486" t="s">
        <v>23</v>
      </c>
      <c r="O3486" t="s">
        <v>76</v>
      </c>
      <c r="P3486" t="s">
        <v>77</v>
      </c>
      <c r="Q3486" t="s">
        <v>2124</v>
      </c>
    </row>
    <row r="3487" spans="1:17" x14ac:dyDescent="0.25">
      <c r="A3487" t="s">
        <v>2131</v>
      </c>
      <c r="B3487" t="s">
        <v>2132</v>
      </c>
      <c r="C3487" s="1">
        <v>44269</v>
      </c>
      <c r="D3487" t="s">
        <v>1190</v>
      </c>
      <c r="E3487" t="s">
        <v>20</v>
      </c>
      <c r="F3487" t="s">
        <v>1191</v>
      </c>
      <c r="G3487" t="s">
        <v>1461</v>
      </c>
      <c r="H3487" t="s">
        <v>32</v>
      </c>
      <c r="I3487">
        <v>59</v>
      </c>
      <c r="J3487" t="s">
        <v>22</v>
      </c>
      <c r="L3487" t="s">
        <v>23</v>
      </c>
      <c r="O3487" t="s">
        <v>76</v>
      </c>
      <c r="P3487" t="s">
        <v>77</v>
      </c>
      <c r="Q3487" t="s">
        <v>2124</v>
      </c>
    </row>
    <row r="3488" spans="1:17" x14ac:dyDescent="0.25">
      <c r="A3488" t="s">
        <v>11696</v>
      </c>
      <c r="B3488" t="s">
        <v>11697</v>
      </c>
      <c r="C3488" s="1">
        <v>44231</v>
      </c>
      <c r="D3488" t="s">
        <v>7734</v>
      </c>
      <c r="E3488" t="s">
        <v>20</v>
      </c>
      <c r="F3488" t="s">
        <v>11698</v>
      </c>
      <c r="H3488" t="s">
        <v>32</v>
      </c>
      <c r="I3488">
        <v>49</v>
      </c>
      <c r="J3488" t="s">
        <v>22</v>
      </c>
      <c r="L3488" t="s">
        <v>23</v>
      </c>
      <c r="O3488" t="s">
        <v>76</v>
      </c>
      <c r="P3488" t="s">
        <v>77</v>
      </c>
      <c r="Q3488" t="s">
        <v>11699</v>
      </c>
    </row>
    <row r="3489" spans="1:17" x14ac:dyDescent="0.25">
      <c r="A3489" t="s">
        <v>11707</v>
      </c>
      <c r="B3489" t="s">
        <v>11708</v>
      </c>
      <c r="C3489" s="1">
        <v>44231</v>
      </c>
      <c r="D3489" t="s">
        <v>1475</v>
      </c>
      <c r="E3489" t="s">
        <v>20</v>
      </c>
      <c r="F3489" t="s">
        <v>9034</v>
      </c>
      <c r="H3489" t="s">
        <v>21</v>
      </c>
      <c r="I3489">
        <v>30</v>
      </c>
      <c r="J3489" t="s">
        <v>22</v>
      </c>
      <c r="L3489" t="s">
        <v>23</v>
      </c>
      <c r="O3489" t="s">
        <v>76</v>
      </c>
      <c r="P3489" t="s">
        <v>77</v>
      </c>
      <c r="Q3489" t="s">
        <v>11709</v>
      </c>
    </row>
    <row r="3490" spans="1:17" x14ac:dyDescent="0.25">
      <c r="A3490" t="s">
        <v>7824</v>
      </c>
      <c r="B3490" t="s">
        <v>7825</v>
      </c>
      <c r="C3490" s="1">
        <v>44251</v>
      </c>
      <c r="D3490" t="s">
        <v>2864</v>
      </c>
      <c r="E3490" t="s">
        <v>20</v>
      </c>
      <c r="F3490" t="s">
        <v>7822</v>
      </c>
      <c r="H3490" t="s">
        <v>21</v>
      </c>
      <c r="I3490">
        <v>30</v>
      </c>
      <c r="J3490" t="s">
        <v>22</v>
      </c>
      <c r="L3490" t="s">
        <v>23</v>
      </c>
      <c r="O3490" t="s">
        <v>76</v>
      </c>
      <c r="P3490" t="s">
        <v>77</v>
      </c>
      <c r="Q3490" t="s">
        <v>7826</v>
      </c>
    </row>
    <row r="3491" spans="1:17" x14ac:dyDescent="0.25">
      <c r="A3491" t="s">
        <v>1193</v>
      </c>
      <c r="B3491" t="s">
        <v>1194</v>
      </c>
      <c r="C3491" s="1">
        <v>44246</v>
      </c>
      <c r="D3491" t="s">
        <v>1195</v>
      </c>
      <c r="E3491" t="s">
        <v>20</v>
      </c>
      <c r="F3491" t="s">
        <v>1196</v>
      </c>
      <c r="H3491" t="s">
        <v>21</v>
      </c>
      <c r="I3491">
        <v>60</v>
      </c>
      <c r="J3491" t="s">
        <v>22</v>
      </c>
      <c r="L3491" t="s">
        <v>23</v>
      </c>
      <c r="O3491" t="s">
        <v>76</v>
      </c>
      <c r="P3491" t="s">
        <v>77</v>
      </c>
      <c r="Q3491" t="s">
        <v>1197</v>
      </c>
    </row>
    <row r="3492" spans="1:17" x14ac:dyDescent="0.25">
      <c r="A3492" t="s">
        <v>11704</v>
      </c>
      <c r="B3492" t="s">
        <v>11705</v>
      </c>
      <c r="C3492" s="1">
        <v>44231</v>
      </c>
      <c r="D3492" t="s">
        <v>3473</v>
      </c>
      <c r="E3492" t="s">
        <v>20</v>
      </c>
      <c r="F3492">
        <v>1000</v>
      </c>
      <c r="H3492" t="s">
        <v>32</v>
      </c>
      <c r="I3492">
        <v>21</v>
      </c>
      <c r="J3492" t="s">
        <v>22</v>
      </c>
      <c r="L3492" t="s">
        <v>23</v>
      </c>
      <c r="O3492" t="s">
        <v>76</v>
      </c>
      <c r="P3492" t="s">
        <v>77</v>
      </c>
      <c r="Q3492" t="s">
        <v>11706</v>
      </c>
    </row>
    <row r="3493" spans="1:17" x14ac:dyDescent="0.25">
      <c r="A3493" t="s">
        <v>7803</v>
      </c>
      <c r="B3493" t="s">
        <v>7804</v>
      </c>
      <c r="C3493" s="1">
        <v>44252</v>
      </c>
      <c r="D3493" t="s">
        <v>7805</v>
      </c>
      <c r="E3493" t="s">
        <v>20</v>
      </c>
      <c r="F3493" t="s">
        <v>7806</v>
      </c>
      <c r="H3493" t="s">
        <v>32</v>
      </c>
      <c r="I3493">
        <v>72</v>
      </c>
      <c r="J3493" t="s">
        <v>22</v>
      </c>
      <c r="L3493" t="s">
        <v>23</v>
      </c>
      <c r="O3493" t="s">
        <v>76</v>
      </c>
      <c r="P3493" t="s">
        <v>77</v>
      </c>
      <c r="Q3493" t="s">
        <v>7807</v>
      </c>
    </row>
    <row r="3494" spans="1:17" x14ac:dyDescent="0.25">
      <c r="A3494" t="s">
        <v>1378</v>
      </c>
      <c r="B3494" t="s">
        <v>1379</v>
      </c>
      <c r="C3494" s="1">
        <v>44250</v>
      </c>
      <c r="D3494" t="s">
        <v>1371</v>
      </c>
      <c r="E3494" t="s">
        <v>20</v>
      </c>
      <c r="F3494" t="s">
        <v>1372</v>
      </c>
      <c r="H3494" t="s">
        <v>32</v>
      </c>
      <c r="I3494">
        <v>47</v>
      </c>
      <c r="J3494" t="s">
        <v>22</v>
      </c>
      <c r="L3494" t="s">
        <v>23</v>
      </c>
      <c r="O3494" t="s">
        <v>76</v>
      </c>
      <c r="P3494" t="s">
        <v>77</v>
      </c>
      <c r="Q3494" t="s">
        <v>1380</v>
      </c>
    </row>
    <row r="3495" spans="1:17" x14ac:dyDescent="0.25">
      <c r="A3495" t="s">
        <v>13194</v>
      </c>
      <c r="B3495" t="s">
        <v>13195</v>
      </c>
      <c r="C3495" s="1">
        <v>44257</v>
      </c>
      <c r="D3495" t="s">
        <v>7903</v>
      </c>
      <c r="E3495" t="s">
        <v>20</v>
      </c>
      <c r="F3495" t="s">
        <v>13196</v>
      </c>
      <c r="H3495" t="s">
        <v>21</v>
      </c>
      <c r="I3495">
        <v>42</v>
      </c>
      <c r="J3495" t="s">
        <v>22</v>
      </c>
      <c r="L3495" t="s">
        <v>23</v>
      </c>
      <c r="O3495" t="s">
        <v>76</v>
      </c>
      <c r="P3495" t="s">
        <v>77</v>
      </c>
      <c r="Q3495" t="s">
        <v>1167</v>
      </c>
    </row>
    <row r="3496" spans="1:17" x14ac:dyDescent="0.25">
      <c r="A3496" t="s">
        <v>17853</v>
      </c>
      <c r="B3496" t="s">
        <v>17854</v>
      </c>
      <c r="C3496" s="1">
        <v>44265</v>
      </c>
      <c r="D3496" t="s">
        <v>39</v>
      </c>
      <c r="E3496" t="s">
        <v>20</v>
      </c>
      <c r="H3496" t="s">
        <v>21</v>
      </c>
      <c r="I3496">
        <v>39</v>
      </c>
      <c r="J3496" t="s">
        <v>33</v>
      </c>
      <c r="L3496" t="s">
        <v>23</v>
      </c>
      <c r="O3496" t="s">
        <v>76</v>
      </c>
      <c r="P3496" t="s">
        <v>77</v>
      </c>
      <c r="Q3496" t="s">
        <v>17846</v>
      </c>
    </row>
    <row r="3497" spans="1:17" x14ac:dyDescent="0.25">
      <c r="A3497" t="s">
        <v>17844</v>
      </c>
      <c r="B3497" t="s">
        <v>17845</v>
      </c>
      <c r="C3497" s="1">
        <v>44264</v>
      </c>
      <c r="D3497" t="s">
        <v>39</v>
      </c>
      <c r="E3497" t="s">
        <v>20</v>
      </c>
      <c r="H3497" t="s">
        <v>21</v>
      </c>
      <c r="I3497">
        <v>48</v>
      </c>
      <c r="J3497" t="s">
        <v>33</v>
      </c>
      <c r="L3497" t="s">
        <v>23</v>
      </c>
      <c r="O3497" t="s">
        <v>76</v>
      </c>
      <c r="P3497" t="s">
        <v>77</v>
      </c>
      <c r="Q3497" t="s">
        <v>17846</v>
      </c>
    </row>
    <row r="3498" spans="1:17" x14ac:dyDescent="0.25">
      <c r="A3498" t="s">
        <v>17841</v>
      </c>
      <c r="B3498" t="s">
        <v>17842</v>
      </c>
      <c r="C3498" s="1">
        <v>44270</v>
      </c>
      <c r="D3498" t="s">
        <v>39</v>
      </c>
      <c r="E3498" t="s">
        <v>20</v>
      </c>
      <c r="H3498" t="s">
        <v>32</v>
      </c>
      <c r="I3498">
        <v>68</v>
      </c>
      <c r="J3498" t="s">
        <v>33</v>
      </c>
      <c r="L3498" t="s">
        <v>23</v>
      </c>
      <c r="O3498" t="s">
        <v>76</v>
      </c>
      <c r="P3498" t="s">
        <v>77</v>
      </c>
      <c r="Q3498" t="s">
        <v>17843</v>
      </c>
    </row>
    <row r="3499" spans="1:17" x14ac:dyDescent="0.25">
      <c r="A3499" t="s">
        <v>17865</v>
      </c>
      <c r="B3499" t="s">
        <v>17866</v>
      </c>
      <c r="C3499" s="1">
        <v>44266</v>
      </c>
      <c r="D3499" t="s">
        <v>39</v>
      </c>
      <c r="E3499" t="s">
        <v>20</v>
      </c>
      <c r="H3499" t="s">
        <v>32</v>
      </c>
      <c r="I3499">
        <v>10</v>
      </c>
      <c r="J3499" t="s">
        <v>33</v>
      </c>
      <c r="L3499" t="s">
        <v>23</v>
      </c>
      <c r="O3499" t="s">
        <v>76</v>
      </c>
      <c r="P3499" t="s">
        <v>77</v>
      </c>
      <c r="Q3499" t="s">
        <v>17867</v>
      </c>
    </row>
    <row r="3500" spans="1:17" x14ac:dyDescent="0.25">
      <c r="A3500" t="s">
        <v>17857</v>
      </c>
      <c r="B3500" t="s">
        <v>17858</v>
      </c>
      <c r="C3500" s="1">
        <v>44265</v>
      </c>
      <c r="D3500" t="s">
        <v>39</v>
      </c>
      <c r="E3500" t="s">
        <v>20</v>
      </c>
      <c r="H3500" t="s">
        <v>32</v>
      </c>
      <c r="I3500">
        <v>60</v>
      </c>
      <c r="J3500" t="s">
        <v>33</v>
      </c>
      <c r="L3500" t="s">
        <v>23</v>
      </c>
      <c r="O3500" t="s">
        <v>76</v>
      </c>
      <c r="P3500" t="s">
        <v>77</v>
      </c>
      <c r="Q3500" t="s">
        <v>17859</v>
      </c>
    </row>
    <row r="3501" spans="1:17" x14ac:dyDescent="0.25">
      <c r="A3501" t="s">
        <v>17863</v>
      </c>
      <c r="B3501" t="s">
        <v>17864</v>
      </c>
      <c r="C3501" s="1">
        <v>44266</v>
      </c>
      <c r="D3501" t="s">
        <v>39</v>
      </c>
      <c r="E3501" t="s">
        <v>20</v>
      </c>
      <c r="H3501" t="s">
        <v>32</v>
      </c>
      <c r="I3501">
        <v>10</v>
      </c>
      <c r="J3501" t="s">
        <v>33</v>
      </c>
      <c r="L3501" t="s">
        <v>23</v>
      </c>
      <c r="O3501" t="s">
        <v>76</v>
      </c>
      <c r="P3501" t="s">
        <v>77</v>
      </c>
      <c r="Q3501" t="s">
        <v>17846</v>
      </c>
    </row>
    <row r="3502" spans="1:17" x14ac:dyDescent="0.25">
      <c r="A3502" t="s">
        <v>17860</v>
      </c>
      <c r="B3502" t="s">
        <v>17861</v>
      </c>
      <c r="C3502" s="1">
        <v>44265</v>
      </c>
      <c r="D3502" t="s">
        <v>39</v>
      </c>
      <c r="E3502" t="s">
        <v>20</v>
      </c>
      <c r="H3502" t="s">
        <v>32</v>
      </c>
      <c r="I3502">
        <v>60</v>
      </c>
      <c r="J3502" t="s">
        <v>33</v>
      </c>
      <c r="L3502" t="s">
        <v>23</v>
      </c>
      <c r="O3502" t="s">
        <v>76</v>
      </c>
      <c r="P3502" t="s">
        <v>77</v>
      </c>
      <c r="Q3502" t="s">
        <v>17862</v>
      </c>
    </row>
    <row r="3503" spans="1:17" x14ac:dyDescent="0.25">
      <c r="A3503" t="s">
        <v>17855</v>
      </c>
      <c r="B3503" t="s">
        <v>17856</v>
      </c>
      <c r="C3503" s="1">
        <v>44265</v>
      </c>
      <c r="D3503" t="s">
        <v>39</v>
      </c>
      <c r="E3503" t="s">
        <v>20</v>
      </c>
      <c r="H3503" t="s">
        <v>21</v>
      </c>
      <c r="I3503">
        <v>44</v>
      </c>
      <c r="J3503" t="s">
        <v>33</v>
      </c>
      <c r="L3503" t="s">
        <v>23</v>
      </c>
      <c r="O3503" t="s">
        <v>76</v>
      </c>
      <c r="P3503" t="s">
        <v>77</v>
      </c>
      <c r="Q3503" t="s">
        <v>16069</v>
      </c>
    </row>
    <row r="3504" spans="1:17" x14ac:dyDescent="0.25">
      <c r="A3504" t="s">
        <v>17847</v>
      </c>
      <c r="B3504" t="s">
        <v>17848</v>
      </c>
      <c r="C3504" s="1">
        <v>44265</v>
      </c>
      <c r="D3504" t="s">
        <v>39</v>
      </c>
      <c r="E3504" t="s">
        <v>20</v>
      </c>
      <c r="H3504" t="s">
        <v>21</v>
      </c>
      <c r="I3504">
        <v>21</v>
      </c>
      <c r="J3504" t="s">
        <v>33</v>
      </c>
      <c r="L3504" t="s">
        <v>23</v>
      </c>
      <c r="O3504" t="s">
        <v>76</v>
      </c>
      <c r="P3504" t="s">
        <v>77</v>
      </c>
      <c r="Q3504" t="s">
        <v>17849</v>
      </c>
    </row>
    <row r="3505" spans="1:17" x14ac:dyDescent="0.25">
      <c r="A3505" t="s">
        <v>17757</v>
      </c>
      <c r="B3505" t="s">
        <v>17758</v>
      </c>
      <c r="C3505" s="1">
        <v>44236</v>
      </c>
      <c r="D3505" t="s">
        <v>115</v>
      </c>
      <c r="E3505" t="s">
        <v>20</v>
      </c>
      <c r="H3505" t="s">
        <v>32</v>
      </c>
      <c r="I3505">
        <v>61</v>
      </c>
      <c r="J3505" t="s">
        <v>2529</v>
      </c>
      <c r="L3505" t="s">
        <v>23</v>
      </c>
      <c r="O3505" t="s">
        <v>76</v>
      </c>
      <c r="P3505" t="s">
        <v>77</v>
      </c>
      <c r="Q3505" t="s">
        <v>1771</v>
      </c>
    </row>
    <row r="3506" spans="1:17" x14ac:dyDescent="0.25">
      <c r="A3506" t="s">
        <v>17765</v>
      </c>
      <c r="B3506" t="s">
        <v>17766</v>
      </c>
      <c r="C3506" s="1">
        <v>44259</v>
      </c>
      <c r="D3506" t="s">
        <v>115</v>
      </c>
      <c r="E3506" t="s">
        <v>20</v>
      </c>
      <c r="H3506" t="s">
        <v>32</v>
      </c>
      <c r="I3506">
        <v>33</v>
      </c>
      <c r="J3506" t="s">
        <v>4583</v>
      </c>
      <c r="L3506" t="s">
        <v>23</v>
      </c>
      <c r="O3506" t="s">
        <v>76</v>
      </c>
      <c r="P3506" t="s">
        <v>77</v>
      </c>
      <c r="Q3506" t="s">
        <v>464</v>
      </c>
    </row>
    <row r="3507" spans="1:17" x14ac:dyDescent="0.25">
      <c r="A3507" t="s">
        <v>17767</v>
      </c>
      <c r="B3507" t="s">
        <v>17768</v>
      </c>
      <c r="C3507" s="1">
        <v>44259</v>
      </c>
      <c r="D3507" t="s">
        <v>415</v>
      </c>
      <c r="E3507" t="s">
        <v>20</v>
      </c>
      <c r="H3507" t="s">
        <v>21</v>
      </c>
      <c r="I3507">
        <v>53</v>
      </c>
      <c r="J3507" t="s">
        <v>4583</v>
      </c>
      <c r="L3507" t="s">
        <v>23</v>
      </c>
      <c r="O3507" t="s">
        <v>76</v>
      </c>
      <c r="P3507" t="s">
        <v>77</v>
      </c>
      <c r="Q3507" t="s">
        <v>1635</v>
      </c>
    </row>
    <row r="3508" spans="1:17" x14ac:dyDescent="0.25">
      <c r="A3508" t="s">
        <v>17773</v>
      </c>
      <c r="B3508" t="s">
        <v>17774</v>
      </c>
      <c r="C3508" s="1">
        <v>44260</v>
      </c>
      <c r="D3508" t="s">
        <v>1358</v>
      </c>
      <c r="E3508" t="s">
        <v>20</v>
      </c>
      <c r="H3508" t="s">
        <v>21</v>
      </c>
      <c r="I3508">
        <v>50</v>
      </c>
      <c r="J3508" t="s">
        <v>4583</v>
      </c>
      <c r="L3508" t="s">
        <v>23</v>
      </c>
      <c r="O3508" t="s">
        <v>76</v>
      </c>
      <c r="P3508" t="s">
        <v>77</v>
      </c>
      <c r="Q3508" t="s">
        <v>17775</v>
      </c>
    </row>
    <row r="3509" spans="1:17" x14ac:dyDescent="0.25">
      <c r="A3509" t="s">
        <v>17779</v>
      </c>
      <c r="B3509" t="s">
        <v>17780</v>
      </c>
      <c r="C3509" s="1">
        <v>44260</v>
      </c>
      <c r="D3509" t="s">
        <v>115</v>
      </c>
      <c r="E3509" t="s">
        <v>20</v>
      </c>
      <c r="H3509" t="s">
        <v>32</v>
      </c>
      <c r="I3509">
        <v>42</v>
      </c>
      <c r="J3509" t="s">
        <v>2529</v>
      </c>
      <c r="L3509" t="s">
        <v>23</v>
      </c>
      <c r="O3509" t="s">
        <v>76</v>
      </c>
      <c r="P3509" t="s">
        <v>77</v>
      </c>
      <c r="Q3509" t="s">
        <v>1635</v>
      </c>
    </row>
    <row r="3510" spans="1:17" x14ac:dyDescent="0.25">
      <c r="A3510" t="s">
        <v>17878</v>
      </c>
      <c r="B3510" t="s">
        <v>17879</v>
      </c>
      <c r="C3510" s="1">
        <v>44261</v>
      </c>
      <c r="D3510" t="s">
        <v>2197</v>
      </c>
      <c r="E3510" t="s">
        <v>20</v>
      </c>
      <c r="H3510" t="s">
        <v>32</v>
      </c>
      <c r="I3510">
        <v>21</v>
      </c>
      <c r="J3510" t="s">
        <v>4583</v>
      </c>
      <c r="L3510" t="s">
        <v>23</v>
      </c>
      <c r="M3510" t="s">
        <v>24</v>
      </c>
      <c r="O3510" t="s">
        <v>76</v>
      </c>
      <c r="P3510" t="s">
        <v>77</v>
      </c>
      <c r="Q3510" t="s">
        <v>1635</v>
      </c>
    </row>
    <row r="3511" spans="1:17" x14ac:dyDescent="0.25">
      <c r="A3511" t="s">
        <v>17880</v>
      </c>
      <c r="B3511" t="s">
        <v>17881</v>
      </c>
      <c r="C3511" s="1">
        <v>44262</v>
      </c>
      <c r="D3511" t="s">
        <v>17882</v>
      </c>
      <c r="E3511" t="s">
        <v>20</v>
      </c>
      <c r="H3511" t="s">
        <v>21</v>
      </c>
      <c r="I3511">
        <v>61</v>
      </c>
      <c r="J3511" t="s">
        <v>4583</v>
      </c>
      <c r="L3511" t="s">
        <v>23</v>
      </c>
      <c r="M3511" t="s">
        <v>24</v>
      </c>
      <c r="O3511" t="s">
        <v>76</v>
      </c>
      <c r="P3511" t="s">
        <v>77</v>
      </c>
      <c r="Q3511" t="s">
        <v>1635</v>
      </c>
    </row>
    <row r="3512" spans="1:17" x14ac:dyDescent="0.25">
      <c r="A3512" t="s">
        <v>17883</v>
      </c>
      <c r="B3512" t="s">
        <v>17884</v>
      </c>
      <c r="C3512" s="1">
        <v>44263</v>
      </c>
      <c r="D3512" t="s">
        <v>3292</v>
      </c>
      <c r="E3512" t="s">
        <v>20</v>
      </c>
      <c r="H3512" t="s">
        <v>32</v>
      </c>
      <c r="I3512">
        <v>66</v>
      </c>
      <c r="J3512" t="s">
        <v>4583</v>
      </c>
      <c r="L3512" t="s">
        <v>23</v>
      </c>
      <c r="M3512" t="s">
        <v>24</v>
      </c>
      <c r="O3512" t="s">
        <v>76</v>
      </c>
      <c r="P3512" t="s">
        <v>77</v>
      </c>
      <c r="Q3512" t="s">
        <v>1172</v>
      </c>
    </row>
    <row r="3513" spans="1:17" x14ac:dyDescent="0.25">
      <c r="A3513" t="s">
        <v>17897</v>
      </c>
      <c r="B3513" t="s">
        <v>17898</v>
      </c>
      <c r="C3513" s="1">
        <v>44263</v>
      </c>
      <c r="D3513" t="s">
        <v>115</v>
      </c>
      <c r="E3513" t="s">
        <v>20</v>
      </c>
      <c r="H3513" t="s">
        <v>32</v>
      </c>
      <c r="I3513">
        <v>35</v>
      </c>
      <c r="J3513" t="s">
        <v>4583</v>
      </c>
      <c r="L3513" t="s">
        <v>23</v>
      </c>
      <c r="M3513" t="s">
        <v>24</v>
      </c>
      <c r="O3513" t="s">
        <v>76</v>
      </c>
      <c r="P3513" t="s">
        <v>77</v>
      </c>
      <c r="Q3513" t="s">
        <v>13218</v>
      </c>
    </row>
    <row r="3514" spans="1:17" x14ac:dyDescent="0.25">
      <c r="A3514" t="s">
        <v>17903</v>
      </c>
      <c r="B3514" t="s">
        <v>17904</v>
      </c>
      <c r="C3514" s="1">
        <v>44264</v>
      </c>
      <c r="D3514" t="s">
        <v>17901</v>
      </c>
      <c r="E3514" t="s">
        <v>20</v>
      </c>
      <c r="H3514" t="s">
        <v>32</v>
      </c>
      <c r="I3514">
        <v>35</v>
      </c>
      <c r="J3514" t="s">
        <v>4583</v>
      </c>
      <c r="L3514" t="s">
        <v>23</v>
      </c>
      <c r="M3514" t="s">
        <v>24</v>
      </c>
      <c r="O3514" t="s">
        <v>76</v>
      </c>
      <c r="P3514" t="s">
        <v>77</v>
      </c>
      <c r="Q3514" t="s">
        <v>17905</v>
      </c>
    </row>
    <row r="3515" spans="1:17" x14ac:dyDescent="0.25">
      <c r="A3515" t="s">
        <v>17906</v>
      </c>
      <c r="B3515" t="s">
        <v>17907</v>
      </c>
      <c r="C3515" s="1">
        <v>44264</v>
      </c>
      <c r="D3515" t="s">
        <v>17882</v>
      </c>
      <c r="E3515" t="s">
        <v>20</v>
      </c>
      <c r="H3515" t="s">
        <v>32</v>
      </c>
      <c r="I3515">
        <v>28</v>
      </c>
      <c r="J3515" t="s">
        <v>4583</v>
      </c>
      <c r="L3515" t="s">
        <v>23</v>
      </c>
      <c r="M3515" t="s">
        <v>24</v>
      </c>
      <c r="O3515" t="s">
        <v>76</v>
      </c>
      <c r="P3515" t="s">
        <v>77</v>
      </c>
      <c r="Q3515" t="s">
        <v>268</v>
      </c>
    </row>
    <row r="3516" spans="1:17" x14ac:dyDescent="0.25">
      <c r="A3516" t="s">
        <v>17908</v>
      </c>
      <c r="B3516" t="s">
        <v>17909</v>
      </c>
      <c r="C3516" s="1">
        <v>44264</v>
      </c>
      <c r="D3516" t="s">
        <v>17910</v>
      </c>
      <c r="E3516" t="s">
        <v>20</v>
      </c>
      <c r="H3516" t="s">
        <v>21</v>
      </c>
      <c r="I3516">
        <v>88</v>
      </c>
      <c r="J3516" t="s">
        <v>2529</v>
      </c>
      <c r="L3516" t="s">
        <v>23</v>
      </c>
      <c r="M3516" t="s">
        <v>24</v>
      </c>
      <c r="O3516" t="s">
        <v>76</v>
      </c>
      <c r="P3516" t="s">
        <v>77</v>
      </c>
      <c r="Q3516" t="s">
        <v>417</v>
      </c>
    </row>
    <row r="3517" spans="1:17" x14ac:dyDescent="0.25">
      <c r="A3517" t="s">
        <v>17911</v>
      </c>
      <c r="B3517" t="s">
        <v>17912</v>
      </c>
      <c r="C3517" s="1">
        <v>44265</v>
      </c>
      <c r="D3517" t="s">
        <v>17913</v>
      </c>
      <c r="E3517" t="s">
        <v>20</v>
      </c>
      <c r="H3517" t="s">
        <v>32</v>
      </c>
      <c r="I3517">
        <v>41</v>
      </c>
      <c r="J3517" t="s">
        <v>4583</v>
      </c>
      <c r="L3517" t="s">
        <v>23</v>
      </c>
      <c r="M3517" t="s">
        <v>24</v>
      </c>
      <c r="O3517" t="s">
        <v>76</v>
      </c>
      <c r="P3517" t="s">
        <v>77</v>
      </c>
      <c r="Q3517" t="s">
        <v>17914</v>
      </c>
    </row>
    <row r="3518" spans="1:17" x14ac:dyDescent="0.25">
      <c r="A3518" t="s">
        <v>17915</v>
      </c>
      <c r="B3518" t="s">
        <v>17916</v>
      </c>
      <c r="C3518" s="1">
        <v>44265</v>
      </c>
      <c r="D3518" t="s">
        <v>115</v>
      </c>
      <c r="E3518" t="s">
        <v>20</v>
      </c>
      <c r="H3518" t="s">
        <v>32</v>
      </c>
      <c r="I3518">
        <v>53</v>
      </c>
      <c r="J3518" t="s">
        <v>4583</v>
      </c>
      <c r="L3518" t="s">
        <v>23</v>
      </c>
      <c r="M3518" t="s">
        <v>24</v>
      </c>
      <c r="O3518" t="s">
        <v>76</v>
      </c>
      <c r="P3518" t="s">
        <v>77</v>
      </c>
      <c r="Q3518" t="s">
        <v>17917</v>
      </c>
    </row>
    <row r="3519" spans="1:17" x14ac:dyDescent="0.25">
      <c r="A3519" t="s">
        <v>17918</v>
      </c>
      <c r="B3519" t="s">
        <v>17919</v>
      </c>
      <c r="C3519" s="1">
        <v>44265</v>
      </c>
      <c r="D3519" t="s">
        <v>17920</v>
      </c>
      <c r="E3519" t="s">
        <v>20</v>
      </c>
      <c r="H3519" t="s">
        <v>21</v>
      </c>
      <c r="I3519">
        <v>28</v>
      </c>
      <c r="J3519" t="s">
        <v>4583</v>
      </c>
      <c r="L3519" t="s">
        <v>23</v>
      </c>
      <c r="M3519" t="s">
        <v>24</v>
      </c>
      <c r="O3519" t="s">
        <v>76</v>
      </c>
      <c r="P3519" t="s">
        <v>77</v>
      </c>
      <c r="Q3519" t="s">
        <v>17921</v>
      </c>
    </row>
    <row r="3520" spans="1:17" x14ac:dyDescent="0.25">
      <c r="A3520" t="s">
        <v>17922</v>
      </c>
      <c r="B3520" t="s">
        <v>17923</v>
      </c>
      <c r="C3520" s="1">
        <v>44265</v>
      </c>
      <c r="D3520" t="s">
        <v>3292</v>
      </c>
      <c r="E3520" t="s">
        <v>20</v>
      </c>
      <c r="H3520" t="s">
        <v>21</v>
      </c>
      <c r="I3520">
        <v>22</v>
      </c>
      <c r="J3520" t="s">
        <v>4583</v>
      </c>
      <c r="L3520" t="s">
        <v>23</v>
      </c>
      <c r="M3520" t="s">
        <v>24</v>
      </c>
      <c r="O3520" t="s">
        <v>76</v>
      </c>
      <c r="P3520" t="s">
        <v>77</v>
      </c>
      <c r="Q3520" t="s">
        <v>17924</v>
      </c>
    </row>
    <row r="3521" spans="1:17" x14ac:dyDescent="0.25">
      <c r="A3521" t="s">
        <v>17925</v>
      </c>
      <c r="B3521" t="s">
        <v>17926</v>
      </c>
      <c r="C3521" s="1">
        <v>44265</v>
      </c>
      <c r="D3521" t="s">
        <v>3292</v>
      </c>
      <c r="E3521" t="s">
        <v>20</v>
      </c>
      <c r="H3521" t="s">
        <v>21</v>
      </c>
      <c r="I3521">
        <v>52</v>
      </c>
      <c r="J3521" t="s">
        <v>4583</v>
      </c>
      <c r="L3521" t="s">
        <v>23</v>
      </c>
      <c r="M3521" t="s">
        <v>24</v>
      </c>
      <c r="O3521" t="s">
        <v>76</v>
      </c>
      <c r="P3521" t="s">
        <v>77</v>
      </c>
      <c r="Q3521" t="s">
        <v>17927</v>
      </c>
    </row>
    <row r="3522" spans="1:17" x14ac:dyDescent="0.25">
      <c r="A3522" t="s">
        <v>17928</v>
      </c>
      <c r="B3522" t="s">
        <v>17929</v>
      </c>
      <c r="C3522" s="1">
        <v>44265</v>
      </c>
      <c r="D3522" t="s">
        <v>3292</v>
      </c>
      <c r="E3522" t="s">
        <v>20</v>
      </c>
      <c r="H3522" t="s">
        <v>21</v>
      </c>
      <c r="I3522">
        <v>18</v>
      </c>
      <c r="J3522" t="s">
        <v>4583</v>
      </c>
      <c r="L3522" t="s">
        <v>23</v>
      </c>
      <c r="M3522" t="s">
        <v>24</v>
      </c>
      <c r="O3522" t="s">
        <v>76</v>
      </c>
      <c r="P3522" t="s">
        <v>77</v>
      </c>
      <c r="Q3522" t="s">
        <v>17924</v>
      </c>
    </row>
    <row r="3523" spans="1:17" x14ac:dyDescent="0.25">
      <c r="A3523" t="s">
        <v>17930</v>
      </c>
      <c r="B3523" t="s">
        <v>17931</v>
      </c>
      <c r="C3523" s="1">
        <v>44262</v>
      </c>
      <c r="D3523" t="s">
        <v>17882</v>
      </c>
      <c r="E3523" t="s">
        <v>20</v>
      </c>
      <c r="H3523" t="s">
        <v>32</v>
      </c>
      <c r="I3523">
        <v>49</v>
      </c>
      <c r="J3523" t="s">
        <v>4583</v>
      </c>
      <c r="L3523" t="s">
        <v>23</v>
      </c>
      <c r="M3523" t="s">
        <v>24</v>
      </c>
      <c r="O3523" t="s">
        <v>76</v>
      </c>
      <c r="P3523" t="s">
        <v>77</v>
      </c>
      <c r="Q3523" t="s">
        <v>17932</v>
      </c>
    </row>
    <row r="3524" spans="1:17" x14ac:dyDescent="0.25">
      <c r="A3524" t="s">
        <v>17933</v>
      </c>
      <c r="B3524" t="s">
        <v>17934</v>
      </c>
      <c r="C3524" s="1">
        <v>44262</v>
      </c>
      <c r="D3524" t="s">
        <v>17935</v>
      </c>
      <c r="E3524" t="s">
        <v>20</v>
      </c>
      <c r="H3524" t="s">
        <v>32</v>
      </c>
      <c r="I3524">
        <v>24</v>
      </c>
      <c r="J3524" t="s">
        <v>4583</v>
      </c>
      <c r="L3524" t="s">
        <v>23</v>
      </c>
      <c r="M3524" t="s">
        <v>24</v>
      </c>
      <c r="O3524" t="s">
        <v>76</v>
      </c>
      <c r="P3524" t="s">
        <v>77</v>
      </c>
      <c r="Q3524" t="s">
        <v>78</v>
      </c>
    </row>
    <row r="3525" spans="1:17" x14ac:dyDescent="0.25">
      <c r="A3525" t="s">
        <v>17936</v>
      </c>
      <c r="B3525" t="s">
        <v>17937</v>
      </c>
      <c r="C3525" s="1">
        <v>44261</v>
      </c>
      <c r="D3525" t="s">
        <v>17935</v>
      </c>
      <c r="E3525" t="s">
        <v>20</v>
      </c>
      <c r="H3525" t="s">
        <v>21</v>
      </c>
      <c r="I3525">
        <v>49</v>
      </c>
      <c r="J3525" t="s">
        <v>4583</v>
      </c>
      <c r="L3525" t="s">
        <v>23</v>
      </c>
      <c r="M3525" t="s">
        <v>24</v>
      </c>
      <c r="O3525" t="s">
        <v>76</v>
      </c>
      <c r="P3525" t="s">
        <v>77</v>
      </c>
      <c r="Q3525" t="s">
        <v>17938</v>
      </c>
    </row>
    <row r="3526" spans="1:17" x14ac:dyDescent="0.25">
      <c r="A3526" t="s">
        <v>4576</v>
      </c>
      <c r="B3526" t="s">
        <v>4577</v>
      </c>
      <c r="C3526" s="1">
        <v>44260</v>
      </c>
      <c r="D3526" t="s">
        <v>2426</v>
      </c>
      <c r="E3526" t="s">
        <v>20</v>
      </c>
      <c r="H3526" t="s">
        <v>32</v>
      </c>
      <c r="I3526">
        <v>31</v>
      </c>
      <c r="J3526" t="s">
        <v>33</v>
      </c>
      <c r="L3526" t="s">
        <v>23</v>
      </c>
      <c r="O3526" t="s">
        <v>76</v>
      </c>
      <c r="P3526" t="s">
        <v>77</v>
      </c>
      <c r="Q3526" t="s">
        <v>4578</v>
      </c>
    </row>
    <row r="3527" spans="1:17" x14ac:dyDescent="0.25">
      <c r="A3527" t="s">
        <v>15584</v>
      </c>
      <c r="B3527" t="s">
        <v>15585</v>
      </c>
      <c r="C3527" s="1">
        <v>44244</v>
      </c>
      <c r="D3527" t="s">
        <v>54</v>
      </c>
      <c r="E3527" t="s">
        <v>20</v>
      </c>
      <c r="F3527" t="s">
        <v>12900</v>
      </c>
      <c r="H3527" t="s">
        <v>21</v>
      </c>
      <c r="I3527">
        <v>24</v>
      </c>
      <c r="J3527" t="s">
        <v>22</v>
      </c>
      <c r="L3527" t="s">
        <v>23</v>
      </c>
      <c r="M3527" t="s">
        <v>24</v>
      </c>
      <c r="O3527" t="s">
        <v>2479</v>
      </c>
      <c r="P3527" t="s">
        <v>513</v>
      </c>
      <c r="Q3527" t="s">
        <v>15586</v>
      </c>
    </row>
    <row r="3528" spans="1:17" x14ac:dyDescent="0.25">
      <c r="A3528" t="s">
        <v>2475</v>
      </c>
      <c r="B3528" t="s">
        <v>2476</v>
      </c>
      <c r="C3528" s="1">
        <v>44204</v>
      </c>
      <c r="D3528" t="s">
        <v>2477</v>
      </c>
      <c r="E3528" t="s">
        <v>20</v>
      </c>
      <c r="F3528" t="s">
        <v>2478</v>
      </c>
      <c r="H3528" t="s">
        <v>32</v>
      </c>
      <c r="I3528">
        <v>32</v>
      </c>
      <c r="J3528" t="s">
        <v>22</v>
      </c>
      <c r="L3528" t="s">
        <v>23</v>
      </c>
      <c r="M3528" t="s">
        <v>86</v>
      </c>
      <c r="O3528" t="s">
        <v>2479</v>
      </c>
      <c r="P3528" t="s">
        <v>513</v>
      </c>
      <c r="Q3528" t="s">
        <v>2480</v>
      </c>
    </row>
    <row r="3529" spans="1:17" x14ac:dyDescent="0.25">
      <c r="A3529" t="s">
        <v>6484</v>
      </c>
      <c r="B3529" t="s">
        <v>6485</v>
      </c>
      <c r="C3529" s="1">
        <v>44219</v>
      </c>
      <c r="D3529" t="s">
        <v>712</v>
      </c>
      <c r="E3529" t="s">
        <v>20</v>
      </c>
      <c r="F3529" t="s">
        <v>1751</v>
      </c>
      <c r="H3529" t="s">
        <v>32</v>
      </c>
      <c r="I3529">
        <v>25</v>
      </c>
      <c r="J3529" t="s">
        <v>22</v>
      </c>
      <c r="L3529" t="s">
        <v>23</v>
      </c>
      <c r="M3529" t="s">
        <v>86</v>
      </c>
      <c r="O3529" t="s">
        <v>2479</v>
      </c>
      <c r="P3529" t="s">
        <v>513</v>
      </c>
      <c r="Q3529" t="s">
        <v>2480</v>
      </c>
    </row>
    <row r="3530" spans="1:17" x14ac:dyDescent="0.25">
      <c r="A3530" t="s">
        <v>3660</v>
      </c>
      <c r="B3530" t="s">
        <v>3661</v>
      </c>
      <c r="C3530" s="1">
        <v>44220</v>
      </c>
      <c r="D3530" t="s">
        <v>831</v>
      </c>
      <c r="E3530" t="s">
        <v>20</v>
      </c>
      <c r="H3530" t="s">
        <v>22</v>
      </c>
      <c r="I3530" t="s">
        <v>22</v>
      </c>
      <c r="J3530" t="s">
        <v>22</v>
      </c>
      <c r="L3530" t="s">
        <v>23</v>
      </c>
      <c r="O3530" t="s">
        <v>2479</v>
      </c>
      <c r="P3530" t="s">
        <v>513</v>
      </c>
      <c r="Q3530" t="s">
        <v>3662</v>
      </c>
    </row>
    <row r="3531" spans="1:17" x14ac:dyDescent="0.25">
      <c r="A3531" t="s">
        <v>9792</v>
      </c>
      <c r="B3531" t="s">
        <v>9793</v>
      </c>
      <c r="C3531" s="1">
        <v>44244</v>
      </c>
      <c r="D3531" t="s">
        <v>831</v>
      </c>
      <c r="E3531" t="s">
        <v>20</v>
      </c>
      <c r="H3531" t="s">
        <v>22</v>
      </c>
      <c r="I3531" t="s">
        <v>22</v>
      </c>
      <c r="J3531" t="s">
        <v>22</v>
      </c>
      <c r="L3531" t="s">
        <v>23</v>
      </c>
      <c r="O3531" t="s">
        <v>2479</v>
      </c>
      <c r="P3531" t="s">
        <v>513</v>
      </c>
      <c r="Q3531" t="s">
        <v>3662</v>
      </c>
    </row>
    <row r="3532" spans="1:17" x14ac:dyDescent="0.25">
      <c r="A3532" t="s">
        <v>9828</v>
      </c>
      <c r="B3532" t="s">
        <v>9829</v>
      </c>
      <c r="C3532" s="1">
        <v>44247</v>
      </c>
      <c r="D3532" t="s">
        <v>831</v>
      </c>
      <c r="E3532" t="s">
        <v>20</v>
      </c>
      <c r="H3532" t="s">
        <v>22</v>
      </c>
      <c r="I3532" t="s">
        <v>22</v>
      </c>
      <c r="J3532" t="s">
        <v>22</v>
      </c>
      <c r="L3532" t="s">
        <v>23</v>
      </c>
      <c r="O3532" t="s">
        <v>2479</v>
      </c>
      <c r="P3532" t="s">
        <v>513</v>
      </c>
      <c r="Q3532" t="s">
        <v>9830</v>
      </c>
    </row>
    <row r="3533" spans="1:17" x14ac:dyDescent="0.25">
      <c r="A3533" t="s">
        <v>9909</v>
      </c>
      <c r="B3533" t="s">
        <v>9910</v>
      </c>
      <c r="C3533" s="1">
        <v>44246</v>
      </c>
      <c r="D3533" t="s">
        <v>831</v>
      </c>
      <c r="E3533" t="s">
        <v>20</v>
      </c>
      <c r="H3533" t="s">
        <v>22</v>
      </c>
      <c r="I3533" t="s">
        <v>22</v>
      </c>
      <c r="J3533" t="s">
        <v>22</v>
      </c>
      <c r="L3533" t="s">
        <v>23</v>
      </c>
      <c r="O3533" t="s">
        <v>2479</v>
      </c>
      <c r="P3533" t="s">
        <v>513</v>
      </c>
      <c r="Q3533" t="s">
        <v>3662</v>
      </c>
    </row>
    <row r="3534" spans="1:17" x14ac:dyDescent="0.25">
      <c r="A3534" t="s">
        <v>8214</v>
      </c>
      <c r="B3534" t="s">
        <v>8215</v>
      </c>
      <c r="C3534" s="1">
        <v>44201</v>
      </c>
      <c r="D3534" t="s">
        <v>831</v>
      </c>
      <c r="E3534" t="s">
        <v>20</v>
      </c>
      <c r="H3534" t="s">
        <v>22</v>
      </c>
      <c r="I3534" t="s">
        <v>22</v>
      </c>
      <c r="J3534" t="s">
        <v>22</v>
      </c>
      <c r="L3534" t="s">
        <v>23</v>
      </c>
      <c r="O3534" t="s">
        <v>2479</v>
      </c>
      <c r="P3534" t="s">
        <v>513</v>
      </c>
      <c r="Q3534" t="s">
        <v>8216</v>
      </c>
    </row>
    <row r="3535" spans="1:17" x14ac:dyDescent="0.25">
      <c r="A3535" t="s">
        <v>8217</v>
      </c>
      <c r="B3535" t="s">
        <v>8218</v>
      </c>
      <c r="C3535" s="1">
        <v>44201</v>
      </c>
      <c r="D3535" t="s">
        <v>831</v>
      </c>
      <c r="E3535" t="s">
        <v>20</v>
      </c>
      <c r="H3535" t="s">
        <v>22</v>
      </c>
      <c r="I3535" t="s">
        <v>22</v>
      </c>
      <c r="J3535" t="s">
        <v>22</v>
      </c>
      <c r="L3535" t="s">
        <v>23</v>
      </c>
      <c r="O3535" t="s">
        <v>2479</v>
      </c>
      <c r="P3535" t="s">
        <v>513</v>
      </c>
      <c r="Q3535" t="s">
        <v>8219</v>
      </c>
    </row>
    <row r="3536" spans="1:17" x14ac:dyDescent="0.25">
      <c r="A3536" t="s">
        <v>8225</v>
      </c>
      <c r="B3536" t="s">
        <v>8226</v>
      </c>
      <c r="C3536" s="1">
        <v>44201</v>
      </c>
      <c r="D3536" t="s">
        <v>831</v>
      </c>
      <c r="E3536" t="s">
        <v>20</v>
      </c>
      <c r="H3536" t="s">
        <v>22</v>
      </c>
      <c r="I3536" t="s">
        <v>22</v>
      </c>
      <c r="J3536" t="s">
        <v>22</v>
      </c>
      <c r="L3536" t="s">
        <v>23</v>
      </c>
      <c r="O3536" t="s">
        <v>2479</v>
      </c>
      <c r="P3536" t="s">
        <v>513</v>
      </c>
      <c r="Q3536" t="s">
        <v>8216</v>
      </c>
    </row>
    <row r="3537" spans="1:17" x14ac:dyDescent="0.25">
      <c r="A3537" t="s">
        <v>8227</v>
      </c>
      <c r="B3537" t="s">
        <v>8228</v>
      </c>
      <c r="C3537" s="1">
        <v>44201</v>
      </c>
      <c r="D3537" t="s">
        <v>831</v>
      </c>
      <c r="E3537" t="s">
        <v>20</v>
      </c>
      <c r="H3537" t="s">
        <v>22</v>
      </c>
      <c r="I3537" t="s">
        <v>22</v>
      </c>
      <c r="J3537" t="s">
        <v>22</v>
      </c>
      <c r="L3537" t="s">
        <v>23</v>
      </c>
      <c r="O3537" t="s">
        <v>2479</v>
      </c>
      <c r="P3537" t="s">
        <v>513</v>
      </c>
      <c r="Q3537" t="s">
        <v>8216</v>
      </c>
    </row>
    <row r="3538" spans="1:17" x14ac:dyDescent="0.25">
      <c r="A3538" t="s">
        <v>8229</v>
      </c>
      <c r="B3538" t="s">
        <v>8230</v>
      </c>
      <c r="C3538" s="1">
        <v>44201</v>
      </c>
      <c r="D3538" t="s">
        <v>831</v>
      </c>
      <c r="E3538" t="s">
        <v>20</v>
      </c>
      <c r="H3538" t="s">
        <v>22</v>
      </c>
      <c r="I3538" t="s">
        <v>22</v>
      </c>
      <c r="J3538" t="s">
        <v>22</v>
      </c>
      <c r="L3538" t="s">
        <v>23</v>
      </c>
      <c r="O3538" t="s">
        <v>2479</v>
      </c>
      <c r="P3538" t="s">
        <v>513</v>
      </c>
      <c r="Q3538" t="s">
        <v>8216</v>
      </c>
    </row>
    <row r="3539" spans="1:17" x14ac:dyDescent="0.25">
      <c r="A3539" t="s">
        <v>16587</v>
      </c>
      <c r="B3539" t="s">
        <v>16588</v>
      </c>
      <c r="C3539" s="1">
        <v>44219</v>
      </c>
      <c r="D3539" t="s">
        <v>46</v>
      </c>
      <c r="E3539" t="s">
        <v>20</v>
      </c>
      <c r="F3539" t="s">
        <v>4228</v>
      </c>
      <c r="H3539" t="s">
        <v>32</v>
      </c>
      <c r="I3539">
        <v>42</v>
      </c>
      <c r="J3539" t="s">
        <v>22</v>
      </c>
      <c r="L3539" t="s">
        <v>23</v>
      </c>
      <c r="O3539" t="s">
        <v>2479</v>
      </c>
      <c r="P3539" t="s">
        <v>513</v>
      </c>
      <c r="Q3539" t="s">
        <v>6131</v>
      </c>
    </row>
    <row r="3540" spans="1:17" x14ac:dyDescent="0.25">
      <c r="A3540" t="s">
        <v>6129</v>
      </c>
      <c r="B3540" t="s">
        <v>6130</v>
      </c>
      <c r="C3540" s="1">
        <v>44216</v>
      </c>
      <c r="D3540" t="s">
        <v>46</v>
      </c>
      <c r="E3540" t="s">
        <v>20</v>
      </c>
      <c r="F3540" t="s">
        <v>4228</v>
      </c>
      <c r="H3540" t="s">
        <v>21</v>
      </c>
      <c r="I3540">
        <v>40</v>
      </c>
      <c r="J3540" t="s">
        <v>22</v>
      </c>
      <c r="L3540" t="s">
        <v>23</v>
      </c>
      <c r="O3540" t="s">
        <v>2479</v>
      </c>
      <c r="P3540" t="s">
        <v>513</v>
      </c>
      <c r="Q3540" t="s">
        <v>6131</v>
      </c>
    </row>
    <row r="3541" spans="1:17" x14ac:dyDescent="0.25">
      <c r="A3541" t="s">
        <v>5904</v>
      </c>
      <c r="B3541" t="s">
        <v>5905</v>
      </c>
      <c r="C3541" s="1">
        <v>44218</v>
      </c>
      <c r="D3541" t="s">
        <v>46</v>
      </c>
      <c r="E3541" t="s">
        <v>20</v>
      </c>
      <c r="F3541" t="s">
        <v>4228</v>
      </c>
      <c r="H3541" t="s">
        <v>32</v>
      </c>
      <c r="I3541">
        <v>64</v>
      </c>
      <c r="J3541" t="s">
        <v>22</v>
      </c>
      <c r="L3541" t="s">
        <v>23</v>
      </c>
      <c r="O3541" t="s">
        <v>2479</v>
      </c>
      <c r="P3541" t="s">
        <v>513</v>
      </c>
      <c r="Q3541" t="s">
        <v>5906</v>
      </c>
    </row>
    <row r="3542" spans="1:17" x14ac:dyDescent="0.25">
      <c r="A3542" t="s">
        <v>14821</v>
      </c>
      <c r="B3542" t="s">
        <v>14822</v>
      </c>
      <c r="C3542" s="1">
        <v>44229</v>
      </c>
      <c r="D3542" t="s">
        <v>3469</v>
      </c>
      <c r="E3542" t="s">
        <v>20</v>
      </c>
      <c r="F3542" t="s">
        <v>4228</v>
      </c>
      <c r="H3542" t="s">
        <v>32</v>
      </c>
      <c r="I3542">
        <v>42</v>
      </c>
      <c r="J3542" t="s">
        <v>22</v>
      </c>
      <c r="L3542" t="s">
        <v>23</v>
      </c>
      <c r="O3542" t="s">
        <v>2479</v>
      </c>
      <c r="P3542" t="s">
        <v>513</v>
      </c>
      <c r="Q3542" t="s">
        <v>6131</v>
      </c>
    </row>
    <row r="3543" spans="1:17" x14ac:dyDescent="0.25">
      <c r="A3543" t="s">
        <v>6069</v>
      </c>
      <c r="B3543" t="s">
        <v>6070</v>
      </c>
      <c r="C3543" s="1">
        <v>44222</v>
      </c>
      <c r="D3543" t="s">
        <v>46</v>
      </c>
      <c r="E3543" t="s">
        <v>20</v>
      </c>
      <c r="F3543" t="s">
        <v>4228</v>
      </c>
      <c r="H3543" t="s">
        <v>32</v>
      </c>
      <c r="I3543">
        <v>42</v>
      </c>
      <c r="J3543" t="s">
        <v>22</v>
      </c>
      <c r="L3543" t="s">
        <v>23</v>
      </c>
      <c r="O3543" t="s">
        <v>6071</v>
      </c>
      <c r="P3543" t="s">
        <v>35</v>
      </c>
      <c r="Q3543" t="s">
        <v>6072</v>
      </c>
    </row>
    <row r="3544" spans="1:17" x14ac:dyDescent="0.25">
      <c r="A3544" t="s">
        <v>16594</v>
      </c>
      <c r="B3544" t="s">
        <v>16595</v>
      </c>
      <c r="C3544" s="1">
        <v>44216</v>
      </c>
      <c r="D3544" t="s">
        <v>46</v>
      </c>
      <c r="E3544" t="s">
        <v>20</v>
      </c>
      <c r="F3544" t="s">
        <v>2732</v>
      </c>
      <c r="H3544" t="s">
        <v>32</v>
      </c>
      <c r="I3544">
        <v>17</v>
      </c>
      <c r="J3544" t="s">
        <v>22</v>
      </c>
      <c r="L3544" t="s">
        <v>23</v>
      </c>
      <c r="O3544" t="s">
        <v>6071</v>
      </c>
      <c r="P3544" t="s">
        <v>35</v>
      </c>
      <c r="Q3544" t="s">
        <v>6137</v>
      </c>
    </row>
    <row r="3545" spans="1:17" x14ac:dyDescent="0.25">
      <c r="A3545" t="s">
        <v>6135</v>
      </c>
      <c r="B3545" t="s">
        <v>6136</v>
      </c>
      <c r="C3545" s="1">
        <v>44222</v>
      </c>
      <c r="D3545" t="s">
        <v>46</v>
      </c>
      <c r="E3545" t="s">
        <v>20</v>
      </c>
      <c r="F3545" t="s">
        <v>4228</v>
      </c>
      <c r="H3545" t="s">
        <v>21</v>
      </c>
      <c r="I3545">
        <v>60</v>
      </c>
      <c r="J3545" t="s">
        <v>22</v>
      </c>
      <c r="L3545" t="s">
        <v>23</v>
      </c>
      <c r="O3545" t="s">
        <v>6071</v>
      </c>
      <c r="P3545" t="s">
        <v>35</v>
      </c>
      <c r="Q3545" t="s">
        <v>6137</v>
      </c>
    </row>
    <row r="3546" spans="1:17" x14ac:dyDescent="0.25">
      <c r="A3546" t="s">
        <v>15683</v>
      </c>
      <c r="B3546" t="s">
        <v>15684</v>
      </c>
      <c r="C3546" s="1">
        <v>44223</v>
      </c>
      <c r="D3546" t="s">
        <v>10838</v>
      </c>
      <c r="E3546" t="s">
        <v>20</v>
      </c>
      <c r="F3546" t="s">
        <v>15685</v>
      </c>
      <c r="G3546" t="s">
        <v>4582</v>
      </c>
      <c r="H3546" t="s">
        <v>32</v>
      </c>
      <c r="I3546">
        <v>44</v>
      </c>
      <c r="J3546" t="s">
        <v>4583</v>
      </c>
      <c r="L3546" t="s">
        <v>23</v>
      </c>
      <c r="M3546" t="s">
        <v>24</v>
      </c>
      <c r="N3546" t="s">
        <v>15686</v>
      </c>
      <c r="O3546" t="s">
        <v>41</v>
      </c>
      <c r="P3546" t="s">
        <v>42</v>
      </c>
      <c r="Q3546" t="s">
        <v>2684</v>
      </c>
    </row>
    <row r="3547" spans="1:17" x14ac:dyDescent="0.25">
      <c r="A3547" t="s">
        <v>17437</v>
      </c>
      <c r="B3547" t="s">
        <v>17438</v>
      </c>
      <c r="C3547" s="1">
        <v>44253</v>
      </c>
      <c r="D3547" t="s">
        <v>3469</v>
      </c>
      <c r="E3547" t="s">
        <v>20</v>
      </c>
      <c r="F3547" t="s">
        <v>14947</v>
      </c>
      <c r="H3547" t="s">
        <v>32</v>
      </c>
      <c r="I3547">
        <v>33</v>
      </c>
      <c r="J3547" t="s">
        <v>22</v>
      </c>
      <c r="L3547" t="s">
        <v>23</v>
      </c>
      <c r="N3547" t="s">
        <v>15599</v>
      </c>
      <c r="O3547" t="s">
        <v>41</v>
      </c>
      <c r="P3547" t="s">
        <v>42</v>
      </c>
      <c r="Q3547" t="s">
        <v>1103</v>
      </c>
    </row>
    <row r="3548" spans="1:17" x14ac:dyDescent="0.25">
      <c r="A3548" t="s">
        <v>17448</v>
      </c>
      <c r="B3548" t="s">
        <v>17449</v>
      </c>
      <c r="C3548" s="1">
        <v>44252</v>
      </c>
      <c r="D3548" t="s">
        <v>39</v>
      </c>
      <c r="E3548" t="s">
        <v>20</v>
      </c>
      <c r="F3548" t="s">
        <v>7433</v>
      </c>
      <c r="H3548" t="s">
        <v>21</v>
      </c>
      <c r="I3548" t="s">
        <v>22</v>
      </c>
      <c r="J3548" t="s">
        <v>22</v>
      </c>
      <c r="L3548" t="s">
        <v>23</v>
      </c>
      <c r="N3548" t="s">
        <v>15599</v>
      </c>
      <c r="O3548" t="s">
        <v>41</v>
      </c>
      <c r="P3548" t="s">
        <v>42</v>
      </c>
      <c r="Q3548" t="s">
        <v>5805</v>
      </c>
    </row>
    <row r="3549" spans="1:17" x14ac:dyDescent="0.25">
      <c r="A3549" t="s">
        <v>17450</v>
      </c>
      <c r="B3549" t="s">
        <v>17451</v>
      </c>
      <c r="C3549" s="1">
        <v>44252</v>
      </c>
      <c r="D3549" t="s">
        <v>39</v>
      </c>
      <c r="E3549" t="s">
        <v>20</v>
      </c>
      <c r="F3549" t="s">
        <v>5940</v>
      </c>
      <c r="H3549" t="s">
        <v>21</v>
      </c>
      <c r="I3549" t="s">
        <v>22</v>
      </c>
      <c r="J3549" t="s">
        <v>22</v>
      </c>
      <c r="L3549" t="s">
        <v>23</v>
      </c>
      <c r="N3549" t="s">
        <v>15599</v>
      </c>
      <c r="O3549" t="s">
        <v>41</v>
      </c>
      <c r="P3549" t="s">
        <v>42</v>
      </c>
      <c r="Q3549" t="s">
        <v>17452</v>
      </c>
    </row>
    <row r="3550" spans="1:17" x14ac:dyDescent="0.25">
      <c r="A3550" t="s">
        <v>17468</v>
      </c>
      <c r="B3550" t="s">
        <v>17469</v>
      </c>
      <c r="C3550" s="1">
        <v>44259</v>
      </c>
      <c r="D3550" t="s">
        <v>3469</v>
      </c>
      <c r="E3550" t="s">
        <v>20</v>
      </c>
      <c r="F3550" t="s">
        <v>5254</v>
      </c>
      <c r="H3550" t="s">
        <v>32</v>
      </c>
      <c r="I3550">
        <v>38</v>
      </c>
      <c r="J3550" t="s">
        <v>22</v>
      </c>
      <c r="L3550" t="s">
        <v>23</v>
      </c>
      <c r="N3550" t="s">
        <v>15599</v>
      </c>
      <c r="O3550" t="s">
        <v>41</v>
      </c>
      <c r="P3550" t="s">
        <v>42</v>
      </c>
      <c r="Q3550" t="s">
        <v>17470</v>
      </c>
    </row>
    <row r="3551" spans="1:17" x14ac:dyDescent="0.25">
      <c r="A3551" t="s">
        <v>17486</v>
      </c>
      <c r="B3551" t="s">
        <v>17487</v>
      </c>
      <c r="C3551" s="1">
        <v>44258</v>
      </c>
      <c r="D3551" t="s">
        <v>39</v>
      </c>
      <c r="E3551" t="s">
        <v>20</v>
      </c>
      <c r="F3551" t="s">
        <v>4354</v>
      </c>
      <c r="H3551" t="s">
        <v>21</v>
      </c>
      <c r="I3551" t="s">
        <v>22</v>
      </c>
      <c r="J3551" t="s">
        <v>22</v>
      </c>
      <c r="L3551" t="s">
        <v>23</v>
      </c>
      <c r="N3551" t="s">
        <v>15599</v>
      </c>
      <c r="O3551" t="s">
        <v>41</v>
      </c>
      <c r="P3551" t="s">
        <v>42</v>
      </c>
      <c r="Q3551" t="s">
        <v>4215</v>
      </c>
    </row>
    <row r="3552" spans="1:17" x14ac:dyDescent="0.25">
      <c r="A3552" t="s">
        <v>17637</v>
      </c>
      <c r="B3552" t="s">
        <v>17638</v>
      </c>
      <c r="C3552" s="1">
        <v>44257</v>
      </c>
      <c r="D3552" t="s">
        <v>39</v>
      </c>
      <c r="E3552" t="s">
        <v>20</v>
      </c>
      <c r="F3552" t="s">
        <v>1137</v>
      </c>
      <c r="H3552" t="s">
        <v>21</v>
      </c>
      <c r="I3552">
        <v>84</v>
      </c>
      <c r="J3552" t="s">
        <v>22</v>
      </c>
      <c r="L3552" t="s">
        <v>23</v>
      </c>
      <c r="N3552" t="s">
        <v>15599</v>
      </c>
      <c r="O3552" t="s">
        <v>41</v>
      </c>
      <c r="P3552" t="s">
        <v>42</v>
      </c>
      <c r="Q3552" t="s">
        <v>5805</v>
      </c>
    </row>
    <row r="3553" spans="1:17" x14ac:dyDescent="0.25">
      <c r="A3553" t="s">
        <v>17699</v>
      </c>
      <c r="B3553" t="s">
        <v>17700</v>
      </c>
      <c r="C3553" s="1">
        <v>44259</v>
      </c>
      <c r="D3553" t="s">
        <v>3473</v>
      </c>
      <c r="E3553" t="s">
        <v>20</v>
      </c>
      <c r="F3553" t="s">
        <v>75</v>
      </c>
      <c r="H3553" t="s">
        <v>21</v>
      </c>
      <c r="I3553">
        <v>38</v>
      </c>
      <c r="J3553" t="s">
        <v>22</v>
      </c>
      <c r="L3553" t="s">
        <v>23</v>
      </c>
      <c r="N3553" t="s">
        <v>15599</v>
      </c>
      <c r="O3553" t="s">
        <v>41</v>
      </c>
      <c r="P3553" t="s">
        <v>42</v>
      </c>
      <c r="Q3553" t="s">
        <v>17701</v>
      </c>
    </row>
    <row r="3554" spans="1:17" x14ac:dyDescent="0.25">
      <c r="A3554" t="s">
        <v>18585</v>
      </c>
      <c r="B3554" t="s">
        <v>18586</v>
      </c>
      <c r="C3554" s="1">
        <v>44228</v>
      </c>
      <c r="D3554" t="s">
        <v>18587</v>
      </c>
      <c r="E3554" t="s">
        <v>20</v>
      </c>
      <c r="F3554" t="s">
        <v>18588</v>
      </c>
      <c r="H3554" t="s">
        <v>32</v>
      </c>
      <c r="I3554">
        <v>53</v>
      </c>
      <c r="J3554" t="s">
        <v>22</v>
      </c>
      <c r="L3554" t="s">
        <v>23</v>
      </c>
      <c r="M3554" t="s">
        <v>86</v>
      </c>
      <c r="N3554" t="s">
        <v>787</v>
      </c>
      <c r="O3554" t="s">
        <v>41</v>
      </c>
      <c r="P3554" t="s">
        <v>42</v>
      </c>
      <c r="Q3554" t="s">
        <v>18589</v>
      </c>
    </row>
    <row r="3555" spans="1:17" x14ac:dyDescent="0.25">
      <c r="A3555" t="s">
        <v>18602</v>
      </c>
      <c r="B3555" t="s">
        <v>18603</v>
      </c>
      <c r="C3555" s="1">
        <v>44228</v>
      </c>
      <c r="D3555" t="s">
        <v>18587</v>
      </c>
      <c r="E3555" t="s">
        <v>20</v>
      </c>
      <c r="F3555" t="s">
        <v>18588</v>
      </c>
      <c r="H3555" t="s">
        <v>21</v>
      </c>
      <c r="I3555">
        <v>62</v>
      </c>
      <c r="J3555" t="s">
        <v>22</v>
      </c>
      <c r="L3555" t="s">
        <v>23</v>
      </c>
      <c r="M3555" t="s">
        <v>86</v>
      </c>
      <c r="N3555" t="s">
        <v>787</v>
      </c>
      <c r="O3555" t="s">
        <v>41</v>
      </c>
      <c r="P3555" t="s">
        <v>42</v>
      </c>
      <c r="Q3555" t="s">
        <v>18604</v>
      </c>
    </row>
    <row r="3556" spans="1:17" x14ac:dyDescent="0.25">
      <c r="A3556" t="s">
        <v>18618</v>
      </c>
      <c r="B3556" t="s">
        <v>18619</v>
      </c>
      <c r="C3556" s="1">
        <v>44228</v>
      </c>
      <c r="D3556" t="s">
        <v>4775</v>
      </c>
      <c r="E3556" t="s">
        <v>20</v>
      </c>
      <c r="F3556" t="s">
        <v>4776</v>
      </c>
      <c r="H3556" t="s">
        <v>21</v>
      </c>
      <c r="I3556">
        <v>37</v>
      </c>
      <c r="J3556" t="s">
        <v>22</v>
      </c>
      <c r="L3556" t="s">
        <v>23</v>
      </c>
      <c r="M3556" t="s">
        <v>86</v>
      </c>
      <c r="N3556" t="s">
        <v>787</v>
      </c>
      <c r="O3556" t="s">
        <v>41</v>
      </c>
      <c r="P3556" t="s">
        <v>42</v>
      </c>
      <c r="Q3556" t="s">
        <v>18620</v>
      </c>
    </row>
    <row r="3557" spans="1:17" x14ac:dyDescent="0.25">
      <c r="A3557" t="s">
        <v>18633</v>
      </c>
      <c r="B3557" t="s">
        <v>18634</v>
      </c>
      <c r="C3557" s="1">
        <v>44228</v>
      </c>
      <c r="D3557" t="s">
        <v>6633</v>
      </c>
      <c r="E3557" t="s">
        <v>20</v>
      </c>
      <c r="F3557" t="s">
        <v>6634</v>
      </c>
      <c r="H3557" t="s">
        <v>21</v>
      </c>
      <c r="I3557">
        <v>47</v>
      </c>
      <c r="J3557" t="s">
        <v>22</v>
      </c>
      <c r="L3557" t="s">
        <v>23</v>
      </c>
      <c r="M3557" t="s">
        <v>86</v>
      </c>
      <c r="N3557" t="s">
        <v>787</v>
      </c>
      <c r="O3557" t="s">
        <v>41</v>
      </c>
      <c r="P3557" t="s">
        <v>42</v>
      </c>
      <c r="Q3557" t="s">
        <v>3526</v>
      </c>
    </row>
    <row r="3558" spans="1:17" x14ac:dyDescent="0.25">
      <c r="A3558" t="s">
        <v>18637</v>
      </c>
      <c r="B3558" t="s">
        <v>18638</v>
      </c>
      <c r="C3558" s="1">
        <v>44228</v>
      </c>
      <c r="D3558" t="s">
        <v>2503</v>
      </c>
      <c r="E3558" t="s">
        <v>20</v>
      </c>
      <c r="F3558" t="s">
        <v>2504</v>
      </c>
      <c r="H3558" t="s">
        <v>21</v>
      </c>
      <c r="I3558">
        <v>42</v>
      </c>
      <c r="J3558" t="s">
        <v>22</v>
      </c>
      <c r="L3558" t="s">
        <v>23</v>
      </c>
      <c r="M3558" t="s">
        <v>86</v>
      </c>
      <c r="N3558" t="s">
        <v>787</v>
      </c>
      <c r="O3558" t="s">
        <v>41</v>
      </c>
      <c r="P3558" t="s">
        <v>42</v>
      </c>
      <c r="Q3558" t="s">
        <v>18639</v>
      </c>
    </row>
    <row r="3559" spans="1:17" x14ac:dyDescent="0.25">
      <c r="A3559" t="s">
        <v>18645</v>
      </c>
      <c r="B3559" t="s">
        <v>18646</v>
      </c>
      <c r="C3559" s="1">
        <v>44228</v>
      </c>
      <c r="D3559" t="s">
        <v>332</v>
      </c>
      <c r="E3559" t="s">
        <v>20</v>
      </c>
      <c r="F3559" t="s">
        <v>333</v>
      </c>
      <c r="H3559" t="s">
        <v>21</v>
      </c>
      <c r="I3559">
        <v>29</v>
      </c>
      <c r="J3559" t="s">
        <v>22</v>
      </c>
      <c r="L3559" t="s">
        <v>23</v>
      </c>
      <c r="M3559" t="s">
        <v>86</v>
      </c>
      <c r="N3559" t="s">
        <v>787</v>
      </c>
      <c r="O3559" t="s">
        <v>41</v>
      </c>
      <c r="P3559" t="s">
        <v>42</v>
      </c>
      <c r="Q3559" t="s">
        <v>18647</v>
      </c>
    </row>
    <row r="3560" spans="1:17" x14ac:dyDescent="0.25">
      <c r="A3560" t="s">
        <v>18650</v>
      </c>
      <c r="B3560" t="s">
        <v>18651</v>
      </c>
      <c r="C3560" s="1">
        <v>44228</v>
      </c>
      <c r="D3560" t="s">
        <v>18587</v>
      </c>
      <c r="E3560" t="s">
        <v>20</v>
      </c>
      <c r="F3560" t="s">
        <v>18588</v>
      </c>
      <c r="H3560" t="s">
        <v>32</v>
      </c>
      <c r="I3560">
        <v>65</v>
      </c>
      <c r="J3560" t="s">
        <v>22</v>
      </c>
      <c r="L3560" t="s">
        <v>23</v>
      </c>
      <c r="M3560" t="s">
        <v>86</v>
      </c>
      <c r="N3560" t="s">
        <v>787</v>
      </c>
      <c r="O3560" t="s">
        <v>41</v>
      </c>
      <c r="P3560" t="s">
        <v>42</v>
      </c>
      <c r="Q3560" t="s">
        <v>18604</v>
      </c>
    </row>
    <row r="3561" spans="1:17" x14ac:dyDescent="0.25">
      <c r="A3561" t="s">
        <v>18699</v>
      </c>
      <c r="B3561" t="s">
        <v>18700</v>
      </c>
      <c r="C3561" s="1">
        <v>44227</v>
      </c>
      <c r="D3561" t="s">
        <v>90</v>
      </c>
      <c r="E3561" t="s">
        <v>20</v>
      </c>
      <c r="F3561" t="s">
        <v>91</v>
      </c>
      <c r="H3561" t="s">
        <v>32</v>
      </c>
      <c r="I3561">
        <v>51</v>
      </c>
      <c r="J3561" t="s">
        <v>22</v>
      </c>
      <c r="L3561" t="s">
        <v>23</v>
      </c>
      <c r="M3561" t="s">
        <v>86</v>
      </c>
      <c r="N3561" t="s">
        <v>787</v>
      </c>
      <c r="O3561" t="s">
        <v>41</v>
      </c>
      <c r="P3561" t="s">
        <v>42</v>
      </c>
      <c r="Q3561" t="s">
        <v>174</v>
      </c>
    </row>
    <row r="3562" spans="1:17" x14ac:dyDescent="0.25">
      <c r="A3562" t="s">
        <v>18719</v>
      </c>
      <c r="B3562" t="s">
        <v>18720</v>
      </c>
      <c r="C3562" s="1">
        <v>44230</v>
      </c>
      <c r="D3562" t="s">
        <v>3163</v>
      </c>
      <c r="E3562" t="s">
        <v>20</v>
      </c>
      <c r="F3562" t="s">
        <v>3164</v>
      </c>
      <c r="H3562" t="s">
        <v>21</v>
      </c>
      <c r="I3562">
        <v>48</v>
      </c>
      <c r="J3562" t="s">
        <v>22</v>
      </c>
      <c r="L3562" t="s">
        <v>23</v>
      </c>
      <c r="M3562" t="s">
        <v>86</v>
      </c>
      <c r="N3562" t="s">
        <v>787</v>
      </c>
      <c r="O3562" t="s">
        <v>41</v>
      </c>
      <c r="P3562" t="s">
        <v>42</v>
      </c>
      <c r="Q3562" t="s">
        <v>3600</v>
      </c>
    </row>
    <row r="3563" spans="1:17" x14ac:dyDescent="0.25">
      <c r="A3563" t="s">
        <v>18738</v>
      </c>
      <c r="B3563" t="s">
        <v>18739</v>
      </c>
      <c r="C3563" s="1">
        <v>44230</v>
      </c>
      <c r="D3563" t="s">
        <v>360</v>
      </c>
      <c r="E3563" t="s">
        <v>20</v>
      </c>
      <c r="F3563" t="s">
        <v>361</v>
      </c>
      <c r="H3563" t="s">
        <v>21</v>
      </c>
      <c r="I3563">
        <v>28</v>
      </c>
      <c r="J3563" t="s">
        <v>22</v>
      </c>
      <c r="L3563" t="s">
        <v>23</v>
      </c>
      <c r="M3563" t="s">
        <v>86</v>
      </c>
      <c r="N3563" t="s">
        <v>787</v>
      </c>
      <c r="O3563" t="s">
        <v>41</v>
      </c>
      <c r="P3563" t="s">
        <v>42</v>
      </c>
      <c r="Q3563" t="s">
        <v>12372</v>
      </c>
    </row>
    <row r="3564" spans="1:17" x14ac:dyDescent="0.25">
      <c r="A3564" t="s">
        <v>18818</v>
      </c>
      <c r="B3564" t="s">
        <v>18819</v>
      </c>
      <c r="C3564" s="1">
        <v>44224</v>
      </c>
      <c r="D3564" t="s">
        <v>131</v>
      </c>
      <c r="E3564" t="s">
        <v>20</v>
      </c>
      <c r="F3564" t="s">
        <v>132</v>
      </c>
      <c r="H3564" t="s">
        <v>21</v>
      </c>
      <c r="I3564">
        <v>49</v>
      </c>
      <c r="J3564" t="s">
        <v>22</v>
      </c>
      <c r="L3564" t="s">
        <v>23</v>
      </c>
      <c r="M3564" t="s">
        <v>86</v>
      </c>
      <c r="N3564" t="s">
        <v>787</v>
      </c>
      <c r="O3564" t="s">
        <v>41</v>
      </c>
      <c r="P3564" t="s">
        <v>42</v>
      </c>
      <c r="Q3564" t="s">
        <v>18820</v>
      </c>
    </row>
    <row r="3565" spans="1:17" x14ac:dyDescent="0.25">
      <c r="A3565" t="s">
        <v>18821</v>
      </c>
      <c r="B3565" t="s">
        <v>18822</v>
      </c>
      <c r="C3565" s="1">
        <v>44224</v>
      </c>
      <c r="D3565" t="s">
        <v>4775</v>
      </c>
      <c r="E3565" t="s">
        <v>20</v>
      </c>
      <c r="F3565" t="s">
        <v>4776</v>
      </c>
      <c r="H3565" t="s">
        <v>21</v>
      </c>
      <c r="I3565">
        <v>60</v>
      </c>
      <c r="J3565" t="s">
        <v>22</v>
      </c>
      <c r="L3565" t="s">
        <v>23</v>
      </c>
      <c r="M3565" t="s">
        <v>86</v>
      </c>
      <c r="N3565" t="s">
        <v>787</v>
      </c>
      <c r="O3565" t="s">
        <v>41</v>
      </c>
      <c r="P3565" t="s">
        <v>42</v>
      </c>
      <c r="Q3565" t="s">
        <v>3526</v>
      </c>
    </row>
    <row r="3566" spans="1:17" x14ac:dyDescent="0.25">
      <c r="A3566" t="s">
        <v>18823</v>
      </c>
      <c r="B3566" t="s">
        <v>18824</v>
      </c>
      <c r="C3566" s="1">
        <v>44224</v>
      </c>
      <c r="D3566" t="s">
        <v>4775</v>
      </c>
      <c r="E3566" t="s">
        <v>20</v>
      </c>
      <c r="F3566" t="s">
        <v>4776</v>
      </c>
      <c r="H3566" t="s">
        <v>21</v>
      </c>
      <c r="I3566">
        <v>59</v>
      </c>
      <c r="J3566" t="s">
        <v>22</v>
      </c>
      <c r="L3566" t="s">
        <v>23</v>
      </c>
      <c r="M3566" t="s">
        <v>86</v>
      </c>
      <c r="N3566" t="s">
        <v>787</v>
      </c>
      <c r="O3566" t="s">
        <v>41</v>
      </c>
      <c r="P3566" t="s">
        <v>42</v>
      </c>
      <c r="Q3566" t="s">
        <v>18620</v>
      </c>
    </row>
    <row r="3567" spans="1:17" x14ac:dyDescent="0.25">
      <c r="A3567" t="s">
        <v>18833</v>
      </c>
      <c r="B3567" t="s">
        <v>18834</v>
      </c>
      <c r="C3567" s="1">
        <v>44224</v>
      </c>
      <c r="D3567" t="s">
        <v>526</v>
      </c>
      <c r="E3567" t="s">
        <v>20</v>
      </c>
      <c r="F3567" t="s">
        <v>527</v>
      </c>
      <c r="H3567" t="s">
        <v>21</v>
      </c>
      <c r="I3567">
        <v>15</v>
      </c>
      <c r="J3567" t="s">
        <v>22</v>
      </c>
      <c r="L3567" t="s">
        <v>23</v>
      </c>
      <c r="M3567" t="s">
        <v>86</v>
      </c>
      <c r="N3567" t="s">
        <v>787</v>
      </c>
      <c r="O3567" t="s">
        <v>41</v>
      </c>
      <c r="P3567" t="s">
        <v>42</v>
      </c>
      <c r="Q3567" t="s">
        <v>6689</v>
      </c>
    </row>
    <row r="3568" spans="1:17" x14ac:dyDescent="0.25">
      <c r="A3568" t="s">
        <v>18835</v>
      </c>
      <c r="B3568" t="s">
        <v>18836</v>
      </c>
      <c r="C3568" s="1">
        <v>44224</v>
      </c>
      <c r="D3568" t="s">
        <v>4775</v>
      </c>
      <c r="E3568" t="s">
        <v>20</v>
      </c>
      <c r="F3568" t="s">
        <v>4776</v>
      </c>
      <c r="H3568" t="s">
        <v>32</v>
      </c>
      <c r="I3568">
        <v>32</v>
      </c>
      <c r="J3568" t="s">
        <v>22</v>
      </c>
      <c r="L3568" t="s">
        <v>23</v>
      </c>
      <c r="M3568" t="s">
        <v>86</v>
      </c>
      <c r="N3568" t="s">
        <v>787</v>
      </c>
      <c r="O3568" t="s">
        <v>41</v>
      </c>
      <c r="P3568" t="s">
        <v>42</v>
      </c>
      <c r="Q3568" t="s">
        <v>18620</v>
      </c>
    </row>
    <row r="3569" spans="1:17" x14ac:dyDescent="0.25">
      <c r="A3569" t="s">
        <v>18846</v>
      </c>
      <c r="B3569" t="s">
        <v>18847</v>
      </c>
      <c r="C3569" s="1">
        <v>44219</v>
      </c>
      <c r="D3569" t="s">
        <v>18848</v>
      </c>
      <c r="E3569" t="s">
        <v>20</v>
      </c>
      <c r="F3569" t="s">
        <v>18849</v>
      </c>
      <c r="H3569" t="s">
        <v>21</v>
      </c>
      <c r="I3569">
        <v>31</v>
      </c>
      <c r="J3569" t="s">
        <v>22</v>
      </c>
      <c r="L3569" t="s">
        <v>23</v>
      </c>
      <c r="M3569" t="s">
        <v>86</v>
      </c>
      <c r="N3569" t="s">
        <v>787</v>
      </c>
      <c r="O3569" t="s">
        <v>41</v>
      </c>
      <c r="P3569" t="s">
        <v>42</v>
      </c>
      <c r="Q3569" t="s">
        <v>18850</v>
      </c>
    </row>
    <row r="3570" spans="1:17" x14ac:dyDescent="0.25">
      <c r="A3570" t="s">
        <v>18851</v>
      </c>
      <c r="B3570" t="s">
        <v>18852</v>
      </c>
      <c r="C3570" s="1">
        <v>44228</v>
      </c>
      <c r="D3570" t="s">
        <v>632</v>
      </c>
      <c r="E3570" t="s">
        <v>20</v>
      </c>
      <c r="F3570" t="s">
        <v>633</v>
      </c>
      <c r="H3570" t="s">
        <v>32</v>
      </c>
      <c r="I3570">
        <v>16</v>
      </c>
      <c r="J3570" t="s">
        <v>22</v>
      </c>
      <c r="L3570" t="s">
        <v>23</v>
      </c>
      <c r="M3570" t="s">
        <v>86</v>
      </c>
      <c r="N3570" t="s">
        <v>787</v>
      </c>
      <c r="O3570" t="s">
        <v>41</v>
      </c>
      <c r="P3570" t="s">
        <v>42</v>
      </c>
      <c r="Q3570" t="s">
        <v>18853</v>
      </c>
    </row>
    <row r="3571" spans="1:17" x14ac:dyDescent="0.25">
      <c r="A3571" t="s">
        <v>18867</v>
      </c>
      <c r="B3571" t="s">
        <v>18868</v>
      </c>
      <c r="C3571" s="1">
        <v>44225</v>
      </c>
      <c r="D3571" t="s">
        <v>131</v>
      </c>
      <c r="E3571" t="s">
        <v>20</v>
      </c>
      <c r="F3571" t="s">
        <v>132</v>
      </c>
      <c r="H3571" t="s">
        <v>21</v>
      </c>
      <c r="I3571">
        <v>58</v>
      </c>
      <c r="J3571" t="s">
        <v>22</v>
      </c>
      <c r="L3571" t="s">
        <v>23</v>
      </c>
      <c r="M3571" t="s">
        <v>86</v>
      </c>
      <c r="N3571" t="s">
        <v>787</v>
      </c>
      <c r="O3571" t="s">
        <v>41</v>
      </c>
      <c r="P3571" t="s">
        <v>42</v>
      </c>
      <c r="Q3571" t="s">
        <v>18869</v>
      </c>
    </row>
    <row r="3572" spans="1:17" x14ac:dyDescent="0.25">
      <c r="A3572" t="s">
        <v>18870</v>
      </c>
      <c r="B3572" t="s">
        <v>18871</v>
      </c>
      <c r="C3572" s="1">
        <v>44225</v>
      </c>
      <c r="D3572" t="s">
        <v>172</v>
      </c>
      <c r="E3572" t="s">
        <v>20</v>
      </c>
      <c r="F3572" t="s">
        <v>173</v>
      </c>
      <c r="H3572" t="s">
        <v>21</v>
      </c>
      <c r="I3572">
        <v>41</v>
      </c>
      <c r="J3572" t="s">
        <v>22</v>
      </c>
      <c r="L3572" t="s">
        <v>23</v>
      </c>
      <c r="M3572" t="s">
        <v>86</v>
      </c>
      <c r="N3572" t="s">
        <v>787</v>
      </c>
      <c r="O3572" t="s">
        <v>41</v>
      </c>
      <c r="P3572" t="s">
        <v>42</v>
      </c>
      <c r="Q3572" t="s">
        <v>174</v>
      </c>
    </row>
    <row r="3573" spans="1:17" x14ac:dyDescent="0.25">
      <c r="A3573" t="s">
        <v>12148</v>
      </c>
      <c r="B3573" t="s">
        <v>12149</v>
      </c>
      <c r="C3573" s="1">
        <v>44229</v>
      </c>
      <c r="D3573" t="s">
        <v>172</v>
      </c>
      <c r="E3573" t="s">
        <v>20</v>
      </c>
      <c r="F3573" t="s">
        <v>12150</v>
      </c>
      <c r="H3573" t="s">
        <v>32</v>
      </c>
      <c r="I3573">
        <v>8</v>
      </c>
      <c r="J3573" t="s">
        <v>22</v>
      </c>
      <c r="L3573" t="s">
        <v>23</v>
      </c>
      <c r="M3573" t="s">
        <v>86</v>
      </c>
      <c r="N3573" t="s">
        <v>787</v>
      </c>
      <c r="O3573" t="s">
        <v>41</v>
      </c>
      <c r="P3573" t="s">
        <v>26</v>
      </c>
      <c r="Q3573" t="s">
        <v>12151</v>
      </c>
    </row>
    <row r="3574" spans="1:17" x14ac:dyDescent="0.25">
      <c r="A3574" t="s">
        <v>12166</v>
      </c>
      <c r="B3574" t="s">
        <v>12167</v>
      </c>
      <c r="C3574" s="1">
        <v>44229</v>
      </c>
      <c r="D3574" t="s">
        <v>310</v>
      </c>
      <c r="E3574" t="s">
        <v>20</v>
      </c>
      <c r="F3574" t="s">
        <v>12168</v>
      </c>
      <c r="H3574" t="s">
        <v>21</v>
      </c>
      <c r="I3574">
        <v>25</v>
      </c>
      <c r="J3574" t="s">
        <v>22</v>
      </c>
      <c r="L3574" t="s">
        <v>23</v>
      </c>
      <c r="M3574" t="s">
        <v>86</v>
      </c>
      <c r="N3574" t="s">
        <v>787</v>
      </c>
      <c r="O3574" t="s">
        <v>41</v>
      </c>
      <c r="P3574" t="s">
        <v>42</v>
      </c>
      <c r="Q3574" t="s">
        <v>12169</v>
      </c>
    </row>
    <row r="3575" spans="1:17" x14ac:dyDescent="0.25">
      <c r="A3575" t="s">
        <v>12170</v>
      </c>
      <c r="B3575" t="s">
        <v>12171</v>
      </c>
      <c r="C3575" s="1">
        <v>44229</v>
      </c>
      <c r="D3575" t="s">
        <v>310</v>
      </c>
      <c r="E3575" t="s">
        <v>20</v>
      </c>
      <c r="F3575" t="s">
        <v>12168</v>
      </c>
      <c r="H3575" t="s">
        <v>32</v>
      </c>
      <c r="I3575">
        <v>24</v>
      </c>
      <c r="J3575" t="s">
        <v>22</v>
      </c>
      <c r="L3575" t="s">
        <v>23</v>
      </c>
      <c r="M3575" t="s">
        <v>86</v>
      </c>
      <c r="N3575" t="s">
        <v>787</v>
      </c>
      <c r="O3575" t="s">
        <v>41</v>
      </c>
      <c r="P3575" t="s">
        <v>42</v>
      </c>
      <c r="Q3575" t="s">
        <v>12172</v>
      </c>
    </row>
    <row r="3576" spans="1:17" x14ac:dyDescent="0.25">
      <c r="A3576" t="s">
        <v>6612</v>
      </c>
      <c r="B3576" t="s">
        <v>6613</v>
      </c>
      <c r="C3576" s="1">
        <v>44230</v>
      </c>
      <c r="D3576" t="s">
        <v>172</v>
      </c>
      <c r="E3576" t="s">
        <v>20</v>
      </c>
      <c r="F3576" t="s">
        <v>173</v>
      </c>
      <c r="H3576" t="s">
        <v>32</v>
      </c>
      <c r="I3576">
        <v>42</v>
      </c>
      <c r="J3576" t="s">
        <v>22</v>
      </c>
      <c r="L3576" t="s">
        <v>23</v>
      </c>
      <c r="M3576" t="s">
        <v>86</v>
      </c>
      <c r="N3576" t="s">
        <v>787</v>
      </c>
      <c r="O3576" t="s">
        <v>41</v>
      </c>
      <c r="P3576" t="s">
        <v>42</v>
      </c>
      <c r="Q3576" t="s">
        <v>174</v>
      </c>
    </row>
    <row r="3577" spans="1:17" x14ac:dyDescent="0.25">
      <c r="A3577" t="s">
        <v>6687</v>
      </c>
      <c r="B3577" t="s">
        <v>6688</v>
      </c>
      <c r="C3577" s="1">
        <v>44229</v>
      </c>
      <c r="D3577" t="s">
        <v>103</v>
      </c>
      <c r="E3577" t="s">
        <v>20</v>
      </c>
      <c r="F3577" t="s">
        <v>104</v>
      </c>
      <c r="H3577" t="s">
        <v>32</v>
      </c>
      <c r="I3577">
        <v>36</v>
      </c>
      <c r="J3577" t="s">
        <v>22</v>
      </c>
      <c r="L3577" t="s">
        <v>23</v>
      </c>
      <c r="M3577" t="s">
        <v>86</v>
      </c>
      <c r="N3577" t="s">
        <v>787</v>
      </c>
      <c r="O3577" t="s">
        <v>41</v>
      </c>
      <c r="P3577" t="s">
        <v>42</v>
      </c>
      <c r="Q3577" t="s">
        <v>6689</v>
      </c>
    </row>
    <row r="3578" spans="1:17" x14ac:dyDescent="0.25">
      <c r="A3578" t="s">
        <v>6570</v>
      </c>
      <c r="B3578" t="s">
        <v>6571</v>
      </c>
      <c r="C3578" s="1">
        <v>44228</v>
      </c>
      <c r="D3578" t="s">
        <v>172</v>
      </c>
      <c r="E3578" t="s">
        <v>20</v>
      </c>
      <c r="F3578" t="s">
        <v>173</v>
      </c>
      <c r="H3578" t="s">
        <v>21</v>
      </c>
      <c r="I3578">
        <v>61</v>
      </c>
      <c r="J3578" t="s">
        <v>22</v>
      </c>
      <c r="L3578" t="s">
        <v>23</v>
      </c>
      <c r="M3578" t="s">
        <v>86</v>
      </c>
      <c r="N3578" t="s">
        <v>787</v>
      </c>
      <c r="O3578" t="s">
        <v>41</v>
      </c>
      <c r="P3578" t="s">
        <v>42</v>
      </c>
      <c r="Q3578" t="s">
        <v>6491</v>
      </c>
    </row>
    <row r="3579" spans="1:17" x14ac:dyDescent="0.25">
      <c r="A3579" t="s">
        <v>6557</v>
      </c>
      <c r="B3579" t="s">
        <v>6558</v>
      </c>
      <c r="C3579" s="1">
        <v>44230</v>
      </c>
      <c r="D3579" t="s">
        <v>360</v>
      </c>
      <c r="E3579" t="s">
        <v>20</v>
      </c>
      <c r="F3579" t="s">
        <v>361</v>
      </c>
      <c r="H3579" t="s">
        <v>32</v>
      </c>
      <c r="I3579">
        <v>43</v>
      </c>
      <c r="J3579" t="s">
        <v>22</v>
      </c>
      <c r="L3579" t="s">
        <v>23</v>
      </c>
      <c r="M3579" t="s">
        <v>86</v>
      </c>
      <c r="N3579" t="s">
        <v>787</v>
      </c>
      <c r="O3579" t="s">
        <v>41</v>
      </c>
      <c r="P3579" t="s">
        <v>42</v>
      </c>
      <c r="Q3579" t="s">
        <v>6559</v>
      </c>
    </row>
    <row r="3580" spans="1:17" x14ac:dyDescent="0.25">
      <c r="A3580" t="s">
        <v>6680</v>
      </c>
      <c r="B3580" t="s">
        <v>6681</v>
      </c>
      <c r="C3580" s="1">
        <v>44230</v>
      </c>
      <c r="D3580" t="s">
        <v>4775</v>
      </c>
      <c r="E3580" t="s">
        <v>20</v>
      </c>
      <c r="F3580" t="s">
        <v>4776</v>
      </c>
      <c r="H3580" t="s">
        <v>21</v>
      </c>
      <c r="I3580">
        <v>30</v>
      </c>
      <c r="J3580" t="s">
        <v>22</v>
      </c>
      <c r="L3580" t="s">
        <v>23</v>
      </c>
      <c r="M3580" t="s">
        <v>86</v>
      </c>
      <c r="N3580" t="s">
        <v>787</v>
      </c>
      <c r="O3580" t="s">
        <v>41</v>
      </c>
      <c r="P3580" t="s">
        <v>42</v>
      </c>
      <c r="Q3580" t="s">
        <v>6497</v>
      </c>
    </row>
    <row r="3581" spans="1:17" x14ac:dyDescent="0.25">
      <c r="A3581" t="s">
        <v>14792</v>
      </c>
      <c r="B3581" t="s">
        <v>14793</v>
      </c>
      <c r="C3581" s="1">
        <v>44232</v>
      </c>
      <c r="D3581" t="s">
        <v>360</v>
      </c>
      <c r="E3581" t="s">
        <v>20</v>
      </c>
      <c r="F3581" t="s">
        <v>361</v>
      </c>
      <c r="H3581" t="s">
        <v>32</v>
      </c>
      <c r="I3581">
        <v>80</v>
      </c>
      <c r="J3581" t="s">
        <v>22</v>
      </c>
      <c r="L3581" t="s">
        <v>23</v>
      </c>
      <c r="M3581" t="s">
        <v>86</v>
      </c>
      <c r="N3581" t="s">
        <v>787</v>
      </c>
      <c r="O3581" t="s">
        <v>41</v>
      </c>
      <c r="P3581" t="s">
        <v>42</v>
      </c>
      <c r="Q3581" t="s">
        <v>12169</v>
      </c>
    </row>
    <row r="3582" spans="1:17" x14ac:dyDescent="0.25">
      <c r="A3582" t="s">
        <v>17077</v>
      </c>
      <c r="B3582" t="s">
        <v>17078</v>
      </c>
      <c r="C3582" s="1">
        <v>44235</v>
      </c>
      <c r="D3582" t="s">
        <v>510</v>
      </c>
      <c r="E3582" t="s">
        <v>20</v>
      </c>
      <c r="F3582" t="s">
        <v>511</v>
      </c>
      <c r="H3582" t="s">
        <v>32</v>
      </c>
      <c r="I3582">
        <v>40</v>
      </c>
      <c r="J3582" t="s">
        <v>22</v>
      </c>
      <c r="L3582" t="s">
        <v>23</v>
      </c>
      <c r="M3582" t="s">
        <v>86</v>
      </c>
      <c r="N3582" t="s">
        <v>787</v>
      </c>
      <c r="O3582" t="s">
        <v>41</v>
      </c>
      <c r="P3582" t="s">
        <v>42</v>
      </c>
      <c r="Q3582" t="s">
        <v>17079</v>
      </c>
    </row>
    <row r="3583" spans="1:17" x14ac:dyDescent="0.25">
      <c r="A3583" t="s">
        <v>4803</v>
      </c>
      <c r="B3583" t="s">
        <v>4804</v>
      </c>
      <c r="C3583" s="1">
        <v>44265</v>
      </c>
      <c r="D3583" t="s">
        <v>46</v>
      </c>
      <c r="E3583" t="s">
        <v>20</v>
      </c>
      <c r="F3583" t="s">
        <v>4805</v>
      </c>
      <c r="H3583" t="s">
        <v>32</v>
      </c>
      <c r="I3583">
        <v>4</v>
      </c>
      <c r="J3583" t="s">
        <v>22</v>
      </c>
      <c r="L3583" t="s">
        <v>23</v>
      </c>
      <c r="N3583" t="s">
        <v>787</v>
      </c>
      <c r="O3583" t="s">
        <v>41</v>
      </c>
      <c r="P3583" t="s">
        <v>42</v>
      </c>
      <c r="Q3583" t="s">
        <v>61</v>
      </c>
    </row>
    <row r="3584" spans="1:17" x14ac:dyDescent="0.25">
      <c r="A3584" t="s">
        <v>15695</v>
      </c>
      <c r="B3584" t="s">
        <v>15696</v>
      </c>
      <c r="C3584" s="1">
        <v>44232</v>
      </c>
      <c r="D3584" t="s">
        <v>4655</v>
      </c>
      <c r="E3584" t="s">
        <v>20</v>
      </c>
      <c r="F3584" t="s">
        <v>9720</v>
      </c>
      <c r="G3584" t="s">
        <v>4582</v>
      </c>
      <c r="H3584" t="s">
        <v>32</v>
      </c>
      <c r="I3584">
        <v>54</v>
      </c>
      <c r="J3584" t="s">
        <v>4583</v>
      </c>
      <c r="L3584" t="s">
        <v>23</v>
      </c>
      <c r="M3584" t="s">
        <v>24</v>
      </c>
      <c r="N3584" t="s">
        <v>15669</v>
      </c>
      <c r="O3584" t="s">
        <v>41</v>
      </c>
      <c r="P3584" t="s">
        <v>42</v>
      </c>
      <c r="Q3584" t="s">
        <v>2655</v>
      </c>
    </row>
    <row r="3585" spans="1:17" x14ac:dyDescent="0.25">
      <c r="A3585" t="s">
        <v>15687</v>
      </c>
      <c r="B3585" t="s">
        <v>15688</v>
      </c>
      <c r="C3585" s="1">
        <v>44225</v>
      </c>
      <c r="D3585" t="s">
        <v>936</v>
      </c>
      <c r="E3585" t="s">
        <v>20</v>
      </c>
      <c r="F3585" t="s">
        <v>15689</v>
      </c>
      <c r="G3585" t="s">
        <v>15681</v>
      </c>
      <c r="H3585" t="s">
        <v>21</v>
      </c>
      <c r="I3585">
        <v>89</v>
      </c>
      <c r="J3585" t="s">
        <v>15659</v>
      </c>
      <c r="L3585" t="s">
        <v>23</v>
      </c>
      <c r="M3585" t="s">
        <v>24</v>
      </c>
      <c r="N3585" t="s">
        <v>15690</v>
      </c>
      <c r="O3585" t="s">
        <v>41</v>
      </c>
      <c r="P3585" t="s">
        <v>42</v>
      </c>
      <c r="Q3585" t="s">
        <v>15691</v>
      </c>
    </row>
    <row r="3586" spans="1:17" x14ac:dyDescent="0.25">
      <c r="A3586" t="s">
        <v>12956</v>
      </c>
      <c r="B3586" t="s">
        <v>12957</v>
      </c>
      <c r="C3586" s="1">
        <v>44195</v>
      </c>
      <c r="D3586" t="s">
        <v>12958</v>
      </c>
      <c r="E3586" t="s">
        <v>20</v>
      </c>
      <c r="F3586" t="s">
        <v>12959</v>
      </c>
      <c r="G3586" t="s">
        <v>4589</v>
      </c>
      <c r="H3586" t="s">
        <v>32</v>
      </c>
      <c r="I3586">
        <v>76</v>
      </c>
      <c r="J3586" t="s">
        <v>12960</v>
      </c>
      <c r="L3586" t="s">
        <v>23</v>
      </c>
      <c r="M3586" t="s">
        <v>24</v>
      </c>
      <c r="N3586" t="s">
        <v>12961</v>
      </c>
      <c r="O3586" t="s">
        <v>41</v>
      </c>
      <c r="P3586" t="s">
        <v>42</v>
      </c>
      <c r="Q3586" t="s">
        <v>2655</v>
      </c>
    </row>
    <row r="3587" spans="1:17" x14ac:dyDescent="0.25">
      <c r="A3587" t="s">
        <v>13151</v>
      </c>
      <c r="B3587" t="s">
        <v>13152</v>
      </c>
      <c r="C3587" s="1">
        <v>44263</v>
      </c>
      <c r="D3587" t="s">
        <v>2575</v>
      </c>
      <c r="E3587" t="s">
        <v>20</v>
      </c>
      <c r="F3587">
        <v>8600</v>
      </c>
      <c r="H3587" t="s">
        <v>22</v>
      </c>
      <c r="I3587" t="s">
        <v>22</v>
      </c>
      <c r="J3587" t="s">
        <v>22</v>
      </c>
      <c r="L3587" t="s">
        <v>23</v>
      </c>
      <c r="M3587" t="s">
        <v>24</v>
      </c>
      <c r="N3587" t="s">
        <v>13088</v>
      </c>
      <c r="O3587" t="s">
        <v>41</v>
      </c>
      <c r="P3587" t="s">
        <v>42</v>
      </c>
      <c r="Q3587" t="s">
        <v>13153</v>
      </c>
    </row>
    <row r="3588" spans="1:17" x14ac:dyDescent="0.25">
      <c r="A3588" t="s">
        <v>13154</v>
      </c>
      <c r="B3588" t="s">
        <v>13155</v>
      </c>
      <c r="C3588" s="1">
        <v>44263</v>
      </c>
      <c r="D3588" t="s">
        <v>8568</v>
      </c>
      <c r="E3588" t="s">
        <v>20</v>
      </c>
      <c r="F3588">
        <v>9800</v>
      </c>
      <c r="H3588" t="s">
        <v>22</v>
      </c>
      <c r="I3588" t="s">
        <v>22</v>
      </c>
      <c r="J3588" t="s">
        <v>22</v>
      </c>
      <c r="L3588" t="s">
        <v>23</v>
      </c>
      <c r="M3588" t="s">
        <v>24</v>
      </c>
      <c r="N3588" t="s">
        <v>13088</v>
      </c>
      <c r="O3588" t="s">
        <v>41</v>
      </c>
      <c r="P3588" t="s">
        <v>42</v>
      </c>
      <c r="Q3588" t="s">
        <v>9401</v>
      </c>
    </row>
    <row r="3589" spans="1:17" x14ac:dyDescent="0.25">
      <c r="A3589" t="s">
        <v>13156</v>
      </c>
      <c r="B3589" t="s">
        <v>13157</v>
      </c>
      <c r="C3589" s="1">
        <v>44263</v>
      </c>
      <c r="D3589" t="s">
        <v>6189</v>
      </c>
      <c r="E3589" t="s">
        <v>20</v>
      </c>
      <c r="F3589">
        <v>8890</v>
      </c>
      <c r="H3589" t="s">
        <v>22</v>
      </c>
      <c r="I3589" t="s">
        <v>22</v>
      </c>
      <c r="J3589" t="s">
        <v>22</v>
      </c>
      <c r="L3589" t="s">
        <v>23</v>
      </c>
      <c r="M3589" t="s">
        <v>24</v>
      </c>
      <c r="N3589" t="s">
        <v>13088</v>
      </c>
      <c r="O3589" t="s">
        <v>41</v>
      </c>
      <c r="P3589" t="s">
        <v>42</v>
      </c>
      <c r="Q3589" t="s">
        <v>13158</v>
      </c>
    </row>
    <row r="3590" spans="1:17" x14ac:dyDescent="0.25">
      <c r="A3590" t="s">
        <v>5631</v>
      </c>
      <c r="B3590" t="s">
        <v>5632</v>
      </c>
      <c r="C3590" s="1">
        <v>44226</v>
      </c>
      <c r="D3590" t="s">
        <v>5633</v>
      </c>
      <c r="E3590" t="s">
        <v>20</v>
      </c>
      <c r="F3590">
        <v>8900</v>
      </c>
      <c r="H3590" t="s">
        <v>21</v>
      </c>
      <c r="I3590">
        <v>35</v>
      </c>
      <c r="J3590" t="s">
        <v>4583</v>
      </c>
      <c r="L3590" t="s">
        <v>23</v>
      </c>
      <c r="M3590" t="s">
        <v>24</v>
      </c>
      <c r="N3590" t="s">
        <v>5573</v>
      </c>
      <c r="O3590" t="s">
        <v>41</v>
      </c>
      <c r="P3590" t="s">
        <v>42</v>
      </c>
      <c r="Q3590" t="s">
        <v>5634</v>
      </c>
    </row>
    <row r="3591" spans="1:17" x14ac:dyDescent="0.25">
      <c r="A3591" t="s">
        <v>17134</v>
      </c>
      <c r="B3591" t="s">
        <v>17135</v>
      </c>
      <c r="C3591" s="1">
        <v>44237</v>
      </c>
      <c r="D3591" t="s">
        <v>8907</v>
      </c>
      <c r="E3591" t="s">
        <v>20</v>
      </c>
      <c r="F3591">
        <v>8980</v>
      </c>
      <c r="H3591" t="s">
        <v>32</v>
      </c>
      <c r="I3591">
        <v>40</v>
      </c>
      <c r="J3591" t="s">
        <v>22</v>
      </c>
      <c r="L3591" t="s">
        <v>23</v>
      </c>
      <c r="M3591" t="s">
        <v>24</v>
      </c>
      <c r="N3591" t="s">
        <v>5573</v>
      </c>
      <c r="O3591" t="s">
        <v>41</v>
      </c>
      <c r="P3591" t="s">
        <v>42</v>
      </c>
      <c r="Q3591" t="s">
        <v>5634</v>
      </c>
    </row>
    <row r="3592" spans="1:17" x14ac:dyDescent="0.25">
      <c r="A3592" t="s">
        <v>5606</v>
      </c>
      <c r="B3592" t="s">
        <v>5607</v>
      </c>
      <c r="C3592" s="1">
        <v>44228</v>
      </c>
      <c r="D3592" t="s">
        <v>900</v>
      </c>
      <c r="E3592" t="s">
        <v>20</v>
      </c>
      <c r="F3592">
        <v>8560</v>
      </c>
      <c r="H3592" t="s">
        <v>21</v>
      </c>
      <c r="I3592">
        <v>79</v>
      </c>
      <c r="J3592" t="s">
        <v>4583</v>
      </c>
      <c r="L3592" t="s">
        <v>23</v>
      </c>
      <c r="M3592" t="s">
        <v>24</v>
      </c>
      <c r="N3592" t="s">
        <v>5573</v>
      </c>
      <c r="O3592" t="s">
        <v>41</v>
      </c>
      <c r="P3592" t="s">
        <v>42</v>
      </c>
      <c r="Q3592" t="s">
        <v>5608</v>
      </c>
    </row>
    <row r="3593" spans="1:17" x14ac:dyDescent="0.25">
      <c r="A3593" t="s">
        <v>5609</v>
      </c>
      <c r="B3593" t="s">
        <v>5610</v>
      </c>
      <c r="C3593" s="1">
        <v>44228</v>
      </c>
      <c r="D3593" t="s">
        <v>921</v>
      </c>
      <c r="E3593" t="s">
        <v>20</v>
      </c>
      <c r="F3593">
        <v>8480</v>
      </c>
      <c r="H3593" t="s">
        <v>32</v>
      </c>
      <c r="I3593">
        <v>15</v>
      </c>
      <c r="J3593" t="s">
        <v>4583</v>
      </c>
      <c r="L3593" t="s">
        <v>23</v>
      </c>
      <c r="M3593" t="s">
        <v>24</v>
      </c>
      <c r="N3593" t="s">
        <v>5573</v>
      </c>
      <c r="O3593" t="s">
        <v>41</v>
      </c>
      <c r="P3593" t="s">
        <v>42</v>
      </c>
      <c r="Q3593" t="s">
        <v>5611</v>
      </c>
    </row>
    <row r="3594" spans="1:17" x14ac:dyDescent="0.25">
      <c r="A3594" t="s">
        <v>919</v>
      </c>
      <c r="B3594" t="s">
        <v>920</v>
      </c>
      <c r="C3594" s="1">
        <v>44243</v>
      </c>
      <c r="D3594" t="s">
        <v>921</v>
      </c>
      <c r="E3594" t="s">
        <v>20</v>
      </c>
      <c r="F3594">
        <v>8480</v>
      </c>
      <c r="H3594" t="s">
        <v>32</v>
      </c>
      <c r="I3594">
        <v>31</v>
      </c>
      <c r="J3594" t="s">
        <v>22</v>
      </c>
      <c r="L3594" t="s">
        <v>23</v>
      </c>
      <c r="M3594" t="s">
        <v>24</v>
      </c>
      <c r="N3594" t="s">
        <v>901</v>
      </c>
      <c r="O3594" t="s">
        <v>41</v>
      </c>
      <c r="P3594" t="s">
        <v>42</v>
      </c>
      <c r="Q3594" t="s">
        <v>922</v>
      </c>
    </row>
    <row r="3595" spans="1:17" x14ac:dyDescent="0.25">
      <c r="A3595" t="s">
        <v>8912</v>
      </c>
      <c r="B3595" t="s">
        <v>8913</v>
      </c>
      <c r="C3595" s="1">
        <v>44231</v>
      </c>
      <c r="D3595" t="s">
        <v>953</v>
      </c>
      <c r="E3595" t="s">
        <v>20</v>
      </c>
      <c r="H3595" t="s">
        <v>21</v>
      </c>
      <c r="I3595">
        <v>41</v>
      </c>
      <c r="J3595" t="s">
        <v>22</v>
      </c>
      <c r="L3595" t="s">
        <v>23</v>
      </c>
      <c r="M3595" t="s">
        <v>24</v>
      </c>
      <c r="N3595" t="s">
        <v>901</v>
      </c>
      <c r="O3595" t="s">
        <v>41</v>
      </c>
      <c r="P3595" t="s">
        <v>664</v>
      </c>
      <c r="Q3595" t="s">
        <v>890</v>
      </c>
    </row>
    <row r="3596" spans="1:17" x14ac:dyDescent="0.25">
      <c r="A3596" t="s">
        <v>8914</v>
      </c>
      <c r="B3596" t="s">
        <v>8915</v>
      </c>
      <c r="C3596" s="1">
        <v>44231</v>
      </c>
      <c r="D3596" t="s">
        <v>900</v>
      </c>
      <c r="E3596" t="s">
        <v>20</v>
      </c>
      <c r="H3596" t="s">
        <v>32</v>
      </c>
      <c r="I3596">
        <v>83</v>
      </c>
      <c r="J3596" t="s">
        <v>22</v>
      </c>
      <c r="L3596" t="s">
        <v>23</v>
      </c>
      <c r="M3596" t="s">
        <v>24</v>
      </c>
      <c r="N3596" t="s">
        <v>901</v>
      </c>
      <c r="O3596" t="s">
        <v>41</v>
      </c>
      <c r="P3596" t="s">
        <v>42</v>
      </c>
      <c r="Q3596" t="s">
        <v>8916</v>
      </c>
    </row>
    <row r="3597" spans="1:17" x14ac:dyDescent="0.25">
      <c r="A3597" t="s">
        <v>951</v>
      </c>
      <c r="B3597" t="s">
        <v>952</v>
      </c>
      <c r="C3597" s="1">
        <v>44242</v>
      </c>
      <c r="D3597" t="s">
        <v>953</v>
      </c>
      <c r="E3597" t="s">
        <v>20</v>
      </c>
      <c r="F3597">
        <v>8800</v>
      </c>
      <c r="H3597" t="s">
        <v>32</v>
      </c>
      <c r="I3597">
        <v>47</v>
      </c>
      <c r="J3597" t="s">
        <v>22</v>
      </c>
      <c r="L3597" t="s">
        <v>23</v>
      </c>
      <c r="M3597" t="s">
        <v>24</v>
      </c>
      <c r="N3597" t="s">
        <v>901</v>
      </c>
      <c r="O3597" t="s">
        <v>41</v>
      </c>
      <c r="P3597" t="s">
        <v>42</v>
      </c>
      <c r="Q3597" t="s">
        <v>954</v>
      </c>
    </row>
    <row r="3598" spans="1:17" x14ac:dyDescent="0.25">
      <c r="A3598" t="s">
        <v>8934</v>
      </c>
      <c r="B3598" t="s">
        <v>8935</v>
      </c>
      <c r="C3598" s="1">
        <v>44231</v>
      </c>
      <c r="D3598" t="s">
        <v>2680</v>
      </c>
      <c r="E3598" t="s">
        <v>20</v>
      </c>
      <c r="H3598" t="s">
        <v>32</v>
      </c>
      <c r="I3598">
        <v>50</v>
      </c>
      <c r="J3598" t="s">
        <v>22</v>
      </c>
      <c r="L3598" t="s">
        <v>23</v>
      </c>
      <c r="M3598" t="s">
        <v>24</v>
      </c>
      <c r="N3598" t="s">
        <v>901</v>
      </c>
      <c r="O3598" t="s">
        <v>41</v>
      </c>
      <c r="P3598" t="s">
        <v>42</v>
      </c>
      <c r="Q3598" t="s">
        <v>8936</v>
      </c>
    </row>
    <row r="3599" spans="1:17" x14ac:dyDescent="0.25">
      <c r="A3599" t="s">
        <v>8951</v>
      </c>
      <c r="B3599" t="s">
        <v>8952</v>
      </c>
      <c r="C3599" s="1">
        <v>44231</v>
      </c>
      <c r="D3599" t="s">
        <v>7936</v>
      </c>
      <c r="E3599" t="s">
        <v>20</v>
      </c>
      <c r="H3599" t="s">
        <v>21</v>
      </c>
      <c r="I3599">
        <v>15</v>
      </c>
      <c r="J3599" t="s">
        <v>22</v>
      </c>
      <c r="L3599" t="s">
        <v>23</v>
      </c>
      <c r="M3599" t="s">
        <v>24</v>
      </c>
      <c r="N3599" t="s">
        <v>901</v>
      </c>
      <c r="O3599" t="s">
        <v>41</v>
      </c>
      <c r="P3599" t="s">
        <v>42</v>
      </c>
      <c r="Q3599" t="s">
        <v>4795</v>
      </c>
    </row>
    <row r="3600" spans="1:17" x14ac:dyDescent="0.25">
      <c r="A3600" t="s">
        <v>8953</v>
      </c>
      <c r="B3600" t="s">
        <v>8954</v>
      </c>
      <c r="C3600" s="1">
        <v>44231</v>
      </c>
      <c r="D3600" t="s">
        <v>5128</v>
      </c>
      <c r="E3600" t="s">
        <v>20</v>
      </c>
      <c r="H3600" t="s">
        <v>32</v>
      </c>
      <c r="I3600">
        <v>69</v>
      </c>
      <c r="J3600" t="s">
        <v>22</v>
      </c>
      <c r="L3600" t="s">
        <v>23</v>
      </c>
      <c r="M3600" t="s">
        <v>24</v>
      </c>
      <c r="N3600" t="s">
        <v>901</v>
      </c>
      <c r="O3600" t="s">
        <v>41</v>
      </c>
      <c r="P3600" t="s">
        <v>42</v>
      </c>
      <c r="Q3600" t="s">
        <v>4795</v>
      </c>
    </row>
    <row r="3601" spans="1:17" x14ac:dyDescent="0.25">
      <c r="A3601" t="s">
        <v>8955</v>
      </c>
      <c r="B3601" t="s">
        <v>8956</v>
      </c>
      <c r="C3601" s="1">
        <v>44231</v>
      </c>
      <c r="D3601" t="s">
        <v>973</v>
      </c>
      <c r="E3601" t="s">
        <v>20</v>
      </c>
      <c r="H3601" t="s">
        <v>21</v>
      </c>
      <c r="I3601">
        <v>34</v>
      </c>
      <c r="J3601" t="s">
        <v>22</v>
      </c>
      <c r="L3601" t="s">
        <v>23</v>
      </c>
      <c r="M3601" t="s">
        <v>24</v>
      </c>
      <c r="N3601" t="s">
        <v>901</v>
      </c>
      <c r="O3601" t="s">
        <v>41</v>
      </c>
      <c r="P3601" t="s">
        <v>42</v>
      </c>
      <c r="Q3601" t="s">
        <v>5634</v>
      </c>
    </row>
    <row r="3602" spans="1:17" x14ac:dyDescent="0.25">
      <c r="A3602" t="s">
        <v>16711</v>
      </c>
      <c r="B3602" t="s">
        <v>16712</v>
      </c>
      <c r="C3602" s="1">
        <v>44233</v>
      </c>
      <c r="D3602" t="s">
        <v>2533</v>
      </c>
      <c r="E3602" t="s">
        <v>20</v>
      </c>
      <c r="F3602">
        <v>8610</v>
      </c>
      <c r="H3602" t="s">
        <v>32</v>
      </c>
      <c r="I3602">
        <v>15</v>
      </c>
      <c r="J3602" t="s">
        <v>22</v>
      </c>
      <c r="L3602" t="s">
        <v>23</v>
      </c>
      <c r="M3602" t="s">
        <v>24</v>
      </c>
      <c r="N3602" t="s">
        <v>5573</v>
      </c>
      <c r="O3602" t="s">
        <v>41</v>
      </c>
      <c r="P3602" t="s">
        <v>42</v>
      </c>
      <c r="Q3602" t="s">
        <v>16713</v>
      </c>
    </row>
    <row r="3603" spans="1:17" x14ac:dyDescent="0.25">
      <c r="A3603" t="s">
        <v>16731</v>
      </c>
      <c r="B3603" t="s">
        <v>16732</v>
      </c>
      <c r="C3603" s="1">
        <v>44233</v>
      </c>
      <c r="D3603" t="s">
        <v>6189</v>
      </c>
      <c r="E3603" t="s">
        <v>20</v>
      </c>
      <c r="F3603">
        <v>8890</v>
      </c>
      <c r="H3603" t="s">
        <v>21</v>
      </c>
      <c r="I3603">
        <v>60</v>
      </c>
      <c r="J3603" t="s">
        <v>22</v>
      </c>
      <c r="L3603" t="s">
        <v>23</v>
      </c>
      <c r="M3603" t="s">
        <v>24</v>
      </c>
      <c r="N3603" t="s">
        <v>5573</v>
      </c>
      <c r="O3603" t="s">
        <v>41</v>
      </c>
      <c r="P3603" t="s">
        <v>42</v>
      </c>
      <c r="Q3603" t="s">
        <v>16733</v>
      </c>
    </row>
    <row r="3604" spans="1:17" x14ac:dyDescent="0.25">
      <c r="A3604" t="s">
        <v>16802</v>
      </c>
      <c r="B3604" t="s">
        <v>16803</v>
      </c>
      <c r="C3604" s="1">
        <v>44233</v>
      </c>
      <c r="D3604" t="s">
        <v>6189</v>
      </c>
      <c r="E3604" t="s">
        <v>20</v>
      </c>
      <c r="F3604">
        <v>8890</v>
      </c>
      <c r="H3604" t="s">
        <v>21</v>
      </c>
      <c r="I3604">
        <v>37</v>
      </c>
      <c r="J3604" t="s">
        <v>22</v>
      </c>
      <c r="L3604" t="s">
        <v>23</v>
      </c>
      <c r="M3604" t="s">
        <v>24</v>
      </c>
      <c r="N3604" t="s">
        <v>5573</v>
      </c>
      <c r="O3604" t="s">
        <v>41</v>
      </c>
      <c r="P3604" t="s">
        <v>42</v>
      </c>
      <c r="Q3604" t="s">
        <v>3203</v>
      </c>
    </row>
    <row r="3605" spans="1:17" x14ac:dyDescent="0.25">
      <c r="A3605" t="s">
        <v>17260</v>
      </c>
      <c r="B3605" t="s">
        <v>17261</v>
      </c>
      <c r="C3605" s="1">
        <v>44243</v>
      </c>
      <c r="D3605" t="s">
        <v>8907</v>
      </c>
      <c r="E3605" t="s">
        <v>20</v>
      </c>
      <c r="F3605">
        <v>8980</v>
      </c>
      <c r="H3605" t="s">
        <v>21</v>
      </c>
      <c r="I3605">
        <v>46</v>
      </c>
      <c r="J3605" t="s">
        <v>22</v>
      </c>
      <c r="L3605" t="s">
        <v>23</v>
      </c>
      <c r="M3605" t="s">
        <v>24</v>
      </c>
      <c r="N3605" t="s">
        <v>5573</v>
      </c>
      <c r="O3605" t="s">
        <v>41</v>
      </c>
      <c r="P3605" t="s">
        <v>42</v>
      </c>
      <c r="Q3605" t="s">
        <v>5634</v>
      </c>
    </row>
    <row r="3606" spans="1:17" x14ac:dyDescent="0.25">
      <c r="A3606" t="s">
        <v>17262</v>
      </c>
      <c r="B3606" t="s">
        <v>17263</v>
      </c>
      <c r="C3606" s="1">
        <v>44243</v>
      </c>
      <c r="D3606" t="s">
        <v>5633</v>
      </c>
      <c r="E3606" t="s">
        <v>20</v>
      </c>
      <c r="F3606">
        <v>8900</v>
      </c>
      <c r="H3606" t="s">
        <v>32</v>
      </c>
      <c r="I3606">
        <v>38</v>
      </c>
      <c r="J3606" t="s">
        <v>22</v>
      </c>
      <c r="L3606" t="s">
        <v>23</v>
      </c>
      <c r="M3606" t="s">
        <v>24</v>
      </c>
      <c r="N3606" t="s">
        <v>5573</v>
      </c>
      <c r="O3606" t="s">
        <v>41</v>
      </c>
      <c r="P3606" t="s">
        <v>42</v>
      </c>
      <c r="Q3606" t="s">
        <v>17264</v>
      </c>
    </row>
    <row r="3607" spans="1:17" x14ac:dyDescent="0.25">
      <c r="A3607" t="s">
        <v>17269</v>
      </c>
      <c r="B3607" t="s">
        <v>17270</v>
      </c>
      <c r="C3607" s="1">
        <v>44244</v>
      </c>
      <c r="D3607" t="s">
        <v>900</v>
      </c>
      <c r="E3607" t="s">
        <v>20</v>
      </c>
      <c r="F3607">
        <v>8560</v>
      </c>
      <c r="H3607" t="s">
        <v>21</v>
      </c>
      <c r="I3607">
        <v>85</v>
      </c>
      <c r="J3607" t="s">
        <v>22</v>
      </c>
      <c r="L3607" t="s">
        <v>23</v>
      </c>
      <c r="M3607" t="s">
        <v>24</v>
      </c>
      <c r="N3607" t="s">
        <v>5573</v>
      </c>
      <c r="O3607" t="s">
        <v>41</v>
      </c>
      <c r="P3607" t="s">
        <v>664</v>
      </c>
      <c r="Q3607" t="s">
        <v>16665</v>
      </c>
    </row>
    <row r="3608" spans="1:17" x14ac:dyDescent="0.25">
      <c r="A3608" t="s">
        <v>16812</v>
      </c>
      <c r="B3608" t="s">
        <v>16813</v>
      </c>
      <c r="C3608" s="1">
        <v>44233</v>
      </c>
      <c r="D3608" t="s">
        <v>2539</v>
      </c>
      <c r="E3608" t="s">
        <v>20</v>
      </c>
      <c r="F3608">
        <v>8850</v>
      </c>
      <c r="H3608" t="s">
        <v>32</v>
      </c>
      <c r="I3608">
        <v>13</v>
      </c>
      <c r="J3608" t="s">
        <v>22</v>
      </c>
      <c r="L3608" t="s">
        <v>23</v>
      </c>
      <c r="M3608" t="s">
        <v>24</v>
      </c>
      <c r="N3608" t="s">
        <v>5573</v>
      </c>
      <c r="O3608" t="s">
        <v>41</v>
      </c>
      <c r="P3608" t="s">
        <v>42</v>
      </c>
      <c r="Q3608" t="s">
        <v>6182</v>
      </c>
    </row>
    <row r="3609" spans="1:17" x14ac:dyDescent="0.25">
      <c r="A3609" t="s">
        <v>6180</v>
      </c>
      <c r="B3609" t="s">
        <v>6181</v>
      </c>
      <c r="C3609" s="1">
        <v>44233</v>
      </c>
      <c r="D3609" t="s">
        <v>953</v>
      </c>
      <c r="E3609" t="s">
        <v>20</v>
      </c>
      <c r="F3609">
        <v>8800</v>
      </c>
      <c r="H3609" t="s">
        <v>21</v>
      </c>
      <c r="I3609">
        <v>18</v>
      </c>
      <c r="J3609" t="s">
        <v>22</v>
      </c>
      <c r="L3609" t="s">
        <v>23</v>
      </c>
      <c r="M3609" t="s">
        <v>24</v>
      </c>
      <c r="N3609" t="s">
        <v>5573</v>
      </c>
      <c r="O3609" t="s">
        <v>41</v>
      </c>
      <c r="P3609" t="s">
        <v>42</v>
      </c>
      <c r="Q3609" t="s">
        <v>6182</v>
      </c>
    </row>
    <row r="3610" spans="1:17" x14ac:dyDescent="0.25">
      <c r="A3610" t="s">
        <v>16622</v>
      </c>
      <c r="B3610" t="s">
        <v>16623</v>
      </c>
      <c r="C3610" s="1">
        <v>44233</v>
      </c>
      <c r="D3610" t="s">
        <v>8939</v>
      </c>
      <c r="E3610" t="s">
        <v>20</v>
      </c>
      <c r="F3610">
        <v>8740</v>
      </c>
      <c r="H3610" t="s">
        <v>32</v>
      </c>
      <c r="I3610">
        <v>91</v>
      </c>
      <c r="J3610" t="s">
        <v>22</v>
      </c>
      <c r="L3610" t="s">
        <v>23</v>
      </c>
      <c r="M3610" t="s">
        <v>24</v>
      </c>
      <c r="N3610" t="s">
        <v>5573</v>
      </c>
      <c r="O3610" t="s">
        <v>41</v>
      </c>
      <c r="P3610" t="s">
        <v>42</v>
      </c>
      <c r="Q3610" t="s">
        <v>16624</v>
      </c>
    </row>
    <row r="3611" spans="1:17" x14ac:dyDescent="0.25">
      <c r="A3611" t="s">
        <v>16633</v>
      </c>
      <c r="B3611" t="s">
        <v>16634</v>
      </c>
      <c r="C3611" s="1">
        <v>44233</v>
      </c>
      <c r="D3611" t="s">
        <v>1006</v>
      </c>
      <c r="E3611" t="s">
        <v>20</v>
      </c>
      <c r="F3611">
        <v>8870</v>
      </c>
      <c r="H3611" t="s">
        <v>32</v>
      </c>
      <c r="I3611">
        <v>78</v>
      </c>
      <c r="J3611" t="s">
        <v>22</v>
      </c>
      <c r="L3611" t="s">
        <v>23</v>
      </c>
      <c r="M3611" t="s">
        <v>24</v>
      </c>
      <c r="N3611" t="s">
        <v>5573</v>
      </c>
      <c r="O3611" t="s">
        <v>41</v>
      </c>
      <c r="P3611" t="s">
        <v>42</v>
      </c>
      <c r="Q3611" t="s">
        <v>3203</v>
      </c>
    </row>
    <row r="3612" spans="1:17" x14ac:dyDescent="0.25">
      <c r="A3612" t="s">
        <v>16663</v>
      </c>
      <c r="B3612" t="s">
        <v>16664</v>
      </c>
      <c r="C3612" s="1">
        <v>44233</v>
      </c>
      <c r="D3612" t="s">
        <v>973</v>
      </c>
      <c r="E3612" t="s">
        <v>20</v>
      </c>
      <c r="F3612">
        <v>8880</v>
      </c>
      <c r="H3612" t="s">
        <v>32</v>
      </c>
      <c r="I3612">
        <v>46</v>
      </c>
      <c r="J3612" t="s">
        <v>22</v>
      </c>
      <c r="L3612" t="s">
        <v>23</v>
      </c>
      <c r="M3612" t="s">
        <v>24</v>
      </c>
      <c r="N3612" t="s">
        <v>5573</v>
      </c>
      <c r="O3612" t="s">
        <v>41</v>
      </c>
      <c r="P3612" t="s">
        <v>42</v>
      </c>
      <c r="Q3612" t="s">
        <v>16665</v>
      </c>
    </row>
    <row r="3613" spans="1:17" x14ac:dyDescent="0.25">
      <c r="A3613" t="s">
        <v>16669</v>
      </c>
      <c r="B3613" t="s">
        <v>16670</v>
      </c>
      <c r="C3613" s="1">
        <v>44233</v>
      </c>
      <c r="D3613" t="s">
        <v>953</v>
      </c>
      <c r="E3613" t="s">
        <v>20</v>
      </c>
      <c r="F3613">
        <v>8800</v>
      </c>
      <c r="H3613" t="s">
        <v>21</v>
      </c>
      <c r="I3613">
        <v>86</v>
      </c>
      <c r="J3613" t="s">
        <v>22</v>
      </c>
      <c r="L3613" t="s">
        <v>23</v>
      </c>
      <c r="M3613" t="s">
        <v>24</v>
      </c>
      <c r="N3613" t="s">
        <v>5573</v>
      </c>
      <c r="O3613" t="s">
        <v>41</v>
      </c>
      <c r="P3613" t="s">
        <v>42</v>
      </c>
      <c r="Q3613" t="s">
        <v>16671</v>
      </c>
    </row>
    <row r="3614" spans="1:17" x14ac:dyDescent="0.25">
      <c r="A3614" t="s">
        <v>16681</v>
      </c>
      <c r="B3614" t="s">
        <v>16682</v>
      </c>
      <c r="C3614" s="1">
        <v>44233</v>
      </c>
      <c r="D3614" t="s">
        <v>900</v>
      </c>
      <c r="E3614" t="s">
        <v>20</v>
      </c>
      <c r="F3614">
        <v>8560</v>
      </c>
      <c r="H3614" t="s">
        <v>21</v>
      </c>
      <c r="I3614">
        <v>95</v>
      </c>
      <c r="J3614" t="s">
        <v>22</v>
      </c>
      <c r="L3614" t="s">
        <v>23</v>
      </c>
      <c r="M3614" t="s">
        <v>24</v>
      </c>
      <c r="N3614" t="s">
        <v>5573</v>
      </c>
      <c r="O3614" t="s">
        <v>41</v>
      </c>
      <c r="P3614" t="s">
        <v>42</v>
      </c>
      <c r="Q3614" t="s">
        <v>16683</v>
      </c>
    </row>
    <row r="3615" spans="1:17" x14ac:dyDescent="0.25">
      <c r="A3615" t="s">
        <v>16684</v>
      </c>
      <c r="B3615" t="s">
        <v>16685</v>
      </c>
      <c r="C3615" s="1">
        <v>44233</v>
      </c>
      <c r="D3615" t="s">
        <v>900</v>
      </c>
      <c r="E3615" t="s">
        <v>20</v>
      </c>
      <c r="F3615">
        <v>8560</v>
      </c>
      <c r="H3615" t="s">
        <v>32</v>
      </c>
      <c r="I3615">
        <v>95</v>
      </c>
      <c r="J3615" t="s">
        <v>22</v>
      </c>
      <c r="L3615" t="s">
        <v>23</v>
      </c>
      <c r="M3615" t="s">
        <v>24</v>
      </c>
      <c r="N3615" t="s">
        <v>5573</v>
      </c>
      <c r="O3615" t="s">
        <v>41</v>
      </c>
      <c r="P3615" t="s">
        <v>42</v>
      </c>
      <c r="Q3615" t="s">
        <v>6182</v>
      </c>
    </row>
    <row r="3616" spans="1:17" x14ac:dyDescent="0.25">
      <c r="A3616" t="s">
        <v>16700</v>
      </c>
      <c r="B3616" t="s">
        <v>16701</v>
      </c>
      <c r="C3616" s="1">
        <v>44233</v>
      </c>
      <c r="D3616" t="s">
        <v>2680</v>
      </c>
      <c r="E3616" t="s">
        <v>20</v>
      </c>
      <c r="F3616">
        <v>8940</v>
      </c>
      <c r="H3616" t="s">
        <v>21</v>
      </c>
      <c r="I3616">
        <v>54</v>
      </c>
      <c r="J3616" t="s">
        <v>22</v>
      </c>
      <c r="L3616" t="s">
        <v>23</v>
      </c>
      <c r="M3616" t="s">
        <v>24</v>
      </c>
      <c r="N3616" t="s">
        <v>5573</v>
      </c>
      <c r="O3616" t="s">
        <v>41</v>
      </c>
      <c r="P3616" t="s">
        <v>42</v>
      </c>
      <c r="Q3616" t="s">
        <v>16702</v>
      </c>
    </row>
    <row r="3617" spans="1:17" x14ac:dyDescent="0.25">
      <c r="A3617" t="s">
        <v>16703</v>
      </c>
      <c r="B3617" t="s">
        <v>16704</v>
      </c>
      <c r="C3617" s="1">
        <v>44233</v>
      </c>
      <c r="D3617" t="s">
        <v>2680</v>
      </c>
      <c r="E3617" t="s">
        <v>20</v>
      </c>
      <c r="F3617">
        <v>8940</v>
      </c>
      <c r="H3617" t="s">
        <v>32</v>
      </c>
      <c r="I3617">
        <v>57</v>
      </c>
      <c r="J3617" t="s">
        <v>22</v>
      </c>
      <c r="L3617" t="s">
        <v>23</v>
      </c>
      <c r="M3617" t="s">
        <v>24</v>
      </c>
      <c r="N3617" t="s">
        <v>5573</v>
      </c>
      <c r="O3617" t="s">
        <v>41</v>
      </c>
      <c r="P3617" t="s">
        <v>42</v>
      </c>
      <c r="Q3617" t="s">
        <v>16702</v>
      </c>
    </row>
    <row r="3618" spans="1:17" x14ac:dyDescent="0.25">
      <c r="A3618" t="s">
        <v>16705</v>
      </c>
      <c r="B3618" t="s">
        <v>16706</v>
      </c>
      <c r="C3618" s="1">
        <v>44233</v>
      </c>
      <c r="D3618" t="s">
        <v>8907</v>
      </c>
      <c r="E3618" t="s">
        <v>20</v>
      </c>
      <c r="F3618">
        <v>8980</v>
      </c>
      <c r="H3618" t="s">
        <v>21</v>
      </c>
      <c r="I3618">
        <v>23</v>
      </c>
      <c r="J3618" t="s">
        <v>22</v>
      </c>
      <c r="L3618" t="s">
        <v>23</v>
      </c>
      <c r="M3618" t="s">
        <v>24</v>
      </c>
      <c r="N3618" t="s">
        <v>5573</v>
      </c>
      <c r="O3618" t="s">
        <v>41</v>
      </c>
      <c r="P3618" t="s">
        <v>42</v>
      </c>
      <c r="Q3618" t="s">
        <v>16707</v>
      </c>
    </row>
    <row r="3619" spans="1:17" x14ac:dyDescent="0.25">
      <c r="A3619" t="s">
        <v>4507</v>
      </c>
      <c r="B3619" t="s">
        <v>4508</v>
      </c>
      <c r="C3619" s="1">
        <v>44237</v>
      </c>
      <c r="D3619" t="s">
        <v>3308</v>
      </c>
      <c r="E3619" t="s">
        <v>20</v>
      </c>
      <c r="F3619" t="s">
        <v>1228</v>
      </c>
      <c r="H3619" t="s">
        <v>32</v>
      </c>
      <c r="I3619">
        <v>47</v>
      </c>
      <c r="J3619" t="s">
        <v>22</v>
      </c>
      <c r="L3619" t="s">
        <v>23</v>
      </c>
      <c r="O3619" t="s">
        <v>41</v>
      </c>
      <c r="P3619" t="s">
        <v>42</v>
      </c>
      <c r="Q3619" t="s">
        <v>3203</v>
      </c>
    </row>
    <row r="3620" spans="1:17" x14ac:dyDescent="0.25">
      <c r="A3620" t="s">
        <v>15155</v>
      </c>
      <c r="B3620" t="s">
        <v>15156</v>
      </c>
      <c r="C3620" s="1">
        <v>44238</v>
      </c>
      <c r="D3620" t="s">
        <v>973</v>
      </c>
      <c r="E3620" t="s">
        <v>20</v>
      </c>
      <c r="F3620">
        <v>8880</v>
      </c>
      <c r="H3620" t="s">
        <v>32</v>
      </c>
      <c r="I3620">
        <v>27</v>
      </c>
      <c r="J3620" t="s">
        <v>22</v>
      </c>
      <c r="L3620" t="s">
        <v>23</v>
      </c>
      <c r="M3620" t="s">
        <v>24</v>
      </c>
      <c r="O3620" t="s">
        <v>41</v>
      </c>
      <c r="P3620" t="s">
        <v>42</v>
      </c>
      <c r="Q3620" t="s">
        <v>15157</v>
      </c>
    </row>
    <row r="3621" spans="1:17" x14ac:dyDescent="0.25">
      <c r="A3621" t="s">
        <v>15096</v>
      </c>
      <c r="B3621" t="s">
        <v>15097</v>
      </c>
      <c r="C3621" s="1">
        <v>44241</v>
      </c>
      <c r="D3621" t="s">
        <v>2680</v>
      </c>
      <c r="E3621" t="s">
        <v>20</v>
      </c>
      <c r="F3621">
        <v>8940</v>
      </c>
      <c r="H3621" t="s">
        <v>32</v>
      </c>
      <c r="I3621">
        <v>45</v>
      </c>
      <c r="J3621" t="s">
        <v>22</v>
      </c>
      <c r="L3621" t="s">
        <v>23</v>
      </c>
      <c r="M3621" t="s">
        <v>24</v>
      </c>
      <c r="O3621" t="s">
        <v>41</v>
      </c>
      <c r="P3621" t="s">
        <v>42</v>
      </c>
      <c r="Q3621" t="s">
        <v>15098</v>
      </c>
    </row>
    <row r="3622" spans="1:17" x14ac:dyDescent="0.25">
      <c r="A3622" t="s">
        <v>8692</v>
      </c>
      <c r="B3622" t="s">
        <v>8693</v>
      </c>
      <c r="C3622" s="1">
        <v>44214</v>
      </c>
      <c r="D3622" t="s">
        <v>1006</v>
      </c>
      <c r="E3622" t="s">
        <v>20</v>
      </c>
      <c r="H3622" t="s">
        <v>32</v>
      </c>
      <c r="I3622">
        <v>81</v>
      </c>
      <c r="J3622" t="s">
        <v>2529</v>
      </c>
      <c r="L3622" t="s">
        <v>23</v>
      </c>
      <c r="M3622" t="s">
        <v>24</v>
      </c>
      <c r="O3622" t="s">
        <v>41</v>
      </c>
      <c r="P3622" t="s">
        <v>42</v>
      </c>
      <c r="Q3622" t="s">
        <v>3876</v>
      </c>
    </row>
    <row r="3623" spans="1:17" x14ac:dyDescent="0.25">
      <c r="A3623" t="s">
        <v>8694</v>
      </c>
      <c r="B3623" t="s">
        <v>8695</v>
      </c>
      <c r="C3623" s="1">
        <v>44214</v>
      </c>
      <c r="D3623" t="s">
        <v>953</v>
      </c>
      <c r="E3623" t="s">
        <v>20</v>
      </c>
      <c r="H3623" t="s">
        <v>32</v>
      </c>
      <c r="I3623">
        <v>33</v>
      </c>
      <c r="J3623" t="s">
        <v>4583</v>
      </c>
      <c r="L3623" t="s">
        <v>23</v>
      </c>
      <c r="M3623" t="s">
        <v>24</v>
      </c>
      <c r="O3623" t="s">
        <v>41</v>
      </c>
      <c r="P3623" t="s">
        <v>42</v>
      </c>
      <c r="Q3623" t="s">
        <v>2607</v>
      </c>
    </row>
    <row r="3624" spans="1:17" x14ac:dyDescent="0.25">
      <c r="A3624" t="s">
        <v>8709</v>
      </c>
      <c r="B3624" t="s">
        <v>8710</v>
      </c>
      <c r="C3624" s="1">
        <v>44214</v>
      </c>
      <c r="D3624" t="s">
        <v>953</v>
      </c>
      <c r="E3624" t="s">
        <v>20</v>
      </c>
      <c r="H3624" t="s">
        <v>32</v>
      </c>
      <c r="I3624">
        <v>44</v>
      </c>
      <c r="J3624" t="s">
        <v>4583</v>
      </c>
      <c r="L3624" t="s">
        <v>23</v>
      </c>
      <c r="M3624" t="s">
        <v>24</v>
      </c>
      <c r="O3624" t="s">
        <v>41</v>
      </c>
      <c r="P3624" t="s">
        <v>42</v>
      </c>
      <c r="Q3624" t="s">
        <v>8711</v>
      </c>
    </row>
    <row r="3625" spans="1:17" x14ac:dyDescent="0.25">
      <c r="A3625" t="s">
        <v>8737</v>
      </c>
      <c r="B3625" t="s">
        <v>8738</v>
      </c>
      <c r="C3625" s="1">
        <v>44214</v>
      </c>
      <c r="D3625" t="s">
        <v>925</v>
      </c>
      <c r="E3625" t="s">
        <v>20</v>
      </c>
      <c r="H3625" t="s">
        <v>21</v>
      </c>
      <c r="I3625">
        <v>58</v>
      </c>
      <c r="J3625" t="s">
        <v>4583</v>
      </c>
      <c r="L3625" t="s">
        <v>23</v>
      </c>
      <c r="M3625" t="s">
        <v>24</v>
      </c>
      <c r="O3625" t="s">
        <v>41</v>
      </c>
      <c r="P3625" t="s">
        <v>42</v>
      </c>
      <c r="Q3625" t="s">
        <v>8739</v>
      </c>
    </row>
    <row r="3626" spans="1:17" x14ac:dyDescent="0.25">
      <c r="A3626" t="s">
        <v>15150</v>
      </c>
      <c r="B3626" t="s">
        <v>15151</v>
      </c>
      <c r="C3626" s="1">
        <v>44241</v>
      </c>
      <c r="D3626" t="s">
        <v>2680</v>
      </c>
      <c r="E3626" t="s">
        <v>20</v>
      </c>
      <c r="F3626">
        <v>8940</v>
      </c>
      <c r="H3626" t="s">
        <v>21</v>
      </c>
      <c r="I3626">
        <v>44</v>
      </c>
      <c r="J3626" t="s">
        <v>22</v>
      </c>
      <c r="L3626" t="s">
        <v>23</v>
      </c>
      <c r="M3626" t="s">
        <v>24</v>
      </c>
      <c r="O3626" t="s">
        <v>41</v>
      </c>
      <c r="P3626" t="s">
        <v>42</v>
      </c>
      <c r="Q3626" t="s">
        <v>15098</v>
      </c>
    </row>
    <row r="3627" spans="1:17" x14ac:dyDescent="0.25">
      <c r="A3627" t="s">
        <v>2653</v>
      </c>
      <c r="B3627" t="s">
        <v>2654</v>
      </c>
      <c r="C3627" s="1">
        <v>44216</v>
      </c>
      <c r="D3627" t="s">
        <v>929</v>
      </c>
      <c r="E3627" t="s">
        <v>20</v>
      </c>
      <c r="H3627" t="s">
        <v>21</v>
      </c>
      <c r="I3627">
        <v>10</v>
      </c>
      <c r="J3627" t="s">
        <v>22</v>
      </c>
      <c r="L3627" t="s">
        <v>23</v>
      </c>
      <c r="O3627" t="s">
        <v>41</v>
      </c>
      <c r="P3627" t="s">
        <v>42</v>
      </c>
      <c r="Q3627" t="s">
        <v>2655</v>
      </c>
    </row>
    <row r="3628" spans="1:17" x14ac:dyDescent="0.25">
      <c r="A3628" t="s">
        <v>11176</v>
      </c>
      <c r="B3628" t="s">
        <v>11177</v>
      </c>
      <c r="C3628" t="s">
        <v>2543</v>
      </c>
      <c r="D3628" t="s">
        <v>953</v>
      </c>
      <c r="E3628" t="s">
        <v>20</v>
      </c>
      <c r="H3628" t="s">
        <v>32</v>
      </c>
      <c r="I3628">
        <v>64</v>
      </c>
      <c r="J3628" t="s">
        <v>33</v>
      </c>
      <c r="L3628" t="s">
        <v>23</v>
      </c>
      <c r="M3628" t="s">
        <v>24</v>
      </c>
      <c r="O3628" t="s">
        <v>41</v>
      </c>
      <c r="P3628" t="s">
        <v>42</v>
      </c>
      <c r="Q3628" t="s">
        <v>11178</v>
      </c>
    </row>
    <row r="3629" spans="1:17" x14ac:dyDescent="0.25">
      <c r="A3629" t="s">
        <v>11179</v>
      </c>
      <c r="B3629" t="s">
        <v>11180</v>
      </c>
      <c r="C3629" t="s">
        <v>2543</v>
      </c>
      <c r="D3629" t="s">
        <v>1779</v>
      </c>
      <c r="E3629" t="s">
        <v>20</v>
      </c>
      <c r="H3629" t="s">
        <v>32</v>
      </c>
      <c r="I3629">
        <v>28</v>
      </c>
      <c r="J3629" t="s">
        <v>33</v>
      </c>
      <c r="L3629" t="s">
        <v>23</v>
      </c>
      <c r="M3629" t="s">
        <v>24</v>
      </c>
      <c r="O3629" t="s">
        <v>41</v>
      </c>
      <c r="P3629" t="s">
        <v>42</v>
      </c>
      <c r="Q3629" t="s">
        <v>11181</v>
      </c>
    </row>
    <row r="3630" spans="1:17" x14ac:dyDescent="0.25">
      <c r="A3630" t="s">
        <v>11182</v>
      </c>
      <c r="B3630" t="s">
        <v>11183</v>
      </c>
      <c r="C3630" t="s">
        <v>2543</v>
      </c>
      <c r="D3630" t="s">
        <v>11184</v>
      </c>
      <c r="E3630" t="s">
        <v>20</v>
      </c>
      <c r="H3630" t="s">
        <v>21</v>
      </c>
      <c r="I3630">
        <v>36</v>
      </c>
      <c r="J3630" t="s">
        <v>33</v>
      </c>
      <c r="L3630" t="s">
        <v>23</v>
      </c>
      <c r="M3630" t="s">
        <v>24</v>
      </c>
      <c r="O3630" t="s">
        <v>41</v>
      </c>
      <c r="P3630" t="s">
        <v>42</v>
      </c>
      <c r="Q3630" t="s">
        <v>11185</v>
      </c>
    </row>
    <row r="3631" spans="1:17" x14ac:dyDescent="0.25">
      <c r="A3631" t="s">
        <v>2541</v>
      </c>
      <c r="B3631" t="s">
        <v>2542</v>
      </c>
      <c r="C3631" t="s">
        <v>2543</v>
      </c>
      <c r="D3631" t="s">
        <v>2544</v>
      </c>
      <c r="E3631" t="s">
        <v>20</v>
      </c>
      <c r="H3631" t="s">
        <v>21</v>
      </c>
      <c r="I3631">
        <v>25</v>
      </c>
      <c r="J3631" t="s">
        <v>33</v>
      </c>
      <c r="L3631" t="s">
        <v>23</v>
      </c>
      <c r="M3631" t="s">
        <v>24</v>
      </c>
      <c r="O3631" t="s">
        <v>41</v>
      </c>
      <c r="P3631" t="s">
        <v>42</v>
      </c>
      <c r="Q3631" t="s">
        <v>2545</v>
      </c>
    </row>
    <row r="3632" spans="1:17" x14ac:dyDescent="0.25">
      <c r="A3632" t="s">
        <v>2546</v>
      </c>
      <c r="B3632" t="s">
        <v>2547</v>
      </c>
      <c r="C3632" t="s">
        <v>2543</v>
      </c>
      <c r="D3632" t="s">
        <v>953</v>
      </c>
      <c r="E3632" t="s">
        <v>20</v>
      </c>
      <c r="H3632" t="s">
        <v>21</v>
      </c>
      <c r="I3632">
        <v>11</v>
      </c>
      <c r="J3632" t="s">
        <v>33</v>
      </c>
      <c r="L3632" t="s">
        <v>23</v>
      </c>
      <c r="M3632" t="s">
        <v>24</v>
      </c>
      <c r="O3632" t="s">
        <v>41</v>
      </c>
      <c r="P3632" t="s">
        <v>42</v>
      </c>
      <c r="Q3632" t="s">
        <v>2548</v>
      </c>
    </row>
    <row r="3633" spans="1:17" x14ac:dyDescent="0.25">
      <c r="A3633" t="s">
        <v>2567</v>
      </c>
      <c r="B3633" t="s">
        <v>2568</v>
      </c>
      <c r="C3633" t="s">
        <v>2543</v>
      </c>
      <c r="D3633" t="s">
        <v>953</v>
      </c>
      <c r="E3633" t="s">
        <v>20</v>
      </c>
      <c r="H3633" t="s">
        <v>21</v>
      </c>
      <c r="I3633">
        <v>24</v>
      </c>
      <c r="J3633" t="s">
        <v>33</v>
      </c>
      <c r="L3633" t="s">
        <v>23</v>
      </c>
      <c r="M3633" t="s">
        <v>24</v>
      </c>
      <c r="O3633" t="s">
        <v>41</v>
      </c>
      <c r="P3633" t="s">
        <v>42</v>
      </c>
      <c r="Q3633" t="s">
        <v>2569</v>
      </c>
    </row>
    <row r="3634" spans="1:17" x14ac:dyDescent="0.25">
      <c r="A3634" t="s">
        <v>2570</v>
      </c>
      <c r="B3634" t="s">
        <v>2571</v>
      </c>
      <c r="C3634" t="s">
        <v>2543</v>
      </c>
      <c r="D3634" t="s">
        <v>953</v>
      </c>
      <c r="E3634" t="s">
        <v>20</v>
      </c>
      <c r="H3634" t="s">
        <v>21</v>
      </c>
      <c r="I3634">
        <v>43</v>
      </c>
      <c r="J3634" t="s">
        <v>33</v>
      </c>
      <c r="L3634" t="s">
        <v>23</v>
      </c>
      <c r="M3634" t="s">
        <v>24</v>
      </c>
      <c r="O3634" t="s">
        <v>41</v>
      </c>
      <c r="P3634" t="s">
        <v>42</v>
      </c>
      <c r="Q3634" t="s">
        <v>2572</v>
      </c>
    </row>
    <row r="3635" spans="1:17" x14ac:dyDescent="0.25">
      <c r="A3635" t="s">
        <v>2591</v>
      </c>
      <c r="B3635" t="s">
        <v>2592</v>
      </c>
      <c r="C3635" t="s">
        <v>2543</v>
      </c>
      <c r="D3635" t="s">
        <v>936</v>
      </c>
      <c r="E3635" t="s">
        <v>20</v>
      </c>
      <c r="H3635" t="s">
        <v>21</v>
      </c>
      <c r="I3635">
        <v>61</v>
      </c>
      <c r="J3635" t="s">
        <v>33</v>
      </c>
      <c r="L3635" t="s">
        <v>23</v>
      </c>
      <c r="M3635" t="s">
        <v>24</v>
      </c>
      <c r="O3635" t="s">
        <v>41</v>
      </c>
      <c r="P3635" t="s">
        <v>42</v>
      </c>
      <c r="Q3635" t="s">
        <v>2593</v>
      </c>
    </row>
    <row r="3636" spans="1:17" x14ac:dyDescent="0.25">
      <c r="A3636" t="s">
        <v>2599</v>
      </c>
      <c r="B3636" t="s">
        <v>2600</v>
      </c>
      <c r="C3636" t="s">
        <v>2543</v>
      </c>
      <c r="D3636" t="s">
        <v>917</v>
      </c>
      <c r="E3636" t="s">
        <v>20</v>
      </c>
      <c r="H3636" t="s">
        <v>32</v>
      </c>
      <c r="I3636">
        <v>33</v>
      </c>
      <c r="J3636" t="s">
        <v>33</v>
      </c>
      <c r="L3636" t="s">
        <v>23</v>
      </c>
      <c r="M3636" t="s">
        <v>24</v>
      </c>
      <c r="O3636" t="s">
        <v>41</v>
      </c>
      <c r="P3636" t="s">
        <v>42</v>
      </c>
      <c r="Q3636" t="s">
        <v>2601</v>
      </c>
    </row>
    <row r="3637" spans="1:17" x14ac:dyDescent="0.25">
      <c r="A3637" t="s">
        <v>2605</v>
      </c>
      <c r="B3637" t="s">
        <v>2606</v>
      </c>
      <c r="C3637" t="s">
        <v>2543</v>
      </c>
      <c r="D3637" t="s">
        <v>953</v>
      </c>
      <c r="E3637" t="s">
        <v>20</v>
      </c>
      <c r="H3637" t="s">
        <v>21</v>
      </c>
      <c r="I3637">
        <v>5</v>
      </c>
      <c r="J3637" t="s">
        <v>33</v>
      </c>
      <c r="L3637" t="s">
        <v>23</v>
      </c>
      <c r="M3637" t="s">
        <v>24</v>
      </c>
      <c r="O3637" t="s">
        <v>41</v>
      </c>
      <c r="P3637" t="s">
        <v>42</v>
      </c>
      <c r="Q3637" t="s">
        <v>2607</v>
      </c>
    </row>
    <row r="3638" spans="1:17" x14ac:dyDescent="0.25">
      <c r="A3638" t="s">
        <v>2673</v>
      </c>
      <c r="B3638" t="s">
        <v>2674</v>
      </c>
      <c r="C3638" s="1">
        <v>44214</v>
      </c>
      <c r="D3638" t="s">
        <v>913</v>
      </c>
      <c r="E3638" t="s">
        <v>20</v>
      </c>
      <c r="H3638" t="s">
        <v>21</v>
      </c>
      <c r="I3638">
        <v>11</v>
      </c>
      <c r="J3638" t="s">
        <v>22</v>
      </c>
      <c r="L3638" t="s">
        <v>23</v>
      </c>
      <c r="O3638" t="s">
        <v>41</v>
      </c>
      <c r="P3638" t="s">
        <v>42</v>
      </c>
      <c r="Q3638" t="s">
        <v>2675</v>
      </c>
    </row>
    <row r="3639" spans="1:17" x14ac:dyDescent="0.25">
      <c r="A3639" t="s">
        <v>2676</v>
      </c>
      <c r="B3639" t="s">
        <v>2677</v>
      </c>
      <c r="C3639" s="1">
        <v>44214</v>
      </c>
      <c r="D3639" t="s">
        <v>936</v>
      </c>
      <c r="E3639" t="s">
        <v>20</v>
      </c>
      <c r="H3639" t="s">
        <v>21</v>
      </c>
      <c r="I3639">
        <v>42</v>
      </c>
      <c r="J3639" t="s">
        <v>22</v>
      </c>
      <c r="L3639" t="s">
        <v>23</v>
      </c>
      <c r="O3639" t="s">
        <v>41</v>
      </c>
      <c r="P3639" t="s">
        <v>42</v>
      </c>
      <c r="Q3639" t="s">
        <v>2593</v>
      </c>
    </row>
    <row r="3640" spans="1:17" x14ac:dyDescent="0.25">
      <c r="A3640" t="s">
        <v>2678</v>
      </c>
      <c r="B3640" t="s">
        <v>2679</v>
      </c>
      <c r="C3640" s="1">
        <v>44214</v>
      </c>
      <c r="D3640" t="s">
        <v>2680</v>
      </c>
      <c r="E3640" t="s">
        <v>20</v>
      </c>
      <c r="H3640" t="s">
        <v>32</v>
      </c>
      <c r="I3640">
        <v>61</v>
      </c>
      <c r="J3640" t="s">
        <v>22</v>
      </c>
      <c r="L3640" t="s">
        <v>23</v>
      </c>
      <c r="O3640" t="s">
        <v>41</v>
      </c>
      <c r="P3640" t="s">
        <v>42</v>
      </c>
      <c r="Q3640" t="s">
        <v>2681</v>
      </c>
    </row>
    <row r="3641" spans="1:17" x14ac:dyDescent="0.25">
      <c r="A3641" t="s">
        <v>2682</v>
      </c>
      <c r="B3641" t="s">
        <v>2683</v>
      </c>
      <c r="C3641" s="1">
        <v>44214</v>
      </c>
      <c r="D3641" t="s">
        <v>953</v>
      </c>
      <c r="E3641" t="s">
        <v>20</v>
      </c>
      <c r="H3641" t="s">
        <v>21</v>
      </c>
      <c r="I3641">
        <v>69</v>
      </c>
      <c r="J3641" t="s">
        <v>22</v>
      </c>
      <c r="L3641" t="s">
        <v>23</v>
      </c>
      <c r="O3641" t="s">
        <v>41</v>
      </c>
      <c r="P3641" t="s">
        <v>42</v>
      </c>
      <c r="Q3641" t="s">
        <v>2684</v>
      </c>
    </row>
    <row r="3642" spans="1:17" x14ac:dyDescent="0.25">
      <c r="A3642" t="s">
        <v>11055</v>
      </c>
      <c r="B3642" t="s">
        <v>11056</v>
      </c>
      <c r="C3642" s="1">
        <v>44216</v>
      </c>
      <c r="D3642" t="s">
        <v>2680</v>
      </c>
      <c r="E3642" t="s">
        <v>20</v>
      </c>
      <c r="F3642" t="s">
        <v>11053</v>
      </c>
      <c r="H3642" t="s">
        <v>32</v>
      </c>
      <c r="I3642">
        <v>16</v>
      </c>
      <c r="J3642" t="s">
        <v>33</v>
      </c>
      <c r="L3642" t="s">
        <v>23</v>
      </c>
      <c r="M3642" t="s">
        <v>24</v>
      </c>
      <c r="O3642" t="s">
        <v>41</v>
      </c>
      <c r="P3642" t="s">
        <v>42</v>
      </c>
      <c r="Q3642" t="s">
        <v>890</v>
      </c>
    </row>
    <row r="3643" spans="1:17" x14ac:dyDescent="0.25">
      <c r="A3643" t="s">
        <v>13897</v>
      </c>
      <c r="B3643" t="s">
        <v>13898</v>
      </c>
      <c r="C3643" s="1">
        <v>44217</v>
      </c>
      <c r="D3643" t="s">
        <v>953</v>
      </c>
      <c r="E3643" t="s">
        <v>20</v>
      </c>
      <c r="H3643" t="s">
        <v>21</v>
      </c>
      <c r="I3643">
        <v>30</v>
      </c>
      <c r="J3643" t="s">
        <v>33</v>
      </c>
      <c r="L3643" t="s">
        <v>23</v>
      </c>
      <c r="M3643" t="s">
        <v>24</v>
      </c>
      <c r="O3643" t="s">
        <v>41</v>
      </c>
      <c r="P3643" t="s">
        <v>42</v>
      </c>
      <c r="Q3643" t="s">
        <v>11181</v>
      </c>
    </row>
    <row r="3644" spans="1:17" x14ac:dyDescent="0.25">
      <c r="A3644" t="s">
        <v>2527</v>
      </c>
      <c r="B3644" t="s">
        <v>2528</v>
      </c>
      <c r="C3644" s="1">
        <v>44217</v>
      </c>
      <c r="D3644" t="s">
        <v>900</v>
      </c>
      <c r="E3644" t="s">
        <v>20</v>
      </c>
      <c r="H3644" t="s">
        <v>32</v>
      </c>
      <c r="I3644">
        <v>83</v>
      </c>
      <c r="J3644" t="s">
        <v>2529</v>
      </c>
      <c r="L3644" t="s">
        <v>23</v>
      </c>
      <c r="O3644" t="s">
        <v>41</v>
      </c>
      <c r="P3644" t="s">
        <v>42</v>
      </c>
      <c r="Q3644" t="s">
        <v>2530</v>
      </c>
    </row>
    <row r="3645" spans="1:17" x14ac:dyDescent="0.25">
      <c r="A3645" t="s">
        <v>8761</v>
      </c>
      <c r="B3645" t="s">
        <v>8762</v>
      </c>
      <c r="C3645" s="1">
        <v>44212</v>
      </c>
      <c r="D3645" t="s">
        <v>6200</v>
      </c>
      <c r="E3645" t="s">
        <v>20</v>
      </c>
      <c r="H3645" t="s">
        <v>32</v>
      </c>
      <c r="I3645">
        <v>59</v>
      </c>
      <c r="J3645" t="s">
        <v>2529</v>
      </c>
      <c r="L3645" t="s">
        <v>23</v>
      </c>
      <c r="M3645" t="s">
        <v>24</v>
      </c>
      <c r="O3645" t="s">
        <v>41</v>
      </c>
      <c r="P3645" t="s">
        <v>42</v>
      </c>
      <c r="Q3645" t="s">
        <v>8763</v>
      </c>
    </row>
    <row r="3646" spans="1:17" x14ac:dyDescent="0.25">
      <c r="A3646" t="s">
        <v>8764</v>
      </c>
      <c r="B3646" t="s">
        <v>8765</v>
      </c>
      <c r="C3646" s="1">
        <v>44212</v>
      </c>
      <c r="D3646" t="s">
        <v>3308</v>
      </c>
      <c r="E3646" t="s">
        <v>20</v>
      </c>
      <c r="H3646" t="s">
        <v>21</v>
      </c>
      <c r="I3646">
        <v>8</v>
      </c>
      <c r="J3646" t="s">
        <v>4583</v>
      </c>
      <c r="L3646" t="s">
        <v>23</v>
      </c>
      <c r="M3646" t="s">
        <v>24</v>
      </c>
      <c r="O3646" t="s">
        <v>41</v>
      </c>
      <c r="P3646" t="s">
        <v>42</v>
      </c>
      <c r="Q3646" t="s">
        <v>8766</v>
      </c>
    </row>
    <row r="3647" spans="1:17" x14ac:dyDescent="0.25">
      <c r="A3647" t="s">
        <v>14183</v>
      </c>
      <c r="B3647" t="s">
        <v>14184</v>
      </c>
      <c r="C3647" s="1">
        <v>44201</v>
      </c>
      <c r="D3647" t="s">
        <v>30</v>
      </c>
      <c r="E3647" t="s">
        <v>20</v>
      </c>
      <c r="F3647" t="s">
        <v>14185</v>
      </c>
      <c r="H3647" t="s">
        <v>21</v>
      </c>
      <c r="I3647">
        <v>28</v>
      </c>
      <c r="J3647" t="s">
        <v>4583</v>
      </c>
      <c r="L3647" t="s">
        <v>23</v>
      </c>
      <c r="O3647" t="s">
        <v>41</v>
      </c>
      <c r="P3647" t="s">
        <v>42</v>
      </c>
      <c r="Q3647" t="s">
        <v>6497</v>
      </c>
    </row>
    <row r="3648" spans="1:17" x14ac:dyDescent="0.25">
      <c r="A3648" t="s">
        <v>14186</v>
      </c>
      <c r="B3648" t="s">
        <v>14187</v>
      </c>
      <c r="C3648" s="1">
        <v>44212</v>
      </c>
      <c r="D3648" t="s">
        <v>30</v>
      </c>
      <c r="E3648" t="s">
        <v>20</v>
      </c>
      <c r="F3648" t="s">
        <v>14188</v>
      </c>
      <c r="H3648" t="s">
        <v>32</v>
      </c>
      <c r="I3648">
        <v>68</v>
      </c>
      <c r="J3648" t="s">
        <v>2529</v>
      </c>
      <c r="L3648" t="s">
        <v>23</v>
      </c>
      <c r="O3648" t="s">
        <v>41</v>
      </c>
      <c r="P3648" t="s">
        <v>42</v>
      </c>
      <c r="Q3648" t="s">
        <v>6497</v>
      </c>
    </row>
    <row r="3649" spans="1:17" x14ac:dyDescent="0.25">
      <c r="A3649" t="s">
        <v>14189</v>
      </c>
      <c r="B3649" t="s">
        <v>14190</v>
      </c>
      <c r="C3649" s="1">
        <v>44214</v>
      </c>
      <c r="D3649" t="s">
        <v>30</v>
      </c>
      <c r="E3649" t="s">
        <v>20</v>
      </c>
      <c r="F3649" t="s">
        <v>14191</v>
      </c>
      <c r="H3649" t="s">
        <v>21</v>
      </c>
      <c r="I3649">
        <v>85</v>
      </c>
      <c r="J3649" t="s">
        <v>2529</v>
      </c>
      <c r="L3649" t="s">
        <v>23</v>
      </c>
      <c r="O3649" t="s">
        <v>41</v>
      </c>
      <c r="P3649" t="s">
        <v>42</v>
      </c>
      <c r="Q3649" t="s">
        <v>6497</v>
      </c>
    </row>
    <row r="3650" spans="1:17" x14ac:dyDescent="0.25">
      <c r="A3650" t="s">
        <v>14192</v>
      </c>
      <c r="B3650" t="s">
        <v>14193</v>
      </c>
      <c r="C3650" s="1">
        <v>44223</v>
      </c>
      <c r="D3650" t="s">
        <v>30</v>
      </c>
      <c r="E3650" t="s">
        <v>20</v>
      </c>
      <c r="F3650" t="s">
        <v>3525</v>
      </c>
      <c r="H3650" t="s">
        <v>21</v>
      </c>
      <c r="I3650">
        <v>30</v>
      </c>
      <c r="J3650" t="s">
        <v>4583</v>
      </c>
      <c r="L3650" t="s">
        <v>23</v>
      </c>
      <c r="O3650" t="s">
        <v>41</v>
      </c>
      <c r="P3650" t="s">
        <v>42</v>
      </c>
      <c r="Q3650" t="s">
        <v>6497</v>
      </c>
    </row>
    <row r="3651" spans="1:17" x14ac:dyDescent="0.25">
      <c r="A3651" t="s">
        <v>14197</v>
      </c>
      <c r="B3651" t="s">
        <v>14198</v>
      </c>
      <c r="C3651" s="1">
        <v>44227</v>
      </c>
      <c r="D3651" t="s">
        <v>30</v>
      </c>
      <c r="E3651" t="s">
        <v>20</v>
      </c>
      <c r="F3651" t="s">
        <v>14199</v>
      </c>
      <c r="H3651" t="s">
        <v>21</v>
      </c>
      <c r="I3651">
        <v>89</v>
      </c>
      <c r="J3651" t="s">
        <v>2529</v>
      </c>
      <c r="L3651" t="s">
        <v>23</v>
      </c>
      <c r="O3651" t="s">
        <v>41</v>
      </c>
      <c r="P3651" t="s">
        <v>42</v>
      </c>
      <c r="Q3651" t="s">
        <v>6497</v>
      </c>
    </row>
    <row r="3652" spans="1:17" x14ac:dyDescent="0.25">
      <c r="A3652" t="s">
        <v>11599</v>
      </c>
      <c r="B3652" t="s">
        <v>11600</v>
      </c>
      <c r="C3652" s="1">
        <v>44236</v>
      </c>
      <c r="D3652" t="s">
        <v>30</v>
      </c>
      <c r="E3652" t="s">
        <v>20</v>
      </c>
      <c r="F3652" t="s">
        <v>3554</v>
      </c>
      <c r="H3652" t="s">
        <v>32</v>
      </c>
      <c r="I3652">
        <v>49</v>
      </c>
      <c r="J3652" t="s">
        <v>828</v>
      </c>
      <c r="L3652" t="s">
        <v>23</v>
      </c>
      <c r="O3652" t="s">
        <v>41</v>
      </c>
      <c r="P3652" t="s">
        <v>42</v>
      </c>
      <c r="Q3652" t="s">
        <v>3526</v>
      </c>
    </row>
    <row r="3653" spans="1:17" x14ac:dyDescent="0.25">
      <c r="A3653" t="s">
        <v>3516</v>
      </c>
      <c r="B3653" t="s">
        <v>3517</v>
      </c>
      <c r="C3653" s="1">
        <v>44244</v>
      </c>
      <c r="D3653" t="s">
        <v>30</v>
      </c>
      <c r="E3653" t="s">
        <v>20</v>
      </c>
      <c r="F3653" t="s">
        <v>3518</v>
      </c>
      <c r="H3653" t="s">
        <v>32</v>
      </c>
      <c r="I3653">
        <v>69</v>
      </c>
      <c r="J3653" t="s">
        <v>2529</v>
      </c>
      <c r="L3653" t="s">
        <v>23</v>
      </c>
      <c r="O3653" t="s">
        <v>41</v>
      </c>
      <c r="P3653" t="s">
        <v>26</v>
      </c>
      <c r="Q3653" t="s">
        <v>3519</v>
      </c>
    </row>
    <row r="3654" spans="1:17" x14ac:dyDescent="0.25">
      <c r="A3654" t="s">
        <v>3523</v>
      </c>
      <c r="B3654" t="s">
        <v>3524</v>
      </c>
      <c r="C3654" s="1">
        <v>44245</v>
      </c>
      <c r="D3654" t="s">
        <v>30</v>
      </c>
      <c r="E3654" t="s">
        <v>20</v>
      </c>
      <c r="F3654" t="s">
        <v>3525</v>
      </c>
      <c r="H3654" t="s">
        <v>32</v>
      </c>
      <c r="I3654">
        <v>8</v>
      </c>
      <c r="J3654" t="s">
        <v>828</v>
      </c>
      <c r="L3654" t="s">
        <v>23</v>
      </c>
      <c r="O3654" t="s">
        <v>41</v>
      </c>
      <c r="P3654" t="s">
        <v>42</v>
      </c>
      <c r="Q3654" t="s">
        <v>3526</v>
      </c>
    </row>
    <row r="3655" spans="1:17" x14ac:dyDescent="0.25">
      <c r="A3655" t="s">
        <v>7584</v>
      </c>
      <c r="B3655" t="s">
        <v>7585</v>
      </c>
      <c r="C3655" s="1">
        <v>44253</v>
      </c>
      <c r="D3655" t="s">
        <v>30</v>
      </c>
      <c r="E3655" t="s">
        <v>20</v>
      </c>
      <c r="F3655" t="s">
        <v>3547</v>
      </c>
      <c r="H3655" t="s">
        <v>32</v>
      </c>
      <c r="I3655">
        <v>56</v>
      </c>
      <c r="J3655" t="s">
        <v>828</v>
      </c>
      <c r="L3655" t="s">
        <v>23</v>
      </c>
      <c r="O3655" t="s">
        <v>41</v>
      </c>
      <c r="P3655" t="s">
        <v>42</v>
      </c>
      <c r="Q3655" t="s">
        <v>3526</v>
      </c>
    </row>
    <row r="3656" spans="1:17" x14ac:dyDescent="0.25">
      <c r="A3656" t="s">
        <v>7598</v>
      </c>
      <c r="B3656" t="s">
        <v>7599</v>
      </c>
      <c r="C3656" s="1">
        <v>44254</v>
      </c>
      <c r="D3656" t="s">
        <v>30</v>
      </c>
      <c r="E3656" t="s">
        <v>20</v>
      </c>
      <c r="F3656" t="s">
        <v>3547</v>
      </c>
      <c r="H3656" t="s">
        <v>21</v>
      </c>
      <c r="I3656">
        <v>59</v>
      </c>
      <c r="J3656" t="s">
        <v>828</v>
      </c>
      <c r="L3656" t="s">
        <v>23</v>
      </c>
      <c r="O3656" t="s">
        <v>41</v>
      </c>
      <c r="P3656" t="s">
        <v>42</v>
      </c>
      <c r="Q3656" t="s">
        <v>7600</v>
      </c>
    </row>
    <row r="3657" spans="1:17" x14ac:dyDescent="0.25">
      <c r="A3657" t="s">
        <v>7855</v>
      </c>
      <c r="B3657" t="s">
        <v>7856</v>
      </c>
      <c r="C3657" s="1">
        <v>44268</v>
      </c>
      <c r="D3657" t="s">
        <v>30</v>
      </c>
      <c r="E3657" t="s">
        <v>20</v>
      </c>
      <c r="F3657" t="s">
        <v>3557</v>
      </c>
      <c r="H3657" t="s">
        <v>32</v>
      </c>
      <c r="I3657">
        <v>12</v>
      </c>
      <c r="J3657" t="s">
        <v>828</v>
      </c>
      <c r="L3657" t="s">
        <v>23</v>
      </c>
      <c r="O3657" t="s">
        <v>41</v>
      </c>
      <c r="P3657" t="s">
        <v>42</v>
      </c>
      <c r="Q3657" t="s">
        <v>3526</v>
      </c>
    </row>
    <row r="3658" spans="1:17" x14ac:dyDescent="0.25">
      <c r="A3658" t="s">
        <v>7568</v>
      </c>
      <c r="B3658" t="s">
        <v>7569</v>
      </c>
      <c r="C3658" s="1">
        <v>44249</v>
      </c>
      <c r="D3658" t="s">
        <v>30</v>
      </c>
      <c r="E3658" t="s">
        <v>20</v>
      </c>
      <c r="F3658" t="s">
        <v>7570</v>
      </c>
      <c r="H3658" t="s">
        <v>32</v>
      </c>
      <c r="I3658">
        <v>87</v>
      </c>
      <c r="J3658" t="s">
        <v>33</v>
      </c>
      <c r="L3658" t="s">
        <v>23</v>
      </c>
      <c r="M3658" t="s">
        <v>24</v>
      </c>
      <c r="O3658" t="s">
        <v>41</v>
      </c>
      <c r="P3658" t="s">
        <v>42</v>
      </c>
      <c r="Q3658" t="s">
        <v>7571</v>
      </c>
    </row>
    <row r="3659" spans="1:17" x14ac:dyDescent="0.25">
      <c r="A3659" t="s">
        <v>7122</v>
      </c>
      <c r="B3659" t="s">
        <v>7123</v>
      </c>
      <c r="C3659" s="1">
        <v>44228</v>
      </c>
      <c r="D3659" t="s">
        <v>7124</v>
      </c>
      <c r="E3659" t="s">
        <v>20</v>
      </c>
      <c r="F3659" t="s">
        <v>7125</v>
      </c>
      <c r="H3659" t="s">
        <v>21</v>
      </c>
      <c r="I3659">
        <v>36</v>
      </c>
      <c r="J3659" t="s">
        <v>22</v>
      </c>
      <c r="L3659" t="s">
        <v>23</v>
      </c>
      <c r="O3659" t="s">
        <v>41</v>
      </c>
      <c r="P3659" t="s">
        <v>42</v>
      </c>
      <c r="Q3659" t="s">
        <v>4088</v>
      </c>
    </row>
    <row r="3660" spans="1:17" x14ac:dyDescent="0.25">
      <c r="A3660" t="s">
        <v>12881</v>
      </c>
      <c r="B3660" t="s">
        <v>12882</v>
      </c>
      <c r="C3660" s="1">
        <v>44230</v>
      </c>
      <c r="D3660" t="s">
        <v>59</v>
      </c>
      <c r="E3660" t="s">
        <v>20</v>
      </c>
      <c r="F3660" t="s">
        <v>12883</v>
      </c>
      <c r="H3660" t="s">
        <v>21</v>
      </c>
      <c r="I3660">
        <v>9</v>
      </c>
      <c r="J3660" t="s">
        <v>22</v>
      </c>
      <c r="L3660" t="s">
        <v>23</v>
      </c>
      <c r="M3660" t="s">
        <v>24</v>
      </c>
      <c r="O3660" t="s">
        <v>41</v>
      </c>
      <c r="P3660" t="s">
        <v>42</v>
      </c>
      <c r="Q3660" t="s">
        <v>6215</v>
      </c>
    </row>
    <row r="3661" spans="1:17" x14ac:dyDescent="0.25">
      <c r="A3661" t="s">
        <v>12884</v>
      </c>
      <c r="B3661" t="s">
        <v>12885</v>
      </c>
      <c r="C3661" s="1">
        <v>44231</v>
      </c>
      <c r="D3661" t="s">
        <v>12886</v>
      </c>
      <c r="E3661" t="s">
        <v>20</v>
      </c>
      <c r="F3661" t="s">
        <v>12887</v>
      </c>
      <c r="H3661" t="s">
        <v>21</v>
      </c>
      <c r="I3661">
        <v>54</v>
      </c>
      <c r="J3661" t="s">
        <v>22</v>
      </c>
      <c r="L3661" t="s">
        <v>23</v>
      </c>
      <c r="M3661" t="s">
        <v>24</v>
      </c>
      <c r="O3661" t="s">
        <v>41</v>
      </c>
      <c r="P3661" t="s">
        <v>42</v>
      </c>
      <c r="Q3661" t="s">
        <v>3630</v>
      </c>
    </row>
    <row r="3662" spans="1:17" x14ac:dyDescent="0.25">
      <c r="A3662" t="s">
        <v>4085</v>
      </c>
      <c r="B3662" t="s">
        <v>4086</v>
      </c>
      <c r="C3662" s="1">
        <v>44233</v>
      </c>
      <c r="D3662" t="s">
        <v>59</v>
      </c>
      <c r="E3662" t="s">
        <v>20</v>
      </c>
      <c r="F3662" t="s">
        <v>4087</v>
      </c>
      <c r="H3662" t="s">
        <v>21</v>
      </c>
      <c r="I3662">
        <v>41</v>
      </c>
      <c r="J3662" t="s">
        <v>22</v>
      </c>
      <c r="L3662" t="s">
        <v>23</v>
      </c>
      <c r="M3662" t="s">
        <v>1158</v>
      </c>
      <c r="O3662" t="s">
        <v>41</v>
      </c>
      <c r="P3662" t="s">
        <v>42</v>
      </c>
      <c r="Q3662" t="s">
        <v>4088</v>
      </c>
    </row>
    <row r="3663" spans="1:17" x14ac:dyDescent="0.25">
      <c r="A3663" t="s">
        <v>1240</v>
      </c>
      <c r="B3663" t="s">
        <v>1241</v>
      </c>
      <c r="C3663" s="1">
        <v>44234</v>
      </c>
      <c r="D3663" t="s">
        <v>59</v>
      </c>
      <c r="E3663" t="s">
        <v>20</v>
      </c>
      <c r="F3663" t="s">
        <v>1228</v>
      </c>
      <c r="H3663" t="s">
        <v>21</v>
      </c>
      <c r="I3663">
        <v>50</v>
      </c>
      <c r="J3663" t="s">
        <v>22</v>
      </c>
      <c r="L3663" t="s">
        <v>23</v>
      </c>
      <c r="O3663" t="s">
        <v>41</v>
      </c>
      <c r="P3663" t="s">
        <v>42</v>
      </c>
      <c r="Q3663" t="s">
        <v>1242</v>
      </c>
    </row>
    <row r="3664" spans="1:17" x14ac:dyDescent="0.25">
      <c r="A3664" t="s">
        <v>4089</v>
      </c>
      <c r="B3664" t="s">
        <v>4090</v>
      </c>
      <c r="C3664" s="1">
        <v>44236</v>
      </c>
      <c r="D3664" t="s">
        <v>59</v>
      </c>
      <c r="E3664" t="s">
        <v>20</v>
      </c>
      <c r="F3664" t="s">
        <v>4091</v>
      </c>
      <c r="H3664" t="s">
        <v>32</v>
      </c>
      <c r="I3664">
        <v>46</v>
      </c>
      <c r="J3664" t="s">
        <v>22</v>
      </c>
      <c r="L3664" t="s">
        <v>23</v>
      </c>
      <c r="M3664" t="s">
        <v>24</v>
      </c>
      <c r="O3664" t="s">
        <v>41</v>
      </c>
      <c r="P3664" t="s">
        <v>42</v>
      </c>
      <c r="Q3664" t="s">
        <v>3203</v>
      </c>
    </row>
    <row r="3665" spans="1:17" x14ac:dyDescent="0.25">
      <c r="A3665" t="s">
        <v>15600</v>
      </c>
      <c r="B3665" t="s">
        <v>15601</v>
      </c>
      <c r="C3665" s="1">
        <v>44243</v>
      </c>
      <c r="D3665" t="s">
        <v>7120</v>
      </c>
      <c r="E3665" t="s">
        <v>20</v>
      </c>
      <c r="F3665" t="s">
        <v>15602</v>
      </c>
      <c r="G3665" t="s">
        <v>15599</v>
      </c>
      <c r="H3665" t="s">
        <v>32</v>
      </c>
      <c r="I3665">
        <v>2</v>
      </c>
      <c r="J3665" t="s">
        <v>22</v>
      </c>
      <c r="L3665" t="s">
        <v>23</v>
      </c>
      <c r="M3665" t="s">
        <v>24</v>
      </c>
      <c r="O3665" t="s">
        <v>41</v>
      </c>
      <c r="P3665" t="s">
        <v>42</v>
      </c>
      <c r="Q3665" t="s">
        <v>15603</v>
      </c>
    </row>
    <row r="3666" spans="1:17" x14ac:dyDescent="0.25">
      <c r="A3666" t="s">
        <v>7627</v>
      </c>
      <c r="B3666" t="s">
        <v>7628</v>
      </c>
      <c r="C3666" s="1">
        <v>44240</v>
      </c>
      <c r="D3666" t="s">
        <v>59</v>
      </c>
      <c r="E3666" t="s">
        <v>20</v>
      </c>
      <c r="H3666" t="s">
        <v>32</v>
      </c>
      <c r="I3666">
        <v>91</v>
      </c>
      <c r="J3666" t="s">
        <v>2529</v>
      </c>
      <c r="L3666" t="s">
        <v>23</v>
      </c>
      <c r="M3666" t="s">
        <v>24</v>
      </c>
      <c r="O3666" t="s">
        <v>41</v>
      </c>
      <c r="P3666" t="s">
        <v>664</v>
      </c>
      <c r="Q3666" t="s">
        <v>7629</v>
      </c>
    </row>
    <row r="3667" spans="1:17" x14ac:dyDescent="0.25">
      <c r="A3667" t="s">
        <v>1143</v>
      </c>
      <c r="B3667" t="s">
        <v>1144</v>
      </c>
      <c r="C3667" s="1">
        <v>44240</v>
      </c>
      <c r="D3667" t="s">
        <v>59</v>
      </c>
      <c r="E3667" t="s">
        <v>20</v>
      </c>
      <c r="F3667" t="s">
        <v>1145</v>
      </c>
      <c r="H3667" t="s">
        <v>32</v>
      </c>
      <c r="I3667">
        <v>50</v>
      </c>
      <c r="J3667" t="s">
        <v>22</v>
      </c>
      <c r="L3667" t="s">
        <v>23</v>
      </c>
      <c r="M3667" t="s">
        <v>24</v>
      </c>
      <c r="O3667" t="s">
        <v>41</v>
      </c>
      <c r="P3667" t="s">
        <v>42</v>
      </c>
      <c r="Q3667" t="s">
        <v>1146</v>
      </c>
    </row>
    <row r="3668" spans="1:17" x14ac:dyDescent="0.25">
      <c r="A3668" t="s">
        <v>15611</v>
      </c>
      <c r="B3668" t="s">
        <v>15612</v>
      </c>
      <c r="C3668" s="1">
        <v>44252</v>
      </c>
      <c r="D3668" t="s">
        <v>59</v>
      </c>
      <c r="E3668" t="s">
        <v>20</v>
      </c>
      <c r="F3668" t="s">
        <v>15613</v>
      </c>
      <c r="G3668" t="s">
        <v>15599</v>
      </c>
      <c r="H3668" t="s">
        <v>32</v>
      </c>
      <c r="I3668">
        <v>54</v>
      </c>
      <c r="J3668" t="s">
        <v>22</v>
      </c>
      <c r="L3668" t="s">
        <v>23</v>
      </c>
      <c r="M3668" t="s">
        <v>24</v>
      </c>
      <c r="O3668" t="s">
        <v>41</v>
      </c>
      <c r="P3668" t="s">
        <v>42</v>
      </c>
      <c r="Q3668" t="s">
        <v>56</v>
      </c>
    </row>
    <row r="3669" spans="1:17" x14ac:dyDescent="0.25">
      <c r="A3669" t="s">
        <v>3355</v>
      </c>
      <c r="B3669" t="s">
        <v>3356</v>
      </c>
      <c r="C3669" s="1">
        <v>44236</v>
      </c>
      <c r="D3669" t="s">
        <v>19</v>
      </c>
      <c r="E3669" t="s">
        <v>20</v>
      </c>
      <c r="H3669" t="s">
        <v>32</v>
      </c>
      <c r="I3669">
        <v>17</v>
      </c>
      <c r="J3669" t="s">
        <v>22</v>
      </c>
      <c r="L3669" t="s">
        <v>23</v>
      </c>
      <c r="M3669" t="s">
        <v>24</v>
      </c>
      <c r="O3669" t="s">
        <v>41</v>
      </c>
      <c r="P3669" t="s">
        <v>42</v>
      </c>
      <c r="Q3669" t="s">
        <v>3357</v>
      </c>
    </row>
    <row r="3670" spans="1:17" x14ac:dyDescent="0.25">
      <c r="A3670" t="s">
        <v>3358</v>
      </c>
      <c r="B3670" t="s">
        <v>3359</v>
      </c>
      <c r="C3670">
        <v>2021</v>
      </c>
      <c r="D3670" t="s">
        <v>19</v>
      </c>
      <c r="E3670" t="s">
        <v>20</v>
      </c>
      <c r="H3670" t="s">
        <v>22</v>
      </c>
      <c r="I3670">
        <v>74</v>
      </c>
      <c r="J3670" t="s">
        <v>22</v>
      </c>
      <c r="L3670" t="s">
        <v>23</v>
      </c>
      <c r="M3670" t="s">
        <v>24</v>
      </c>
      <c r="O3670" t="s">
        <v>41</v>
      </c>
      <c r="P3670" t="s">
        <v>42</v>
      </c>
      <c r="Q3670" t="s">
        <v>3360</v>
      </c>
    </row>
    <row r="3671" spans="1:17" x14ac:dyDescent="0.25">
      <c r="A3671" t="s">
        <v>3361</v>
      </c>
      <c r="B3671" t="s">
        <v>3362</v>
      </c>
      <c r="C3671">
        <v>2021</v>
      </c>
      <c r="D3671" t="s">
        <v>19</v>
      </c>
      <c r="E3671" t="s">
        <v>20</v>
      </c>
      <c r="H3671" t="s">
        <v>22</v>
      </c>
      <c r="I3671">
        <v>35</v>
      </c>
      <c r="J3671" t="s">
        <v>22</v>
      </c>
      <c r="L3671" t="s">
        <v>23</v>
      </c>
      <c r="M3671" t="s">
        <v>24</v>
      </c>
      <c r="O3671" t="s">
        <v>41</v>
      </c>
      <c r="P3671" t="s">
        <v>42</v>
      </c>
      <c r="Q3671" t="s">
        <v>3363</v>
      </c>
    </row>
    <row r="3672" spans="1:17" x14ac:dyDescent="0.25">
      <c r="A3672" t="s">
        <v>3364</v>
      </c>
      <c r="B3672" t="s">
        <v>3365</v>
      </c>
      <c r="C3672">
        <v>2021</v>
      </c>
      <c r="D3672" t="s">
        <v>19</v>
      </c>
      <c r="E3672" t="s">
        <v>20</v>
      </c>
      <c r="H3672" t="s">
        <v>22</v>
      </c>
      <c r="I3672">
        <v>35</v>
      </c>
      <c r="J3672" t="s">
        <v>22</v>
      </c>
      <c r="L3672" t="s">
        <v>23</v>
      </c>
      <c r="M3672" t="s">
        <v>24</v>
      </c>
      <c r="O3672" t="s">
        <v>41</v>
      </c>
      <c r="P3672" t="s">
        <v>42</v>
      </c>
      <c r="Q3672" t="s">
        <v>3366</v>
      </c>
    </row>
    <row r="3673" spans="1:17" x14ac:dyDescent="0.25">
      <c r="A3673" t="s">
        <v>3367</v>
      </c>
      <c r="B3673" t="s">
        <v>3368</v>
      </c>
      <c r="C3673">
        <v>2021</v>
      </c>
      <c r="D3673" t="s">
        <v>19</v>
      </c>
      <c r="E3673" t="s">
        <v>20</v>
      </c>
      <c r="H3673" t="s">
        <v>22</v>
      </c>
      <c r="I3673">
        <v>82</v>
      </c>
      <c r="J3673" t="s">
        <v>22</v>
      </c>
      <c r="L3673" t="s">
        <v>23</v>
      </c>
      <c r="M3673" t="s">
        <v>24</v>
      </c>
      <c r="O3673" t="s">
        <v>41</v>
      </c>
      <c r="P3673" t="s">
        <v>42</v>
      </c>
      <c r="Q3673" t="s">
        <v>3369</v>
      </c>
    </row>
    <row r="3674" spans="1:17" x14ac:dyDescent="0.25">
      <c r="A3674" t="s">
        <v>3370</v>
      </c>
      <c r="B3674" t="s">
        <v>3371</v>
      </c>
      <c r="C3674">
        <v>2021</v>
      </c>
      <c r="D3674" t="s">
        <v>19</v>
      </c>
      <c r="E3674" t="s">
        <v>20</v>
      </c>
      <c r="H3674" t="s">
        <v>22</v>
      </c>
      <c r="I3674">
        <v>73</v>
      </c>
      <c r="J3674" t="s">
        <v>22</v>
      </c>
      <c r="L3674" t="s">
        <v>23</v>
      </c>
      <c r="M3674" t="s">
        <v>24</v>
      </c>
      <c r="O3674" t="s">
        <v>41</v>
      </c>
      <c r="P3674" t="s">
        <v>42</v>
      </c>
      <c r="Q3674" t="s">
        <v>3372</v>
      </c>
    </row>
    <row r="3675" spans="1:17" x14ac:dyDescent="0.25">
      <c r="A3675" t="s">
        <v>3373</v>
      </c>
      <c r="B3675" t="s">
        <v>3374</v>
      </c>
      <c r="C3675">
        <v>2021</v>
      </c>
      <c r="D3675" t="s">
        <v>19</v>
      </c>
      <c r="E3675" t="s">
        <v>20</v>
      </c>
      <c r="H3675" t="s">
        <v>22</v>
      </c>
      <c r="I3675">
        <v>37</v>
      </c>
      <c r="J3675" t="s">
        <v>22</v>
      </c>
      <c r="L3675" t="s">
        <v>23</v>
      </c>
      <c r="M3675" t="s">
        <v>24</v>
      </c>
      <c r="O3675" t="s">
        <v>41</v>
      </c>
      <c r="P3675" t="s">
        <v>26</v>
      </c>
      <c r="Q3675" t="s">
        <v>3375</v>
      </c>
    </row>
    <row r="3676" spans="1:17" x14ac:dyDescent="0.25">
      <c r="A3676" t="s">
        <v>3376</v>
      </c>
      <c r="B3676" t="s">
        <v>3377</v>
      </c>
      <c r="C3676">
        <v>2021</v>
      </c>
      <c r="D3676" t="s">
        <v>19</v>
      </c>
      <c r="E3676" t="s">
        <v>20</v>
      </c>
      <c r="H3676" t="s">
        <v>22</v>
      </c>
      <c r="I3676">
        <v>14</v>
      </c>
      <c r="J3676" t="s">
        <v>22</v>
      </c>
      <c r="L3676" t="s">
        <v>23</v>
      </c>
      <c r="M3676" t="s">
        <v>24</v>
      </c>
      <c r="O3676" t="s">
        <v>41</v>
      </c>
      <c r="P3676" t="s">
        <v>42</v>
      </c>
      <c r="Q3676" t="s">
        <v>3378</v>
      </c>
    </row>
    <row r="3677" spans="1:17" x14ac:dyDescent="0.25">
      <c r="A3677" t="s">
        <v>3379</v>
      </c>
      <c r="B3677" t="s">
        <v>3380</v>
      </c>
      <c r="C3677">
        <v>2021</v>
      </c>
      <c r="D3677" t="s">
        <v>19</v>
      </c>
      <c r="E3677" t="s">
        <v>20</v>
      </c>
      <c r="H3677" t="s">
        <v>22</v>
      </c>
      <c r="I3677">
        <v>64</v>
      </c>
      <c r="J3677" t="s">
        <v>22</v>
      </c>
      <c r="L3677" t="s">
        <v>23</v>
      </c>
      <c r="M3677" t="s">
        <v>24</v>
      </c>
      <c r="O3677" t="s">
        <v>41</v>
      </c>
      <c r="P3677" t="s">
        <v>42</v>
      </c>
      <c r="Q3677" t="s">
        <v>3372</v>
      </c>
    </row>
    <row r="3678" spans="1:17" x14ac:dyDescent="0.25">
      <c r="A3678" t="s">
        <v>3381</v>
      </c>
      <c r="B3678" t="s">
        <v>3382</v>
      </c>
      <c r="C3678">
        <v>2021</v>
      </c>
      <c r="D3678" t="s">
        <v>19</v>
      </c>
      <c r="E3678" t="s">
        <v>20</v>
      </c>
      <c r="H3678" t="s">
        <v>22</v>
      </c>
      <c r="I3678">
        <v>44</v>
      </c>
      <c r="J3678" t="s">
        <v>22</v>
      </c>
      <c r="L3678" t="s">
        <v>23</v>
      </c>
      <c r="M3678" t="s">
        <v>24</v>
      </c>
      <c r="O3678" t="s">
        <v>41</v>
      </c>
      <c r="P3678" t="s">
        <v>42</v>
      </c>
      <c r="Q3678" t="s">
        <v>3372</v>
      </c>
    </row>
    <row r="3679" spans="1:17" x14ac:dyDescent="0.25">
      <c r="A3679" t="s">
        <v>189</v>
      </c>
      <c r="B3679" t="s">
        <v>190</v>
      </c>
      <c r="C3679" s="1">
        <v>44244</v>
      </c>
      <c r="D3679" t="s">
        <v>19</v>
      </c>
      <c r="E3679" t="s">
        <v>20</v>
      </c>
      <c r="F3679" t="s">
        <v>191</v>
      </c>
      <c r="H3679" t="s">
        <v>22</v>
      </c>
      <c r="I3679">
        <v>36</v>
      </c>
      <c r="J3679" t="s">
        <v>192</v>
      </c>
      <c r="L3679" t="s">
        <v>23</v>
      </c>
      <c r="M3679" t="s">
        <v>24</v>
      </c>
      <c r="O3679" t="s">
        <v>41</v>
      </c>
      <c r="P3679" t="s">
        <v>42</v>
      </c>
      <c r="Q3679" t="s">
        <v>193</v>
      </c>
    </row>
    <row r="3680" spans="1:17" x14ac:dyDescent="0.25">
      <c r="A3680" t="s">
        <v>194</v>
      </c>
      <c r="B3680" t="s">
        <v>195</v>
      </c>
      <c r="C3680" s="1">
        <v>44244</v>
      </c>
      <c r="D3680" t="s">
        <v>19</v>
      </c>
      <c r="E3680" t="s">
        <v>20</v>
      </c>
      <c r="F3680" t="s">
        <v>196</v>
      </c>
      <c r="H3680" t="s">
        <v>22</v>
      </c>
      <c r="I3680">
        <v>32</v>
      </c>
      <c r="J3680" t="s">
        <v>197</v>
      </c>
      <c r="L3680" t="s">
        <v>23</v>
      </c>
      <c r="M3680" t="s">
        <v>24</v>
      </c>
      <c r="O3680" t="s">
        <v>41</v>
      </c>
      <c r="P3680" t="s">
        <v>42</v>
      </c>
      <c r="Q3680" t="s">
        <v>193</v>
      </c>
    </row>
    <row r="3681" spans="1:17" x14ac:dyDescent="0.25">
      <c r="A3681" t="s">
        <v>198</v>
      </c>
      <c r="B3681" t="s">
        <v>199</v>
      </c>
      <c r="C3681" s="1">
        <v>44245</v>
      </c>
      <c r="D3681" t="s">
        <v>19</v>
      </c>
      <c r="E3681" t="s">
        <v>20</v>
      </c>
      <c r="F3681" t="s">
        <v>200</v>
      </c>
      <c r="H3681" t="s">
        <v>22</v>
      </c>
      <c r="I3681">
        <v>38</v>
      </c>
      <c r="J3681" t="s">
        <v>197</v>
      </c>
      <c r="L3681" t="s">
        <v>23</v>
      </c>
      <c r="M3681" t="s">
        <v>24</v>
      </c>
      <c r="O3681" t="s">
        <v>41</v>
      </c>
      <c r="P3681" t="s">
        <v>42</v>
      </c>
      <c r="Q3681" t="s">
        <v>201</v>
      </c>
    </row>
    <row r="3682" spans="1:17" x14ac:dyDescent="0.25">
      <c r="A3682" t="s">
        <v>215</v>
      </c>
      <c r="B3682" t="s">
        <v>216</v>
      </c>
      <c r="C3682" s="1">
        <v>44246</v>
      </c>
      <c r="D3682" t="s">
        <v>19</v>
      </c>
      <c r="E3682" t="s">
        <v>20</v>
      </c>
      <c r="F3682" t="s">
        <v>196</v>
      </c>
      <c r="H3682" t="s">
        <v>22</v>
      </c>
      <c r="I3682">
        <v>24</v>
      </c>
      <c r="J3682" t="s">
        <v>197</v>
      </c>
      <c r="L3682" t="s">
        <v>23</v>
      </c>
      <c r="M3682" t="s">
        <v>24</v>
      </c>
      <c r="O3682" t="s">
        <v>41</v>
      </c>
      <c r="P3682" t="s">
        <v>42</v>
      </c>
      <c r="Q3682" t="s">
        <v>217</v>
      </c>
    </row>
    <row r="3683" spans="1:17" x14ac:dyDescent="0.25">
      <c r="A3683" t="s">
        <v>223</v>
      </c>
      <c r="B3683" t="s">
        <v>224</v>
      </c>
      <c r="C3683" s="1">
        <v>44247</v>
      </c>
      <c r="D3683" t="s">
        <v>19</v>
      </c>
      <c r="E3683" t="s">
        <v>20</v>
      </c>
      <c r="F3683" t="s">
        <v>225</v>
      </c>
      <c r="H3683" t="s">
        <v>22</v>
      </c>
      <c r="I3683">
        <v>53</v>
      </c>
      <c r="J3683" t="s">
        <v>22</v>
      </c>
      <c r="L3683" t="s">
        <v>23</v>
      </c>
      <c r="M3683" t="s">
        <v>24</v>
      </c>
      <c r="O3683" t="s">
        <v>41</v>
      </c>
      <c r="P3683" t="s">
        <v>42</v>
      </c>
      <c r="Q3683" t="s">
        <v>226</v>
      </c>
    </row>
    <row r="3684" spans="1:17" x14ac:dyDescent="0.25">
      <c r="A3684" t="s">
        <v>227</v>
      </c>
      <c r="B3684" t="s">
        <v>228</v>
      </c>
      <c r="C3684" s="1">
        <v>44247</v>
      </c>
      <c r="D3684" t="s">
        <v>19</v>
      </c>
      <c r="E3684" t="s">
        <v>20</v>
      </c>
      <c r="F3684" t="s">
        <v>229</v>
      </c>
      <c r="H3684" t="s">
        <v>22</v>
      </c>
      <c r="I3684">
        <v>49</v>
      </c>
      <c r="J3684" t="s">
        <v>22</v>
      </c>
      <c r="L3684" t="s">
        <v>23</v>
      </c>
      <c r="M3684" t="s">
        <v>24</v>
      </c>
      <c r="O3684" t="s">
        <v>41</v>
      </c>
      <c r="P3684" t="s">
        <v>42</v>
      </c>
      <c r="Q3684" t="s">
        <v>226</v>
      </c>
    </row>
    <row r="3685" spans="1:17" x14ac:dyDescent="0.25">
      <c r="A3685" t="s">
        <v>230</v>
      </c>
      <c r="B3685" t="s">
        <v>231</v>
      </c>
      <c r="C3685" s="1">
        <v>44247</v>
      </c>
      <c r="D3685" t="s">
        <v>19</v>
      </c>
      <c r="E3685" t="s">
        <v>20</v>
      </c>
      <c r="F3685" t="s">
        <v>225</v>
      </c>
      <c r="H3685" t="s">
        <v>22</v>
      </c>
      <c r="I3685">
        <v>11</v>
      </c>
      <c r="J3685" t="s">
        <v>197</v>
      </c>
      <c r="L3685" t="s">
        <v>23</v>
      </c>
      <c r="M3685" t="s">
        <v>24</v>
      </c>
      <c r="O3685" t="s">
        <v>41</v>
      </c>
      <c r="P3685" t="s">
        <v>42</v>
      </c>
      <c r="Q3685" t="s">
        <v>226</v>
      </c>
    </row>
    <row r="3686" spans="1:17" x14ac:dyDescent="0.25">
      <c r="A3686" t="s">
        <v>9727</v>
      </c>
      <c r="B3686" t="s">
        <v>9728</v>
      </c>
      <c r="C3686" s="1">
        <v>44253</v>
      </c>
      <c r="D3686" t="s">
        <v>19</v>
      </c>
      <c r="E3686" t="s">
        <v>20</v>
      </c>
      <c r="F3686" t="s">
        <v>225</v>
      </c>
      <c r="H3686" t="s">
        <v>21</v>
      </c>
      <c r="I3686">
        <v>43</v>
      </c>
      <c r="J3686" t="s">
        <v>197</v>
      </c>
      <c r="L3686" t="s">
        <v>23</v>
      </c>
      <c r="M3686" t="s">
        <v>24</v>
      </c>
      <c r="O3686" t="s">
        <v>41</v>
      </c>
      <c r="P3686" t="s">
        <v>42</v>
      </c>
      <c r="Q3686" t="s">
        <v>9729</v>
      </c>
    </row>
    <row r="3687" spans="1:17" x14ac:dyDescent="0.25">
      <c r="A3687" t="s">
        <v>7633</v>
      </c>
      <c r="B3687" t="s">
        <v>7634</v>
      </c>
      <c r="C3687" s="1">
        <v>44254</v>
      </c>
      <c r="D3687" t="s">
        <v>19</v>
      </c>
      <c r="E3687" t="s">
        <v>20</v>
      </c>
      <c r="F3687" t="s">
        <v>204</v>
      </c>
      <c r="H3687" t="s">
        <v>21</v>
      </c>
      <c r="I3687">
        <v>45</v>
      </c>
      <c r="J3687" t="s">
        <v>197</v>
      </c>
      <c r="L3687" t="s">
        <v>23</v>
      </c>
      <c r="M3687" t="s">
        <v>24</v>
      </c>
      <c r="O3687" t="s">
        <v>41</v>
      </c>
      <c r="P3687" t="s">
        <v>42</v>
      </c>
      <c r="Q3687" t="s">
        <v>7635</v>
      </c>
    </row>
    <row r="3688" spans="1:17" x14ac:dyDescent="0.25">
      <c r="A3688" t="s">
        <v>15798</v>
      </c>
      <c r="B3688" t="s">
        <v>15799</v>
      </c>
      <c r="C3688" s="1">
        <v>44252</v>
      </c>
      <c r="D3688" t="s">
        <v>19</v>
      </c>
      <c r="E3688" t="s">
        <v>20</v>
      </c>
      <c r="F3688" t="s">
        <v>196</v>
      </c>
      <c r="H3688" t="s">
        <v>32</v>
      </c>
      <c r="I3688">
        <v>83</v>
      </c>
      <c r="J3688" t="s">
        <v>197</v>
      </c>
      <c r="L3688" t="s">
        <v>23</v>
      </c>
      <c r="M3688" t="s">
        <v>24</v>
      </c>
      <c r="O3688" t="s">
        <v>41</v>
      </c>
      <c r="P3688" t="s">
        <v>42</v>
      </c>
      <c r="Q3688" t="s">
        <v>15800</v>
      </c>
    </row>
    <row r="3689" spans="1:17" x14ac:dyDescent="0.25">
      <c r="A3689" t="s">
        <v>11499</v>
      </c>
      <c r="B3689" t="s">
        <v>11500</v>
      </c>
      <c r="C3689" s="1">
        <v>44216</v>
      </c>
      <c r="D3689" t="s">
        <v>1293</v>
      </c>
      <c r="E3689" t="s">
        <v>20</v>
      </c>
      <c r="H3689" t="s">
        <v>32</v>
      </c>
      <c r="I3689">
        <v>13</v>
      </c>
      <c r="J3689" t="s">
        <v>22</v>
      </c>
      <c r="L3689" t="s">
        <v>23</v>
      </c>
      <c r="O3689" t="s">
        <v>41</v>
      </c>
      <c r="P3689" t="s">
        <v>42</v>
      </c>
      <c r="Q3689" t="s">
        <v>11501</v>
      </c>
    </row>
    <row r="3690" spans="1:17" x14ac:dyDescent="0.25">
      <c r="A3690" t="s">
        <v>12818</v>
      </c>
      <c r="B3690" t="s">
        <v>12819</v>
      </c>
      <c r="C3690" s="1">
        <v>44217</v>
      </c>
      <c r="D3690" t="s">
        <v>262</v>
      </c>
      <c r="E3690" t="s">
        <v>20</v>
      </c>
      <c r="H3690" t="s">
        <v>21</v>
      </c>
      <c r="I3690">
        <v>76</v>
      </c>
      <c r="J3690" t="s">
        <v>22</v>
      </c>
      <c r="L3690" t="s">
        <v>23</v>
      </c>
      <c r="O3690" t="s">
        <v>41</v>
      </c>
      <c r="P3690" t="s">
        <v>42</v>
      </c>
      <c r="Q3690" t="s">
        <v>12820</v>
      </c>
    </row>
    <row r="3691" spans="1:17" x14ac:dyDescent="0.25">
      <c r="A3691" t="s">
        <v>12821</v>
      </c>
      <c r="B3691" t="s">
        <v>12822</v>
      </c>
      <c r="C3691" s="1">
        <v>44218</v>
      </c>
      <c r="D3691" t="s">
        <v>262</v>
      </c>
      <c r="E3691" t="s">
        <v>20</v>
      </c>
      <c r="H3691" t="s">
        <v>32</v>
      </c>
      <c r="I3691">
        <v>79</v>
      </c>
      <c r="J3691" t="s">
        <v>22</v>
      </c>
      <c r="L3691" t="s">
        <v>23</v>
      </c>
      <c r="O3691" t="s">
        <v>41</v>
      </c>
      <c r="P3691" t="s">
        <v>42</v>
      </c>
      <c r="Q3691" t="s">
        <v>12820</v>
      </c>
    </row>
    <row r="3692" spans="1:17" x14ac:dyDescent="0.25">
      <c r="A3692" t="s">
        <v>14038</v>
      </c>
      <c r="B3692" t="s">
        <v>14039</v>
      </c>
      <c r="C3692" s="1">
        <v>44218</v>
      </c>
      <c r="D3692" t="s">
        <v>1317</v>
      </c>
      <c r="E3692" t="s">
        <v>20</v>
      </c>
      <c r="H3692" t="s">
        <v>32</v>
      </c>
      <c r="I3692">
        <v>76</v>
      </c>
      <c r="J3692" t="s">
        <v>22</v>
      </c>
      <c r="L3692" t="s">
        <v>23</v>
      </c>
      <c r="O3692" t="s">
        <v>41</v>
      </c>
      <c r="P3692" t="s">
        <v>42</v>
      </c>
      <c r="Q3692" t="s">
        <v>14040</v>
      </c>
    </row>
    <row r="3693" spans="1:17" x14ac:dyDescent="0.25">
      <c r="A3693" t="s">
        <v>14046</v>
      </c>
      <c r="B3693" t="s">
        <v>14047</v>
      </c>
      <c r="C3693" s="1">
        <v>44218</v>
      </c>
      <c r="D3693" t="s">
        <v>10400</v>
      </c>
      <c r="E3693" t="s">
        <v>20</v>
      </c>
      <c r="H3693" t="s">
        <v>21</v>
      </c>
      <c r="I3693">
        <v>24</v>
      </c>
      <c r="J3693" t="s">
        <v>22</v>
      </c>
      <c r="L3693" t="s">
        <v>23</v>
      </c>
      <c r="O3693" t="s">
        <v>41</v>
      </c>
      <c r="P3693" t="s">
        <v>42</v>
      </c>
      <c r="Q3693" t="s">
        <v>3425</v>
      </c>
    </row>
    <row r="3694" spans="1:17" x14ac:dyDescent="0.25">
      <c r="A3694" t="s">
        <v>14103</v>
      </c>
      <c r="B3694" t="s">
        <v>14104</v>
      </c>
      <c r="C3694" s="1">
        <v>44221</v>
      </c>
      <c r="D3694" t="s">
        <v>239</v>
      </c>
      <c r="E3694" t="s">
        <v>20</v>
      </c>
      <c r="H3694" t="s">
        <v>32</v>
      </c>
      <c r="I3694">
        <v>84</v>
      </c>
      <c r="J3694" t="s">
        <v>22</v>
      </c>
      <c r="L3694" t="s">
        <v>23</v>
      </c>
      <c r="O3694" t="s">
        <v>41</v>
      </c>
      <c r="P3694" t="s">
        <v>42</v>
      </c>
      <c r="Q3694" t="s">
        <v>3425</v>
      </c>
    </row>
    <row r="3695" spans="1:17" x14ac:dyDescent="0.25">
      <c r="A3695" t="s">
        <v>14105</v>
      </c>
      <c r="B3695" t="s">
        <v>14106</v>
      </c>
      <c r="C3695" s="1">
        <v>44221</v>
      </c>
      <c r="D3695" t="s">
        <v>262</v>
      </c>
      <c r="E3695" t="s">
        <v>20</v>
      </c>
      <c r="H3695" t="s">
        <v>21</v>
      </c>
      <c r="I3695">
        <v>73</v>
      </c>
      <c r="J3695" t="s">
        <v>22</v>
      </c>
      <c r="L3695" t="s">
        <v>23</v>
      </c>
      <c r="O3695" t="s">
        <v>41</v>
      </c>
      <c r="P3695" t="s">
        <v>42</v>
      </c>
      <c r="Q3695" t="s">
        <v>3425</v>
      </c>
    </row>
    <row r="3696" spans="1:17" x14ac:dyDescent="0.25">
      <c r="A3696" t="s">
        <v>18168</v>
      </c>
      <c r="B3696" t="s">
        <v>18169</v>
      </c>
      <c r="C3696" s="1">
        <v>44221</v>
      </c>
      <c r="D3696" t="s">
        <v>325</v>
      </c>
      <c r="E3696" t="s">
        <v>20</v>
      </c>
      <c r="H3696" t="s">
        <v>32</v>
      </c>
      <c r="I3696">
        <v>28</v>
      </c>
      <c r="J3696" t="s">
        <v>22</v>
      </c>
      <c r="L3696" t="s">
        <v>23</v>
      </c>
      <c r="O3696" t="s">
        <v>41</v>
      </c>
      <c r="P3696" t="s">
        <v>42</v>
      </c>
      <c r="Q3696" t="s">
        <v>5426</v>
      </c>
    </row>
    <row r="3697" spans="1:17" x14ac:dyDescent="0.25">
      <c r="A3697" t="s">
        <v>5510</v>
      </c>
      <c r="B3697" t="s">
        <v>5511</v>
      </c>
      <c r="C3697" s="1">
        <v>44224</v>
      </c>
      <c r="D3697" t="s">
        <v>360</v>
      </c>
      <c r="E3697" t="s">
        <v>20</v>
      </c>
      <c r="H3697" t="s">
        <v>21</v>
      </c>
      <c r="I3697">
        <v>50</v>
      </c>
      <c r="J3697" t="s">
        <v>22</v>
      </c>
      <c r="L3697" t="s">
        <v>23</v>
      </c>
      <c r="O3697" t="s">
        <v>41</v>
      </c>
      <c r="P3697" t="s">
        <v>42</v>
      </c>
      <c r="Q3697" t="s">
        <v>5512</v>
      </c>
    </row>
    <row r="3698" spans="1:17" x14ac:dyDescent="0.25">
      <c r="A3698" t="s">
        <v>5448</v>
      </c>
      <c r="B3698" t="s">
        <v>5449</v>
      </c>
      <c r="C3698" s="1">
        <v>44224</v>
      </c>
      <c r="D3698" t="s">
        <v>360</v>
      </c>
      <c r="E3698" t="s">
        <v>20</v>
      </c>
      <c r="H3698" t="s">
        <v>21</v>
      </c>
      <c r="I3698">
        <v>24</v>
      </c>
      <c r="J3698" t="s">
        <v>22</v>
      </c>
      <c r="L3698" t="s">
        <v>23</v>
      </c>
      <c r="O3698" t="s">
        <v>41</v>
      </c>
      <c r="P3698" t="s">
        <v>42</v>
      </c>
      <c r="Q3698" t="s">
        <v>5426</v>
      </c>
    </row>
    <row r="3699" spans="1:17" x14ac:dyDescent="0.25">
      <c r="A3699" t="s">
        <v>5450</v>
      </c>
      <c r="B3699" t="s">
        <v>5451</v>
      </c>
      <c r="C3699" s="1">
        <v>44228</v>
      </c>
      <c r="D3699" t="s">
        <v>304</v>
      </c>
      <c r="E3699" t="s">
        <v>20</v>
      </c>
      <c r="H3699" t="s">
        <v>32</v>
      </c>
      <c r="I3699">
        <v>82</v>
      </c>
      <c r="J3699" t="s">
        <v>22</v>
      </c>
      <c r="L3699" t="s">
        <v>23</v>
      </c>
      <c r="O3699" t="s">
        <v>41</v>
      </c>
      <c r="P3699" t="s">
        <v>42</v>
      </c>
      <c r="Q3699" t="s">
        <v>558</v>
      </c>
    </row>
    <row r="3700" spans="1:17" x14ac:dyDescent="0.25">
      <c r="A3700" t="s">
        <v>18428</v>
      </c>
      <c r="B3700" t="s">
        <v>18429</v>
      </c>
      <c r="C3700" s="1">
        <v>44235</v>
      </c>
      <c r="D3700" t="s">
        <v>1851</v>
      </c>
      <c r="E3700" t="s">
        <v>20</v>
      </c>
      <c r="H3700" t="s">
        <v>32</v>
      </c>
      <c r="I3700">
        <v>85</v>
      </c>
      <c r="J3700" t="s">
        <v>22</v>
      </c>
      <c r="L3700" t="s">
        <v>23</v>
      </c>
      <c r="O3700" t="s">
        <v>41</v>
      </c>
      <c r="P3700" t="s">
        <v>42</v>
      </c>
      <c r="Q3700" t="s">
        <v>5426</v>
      </c>
    </row>
    <row r="3701" spans="1:17" x14ac:dyDescent="0.25">
      <c r="A3701" t="s">
        <v>18430</v>
      </c>
      <c r="B3701" t="s">
        <v>18431</v>
      </c>
      <c r="C3701" s="1">
        <v>44235</v>
      </c>
      <c r="D3701" t="s">
        <v>749</v>
      </c>
      <c r="E3701" t="s">
        <v>20</v>
      </c>
      <c r="H3701" t="s">
        <v>32</v>
      </c>
      <c r="I3701">
        <v>50</v>
      </c>
      <c r="J3701" t="s">
        <v>22</v>
      </c>
      <c r="L3701" t="s">
        <v>23</v>
      </c>
      <c r="O3701" t="s">
        <v>41</v>
      </c>
      <c r="P3701" t="s">
        <v>42</v>
      </c>
      <c r="Q3701" t="s">
        <v>3203</v>
      </c>
    </row>
    <row r="3702" spans="1:17" x14ac:dyDescent="0.25">
      <c r="A3702" t="s">
        <v>18446</v>
      </c>
      <c r="B3702" t="s">
        <v>18447</v>
      </c>
      <c r="C3702" s="1">
        <v>44236</v>
      </c>
      <c r="D3702" t="s">
        <v>304</v>
      </c>
      <c r="E3702" t="s">
        <v>20</v>
      </c>
      <c r="H3702" t="s">
        <v>21</v>
      </c>
      <c r="I3702">
        <v>84</v>
      </c>
      <c r="J3702" t="s">
        <v>22</v>
      </c>
      <c r="L3702" t="s">
        <v>23</v>
      </c>
      <c r="O3702" t="s">
        <v>41</v>
      </c>
      <c r="P3702" t="s">
        <v>42</v>
      </c>
      <c r="Q3702" t="s">
        <v>5426</v>
      </c>
    </row>
    <row r="3703" spans="1:17" x14ac:dyDescent="0.25">
      <c r="A3703" t="s">
        <v>3421</v>
      </c>
      <c r="B3703" t="s">
        <v>3422</v>
      </c>
      <c r="C3703" s="1">
        <v>44237</v>
      </c>
      <c r="D3703" t="s">
        <v>2426</v>
      </c>
      <c r="E3703" t="s">
        <v>20</v>
      </c>
      <c r="H3703" t="s">
        <v>21</v>
      </c>
      <c r="I3703">
        <v>61</v>
      </c>
      <c r="J3703" t="s">
        <v>22</v>
      </c>
      <c r="L3703" t="s">
        <v>23</v>
      </c>
      <c r="O3703" t="s">
        <v>41</v>
      </c>
      <c r="P3703" t="s">
        <v>42</v>
      </c>
      <c r="Q3703" t="s">
        <v>558</v>
      </c>
    </row>
    <row r="3704" spans="1:17" x14ac:dyDescent="0.25">
      <c r="A3704" t="s">
        <v>15547</v>
      </c>
      <c r="B3704" t="s">
        <v>15548</v>
      </c>
      <c r="C3704" s="1">
        <v>44237</v>
      </c>
      <c r="D3704" t="s">
        <v>239</v>
      </c>
      <c r="E3704" t="s">
        <v>20</v>
      </c>
      <c r="H3704" t="s">
        <v>32</v>
      </c>
      <c r="I3704">
        <v>41</v>
      </c>
      <c r="J3704" t="s">
        <v>22</v>
      </c>
      <c r="L3704" t="s">
        <v>23</v>
      </c>
      <c r="O3704" t="s">
        <v>41</v>
      </c>
      <c r="P3704" t="s">
        <v>42</v>
      </c>
      <c r="Q3704" t="s">
        <v>558</v>
      </c>
    </row>
    <row r="3705" spans="1:17" x14ac:dyDescent="0.25">
      <c r="A3705" t="s">
        <v>3423</v>
      </c>
      <c r="B3705" t="s">
        <v>3424</v>
      </c>
      <c r="C3705" s="1">
        <v>44237</v>
      </c>
      <c r="D3705" t="s">
        <v>304</v>
      </c>
      <c r="E3705" t="s">
        <v>20</v>
      </c>
      <c r="H3705" t="s">
        <v>21</v>
      </c>
      <c r="I3705">
        <v>52</v>
      </c>
      <c r="J3705" t="s">
        <v>22</v>
      </c>
      <c r="L3705" t="s">
        <v>23</v>
      </c>
      <c r="O3705" t="s">
        <v>41</v>
      </c>
      <c r="P3705" t="s">
        <v>42</v>
      </c>
      <c r="Q3705" t="s">
        <v>3425</v>
      </c>
    </row>
    <row r="3706" spans="1:17" x14ac:dyDescent="0.25">
      <c r="A3706" t="s">
        <v>11758</v>
      </c>
      <c r="B3706" t="s">
        <v>11759</v>
      </c>
      <c r="C3706" s="1">
        <v>44242</v>
      </c>
      <c r="D3706" t="s">
        <v>11760</v>
      </c>
      <c r="E3706" t="s">
        <v>20</v>
      </c>
      <c r="H3706" t="s">
        <v>21</v>
      </c>
      <c r="I3706">
        <v>89</v>
      </c>
      <c r="J3706" t="s">
        <v>22</v>
      </c>
      <c r="L3706" t="s">
        <v>23</v>
      </c>
      <c r="O3706" t="s">
        <v>41</v>
      </c>
      <c r="P3706" t="s">
        <v>42</v>
      </c>
      <c r="Q3706" t="s">
        <v>558</v>
      </c>
    </row>
    <row r="3707" spans="1:17" x14ac:dyDescent="0.25">
      <c r="A3707" t="s">
        <v>11763</v>
      </c>
      <c r="B3707" t="s">
        <v>11764</v>
      </c>
      <c r="C3707" s="1">
        <v>44242</v>
      </c>
      <c r="D3707" t="s">
        <v>657</v>
      </c>
      <c r="E3707" t="s">
        <v>20</v>
      </c>
      <c r="H3707" t="s">
        <v>21</v>
      </c>
      <c r="I3707">
        <v>84</v>
      </c>
      <c r="J3707" t="s">
        <v>22</v>
      </c>
      <c r="L3707" t="s">
        <v>23</v>
      </c>
      <c r="O3707" t="s">
        <v>41</v>
      </c>
      <c r="P3707" t="s">
        <v>42</v>
      </c>
      <c r="Q3707" t="s">
        <v>703</v>
      </c>
    </row>
    <row r="3708" spans="1:17" x14ac:dyDescent="0.25">
      <c r="A3708" t="s">
        <v>11768</v>
      </c>
      <c r="B3708" t="s">
        <v>11769</v>
      </c>
      <c r="C3708" s="1">
        <v>44243</v>
      </c>
      <c r="D3708" t="s">
        <v>1851</v>
      </c>
      <c r="E3708" t="s">
        <v>20</v>
      </c>
      <c r="H3708" t="s">
        <v>21</v>
      </c>
      <c r="I3708">
        <v>23</v>
      </c>
      <c r="J3708" t="s">
        <v>22</v>
      </c>
      <c r="L3708" t="s">
        <v>23</v>
      </c>
      <c r="O3708" t="s">
        <v>41</v>
      </c>
      <c r="P3708" t="s">
        <v>664</v>
      </c>
      <c r="Q3708" t="s">
        <v>11770</v>
      </c>
    </row>
    <row r="3709" spans="1:17" x14ac:dyDescent="0.25">
      <c r="A3709" t="s">
        <v>662</v>
      </c>
      <c r="B3709" t="s">
        <v>663</v>
      </c>
      <c r="C3709" s="1">
        <v>44246</v>
      </c>
      <c r="D3709" t="s">
        <v>657</v>
      </c>
      <c r="E3709" t="s">
        <v>20</v>
      </c>
      <c r="H3709" t="s">
        <v>21</v>
      </c>
      <c r="I3709">
        <v>92</v>
      </c>
      <c r="J3709" t="s">
        <v>22</v>
      </c>
      <c r="L3709" t="s">
        <v>23</v>
      </c>
      <c r="O3709" t="s">
        <v>41</v>
      </c>
      <c r="P3709" t="s">
        <v>664</v>
      </c>
      <c r="Q3709" t="s">
        <v>665</v>
      </c>
    </row>
    <row r="3710" spans="1:17" x14ac:dyDescent="0.25">
      <c r="A3710" t="s">
        <v>733</v>
      </c>
      <c r="B3710" t="s">
        <v>734</v>
      </c>
      <c r="C3710" s="1">
        <v>44247</v>
      </c>
      <c r="D3710" t="s">
        <v>657</v>
      </c>
      <c r="E3710" t="s">
        <v>20</v>
      </c>
      <c r="H3710" t="s">
        <v>21</v>
      </c>
      <c r="I3710">
        <v>101</v>
      </c>
      <c r="J3710" t="s">
        <v>22</v>
      </c>
      <c r="L3710" t="s">
        <v>23</v>
      </c>
      <c r="O3710" t="s">
        <v>41</v>
      </c>
      <c r="P3710" t="s">
        <v>42</v>
      </c>
      <c r="Q3710" t="s">
        <v>735</v>
      </c>
    </row>
    <row r="3711" spans="1:17" x14ac:dyDescent="0.25">
      <c r="A3711" t="s">
        <v>736</v>
      </c>
      <c r="B3711" t="s">
        <v>737</v>
      </c>
      <c r="C3711" s="1">
        <v>44251</v>
      </c>
      <c r="D3711" t="s">
        <v>310</v>
      </c>
      <c r="E3711" t="s">
        <v>20</v>
      </c>
      <c r="H3711" t="s">
        <v>21</v>
      </c>
      <c r="I3711">
        <v>36</v>
      </c>
      <c r="J3711" t="s">
        <v>22</v>
      </c>
      <c r="L3711" t="s">
        <v>23</v>
      </c>
      <c r="O3711" t="s">
        <v>41</v>
      </c>
      <c r="P3711" t="s">
        <v>42</v>
      </c>
      <c r="Q3711" t="s">
        <v>738</v>
      </c>
    </row>
    <row r="3712" spans="1:17" x14ac:dyDescent="0.25">
      <c r="A3712" t="s">
        <v>7138</v>
      </c>
      <c r="B3712" t="s">
        <v>7139</v>
      </c>
      <c r="C3712" s="1">
        <v>44253</v>
      </c>
      <c r="D3712" t="s">
        <v>360</v>
      </c>
      <c r="E3712" t="s">
        <v>20</v>
      </c>
      <c r="H3712" t="s">
        <v>21</v>
      </c>
      <c r="I3712">
        <v>25</v>
      </c>
      <c r="J3712" t="s">
        <v>22</v>
      </c>
      <c r="L3712" t="s">
        <v>23</v>
      </c>
      <c r="O3712" t="s">
        <v>41</v>
      </c>
      <c r="P3712" t="s">
        <v>42</v>
      </c>
      <c r="Q3712" t="s">
        <v>558</v>
      </c>
    </row>
    <row r="3713" spans="1:17" x14ac:dyDescent="0.25">
      <c r="A3713" t="s">
        <v>1198</v>
      </c>
      <c r="B3713" t="s">
        <v>1199</v>
      </c>
      <c r="C3713" s="1">
        <v>44256</v>
      </c>
      <c r="D3713" t="s">
        <v>657</v>
      </c>
      <c r="E3713" t="s">
        <v>20</v>
      </c>
      <c r="H3713" t="s">
        <v>32</v>
      </c>
      <c r="I3713">
        <v>93</v>
      </c>
      <c r="J3713" t="s">
        <v>22</v>
      </c>
      <c r="L3713" t="s">
        <v>23</v>
      </c>
      <c r="O3713" t="s">
        <v>41</v>
      </c>
      <c r="P3713" t="s">
        <v>664</v>
      </c>
      <c r="Q3713" t="s">
        <v>1200</v>
      </c>
    </row>
    <row r="3714" spans="1:17" x14ac:dyDescent="0.25">
      <c r="A3714" t="s">
        <v>10073</v>
      </c>
      <c r="B3714" t="s">
        <v>10074</v>
      </c>
      <c r="C3714" s="1">
        <v>44270</v>
      </c>
      <c r="D3714" t="s">
        <v>239</v>
      </c>
      <c r="E3714" t="s">
        <v>20</v>
      </c>
      <c r="H3714" t="s">
        <v>21</v>
      </c>
      <c r="I3714">
        <v>51</v>
      </c>
      <c r="J3714" t="s">
        <v>22</v>
      </c>
      <c r="L3714" t="s">
        <v>23</v>
      </c>
      <c r="O3714" t="s">
        <v>41</v>
      </c>
      <c r="P3714" t="s">
        <v>42</v>
      </c>
      <c r="Q3714" t="s">
        <v>7973</v>
      </c>
    </row>
    <row r="3715" spans="1:17" x14ac:dyDescent="0.25">
      <c r="A3715" t="s">
        <v>3426</v>
      </c>
      <c r="B3715" t="s">
        <v>3427</v>
      </c>
      <c r="C3715" s="1">
        <v>44236</v>
      </c>
      <c r="D3715" t="s">
        <v>657</v>
      </c>
      <c r="E3715" t="s">
        <v>20</v>
      </c>
      <c r="H3715" t="s">
        <v>21</v>
      </c>
      <c r="I3715">
        <v>91</v>
      </c>
      <c r="J3715" t="s">
        <v>22</v>
      </c>
      <c r="L3715" t="s">
        <v>23</v>
      </c>
      <c r="O3715" t="s">
        <v>41</v>
      </c>
      <c r="P3715" t="s">
        <v>42</v>
      </c>
      <c r="Q3715" t="s">
        <v>703</v>
      </c>
    </row>
    <row r="3716" spans="1:17" x14ac:dyDescent="0.25">
      <c r="A3716" t="s">
        <v>3428</v>
      </c>
      <c r="B3716" t="s">
        <v>3429</v>
      </c>
      <c r="C3716" s="1">
        <v>44237</v>
      </c>
      <c r="D3716" t="s">
        <v>702</v>
      </c>
      <c r="E3716" t="s">
        <v>20</v>
      </c>
      <c r="H3716" t="s">
        <v>32</v>
      </c>
      <c r="I3716">
        <v>93</v>
      </c>
      <c r="J3716" t="s">
        <v>22</v>
      </c>
      <c r="L3716" t="s">
        <v>23</v>
      </c>
      <c r="O3716" t="s">
        <v>41</v>
      </c>
      <c r="P3716" t="s">
        <v>42</v>
      </c>
      <c r="Q3716" t="s">
        <v>703</v>
      </c>
    </row>
    <row r="3717" spans="1:17" x14ac:dyDescent="0.25">
      <c r="A3717" t="s">
        <v>11771</v>
      </c>
      <c r="B3717" t="s">
        <v>11772</v>
      </c>
      <c r="C3717" s="1">
        <v>44239</v>
      </c>
      <c r="D3717" t="s">
        <v>1405</v>
      </c>
      <c r="E3717" t="s">
        <v>20</v>
      </c>
      <c r="H3717" t="s">
        <v>21</v>
      </c>
      <c r="I3717">
        <v>82</v>
      </c>
      <c r="J3717" t="s">
        <v>22</v>
      </c>
      <c r="L3717" t="s">
        <v>23</v>
      </c>
      <c r="O3717" t="s">
        <v>41</v>
      </c>
      <c r="P3717" t="s">
        <v>42</v>
      </c>
      <c r="Q3717" t="s">
        <v>703</v>
      </c>
    </row>
    <row r="3718" spans="1:17" x14ac:dyDescent="0.25">
      <c r="A3718" t="s">
        <v>11773</v>
      </c>
      <c r="B3718" t="s">
        <v>11774</v>
      </c>
      <c r="C3718" s="1">
        <v>44239</v>
      </c>
      <c r="D3718" t="s">
        <v>749</v>
      </c>
      <c r="E3718" t="s">
        <v>20</v>
      </c>
      <c r="H3718" t="s">
        <v>32</v>
      </c>
      <c r="I3718">
        <v>82</v>
      </c>
      <c r="J3718" t="s">
        <v>22</v>
      </c>
      <c r="L3718" t="s">
        <v>23</v>
      </c>
      <c r="O3718" t="s">
        <v>41</v>
      </c>
      <c r="P3718" t="s">
        <v>42</v>
      </c>
      <c r="Q3718" t="s">
        <v>703</v>
      </c>
    </row>
    <row r="3719" spans="1:17" x14ac:dyDescent="0.25">
      <c r="A3719" t="s">
        <v>11775</v>
      </c>
      <c r="B3719" t="s">
        <v>11776</v>
      </c>
      <c r="C3719" s="1">
        <v>44239</v>
      </c>
      <c r="D3719" t="s">
        <v>702</v>
      </c>
      <c r="E3719" t="s">
        <v>20</v>
      </c>
      <c r="H3719" t="s">
        <v>21</v>
      </c>
      <c r="I3719">
        <v>81</v>
      </c>
      <c r="J3719" t="s">
        <v>22</v>
      </c>
      <c r="L3719" t="s">
        <v>23</v>
      </c>
      <c r="O3719" t="s">
        <v>41</v>
      </c>
      <c r="P3719" t="s">
        <v>42</v>
      </c>
      <c r="Q3719" t="s">
        <v>703</v>
      </c>
    </row>
    <row r="3720" spans="1:17" x14ac:dyDescent="0.25">
      <c r="A3720" t="s">
        <v>11777</v>
      </c>
      <c r="B3720" t="s">
        <v>11778</v>
      </c>
      <c r="C3720" s="1">
        <v>44242</v>
      </c>
      <c r="D3720" t="s">
        <v>668</v>
      </c>
      <c r="E3720" t="s">
        <v>20</v>
      </c>
      <c r="H3720" t="s">
        <v>21</v>
      </c>
      <c r="I3720">
        <v>47</v>
      </c>
      <c r="J3720" t="s">
        <v>22</v>
      </c>
      <c r="L3720" t="s">
        <v>23</v>
      </c>
      <c r="O3720" t="s">
        <v>41</v>
      </c>
      <c r="P3720" t="s">
        <v>42</v>
      </c>
      <c r="Q3720" t="s">
        <v>11779</v>
      </c>
    </row>
    <row r="3721" spans="1:17" x14ac:dyDescent="0.25">
      <c r="A3721" t="s">
        <v>11780</v>
      </c>
      <c r="B3721" t="s">
        <v>11781</v>
      </c>
      <c r="C3721" s="1">
        <v>44242</v>
      </c>
      <c r="D3721" t="s">
        <v>712</v>
      </c>
      <c r="E3721" t="s">
        <v>20</v>
      </c>
      <c r="H3721" t="s">
        <v>32</v>
      </c>
      <c r="I3721">
        <v>77</v>
      </c>
      <c r="J3721" t="s">
        <v>22</v>
      </c>
      <c r="L3721" t="s">
        <v>23</v>
      </c>
      <c r="O3721" t="s">
        <v>41</v>
      </c>
      <c r="P3721" t="s">
        <v>42</v>
      </c>
      <c r="Q3721" t="s">
        <v>703</v>
      </c>
    </row>
    <row r="3722" spans="1:17" x14ac:dyDescent="0.25">
      <c r="A3722" t="s">
        <v>11782</v>
      </c>
      <c r="B3722" t="s">
        <v>11783</v>
      </c>
      <c r="C3722" s="1">
        <v>44242</v>
      </c>
      <c r="D3722" t="s">
        <v>702</v>
      </c>
      <c r="E3722" t="s">
        <v>20</v>
      </c>
      <c r="H3722" t="s">
        <v>21</v>
      </c>
      <c r="I3722">
        <v>81</v>
      </c>
      <c r="J3722" t="s">
        <v>22</v>
      </c>
      <c r="L3722" t="s">
        <v>23</v>
      </c>
      <c r="O3722" t="s">
        <v>41</v>
      </c>
      <c r="P3722" t="s">
        <v>664</v>
      </c>
      <c r="Q3722" t="s">
        <v>11784</v>
      </c>
    </row>
    <row r="3723" spans="1:17" x14ac:dyDescent="0.25">
      <c r="A3723" t="s">
        <v>11812</v>
      </c>
      <c r="B3723" t="s">
        <v>11813</v>
      </c>
      <c r="C3723" s="1">
        <v>44243</v>
      </c>
      <c r="D3723" t="s">
        <v>657</v>
      </c>
      <c r="E3723" t="s">
        <v>20</v>
      </c>
      <c r="H3723" t="s">
        <v>21</v>
      </c>
      <c r="I3723">
        <v>86</v>
      </c>
      <c r="J3723" t="s">
        <v>22</v>
      </c>
      <c r="L3723" t="s">
        <v>23</v>
      </c>
      <c r="O3723" t="s">
        <v>41</v>
      </c>
      <c r="P3723" t="s">
        <v>42</v>
      </c>
      <c r="Q3723" t="s">
        <v>11814</v>
      </c>
    </row>
    <row r="3724" spans="1:17" x14ac:dyDescent="0.25">
      <c r="A3724" t="s">
        <v>700</v>
      </c>
      <c r="B3724" t="s">
        <v>701</v>
      </c>
      <c r="C3724" s="1">
        <v>44246</v>
      </c>
      <c r="D3724" t="s">
        <v>702</v>
      </c>
      <c r="E3724" t="s">
        <v>20</v>
      </c>
      <c r="H3724" t="s">
        <v>32</v>
      </c>
      <c r="I3724">
        <v>93</v>
      </c>
      <c r="J3724" t="s">
        <v>22</v>
      </c>
      <c r="L3724" t="s">
        <v>23</v>
      </c>
      <c r="O3724" t="s">
        <v>41</v>
      </c>
      <c r="P3724" t="s">
        <v>42</v>
      </c>
      <c r="Q3724" t="s">
        <v>703</v>
      </c>
    </row>
    <row r="3725" spans="1:17" x14ac:dyDescent="0.25">
      <c r="A3725" t="s">
        <v>18512</v>
      </c>
      <c r="B3725" t="s">
        <v>18513</v>
      </c>
      <c r="C3725" s="1">
        <v>44212</v>
      </c>
      <c r="D3725" t="s">
        <v>657</v>
      </c>
      <c r="E3725" t="s">
        <v>20</v>
      </c>
      <c r="H3725" t="s">
        <v>32</v>
      </c>
      <c r="I3725">
        <v>49</v>
      </c>
      <c r="J3725" t="s">
        <v>22</v>
      </c>
      <c r="L3725" t="s">
        <v>23</v>
      </c>
      <c r="O3725" t="s">
        <v>41</v>
      </c>
      <c r="P3725" t="s">
        <v>42</v>
      </c>
      <c r="Q3725" t="s">
        <v>18514</v>
      </c>
    </row>
    <row r="3726" spans="1:17" x14ac:dyDescent="0.25">
      <c r="A3726" t="s">
        <v>5424</v>
      </c>
      <c r="B3726" t="s">
        <v>5425</v>
      </c>
      <c r="C3726" s="1">
        <v>44214</v>
      </c>
      <c r="D3726" t="s">
        <v>472</v>
      </c>
      <c r="E3726" t="s">
        <v>20</v>
      </c>
      <c r="H3726" t="s">
        <v>32</v>
      </c>
      <c r="I3726">
        <v>61</v>
      </c>
      <c r="J3726" t="s">
        <v>22</v>
      </c>
      <c r="L3726" t="s">
        <v>23</v>
      </c>
      <c r="O3726" t="s">
        <v>41</v>
      </c>
      <c r="P3726" t="s">
        <v>42</v>
      </c>
      <c r="Q3726" t="s">
        <v>5426</v>
      </c>
    </row>
    <row r="3727" spans="1:17" x14ac:dyDescent="0.25">
      <c r="A3727" t="s">
        <v>18225</v>
      </c>
      <c r="B3727" t="s">
        <v>18226</v>
      </c>
      <c r="C3727" s="1">
        <v>44222</v>
      </c>
      <c r="D3727" t="s">
        <v>657</v>
      </c>
      <c r="E3727" t="s">
        <v>20</v>
      </c>
      <c r="H3727" t="s">
        <v>21</v>
      </c>
      <c r="I3727">
        <v>49</v>
      </c>
      <c r="J3727" t="s">
        <v>22</v>
      </c>
      <c r="L3727" t="s">
        <v>23</v>
      </c>
      <c r="O3727" t="s">
        <v>41</v>
      </c>
      <c r="P3727" t="s">
        <v>42</v>
      </c>
      <c r="Q3727" t="s">
        <v>18227</v>
      </c>
    </row>
    <row r="3728" spans="1:17" x14ac:dyDescent="0.25">
      <c r="A3728" t="s">
        <v>18235</v>
      </c>
      <c r="B3728" t="s">
        <v>18236</v>
      </c>
      <c r="C3728" s="1">
        <v>44222</v>
      </c>
      <c r="D3728" t="s">
        <v>657</v>
      </c>
      <c r="E3728" t="s">
        <v>20</v>
      </c>
      <c r="H3728" t="s">
        <v>32</v>
      </c>
      <c r="I3728">
        <v>32</v>
      </c>
      <c r="J3728" t="s">
        <v>22</v>
      </c>
      <c r="L3728" t="s">
        <v>23</v>
      </c>
      <c r="O3728" t="s">
        <v>41</v>
      </c>
      <c r="P3728" t="s">
        <v>42</v>
      </c>
      <c r="Q3728" t="s">
        <v>18237</v>
      </c>
    </row>
    <row r="3729" spans="1:17" x14ac:dyDescent="0.25">
      <c r="A3729" t="s">
        <v>18240</v>
      </c>
      <c r="B3729" t="s">
        <v>18241</v>
      </c>
      <c r="C3729" s="1">
        <v>44223</v>
      </c>
      <c r="D3729" t="s">
        <v>1293</v>
      </c>
      <c r="E3729" t="s">
        <v>20</v>
      </c>
      <c r="H3729" t="s">
        <v>32</v>
      </c>
      <c r="I3729">
        <v>13</v>
      </c>
      <c r="J3729" t="s">
        <v>22</v>
      </c>
      <c r="L3729" t="s">
        <v>23</v>
      </c>
      <c r="O3729" t="s">
        <v>41</v>
      </c>
      <c r="P3729" t="s">
        <v>42</v>
      </c>
      <c r="Q3729" t="s">
        <v>11501</v>
      </c>
    </row>
    <row r="3730" spans="1:17" x14ac:dyDescent="0.25">
      <c r="A3730" t="s">
        <v>11439</v>
      </c>
      <c r="B3730" t="s">
        <v>11440</v>
      </c>
      <c r="C3730" s="1">
        <v>44223</v>
      </c>
      <c r="D3730" t="s">
        <v>657</v>
      </c>
      <c r="E3730" t="s">
        <v>20</v>
      </c>
      <c r="H3730" t="s">
        <v>21</v>
      </c>
      <c r="I3730">
        <v>35</v>
      </c>
      <c r="J3730" t="s">
        <v>22</v>
      </c>
      <c r="L3730" t="s">
        <v>23</v>
      </c>
      <c r="O3730" t="s">
        <v>41</v>
      </c>
      <c r="P3730" t="s">
        <v>42</v>
      </c>
      <c r="Q3730" t="s">
        <v>5496</v>
      </c>
    </row>
    <row r="3731" spans="1:17" x14ac:dyDescent="0.25">
      <c r="A3731" t="s">
        <v>11448</v>
      </c>
      <c r="B3731" t="s">
        <v>11449</v>
      </c>
      <c r="C3731" s="1">
        <v>44223</v>
      </c>
      <c r="D3731" t="s">
        <v>657</v>
      </c>
      <c r="E3731" t="s">
        <v>20</v>
      </c>
      <c r="H3731" t="s">
        <v>21</v>
      </c>
      <c r="I3731">
        <v>43</v>
      </c>
      <c r="J3731" t="s">
        <v>22</v>
      </c>
      <c r="L3731" t="s">
        <v>23</v>
      </c>
      <c r="O3731" t="s">
        <v>41</v>
      </c>
      <c r="P3731" t="s">
        <v>42</v>
      </c>
      <c r="Q3731" t="s">
        <v>5496</v>
      </c>
    </row>
    <row r="3732" spans="1:17" x14ac:dyDescent="0.25">
      <c r="A3732" t="s">
        <v>5494</v>
      </c>
      <c r="B3732" t="s">
        <v>5495</v>
      </c>
      <c r="C3732" s="1">
        <v>44224</v>
      </c>
      <c r="D3732" t="s">
        <v>657</v>
      </c>
      <c r="E3732" t="s">
        <v>20</v>
      </c>
      <c r="H3732" t="s">
        <v>32</v>
      </c>
      <c r="I3732">
        <v>47</v>
      </c>
      <c r="J3732" t="s">
        <v>22</v>
      </c>
      <c r="L3732" t="s">
        <v>23</v>
      </c>
      <c r="O3732" t="s">
        <v>41</v>
      </c>
      <c r="P3732" t="s">
        <v>42</v>
      </c>
      <c r="Q3732" t="s">
        <v>5496</v>
      </c>
    </row>
    <row r="3733" spans="1:17" x14ac:dyDescent="0.25">
      <c r="A3733" t="s">
        <v>5567</v>
      </c>
      <c r="B3733" t="s">
        <v>5568</v>
      </c>
      <c r="C3733" s="1">
        <v>44228</v>
      </c>
      <c r="D3733" t="s">
        <v>657</v>
      </c>
      <c r="E3733" t="s">
        <v>20</v>
      </c>
      <c r="H3733" t="s">
        <v>32</v>
      </c>
      <c r="I3733">
        <v>9</v>
      </c>
      <c r="J3733" t="s">
        <v>22</v>
      </c>
      <c r="L3733" t="s">
        <v>23</v>
      </c>
      <c r="O3733" t="s">
        <v>41</v>
      </c>
      <c r="P3733" t="s">
        <v>42</v>
      </c>
      <c r="Q3733" t="s">
        <v>703</v>
      </c>
    </row>
    <row r="3734" spans="1:17" x14ac:dyDescent="0.25">
      <c r="A3734" t="s">
        <v>18453</v>
      </c>
      <c r="B3734" t="s">
        <v>18454</v>
      </c>
      <c r="C3734" s="1">
        <v>44231</v>
      </c>
      <c r="D3734" t="s">
        <v>657</v>
      </c>
      <c r="E3734" t="s">
        <v>20</v>
      </c>
      <c r="H3734" t="s">
        <v>32</v>
      </c>
      <c r="I3734">
        <v>14</v>
      </c>
      <c r="J3734" t="s">
        <v>22</v>
      </c>
      <c r="L3734" t="s">
        <v>23</v>
      </c>
      <c r="O3734" t="s">
        <v>41</v>
      </c>
      <c r="P3734" t="s">
        <v>42</v>
      </c>
      <c r="Q3734" t="s">
        <v>5496</v>
      </c>
    </row>
    <row r="3735" spans="1:17" x14ac:dyDescent="0.25">
      <c r="A3735" t="s">
        <v>18478</v>
      </c>
      <c r="B3735" t="s">
        <v>18479</v>
      </c>
      <c r="C3735" s="1">
        <v>44234</v>
      </c>
      <c r="D3735" t="s">
        <v>304</v>
      </c>
      <c r="E3735" t="s">
        <v>20</v>
      </c>
      <c r="H3735" t="s">
        <v>32</v>
      </c>
      <c r="I3735">
        <v>27</v>
      </c>
      <c r="J3735" t="s">
        <v>22</v>
      </c>
      <c r="L3735" t="s">
        <v>23</v>
      </c>
      <c r="O3735" t="s">
        <v>41</v>
      </c>
      <c r="P3735" t="s">
        <v>42</v>
      </c>
      <c r="Q3735" t="s">
        <v>558</v>
      </c>
    </row>
    <row r="3736" spans="1:17" x14ac:dyDescent="0.25">
      <c r="A3736" t="s">
        <v>18482</v>
      </c>
      <c r="B3736" t="s">
        <v>18483</v>
      </c>
      <c r="C3736" s="1">
        <v>44235</v>
      </c>
      <c r="D3736" t="s">
        <v>304</v>
      </c>
      <c r="E3736" t="s">
        <v>20</v>
      </c>
      <c r="H3736" t="s">
        <v>32</v>
      </c>
      <c r="I3736">
        <v>64</v>
      </c>
      <c r="J3736" t="s">
        <v>22</v>
      </c>
      <c r="L3736" t="s">
        <v>23</v>
      </c>
      <c r="O3736" t="s">
        <v>41</v>
      </c>
      <c r="P3736" t="s">
        <v>42</v>
      </c>
      <c r="Q3736" t="s">
        <v>703</v>
      </c>
    </row>
    <row r="3737" spans="1:17" x14ac:dyDescent="0.25">
      <c r="A3737" t="s">
        <v>3443</v>
      </c>
      <c r="B3737" t="s">
        <v>3444</v>
      </c>
      <c r="C3737" s="1">
        <v>44237</v>
      </c>
      <c r="D3737" t="s">
        <v>657</v>
      </c>
      <c r="E3737" t="s">
        <v>20</v>
      </c>
      <c r="H3737" t="s">
        <v>21</v>
      </c>
      <c r="I3737">
        <v>55</v>
      </c>
      <c r="J3737" t="s">
        <v>22</v>
      </c>
      <c r="L3737" t="s">
        <v>23</v>
      </c>
      <c r="O3737" t="s">
        <v>41</v>
      </c>
      <c r="P3737" t="s">
        <v>42</v>
      </c>
      <c r="Q3737" t="s">
        <v>3425</v>
      </c>
    </row>
    <row r="3738" spans="1:17" x14ac:dyDescent="0.25">
      <c r="A3738" t="s">
        <v>3455</v>
      </c>
      <c r="B3738" t="s">
        <v>3456</v>
      </c>
      <c r="C3738" s="1">
        <v>44237</v>
      </c>
      <c r="D3738" t="s">
        <v>702</v>
      </c>
      <c r="E3738" t="s">
        <v>20</v>
      </c>
      <c r="H3738" t="s">
        <v>32</v>
      </c>
      <c r="I3738">
        <v>21</v>
      </c>
      <c r="J3738" t="s">
        <v>22</v>
      </c>
      <c r="L3738" t="s">
        <v>23</v>
      </c>
      <c r="O3738" t="s">
        <v>41</v>
      </c>
      <c r="P3738" t="s">
        <v>42</v>
      </c>
      <c r="Q3738" t="s">
        <v>3457</v>
      </c>
    </row>
    <row r="3739" spans="1:17" x14ac:dyDescent="0.25">
      <c r="A3739" t="s">
        <v>11794</v>
      </c>
      <c r="B3739" t="s">
        <v>11795</v>
      </c>
      <c r="C3739" s="1">
        <v>44242</v>
      </c>
      <c r="D3739" t="s">
        <v>749</v>
      </c>
      <c r="E3739" t="s">
        <v>20</v>
      </c>
      <c r="H3739" t="s">
        <v>21</v>
      </c>
      <c r="I3739">
        <v>44</v>
      </c>
      <c r="J3739" t="s">
        <v>22</v>
      </c>
      <c r="L3739" t="s">
        <v>23</v>
      </c>
      <c r="O3739" t="s">
        <v>41</v>
      </c>
      <c r="P3739" t="s">
        <v>42</v>
      </c>
      <c r="Q3739" t="s">
        <v>558</v>
      </c>
    </row>
    <row r="3740" spans="1:17" x14ac:dyDescent="0.25">
      <c r="A3740" t="s">
        <v>15561</v>
      </c>
      <c r="B3740" t="s">
        <v>15562</v>
      </c>
      <c r="C3740" s="1">
        <v>44243</v>
      </c>
      <c r="D3740" t="s">
        <v>657</v>
      </c>
      <c r="E3740" t="s">
        <v>20</v>
      </c>
      <c r="H3740" t="s">
        <v>21</v>
      </c>
      <c r="I3740">
        <v>86</v>
      </c>
      <c r="J3740" t="s">
        <v>22</v>
      </c>
      <c r="L3740" t="s">
        <v>23</v>
      </c>
      <c r="O3740" t="s">
        <v>41</v>
      </c>
      <c r="P3740" t="s">
        <v>42</v>
      </c>
      <c r="Q3740" t="s">
        <v>15563</v>
      </c>
    </row>
    <row r="3741" spans="1:17" x14ac:dyDescent="0.25">
      <c r="A3741" t="s">
        <v>744</v>
      </c>
      <c r="B3741" t="s">
        <v>745</v>
      </c>
      <c r="C3741" s="1">
        <v>44249</v>
      </c>
      <c r="D3741" t="s">
        <v>716</v>
      </c>
      <c r="E3741" t="s">
        <v>20</v>
      </c>
      <c r="H3741" t="s">
        <v>32</v>
      </c>
      <c r="I3741">
        <v>49</v>
      </c>
      <c r="J3741" t="s">
        <v>22</v>
      </c>
      <c r="L3741" t="s">
        <v>23</v>
      </c>
      <c r="O3741" t="s">
        <v>41</v>
      </c>
      <c r="P3741" t="s">
        <v>42</v>
      </c>
      <c r="Q3741" t="s">
        <v>746</v>
      </c>
    </row>
    <row r="3742" spans="1:17" x14ac:dyDescent="0.25">
      <c r="A3742" t="s">
        <v>774</v>
      </c>
      <c r="B3742" t="s">
        <v>775</v>
      </c>
      <c r="C3742" s="1">
        <v>44250</v>
      </c>
      <c r="D3742" t="s">
        <v>657</v>
      </c>
      <c r="E3742" t="s">
        <v>20</v>
      </c>
      <c r="H3742" t="s">
        <v>32</v>
      </c>
      <c r="I3742">
        <v>84</v>
      </c>
      <c r="J3742" t="s">
        <v>22</v>
      </c>
      <c r="L3742" t="s">
        <v>23</v>
      </c>
      <c r="O3742" t="s">
        <v>41</v>
      </c>
      <c r="P3742" t="s">
        <v>42</v>
      </c>
      <c r="Q3742" t="s">
        <v>703</v>
      </c>
    </row>
    <row r="3743" spans="1:17" x14ac:dyDescent="0.25">
      <c r="A3743" t="s">
        <v>7166</v>
      </c>
      <c r="B3743" t="s">
        <v>7167</v>
      </c>
      <c r="C3743" s="1">
        <v>44252</v>
      </c>
      <c r="D3743" t="s">
        <v>712</v>
      </c>
      <c r="E3743" t="s">
        <v>20</v>
      </c>
      <c r="H3743" t="s">
        <v>21</v>
      </c>
      <c r="I3743">
        <v>57</v>
      </c>
      <c r="J3743" t="s">
        <v>22</v>
      </c>
      <c r="L3743" t="s">
        <v>23</v>
      </c>
      <c r="O3743" t="s">
        <v>41</v>
      </c>
      <c r="P3743" t="s">
        <v>42</v>
      </c>
      <c r="Q3743" t="s">
        <v>703</v>
      </c>
    </row>
    <row r="3744" spans="1:17" x14ac:dyDescent="0.25">
      <c r="A3744" t="s">
        <v>7175</v>
      </c>
      <c r="B3744" t="s">
        <v>7176</v>
      </c>
      <c r="C3744" s="1">
        <v>44252</v>
      </c>
      <c r="D3744" t="s">
        <v>712</v>
      </c>
      <c r="E3744" t="s">
        <v>20</v>
      </c>
      <c r="H3744" t="s">
        <v>32</v>
      </c>
      <c r="I3744">
        <v>58</v>
      </c>
      <c r="J3744" t="s">
        <v>22</v>
      </c>
      <c r="L3744" t="s">
        <v>23</v>
      </c>
      <c r="O3744" t="s">
        <v>41</v>
      </c>
      <c r="P3744" t="s">
        <v>42</v>
      </c>
      <c r="Q3744" t="s">
        <v>703</v>
      </c>
    </row>
    <row r="3745" spans="1:17" x14ac:dyDescent="0.25">
      <c r="A3745" t="s">
        <v>4557</v>
      </c>
      <c r="B3745" t="s">
        <v>4558</v>
      </c>
      <c r="C3745" s="1">
        <v>44259</v>
      </c>
      <c r="D3745" t="s">
        <v>657</v>
      </c>
      <c r="E3745" t="s">
        <v>20</v>
      </c>
      <c r="H3745" t="s">
        <v>32</v>
      </c>
      <c r="I3745">
        <v>66</v>
      </c>
      <c r="J3745" t="s">
        <v>22</v>
      </c>
      <c r="L3745" t="s">
        <v>23</v>
      </c>
      <c r="O3745" t="s">
        <v>41</v>
      </c>
      <c r="P3745" t="s">
        <v>42</v>
      </c>
      <c r="Q3745" t="s">
        <v>1350</v>
      </c>
    </row>
    <row r="3746" spans="1:17" x14ac:dyDescent="0.25">
      <c r="A3746" t="s">
        <v>4570</v>
      </c>
      <c r="B3746" t="s">
        <v>4571</v>
      </c>
      <c r="C3746" s="1">
        <v>44261</v>
      </c>
      <c r="D3746" t="s">
        <v>657</v>
      </c>
      <c r="E3746" t="s">
        <v>20</v>
      </c>
      <c r="H3746" t="s">
        <v>32</v>
      </c>
      <c r="I3746">
        <v>20</v>
      </c>
      <c r="J3746" t="s">
        <v>22</v>
      </c>
      <c r="L3746" t="s">
        <v>23</v>
      </c>
      <c r="O3746" t="s">
        <v>41</v>
      </c>
      <c r="P3746" t="s">
        <v>42</v>
      </c>
      <c r="Q3746" t="s">
        <v>703</v>
      </c>
    </row>
    <row r="3747" spans="1:17" x14ac:dyDescent="0.25">
      <c r="A3747" t="s">
        <v>1335</v>
      </c>
      <c r="B3747" t="s">
        <v>1336</v>
      </c>
      <c r="C3747" s="1">
        <v>44261</v>
      </c>
      <c r="D3747" t="s">
        <v>657</v>
      </c>
      <c r="E3747" t="s">
        <v>20</v>
      </c>
      <c r="H3747" t="s">
        <v>21</v>
      </c>
      <c r="I3747">
        <v>57</v>
      </c>
      <c r="J3747" t="s">
        <v>22</v>
      </c>
      <c r="L3747" t="s">
        <v>23</v>
      </c>
      <c r="O3747" t="s">
        <v>41</v>
      </c>
      <c r="P3747" t="s">
        <v>42</v>
      </c>
      <c r="Q3747" t="s">
        <v>703</v>
      </c>
    </row>
    <row r="3748" spans="1:17" x14ac:dyDescent="0.25">
      <c r="A3748" t="s">
        <v>1348</v>
      </c>
      <c r="B3748" t="s">
        <v>1349</v>
      </c>
      <c r="C3748" s="1">
        <v>44265</v>
      </c>
      <c r="D3748" t="s">
        <v>657</v>
      </c>
      <c r="E3748" t="s">
        <v>20</v>
      </c>
      <c r="H3748" t="s">
        <v>21</v>
      </c>
      <c r="I3748">
        <v>74</v>
      </c>
      <c r="J3748" t="s">
        <v>22</v>
      </c>
      <c r="L3748" t="s">
        <v>23</v>
      </c>
      <c r="O3748" t="s">
        <v>41</v>
      </c>
      <c r="P3748" t="s">
        <v>42</v>
      </c>
      <c r="Q3748" t="s">
        <v>1350</v>
      </c>
    </row>
    <row r="3749" spans="1:17" x14ac:dyDescent="0.25">
      <c r="A3749" t="s">
        <v>10083</v>
      </c>
      <c r="B3749" t="s">
        <v>10084</v>
      </c>
      <c r="C3749" s="1">
        <v>44266</v>
      </c>
      <c r="D3749" t="s">
        <v>657</v>
      </c>
      <c r="E3749" t="s">
        <v>20</v>
      </c>
      <c r="H3749" t="s">
        <v>32</v>
      </c>
      <c r="I3749">
        <v>5</v>
      </c>
      <c r="J3749" t="s">
        <v>22</v>
      </c>
      <c r="L3749" t="s">
        <v>23</v>
      </c>
      <c r="O3749" t="s">
        <v>41</v>
      </c>
      <c r="P3749" t="s">
        <v>42</v>
      </c>
      <c r="Q3749" t="s">
        <v>703</v>
      </c>
    </row>
    <row r="3750" spans="1:17" x14ac:dyDescent="0.25">
      <c r="A3750" t="s">
        <v>16447</v>
      </c>
      <c r="B3750" t="s">
        <v>16448</v>
      </c>
      <c r="C3750" s="1">
        <v>44193</v>
      </c>
      <c r="D3750" t="s">
        <v>8271</v>
      </c>
      <c r="E3750" t="s">
        <v>20</v>
      </c>
      <c r="F3750" t="s">
        <v>12396</v>
      </c>
      <c r="H3750" t="s">
        <v>32</v>
      </c>
      <c r="I3750">
        <v>53</v>
      </c>
      <c r="J3750" t="s">
        <v>22</v>
      </c>
      <c r="L3750" t="s">
        <v>23</v>
      </c>
      <c r="M3750" t="s">
        <v>86</v>
      </c>
      <c r="O3750" t="s">
        <v>41</v>
      </c>
      <c r="P3750" t="s">
        <v>42</v>
      </c>
      <c r="Q3750" t="s">
        <v>16449</v>
      </c>
    </row>
    <row r="3751" spans="1:17" x14ac:dyDescent="0.25">
      <c r="A3751" t="s">
        <v>16450</v>
      </c>
      <c r="B3751" t="s">
        <v>16451</v>
      </c>
      <c r="C3751" s="1">
        <v>44198</v>
      </c>
      <c r="D3751" t="s">
        <v>16452</v>
      </c>
      <c r="E3751" t="s">
        <v>20</v>
      </c>
      <c r="F3751" t="s">
        <v>16453</v>
      </c>
      <c r="H3751" t="s">
        <v>32</v>
      </c>
      <c r="I3751">
        <v>17</v>
      </c>
      <c r="J3751" t="s">
        <v>22</v>
      </c>
      <c r="L3751" t="s">
        <v>23</v>
      </c>
      <c r="M3751" t="s">
        <v>86</v>
      </c>
      <c r="O3751" t="s">
        <v>41</v>
      </c>
      <c r="P3751" t="s">
        <v>42</v>
      </c>
      <c r="Q3751" t="s">
        <v>16454</v>
      </c>
    </row>
    <row r="3752" spans="1:17" x14ac:dyDescent="0.25">
      <c r="A3752" t="s">
        <v>16460</v>
      </c>
      <c r="B3752" t="s">
        <v>16461</v>
      </c>
      <c r="C3752" s="1">
        <v>44198</v>
      </c>
      <c r="D3752" t="s">
        <v>488</v>
      </c>
      <c r="E3752" t="s">
        <v>20</v>
      </c>
      <c r="F3752" t="s">
        <v>489</v>
      </c>
      <c r="H3752" t="s">
        <v>21</v>
      </c>
      <c r="I3752">
        <v>32</v>
      </c>
      <c r="J3752" t="s">
        <v>22</v>
      </c>
      <c r="L3752" t="s">
        <v>23</v>
      </c>
      <c r="M3752" t="s">
        <v>86</v>
      </c>
      <c r="O3752" t="s">
        <v>41</v>
      </c>
      <c r="P3752" t="s">
        <v>42</v>
      </c>
      <c r="Q3752" t="s">
        <v>16462</v>
      </c>
    </row>
    <row r="3753" spans="1:17" x14ac:dyDescent="0.25">
      <c r="A3753" t="s">
        <v>16471</v>
      </c>
      <c r="B3753" t="s">
        <v>16472</v>
      </c>
      <c r="C3753" s="1">
        <v>44198</v>
      </c>
      <c r="D3753" t="s">
        <v>488</v>
      </c>
      <c r="E3753" t="s">
        <v>20</v>
      </c>
      <c r="F3753" t="s">
        <v>489</v>
      </c>
      <c r="H3753" t="s">
        <v>32</v>
      </c>
      <c r="I3753">
        <v>36</v>
      </c>
      <c r="J3753" t="s">
        <v>22</v>
      </c>
      <c r="L3753" t="s">
        <v>23</v>
      </c>
      <c r="M3753" t="s">
        <v>86</v>
      </c>
      <c r="O3753" t="s">
        <v>41</v>
      </c>
      <c r="P3753" t="s">
        <v>42</v>
      </c>
      <c r="Q3753" t="s">
        <v>16473</v>
      </c>
    </row>
    <row r="3754" spans="1:17" x14ac:dyDescent="0.25">
      <c r="A3754" t="s">
        <v>16474</v>
      </c>
      <c r="B3754" t="s">
        <v>16475</v>
      </c>
      <c r="C3754" s="1">
        <v>44202</v>
      </c>
      <c r="D3754" t="s">
        <v>16476</v>
      </c>
      <c r="E3754" t="s">
        <v>20</v>
      </c>
      <c r="F3754" t="s">
        <v>1534</v>
      </c>
      <c r="H3754" t="s">
        <v>32</v>
      </c>
      <c r="I3754">
        <v>46</v>
      </c>
      <c r="J3754" t="s">
        <v>22</v>
      </c>
      <c r="L3754" t="s">
        <v>23</v>
      </c>
      <c r="M3754" t="s">
        <v>86</v>
      </c>
      <c r="O3754" t="s">
        <v>41</v>
      </c>
      <c r="P3754" t="s">
        <v>42</v>
      </c>
      <c r="Q3754" t="s">
        <v>2684</v>
      </c>
    </row>
    <row r="3755" spans="1:17" x14ac:dyDescent="0.25">
      <c r="A3755" t="s">
        <v>8347</v>
      </c>
      <c r="B3755" t="s">
        <v>8348</v>
      </c>
      <c r="C3755" s="1">
        <v>44198</v>
      </c>
      <c r="D3755" t="s">
        <v>299</v>
      </c>
      <c r="E3755" t="s">
        <v>20</v>
      </c>
      <c r="F3755" t="s">
        <v>300</v>
      </c>
      <c r="H3755" t="s">
        <v>32</v>
      </c>
      <c r="I3755">
        <v>45</v>
      </c>
      <c r="J3755" t="s">
        <v>22</v>
      </c>
      <c r="L3755" t="s">
        <v>23</v>
      </c>
      <c r="M3755" t="s">
        <v>86</v>
      </c>
      <c r="O3755" t="s">
        <v>41</v>
      </c>
      <c r="P3755" t="s">
        <v>42</v>
      </c>
      <c r="Q3755" t="s">
        <v>8349</v>
      </c>
    </row>
    <row r="3756" spans="1:17" x14ac:dyDescent="0.25">
      <c r="A3756" t="s">
        <v>8357</v>
      </c>
      <c r="B3756" t="s">
        <v>8358</v>
      </c>
      <c r="C3756" s="1">
        <v>44200</v>
      </c>
      <c r="D3756" t="s">
        <v>299</v>
      </c>
      <c r="E3756" t="s">
        <v>20</v>
      </c>
      <c r="F3756" t="s">
        <v>300</v>
      </c>
      <c r="H3756" t="s">
        <v>21</v>
      </c>
      <c r="I3756">
        <v>45</v>
      </c>
      <c r="J3756" t="s">
        <v>22</v>
      </c>
      <c r="L3756" t="s">
        <v>23</v>
      </c>
      <c r="M3756" t="s">
        <v>86</v>
      </c>
      <c r="O3756" t="s">
        <v>41</v>
      </c>
      <c r="P3756" t="s">
        <v>42</v>
      </c>
      <c r="Q3756" t="s">
        <v>8359</v>
      </c>
    </row>
    <row r="3757" spans="1:17" x14ac:dyDescent="0.25">
      <c r="A3757" t="s">
        <v>8364</v>
      </c>
      <c r="B3757" t="s">
        <v>8365</v>
      </c>
      <c r="C3757" s="1">
        <v>44194</v>
      </c>
      <c r="D3757" t="s">
        <v>8366</v>
      </c>
      <c r="E3757" t="s">
        <v>20</v>
      </c>
      <c r="F3757" t="s">
        <v>305</v>
      </c>
      <c r="H3757" t="s">
        <v>21</v>
      </c>
      <c r="I3757">
        <v>47</v>
      </c>
      <c r="J3757" t="s">
        <v>22</v>
      </c>
      <c r="L3757" t="s">
        <v>23</v>
      </c>
      <c r="M3757" t="s">
        <v>86</v>
      </c>
      <c r="O3757" t="s">
        <v>41</v>
      </c>
      <c r="P3757" t="s">
        <v>42</v>
      </c>
      <c r="Q3757" t="s">
        <v>8367</v>
      </c>
    </row>
    <row r="3758" spans="1:17" x14ac:dyDescent="0.25">
      <c r="A3758" t="s">
        <v>8375</v>
      </c>
      <c r="B3758" t="s">
        <v>8376</v>
      </c>
      <c r="C3758" s="1">
        <v>44204</v>
      </c>
      <c r="D3758" t="s">
        <v>988</v>
      </c>
      <c r="E3758" t="s">
        <v>20</v>
      </c>
      <c r="F3758" t="s">
        <v>1539</v>
      </c>
      <c r="H3758" t="s">
        <v>32</v>
      </c>
      <c r="I3758">
        <v>49</v>
      </c>
      <c r="J3758" t="s">
        <v>22</v>
      </c>
      <c r="L3758" t="s">
        <v>23</v>
      </c>
      <c r="M3758" t="s">
        <v>86</v>
      </c>
      <c r="O3758" t="s">
        <v>41</v>
      </c>
      <c r="P3758" t="s">
        <v>42</v>
      </c>
      <c r="Q3758" t="s">
        <v>2684</v>
      </c>
    </row>
    <row r="3759" spans="1:17" x14ac:dyDescent="0.25">
      <c r="A3759" t="s">
        <v>8377</v>
      </c>
      <c r="B3759" t="s">
        <v>8378</v>
      </c>
      <c r="C3759" s="1">
        <v>44195</v>
      </c>
      <c r="D3759" t="s">
        <v>8379</v>
      </c>
      <c r="E3759" t="s">
        <v>20</v>
      </c>
      <c r="F3759" t="s">
        <v>8380</v>
      </c>
      <c r="H3759" t="s">
        <v>21</v>
      </c>
      <c r="I3759">
        <v>71</v>
      </c>
      <c r="J3759" t="s">
        <v>22</v>
      </c>
      <c r="L3759" t="s">
        <v>23</v>
      </c>
      <c r="M3759" t="s">
        <v>86</v>
      </c>
      <c r="O3759" t="s">
        <v>41</v>
      </c>
      <c r="P3759" t="s">
        <v>42</v>
      </c>
      <c r="Q3759" t="s">
        <v>8381</v>
      </c>
    </row>
    <row r="3760" spans="1:17" x14ac:dyDescent="0.25">
      <c r="A3760" t="s">
        <v>8393</v>
      </c>
      <c r="B3760" t="s">
        <v>8394</v>
      </c>
      <c r="C3760" s="1">
        <v>44202</v>
      </c>
      <c r="D3760" t="s">
        <v>377</v>
      </c>
      <c r="E3760" t="s">
        <v>20</v>
      </c>
      <c r="F3760" t="s">
        <v>378</v>
      </c>
      <c r="H3760" t="s">
        <v>32</v>
      </c>
      <c r="I3760">
        <v>43</v>
      </c>
      <c r="J3760" t="s">
        <v>22</v>
      </c>
      <c r="L3760" t="s">
        <v>23</v>
      </c>
      <c r="M3760" t="s">
        <v>86</v>
      </c>
      <c r="O3760" t="s">
        <v>41</v>
      </c>
      <c r="P3760" t="s">
        <v>42</v>
      </c>
      <c r="Q3760" t="s">
        <v>8395</v>
      </c>
    </row>
    <row r="3761" spans="1:17" x14ac:dyDescent="0.25">
      <c r="A3761" t="s">
        <v>11168</v>
      </c>
      <c r="B3761" t="s">
        <v>11169</v>
      </c>
      <c r="C3761" s="1">
        <v>44202</v>
      </c>
      <c r="D3761" t="s">
        <v>9115</v>
      </c>
      <c r="E3761" t="s">
        <v>20</v>
      </c>
      <c r="F3761" t="s">
        <v>9116</v>
      </c>
      <c r="H3761" t="s">
        <v>21</v>
      </c>
      <c r="I3761">
        <v>29</v>
      </c>
      <c r="J3761" t="s">
        <v>22</v>
      </c>
      <c r="L3761" t="s">
        <v>23</v>
      </c>
      <c r="M3761" t="s">
        <v>86</v>
      </c>
      <c r="O3761" t="s">
        <v>41</v>
      </c>
      <c r="P3761" t="s">
        <v>42</v>
      </c>
      <c r="Q3761" t="s">
        <v>11170</v>
      </c>
    </row>
    <row r="3762" spans="1:17" x14ac:dyDescent="0.25">
      <c r="A3762" t="s">
        <v>2494</v>
      </c>
      <c r="B3762" t="s">
        <v>2495</v>
      </c>
      <c r="C3762" s="1">
        <v>44207</v>
      </c>
      <c r="D3762" t="s">
        <v>1190</v>
      </c>
      <c r="E3762" t="s">
        <v>20</v>
      </c>
      <c r="F3762" t="s">
        <v>2496</v>
      </c>
      <c r="H3762" t="s">
        <v>32</v>
      </c>
      <c r="I3762">
        <v>62</v>
      </c>
      <c r="J3762" t="s">
        <v>22</v>
      </c>
      <c r="L3762" t="s">
        <v>23</v>
      </c>
      <c r="M3762" t="s">
        <v>86</v>
      </c>
      <c r="O3762" t="s">
        <v>41</v>
      </c>
      <c r="P3762" t="s">
        <v>42</v>
      </c>
      <c r="Q3762" t="s">
        <v>2497</v>
      </c>
    </row>
    <row r="3763" spans="1:17" x14ac:dyDescent="0.25">
      <c r="A3763" t="s">
        <v>2524</v>
      </c>
      <c r="B3763" t="s">
        <v>2525</v>
      </c>
      <c r="C3763" s="1">
        <v>44207</v>
      </c>
      <c r="D3763" t="s">
        <v>2526</v>
      </c>
      <c r="E3763" t="s">
        <v>20</v>
      </c>
      <c r="F3763" t="s">
        <v>85</v>
      </c>
      <c r="H3763" t="s">
        <v>21</v>
      </c>
      <c r="I3763">
        <v>21</v>
      </c>
      <c r="J3763" t="s">
        <v>22</v>
      </c>
      <c r="L3763" t="s">
        <v>23</v>
      </c>
      <c r="M3763" t="s">
        <v>86</v>
      </c>
      <c r="O3763" t="s">
        <v>41</v>
      </c>
      <c r="P3763" t="s">
        <v>42</v>
      </c>
      <c r="Q3763" t="s">
        <v>558</v>
      </c>
    </row>
    <row r="3764" spans="1:17" x14ac:dyDescent="0.25">
      <c r="A3764" t="s">
        <v>8842</v>
      </c>
      <c r="B3764" t="s">
        <v>8843</v>
      </c>
      <c r="C3764" s="1">
        <v>44204</v>
      </c>
      <c r="D3764" t="s">
        <v>146</v>
      </c>
      <c r="E3764" t="s">
        <v>20</v>
      </c>
      <c r="F3764" t="s">
        <v>147</v>
      </c>
      <c r="H3764" t="s">
        <v>22</v>
      </c>
      <c r="I3764">
        <v>53</v>
      </c>
      <c r="J3764" t="s">
        <v>22</v>
      </c>
      <c r="L3764" t="s">
        <v>23</v>
      </c>
      <c r="M3764" t="s">
        <v>86</v>
      </c>
      <c r="O3764" t="s">
        <v>41</v>
      </c>
      <c r="P3764" t="s">
        <v>42</v>
      </c>
      <c r="Q3764" t="s">
        <v>3319</v>
      </c>
    </row>
    <row r="3765" spans="1:17" x14ac:dyDescent="0.25">
      <c r="A3765" t="s">
        <v>8844</v>
      </c>
      <c r="B3765" t="s">
        <v>8845</v>
      </c>
      <c r="C3765" s="1">
        <v>44204</v>
      </c>
      <c r="D3765" t="s">
        <v>146</v>
      </c>
      <c r="E3765" t="s">
        <v>20</v>
      </c>
      <c r="F3765" t="s">
        <v>147</v>
      </c>
      <c r="H3765" t="s">
        <v>32</v>
      </c>
      <c r="I3765">
        <v>55</v>
      </c>
      <c r="J3765" t="s">
        <v>22</v>
      </c>
      <c r="L3765" t="s">
        <v>23</v>
      </c>
      <c r="M3765" t="s">
        <v>86</v>
      </c>
      <c r="O3765" t="s">
        <v>41</v>
      </c>
      <c r="P3765" t="s">
        <v>42</v>
      </c>
      <c r="Q3765" t="s">
        <v>3319</v>
      </c>
    </row>
    <row r="3766" spans="1:17" x14ac:dyDescent="0.25">
      <c r="A3766" t="s">
        <v>8858</v>
      </c>
      <c r="B3766" t="s">
        <v>8859</v>
      </c>
      <c r="C3766" s="1">
        <v>44205</v>
      </c>
      <c r="D3766" t="s">
        <v>488</v>
      </c>
      <c r="E3766" t="s">
        <v>20</v>
      </c>
      <c r="F3766" t="s">
        <v>489</v>
      </c>
      <c r="H3766" t="s">
        <v>21</v>
      </c>
      <c r="I3766">
        <v>27</v>
      </c>
      <c r="J3766" t="s">
        <v>22</v>
      </c>
      <c r="L3766" t="s">
        <v>23</v>
      </c>
      <c r="M3766" t="s">
        <v>86</v>
      </c>
      <c r="O3766" t="s">
        <v>41</v>
      </c>
      <c r="P3766" t="s">
        <v>42</v>
      </c>
      <c r="Q3766" t="s">
        <v>7959</v>
      </c>
    </row>
    <row r="3767" spans="1:17" x14ac:dyDescent="0.25">
      <c r="A3767" t="s">
        <v>8865</v>
      </c>
      <c r="B3767" t="s">
        <v>8866</v>
      </c>
      <c r="C3767" s="1">
        <v>44205</v>
      </c>
      <c r="D3767" t="s">
        <v>488</v>
      </c>
      <c r="E3767" t="s">
        <v>20</v>
      </c>
      <c r="F3767" t="s">
        <v>489</v>
      </c>
      <c r="H3767" t="s">
        <v>32</v>
      </c>
      <c r="I3767">
        <v>28</v>
      </c>
      <c r="J3767" t="s">
        <v>22</v>
      </c>
      <c r="L3767" t="s">
        <v>23</v>
      </c>
      <c r="M3767" t="s">
        <v>86</v>
      </c>
      <c r="O3767" t="s">
        <v>41</v>
      </c>
      <c r="P3767" t="s">
        <v>42</v>
      </c>
      <c r="Q3767" t="s">
        <v>7959</v>
      </c>
    </row>
    <row r="3768" spans="1:17" x14ac:dyDescent="0.25">
      <c r="A3768" t="s">
        <v>11230</v>
      </c>
      <c r="B3768" t="s">
        <v>11231</v>
      </c>
      <c r="C3768" s="1">
        <v>44208</v>
      </c>
      <c r="D3768" t="s">
        <v>1896</v>
      </c>
      <c r="E3768" t="s">
        <v>20</v>
      </c>
      <c r="F3768" t="s">
        <v>1897</v>
      </c>
      <c r="H3768" t="s">
        <v>21</v>
      </c>
      <c r="I3768">
        <v>54</v>
      </c>
      <c r="J3768" t="s">
        <v>22</v>
      </c>
      <c r="L3768" t="s">
        <v>23</v>
      </c>
      <c r="M3768" t="s">
        <v>86</v>
      </c>
      <c r="O3768" t="s">
        <v>41</v>
      </c>
      <c r="P3768" t="s">
        <v>42</v>
      </c>
      <c r="Q3768" t="s">
        <v>6424</v>
      </c>
    </row>
    <row r="3769" spans="1:17" x14ac:dyDescent="0.25">
      <c r="A3769" t="s">
        <v>11246</v>
      </c>
      <c r="B3769" t="s">
        <v>11247</v>
      </c>
      <c r="C3769" s="1">
        <v>44208</v>
      </c>
      <c r="D3769" t="s">
        <v>304</v>
      </c>
      <c r="E3769" t="s">
        <v>20</v>
      </c>
      <c r="F3769" t="s">
        <v>305</v>
      </c>
      <c r="H3769" t="s">
        <v>21</v>
      </c>
      <c r="I3769">
        <v>9</v>
      </c>
      <c r="J3769" t="s">
        <v>22</v>
      </c>
      <c r="L3769" t="s">
        <v>23</v>
      </c>
      <c r="M3769" t="s">
        <v>86</v>
      </c>
      <c r="O3769" t="s">
        <v>41</v>
      </c>
      <c r="P3769" t="s">
        <v>42</v>
      </c>
      <c r="Q3769" t="s">
        <v>2938</v>
      </c>
    </row>
    <row r="3770" spans="1:17" x14ac:dyDescent="0.25">
      <c r="A3770" t="s">
        <v>11266</v>
      </c>
      <c r="B3770" t="s">
        <v>11267</v>
      </c>
      <c r="C3770" s="1">
        <v>44209</v>
      </c>
      <c r="D3770" t="s">
        <v>1640</v>
      </c>
      <c r="E3770" t="s">
        <v>20</v>
      </c>
      <c r="F3770" t="s">
        <v>1641</v>
      </c>
      <c r="H3770" t="s">
        <v>21</v>
      </c>
      <c r="I3770">
        <v>28</v>
      </c>
      <c r="J3770" t="s">
        <v>22</v>
      </c>
      <c r="L3770" t="s">
        <v>23</v>
      </c>
      <c r="M3770" t="s">
        <v>86</v>
      </c>
      <c r="O3770" t="s">
        <v>41</v>
      </c>
      <c r="P3770" t="s">
        <v>42</v>
      </c>
      <c r="Q3770" t="s">
        <v>11268</v>
      </c>
    </row>
    <row r="3771" spans="1:17" x14ac:dyDescent="0.25">
      <c r="A3771" t="s">
        <v>11269</v>
      </c>
      <c r="B3771" t="s">
        <v>11270</v>
      </c>
      <c r="C3771" s="1">
        <v>44209</v>
      </c>
      <c r="D3771" t="s">
        <v>377</v>
      </c>
      <c r="E3771" t="s">
        <v>20</v>
      </c>
      <c r="F3771" t="s">
        <v>378</v>
      </c>
      <c r="H3771" t="s">
        <v>21</v>
      </c>
      <c r="I3771">
        <v>31</v>
      </c>
      <c r="J3771" t="s">
        <v>22</v>
      </c>
      <c r="L3771" t="s">
        <v>23</v>
      </c>
      <c r="M3771" t="s">
        <v>86</v>
      </c>
      <c r="O3771" t="s">
        <v>41</v>
      </c>
      <c r="P3771" t="s">
        <v>42</v>
      </c>
      <c r="Q3771" t="s">
        <v>11271</v>
      </c>
    </row>
    <row r="3772" spans="1:17" x14ac:dyDescent="0.25">
      <c r="A3772" t="s">
        <v>11275</v>
      </c>
      <c r="B3772" t="s">
        <v>11276</v>
      </c>
      <c r="C3772" s="1">
        <v>44209</v>
      </c>
      <c r="D3772" t="s">
        <v>304</v>
      </c>
      <c r="E3772" t="s">
        <v>20</v>
      </c>
      <c r="F3772" t="s">
        <v>305</v>
      </c>
      <c r="H3772" t="s">
        <v>32</v>
      </c>
      <c r="I3772">
        <v>56</v>
      </c>
      <c r="J3772" t="s">
        <v>22</v>
      </c>
      <c r="L3772" t="s">
        <v>23</v>
      </c>
      <c r="M3772" t="s">
        <v>86</v>
      </c>
      <c r="O3772" t="s">
        <v>41</v>
      </c>
      <c r="P3772" t="s">
        <v>42</v>
      </c>
      <c r="Q3772" t="s">
        <v>11277</v>
      </c>
    </row>
    <row r="3773" spans="1:17" x14ac:dyDescent="0.25">
      <c r="A3773" t="s">
        <v>11292</v>
      </c>
      <c r="B3773" t="s">
        <v>11293</v>
      </c>
      <c r="C3773" s="1">
        <v>44209</v>
      </c>
      <c r="D3773" t="s">
        <v>686</v>
      </c>
      <c r="E3773" t="s">
        <v>20</v>
      </c>
      <c r="F3773" t="s">
        <v>6821</v>
      </c>
      <c r="H3773" t="s">
        <v>21</v>
      </c>
      <c r="I3773">
        <v>86</v>
      </c>
      <c r="J3773" t="s">
        <v>22</v>
      </c>
      <c r="L3773" t="s">
        <v>23</v>
      </c>
      <c r="M3773" t="s">
        <v>86</v>
      </c>
      <c r="O3773" t="s">
        <v>41</v>
      </c>
      <c r="P3773" t="s">
        <v>42</v>
      </c>
      <c r="Q3773" t="s">
        <v>11294</v>
      </c>
    </row>
    <row r="3774" spans="1:17" x14ac:dyDescent="0.25">
      <c r="A3774" t="s">
        <v>11316</v>
      </c>
      <c r="B3774" t="s">
        <v>11317</v>
      </c>
      <c r="C3774" s="1">
        <v>44210</v>
      </c>
      <c r="D3774" t="s">
        <v>1661</v>
      </c>
      <c r="E3774" t="s">
        <v>20</v>
      </c>
      <c r="F3774" t="s">
        <v>1662</v>
      </c>
      <c r="H3774" t="s">
        <v>32</v>
      </c>
      <c r="I3774">
        <v>72</v>
      </c>
      <c r="J3774" t="s">
        <v>22</v>
      </c>
      <c r="L3774" t="s">
        <v>23</v>
      </c>
      <c r="M3774" t="s">
        <v>86</v>
      </c>
      <c r="O3774" t="s">
        <v>41</v>
      </c>
      <c r="P3774" t="s">
        <v>42</v>
      </c>
      <c r="Q3774" t="s">
        <v>11318</v>
      </c>
    </row>
    <row r="3775" spans="1:17" x14ac:dyDescent="0.25">
      <c r="A3775" t="s">
        <v>11400</v>
      </c>
      <c r="B3775" t="s">
        <v>11401</v>
      </c>
      <c r="C3775" s="1">
        <v>44213</v>
      </c>
      <c r="D3775" t="s">
        <v>11402</v>
      </c>
      <c r="E3775" t="s">
        <v>20</v>
      </c>
      <c r="F3775" t="s">
        <v>11403</v>
      </c>
      <c r="H3775" t="s">
        <v>21</v>
      </c>
      <c r="I3775">
        <v>53</v>
      </c>
      <c r="J3775" t="s">
        <v>22</v>
      </c>
      <c r="L3775" t="s">
        <v>23</v>
      </c>
      <c r="M3775" t="s">
        <v>86</v>
      </c>
      <c r="O3775" t="s">
        <v>41</v>
      </c>
      <c r="P3775" t="s">
        <v>42</v>
      </c>
      <c r="Q3775" t="s">
        <v>11404</v>
      </c>
    </row>
    <row r="3776" spans="1:17" x14ac:dyDescent="0.25">
      <c r="A3776" t="s">
        <v>11405</v>
      </c>
      <c r="B3776" t="s">
        <v>11406</v>
      </c>
      <c r="C3776" s="1">
        <v>44212</v>
      </c>
      <c r="D3776" t="s">
        <v>10653</v>
      </c>
      <c r="E3776" t="s">
        <v>20</v>
      </c>
      <c r="F3776" t="s">
        <v>643</v>
      </c>
      <c r="H3776" t="s">
        <v>32</v>
      </c>
      <c r="I3776">
        <v>56</v>
      </c>
      <c r="J3776" t="s">
        <v>22</v>
      </c>
      <c r="L3776" t="s">
        <v>23</v>
      </c>
      <c r="M3776" t="s">
        <v>86</v>
      </c>
      <c r="O3776" t="s">
        <v>41</v>
      </c>
      <c r="P3776" t="s">
        <v>42</v>
      </c>
      <c r="Q3776" t="s">
        <v>3203</v>
      </c>
    </row>
    <row r="3777" spans="1:17" x14ac:dyDescent="0.25">
      <c r="A3777" t="s">
        <v>11407</v>
      </c>
      <c r="B3777" t="s">
        <v>11408</v>
      </c>
      <c r="C3777" s="1">
        <v>44212</v>
      </c>
      <c r="D3777" t="s">
        <v>2903</v>
      </c>
      <c r="E3777" t="s">
        <v>20</v>
      </c>
      <c r="F3777" t="s">
        <v>2904</v>
      </c>
      <c r="H3777" t="s">
        <v>21</v>
      </c>
      <c r="I3777">
        <v>47</v>
      </c>
      <c r="J3777" t="s">
        <v>22</v>
      </c>
      <c r="L3777" t="s">
        <v>23</v>
      </c>
      <c r="M3777" t="s">
        <v>86</v>
      </c>
      <c r="O3777" t="s">
        <v>41</v>
      </c>
      <c r="P3777" t="s">
        <v>42</v>
      </c>
      <c r="Q3777" t="s">
        <v>3203</v>
      </c>
    </row>
    <row r="3778" spans="1:17" x14ac:dyDescent="0.25">
      <c r="A3778" t="s">
        <v>11419</v>
      </c>
      <c r="B3778" t="s">
        <v>11420</v>
      </c>
      <c r="C3778" s="1">
        <v>44200</v>
      </c>
      <c r="D3778" t="s">
        <v>551</v>
      </c>
      <c r="E3778" t="s">
        <v>20</v>
      </c>
      <c r="F3778" t="s">
        <v>552</v>
      </c>
      <c r="H3778" t="s">
        <v>32</v>
      </c>
      <c r="I3778">
        <v>43</v>
      </c>
      <c r="J3778" t="s">
        <v>22</v>
      </c>
      <c r="L3778" t="s">
        <v>23</v>
      </c>
      <c r="M3778" t="s">
        <v>86</v>
      </c>
      <c r="O3778" t="s">
        <v>41</v>
      </c>
      <c r="P3778" t="s">
        <v>42</v>
      </c>
      <c r="Q3778" t="s">
        <v>2919</v>
      </c>
    </row>
    <row r="3779" spans="1:17" x14ac:dyDescent="0.25">
      <c r="A3779" t="s">
        <v>2917</v>
      </c>
      <c r="B3779" t="s">
        <v>2918</v>
      </c>
      <c r="C3779" s="1">
        <v>44215</v>
      </c>
      <c r="D3779" t="s">
        <v>551</v>
      </c>
      <c r="E3779" t="s">
        <v>20</v>
      </c>
      <c r="F3779" t="s">
        <v>552</v>
      </c>
      <c r="H3779" t="s">
        <v>21</v>
      </c>
      <c r="I3779">
        <v>82</v>
      </c>
      <c r="J3779" t="s">
        <v>22</v>
      </c>
      <c r="L3779" t="s">
        <v>23</v>
      </c>
      <c r="M3779" t="s">
        <v>86</v>
      </c>
      <c r="O3779" t="s">
        <v>41</v>
      </c>
      <c r="P3779" t="s">
        <v>42</v>
      </c>
      <c r="Q3779" t="s">
        <v>2919</v>
      </c>
    </row>
    <row r="3780" spans="1:17" x14ac:dyDescent="0.25">
      <c r="A3780" t="s">
        <v>2936</v>
      </c>
      <c r="B3780" t="s">
        <v>2937</v>
      </c>
      <c r="C3780" s="1">
        <v>44206</v>
      </c>
      <c r="D3780" t="s">
        <v>310</v>
      </c>
      <c r="E3780" t="s">
        <v>20</v>
      </c>
      <c r="F3780" t="s">
        <v>311</v>
      </c>
      <c r="H3780" t="s">
        <v>21</v>
      </c>
      <c r="I3780">
        <v>61</v>
      </c>
      <c r="J3780" t="s">
        <v>22</v>
      </c>
      <c r="L3780" t="s">
        <v>23</v>
      </c>
      <c r="M3780" t="s">
        <v>86</v>
      </c>
      <c r="O3780" t="s">
        <v>41</v>
      </c>
      <c r="P3780" t="s">
        <v>42</v>
      </c>
      <c r="Q3780" t="s">
        <v>2938</v>
      </c>
    </row>
    <row r="3781" spans="1:17" x14ac:dyDescent="0.25">
      <c r="A3781" t="s">
        <v>3200</v>
      </c>
      <c r="B3781" t="s">
        <v>3201</v>
      </c>
      <c r="C3781" s="1">
        <v>44218</v>
      </c>
      <c r="D3781" t="s">
        <v>3202</v>
      </c>
      <c r="E3781" t="s">
        <v>20</v>
      </c>
      <c r="F3781" t="s">
        <v>1734</v>
      </c>
      <c r="H3781" t="s">
        <v>21</v>
      </c>
      <c r="I3781">
        <v>70</v>
      </c>
      <c r="J3781" t="s">
        <v>22</v>
      </c>
      <c r="L3781" t="s">
        <v>23</v>
      </c>
      <c r="M3781" t="s">
        <v>86</v>
      </c>
      <c r="O3781" t="s">
        <v>41</v>
      </c>
      <c r="P3781" t="s">
        <v>42</v>
      </c>
      <c r="Q3781" t="s">
        <v>3203</v>
      </c>
    </row>
    <row r="3782" spans="1:17" x14ac:dyDescent="0.25">
      <c r="A3782" t="s">
        <v>14409</v>
      </c>
      <c r="B3782" t="s">
        <v>14410</v>
      </c>
      <c r="C3782" s="1">
        <v>44216</v>
      </c>
      <c r="D3782" t="s">
        <v>14411</v>
      </c>
      <c r="E3782" t="s">
        <v>20</v>
      </c>
      <c r="F3782" t="s">
        <v>2844</v>
      </c>
      <c r="H3782" t="s">
        <v>21</v>
      </c>
      <c r="I3782">
        <v>54</v>
      </c>
      <c r="J3782" t="s">
        <v>22</v>
      </c>
      <c r="L3782" t="s">
        <v>23</v>
      </c>
      <c r="M3782" t="s">
        <v>86</v>
      </c>
      <c r="O3782" t="s">
        <v>41</v>
      </c>
      <c r="P3782" t="s">
        <v>42</v>
      </c>
      <c r="Q3782" t="s">
        <v>14392</v>
      </c>
    </row>
    <row r="3783" spans="1:17" x14ac:dyDescent="0.25">
      <c r="A3783" t="s">
        <v>14390</v>
      </c>
      <c r="B3783" t="s">
        <v>14391</v>
      </c>
      <c r="C3783" s="1">
        <v>44218</v>
      </c>
      <c r="D3783" t="s">
        <v>2880</v>
      </c>
      <c r="E3783" t="s">
        <v>20</v>
      </c>
      <c r="F3783" t="s">
        <v>2900</v>
      </c>
      <c r="H3783" t="s">
        <v>21</v>
      </c>
      <c r="I3783">
        <v>60</v>
      </c>
      <c r="J3783" t="s">
        <v>22</v>
      </c>
      <c r="L3783" t="s">
        <v>23</v>
      </c>
      <c r="M3783" t="s">
        <v>86</v>
      </c>
      <c r="O3783" t="s">
        <v>41</v>
      </c>
      <c r="P3783" t="s">
        <v>42</v>
      </c>
      <c r="Q3783" t="s">
        <v>14392</v>
      </c>
    </row>
    <row r="3784" spans="1:17" x14ac:dyDescent="0.25">
      <c r="A3784" t="s">
        <v>14344</v>
      </c>
      <c r="B3784" t="s">
        <v>14345</v>
      </c>
      <c r="C3784" s="1">
        <v>44219</v>
      </c>
      <c r="D3784" t="s">
        <v>1862</v>
      </c>
      <c r="E3784" t="s">
        <v>20</v>
      </c>
      <c r="F3784" t="s">
        <v>1863</v>
      </c>
      <c r="H3784" t="s">
        <v>21</v>
      </c>
      <c r="I3784">
        <v>60</v>
      </c>
      <c r="J3784" t="s">
        <v>22</v>
      </c>
      <c r="L3784" t="s">
        <v>23</v>
      </c>
      <c r="M3784" t="s">
        <v>86</v>
      </c>
      <c r="O3784" t="s">
        <v>41</v>
      </c>
      <c r="P3784" t="s">
        <v>42</v>
      </c>
      <c r="Q3784" t="s">
        <v>3319</v>
      </c>
    </row>
    <row r="3785" spans="1:17" x14ac:dyDescent="0.25">
      <c r="A3785" t="s">
        <v>14396</v>
      </c>
      <c r="B3785" t="s">
        <v>14397</v>
      </c>
      <c r="C3785" s="1">
        <v>44219</v>
      </c>
      <c r="D3785" t="s">
        <v>7929</v>
      </c>
      <c r="E3785" t="s">
        <v>20</v>
      </c>
      <c r="F3785" t="s">
        <v>1652</v>
      </c>
      <c r="H3785" t="s">
        <v>32</v>
      </c>
      <c r="I3785">
        <v>10</v>
      </c>
      <c r="J3785" t="s">
        <v>22</v>
      </c>
      <c r="L3785" t="s">
        <v>23</v>
      </c>
      <c r="M3785" t="s">
        <v>86</v>
      </c>
      <c r="O3785" t="s">
        <v>41</v>
      </c>
      <c r="P3785" t="s">
        <v>42</v>
      </c>
      <c r="Q3785" t="s">
        <v>14398</v>
      </c>
    </row>
    <row r="3786" spans="1:17" x14ac:dyDescent="0.25">
      <c r="A3786" t="s">
        <v>6454</v>
      </c>
      <c r="B3786" t="s">
        <v>6455</v>
      </c>
      <c r="C3786" s="1">
        <v>44215</v>
      </c>
      <c r="D3786" t="s">
        <v>488</v>
      </c>
      <c r="E3786" t="s">
        <v>20</v>
      </c>
      <c r="F3786" t="s">
        <v>489</v>
      </c>
      <c r="H3786" t="s">
        <v>32</v>
      </c>
      <c r="I3786">
        <v>21</v>
      </c>
      <c r="J3786" t="s">
        <v>22</v>
      </c>
      <c r="L3786" t="s">
        <v>23</v>
      </c>
      <c r="M3786" t="s">
        <v>86</v>
      </c>
      <c r="O3786" t="s">
        <v>41</v>
      </c>
      <c r="P3786" t="s">
        <v>42</v>
      </c>
      <c r="Q3786" t="s">
        <v>6456</v>
      </c>
    </row>
    <row r="3787" spans="1:17" x14ac:dyDescent="0.25">
      <c r="A3787" t="s">
        <v>6486</v>
      </c>
      <c r="B3787" t="s">
        <v>6487</v>
      </c>
      <c r="C3787" s="1">
        <v>44219</v>
      </c>
      <c r="D3787" t="s">
        <v>360</v>
      </c>
      <c r="E3787" t="s">
        <v>20</v>
      </c>
      <c r="F3787" t="s">
        <v>361</v>
      </c>
      <c r="H3787" t="s">
        <v>21</v>
      </c>
      <c r="I3787">
        <v>14</v>
      </c>
      <c r="J3787" t="s">
        <v>22</v>
      </c>
      <c r="L3787" t="s">
        <v>23</v>
      </c>
      <c r="M3787" t="s">
        <v>86</v>
      </c>
      <c r="O3787" t="s">
        <v>41</v>
      </c>
      <c r="P3787" t="s">
        <v>42</v>
      </c>
      <c r="Q3787" t="s">
        <v>6488</v>
      </c>
    </row>
    <row r="3788" spans="1:17" x14ac:dyDescent="0.25">
      <c r="A3788" t="s">
        <v>6361</v>
      </c>
      <c r="B3788" t="s">
        <v>6362</v>
      </c>
      <c r="C3788" s="1">
        <v>44218</v>
      </c>
      <c r="D3788" t="s">
        <v>360</v>
      </c>
      <c r="E3788" t="s">
        <v>20</v>
      </c>
      <c r="F3788" t="s">
        <v>361</v>
      </c>
      <c r="H3788" t="s">
        <v>21</v>
      </c>
      <c r="I3788">
        <v>61</v>
      </c>
      <c r="J3788" t="s">
        <v>22</v>
      </c>
      <c r="L3788" t="s">
        <v>23</v>
      </c>
      <c r="M3788" t="s">
        <v>86</v>
      </c>
      <c r="O3788" t="s">
        <v>41</v>
      </c>
      <c r="P3788" t="s">
        <v>42</v>
      </c>
      <c r="Q3788" t="s">
        <v>6363</v>
      </c>
    </row>
    <row r="3789" spans="1:17" x14ac:dyDescent="0.25">
      <c r="A3789" t="s">
        <v>6489</v>
      </c>
      <c r="B3789" t="s">
        <v>6490</v>
      </c>
      <c r="C3789" s="1">
        <v>44221</v>
      </c>
      <c r="D3789" t="s">
        <v>172</v>
      </c>
      <c r="E3789" t="s">
        <v>20</v>
      </c>
      <c r="F3789" t="s">
        <v>173</v>
      </c>
      <c r="H3789" t="s">
        <v>32</v>
      </c>
      <c r="I3789">
        <v>65</v>
      </c>
      <c r="J3789" t="s">
        <v>22</v>
      </c>
      <c r="L3789" t="s">
        <v>23</v>
      </c>
      <c r="M3789" t="s">
        <v>86</v>
      </c>
      <c r="O3789" t="s">
        <v>41</v>
      </c>
      <c r="P3789" t="s">
        <v>42</v>
      </c>
      <c r="Q3789" t="s">
        <v>6491</v>
      </c>
    </row>
    <row r="3790" spans="1:17" x14ac:dyDescent="0.25">
      <c r="A3790" t="s">
        <v>6495</v>
      </c>
      <c r="B3790" t="s">
        <v>6496</v>
      </c>
      <c r="C3790" s="1">
        <v>44221</v>
      </c>
      <c r="D3790" t="s">
        <v>1990</v>
      </c>
      <c r="E3790" t="s">
        <v>20</v>
      </c>
      <c r="F3790" t="s">
        <v>1991</v>
      </c>
      <c r="H3790" t="s">
        <v>32</v>
      </c>
      <c r="I3790">
        <v>23</v>
      </c>
      <c r="J3790" t="s">
        <v>22</v>
      </c>
      <c r="L3790" t="s">
        <v>23</v>
      </c>
      <c r="M3790" t="s">
        <v>86</v>
      </c>
      <c r="O3790" t="s">
        <v>41</v>
      </c>
      <c r="P3790" t="s">
        <v>42</v>
      </c>
      <c r="Q3790" t="s">
        <v>6497</v>
      </c>
    </row>
    <row r="3791" spans="1:17" x14ac:dyDescent="0.25">
      <c r="A3791" t="s">
        <v>6504</v>
      </c>
      <c r="B3791" t="s">
        <v>6505</v>
      </c>
      <c r="C3791" s="1">
        <v>44221</v>
      </c>
      <c r="D3791" t="s">
        <v>172</v>
      </c>
      <c r="E3791" t="s">
        <v>20</v>
      </c>
      <c r="F3791" t="s">
        <v>173</v>
      </c>
      <c r="H3791" t="s">
        <v>32</v>
      </c>
      <c r="I3791">
        <v>48</v>
      </c>
      <c r="J3791" t="s">
        <v>22</v>
      </c>
      <c r="L3791" t="s">
        <v>23</v>
      </c>
      <c r="M3791" t="s">
        <v>86</v>
      </c>
      <c r="O3791" t="s">
        <v>41</v>
      </c>
      <c r="P3791" t="s">
        <v>42</v>
      </c>
      <c r="Q3791" t="s">
        <v>6506</v>
      </c>
    </row>
    <row r="3792" spans="1:17" x14ac:dyDescent="0.25">
      <c r="A3792" t="s">
        <v>6420</v>
      </c>
      <c r="B3792" t="s">
        <v>6421</v>
      </c>
      <c r="C3792" s="1">
        <v>44218</v>
      </c>
      <c r="D3792" t="s">
        <v>6422</v>
      </c>
      <c r="E3792" t="s">
        <v>20</v>
      </c>
      <c r="F3792" t="s">
        <v>6423</v>
      </c>
      <c r="H3792" t="s">
        <v>32</v>
      </c>
      <c r="I3792">
        <v>36</v>
      </c>
      <c r="J3792" t="s">
        <v>22</v>
      </c>
      <c r="L3792" t="s">
        <v>23</v>
      </c>
      <c r="M3792" t="s">
        <v>86</v>
      </c>
      <c r="O3792" t="s">
        <v>41</v>
      </c>
      <c r="P3792" t="s">
        <v>42</v>
      </c>
      <c r="Q3792" t="s">
        <v>6424</v>
      </c>
    </row>
    <row r="3793" spans="1:17" x14ac:dyDescent="0.25">
      <c r="A3793" t="s">
        <v>6512</v>
      </c>
      <c r="B3793" t="s">
        <v>6513</v>
      </c>
      <c r="C3793" s="1">
        <v>44221</v>
      </c>
      <c r="D3793" t="s">
        <v>1990</v>
      </c>
      <c r="E3793" t="s">
        <v>20</v>
      </c>
      <c r="F3793" t="s">
        <v>1991</v>
      </c>
      <c r="H3793" t="s">
        <v>21</v>
      </c>
      <c r="I3793">
        <v>55</v>
      </c>
      <c r="J3793" t="s">
        <v>22</v>
      </c>
      <c r="L3793" t="s">
        <v>23</v>
      </c>
      <c r="M3793" t="s">
        <v>86</v>
      </c>
      <c r="O3793" t="s">
        <v>41</v>
      </c>
      <c r="P3793" t="s">
        <v>42</v>
      </c>
      <c r="Q3793" t="s">
        <v>6514</v>
      </c>
    </row>
    <row r="3794" spans="1:17" x14ac:dyDescent="0.25">
      <c r="A3794" t="s">
        <v>16992</v>
      </c>
      <c r="B3794" t="s">
        <v>16993</v>
      </c>
      <c r="C3794" s="1">
        <v>44232</v>
      </c>
      <c r="D3794" t="s">
        <v>1682</v>
      </c>
      <c r="E3794" t="s">
        <v>20</v>
      </c>
      <c r="F3794" t="s">
        <v>1683</v>
      </c>
      <c r="H3794" t="s">
        <v>21</v>
      </c>
      <c r="I3794">
        <v>34</v>
      </c>
      <c r="J3794" t="s">
        <v>22</v>
      </c>
      <c r="L3794" t="s">
        <v>23</v>
      </c>
      <c r="M3794" t="s">
        <v>86</v>
      </c>
      <c r="O3794" t="s">
        <v>41</v>
      </c>
      <c r="P3794" t="s">
        <v>42</v>
      </c>
      <c r="Q3794" t="s">
        <v>6424</v>
      </c>
    </row>
    <row r="3795" spans="1:17" x14ac:dyDescent="0.25">
      <c r="A3795" t="s">
        <v>170</v>
      </c>
      <c r="B3795" t="s">
        <v>171</v>
      </c>
      <c r="C3795" s="1">
        <v>44235</v>
      </c>
      <c r="D3795" t="s">
        <v>172</v>
      </c>
      <c r="E3795" t="s">
        <v>20</v>
      </c>
      <c r="F3795" t="s">
        <v>173</v>
      </c>
      <c r="H3795" t="s">
        <v>32</v>
      </c>
      <c r="I3795">
        <v>16</v>
      </c>
      <c r="J3795" t="s">
        <v>22</v>
      </c>
      <c r="L3795" t="s">
        <v>23</v>
      </c>
      <c r="M3795" t="s">
        <v>86</v>
      </c>
      <c r="O3795" t="s">
        <v>41</v>
      </c>
      <c r="P3795" t="s">
        <v>42</v>
      </c>
      <c r="Q3795" t="s">
        <v>174</v>
      </c>
    </row>
    <row r="3796" spans="1:17" x14ac:dyDescent="0.25">
      <c r="A3796" t="s">
        <v>82</v>
      </c>
      <c r="B3796" t="s">
        <v>83</v>
      </c>
      <c r="C3796" s="1">
        <v>44231</v>
      </c>
      <c r="D3796" t="s">
        <v>84</v>
      </c>
      <c r="E3796" t="s">
        <v>20</v>
      </c>
      <c r="F3796" t="s">
        <v>85</v>
      </c>
      <c r="H3796" t="s">
        <v>32</v>
      </c>
      <c r="I3796">
        <v>23</v>
      </c>
      <c r="J3796" t="s">
        <v>22</v>
      </c>
      <c r="L3796" t="s">
        <v>23</v>
      </c>
      <c r="M3796" t="s">
        <v>86</v>
      </c>
      <c r="O3796" t="s">
        <v>41</v>
      </c>
      <c r="P3796" t="s">
        <v>42</v>
      </c>
      <c r="Q3796" t="s">
        <v>87</v>
      </c>
    </row>
    <row r="3797" spans="1:17" x14ac:dyDescent="0.25">
      <c r="A3797" t="s">
        <v>175</v>
      </c>
      <c r="B3797" t="s">
        <v>176</v>
      </c>
      <c r="C3797" s="1">
        <v>44231</v>
      </c>
      <c r="D3797" t="s">
        <v>177</v>
      </c>
      <c r="E3797" t="s">
        <v>20</v>
      </c>
      <c r="F3797" t="s">
        <v>178</v>
      </c>
      <c r="H3797" t="s">
        <v>21</v>
      </c>
      <c r="I3797">
        <v>24</v>
      </c>
      <c r="J3797" t="s">
        <v>22</v>
      </c>
      <c r="L3797" t="s">
        <v>23</v>
      </c>
      <c r="M3797" t="s">
        <v>86</v>
      </c>
      <c r="O3797" t="s">
        <v>41</v>
      </c>
      <c r="P3797" t="s">
        <v>42</v>
      </c>
      <c r="Q3797" t="s">
        <v>174</v>
      </c>
    </row>
    <row r="3798" spans="1:17" x14ac:dyDescent="0.25">
      <c r="A3798" t="s">
        <v>16999</v>
      </c>
      <c r="B3798" t="s">
        <v>17000</v>
      </c>
      <c r="C3798" s="1">
        <v>44232</v>
      </c>
      <c r="D3798" t="s">
        <v>84</v>
      </c>
      <c r="E3798" t="s">
        <v>20</v>
      </c>
      <c r="F3798" t="s">
        <v>85</v>
      </c>
      <c r="H3798" t="s">
        <v>21</v>
      </c>
      <c r="I3798">
        <v>29</v>
      </c>
      <c r="J3798" t="s">
        <v>22</v>
      </c>
      <c r="L3798" t="s">
        <v>23</v>
      </c>
      <c r="M3798" t="s">
        <v>86</v>
      </c>
      <c r="O3798" t="s">
        <v>41</v>
      </c>
      <c r="P3798" t="s">
        <v>42</v>
      </c>
      <c r="Q3798" t="s">
        <v>87</v>
      </c>
    </row>
    <row r="3799" spans="1:17" x14ac:dyDescent="0.25">
      <c r="A3799" t="s">
        <v>12342</v>
      </c>
      <c r="B3799" t="s">
        <v>12343</v>
      </c>
      <c r="C3799" s="1">
        <v>44235</v>
      </c>
      <c r="D3799" t="s">
        <v>360</v>
      </c>
      <c r="E3799" t="s">
        <v>20</v>
      </c>
      <c r="F3799" t="s">
        <v>361</v>
      </c>
      <c r="H3799" t="s">
        <v>32</v>
      </c>
      <c r="I3799">
        <v>30</v>
      </c>
      <c r="J3799" t="s">
        <v>22</v>
      </c>
      <c r="L3799" t="s">
        <v>23</v>
      </c>
      <c r="M3799" t="s">
        <v>86</v>
      </c>
      <c r="O3799" t="s">
        <v>41</v>
      </c>
      <c r="P3799" t="s">
        <v>42</v>
      </c>
      <c r="Q3799" t="s">
        <v>12344</v>
      </c>
    </row>
    <row r="3800" spans="1:17" x14ac:dyDescent="0.25">
      <c r="A3800" t="s">
        <v>15209</v>
      </c>
      <c r="B3800" t="s">
        <v>15210</v>
      </c>
      <c r="C3800" s="1">
        <v>44231</v>
      </c>
      <c r="D3800" t="s">
        <v>360</v>
      </c>
      <c r="E3800" t="s">
        <v>20</v>
      </c>
      <c r="F3800" t="s">
        <v>361</v>
      </c>
      <c r="H3800" t="s">
        <v>22</v>
      </c>
      <c r="I3800">
        <v>59</v>
      </c>
      <c r="J3800" t="s">
        <v>22</v>
      </c>
      <c r="L3800" t="s">
        <v>23</v>
      </c>
      <c r="M3800" t="s">
        <v>86</v>
      </c>
      <c r="O3800" t="s">
        <v>41</v>
      </c>
      <c r="P3800" t="s">
        <v>42</v>
      </c>
      <c r="Q3800" t="s">
        <v>13443</v>
      </c>
    </row>
    <row r="3801" spans="1:17" x14ac:dyDescent="0.25">
      <c r="A3801" t="s">
        <v>12379</v>
      </c>
      <c r="B3801" t="s">
        <v>12380</v>
      </c>
      <c r="C3801" s="1">
        <v>44230</v>
      </c>
      <c r="D3801" t="s">
        <v>360</v>
      </c>
      <c r="E3801" t="s">
        <v>20</v>
      </c>
      <c r="F3801" t="s">
        <v>361</v>
      </c>
      <c r="H3801" t="s">
        <v>21</v>
      </c>
      <c r="I3801">
        <v>52</v>
      </c>
      <c r="J3801" t="s">
        <v>22</v>
      </c>
      <c r="L3801" t="s">
        <v>23</v>
      </c>
      <c r="M3801" t="s">
        <v>86</v>
      </c>
      <c r="O3801" t="s">
        <v>41</v>
      </c>
      <c r="P3801" t="s">
        <v>42</v>
      </c>
      <c r="Q3801" t="s">
        <v>12169</v>
      </c>
    </row>
    <row r="3802" spans="1:17" x14ac:dyDescent="0.25">
      <c r="A3802" t="s">
        <v>15181</v>
      </c>
      <c r="B3802" t="s">
        <v>15182</v>
      </c>
      <c r="C3802" s="1">
        <v>44236</v>
      </c>
      <c r="D3802" t="s">
        <v>360</v>
      </c>
      <c r="E3802" t="s">
        <v>20</v>
      </c>
      <c r="F3802" t="s">
        <v>361</v>
      </c>
      <c r="H3802" t="s">
        <v>21</v>
      </c>
      <c r="I3802">
        <v>23</v>
      </c>
      <c r="J3802" t="s">
        <v>22</v>
      </c>
      <c r="L3802" t="s">
        <v>23</v>
      </c>
      <c r="M3802" t="s">
        <v>86</v>
      </c>
      <c r="O3802" t="s">
        <v>41</v>
      </c>
      <c r="P3802" t="s">
        <v>42</v>
      </c>
      <c r="Q3802" t="s">
        <v>11779</v>
      </c>
    </row>
    <row r="3803" spans="1:17" x14ac:dyDescent="0.25">
      <c r="A3803" t="s">
        <v>12370</v>
      </c>
      <c r="B3803" t="s">
        <v>12371</v>
      </c>
      <c r="C3803" s="1">
        <v>44236</v>
      </c>
      <c r="D3803" t="s">
        <v>360</v>
      </c>
      <c r="E3803" t="s">
        <v>20</v>
      </c>
      <c r="F3803" t="s">
        <v>361</v>
      </c>
      <c r="H3803" t="s">
        <v>32</v>
      </c>
      <c r="I3803">
        <v>8</v>
      </c>
      <c r="J3803" t="s">
        <v>22</v>
      </c>
      <c r="L3803" t="s">
        <v>23</v>
      </c>
      <c r="M3803" t="s">
        <v>86</v>
      </c>
      <c r="O3803" t="s">
        <v>41</v>
      </c>
      <c r="P3803" t="s">
        <v>42</v>
      </c>
      <c r="Q3803" t="s">
        <v>12372</v>
      </c>
    </row>
    <row r="3804" spans="1:17" x14ac:dyDescent="0.25">
      <c r="A3804" t="s">
        <v>15221</v>
      </c>
      <c r="B3804" t="s">
        <v>15222</v>
      </c>
      <c r="C3804" s="1">
        <v>44218</v>
      </c>
      <c r="D3804" t="s">
        <v>15223</v>
      </c>
      <c r="E3804" t="s">
        <v>20</v>
      </c>
      <c r="F3804" t="s">
        <v>1780</v>
      </c>
      <c r="H3804" t="s">
        <v>32</v>
      </c>
      <c r="I3804">
        <v>96</v>
      </c>
      <c r="J3804" t="s">
        <v>22</v>
      </c>
      <c r="L3804" t="s">
        <v>23</v>
      </c>
      <c r="M3804" t="s">
        <v>86</v>
      </c>
      <c r="O3804" t="s">
        <v>41</v>
      </c>
      <c r="P3804" t="s">
        <v>42</v>
      </c>
      <c r="Q3804" t="s">
        <v>10011</v>
      </c>
    </row>
    <row r="3805" spans="1:17" x14ac:dyDescent="0.25">
      <c r="A3805" t="s">
        <v>15234</v>
      </c>
      <c r="B3805" t="s">
        <v>15235</v>
      </c>
      <c r="C3805" s="1">
        <v>44217</v>
      </c>
      <c r="D3805" t="s">
        <v>1779</v>
      </c>
      <c r="E3805" t="s">
        <v>20</v>
      </c>
      <c r="F3805" t="s">
        <v>1780</v>
      </c>
      <c r="H3805" t="s">
        <v>32</v>
      </c>
      <c r="I3805">
        <v>85</v>
      </c>
      <c r="J3805" t="s">
        <v>22</v>
      </c>
      <c r="L3805" t="s">
        <v>23</v>
      </c>
      <c r="M3805" t="s">
        <v>86</v>
      </c>
      <c r="O3805" t="s">
        <v>41</v>
      </c>
      <c r="P3805" t="s">
        <v>42</v>
      </c>
      <c r="Q3805" t="s">
        <v>10011</v>
      </c>
    </row>
    <row r="3806" spans="1:17" x14ac:dyDescent="0.25">
      <c r="A3806" t="s">
        <v>15226</v>
      </c>
      <c r="B3806" t="s">
        <v>15227</v>
      </c>
      <c r="C3806" s="1">
        <v>44218</v>
      </c>
      <c r="D3806" t="s">
        <v>1779</v>
      </c>
      <c r="E3806" t="s">
        <v>20</v>
      </c>
      <c r="F3806" t="s">
        <v>1780</v>
      </c>
      <c r="H3806" t="s">
        <v>21</v>
      </c>
      <c r="I3806">
        <v>89</v>
      </c>
      <c r="J3806" t="s">
        <v>22</v>
      </c>
      <c r="L3806" t="s">
        <v>23</v>
      </c>
      <c r="M3806" t="s">
        <v>86</v>
      </c>
      <c r="O3806" t="s">
        <v>41</v>
      </c>
      <c r="P3806" t="s">
        <v>42</v>
      </c>
      <c r="Q3806" t="s">
        <v>10011</v>
      </c>
    </row>
    <row r="3807" spans="1:17" x14ac:dyDescent="0.25">
      <c r="A3807" t="s">
        <v>15228</v>
      </c>
      <c r="B3807" t="s">
        <v>15229</v>
      </c>
      <c r="C3807" s="1">
        <v>44218</v>
      </c>
      <c r="D3807" t="s">
        <v>1779</v>
      </c>
      <c r="E3807" t="s">
        <v>20</v>
      </c>
      <c r="F3807" t="s">
        <v>1780</v>
      </c>
      <c r="H3807" t="s">
        <v>21</v>
      </c>
      <c r="I3807">
        <v>92</v>
      </c>
      <c r="J3807" t="s">
        <v>22</v>
      </c>
      <c r="L3807" t="s">
        <v>23</v>
      </c>
      <c r="M3807" t="s">
        <v>86</v>
      </c>
      <c r="O3807" t="s">
        <v>41</v>
      </c>
      <c r="P3807" t="s">
        <v>42</v>
      </c>
      <c r="Q3807" t="s">
        <v>10011</v>
      </c>
    </row>
    <row r="3808" spans="1:17" x14ac:dyDescent="0.25">
      <c r="A3808" t="s">
        <v>15240</v>
      </c>
      <c r="B3808" t="s">
        <v>15241</v>
      </c>
      <c r="C3808" s="1">
        <v>44214</v>
      </c>
      <c r="D3808" t="s">
        <v>1779</v>
      </c>
      <c r="E3808" t="s">
        <v>20</v>
      </c>
      <c r="F3808" t="s">
        <v>5188</v>
      </c>
      <c r="H3808" t="s">
        <v>21</v>
      </c>
      <c r="I3808">
        <v>61</v>
      </c>
      <c r="J3808" t="s">
        <v>22</v>
      </c>
      <c r="L3808" t="s">
        <v>23</v>
      </c>
      <c r="M3808" t="s">
        <v>86</v>
      </c>
      <c r="O3808" t="s">
        <v>41</v>
      </c>
      <c r="P3808" t="s">
        <v>42</v>
      </c>
      <c r="Q3808" t="s">
        <v>10011</v>
      </c>
    </row>
    <row r="3809" spans="1:17" x14ac:dyDescent="0.25">
      <c r="A3809" t="s">
        <v>15236</v>
      </c>
      <c r="B3809" t="s">
        <v>15237</v>
      </c>
      <c r="C3809" s="1">
        <v>44217</v>
      </c>
      <c r="D3809" t="s">
        <v>1779</v>
      </c>
      <c r="E3809" t="s">
        <v>20</v>
      </c>
      <c r="F3809" t="s">
        <v>1780</v>
      </c>
      <c r="H3809" t="s">
        <v>21</v>
      </c>
      <c r="I3809">
        <v>88</v>
      </c>
      <c r="J3809" t="s">
        <v>22</v>
      </c>
      <c r="L3809" t="s">
        <v>23</v>
      </c>
      <c r="M3809" t="s">
        <v>86</v>
      </c>
      <c r="O3809" t="s">
        <v>41</v>
      </c>
      <c r="P3809" t="s">
        <v>42</v>
      </c>
      <c r="Q3809" t="s">
        <v>10011</v>
      </c>
    </row>
    <row r="3810" spans="1:17" x14ac:dyDescent="0.25">
      <c r="A3810" t="s">
        <v>15230</v>
      </c>
      <c r="B3810" t="s">
        <v>15231</v>
      </c>
      <c r="C3810" s="1">
        <v>44218</v>
      </c>
      <c r="D3810" t="s">
        <v>15232</v>
      </c>
      <c r="E3810" t="s">
        <v>20</v>
      </c>
      <c r="F3810" t="s">
        <v>15233</v>
      </c>
      <c r="H3810" t="s">
        <v>21</v>
      </c>
      <c r="I3810">
        <v>55</v>
      </c>
      <c r="J3810" t="s">
        <v>22</v>
      </c>
      <c r="L3810" t="s">
        <v>23</v>
      </c>
      <c r="M3810" t="s">
        <v>86</v>
      </c>
      <c r="O3810" t="s">
        <v>41</v>
      </c>
      <c r="P3810" t="s">
        <v>42</v>
      </c>
      <c r="Q3810" t="s">
        <v>10011</v>
      </c>
    </row>
    <row r="3811" spans="1:17" x14ac:dyDescent="0.25">
      <c r="A3811" t="s">
        <v>589</v>
      </c>
      <c r="B3811" t="s">
        <v>590</v>
      </c>
      <c r="C3811" s="1">
        <v>44239</v>
      </c>
      <c r="D3811" t="s">
        <v>591</v>
      </c>
      <c r="E3811" t="s">
        <v>20</v>
      </c>
      <c r="F3811" t="s">
        <v>592</v>
      </c>
      <c r="H3811" t="s">
        <v>21</v>
      </c>
      <c r="I3811">
        <v>38</v>
      </c>
      <c r="J3811" t="s">
        <v>22</v>
      </c>
      <c r="L3811" t="s">
        <v>23</v>
      </c>
      <c r="O3811" t="s">
        <v>41</v>
      </c>
      <c r="P3811" t="s">
        <v>42</v>
      </c>
      <c r="Q3811" t="s">
        <v>593</v>
      </c>
    </row>
    <row r="3812" spans="1:17" x14ac:dyDescent="0.25">
      <c r="A3812" t="s">
        <v>594</v>
      </c>
      <c r="B3812" t="s">
        <v>595</v>
      </c>
      <c r="C3812" s="1">
        <v>44239</v>
      </c>
      <c r="D3812" t="s">
        <v>596</v>
      </c>
      <c r="E3812" t="s">
        <v>20</v>
      </c>
      <c r="F3812" t="s">
        <v>597</v>
      </c>
      <c r="H3812" t="s">
        <v>21</v>
      </c>
      <c r="I3812">
        <v>51</v>
      </c>
      <c r="J3812" t="s">
        <v>22</v>
      </c>
      <c r="L3812" t="s">
        <v>23</v>
      </c>
      <c r="O3812" t="s">
        <v>41</v>
      </c>
      <c r="P3812" t="s">
        <v>42</v>
      </c>
      <c r="Q3812" t="s">
        <v>598</v>
      </c>
    </row>
    <row r="3813" spans="1:17" x14ac:dyDescent="0.25">
      <c r="A3813" t="s">
        <v>604</v>
      </c>
      <c r="B3813" t="s">
        <v>605</v>
      </c>
      <c r="C3813" s="1">
        <v>44236</v>
      </c>
      <c r="D3813" t="s">
        <v>606</v>
      </c>
      <c r="E3813" t="s">
        <v>20</v>
      </c>
      <c r="F3813" t="s">
        <v>607</v>
      </c>
      <c r="H3813" t="s">
        <v>21</v>
      </c>
      <c r="I3813">
        <v>79</v>
      </c>
      <c r="J3813" t="s">
        <v>22</v>
      </c>
      <c r="L3813" t="s">
        <v>23</v>
      </c>
      <c r="O3813" t="s">
        <v>41</v>
      </c>
      <c r="P3813" t="s">
        <v>42</v>
      </c>
      <c r="Q3813" t="s">
        <v>608</v>
      </c>
    </row>
    <row r="3814" spans="1:17" x14ac:dyDescent="0.25">
      <c r="A3814" t="s">
        <v>645</v>
      </c>
      <c r="B3814" t="s">
        <v>646</v>
      </c>
      <c r="C3814" s="1">
        <v>44237</v>
      </c>
      <c r="D3814" t="s">
        <v>647</v>
      </c>
      <c r="E3814" t="s">
        <v>20</v>
      </c>
      <c r="F3814" t="s">
        <v>648</v>
      </c>
      <c r="H3814" t="s">
        <v>32</v>
      </c>
      <c r="I3814">
        <v>64</v>
      </c>
      <c r="J3814" t="s">
        <v>22</v>
      </c>
      <c r="L3814" t="s">
        <v>23</v>
      </c>
      <c r="O3814" t="s">
        <v>41</v>
      </c>
      <c r="P3814" t="s">
        <v>42</v>
      </c>
      <c r="Q3814" t="s">
        <v>608</v>
      </c>
    </row>
    <row r="3815" spans="1:17" x14ac:dyDescent="0.25">
      <c r="A3815" t="s">
        <v>394</v>
      </c>
      <c r="B3815" t="s">
        <v>395</v>
      </c>
      <c r="C3815" s="1">
        <v>44241</v>
      </c>
      <c r="D3815" t="s">
        <v>172</v>
      </c>
      <c r="E3815" t="s">
        <v>20</v>
      </c>
      <c r="F3815" t="s">
        <v>173</v>
      </c>
      <c r="H3815" t="s">
        <v>21</v>
      </c>
      <c r="I3815">
        <v>59</v>
      </c>
      <c r="J3815" t="s">
        <v>22</v>
      </c>
      <c r="L3815" t="s">
        <v>23</v>
      </c>
      <c r="O3815" t="s">
        <v>41</v>
      </c>
      <c r="P3815" t="s">
        <v>42</v>
      </c>
      <c r="Q3815" t="s">
        <v>396</v>
      </c>
    </row>
    <row r="3816" spans="1:17" x14ac:dyDescent="0.25">
      <c r="A3816" t="s">
        <v>554</v>
      </c>
      <c r="B3816" t="s">
        <v>555</v>
      </c>
      <c r="C3816" s="1">
        <v>44244</v>
      </c>
      <c r="D3816" t="s">
        <v>556</v>
      </c>
      <c r="E3816" t="s">
        <v>20</v>
      </c>
      <c r="F3816" t="s">
        <v>557</v>
      </c>
      <c r="H3816" t="s">
        <v>21</v>
      </c>
      <c r="I3816">
        <v>25</v>
      </c>
      <c r="J3816" t="s">
        <v>22</v>
      </c>
      <c r="L3816" t="s">
        <v>23</v>
      </c>
      <c r="O3816" t="s">
        <v>41</v>
      </c>
      <c r="P3816" t="s">
        <v>42</v>
      </c>
      <c r="Q3816" t="s">
        <v>558</v>
      </c>
    </row>
    <row r="3817" spans="1:17" x14ac:dyDescent="0.25">
      <c r="A3817" t="s">
        <v>559</v>
      </c>
      <c r="B3817" t="s">
        <v>560</v>
      </c>
      <c r="C3817" s="1">
        <v>44244</v>
      </c>
      <c r="D3817" t="s">
        <v>304</v>
      </c>
      <c r="E3817" t="s">
        <v>20</v>
      </c>
      <c r="F3817" t="s">
        <v>305</v>
      </c>
      <c r="H3817" t="s">
        <v>21</v>
      </c>
      <c r="I3817">
        <v>28</v>
      </c>
      <c r="J3817" t="s">
        <v>22</v>
      </c>
      <c r="L3817" t="s">
        <v>23</v>
      </c>
      <c r="O3817" t="s">
        <v>41</v>
      </c>
      <c r="P3817" t="s">
        <v>42</v>
      </c>
      <c r="Q3817" t="s">
        <v>558</v>
      </c>
    </row>
    <row r="3818" spans="1:17" x14ac:dyDescent="0.25">
      <c r="A3818" t="s">
        <v>653</v>
      </c>
      <c r="B3818" t="s">
        <v>654</v>
      </c>
      <c r="C3818" s="1">
        <v>44243</v>
      </c>
      <c r="D3818" t="s">
        <v>252</v>
      </c>
      <c r="E3818" t="s">
        <v>20</v>
      </c>
      <c r="F3818" t="s">
        <v>253</v>
      </c>
      <c r="H3818" t="s">
        <v>22</v>
      </c>
      <c r="I3818">
        <v>87</v>
      </c>
      <c r="J3818" t="s">
        <v>22</v>
      </c>
      <c r="L3818" t="s">
        <v>23</v>
      </c>
      <c r="O3818" t="s">
        <v>41</v>
      </c>
      <c r="P3818" t="s">
        <v>42</v>
      </c>
      <c r="Q3818" t="s">
        <v>558</v>
      </c>
    </row>
    <row r="3819" spans="1:17" x14ac:dyDescent="0.25">
      <c r="A3819" t="s">
        <v>12684</v>
      </c>
      <c r="B3819" t="s">
        <v>12685</v>
      </c>
      <c r="C3819" s="1">
        <v>44244</v>
      </c>
      <c r="D3819" t="s">
        <v>155</v>
      </c>
      <c r="E3819" t="s">
        <v>20</v>
      </c>
      <c r="F3819" t="s">
        <v>156</v>
      </c>
      <c r="H3819" t="s">
        <v>21</v>
      </c>
      <c r="I3819">
        <v>43</v>
      </c>
      <c r="J3819" t="s">
        <v>22</v>
      </c>
      <c r="L3819" t="s">
        <v>23</v>
      </c>
      <c r="M3819" t="s">
        <v>86</v>
      </c>
      <c r="O3819" t="s">
        <v>41</v>
      </c>
      <c r="P3819" t="s">
        <v>42</v>
      </c>
      <c r="Q3819" t="s">
        <v>12686</v>
      </c>
    </row>
    <row r="3820" spans="1:17" x14ac:dyDescent="0.25">
      <c r="A3820" t="s">
        <v>9399</v>
      </c>
      <c r="B3820" t="s">
        <v>9400</v>
      </c>
      <c r="C3820" s="1">
        <v>44243</v>
      </c>
      <c r="D3820" t="s">
        <v>9390</v>
      </c>
      <c r="E3820" t="s">
        <v>20</v>
      </c>
      <c r="F3820" t="s">
        <v>9391</v>
      </c>
      <c r="H3820" t="s">
        <v>21</v>
      </c>
      <c r="I3820">
        <v>65</v>
      </c>
      <c r="J3820" t="s">
        <v>22</v>
      </c>
      <c r="L3820" t="s">
        <v>23</v>
      </c>
      <c r="M3820" t="s">
        <v>86</v>
      </c>
      <c r="O3820" t="s">
        <v>41</v>
      </c>
      <c r="P3820" t="s">
        <v>42</v>
      </c>
      <c r="Q3820" t="s">
        <v>9401</v>
      </c>
    </row>
    <row r="3821" spans="1:17" x14ac:dyDescent="0.25">
      <c r="A3821" t="s">
        <v>9659</v>
      </c>
      <c r="B3821" t="s">
        <v>9660</v>
      </c>
      <c r="C3821" s="1">
        <v>44247</v>
      </c>
      <c r="D3821" t="s">
        <v>310</v>
      </c>
      <c r="E3821" t="s">
        <v>20</v>
      </c>
      <c r="F3821" t="s">
        <v>311</v>
      </c>
      <c r="H3821" t="s">
        <v>32</v>
      </c>
      <c r="I3821">
        <v>17</v>
      </c>
      <c r="J3821" t="s">
        <v>22</v>
      </c>
      <c r="L3821" t="s">
        <v>23</v>
      </c>
      <c r="M3821" t="s">
        <v>86</v>
      </c>
      <c r="O3821" t="s">
        <v>41</v>
      </c>
      <c r="P3821" t="s">
        <v>42</v>
      </c>
      <c r="Q3821" t="s">
        <v>558</v>
      </c>
    </row>
    <row r="3822" spans="1:17" x14ac:dyDescent="0.25">
      <c r="A3822" t="s">
        <v>4712</v>
      </c>
      <c r="B3822" t="s">
        <v>4713</v>
      </c>
      <c r="C3822" s="1">
        <v>44218</v>
      </c>
      <c r="D3822" t="s">
        <v>457</v>
      </c>
      <c r="E3822" t="s">
        <v>20</v>
      </c>
      <c r="F3822" t="s">
        <v>2889</v>
      </c>
      <c r="G3822" t="s">
        <v>1461</v>
      </c>
      <c r="H3822" t="s">
        <v>21</v>
      </c>
      <c r="I3822">
        <v>62</v>
      </c>
      <c r="J3822" t="s">
        <v>22</v>
      </c>
      <c r="L3822" t="s">
        <v>23</v>
      </c>
      <c r="M3822" t="s">
        <v>86</v>
      </c>
      <c r="O3822" t="s">
        <v>41</v>
      </c>
      <c r="P3822" t="s">
        <v>664</v>
      </c>
      <c r="Q3822" t="s">
        <v>4714</v>
      </c>
    </row>
    <row r="3823" spans="1:17" x14ac:dyDescent="0.25">
      <c r="A3823" t="s">
        <v>4793</v>
      </c>
      <c r="B3823" t="s">
        <v>4794</v>
      </c>
      <c r="C3823" s="1">
        <v>44242</v>
      </c>
      <c r="D3823" t="s">
        <v>4655</v>
      </c>
      <c r="E3823" t="s">
        <v>20</v>
      </c>
      <c r="F3823" t="s">
        <v>4791</v>
      </c>
      <c r="G3823" t="s">
        <v>1461</v>
      </c>
      <c r="H3823" t="s">
        <v>21</v>
      </c>
      <c r="I3823">
        <v>69</v>
      </c>
      <c r="J3823" t="s">
        <v>22</v>
      </c>
      <c r="L3823" t="s">
        <v>23</v>
      </c>
      <c r="M3823" t="s">
        <v>86</v>
      </c>
      <c r="O3823" t="s">
        <v>41</v>
      </c>
      <c r="P3823" t="s">
        <v>664</v>
      </c>
      <c r="Q3823" t="s">
        <v>4795</v>
      </c>
    </row>
    <row r="3824" spans="1:17" x14ac:dyDescent="0.25">
      <c r="A3824" t="s">
        <v>1553</v>
      </c>
      <c r="B3824" t="s">
        <v>1554</v>
      </c>
      <c r="C3824" s="1">
        <v>44249</v>
      </c>
      <c r="D3824" t="s">
        <v>252</v>
      </c>
      <c r="E3824" t="s">
        <v>20</v>
      </c>
      <c r="F3824" t="s">
        <v>253</v>
      </c>
      <c r="G3824" t="s">
        <v>1461</v>
      </c>
      <c r="H3824" t="s">
        <v>21</v>
      </c>
      <c r="I3824">
        <v>61</v>
      </c>
      <c r="J3824" t="s">
        <v>22</v>
      </c>
      <c r="L3824" t="s">
        <v>23</v>
      </c>
      <c r="M3824" t="s">
        <v>86</v>
      </c>
      <c r="O3824" t="s">
        <v>41</v>
      </c>
      <c r="P3824" t="s">
        <v>664</v>
      </c>
      <c r="Q3824" t="s">
        <v>558</v>
      </c>
    </row>
    <row r="3825" spans="1:17" x14ac:dyDescent="0.25">
      <c r="A3825" t="s">
        <v>1709</v>
      </c>
      <c r="B3825" t="s">
        <v>1710</v>
      </c>
      <c r="C3825" s="1">
        <v>44249</v>
      </c>
      <c r="D3825" t="s">
        <v>252</v>
      </c>
      <c r="E3825" t="s">
        <v>20</v>
      </c>
      <c r="F3825" t="s">
        <v>253</v>
      </c>
      <c r="G3825" t="s">
        <v>1461</v>
      </c>
      <c r="H3825" t="s">
        <v>21</v>
      </c>
      <c r="I3825">
        <v>51</v>
      </c>
      <c r="J3825" t="s">
        <v>22</v>
      </c>
      <c r="L3825" t="s">
        <v>23</v>
      </c>
      <c r="M3825" t="s">
        <v>86</v>
      </c>
      <c r="O3825" t="s">
        <v>41</v>
      </c>
      <c r="P3825" t="s">
        <v>664</v>
      </c>
      <c r="Q3825" t="s">
        <v>558</v>
      </c>
    </row>
    <row r="3826" spans="1:17" x14ac:dyDescent="0.25">
      <c r="A3826" t="s">
        <v>1841</v>
      </c>
      <c r="B3826" t="s">
        <v>1842</v>
      </c>
      <c r="C3826" s="1">
        <v>44250</v>
      </c>
      <c r="D3826" t="s">
        <v>252</v>
      </c>
      <c r="E3826" t="s">
        <v>20</v>
      </c>
      <c r="F3826" t="s">
        <v>253</v>
      </c>
      <c r="G3826" t="s">
        <v>1461</v>
      </c>
      <c r="H3826" t="s">
        <v>32</v>
      </c>
      <c r="I3826">
        <v>88</v>
      </c>
      <c r="J3826" t="s">
        <v>22</v>
      </c>
      <c r="L3826" t="s">
        <v>23</v>
      </c>
      <c r="M3826" t="s">
        <v>86</v>
      </c>
      <c r="O3826" t="s">
        <v>41</v>
      </c>
      <c r="P3826" t="s">
        <v>664</v>
      </c>
      <c r="Q3826" t="s">
        <v>558</v>
      </c>
    </row>
    <row r="3827" spans="1:17" x14ac:dyDescent="0.25">
      <c r="A3827" t="s">
        <v>1922</v>
      </c>
      <c r="B3827" t="s">
        <v>1923</v>
      </c>
      <c r="C3827" s="1">
        <v>44251</v>
      </c>
      <c r="D3827" t="s">
        <v>377</v>
      </c>
      <c r="E3827" t="s">
        <v>20</v>
      </c>
      <c r="F3827" t="s">
        <v>378</v>
      </c>
      <c r="G3827" t="s">
        <v>787</v>
      </c>
      <c r="H3827" t="s">
        <v>21</v>
      </c>
      <c r="I3827">
        <v>64</v>
      </c>
      <c r="J3827" t="s">
        <v>22</v>
      </c>
      <c r="L3827" t="s">
        <v>23</v>
      </c>
      <c r="M3827" t="s">
        <v>86</v>
      </c>
      <c r="O3827" t="s">
        <v>41</v>
      </c>
      <c r="P3827" t="s">
        <v>664</v>
      </c>
      <c r="Q3827" t="s">
        <v>1924</v>
      </c>
    </row>
    <row r="3828" spans="1:17" x14ac:dyDescent="0.25">
      <c r="A3828" t="s">
        <v>13441</v>
      </c>
      <c r="B3828" t="s">
        <v>13442</v>
      </c>
      <c r="C3828" s="1">
        <v>44250</v>
      </c>
      <c r="D3828" t="s">
        <v>271</v>
      </c>
      <c r="E3828" t="s">
        <v>20</v>
      </c>
      <c r="F3828" t="s">
        <v>272</v>
      </c>
      <c r="H3828" t="s">
        <v>21</v>
      </c>
      <c r="I3828">
        <v>54</v>
      </c>
      <c r="J3828" t="s">
        <v>22</v>
      </c>
      <c r="L3828" t="s">
        <v>23</v>
      </c>
      <c r="M3828" t="s">
        <v>86</v>
      </c>
      <c r="O3828" t="s">
        <v>41</v>
      </c>
      <c r="P3828" t="s">
        <v>42</v>
      </c>
      <c r="Q3828" t="s">
        <v>13443</v>
      </c>
    </row>
    <row r="3829" spans="1:17" x14ac:dyDescent="0.25">
      <c r="A3829" t="s">
        <v>7980</v>
      </c>
      <c r="B3829" t="s">
        <v>7981</v>
      </c>
      <c r="C3829" s="1">
        <v>44250</v>
      </c>
      <c r="D3829" t="s">
        <v>271</v>
      </c>
      <c r="E3829" t="s">
        <v>20</v>
      </c>
      <c r="F3829" t="s">
        <v>473</v>
      </c>
      <c r="H3829" t="s">
        <v>21</v>
      </c>
      <c r="I3829">
        <v>57</v>
      </c>
      <c r="J3829" t="s">
        <v>22</v>
      </c>
      <c r="L3829" t="s">
        <v>23</v>
      </c>
      <c r="M3829" t="s">
        <v>86</v>
      </c>
      <c r="O3829" t="s">
        <v>41</v>
      </c>
      <c r="P3829" t="s">
        <v>42</v>
      </c>
      <c r="Q3829" t="s">
        <v>703</v>
      </c>
    </row>
    <row r="3830" spans="1:17" x14ac:dyDescent="0.25">
      <c r="A3830" t="s">
        <v>7982</v>
      </c>
      <c r="B3830" t="s">
        <v>7983</v>
      </c>
      <c r="C3830" s="1">
        <v>44250</v>
      </c>
      <c r="D3830" t="s">
        <v>271</v>
      </c>
      <c r="E3830" t="s">
        <v>20</v>
      </c>
      <c r="F3830" t="s">
        <v>272</v>
      </c>
      <c r="H3830" t="s">
        <v>21</v>
      </c>
      <c r="I3830">
        <v>28</v>
      </c>
      <c r="J3830" t="s">
        <v>22</v>
      </c>
      <c r="L3830" t="s">
        <v>23</v>
      </c>
      <c r="M3830" t="s">
        <v>86</v>
      </c>
      <c r="O3830" t="s">
        <v>41</v>
      </c>
      <c r="P3830" t="s">
        <v>42</v>
      </c>
      <c r="Q3830" t="s">
        <v>7984</v>
      </c>
    </row>
    <row r="3831" spans="1:17" x14ac:dyDescent="0.25">
      <c r="A3831" t="s">
        <v>7987</v>
      </c>
      <c r="B3831" t="s">
        <v>7988</v>
      </c>
      <c r="C3831" s="1">
        <v>44250</v>
      </c>
      <c r="D3831" t="s">
        <v>271</v>
      </c>
      <c r="E3831" t="s">
        <v>20</v>
      </c>
      <c r="F3831" t="s">
        <v>272</v>
      </c>
      <c r="H3831" t="s">
        <v>32</v>
      </c>
      <c r="I3831">
        <v>29</v>
      </c>
      <c r="J3831" t="s">
        <v>22</v>
      </c>
      <c r="L3831" t="s">
        <v>23</v>
      </c>
      <c r="M3831" t="s">
        <v>86</v>
      </c>
      <c r="O3831" t="s">
        <v>41</v>
      </c>
      <c r="P3831" t="s">
        <v>42</v>
      </c>
      <c r="Q3831" t="s">
        <v>703</v>
      </c>
    </row>
    <row r="3832" spans="1:17" x14ac:dyDescent="0.25">
      <c r="A3832" t="s">
        <v>10617</v>
      </c>
      <c r="B3832" t="s">
        <v>10618</v>
      </c>
      <c r="C3832" s="1">
        <v>44250</v>
      </c>
      <c r="D3832" t="s">
        <v>10619</v>
      </c>
      <c r="E3832" t="s">
        <v>20</v>
      </c>
      <c r="F3832" t="s">
        <v>10620</v>
      </c>
      <c r="H3832" t="s">
        <v>21</v>
      </c>
      <c r="I3832">
        <v>31</v>
      </c>
      <c r="J3832" t="s">
        <v>22</v>
      </c>
      <c r="L3832" t="s">
        <v>23</v>
      </c>
      <c r="M3832" t="s">
        <v>86</v>
      </c>
      <c r="O3832" t="s">
        <v>41</v>
      </c>
      <c r="P3832" t="s">
        <v>42</v>
      </c>
      <c r="Q3832" t="s">
        <v>10621</v>
      </c>
    </row>
    <row r="3833" spans="1:17" x14ac:dyDescent="0.25">
      <c r="A3833" t="s">
        <v>10636</v>
      </c>
      <c r="B3833" t="s">
        <v>10637</v>
      </c>
      <c r="C3833" s="1">
        <v>44247</v>
      </c>
      <c r="D3833" t="s">
        <v>2164</v>
      </c>
      <c r="E3833" t="s">
        <v>20</v>
      </c>
      <c r="F3833" t="s">
        <v>3016</v>
      </c>
      <c r="H3833" t="s">
        <v>32</v>
      </c>
      <c r="I3833">
        <v>20</v>
      </c>
      <c r="J3833" t="s">
        <v>22</v>
      </c>
      <c r="L3833" t="s">
        <v>23</v>
      </c>
      <c r="M3833" t="s">
        <v>86</v>
      </c>
      <c r="O3833" t="s">
        <v>41</v>
      </c>
      <c r="P3833" t="s">
        <v>26</v>
      </c>
      <c r="Q3833" t="s">
        <v>10638</v>
      </c>
    </row>
    <row r="3834" spans="1:17" x14ac:dyDescent="0.25">
      <c r="A3834" t="s">
        <v>7957</v>
      </c>
      <c r="B3834" t="s">
        <v>7958</v>
      </c>
      <c r="C3834" s="1">
        <v>44246</v>
      </c>
      <c r="D3834" t="s">
        <v>488</v>
      </c>
      <c r="E3834" t="s">
        <v>20</v>
      </c>
      <c r="F3834" t="s">
        <v>489</v>
      </c>
      <c r="H3834" t="s">
        <v>21</v>
      </c>
      <c r="I3834">
        <v>28</v>
      </c>
      <c r="J3834" t="s">
        <v>22</v>
      </c>
      <c r="L3834" t="s">
        <v>23</v>
      </c>
      <c r="M3834" t="s">
        <v>86</v>
      </c>
      <c r="O3834" t="s">
        <v>41</v>
      </c>
      <c r="P3834" t="s">
        <v>42</v>
      </c>
      <c r="Q3834" t="s">
        <v>7959</v>
      </c>
    </row>
    <row r="3835" spans="1:17" x14ac:dyDescent="0.25">
      <c r="A3835" t="s">
        <v>7971</v>
      </c>
      <c r="B3835" t="s">
        <v>7972</v>
      </c>
      <c r="C3835" s="1">
        <v>44251</v>
      </c>
      <c r="D3835" t="s">
        <v>1651</v>
      </c>
      <c r="E3835" t="s">
        <v>20</v>
      </c>
      <c r="F3835" t="s">
        <v>1652</v>
      </c>
      <c r="H3835" t="s">
        <v>21</v>
      </c>
      <c r="I3835">
        <v>28</v>
      </c>
      <c r="J3835" t="s">
        <v>22</v>
      </c>
      <c r="L3835" t="s">
        <v>23</v>
      </c>
      <c r="M3835" t="s">
        <v>86</v>
      </c>
      <c r="O3835" t="s">
        <v>41</v>
      </c>
      <c r="P3835" t="s">
        <v>42</v>
      </c>
      <c r="Q3835" t="s">
        <v>7973</v>
      </c>
    </row>
    <row r="3836" spans="1:17" x14ac:dyDescent="0.25">
      <c r="A3836" t="s">
        <v>10733</v>
      </c>
      <c r="B3836" t="s">
        <v>10734</v>
      </c>
      <c r="C3836" s="1">
        <v>44254</v>
      </c>
      <c r="D3836" t="s">
        <v>377</v>
      </c>
      <c r="E3836" t="s">
        <v>20</v>
      </c>
      <c r="F3836" t="s">
        <v>378</v>
      </c>
      <c r="H3836" t="s">
        <v>21</v>
      </c>
      <c r="I3836">
        <v>33</v>
      </c>
      <c r="J3836" t="s">
        <v>22</v>
      </c>
      <c r="L3836" t="s">
        <v>23</v>
      </c>
      <c r="M3836" t="s">
        <v>86</v>
      </c>
      <c r="O3836" t="s">
        <v>41</v>
      </c>
      <c r="P3836" t="s">
        <v>42</v>
      </c>
      <c r="Q3836" t="s">
        <v>1924</v>
      </c>
    </row>
    <row r="3837" spans="1:17" x14ac:dyDescent="0.25">
      <c r="A3837" t="s">
        <v>10940</v>
      </c>
      <c r="B3837" t="s">
        <v>10941</v>
      </c>
      <c r="C3837" s="1">
        <v>44206</v>
      </c>
      <c r="D3837" t="s">
        <v>831</v>
      </c>
      <c r="E3837" t="s">
        <v>20</v>
      </c>
      <c r="H3837" t="s">
        <v>22</v>
      </c>
      <c r="I3837" t="s">
        <v>22</v>
      </c>
      <c r="J3837" t="s">
        <v>22</v>
      </c>
      <c r="L3837" t="s">
        <v>23</v>
      </c>
      <c r="O3837" t="s">
        <v>41</v>
      </c>
      <c r="P3837" t="s">
        <v>42</v>
      </c>
      <c r="Q3837" t="s">
        <v>10942</v>
      </c>
    </row>
    <row r="3838" spans="1:17" x14ac:dyDescent="0.25">
      <c r="A3838" t="s">
        <v>10955</v>
      </c>
      <c r="B3838" t="s">
        <v>10956</v>
      </c>
      <c r="C3838" s="1">
        <v>44209</v>
      </c>
      <c r="D3838" t="s">
        <v>831</v>
      </c>
      <c r="E3838" t="s">
        <v>20</v>
      </c>
      <c r="H3838" t="s">
        <v>22</v>
      </c>
      <c r="I3838" t="s">
        <v>22</v>
      </c>
      <c r="J3838" t="s">
        <v>22</v>
      </c>
      <c r="L3838" t="s">
        <v>23</v>
      </c>
      <c r="O3838" t="s">
        <v>41</v>
      </c>
      <c r="P3838" t="s">
        <v>42</v>
      </c>
      <c r="Q3838" t="s">
        <v>2684</v>
      </c>
    </row>
    <row r="3839" spans="1:17" x14ac:dyDescent="0.25">
      <c r="A3839" t="s">
        <v>18258</v>
      </c>
      <c r="B3839" t="s">
        <v>18259</v>
      </c>
      <c r="C3839" s="1">
        <v>44221</v>
      </c>
      <c r="D3839" t="s">
        <v>831</v>
      </c>
      <c r="E3839" t="s">
        <v>20</v>
      </c>
      <c r="H3839" t="s">
        <v>22</v>
      </c>
      <c r="I3839" t="s">
        <v>22</v>
      </c>
      <c r="J3839" t="s">
        <v>22</v>
      </c>
      <c r="L3839" t="s">
        <v>23</v>
      </c>
      <c r="O3839" t="s">
        <v>41</v>
      </c>
      <c r="P3839" t="s">
        <v>42</v>
      </c>
      <c r="Q3839" t="s">
        <v>18260</v>
      </c>
    </row>
    <row r="3840" spans="1:17" x14ac:dyDescent="0.25">
      <c r="A3840" t="s">
        <v>18261</v>
      </c>
      <c r="B3840" t="s">
        <v>18262</v>
      </c>
      <c r="C3840" s="1">
        <v>44222</v>
      </c>
      <c r="D3840" t="s">
        <v>831</v>
      </c>
      <c r="E3840" t="s">
        <v>20</v>
      </c>
      <c r="H3840" t="s">
        <v>22</v>
      </c>
      <c r="I3840" t="s">
        <v>22</v>
      </c>
      <c r="J3840" t="s">
        <v>22</v>
      </c>
      <c r="L3840" t="s">
        <v>23</v>
      </c>
      <c r="O3840" t="s">
        <v>41</v>
      </c>
      <c r="P3840" t="s">
        <v>42</v>
      </c>
      <c r="Q3840" t="s">
        <v>18263</v>
      </c>
    </row>
    <row r="3841" spans="1:17" x14ac:dyDescent="0.25">
      <c r="A3841" t="s">
        <v>18264</v>
      </c>
      <c r="B3841" t="s">
        <v>18265</v>
      </c>
      <c r="C3841" s="1">
        <v>44194</v>
      </c>
      <c r="D3841" t="s">
        <v>831</v>
      </c>
      <c r="E3841" t="s">
        <v>20</v>
      </c>
      <c r="H3841" t="s">
        <v>22</v>
      </c>
      <c r="I3841" t="s">
        <v>22</v>
      </c>
      <c r="J3841" t="s">
        <v>22</v>
      </c>
      <c r="L3841" t="s">
        <v>23</v>
      </c>
      <c r="O3841" t="s">
        <v>41</v>
      </c>
      <c r="P3841" t="s">
        <v>42</v>
      </c>
      <c r="Q3841" t="s">
        <v>18266</v>
      </c>
    </row>
    <row r="3842" spans="1:17" x14ac:dyDescent="0.25">
      <c r="A3842" t="s">
        <v>18353</v>
      </c>
      <c r="B3842" t="s">
        <v>18354</v>
      </c>
      <c r="C3842" s="1">
        <v>44221</v>
      </c>
      <c r="D3842" t="s">
        <v>831</v>
      </c>
      <c r="E3842" t="s">
        <v>20</v>
      </c>
      <c r="F3842" t="s">
        <v>18355</v>
      </c>
      <c r="H3842" t="s">
        <v>22</v>
      </c>
      <c r="I3842" t="s">
        <v>22</v>
      </c>
      <c r="J3842" t="s">
        <v>22</v>
      </c>
      <c r="L3842" t="s">
        <v>23</v>
      </c>
      <c r="O3842" t="s">
        <v>41</v>
      </c>
      <c r="P3842" t="s">
        <v>42</v>
      </c>
      <c r="Q3842" t="s">
        <v>10011</v>
      </c>
    </row>
    <row r="3843" spans="1:17" x14ac:dyDescent="0.25">
      <c r="A3843" t="s">
        <v>18356</v>
      </c>
      <c r="B3843" t="s">
        <v>18357</v>
      </c>
      <c r="C3843" s="1">
        <v>44219</v>
      </c>
      <c r="D3843" t="s">
        <v>831</v>
      </c>
      <c r="E3843" t="s">
        <v>20</v>
      </c>
      <c r="F3843" t="s">
        <v>18351</v>
      </c>
      <c r="H3843" t="s">
        <v>22</v>
      </c>
      <c r="I3843" t="s">
        <v>22</v>
      </c>
      <c r="J3843" t="s">
        <v>22</v>
      </c>
      <c r="L3843" t="s">
        <v>23</v>
      </c>
      <c r="O3843" t="s">
        <v>41</v>
      </c>
      <c r="P3843" t="s">
        <v>42</v>
      </c>
      <c r="Q3843" t="s">
        <v>890</v>
      </c>
    </row>
    <row r="3844" spans="1:17" x14ac:dyDescent="0.25">
      <c r="A3844" t="s">
        <v>18358</v>
      </c>
      <c r="B3844" t="s">
        <v>18359</v>
      </c>
      <c r="C3844" s="1">
        <v>44219</v>
      </c>
      <c r="D3844" t="s">
        <v>831</v>
      </c>
      <c r="E3844" t="s">
        <v>20</v>
      </c>
      <c r="F3844" t="s">
        <v>18360</v>
      </c>
      <c r="H3844" t="s">
        <v>22</v>
      </c>
      <c r="I3844" t="s">
        <v>22</v>
      </c>
      <c r="J3844" t="s">
        <v>22</v>
      </c>
      <c r="L3844" t="s">
        <v>23</v>
      </c>
      <c r="O3844" t="s">
        <v>41</v>
      </c>
      <c r="P3844" t="s">
        <v>42</v>
      </c>
      <c r="Q3844" t="s">
        <v>890</v>
      </c>
    </row>
    <row r="3845" spans="1:17" x14ac:dyDescent="0.25">
      <c r="A3845" t="s">
        <v>15305</v>
      </c>
      <c r="B3845" t="s">
        <v>15306</v>
      </c>
      <c r="C3845" s="1">
        <v>44216</v>
      </c>
      <c r="D3845" t="s">
        <v>831</v>
      </c>
      <c r="E3845" t="s">
        <v>20</v>
      </c>
      <c r="H3845" t="s">
        <v>22</v>
      </c>
      <c r="I3845" t="s">
        <v>22</v>
      </c>
      <c r="J3845" t="s">
        <v>22</v>
      </c>
      <c r="L3845" t="s">
        <v>23</v>
      </c>
      <c r="O3845" t="s">
        <v>41</v>
      </c>
      <c r="P3845" t="s">
        <v>42</v>
      </c>
      <c r="Q3845" t="s">
        <v>15307</v>
      </c>
    </row>
    <row r="3846" spans="1:17" x14ac:dyDescent="0.25">
      <c r="A3846" t="s">
        <v>15423</v>
      </c>
      <c r="B3846" t="s">
        <v>15424</v>
      </c>
      <c r="C3846" s="1">
        <v>44215</v>
      </c>
      <c r="D3846" t="s">
        <v>831</v>
      </c>
      <c r="E3846" t="s">
        <v>20</v>
      </c>
      <c r="H3846" t="s">
        <v>22</v>
      </c>
      <c r="I3846" t="s">
        <v>22</v>
      </c>
      <c r="J3846" t="s">
        <v>22</v>
      </c>
      <c r="L3846" t="s">
        <v>23</v>
      </c>
      <c r="O3846" t="s">
        <v>41</v>
      </c>
      <c r="P3846" t="s">
        <v>42</v>
      </c>
      <c r="Q3846" t="s">
        <v>15425</v>
      </c>
    </row>
    <row r="3847" spans="1:17" x14ac:dyDescent="0.25">
      <c r="A3847" t="s">
        <v>15443</v>
      </c>
      <c r="B3847" t="s">
        <v>15444</v>
      </c>
      <c r="C3847" s="1">
        <v>44219</v>
      </c>
      <c r="D3847" t="s">
        <v>831</v>
      </c>
      <c r="E3847" t="s">
        <v>20</v>
      </c>
      <c r="H3847" t="s">
        <v>22</v>
      </c>
      <c r="I3847" t="s">
        <v>22</v>
      </c>
      <c r="J3847" t="s">
        <v>22</v>
      </c>
      <c r="L3847" t="s">
        <v>23</v>
      </c>
      <c r="O3847" t="s">
        <v>41</v>
      </c>
      <c r="P3847" t="s">
        <v>42</v>
      </c>
      <c r="Q3847" t="s">
        <v>2569</v>
      </c>
    </row>
    <row r="3848" spans="1:17" x14ac:dyDescent="0.25">
      <c r="A3848" t="s">
        <v>15445</v>
      </c>
      <c r="B3848" t="s">
        <v>15446</v>
      </c>
      <c r="C3848" s="1">
        <v>44220</v>
      </c>
      <c r="D3848" t="s">
        <v>831</v>
      </c>
      <c r="E3848" t="s">
        <v>20</v>
      </c>
      <c r="H3848" t="s">
        <v>22</v>
      </c>
      <c r="I3848" t="s">
        <v>22</v>
      </c>
      <c r="J3848" t="s">
        <v>22</v>
      </c>
      <c r="L3848" t="s">
        <v>23</v>
      </c>
      <c r="O3848" t="s">
        <v>41</v>
      </c>
      <c r="P3848" t="s">
        <v>42</v>
      </c>
      <c r="Q3848" t="s">
        <v>15447</v>
      </c>
    </row>
    <row r="3849" spans="1:17" x14ac:dyDescent="0.25">
      <c r="A3849" t="s">
        <v>15320</v>
      </c>
      <c r="B3849" t="s">
        <v>15321</v>
      </c>
      <c r="C3849" s="1">
        <v>44218</v>
      </c>
      <c r="D3849" t="s">
        <v>831</v>
      </c>
      <c r="E3849" t="s">
        <v>20</v>
      </c>
      <c r="H3849" t="s">
        <v>22</v>
      </c>
      <c r="I3849" t="s">
        <v>22</v>
      </c>
      <c r="J3849" t="s">
        <v>22</v>
      </c>
      <c r="L3849" t="s">
        <v>23</v>
      </c>
      <c r="O3849" t="s">
        <v>41</v>
      </c>
      <c r="P3849" t="s">
        <v>42</v>
      </c>
      <c r="Q3849" t="s">
        <v>15322</v>
      </c>
    </row>
    <row r="3850" spans="1:17" x14ac:dyDescent="0.25">
      <c r="A3850" t="s">
        <v>15450</v>
      </c>
      <c r="B3850" t="s">
        <v>15451</v>
      </c>
      <c r="C3850" s="1">
        <v>44221</v>
      </c>
      <c r="D3850" t="s">
        <v>831</v>
      </c>
      <c r="E3850" t="s">
        <v>20</v>
      </c>
      <c r="H3850" t="s">
        <v>22</v>
      </c>
      <c r="I3850" t="s">
        <v>22</v>
      </c>
      <c r="J3850" t="s">
        <v>22</v>
      </c>
      <c r="L3850" t="s">
        <v>23</v>
      </c>
      <c r="O3850" t="s">
        <v>41</v>
      </c>
      <c r="P3850" t="s">
        <v>42</v>
      </c>
      <c r="Q3850" t="s">
        <v>10011</v>
      </c>
    </row>
    <row r="3851" spans="1:17" x14ac:dyDescent="0.25">
      <c r="A3851" t="s">
        <v>15273</v>
      </c>
      <c r="B3851" t="s">
        <v>15274</v>
      </c>
      <c r="C3851" s="1">
        <v>44221</v>
      </c>
      <c r="D3851" t="s">
        <v>831</v>
      </c>
      <c r="E3851" t="s">
        <v>20</v>
      </c>
      <c r="H3851" t="s">
        <v>22</v>
      </c>
      <c r="I3851" t="s">
        <v>22</v>
      </c>
      <c r="J3851" t="s">
        <v>22</v>
      </c>
      <c r="L3851" t="s">
        <v>23</v>
      </c>
      <c r="O3851" t="s">
        <v>41</v>
      </c>
      <c r="P3851" t="s">
        <v>42</v>
      </c>
      <c r="Q3851" t="s">
        <v>15275</v>
      </c>
    </row>
    <row r="3852" spans="1:17" x14ac:dyDescent="0.25">
      <c r="A3852" t="s">
        <v>15245</v>
      </c>
      <c r="B3852" t="s">
        <v>15246</v>
      </c>
      <c r="C3852" s="1">
        <v>44223</v>
      </c>
      <c r="D3852" t="s">
        <v>831</v>
      </c>
      <c r="E3852" t="s">
        <v>20</v>
      </c>
      <c r="H3852" t="s">
        <v>22</v>
      </c>
      <c r="I3852" t="s">
        <v>22</v>
      </c>
      <c r="J3852" t="s">
        <v>22</v>
      </c>
      <c r="L3852" t="s">
        <v>23</v>
      </c>
      <c r="O3852" t="s">
        <v>41</v>
      </c>
      <c r="P3852" t="s">
        <v>42</v>
      </c>
      <c r="Q3852" t="s">
        <v>15247</v>
      </c>
    </row>
    <row r="3853" spans="1:17" x14ac:dyDescent="0.25">
      <c r="A3853" t="s">
        <v>15461</v>
      </c>
      <c r="B3853" t="s">
        <v>15462</v>
      </c>
      <c r="C3853" s="1">
        <v>44228</v>
      </c>
      <c r="D3853" t="s">
        <v>831</v>
      </c>
      <c r="E3853" t="s">
        <v>20</v>
      </c>
      <c r="H3853" t="s">
        <v>22</v>
      </c>
      <c r="I3853" t="s">
        <v>22</v>
      </c>
      <c r="J3853" t="s">
        <v>22</v>
      </c>
      <c r="L3853" t="s">
        <v>23</v>
      </c>
      <c r="O3853" t="s">
        <v>41</v>
      </c>
      <c r="P3853" t="s">
        <v>42</v>
      </c>
      <c r="Q3853" t="s">
        <v>3600</v>
      </c>
    </row>
    <row r="3854" spans="1:17" x14ac:dyDescent="0.25">
      <c r="A3854" t="s">
        <v>15465</v>
      </c>
      <c r="B3854" t="s">
        <v>15466</v>
      </c>
      <c r="C3854" s="1">
        <v>44215</v>
      </c>
      <c r="D3854" t="s">
        <v>831</v>
      </c>
      <c r="E3854" t="s">
        <v>20</v>
      </c>
      <c r="H3854" t="s">
        <v>22</v>
      </c>
      <c r="I3854" t="s">
        <v>22</v>
      </c>
      <c r="J3854" t="s">
        <v>22</v>
      </c>
      <c r="L3854" t="s">
        <v>23</v>
      </c>
      <c r="O3854" t="s">
        <v>41</v>
      </c>
      <c r="P3854" t="s">
        <v>42</v>
      </c>
      <c r="Q3854" t="s">
        <v>15467</v>
      </c>
    </row>
    <row r="3855" spans="1:17" x14ac:dyDescent="0.25">
      <c r="A3855" t="s">
        <v>3869</v>
      </c>
      <c r="B3855" t="s">
        <v>3870</v>
      </c>
      <c r="C3855" s="1">
        <v>44217</v>
      </c>
      <c r="D3855" t="s">
        <v>831</v>
      </c>
      <c r="E3855" t="s">
        <v>20</v>
      </c>
      <c r="H3855" t="s">
        <v>22</v>
      </c>
      <c r="I3855" t="s">
        <v>22</v>
      </c>
      <c r="J3855" t="s">
        <v>22</v>
      </c>
      <c r="L3855" t="s">
        <v>23</v>
      </c>
      <c r="O3855" t="s">
        <v>41</v>
      </c>
      <c r="P3855" t="s">
        <v>42</v>
      </c>
      <c r="Q3855" t="s">
        <v>3871</v>
      </c>
    </row>
    <row r="3856" spans="1:17" x14ac:dyDescent="0.25">
      <c r="A3856" t="s">
        <v>6903</v>
      </c>
      <c r="B3856" t="s">
        <v>6904</v>
      </c>
      <c r="C3856" s="1">
        <v>44224</v>
      </c>
      <c r="D3856" t="s">
        <v>831</v>
      </c>
      <c r="E3856" t="s">
        <v>20</v>
      </c>
      <c r="H3856" t="s">
        <v>22</v>
      </c>
      <c r="I3856" t="s">
        <v>22</v>
      </c>
      <c r="J3856" t="s">
        <v>22</v>
      </c>
      <c r="L3856" t="s">
        <v>23</v>
      </c>
      <c r="O3856" t="s">
        <v>41</v>
      </c>
      <c r="P3856" t="s">
        <v>42</v>
      </c>
      <c r="Q3856" t="s">
        <v>6905</v>
      </c>
    </row>
    <row r="3857" spans="1:17" x14ac:dyDescent="0.25">
      <c r="A3857" t="s">
        <v>3834</v>
      </c>
      <c r="B3857" t="s">
        <v>3835</v>
      </c>
      <c r="C3857" s="1">
        <v>44229</v>
      </c>
      <c r="D3857" t="s">
        <v>831</v>
      </c>
      <c r="E3857" t="s">
        <v>20</v>
      </c>
      <c r="H3857" t="s">
        <v>22</v>
      </c>
      <c r="I3857" t="s">
        <v>22</v>
      </c>
      <c r="J3857" t="s">
        <v>22</v>
      </c>
      <c r="L3857" t="s">
        <v>23</v>
      </c>
      <c r="O3857" t="s">
        <v>41</v>
      </c>
      <c r="P3857" t="s">
        <v>42</v>
      </c>
      <c r="Q3857" t="s">
        <v>3836</v>
      </c>
    </row>
    <row r="3858" spans="1:17" x14ac:dyDescent="0.25">
      <c r="A3858" t="s">
        <v>3874</v>
      </c>
      <c r="B3858" t="s">
        <v>3875</v>
      </c>
      <c r="C3858" s="1">
        <v>44215</v>
      </c>
      <c r="D3858" t="s">
        <v>831</v>
      </c>
      <c r="E3858" t="s">
        <v>20</v>
      </c>
      <c r="H3858" t="s">
        <v>22</v>
      </c>
      <c r="I3858" t="s">
        <v>22</v>
      </c>
      <c r="J3858" t="s">
        <v>22</v>
      </c>
      <c r="L3858" t="s">
        <v>23</v>
      </c>
      <c r="O3858" t="s">
        <v>41</v>
      </c>
      <c r="P3858" t="s">
        <v>42</v>
      </c>
      <c r="Q3858" t="s">
        <v>3876</v>
      </c>
    </row>
    <row r="3859" spans="1:17" x14ac:dyDescent="0.25">
      <c r="A3859" t="s">
        <v>3598</v>
      </c>
      <c r="B3859" t="s">
        <v>3599</v>
      </c>
      <c r="C3859" s="1">
        <v>44216</v>
      </c>
      <c r="D3859" t="s">
        <v>831</v>
      </c>
      <c r="E3859" t="s">
        <v>20</v>
      </c>
      <c r="H3859" t="s">
        <v>22</v>
      </c>
      <c r="I3859" t="s">
        <v>22</v>
      </c>
      <c r="J3859" t="s">
        <v>22</v>
      </c>
      <c r="L3859" t="s">
        <v>23</v>
      </c>
      <c r="O3859" t="s">
        <v>41</v>
      </c>
      <c r="P3859" t="s">
        <v>42</v>
      </c>
      <c r="Q3859" t="s">
        <v>3600</v>
      </c>
    </row>
    <row r="3860" spans="1:17" x14ac:dyDescent="0.25">
      <c r="A3860" t="s">
        <v>3877</v>
      </c>
      <c r="B3860" t="s">
        <v>3878</v>
      </c>
      <c r="C3860" s="1">
        <v>44217</v>
      </c>
      <c r="D3860" t="s">
        <v>831</v>
      </c>
      <c r="E3860" t="s">
        <v>20</v>
      </c>
      <c r="H3860" t="s">
        <v>22</v>
      </c>
      <c r="I3860" t="s">
        <v>22</v>
      </c>
      <c r="J3860" t="s">
        <v>22</v>
      </c>
      <c r="L3860" t="s">
        <v>23</v>
      </c>
      <c r="O3860" t="s">
        <v>41</v>
      </c>
      <c r="P3860" t="s">
        <v>42</v>
      </c>
      <c r="Q3860" t="s">
        <v>3879</v>
      </c>
    </row>
    <row r="3861" spans="1:17" x14ac:dyDescent="0.25">
      <c r="A3861" t="s">
        <v>3628</v>
      </c>
      <c r="B3861" t="s">
        <v>3629</v>
      </c>
      <c r="C3861" s="1">
        <v>44217</v>
      </c>
      <c r="D3861" t="s">
        <v>831</v>
      </c>
      <c r="E3861" t="s">
        <v>20</v>
      </c>
      <c r="H3861" t="s">
        <v>22</v>
      </c>
      <c r="I3861" t="s">
        <v>22</v>
      </c>
      <c r="J3861" t="s">
        <v>22</v>
      </c>
      <c r="L3861" t="s">
        <v>23</v>
      </c>
      <c r="O3861" t="s">
        <v>41</v>
      </c>
      <c r="P3861" t="s">
        <v>42</v>
      </c>
      <c r="Q3861" t="s">
        <v>3630</v>
      </c>
    </row>
    <row r="3862" spans="1:17" x14ac:dyDescent="0.25">
      <c r="A3862" t="s">
        <v>3880</v>
      </c>
      <c r="B3862" t="s">
        <v>3881</v>
      </c>
      <c r="C3862" s="1">
        <v>44218</v>
      </c>
      <c r="D3862" t="s">
        <v>831</v>
      </c>
      <c r="E3862" t="s">
        <v>20</v>
      </c>
      <c r="H3862" t="s">
        <v>22</v>
      </c>
      <c r="I3862" t="s">
        <v>22</v>
      </c>
      <c r="J3862" t="s">
        <v>22</v>
      </c>
      <c r="L3862" t="s">
        <v>23</v>
      </c>
      <c r="O3862" t="s">
        <v>41</v>
      </c>
      <c r="P3862" t="s">
        <v>42</v>
      </c>
      <c r="Q3862" t="s">
        <v>3630</v>
      </c>
    </row>
    <row r="3863" spans="1:17" x14ac:dyDescent="0.25">
      <c r="A3863" t="s">
        <v>3882</v>
      </c>
      <c r="B3863" t="s">
        <v>3883</v>
      </c>
      <c r="C3863" s="1">
        <v>44218</v>
      </c>
      <c r="D3863" t="s">
        <v>831</v>
      </c>
      <c r="E3863" t="s">
        <v>20</v>
      </c>
      <c r="H3863" t="s">
        <v>22</v>
      </c>
      <c r="I3863" t="s">
        <v>22</v>
      </c>
      <c r="J3863" t="s">
        <v>22</v>
      </c>
      <c r="L3863" t="s">
        <v>23</v>
      </c>
      <c r="O3863" t="s">
        <v>41</v>
      </c>
      <c r="P3863" t="s">
        <v>42</v>
      </c>
      <c r="Q3863" t="s">
        <v>3630</v>
      </c>
    </row>
    <row r="3864" spans="1:17" x14ac:dyDescent="0.25">
      <c r="A3864" t="s">
        <v>3884</v>
      </c>
      <c r="B3864" t="s">
        <v>3885</v>
      </c>
      <c r="C3864" s="1">
        <v>44218</v>
      </c>
      <c r="D3864" t="s">
        <v>831</v>
      </c>
      <c r="E3864" t="s">
        <v>20</v>
      </c>
      <c r="H3864" t="s">
        <v>22</v>
      </c>
      <c r="I3864" t="s">
        <v>22</v>
      </c>
      <c r="J3864" t="s">
        <v>22</v>
      </c>
      <c r="L3864" t="s">
        <v>23</v>
      </c>
      <c r="O3864" t="s">
        <v>41</v>
      </c>
      <c r="P3864" t="s">
        <v>42</v>
      </c>
      <c r="Q3864" t="s">
        <v>3886</v>
      </c>
    </row>
    <row r="3865" spans="1:17" x14ac:dyDescent="0.25">
      <c r="A3865" t="s">
        <v>3887</v>
      </c>
      <c r="B3865" t="s">
        <v>3888</v>
      </c>
      <c r="C3865" s="1">
        <v>44218</v>
      </c>
      <c r="D3865" t="s">
        <v>831</v>
      </c>
      <c r="E3865" t="s">
        <v>20</v>
      </c>
      <c r="H3865" t="s">
        <v>22</v>
      </c>
      <c r="I3865" t="s">
        <v>22</v>
      </c>
      <c r="J3865" t="s">
        <v>22</v>
      </c>
      <c r="L3865" t="s">
        <v>23</v>
      </c>
      <c r="O3865" t="s">
        <v>41</v>
      </c>
      <c r="P3865" t="s">
        <v>42</v>
      </c>
      <c r="Q3865" t="s">
        <v>890</v>
      </c>
    </row>
    <row r="3866" spans="1:17" x14ac:dyDescent="0.25">
      <c r="A3866" t="s">
        <v>3895</v>
      </c>
      <c r="B3866" t="s">
        <v>3896</v>
      </c>
      <c r="C3866" s="1">
        <v>44218</v>
      </c>
      <c r="D3866" t="s">
        <v>831</v>
      </c>
      <c r="E3866" t="s">
        <v>20</v>
      </c>
      <c r="H3866" t="s">
        <v>22</v>
      </c>
      <c r="I3866" t="s">
        <v>22</v>
      </c>
      <c r="J3866" t="s">
        <v>22</v>
      </c>
      <c r="L3866" t="s">
        <v>23</v>
      </c>
      <c r="O3866" t="s">
        <v>41</v>
      </c>
      <c r="P3866" t="s">
        <v>42</v>
      </c>
      <c r="Q3866" t="s">
        <v>3897</v>
      </c>
    </row>
    <row r="3867" spans="1:17" x14ac:dyDescent="0.25">
      <c r="A3867" t="s">
        <v>3904</v>
      </c>
      <c r="B3867" t="s">
        <v>3905</v>
      </c>
      <c r="C3867" s="1">
        <v>44237</v>
      </c>
      <c r="D3867" t="s">
        <v>831</v>
      </c>
      <c r="E3867" t="s">
        <v>20</v>
      </c>
      <c r="H3867" t="s">
        <v>22</v>
      </c>
      <c r="I3867" t="s">
        <v>22</v>
      </c>
      <c r="J3867" t="s">
        <v>22</v>
      </c>
      <c r="L3867" t="s">
        <v>23</v>
      </c>
      <c r="O3867" t="s">
        <v>41</v>
      </c>
      <c r="P3867" t="s">
        <v>42</v>
      </c>
      <c r="Q3867" t="s">
        <v>3906</v>
      </c>
    </row>
    <row r="3868" spans="1:17" x14ac:dyDescent="0.25">
      <c r="A3868" t="s">
        <v>833</v>
      </c>
      <c r="B3868" t="s">
        <v>834</v>
      </c>
      <c r="C3868" s="1">
        <v>44237</v>
      </c>
      <c r="D3868" t="s">
        <v>831</v>
      </c>
      <c r="E3868" t="s">
        <v>20</v>
      </c>
      <c r="H3868" t="s">
        <v>22</v>
      </c>
      <c r="I3868" t="s">
        <v>22</v>
      </c>
      <c r="J3868" t="s">
        <v>22</v>
      </c>
      <c r="L3868" t="s">
        <v>23</v>
      </c>
      <c r="O3868" t="s">
        <v>41</v>
      </c>
      <c r="P3868" t="s">
        <v>42</v>
      </c>
      <c r="Q3868" t="s">
        <v>835</v>
      </c>
    </row>
    <row r="3869" spans="1:17" x14ac:dyDescent="0.25">
      <c r="A3869" t="s">
        <v>3825</v>
      </c>
      <c r="B3869" t="s">
        <v>3826</v>
      </c>
      <c r="C3869" s="1">
        <v>44236</v>
      </c>
      <c r="D3869" t="s">
        <v>831</v>
      </c>
      <c r="E3869" t="s">
        <v>20</v>
      </c>
      <c r="H3869" t="s">
        <v>22</v>
      </c>
      <c r="I3869" t="s">
        <v>22</v>
      </c>
      <c r="J3869" t="s">
        <v>22</v>
      </c>
      <c r="L3869" t="s">
        <v>23</v>
      </c>
      <c r="O3869" t="s">
        <v>41</v>
      </c>
      <c r="P3869" t="s">
        <v>42</v>
      </c>
      <c r="Q3869" t="s">
        <v>3827</v>
      </c>
    </row>
    <row r="3870" spans="1:17" x14ac:dyDescent="0.25">
      <c r="A3870" t="s">
        <v>3811</v>
      </c>
      <c r="B3870" t="s">
        <v>3812</v>
      </c>
      <c r="C3870" s="1">
        <v>44237</v>
      </c>
      <c r="D3870" t="s">
        <v>831</v>
      </c>
      <c r="E3870" t="s">
        <v>20</v>
      </c>
      <c r="H3870" t="s">
        <v>22</v>
      </c>
      <c r="I3870" t="s">
        <v>22</v>
      </c>
      <c r="J3870" t="s">
        <v>22</v>
      </c>
      <c r="L3870" t="s">
        <v>23</v>
      </c>
      <c r="O3870" t="s">
        <v>41</v>
      </c>
      <c r="P3870" t="s">
        <v>42</v>
      </c>
      <c r="Q3870" t="s">
        <v>3813</v>
      </c>
    </row>
    <row r="3871" spans="1:17" x14ac:dyDescent="0.25">
      <c r="A3871" t="s">
        <v>3631</v>
      </c>
      <c r="B3871" t="s">
        <v>3632</v>
      </c>
      <c r="C3871" s="1">
        <v>44231</v>
      </c>
      <c r="D3871" t="s">
        <v>831</v>
      </c>
      <c r="E3871" t="s">
        <v>20</v>
      </c>
      <c r="H3871" t="s">
        <v>22</v>
      </c>
      <c r="I3871" t="s">
        <v>22</v>
      </c>
      <c r="J3871" t="s">
        <v>22</v>
      </c>
      <c r="L3871" t="s">
        <v>23</v>
      </c>
      <c r="O3871" t="s">
        <v>41</v>
      </c>
      <c r="P3871" t="s">
        <v>42</v>
      </c>
      <c r="Q3871" t="s">
        <v>3633</v>
      </c>
    </row>
    <row r="3872" spans="1:17" x14ac:dyDescent="0.25">
      <c r="A3872" t="s">
        <v>3913</v>
      </c>
      <c r="B3872" t="s">
        <v>3914</v>
      </c>
      <c r="C3872" s="1">
        <v>44230</v>
      </c>
      <c r="D3872" t="s">
        <v>831</v>
      </c>
      <c r="E3872" t="s">
        <v>20</v>
      </c>
      <c r="H3872" t="s">
        <v>22</v>
      </c>
      <c r="I3872" t="s">
        <v>22</v>
      </c>
      <c r="J3872" t="s">
        <v>22</v>
      </c>
      <c r="L3872" t="s">
        <v>23</v>
      </c>
      <c r="O3872" t="s">
        <v>41</v>
      </c>
      <c r="P3872" t="s">
        <v>42</v>
      </c>
      <c r="Q3872" t="s">
        <v>3915</v>
      </c>
    </row>
    <row r="3873" spans="1:17" x14ac:dyDescent="0.25">
      <c r="A3873" t="s">
        <v>3916</v>
      </c>
      <c r="B3873" t="s">
        <v>3917</v>
      </c>
      <c r="C3873" s="1">
        <v>44230</v>
      </c>
      <c r="D3873" t="s">
        <v>831</v>
      </c>
      <c r="E3873" t="s">
        <v>20</v>
      </c>
      <c r="H3873" t="s">
        <v>22</v>
      </c>
      <c r="I3873" t="s">
        <v>22</v>
      </c>
      <c r="J3873" t="s">
        <v>22</v>
      </c>
      <c r="L3873" t="s">
        <v>23</v>
      </c>
      <c r="O3873" t="s">
        <v>41</v>
      </c>
      <c r="P3873" t="s">
        <v>42</v>
      </c>
      <c r="Q3873" t="s">
        <v>2601</v>
      </c>
    </row>
    <row r="3874" spans="1:17" x14ac:dyDescent="0.25">
      <c r="A3874" t="s">
        <v>3921</v>
      </c>
      <c r="B3874" t="s">
        <v>3922</v>
      </c>
      <c r="C3874" s="1">
        <v>44239</v>
      </c>
      <c r="D3874" t="s">
        <v>831</v>
      </c>
      <c r="E3874" t="s">
        <v>20</v>
      </c>
      <c r="H3874" t="s">
        <v>22</v>
      </c>
      <c r="I3874" t="s">
        <v>22</v>
      </c>
      <c r="J3874" t="s">
        <v>22</v>
      </c>
      <c r="L3874" t="s">
        <v>23</v>
      </c>
      <c r="O3874" t="s">
        <v>41</v>
      </c>
      <c r="P3874" t="s">
        <v>42</v>
      </c>
      <c r="Q3874" t="s">
        <v>890</v>
      </c>
    </row>
    <row r="3875" spans="1:17" x14ac:dyDescent="0.25">
      <c r="A3875" t="s">
        <v>3923</v>
      </c>
      <c r="B3875" t="s">
        <v>3924</v>
      </c>
      <c r="C3875" s="1">
        <v>44240</v>
      </c>
      <c r="D3875" t="s">
        <v>831</v>
      </c>
      <c r="E3875" t="s">
        <v>20</v>
      </c>
      <c r="H3875" t="s">
        <v>22</v>
      </c>
      <c r="I3875" t="s">
        <v>22</v>
      </c>
      <c r="J3875" t="s">
        <v>22</v>
      </c>
      <c r="L3875" t="s">
        <v>23</v>
      </c>
      <c r="O3875" t="s">
        <v>41</v>
      </c>
      <c r="P3875" t="s">
        <v>42</v>
      </c>
      <c r="Q3875" t="s">
        <v>3925</v>
      </c>
    </row>
    <row r="3876" spans="1:17" x14ac:dyDescent="0.25">
      <c r="A3876" t="s">
        <v>3852</v>
      </c>
      <c r="B3876" t="s">
        <v>3853</v>
      </c>
      <c r="C3876" s="1">
        <v>44236</v>
      </c>
      <c r="D3876" t="s">
        <v>831</v>
      </c>
      <c r="E3876" t="s">
        <v>20</v>
      </c>
      <c r="H3876" t="s">
        <v>22</v>
      </c>
      <c r="I3876" t="s">
        <v>22</v>
      </c>
      <c r="J3876" t="s">
        <v>22</v>
      </c>
      <c r="L3876" t="s">
        <v>23</v>
      </c>
      <c r="O3876" t="s">
        <v>41</v>
      </c>
      <c r="P3876" t="s">
        <v>42</v>
      </c>
      <c r="Q3876" t="s">
        <v>3854</v>
      </c>
    </row>
    <row r="3877" spans="1:17" x14ac:dyDescent="0.25">
      <c r="A3877" t="s">
        <v>3831</v>
      </c>
      <c r="B3877" t="s">
        <v>3832</v>
      </c>
      <c r="C3877" s="1">
        <v>44237</v>
      </c>
      <c r="D3877" t="s">
        <v>831</v>
      </c>
      <c r="E3877" t="s">
        <v>20</v>
      </c>
      <c r="H3877" t="s">
        <v>22</v>
      </c>
      <c r="I3877" t="s">
        <v>22</v>
      </c>
      <c r="J3877" t="s">
        <v>22</v>
      </c>
      <c r="L3877" t="s">
        <v>23</v>
      </c>
      <c r="O3877" t="s">
        <v>41</v>
      </c>
      <c r="P3877" t="s">
        <v>42</v>
      </c>
      <c r="Q3877" t="s">
        <v>3833</v>
      </c>
    </row>
    <row r="3878" spans="1:17" x14ac:dyDescent="0.25">
      <c r="A3878" t="s">
        <v>3934</v>
      </c>
      <c r="B3878" t="s">
        <v>3935</v>
      </c>
      <c r="C3878" s="1">
        <v>44237</v>
      </c>
      <c r="D3878" t="s">
        <v>831</v>
      </c>
      <c r="E3878" t="s">
        <v>20</v>
      </c>
      <c r="H3878" t="s">
        <v>22</v>
      </c>
      <c r="I3878" t="s">
        <v>22</v>
      </c>
      <c r="J3878" t="s">
        <v>22</v>
      </c>
      <c r="L3878" t="s">
        <v>23</v>
      </c>
      <c r="O3878" t="s">
        <v>41</v>
      </c>
      <c r="P3878" t="s">
        <v>42</v>
      </c>
      <c r="Q3878" t="s">
        <v>3925</v>
      </c>
    </row>
    <row r="3879" spans="1:17" x14ac:dyDescent="0.25">
      <c r="A3879" t="s">
        <v>3948</v>
      </c>
      <c r="B3879" t="s">
        <v>3949</v>
      </c>
      <c r="C3879" s="1">
        <v>44243</v>
      </c>
      <c r="D3879" t="s">
        <v>831</v>
      </c>
      <c r="E3879" t="s">
        <v>20</v>
      </c>
      <c r="H3879" t="s">
        <v>22</v>
      </c>
      <c r="I3879" t="s">
        <v>22</v>
      </c>
      <c r="J3879" t="s">
        <v>22</v>
      </c>
      <c r="L3879" t="s">
        <v>23</v>
      </c>
      <c r="O3879" t="s">
        <v>41</v>
      </c>
      <c r="P3879" t="s">
        <v>42</v>
      </c>
      <c r="Q3879" t="s">
        <v>3950</v>
      </c>
    </row>
    <row r="3880" spans="1:17" x14ac:dyDescent="0.25">
      <c r="A3880" t="s">
        <v>888</v>
      </c>
      <c r="B3880" t="s">
        <v>889</v>
      </c>
      <c r="C3880" s="1">
        <v>44239</v>
      </c>
      <c r="D3880" t="s">
        <v>831</v>
      </c>
      <c r="E3880" t="s">
        <v>20</v>
      </c>
      <c r="H3880" t="s">
        <v>22</v>
      </c>
      <c r="I3880" t="s">
        <v>22</v>
      </c>
      <c r="J3880" t="s">
        <v>22</v>
      </c>
      <c r="L3880" t="s">
        <v>23</v>
      </c>
      <c r="O3880" t="s">
        <v>41</v>
      </c>
      <c r="P3880" t="s">
        <v>42</v>
      </c>
      <c r="Q3880" t="s">
        <v>890</v>
      </c>
    </row>
    <row r="3881" spans="1:17" x14ac:dyDescent="0.25">
      <c r="A3881" t="s">
        <v>12783</v>
      </c>
      <c r="B3881" t="s">
        <v>12784</v>
      </c>
      <c r="C3881" s="1">
        <v>44244</v>
      </c>
      <c r="D3881" t="s">
        <v>831</v>
      </c>
      <c r="E3881" t="s">
        <v>20</v>
      </c>
      <c r="H3881" t="s">
        <v>22</v>
      </c>
      <c r="I3881" t="s">
        <v>22</v>
      </c>
      <c r="J3881" t="s">
        <v>22</v>
      </c>
      <c r="L3881" t="s">
        <v>23</v>
      </c>
      <c r="O3881" t="s">
        <v>41</v>
      </c>
      <c r="P3881" t="s">
        <v>42</v>
      </c>
      <c r="Q3881" t="s">
        <v>12785</v>
      </c>
    </row>
    <row r="3882" spans="1:17" x14ac:dyDescent="0.25">
      <c r="A3882" t="s">
        <v>12739</v>
      </c>
      <c r="B3882" t="s">
        <v>12740</v>
      </c>
      <c r="C3882" s="1">
        <v>44242</v>
      </c>
      <c r="D3882" t="s">
        <v>831</v>
      </c>
      <c r="E3882" t="s">
        <v>20</v>
      </c>
      <c r="H3882" t="s">
        <v>22</v>
      </c>
      <c r="I3882" t="s">
        <v>22</v>
      </c>
      <c r="J3882" t="s">
        <v>22</v>
      </c>
      <c r="L3882" t="s">
        <v>23</v>
      </c>
      <c r="O3882" t="s">
        <v>41</v>
      </c>
      <c r="P3882" t="s">
        <v>42</v>
      </c>
      <c r="Q3882" t="s">
        <v>10011</v>
      </c>
    </row>
    <row r="3883" spans="1:17" x14ac:dyDescent="0.25">
      <c r="A3883" t="s">
        <v>12786</v>
      </c>
      <c r="B3883" t="s">
        <v>12787</v>
      </c>
      <c r="C3883" s="1">
        <v>44242</v>
      </c>
      <c r="D3883" t="s">
        <v>831</v>
      </c>
      <c r="E3883" t="s">
        <v>20</v>
      </c>
      <c r="H3883" t="s">
        <v>22</v>
      </c>
      <c r="I3883" t="s">
        <v>22</v>
      </c>
      <c r="J3883" t="s">
        <v>22</v>
      </c>
      <c r="L3883" t="s">
        <v>23</v>
      </c>
      <c r="O3883" t="s">
        <v>41</v>
      </c>
      <c r="P3883" t="s">
        <v>42</v>
      </c>
      <c r="Q3883" t="s">
        <v>6182</v>
      </c>
    </row>
    <row r="3884" spans="1:17" x14ac:dyDescent="0.25">
      <c r="A3884" t="s">
        <v>12788</v>
      </c>
      <c r="B3884" t="s">
        <v>12789</v>
      </c>
      <c r="C3884" s="1">
        <v>44243</v>
      </c>
      <c r="D3884" t="s">
        <v>831</v>
      </c>
      <c r="E3884" t="s">
        <v>20</v>
      </c>
      <c r="H3884" t="s">
        <v>22</v>
      </c>
      <c r="I3884" t="s">
        <v>22</v>
      </c>
      <c r="J3884" t="s">
        <v>22</v>
      </c>
      <c r="L3884" t="s">
        <v>23</v>
      </c>
      <c r="O3884" t="s">
        <v>41</v>
      </c>
      <c r="P3884" t="s">
        <v>42</v>
      </c>
      <c r="Q3884" t="s">
        <v>3925</v>
      </c>
    </row>
    <row r="3885" spans="1:17" x14ac:dyDescent="0.25">
      <c r="A3885" t="s">
        <v>9879</v>
      </c>
      <c r="B3885" t="s">
        <v>9880</v>
      </c>
      <c r="C3885" s="1">
        <v>44247</v>
      </c>
      <c r="D3885" t="s">
        <v>831</v>
      </c>
      <c r="E3885" t="s">
        <v>20</v>
      </c>
      <c r="H3885" t="s">
        <v>22</v>
      </c>
      <c r="I3885" t="s">
        <v>22</v>
      </c>
      <c r="J3885" t="s">
        <v>22</v>
      </c>
      <c r="L3885" t="s">
        <v>23</v>
      </c>
      <c r="O3885" t="s">
        <v>41</v>
      </c>
      <c r="P3885" t="s">
        <v>42</v>
      </c>
      <c r="Q3885" t="s">
        <v>890</v>
      </c>
    </row>
    <row r="3886" spans="1:17" x14ac:dyDescent="0.25">
      <c r="A3886" t="s">
        <v>9980</v>
      </c>
      <c r="B3886" t="s">
        <v>9981</v>
      </c>
      <c r="C3886" s="1">
        <v>44252</v>
      </c>
      <c r="D3886" t="s">
        <v>831</v>
      </c>
      <c r="E3886" t="s">
        <v>20</v>
      </c>
      <c r="H3886" t="s">
        <v>22</v>
      </c>
      <c r="I3886" t="s">
        <v>22</v>
      </c>
      <c r="J3886" t="s">
        <v>22</v>
      </c>
      <c r="L3886" t="s">
        <v>23</v>
      </c>
      <c r="O3886" t="s">
        <v>41</v>
      </c>
      <c r="P3886" t="s">
        <v>42</v>
      </c>
      <c r="Q3886" t="s">
        <v>9982</v>
      </c>
    </row>
    <row r="3887" spans="1:17" x14ac:dyDescent="0.25">
      <c r="A3887" t="s">
        <v>10003</v>
      </c>
      <c r="B3887" t="s">
        <v>10004</v>
      </c>
      <c r="C3887" s="1">
        <v>44252</v>
      </c>
      <c r="D3887" t="s">
        <v>831</v>
      </c>
      <c r="E3887" t="s">
        <v>20</v>
      </c>
      <c r="H3887" t="s">
        <v>22</v>
      </c>
      <c r="I3887" t="s">
        <v>22</v>
      </c>
      <c r="J3887" t="s">
        <v>22</v>
      </c>
      <c r="L3887" t="s">
        <v>23</v>
      </c>
      <c r="O3887" t="s">
        <v>41</v>
      </c>
      <c r="P3887" t="s">
        <v>42</v>
      </c>
      <c r="Q3887" t="s">
        <v>10005</v>
      </c>
    </row>
    <row r="3888" spans="1:17" x14ac:dyDescent="0.25">
      <c r="A3888" t="s">
        <v>10009</v>
      </c>
      <c r="B3888" t="s">
        <v>10010</v>
      </c>
      <c r="C3888" s="1">
        <v>44252</v>
      </c>
      <c r="D3888" t="s">
        <v>831</v>
      </c>
      <c r="E3888" t="s">
        <v>20</v>
      </c>
      <c r="H3888" t="s">
        <v>22</v>
      </c>
      <c r="I3888" t="s">
        <v>22</v>
      </c>
      <c r="J3888" t="s">
        <v>22</v>
      </c>
      <c r="L3888" t="s">
        <v>23</v>
      </c>
      <c r="O3888" t="s">
        <v>41</v>
      </c>
      <c r="P3888" t="s">
        <v>42</v>
      </c>
      <c r="Q3888" t="s">
        <v>10011</v>
      </c>
    </row>
    <row r="3889" spans="1:17" x14ac:dyDescent="0.25">
      <c r="A3889" t="s">
        <v>16130</v>
      </c>
      <c r="B3889" t="s">
        <v>16131</v>
      </c>
      <c r="C3889" s="1">
        <v>44233</v>
      </c>
      <c r="D3889" t="s">
        <v>831</v>
      </c>
      <c r="E3889" t="s">
        <v>20</v>
      </c>
      <c r="F3889">
        <v>8400</v>
      </c>
      <c r="H3889" t="s">
        <v>22</v>
      </c>
      <c r="I3889" t="s">
        <v>22</v>
      </c>
      <c r="J3889" t="s">
        <v>22</v>
      </c>
      <c r="L3889" t="s">
        <v>23</v>
      </c>
      <c r="O3889" t="s">
        <v>41</v>
      </c>
      <c r="P3889" t="s">
        <v>42</v>
      </c>
      <c r="Q3889" t="s">
        <v>2919</v>
      </c>
    </row>
    <row r="3890" spans="1:17" x14ac:dyDescent="0.25">
      <c r="A3890" t="s">
        <v>16137</v>
      </c>
      <c r="B3890" t="s">
        <v>16138</v>
      </c>
      <c r="C3890" s="1">
        <v>44239</v>
      </c>
      <c r="D3890" t="s">
        <v>831</v>
      </c>
      <c r="E3890" t="s">
        <v>20</v>
      </c>
      <c r="F3890">
        <v>8700</v>
      </c>
      <c r="H3890" t="s">
        <v>22</v>
      </c>
      <c r="I3890" t="s">
        <v>22</v>
      </c>
      <c r="J3890" t="s">
        <v>22</v>
      </c>
      <c r="L3890" t="s">
        <v>23</v>
      </c>
      <c r="O3890" t="s">
        <v>41</v>
      </c>
      <c r="P3890" t="s">
        <v>42</v>
      </c>
      <c r="Q3890" t="s">
        <v>16139</v>
      </c>
    </row>
    <row r="3891" spans="1:17" x14ac:dyDescent="0.25">
      <c r="A3891" t="s">
        <v>16174</v>
      </c>
      <c r="B3891" t="s">
        <v>16175</v>
      </c>
      <c r="C3891" s="1">
        <v>44225</v>
      </c>
      <c r="D3891" t="s">
        <v>831</v>
      </c>
      <c r="E3891" t="s">
        <v>20</v>
      </c>
      <c r="H3891" t="s">
        <v>22</v>
      </c>
      <c r="I3891" t="s">
        <v>22</v>
      </c>
      <c r="J3891" t="s">
        <v>22</v>
      </c>
      <c r="L3891" t="s">
        <v>23</v>
      </c>
      <c r="O3891" t="s">
        <v>41</v>
      </c>
      <c r="P3891" t="s">
        <v>42</v>
      </c>
      <c r="Q3891" t="s">
        <v>3600</v>
      </c>
    </row>
    <row r="3892" spans="1:17" x14ac:dyDescent="0.25">
      <c r="A3892" t="s">
        <v>16176</v>
      </c>
      <c r="B3892" t="s">
        <v>16177</v>
      </c>
      <c r="C3892" s="1">
        <v>44225</v>
      </c>
      <c r="D3892" t="s">
        <v>831</v>
      </c>
      <c r="E3892" t="s">
        <v>20</v>
      </c>
      <c r="F3892">
        <v>8500</v>
      </c>
      <c r="H3892" t="s">
        <v>22</v>
      </c>
      <c r="I3892" t="s">
        <v>22</v>
      </c>
      <c r="J3892" t="s">
        <v>22</v>
      </c>
      <c r="L3892" t="s">
        <v>23</v>
      </c>
      <c r="O3892" t="s">
        <v>41</v>
      </c>
      <c r="P3892" t="s">
        <v>42</v>
      </c>
      <c r="Q3892" t="s">
        <v>16178</v>
      </c>
    </row>
    <row r="3893" spans="1:17" x14ac:dyDescent="0.25">
      <c r="A3893" t="s">
        <v>16200</v>
      </c>
      <c r="B3893" t="s">
        <v>16201</v>
      </c>
      <c r="C3893" s="1">
        <v>44252</v>
      </c>
      <c r="D3893" t="s">
        <v>831</v>
      </c>
      <c r="E3893" t="s">
        <v>20</v>
      </c>
      <c r="H3893" t="s">
        <v>22</v>
      </c>
      <c r="I3893" t="s">
        <v>22</v>
      </c>
      <c r="J3893" t="s">
        <v>22</v>
      </c>
      <c r="L3893" t="s">
        <v>23</v>
      </c>
      <c r="O3893" t="s">
        <v>41</v>
      </c>
      <c r="P3893" t="s">
        <v>42</v>
      </c>
      <c r="Q3893" t="s">
        <v>16202</v>
      </c>
    </row>
    <row r="3894" spans="1:17" x14ac:dyDescent="0.25">
      <c r="A3894" t="s">
        <v>16209</v>
      </c>
      <c r="B3894" t="s">
        <v>16210</v>
      </c>
      <c r="C3894" s="1">
        <v>44252</v>
      </c>
      <c r="D3894" t="s">
        <v>831</v>
      </c>
      <c r="E3894" t="s">
        <v>20</v>
      </c>
      <c r="F3894">
        <v>8520</v>
      </c>
      <c r="H3894" t="s">
        <v>22</v>
      </c>
      <c r="I3894" t="s">
        <v>22</v>
      </c>
      <c r="J3894" t="s">
        <v>22</v>
      </c>
      <c r="L3894" t="s">
        <v>23</v>
      </c>
      <c r="O3894" t="s">
        <v>41</v>
      </c>
      <c r="P3894" t="s">
        <v>42</v>
      </c>
      <c r="Q3894" t="s">
        <v>2684</v>
      </c>
    </row>
    <row r="3895" spans="1:17" x14ac:dyDescent="0.25">
      <c r="A3895" t="s">
        <v>16222</v>
      </c>
      <c r="B3895" t="s">
        <v>16223</v>
      </c>
      <c r="C3895" s="1">
        <v>44252</v>
      </c>
      <c r="D3895" t="s">
        <v>831</v>
      </c>
      <c r="E3895" t="s">
        <v>20</v>
      </c>
      <c r="F3895">
        <v>8560</v>
      </c>
      <c r="H3895" t="s">
        <v>22</v>
      </c>
      <c r="I3895" t="s">
        <v>22</v>
      </c>
      <c r="J3895" t="s">
        <v>22</v>
      </c>
      <c r="L3895" t="s">
        <v>23</v>
      </c>
      <c r="O3895" t="s">
        <v>41</v>
      </c>
      <c r="P3895" t="s">
        <v>42</v>
      </c>
      <c r="Q3895" t="s">
        <v>16224</v>
      </c>
    </row>
    <row r="3896" spans="1:17" x14ac:dyDescent="0.25">
      <c r="A3896" t="s">
        <v>16232</v>
      </c>
      <c r="B3896" t="s">
        <v>16233</v>
      </c>
      <c r="C3896" s="1">
        <v>44252</v>
      </c>
      <c r="D3896" t="s">
        <v>831</v>
      </c>
      <c r="E3896" t="s">
        <v>20</v>
      </c>
      <c r="F3896">
        <v>8940</v>
      </c>
      <c r="H3896" t="s">
        <v>22</v>
      </c>
      <c r="I3896" t="s">
        <v>22</v>
      </c>
      <c r="J3896" t="s">
        <v>22</v>
      </c>
      <c r="L3896" t="s">
        <v>23</v>
      </c>
      <c r="O3896" t="s">
        <v>41</v>
      </c>
      <c r="P3896" t="s">
        <v>42</v>
      </c>
      <c r="Q3896" t="s">
        <v>16234</v>
      </c>
    </row>
    <row r="3897" spans="1:17" x14ac:dyDescent="0.25">
      <c r="A3897" t="s">
        <v>13522</v>
      </c>
      <c r="B3897" t="s">
        <v>13523</v>
      </c>
      <c r="C3897" s="1">
        <v>44253</v>
      </c>
      <c r="D3897" t="s">
        <v>831</v>
      </c>
      <c r="E3897" t="s">
        <v>20</v>
      </c>
      <c r="F3897">
        <v>8530</v>
      </c>
      <c r="H3897" t="s">
        <v>22</v>
      </c>
      <c r="I3897" t="s">
        <v>22</v>
      </c>
      <c r="J3897" t="s">
        <v>22</v>
      </c>
      <c r="L3897" t="s">
        <v>23</v>
      </c>
      <c r="O3897" t="s">
        <v>41</v>
      </c>
      <c r="P3897" t="s">
        <v>42</v>
      </c>
      <c r="Q3897" t="s">
        <v>890</v>
      </c>
    </row>
    <row r="3898" spans="1:17" x14ac:dyDescent="0.25">
      <c r="A3898" t="s">
        <v>13537</v>
      </c>
      <c r="B3898" t="s">
        <v>13538</v>
      </c>
      <c r="C3898" s="1">
        <v>44221</v>
      </c>
      <c r="D3898" t="s">
        <v>831</v>
      </c>
      <c r="E3898" t="s">
        <v>20</v>
      </c>
      <c r="F3898">
        <v>1480</v>
      </c>
      <c r="H3898" t="s">
        <v>22</v>
      </c>
      <c r="I3898" t="s">
        <v>22</v>
      </c>
      <c r="J3898" t="s">
        <v>22</v>
      </c>
      <c r="L3898" t="s">
        <v>23</v>
      </c>
      <c r="O3898" t="s">
        <v>41</v>
      </c>
      <c r="P3898" t="s">
        <v>42</v>
      </c>
      <c r="Q3898" t="s">
        <v>3630</v>
      </c>
    </row>
    <row r="3899" spans="1:17" x14ac:dyDescent="0.25">
      <c r="A3899" t="s">
        <v>13544</v>
      </c>
      <c r="B3899" t="s">
        <v>13545</v>
      </c>
      <c r="C3899" s="1">
        <v>44222</v>
      </c>
      <c r="D3899" t="s">
        <v>831</v>
      </c>
      <c r="E3899" t="s">
        <v>20</v>
      </c>
      <c r="F3899">
        <v>7331</v>
      </c>
      <c r="H3899" t="s">
        <v>22</v>
      </c>
      <c r="I3899" t="s">
        <v>22</v>
      </c>
      <c r="J3899" t="s">
        <v>22</v>
      </c>
      <c r="L3899" t="s">
        <v>23</v>
      </c>
      <c r="O3899" t="s">
        <v>41</v>
      </c>
      <c r="P3899" t="s">
        <v>26</v>
      </c>
      <c r="Q3899" t="s">
        <v>13546</v>
      </c>
    </row>
    <row r="3900" spans="1:17" x14ac:dyDescent="0.25">
      <c r="A3900" t="s">
        <v>13547</v>
      </c>
      <c r="B3900" t="s">
        <v>13548</v>
      </c>
      <c r="C3900" s="1">
        <v>44222</v>
      </c>
      <c r="D3900" t="s">
        <v>831</v>
      </c>
      <c r="E3900" t="s">
        <v>20</v>
      </c>
      <c r="F3900">
        <v>7331</v>
      </c>
      <c r="H3900" t="s">
        <v>22</v>
      </c>
      <c r="I3900" t="s">
        <v>22</v>
      </c>
      <c r="J3900" t="s">
        <v>22</v>
      </c>
      <c r="L3900" t="s">
        <v>23</v>
      </c>
      <c r="O3900" t="s">
        <v>41</v>
      </c>
      <c r="P3900" t="s">
        <v>42</v>
      </c>
      <c r="Q3900" t="s">
        <v>13549</v>
      </c>
    </row>
    <row r="3901" spans="1:17" x14ac:dyDescent="0.25">
      <c r="A3901" t="s">
        <v>13550</v>
      </c>
      <c r="B3901" t="s">
        <v>13551</v>
      </c>
      <c r="C3901" s="1">
        <v>44222</v>
      </c>
      <c r="D3901" t="s">
        <v>831</v>
      </c>
      <c r="E3901" t="s">
        <v>20</v>
      </c>
      <c r="F3901">
        <v>7331</v>
      </c>
      <c r="H3901" t="s">
        <v>22</v>
      </c>
      <c r="I3901" t="s">
        <v>22</v>
      </c>
      <c r="J3901" t="s">
        <v>22</v>
      </c>
      <c r="L3901" t="s">
        <v>23</v>
      </c>
      <c r="O3901" t="s">
        <v>41</v>
      </c>
      <c r="P3901" t="s">
        <v>26</v>
      </c>
      <c r="Q3901" t="s">
        <v>12151</v>
      </c>
    </row>
    <row r="3902" spans="1:17" x14ac:dyDescent="0.25">
      <c r="A3902" t="s">
        <v>13555</v>
      </c>
      <c r="B3902" t="s">
        <v>13556</v>
      </c>
      <c r="C3902" s="1">
        <v>44222</v>
      </c>
      <c r="D3902" t="s">
        <v>831</v>
      </c>
      <c r="E3902" t="s">
        <v>20</v>
      </c>
      <c r="F3902">
        <v>7390</v>
      </c>
      <c r="H3902" t="s">
        <v>22</v>
      </c>
      <c r="I3902" t="s">
        <v>22</v>
      </c>
      <c r="J3902" t="s">
        <v>22</v>
      </c>
      <c r="L3902" t="s">
        <v>23</v>
      </c>
      <c r="O3902" t="s">
        <v>41</v>
      </c>
      <c r="P3902" t="s">
        <v>42</v>
      </c>
      <c r="Q3902" t="s">
        <v>13557</v>
      </c>
    </row>
    <row r="3903" spans="1:17" x14ac:dyDescent="0.25">
      <c r="A3903" t="s">
        <v>13558</v>
      </c>
      <c r="B3903" t="s">
        <v>13559</v>
      </c>
      <c r="C3903" s="1">
        <v>44222</v>
      </c>
      <c r="D3903" t="s">
        <v>831</v>
      </c>
      <c r="E3903" t="s">
        <v>20</v>
      </c>
      <c r="F3903">
        <v>7331</v>
      </c>
      <c r="H3903" t="s">
        <v>22</v>
      </c>
      <c r="I3903" t="s">
        <v>22</v>
      </c>
      <c r="J3903" t="s">
        <v>22</v>
      </c>
      <c r="L3903" t="s">
        <v>23</v>
      </c>
      <c r="O3903" t="s">
        <v>41</v>
      </c>
      <c r="P3903" t="s">
        <v>42</v>
      </c>
      <c r="Q3903" t="s">
        <v>13560</v>
      </c>
    </row>
    <row r="3904" spans="1:17" x14ac:dyDescent="0.25">
      <c r="A3904" t="s">
        <v>13561</v>
      </c>
      <c r="B3904" t="s">
        <v>13562</v>
      </c>
      <c r="C3904" s="1">
        <v>44222</v>
      </c>
      <c r="D3904" t="s">
        <v>831</v>
      </c>
      <c r="E3904" t="s">
        <v>20</v>
      </c>
      <c r="F3904">
        <v>7331</v>
      </c>
      <c r="H3904" t="s">
        <v>22</v>
      </c>
      <c r="I3904" t="s">
        <v>22</v>
      </c>
      <c r="J3904" t="s">
        <v>22</v>
      </c>
      <c r="L3904" t="s">
        <v>23</v>
      </c>
      <c r="O3904" t="s">
        <v>41</v>
      </c>
      <c r="P3904" t="s">
        <v>42</v>
      </c>
      <c r="Q3904" t="s">
        <v>13563</v>
      </c>
    </row>
    <row r="3905" spans="1:17" x14ac:dyDescent="0.25">
      <c r="A3905" t="s">
        <v>13567</v>
      </c>
      <c r="B3905" t="s">
        <v>13568</v>
      </c>
      <c r="C3905" s="1">
        <v>44222</v>
      </c>
      <c r="D3905" t="s">
        <v>831</v>
      </c>
      <c r="E3905" t="s">
        <v>20</v>
      </c>
      <c r="F3905">
        <v>7331</v>
      </c>
      <c r="H3905" t="s">
        <v>22</v>
      </c>
      <c r="I3905" t="s">
        <v>22</v>
      </c>
      <c r="J3905" t="s">
        <v>22</v>
      </c>
      <c r="L3905" t="s">
        <v>23</v>
      </c>
      <c r="O3905" t="s">
        <v>41</v>
      </c>
      <c r="P3905" t="s">
        <v>42</v>
      </c>
      <c r="Q3905" t="s">
        <v>13569</v>
      </c>
    </row>
    <row r="3906" spans="1:17" x14ac:dyDescent="0.25">
      <c r="A3906" t="s">
        <v>13570</v>
      </c>
      <c r="B3906" t="s">
        <v>13571</v>
      </c>
      <c r="C3906" s="1">
        <v>44222</v>
      </c>
      <c r="D3906" t="s">
        <v>831</v>
      </c>
      <c r="E3906" t="s">
        <v>20</v>
      </c>
      <c r="F3906">
        <v>7331</v>
      </c>
      <c r="H3906" t="s">
        <v>22</v>
      </c>
      <c r="I3906" t="s">
        <v>22</v>
      </c>
      <c r="J3906" t="s">
        <v>22</v>
      </c>
      <c r="L3906" t="s">
        <v>23</v>
      </c>
      <c r="O3906" t="s">
        <v>41</v>
      </c>
      <c r="P3906" t="s">
        <v>42</v>
      </c>
      <c r="Q3906" t="s">
        <v>13572</v>
      </c>
    </row>
    <row r="3907" spans="1:17" x14ac:dyDescent="0.25">
      <c r="A3907" t="s">
        <v>13573</v>
      </c>
      <c r="B3907" t="s">
        <v>13574</v>
      </c>
      <c r="C3907" s="1">
        <v>44221</v>
      </c>
      <c r="D3907" t="s">
        <v>831</v>
      </c>
      <c r="E3907" t="s">
        <v>20</v>
      </c>
      <c r="F3907">
        <v>7331</v>
      </c>
      <c r="H3907" t="s">
        <v>22</v>
      </c>
      <c r="I3907" t="s">
        <v>22</v>
      </c>
      <c r="J3907" t="s">
        <v>22</v>
      </c>
      <c r="L3907" t="s">
        <v>23</v>
      </c>
      <c r="O3907" t="s">
        <v>41</v>
      </c>
      <c r="P3907" t="s">
        <v>42</v>
      </c>
      <c r="Q3907" t="s">
        <v>13549</v>
      </c>
    </row>
    <row r="3908" spans="1:17" x14ac:dyDescent="0.25">
      <c r="A3908" t="s">
        <v>13575</v>
      </c>
      <c r="B3908" t="s">
        <v>13576</v>
      </c>
      <c r="C3908" s="1">
        <v>44221</v>
      </c>
      <c r="D3908" t="s">
        <v>831</v>
      </c>
      <c r="E3908" t="s">
        <v>20</v>
      </c>
      <c r="H3908" t="s">
        <v>22</v>
      </c>
      <c r="I3908" t="s">
        <v>22</v>
      </c>
      <c r="J3908" t="s">
        <v>22</v>
      </c>
      <c r="L3908" t="s">
        <v>23</v>
      </c>
      <c r="O3908" t="s">
        <v>41</v>
      </c>
      <c r="P3908" t="s">
        <v>42</v>
      </c>
      <c r="Q3908" t="s">
        <v>13549</v>
      </c>
    </row>
    <row r="3909" spans="1:17" x14ac:dyDescent="0.25">
      <c r="A3909" t="s">
        <v>13577</v>
      </c>
      <c r="B3909" t="s">
        <v>13578</v>
      </c>
      <c r="C3909" s="1">
        <v>44221</v>
      </c>
      <c r="D3909" t="s">
        <v>831</v>
      </c>
      <c r="E3909" t="s">
        <v>20</v>
      </c>
      <c r="F3909">
        <v>7331</v>
      </c>
      <c r="H3909" t="s">
        <v>22</v>
      </c>
      <c r="I3909" t="s">
        <v>22</v>
      </c>
      <c r="J3909" t="s">
        <v>22</v>
      </c>
      <c r="L3909" t="s">
        <v>23</v>
      </c>
      <c r="O3909" t="s">
        <v>41</v>
      </c>
      <c r="P3909" t="s">
        <v>42</v>
      </c>
      <c r="Q3909" t="s">
        <v>13549</v>
      </c>
    </row>
    <row r="3910" spans="1:17" x14ac:dyDescent="0.25">
      <c r="A3910" t="s">
        <v>13579</v>
      </c>
      <c r="B3910" t="s">
        <v>13580</v>
      </c>
      <c r="C3910" s="1">
        <v>44221</v>
      </c>
      <c r="D3910" t="s">
        <v>831</v>
      </c>
      <c r="E3910" t="s">
        <v>20</v>
      </c>
      <c r="H3910" t="s">
        <v>22</v>
      </c>
      <c r="I3910" t="s">
        <v>22</v>
      </c>
      <c r="J3910" t="s">
        <v>22</v>
      </c>
      <c r="L3910" t="s">
        <v>23</v>
      </c>
      <c r="O3910" t="s">
        <v>41</v>
      </c>
      <c r="P3910" t="s">
        <v>42</v>
      </c>
      <c r="Q3910" t="s">
        <v>13549</v>
      </c>
    </row>
    <row r="3911" spans="1:17" x14ac:dyDescent="0.25">
      <c r="A3911" t="s">
        <v>13581</v>
      </c>
      <c r="B3911" t="s">
        <v>13582</v>
      </c>
      <c r="C3911" s="1">
        <v>44221</v>
      </c>
      <c r="D3911" t="s">
        <v>831</v>
      </c>
      <c r="E3911" t="s">
        <v>20</v>
      </c>
      <c r="H3911" t="s">
        <v>22</v>
      </c>
      <c r="I3911" t="s">
        <v>22</v>
      </c>
      <c r="J3911" t="s">
        <v>22</v>
      </c>
      <c r="L3911" t="s">
        <v>23</v>
      </c>
      <c r="O3911" t="s">
        <v>41</v>
      </c>
      <c r="P3911" t="s">
        <v>42</v>
      </c>
      <c r="Q3911" t="s">
        <v>13549</v>
      </c>
    </row>
    <row r="3912" spans="1:17" x14ac:dyDescent="0.25">
      <c r="A3912" t="s">
        <v>13583</v>
      </c>
      <c r="B3912" t="s">
        <v>13584</v>
      </c>
      <c r="C3912" s="1">
        <v>44221</v>
      </c>
      <c r="D3912" t="s">
        <v>831</v>
      </c>
      <c r="E3912" t="s">
        <v>20</v>
      </c>
      <c r="F3912">
        <v>7390</v>
      </c>
      <c r="H3912" t="s">
        <v>22</v>
      </c>
      <c r="I3912" t="s">
        <v>22</v>
      </c>
      <c r="J3912" t="s">
        <v>22</v>
      </c>
      <c r="L3912" t="s">
        <v>23</v>
      </c>
      <c r="O3912" t="s">
        <v>41</v>
      </c>
      <c r="P3912" t="s">
        <v>42</v>
      </c>
      <c r="Q3912" t="s">
        <v>13585</v>
      </c>
    </row>
    <row r="3913" spans="1:17" x14ac:dyDescent="0.25">
      <c r="A3913" t="s">
        <v>13586</v>
      </c>
      <c r="B3913" t="s">
        <v>13587</v>
      </c>
      <c r="C3913" s="1">
        <v>44224</v>
      </c>
      <c r="D3913" t="s">
        <v>831</v>
      </c>
      <c r="E3913" t="s">
        <v>20</v>
      </c>
      <c r="H3913" t="s">
        <v>22</v>
      </c>
      <c r="I3913" t="s">
        <v>22</v>
      </c>
      <c r="J3913" t="s">
        <v>22</v>
      </c>
      <c r="L3913" t="s">
        <v>23</v>
      </c>
      <c r="O3913" t="s">
        <v>41</v>
      </c>
      <c r="P3913" t="s">
        <v>42</v>
      </c>
      <c r="Q3913" t="s">
        <v>13549</v>
      </c>
    </row>
    <row r="3914" spans="1:17" x14ac:dyDescent="0.25">
      <c r="A3914" t="s">
        <v>13588</v>
      </c>
      <c r="B3914" t="s">
        <v>13589</v>
      </c>
      <c r="C3914" s="1">
        <v>44224</v>
      </c>
      <c r="D3914" t="s">
        <v>831</v>
      </c>
      <c r="E3914" t="s">
        <v>20</v>
      </c>
      <c r="H3914" t="s">
        <v>22</v>
      </c>
      <c r="I3914" t="s">
        <v>22</v>
      </c>
      <c r="J3914" t="s">
        <v>22</v>
      </c>
      <c r="L3914" t="s">
        <v>23</v>
      </c>
      <c r="O3914" t="s">
        <v>41</v>
      </c>
      <c r="P3914" t="s">
        <v>42</v>
      </c>
      <c r="Q3914" t="s">
        <v>13549</v>
      </c>
    </row>
    <row r="3915" spans="1:17" x14ac:dyDescent="0.25">
      <c r="A3915" t="s">
        <v>13590</v>
      </c>
      <c r="B3915" t="s">
        <v>13591</v>
      </c>
      <c r="C3915" s="1">
        <v>44224</v>
      </c>
      <c r="D3915" t="s">
        <v>831</v>
      </c>
      <c r="E3915" t="s">
        <v>20</v>
      </c>
      <c r="H3915" t="s">
        <v>22</v>
      </c>
      <c r="I3915" t="s">
        <v>22</v>
      </c>
      <c r="J3915" t="s">
        <v>22</v>
      </c>
      <c r="L3915" t="s">
        <v>23</v>
      </c>
      <c r="O3915" t="s">
        <v>41</v>
      </c>
      <c r="P3915" t="s">
        <v>42</v>
      </c>
      <c r="Q3915" t="s">
        <v>13549</v>
      </c>
    </row>
    <row r="3916" spans="1:17" x14ac:dyDescent="0.25">
      <c r="A3916" t="s">
        <v>13592</v>
      </c>
      <c r="B3916" t="s">
        <v>13593</v>
      </c>
      <c r="C3916" s="1">
        <v>44224</v>
      </c>
      <c r="D3916" t="s">
        <v>831</v>
      </c>
      <c r="E3916" t="s">
        <v>20</v>
      </c>
      <c r="H3916" t="s">
        <v>22</v>
      </c>
      <c r="I3916" t="s">
        <v>22</v>
      </c>
      <c r="J3916" t="s">
        <v>22</v>
      </c>
      <c r="L3916" t="s">
        <v>23</v>
      </c>
      <c r="O3916" t="s">
        <v>41</v>
      </c>
      <c r="P3916" t="s">
        <v>42</v>
      </c>
      <c r="Q3916" t="s">
        <v>13549</v>
      </c>
    </row>
    <row r="3917" spans="1:17" x14ac:dyDescent="0.25">
      <c r="A3917" t="s">
        <v>13594</v>
      </c>
      <c r="B3917" t="s">
        <v>13595</v>
      </c>
      <c r="C3917" s="1">
        <v>44224</v>
      </c>
      <c r="D3917" t="s">
        <v>831</v>
      </c>
      <c r="E3917" t="s">
        <v>20</v>
      </c>
      <c r="H3917" t="s">
        <v>22</v>
      </c>
      <c r="I3917" t="s">
        <v>22</v>
      </c>
      <c r="J3917" t="s">
        <v>22</v>
      </c>
      <c r="L3917" t="s">
        <v>23</v>
      </c>
      <c r="O3917" t="s">
        <v>41</v>
      </c>
      <c r="P3917" t="s">
        <v>42</v>
      </c>
      <c r="Q3917" t="s">
        <v>13596</v>
      </c>
    </row>
    <row r="3918" spans="1:17" x14ac:dyDescent="0.25">
      <c r="A3918" t="s">
        <v>13597</v>
      </c>
      <c r="B3918" t="s">
        <v>13598</v>
      </c>
      <c r="C3918" s="1">
        <v>44224</v>
      </c>
      <c r="D3918" t="s">
        <v>831</v>
      </c>
      <c r="E3918" t="s">
        <v>20</v>
      </c>
      <c r="H3918" t="s">
        <v>22</v>
      </c>
      <c r="I3918" t="s">
        <v>22</v>
      </c>
      <c r="J3918" t="s">
        <v>22</v>
      </c>
      <c r="L3918" t="s">
        <v>23</v>
      </c>
      <c r="O3918" t="s">
        <v>41</v>
      </c>
      <c r="P3918" t="s">
        <v>42</v>
      </c>
      <c r="Q3918" t="s">
        <v>13549</v>
      </c>
    </row>
    <row r="3919" spans="1:17" x14ac:dyDescent="0.25">
      <c r="A3919" t="s">
        <v>13599</v>
      </c>
      <c r="B3919" t="s">
        <v>13600</v>
      </c>
      <c r="C3919" s="1">
        <v>44224</v>
      </c>
      <c r="D3919" t="s">
        <v>831</v>
      </c>
      <c r="E3919" t="s">
        <v>20</v>
      </c>
      <c r="H3919" t="s">
        <v>22</v>
      </c>
      <c r="I3919" t="s">
        <v>22</v>
      </c>
      <c r="J3919" t="s">
        <v>22</v>
      </c>
      <c r="L3919" t="s">
        <v>23</v>
      </c>
      <c r="O3919" t="s">
        <v>41</v>
      </c>
      <c r="P3919" t="s">
        <v>42</v>
      </c>
      <c r="Q3919" t="s">
        <v>13569</v>
      </c>
    </row>
    <row r="3920" spans="1:17" x14ac:dyDescent="0.25">
      <c r="A3920" t="s">
        <v>13617</v>
      </c>
      <c r="B3920" t="s">
        <v>13618</v>
      </c>
      <c r="C3920" s="1">
        <v>44224</v>
      </c>
      <c r="D3920" t="s">
        <v>831</v>
      </c>
      <c r="E3920" t="s">
        <v>20</v>
      </c>
      <c r="F3920">
        <v>2950</v>
      </c>
      <c r="H3920" t="s">
        <v>22</v>
      </c>
      <c r="I3920" t="s">
        <v>22</v>
      </c>
      <c r="J3920" t="s">
        <v>22</v>
      </c>
      <c r="L3920" t="s">
        <v>23</v>
      </c>
      <c r="O3920" t="s">
        <v>41</v>
      </c>
      <c r="P3920" t="s">
        <v>42</v>
      </c>
      <c r="Q3920" t="s">
        <v>890</v>
      </c>
    </row>
    <row r="3921" spans="1:17" x14ac:dyDescent="0.25">
      <c r="A3921" t="s">
        <v>13619</v>
      </c>
      <c r="B3921" t="s">
        <v>13620</v>
      </c>
      <c r="C3921" s="1">
        <v>44224</v>
      </c>
      <c r="D3921" t="s">
        <v>831</v>
      </c>
      <c r="E3921" t="s">
        <v>20</v>
      </c>
      <c r="H3921" t="s">
        <v>22</v>
      </c>
      <c r="I3921" t="s">
        <v>22</v>
      </c>
      <c r="J3921" t="s">
        <v>22</v>
      </c>
      <c r="L3921" t="s">
        <v>23</v>
      </c>
      <c r="O3921" t="s">
        <v>41</v>
      </c>
      <c r="P3921" t="s">
        <v>42</v>
      </c>
      <c r="Q3921" t="s">
        <v>13621</v>
      </c>
    </row>
    <row r="3922" spans="1:17" x14ac:dyDescent="0.25">
      <c r="A3922" t="s">
        <v>13624</v>
      </c>
      <c r="B3922" t="s">
        <v>13625</v>
      </c>
      <c r="C3922" s="1">
        <v>44224</v>
      </c>
      <c r="D3922" t="s">
        <v>831</v>
      </c>
      <c r="E3922" t="s">
        <v>20</v>
      </c>
      <c r="F3922">
        <v>8940</v>
      </c>
      <c r="H3922" t="s">
        <v>22</v>
      </c>
      <c r="I3922" t="s">
        <v>22</v>
      </c>
      <c r="J3922" t="s">
        <v>22</v>
      </c>
      <c r="L3922" t="s">
        <v>23</v>
      </c>
      <c r="O3922" t="s">
        <v>41</v>
      </c>
      <c r="P3922" t="s">
        <v>42</v>
      </c>
      <c r="Q3922" t="s">
        <v>13626</v>
      </c>
    </row>
    <row r="3923" spans="1:17" x14ac:dyDescent="0.25">
      <c r="A3923" t="s">
        <v>13634</v>
      </c>
      <c r="B3923" t="s">
        <v>13635</v>
      </c>
      <c r="C3923" s="1">
        <v>44225</v>
      </c>
      <c r="D3923" t="s">
        <v>831</v>
      </c>
      <c r="E3923" t="s">
        <v>20</v>
      </c>
      <c r="F3923">
        <v>7040</v>
      </c>
      <c r="H3923" t="s">
        <v>22</v>
      </c>
      <c r="I3923" t="s">
        <v>22</v>
      </c>
      <c r="J3923" t="s">
        <v>22</v>
      </c>
      <c r="L3923" t="s">
        <v>23</v>
      </c>
      <c r="O3923" t="s">
        <v>41</v>
      </c>
      <c r="P3923" t="s">
        <v>42</v>
      </c>
      <c r="Q3923" t="s">
        <v>13636</v>
      </c>
    </row>
    <row r="3924" spans="1:17" x14ac:dyDescent="0.25">
      <c r="A3924" t="s">
        <v>13637</v>
      </c>
      <c r="B3924" t="s">
        <v>13638</v>
      </c>
      <c r="C3924" s="1">
        <v>44258</v>
      </c>
      <c r="D3924" t="s">
        <v>831</v>
      </c>
      <c r="E3924" t="s">
        <v>20</v>
      </c>
      <c r="H3924" t="s">
        <v>22</v>
      </c>
      <c r="I3924" t="s">
        <v>22</v>
      </c>
      <c r="J3924" t="s">
        <v>22</v>
      </c>
      <c r="L3924" t="s">
        <v>23</v>
      </c>
      <c r="O3924" t="s">
        <v>41</v>
      </c>
      <c r="P3924" t="s">
        <v>42</v>
      </c>
      <c r="Q3924" t="s">
        <v>13639</v>
      </c>
    </row>
    <row r="3925" spans="1:17" x14ac:dyDescent="0.25">
      <c r="A3925" t="s">
        <v>13640</v>
      </c>
      <c r="B3925" t="s">
        <v>13641</v>
      </c>
      <c r="C3925" s="1">
        <v>44225</v>
      </c>
      <c r="D3925" t="s">
        <v>831</v>
      </c>
      <c r="E3925" t="s">
        <v>20</v>
      </c>
      <c r="H3925" t="s">
        <v>22</v>
      </c>
      <c r="I3925" t="s">
        <v>22</v>
      </c>
      <c r="J3925" t="s">
        <v>22</v>
      </c>
      <c r="L3925" t="s">
        <v>23</v>
      </c>
      <c r="O3925" t="s">
        <v>41</v>
      </c>
      <c r="P3925" t="s">
        <v>42</v>
      </c>
      <c r="Q3925" t="s">
        <v>3203</v>
      </c>
    </row>
    <row r="3926" spans="1:17" x14ac:dyDescent="0.25">
      <c r="A3926" t="s">
        <v>13642</v>
      </c>
      <c r="B3926" t="s">
        <v>13643</v>
      </c>
      <c r="C3926" s="1">
        <v>44258</v>
      </c>
      <c r="D3926" t="s">
        <v>831</v>
      </c>
      <c r="E3926" t="s">
        <v>20</v>
      </c>
      <c r="H3926" t="s">
        <v>22</v>
      </c>
      <c r="I3926" t="s">
        <v>22</v>
      </c>
      <c r="J3926" t="s">
        <v>22</v>
      </c>
      <c r="L3926" t="s">
        <v>23</v>
      </c>
      <c r="O3926" t="s">
        <v>41</v>
      </c>
      <c r="P3926" t="s">
        <v>42</v>
      </c>
      <c r="Q3926" t="s">
        <v>13644</v>
      </c>
    </row>
    <row r="3927" spans="1:17" x14ac:dyDescent="0.25">
      <c r="A3927" t="s">
        <v>13645</v>
      </c>
      <c r="B3927" t="s">
        <v>13646</v>
      </c>
      <c r="C3927" s="1">
        <v>44225</v>
      </c>
      <c r="D3927" t="s">
        <v>831</v>
      </c>
      <c r="E3927" t="s">
        <v>20</v>
      </c>
      <c r="H3927" t="s">
        <v>22</v>
      </c>
      <c r="I3927" t="s">
        <v>22</v>
      </c>
      <c r="J3927" t="s">
        <v>22</v>
      </c>
      <c r="L3927" t="s">
        <v>23</v>
      </c>
      <c r="O3927" t="s">
        <v>41</v>
      </c>
      <c r="P3927" t="s">
        <v>42</v>
      </c>
      <c r="Q3927" t="s">
        <v>13647</v>
      </c>
    </row>
    <row r="3928" spans="1:17" x14ac:dyDescent="0.25">
      <c r="A3928" t="s">
        <v>13648</v>
      </c>
      <c r="B3928" t="s">
        <v>13649</v>
      </c>
      <c r="C3928" s="1">
        <v>44225</v>
      </c>
      <c r="D3928" t="s">
        <v>831</v>
      </c>
      <c r="E3928" t="s">
        <v>20</v>
      </c>
      <c r="F3928">
        <v>7134</v>
      </c>
      <c r="H3928" t="s">
        <v>22</v>
      </c>
      <c r="I3928" t="s">
        <v>22</v>
      </c>
      <c r="J3928" t="s">
        <v>22</v>
      </c>
      <c r="L3928" t="s">
        <v>23</v>
      </c>
      <c r="O3928" t="s">
        <v>41</v>
      </c>
      <c r="P3928" t="s">
        <v>42</v>
      </c>
      <c r="Q3928" t="s">
        <v>13650</v>
      </c>
    </row>
    <row r="3929" spans="1:17" x14ac:dyDescent="0.25">
      <c r="A3929" t="s">
        <v>10796</v>
      </c>
      <c r="B3929" t="s">
        <v>10797</v>
      </c>
      <c r="C3929" s="1">
        <v>44258</v>
      </c>
      <c r="D3929" t="s">
        <v>831</v>
      </c>
      <c r="E3929" t="s">
        <v>20</v>
      </c>
      <c r="F3929">
        <v>1480</v>
      </c>
      <c r="H3929" t="s">
        <v>22</v>
      </c>
      <c r="I3929" t="s">
        <v>22</v>
      </c>
      <c r="J3929" t="s">
        <v>22</v>
      </c>
      <c r="L3929" t="s">
        <v>23</v>
      </c>
      <c r="O3929" t="s">
        <v>41</v>
      </c>
      <c r="P3929" t="s">
        <v>42</v>
      </c>
      <c r="Q3929" t="s">
        <v>10798</v>
      </c>
    </row>
    <row r="3930" spans="1:17" x14ac:dyDescent="0.25">
      <c r="A3930" t="s">
        <v>10804</v>
      </c>
      <c r="B3930" t="s">
        <v>10805</v>
      </c>
      <c r="C3930" s="1">
        <v>44225</v>
      </c>
      <c r="D3930" t="s">
        <v>831</v>
      </c>
      <c r="E3930" t="s">
        <v>20</v>
      </c>
      <c r="H3930" t="s">
        <v>22</v>
      </c>
      <c r="I3930" t="s">
        <v>22</v>
      </c>
      <c r="J3930" t="s">
        <v>22</v>
      </c>
      <c r="L3930" t="s">
        <v>23</v>
      </c>
      <c r="O3930" t="s">
        <v>41</v>
      </c>
      <c r="P3930" t="s">
        <v>42</v>
      </c>
      <c r="Q3930" t="s">
        <v>10806</v>
      </c>
    </row>
    <row r="3931" spans="1:17" x14ac:dyDescent="0.25">
      <c r="A3931" t="s">
        <v>10807</v>
      </c>
      <c r="B3931" t="s">
        <v>10808</v>
      </c>
      <c r="C3931" s="1">
        <v>44225</v>
      </c>
      <c r="D3931" t="s">
        <v>831</v>
      </c>
      <c r="E3931" t="s">
        <v>20</v>
      </c>
      <c r="F3931">
        <v>1700</v>
      </c>
      <c r="H3931" t="s">
        <v>22</v>
      </c>
      <c r="I3931" t="s">
        <v>22</v>
      </c>
      <c r="J3931" t="s">
        <v>22</v>
      </c>
      <c r="L3931" t="s">
        <v>23</v>
      </c>
      <c r="O3931" t="s">
        <v>41</v>
      </c>
      <c r="P3931" t="s">
        <v>42</v>
      </c>
      <c r="Q3931" t="s">
        <v>10809</v>
      </c>
    </row>
    <row r="3932" spans="1:17" x14ac:dyDescent="0.25">
      <c r="A3932" t="s">
        <v>16403</v>
      </c>
      <c r="B3932" t="s">
        <v>16404</v>
      </c>
      <c r="C3932" s="1">
        <v>44196</v>
      </c>
      <c r="D3932" t="s">
        <v>46</v>
      </c>
      <c r="E3932" t="s">
        <v>20</v>
      </c>
      <c r="H3932" t="s">
        <v>21</v>
      </c>
      <c r="I3932">
        <v>54</v>
      </c>
      <c r="J3932" t="s">
        <v>22</v>
      </c>
      <c r="L3932" t="s">
        <v>23</v>
      </c>
      <c r="O3932" t="s">
        <v>41</v>
      </c>
      <c r="P3932" t="s">
        <v>42</v>
      </c>
      <c r="Q3932" t="s">
        <v>16405</v>
      </c>
    </row>
    <row r="3933" spans="1:17" x14ac:dyDescent="0.25">
      <c r="A3933" t="s">
        <v>16406</v>
      </c>
      <c r="B3933" t="s">
        <v>16407</v>
      </c>
      <c r="C3933" s="1">
        <v>44196</v>
      </c>
      <c r="D3933" t="s">
        <v>46</v>
      </c>
      <c r="E3933" t="s">
        <v>20</v>
      </c>
      <c r="H3933" t="s">
        <v>32</v>
      </c>
      <c r="I3933">
        <v>52</v>
      </c>
      <c r="J3933" t="s">
        <v>22</v>
      </c>
      <c r="L3933" t="s">
        <v>23</v>
      </c>
      <c r="O3933" t="s">
        <v>41</v>
      </c>
      <c r="P3933" t="s">
        <v>42</v>
      </c>
      <c r="Q3933" t="s">
        <v>16405</v>
      </c>
    </row>
    <row r="3934" spans="1:17" x14ac:dyDescent="0.25">
      <c r="A3934" t="s">
        <v>8030</v>
      </c>
      <c r="B3934" t="s">
        <v>8031</v>
      </c>
      <c r="C3934" s="1">
        <v>44194</v>
      </c>
      <c r="D3934" t="s">
        <v>46</v>
      </c>
      <c r="E3934" t="s">
        <v>20</v>
      </c>
      <c r="H3934" t="s">
        <v>21</v>
      </c>
      <c r="I3934">
        <v>41</v>
      </c>
      <c r="J3934" t="s">
        <v>22</v>
      </c>
      <c r="L3934" t="s">
        <v>23</v>
      </c>
      <c r="O3934" t="s">
        <v>41</v>
      </c>
      <c r="P3934" t="s">
        <v>42</v>
      </c>
      <c r="Q3934" t="s">
        <v>4140</v>
      </c>
    </row>
    <row r="3935" spans="1:17" x14ac:dyDescent="0.25">
      <c r="A3935" t="s">
        <v>8038</v>
      </c>
      <c r="B3935" t="s">
        <v>8039</v>
      </c>
      <c r="C3935" s="1">
        <v>44194</v>
      </c>
      <c r="D3935" t="s">
        <v>46</v>
      </c>
      <c r="E3935" t="s">
        <v>20</v>
      </c>
      <c r="H3935" t="s">
        <v>21</v>
      </c>
      <c r="I3935">
        <v>44</v>
      </c>
      <c r="J3935" t="s">
        <v>22</v>
      </c>
      <c r="L3935" t="s">
        <v>23</v>
      </c>
      <c r="O3935" t="s">
        <v>41</v>
      </c>
      <c r="P3935" t="s">
        <v>42</v>
      </c>
      <c r="Q3935" t="s">
        <v>201</v>
      </c>
    </row>
    <row r="3936" spans="1:17" x14ac:dyDescent="0.25">
      <c r="A3936" t="s">
        <v>8049</v>
      </c>
      <c r="B3936" t="s">
        <v>8050</v>
      </c>
      <c r="C3936" s="1">
        <v>44194</v>
      </c>
      <c r="D3936" t="s">
        <v>46</v>
      </c>
      <c r="E3936" t="s">
        <v>20</v>
      </c>
      <c r="H3936" t="s">
        <v>21</v>
      </c>
      <c r="I3936">
        <v>71</v>
      </c>
      <c r="J3936" t="s">
        <v>22</v>
      </c>
      <c r="L3936" t="s">
        <v>23</v>
      </c>
      <c r="O3936" t="s">
        <v>41</v>
      </c>
      <c r="P3936" t="s">
        <v>42</v>
      </c>
      <c r="Q3936" t="s">
        <v>8051</v>
      </c>
    </row>
    <row r="3937" spans="1:17" x14ac:dyDescent="0.25">
      <c r="A3937" t="s">
        <v>8055</v>
      </c>
      <c r="B3937" t="s">
        <v>8056</v>
      </c>
      <c r="C3937" s="1">
        <v>44195</v>
      </c>
      <c r="D3937" t="s">
        <v>46</v>
      </c>
      <c r="E3937" t="s">
        <v>20</v>
      </c>
      <c r="H3937" t="s">
        <v>21</v>
      </c>
      <c r="I3937">
        <v>32</v>
      </c>
      <c r="J3937" t="s">
        <v>22</v>
      </c>
      <c r="L3937" t="s">
        <v>23</v>
      </c>
      <c r="O3937" t="s">
        <v>41</v>
      </c>
      <c r="P3937" t="s">
        <v>42</v>
      </c>
      <c r="Q3937" t="s">
        <v>8057</v>
      </c>
    </row>
    <row r="3938" spans="1:17" x14ac:dyDescent="0.25">
      <c r="A3938" t="s">
        <v>8075</v>
      </c>
      <c r="B3938" t="s">
        <v>8076</v>
      </c>
      <c r="C3938" s="1">
        <v>44196</v>
      </c>
      <c r="D3938" t="s">
        <v>46</v>
      </c>
      <c r="E3938" t="s">
        <v>20</v>
      </c>
      <c r="H3938" t="s">
        <v>21</v>
      </c>
      <c r="I3938">
        <v>28</v>
      </c>
      <c r="J3938" t="s">
        <v>22</v>
      </c>
      <c r="L3938" t="s">
        <v>23</v>
      </c>
      <c r="O3938" t="s">
        <v>41</v>
      </c>
      <c r="P3938" t="s">
        <v>42</v>
      </c>
      <c r="Q3938" t="s">
        <v>2217</v>
      </c>
    </row>
    <row r="3939" spans="1:17" x14ac:dyDescent="0.25">
      <c r="A3939" t="s">
        <v>8153</v>
      </c>
      <c r="B3939" t="s">
        <v>8154</v>
      </c>
      <c r="C3939" s="1">
        <v>44201</v>
      </c>
      <c r="D3939" t="s">
        <v>46</v>
      </c>
      <c r="E3939" t="s">
        <v>20</v>
      </c>
      <c r="H3939" t="s">
        <v>32</v>
      </c>
      <c r="I3939">
        <v>61</v>
      </c>
      <c r="J3939" t="s">
        <v>22</v>
      </c>
      <c r="L3939" t="s">
        <v>23</v>
      </c>
      <c r="O3939" t="s">
        <v>41</v>
      </c>
      <c r="P3939" t="s">
        <v>42</v>
      </c>
      <c r="Q3939" t="s">
        <v>8155</v>
      </c>
    </row>
    <row r="3940" spans="1:17" x14ac:dyDescent="0.25">
      <c r="A3940" t="s">
        <v>8156</v>
      </c>
      <c r="B3940" t="s">
        <v>8157</v>
      </c>
      <c r="C3940" s="1">
        <v>44201</v>
      </c>
      <c r="D3940" t="s">
        <v>46</v>
      </c>
      <c r="E3940" t="s">
        <v>20</v>
      </c>
      <c r="H3940" t="s">
        <v>21</v>
      </c>
      <c r="I3940">
        <v>64</v>
      </c>
      <c r="J3940" t="s">
        <v>22</v>
      </c>
      <c r="L3940" t="s">
        <v>23</v>
      </c>
      <c r="O3940" t="s">
        <v>41</v>
      </c>
      <c r="P3940" t="s">
        <v>42</v>
      </c>
      <c r="Q3940" t="s">
        <v>8155</v>
      </c>
    </row>
    <row r="3941" spans="1:17" x14ac:dyDescent="0.25">
      <c r="A3941" t="s">
        <v>8165</v>
      </c>
      <c r="B3941" t="s">
        <v>8166</v>
      </c>
      <c r="C3941" s="1">
        <v>44201</v>
      </c>
      <c r="D3941" t="s">
        <v>46</v>
      </c>
      <c r="E3941" t="s">
        <v>20</v>
      </c>
      <c r="H3941" t="s">
        <v>32</v>
      </c>
      <c r="I3941">
        <v>43</v>
      </c>
      <c r="J3941" t="s">
        <v>22</v>
      </c>
      <c r="L3941" t="s">
        <v>23</v>
      </c>
      <c r="O3941" t="s">
        <v>41</v>
      </c>
      <c r="P3941" t="s">
        <v>42</v>
      </c>
      <c r="Q3941" t="s">
        <v>8167</v>
      </c>
    </row>
    <row r="3942" spans="1:17" x14ac:dyDescent="0.25">
      <c r="A3942" t="s">
        <v>2215</v>
      </c>
      <c r="B3942" t="s">
        <v>2216</v>
      </c>
      <c r="C3942" s="1">
        <v>44201</v>
      </c>
      <c r="D3942" t="s">
        <v>46</v>
      </c>
      <c r="E3942" t="s">
        <v>20</v>
      </c>
      <c r="H3942" t="s">
        <v>32</v>
      </c>
      <c r="I3942">
        <v>64</v>
      </c>
      <c r="J3942" t="s">
        <v>22</v>
      </c>
      <c r="L3942" t="s">
        <v>23</v>
      </c>
      <c r="O3942" t="s">
        <v>41</v>
      </c>
      <c r="P3942" t="s">
        <v>42</v>
      </c>
      <c r="Q3942" t="s">
        <v>2217</v>
      </c>
    </row>
    <row r="3943" spans="1:17" x14ac:dyDescent="0.25">
      <c r="A3943" t="s">
        <v>2279</v>
      </c>
      <c r="B3943" t="s">
        <v>2280</v>
      </c>
      <c r="C3943" s="1">
        <v>44204</v>
      </c>
      <c r="D3943" t="s">
        <v>46</v>
      </c>
      <c r="E3943" t="s">
        <v>20</v>
      </c>
      <c r="H3943" t="s">
        <v>21</v>
      </c>
      <c r="I3943">
        <v>39</v>
      </c>
      <c r="J3943" t="s">
        <v>22</v>
      </c>
      <c r="L3943" t="s">
        <v>23</v>
      </c>
      <c r="O3943" t="s">
        <v>41</v>
      </c>
      <c r="P3943" t="s">
        <v>42</v>
      </c>
      <c r="Q3943" t="s">
        <v>2281</v>
      </c>
    </row>
    <row r="3944" spans="1:17" x14ac:dyDescent="0.25">
      <c r="A3944" t="s">
        <v>18088</v>
      </c>
      <c r="B3944" t="s">
        <v>18089</v>
      </c>
      <c r="C3944" s="1">
        <v>44206</v>
      </c>
      <c r="D3944" t="s">
        <v>46</v>
      </c>
      <c r="E3944" t="s">
        <v>20</v>
      </c>
      <c r="H3944" t="s">
        <v>21</v>
      </c>
      <c r="I3944">
        <v>71</v>
      </c>
      <c r="J3944" t="s">
        <v>22</v>
      </c>
      <c r="L3944" t="s">
        <v>23</v>
      </c>
      <c r="O3944" t="s">
        <v>41</v>
      </c>
      <c r="P3944" t="s">
        <v>42</v>
      </c>
      <c r="Q3944" t="s">
        <v>18090</v>
      </c>
    </row>
    <row r="3945" spans="1:17" x14ac:dyDescent="0.25">
      <c r="A3945" t="s">
        <v>18091</v>
      </c>
      <c r="B3945" t="s">
        <v>18092</v>
      </c>
      <c r="C3945" s="1">
        <v>44207</v>
      </c>
      <c r="D3945" t="s">
        <v>46</v>
      </c>
      <c r="E3945" t="s">
        <v>20</v>
      </c>
      <c r="H3945" t="s">
        <v>32</v>
      </c>
      <c r="I3945">
        <v>29</v>
      </c>
      <c r="J3945" t="s">
        <v>22</v>
      </c>
      <c r="L3945" t="s">
        <v>23</v>
      </c>
      <c r="O3945" t="s">
        <v>41</v>
      </c>
      <c r="P3945" t="s">
        <v>42</v>
      </c>
      <c r="Q3945" t="s">
        <v>18093</v>
      </c>
    </row>
    <row r="3946" spans="1:17" x14ac:dyDescent="0.25">
      <c r="A3946" t="s">
        <v>18096</v>
      </c>
      <c r="B3946" t="s">
        <v>18097</v>
      </c>
      <c r="C3946" s="1">
        <v>44207</v>
      </c>
      <c r="D3946" t="s">
        <v>46</v>
      </c>
      <c r="E3946" t="s">
        <v>20</v>
      </c>
      <c r="H3946" t="s">
        <v>21</v>
      </c>
      <c r="I3946">
        <v>62</v>
      </c>
      <c r="J3946" t="s">
        <v>22</v>
      </c>
      <c r="L3946" t="s">
        <v>23</v>
      </c>
      <c r="O3946" t="s">
        <v>41</v>
      </c>
      <c r="P3946" t="s">
        <v>42</v>
      </c>
      <c r="Q3946" t="s">
        <v>18090</v>
      </c>
    </row>
    <row r="3947" spans="1:17" x14ac:dyDescent="0.25">
      <c r="A3947" t="s">
        <v>10962</v>
      </c>
      <c r="B3947" t="s">
        <v>10963</v>
      </c>
      <c r="C3947" s="1">
        <v>44193</v>
      </c>
      <c r="D3947" t="s">
        <v>46</v>
      </c>
      <c r="E3947" t="s">
        <v>20</v>
      </c>
      <c r="H3947" t="s">
        <v>21</v>
      </c>
      <c r="I3947">
        <v>39</v>
      </c>
      <c r="J3947" t="s">
        <v>22</v>
      </c>
      <c r="L3947" t="s">
        <v>23</v>
      </c>
      <c r="O3947" t="s">
        <v>41</v>
      </c>
      <c r="P3947" t="s">
        <v>42</v>
      </c>
      <c r="Q3947" t="s">
        <v>6247</v>
      </c>
    </row>
    <row r="3948" spans="1:17" x14ac:dyDescent="0.25">
      <c r="A3948" t="s">
        <v>10979</v>
      </c>
      <c r="B3948" t="s">
        <v>10980</v>
      </c>
      <c r="C3948" s="1">
        <v>44212</v>
      </c>
      <c r="D3948" t="s">
        <v>46</v>
      </c>
      <c r="E3948" t="s">
        <v>20</v>
      </c>
      <c r="H3948" t="s">
        <v>21</v>
      </c>
      <c r="I3948">
        <v>35</v>
      </c>
      <c r="J3948" t="s">
        <v>22</v>
      </c>
      <c r="L3948" t="s">
        <v>23</v>
      </c>
      <c r="O3948" t="s">
        <v>41</v>
      </c>
      <c r="P3948" t="s">
        <v>42</v>
      </c>
      <c r="Q3948" t="s">
        <v>10981</v>
      </c>
    </row>
    <row r="3949" spans="1:17" x14ac:dyDescent="0.25">
      <c r="A3949" t="s">
        <v>13758</v>
      </c>
      <c r="B3949" t="s">
        <v>13759</v>
      </c>
      <c r="C3949" s="1">
        <v>44203</v>
      </c>
      <c r="D3949" t="s">
        <v>39</v>
      </c>
      <c r="E3949" t="s">
        <v>20</v>
      </c>
      <c r="H3949" t="s">
        <v>21</v>
      </c>
      <c r="I3949">
        <v>58</v>
      </c>
      <c r="J3949" t="s">
        <v>22</v>
      </c>
      <c r="L3949" t="s">
        <v>23</v>
      </c>
      <c r="O3949" t="s">
        <v>41</v>
      </c>
      <c r="P3949" t="s">
        <v>42</v>
      </c>
      <c r="Q3949" t="s">
        <v>5874</v>
      </c>
    </row>
    <row r="3950" spans="1:17" x14ac:dyDescent="0.25">
      <c r="A3950" t="s">
        <v>5641</v>
      </c>
      <c r="B3950" t="s">
        <v>5642</v>
      </c>
      <c r="C3950" t="s">
        <v>2543</v>
      </c>
      <c r="D3950" t="s">
        <v>46</v>
      </c>
      <c r="E3950" t="s">
        <v>20</v>
      </c>
      <c r="H3950" t="s">
        <v>22</v>
      </c>
      <c r="I3950" t="s">
        <v>22</v>
      </c>
      <c r="J3950" t="s">
        <v>22</v>
      </c>
      <c r="L3950" t="s">
        <v>23</v>
      </c>
      <c r="O3950" t="s">
        <v>41</v>
      </c>
      <c r="P3950" t="s">
        <v>42</v>
      </c>
      <c r="Q3950" t="s">
        <v>5643</v>
      </c>
    </row>
    <row r="3951" spans="1:17" x14ac:dyDescent="0.25">
      <c r="A3951" t="s">
        <v>5644</v>
      </c>
      <c r="B3951" t="s">
        <v>5645</v>
      </c>
      <c r="C3951" t="s">
        <v>2543</v>
      </c>
      <c r="D3951" t="s">
        <v>46</v>
      </c>
      <c r="E3951" t="s">
        <v>20</v>
      </c>
      <c r="H3951" t="s">
        <v>22</v>
      </c>
      <c r="I3951" t="s">
        <v>22</v>
      </c>
      <c r="J3951" t="s">
        <v>22</v>
      </c>
      <c r="L3951" t="s">
        <v>23</v>
      </c>
      <c r="O3951" t="s">
        <v>41</v>
      </c>
      <c r="P3951" t="s">
        <v>42</v>
      </c>
      <c r="Q3951" t="s">
        <v>5646</v>
      </c>
    </row>
    <row r="3952" spans="1:17" x14ac:dyDescent="0.25">
      <c r="A3952" t="s">
        <v>13765</v>
      </c>
      <c r="B3952" t="s">
        <v>13766</v>
      </c>
      <c r="C3952" s="1">
        <v>44215</v>
      </c>
      <c r="D3952" t="s">
        <v>46</v>
      </c>
      <c r="E3952" t="s">
        <v>20</v>
      </c>
      <c r="H3952" t="s">
        <v>32</v>
      </c>
      <c r="I3952">
        <v>69</v>
      </c>
      <c r="J3952" t="s">
        <v>22</v>
      </c>
      <c r="L3952" t="s">
        <v>23</v>
      </c>
      <c r="O3952" t="s">
        <v>41</v>
      </c>
      <c r="P3952" t="s">
        <v>42</v>
      </c>
      <c r="Q3952" t="s">
        <v>5327</v>
      </c>
    </row>
    <row r="3953" spans="1:17" x14ac:dyDescent="0.25">
      <c r="A3953" t="s">
        <v>13767</v>
      </c>
      <c r="B3953" t="s">
        <v>13768</v>
      </c>
      <c r="C3953" s="1">
        <v>44215</v>
      </c>
      <c r="D3953" t="s">
        <v>46</v>
      </c>
      <c r="E3953" t="s">
        <v>20</v>
      </c>
      <c r="H3953" t="s">
        <v>21</v>
      </c>
      <c r="I3953">
        <v>44</v>
      </c>
      <c r="J3953" t="s">
        <v>22</v>
      </c>
      <c r="L3953" t="s">
        <v>23</v>
      </c>
      <c r="O3953" t="s">
        <v>41</v>
      </c>
      <c r="P3953" t="s">
        <v>42</v>
      </c>
      <c r="Q3953" t="s">
        <v>13769</v>
      </c>
    </row>
    <row r="3954" spans="1:17" x14ac:dyDescent="0.25">
      <c r="A3954" t="s">
        <v>5228</v>
      </c>
      <c r="B3954" t="s">
        <v>5229</v>
      </c>
      <c r="C3954" s="1">
        <v>44217</v>
      </c>
      <c r="D3954" t="s">
        <v>46</v>
      </c>
      <c r="E3954" t="s">
        <v>20</v>
      </c>
      <c r="F3954" t="s">
        <v>3975</v>
      </c>
      <c r="H3954" t="s">
        <v>32</v>
      </c>
      <c r="I3954">
        <v>65</v>
      </c>
      <c r="J3954" t="s">
        <v>22</v>
      </c>
      <c r="L3954" t="s">
        <v>23</v>
      </c>
      <c r="O3954" t="s">
        <v>41</v>
      </c>
      <c r="P3954" t="s">
        <v>42</v>
      </c>
      <c r="Q3954" t="s">
        <v>5230</v>
      </c>
    </row>
    <row r="3955" spans="1:17" x14ac:dyDescent="0.25">
      <c r="A3955" t="s">
        <v>2703</v>
      </c>
      <c r="B3955" t="s">
        <v>2704</v>
      </c>
      <c r="C3955" s="1">
        <v>44217</v>
      </c>
      <c r="D3955" t="s">
        <v>46</v>
      </c>
      <c r="E3955" t="s">
        <v>20</v>
      </c>
      <c r="F3955" t="s">
        <v>2705</v>
      </c>
      <c r="H3955" t="s">
        <v>32</v>
      </c>
      <c r="I3955">
        <v>66</v>
      </c>
      <c r="J3955" t="s">
        <v>22</v>
      </c>
      <c r="L3955" t="s">
        <v>23</v>
      </c>
      <c r="O3955" t="s">
        <v>41</v>
      </c>
      <c r="P3955" t="s">
        <v>42</v>
      </c>
      <c r="Q3955" t="s">
        <v>2706</v>
      </c>
    </row>
    <row r="3956" spans="1:17" x14ac:dyDescent="0.25">
      <c r="A3956" t="s">
        <v>5734</v>
      </c>
      <c r="B3956" t="s">
        <v>5735</v>
      </c>
      <c r="C3956" s="1">
        <v>44215</v>
      </c>
      <c r="D3956" t="s">
        <v>54</v>
      </c>
      <c r="E3956" t="s">
        <v>20</v>
      </c>
      <c r="F3956" t="s">
        <v>5736</v>
      </c>
      <c r="H3956" t="s">
        <v>21</v>
      </c>
      <c r="I3956">
        <v>49</v>
      </c>
      <c r="J3956" t="s">
        <v>22</v>
      </c>
      <c r="L3956" t="s">
        <v>23</v>
      </c>
      <c r="O3956" t="s">
        <v>41</v>
      </c>
      <c r="P3956" t="s">
        <v>42</v>
      </c>
      <c r="Q3956" t="s">
        <v>61</v>
      </c>
    </row>
    <row r="3957" spans="1:17" x14ac:dyDescent="0.25">
      <c r="A3957" t="s">
        <v>5755</v>
      </c>
      <c r="B3957" t="s">
        <v>5756</v>
      </c>
      <c r="C3957" s="1">
        <v>44216</v>
      </c>
      <c r="D3957" t="s">
        <v>30</v>
      </c>
      <c r="E3957" t="s">
        <v>20</v>
      </c>
      <c r="F3957" t="s">
        <v>3557</v>
      </c>
      <c r="H3957" t="s">
        <v>21</v>
      </c>
      <c r="I3957">
        <v>31</v>
      </c>
      <c r="J3957" t="s">
        <v>22</v>
      </c>
      <c r="L3957" t="s">
        <v>23</v>
      </c>
      <c r="O3957" t="s">
        <v>41</v>
      </c>
      <c r="P3957" t="s">
        <v>42</v>
      </c>
      <c r="Q3957" t="s">
        <v>5757</v>
      </c>
    </row>
    <row r="3958" spans="1:17" x14ac:dyDescent="0.25">
      <c r="A3958" t="s">
        <v>5773</v>
      </c>
      <c r="B3958" t="s">
        <v>5774</v>
      </c>
      <c r="C3958" s="1">
        <v>44219</v>
      </c>
      <c r="D3958" t="s">
        <v>54</v>
      </c>
      <c r="E3958" t="s">
        <v>20</v>
      </c>
      <c r="F3958" t="s">
        <v>5732</v>
      </c>
      <c r="H3958" t="s">
        <v>21</v>
      </c>
      <c r="I3958">
        <v>3</v>
      </c>
      <c r="J3958" t="s">
        <v>22</v>
      </c>
      <c r="L3958" t="s">
        <v>23</v>
      </c>
      <c r="O3958" t="s">
        <v>41</v>
      </c>
      <c r="P3958" t="s">
        <v>42</v>
      </c>
      <c r="Q3958" t="s">
        <v>5698</v>
      </c>
    </row>
    <row r="3959" spans="1:17" x14ac:dyDescent="0.25">
      <c r="A3959" t="s">
        <v>5694</v>
      </c>
      <c r="B3959" t="s">
        <v>5695</v>
      </c>
      <c r="C3959" s="1">
        <v>44214</v>
      </c>
      <c r="D3959" t="s">
        <v>54</v>
      </c>
      <c r="E3959" t="s">
        <v>20</v>
      </c>
      <c r="F3959" t="s">
        <v>5687</v>
      </c>
      <c r="H3959" t="s">
        <v>32</v>
      </c>
      <c r="I3959">
        <v>15</v>
      </c>
      <c r="J3959" t="s">
        <v>22</v>
      </c>
      <c r="L3959" t="s">
        <v>23</v>
      </c>
      <c r="O3959" t="s">
        <v>41</v>
      </c>
      <c r="P3959" t="s">
        <v>42</v>
      </c>
      <c r="Q3959" t="s">
        <v>5688</v>
      </c>
    </row>
    <row r="3960" spans="1:17" x14ac:dyDescent="0.25">
      <c r="A3960" t="s">
        <v>5685</v>
      </c>
      <c r="B3960" t="s">
        <v>5686</v>
      </c>
      <c r="C3960" s="1">
        <v>44211</v>
      </c>
      <c r="D3960" t="s">
        <v>54</v>
      </c>
      <c r="E3960" t="s">
        <v>20</v>
      </c>
      <c r="F3960" t="s">
        <v>5687</v>
      </c>
      <c r="H3960" t="s">
        <v>32</v>
      </c>
      <c r="I3960">
        <v>43</v>
      </c>
      <c r="J3960" t="s">
        <v>22</v>
      </c>
      <c r="L3960" t="s">
        <v>23</v>
      </c>
      <c r="O3960" t="s">
        <v>41</v>
      </c>
      <c r="P3960" t="s">
        <v>42</v>
      </c>
      <c r="Q3960" t="s">
        <v>5688</v>
      </c>
    </row>
    <row r="3961" spans="1:17" x14ac:dyDescent="0.25">
      <c r="A3961" t="s">
        <v>5689</v>
      </c>
      <c r="B3961" t="s">
        <v>5690</v>
      </c>
      <c r="C3961" s="1">
        <v>44211</v>
      </c>
      <c r="D3961" t="s">
        <v>54</v>
      </c>
      <c r="E3961" t="s">
        <v>20</v>
      </c>
      <c r="F3961" t="s">
        <v>5691</v>
      </c>
      <c r="H3961" t="s">
        <v>32</v>
      </c>
      <c r="I3961">
        <v>57</v>
      </c>
      <c r="J3961" t="s">
        <v>22</v>
      </c>
      <c r="L3961" t="s">
        <v>23</v>
      </c>
      <c r="O3961" t="s">
        <v>41</v>
      </c>
      <c r="P3961" t="s">
        <v>42</v>
      </c>
      <c r="Q3961" t="s">
        <v>2714</v>
      </c>
    </row>
    <row r="3962" spans="1:17" x14ac:dyDescent="0.25">
      <c r="A3962" t="s">
        <v>5696</v>
      </c>
      <c r="B3962" t="s">
        <v>5697</v>
      </c>
      <c r="C3962" s="1">
        <v>44214</v>
      </c>
      <c r="D3962" t="s">
        <v>54</v>
      </c>
      <c r="E3962" t="s">
        <v>20</v>
      </c>
      <c r="F3962" t="s">
        <v>55</v>
      </c>
      <c r="H3962" t="s">
        <v>21</v>
      </c>
      <c r="I3962">
        <v>74</v>
      </c>
      <c r="J3962" t="s">
        <v>22</v>
      </c>
      <c r="L3962" t="s">
        <v>23</v>
      </c>
      <c r="O3962" t="s">
        <v>41</v>
      </c>
      <c r="P3962" t="s">
        <v>42</v>
      </c>
      <c r="Q3962" t="s">
        <v>5698</v>
      </c>
    </row>
    <row r="3963" spans="1:17" x14ac:dyDescent="0.25">
      <c r="A3963" t="s">
        <v>2711</v>
      </c>
      <c r="B3963" t="s">
        <v>2712</v>
      </c>
      <c r="C3963" s="1">
        <v>44221</v>
      </c>
      <c r="D3963" t="s">
        <v>46</v>
      </c>
      <c r="E3963" t="s">
        <v>20</v>
      </c>
      <c r="F3963" t="s">
        <v>2713</v>
      </c>
      <c r="H3963" t="s">
        <v>21</v>
      </c>
      <c r="I3963">
        <v>56</v>
      </c>
      <c r="J3963" t="s">
        <v>22</v>
      </c>
      <c r="L3963" t="s">
        <v>23</v>
      </c>
      <c r="O3963" t="s">
        <v>41</v>
      </c>
      <c r="P3963" t="s">
        <v>42</v>
      </c>
      <c r="Q3963" t="s">
        <v>2714</v>
      </c>
    </row>
    <row r="3964" spans="1:17" x14ac:dyDescent="0.25">
      <c r="A3964" t="s">
        <v>2723</v>
      </c>
      <c r="B3964" t="s">
        <v>2724</v>
      </c>
      <c r="C3964" s="1">
        <v>44221</v>
      </c>
      <c r="D3964" t="s">
        <v>54</v>
      </c>
      <c r="E3964" t="s">
        <v>20</v>
      </c>
      <c r="F3964" t="s">
        <v>55</v>
      </c>
      <c r="H3964" t="s">
        <v>21</v>
      </c>
      <c r="I3964">
        <v>34</v>
      </c>
      <c r="J3964" t="s">
        <v>22</v>
      </c>
      <c r="L3964" t="s">
        <v>23</v>
      </c>
      <c r="O3964" t="s">
        <v>41</v>
      </c>
      <c r="P3964" t="s">
        <v>42</v>
      </c>
      <c r="Q3964" t="s">
        <v>2725</v>
      </c>
    </row>
    <row r="3965" spans="1:17" x14ac:dyDescent="0.25">
      <c r="A3965" t="s">
        <v>2697</v>
      </c>
      <c r="B3965" t="s">
        <v>2698</v>
      </c>
      <c r="C3965" s="1">
        <v>44221</v>
      </c>
      <c r="D3965" t="s">
        <v>54</v>
      </c>
      <c r="E3965" t="s">
        <v>20</v>
      </c>
      <c r="F3965" t="s">
        <v>55</v>
      </c>
      <c r="H3965" t="s">
        <v>21</v>
      </c>
      <c r="I3965">
        <v>29</v>
      </c>
      <c r="J3965" t="s">
        <v>22</v>
      </c>
      <c r="L3965" t="s">
        <v>23</v>
      </c>
      <c r="O3965" t="s">
        <v>41</v>
      </c>
      <c r="P3965" t="s">
        <v>42</v>
      </c>
      <c r="Q3965" t="s">
        <v>2699</v>
      </c>
    </row>
    <row r="3966" spans="1:17" x14ac:dyDescent="0.25">
      <c r="A3966" t="s">
        <v>2715</v>
      </c>
      <c r="B3966" t="s">
        <v>2716</v>
      </c>
      <c r="C3966" s="1">
        <v>44221</v>
      </c>
      <c r="D3966" t="s">
        <v>54</v>
      </c>
      <c r="E3966" t="s">
        <v>20</v>
      </c>
      <c r="F3966" t="s">
        <v>2717</v>
      </c>
      <c r="H3966" t="s">
        <v>21</v>
      </c>
      <c r="I3966">
        <v>79</v>
      </c>
      <c r="J3966" t="s">
        <v>22</v>
      </c>
      <c r="L3966" t="s">
        <v>23</v>
      </c>
      <c r="O3966" t="s">
        <v>41</v>
      </c>
      <c r="P3966" t="s">
        <v>42</v>
      </c>
      <c r="Q3966" t="s">
        <v>2714</v>
      </c>
    </row>
    <row r="3967" spans="1:17" x14ac:dyDescent="0.25">
      <c r="A3967" t="s">
        <v>2718</v>
      </c>
      <c r="B3967" t="s">
        <v>2719</v>
      </c>
      <c r="C3967" s="1">
        <v>44221</v>
      </c>
      <c r="D3967" t="s">
        <v>54</v>
      </c>
      <c r="E3967" t="s">
        <v>20</v>
      </c>
      <c r="H3967" t="s">
        <v>21</v>
      </c>
      <c r="I3967">
        <v>47</v>
      </c>
      <c r="J3967" t="s">
        <v>22</v>
      </c>
      <c r="L3967" t="s">
        <v>23</v>
      </c>
      <c r="O3967" t="s">
        <v>41</v>
      </c>
      <c r="P3967" t="s">
        <v>42</v>
      </c>
      <c r="Q3967" t="s">
        <v>2714</v>
      </c>
    </row>
    <row r="3968" spans="1:17" x14ac:dyDescent="0.25">
      <c r="A3968" t="s">
        <v>5324</v>
      </c>
      <c r="B3968" t="s">
        <v>5325</v>
      </c>
      <c r="C3968" s="1">
        <v>44221</v>
      </c>
      <c r="D3968" t="s">
        <v>3469</v>
      </c>
      <c r="E3968" t="s">
        <v>20</v>
      </c>
      <c r="F3968" t="s">
        <v>5326</v>
      </c>
      <c r="H3968" t="s">
        <v>32</v>
      </c>
      <c r="I3968">
        <v>83</v>
      </c>
      <c r="J3968" t="s">
        <v>22</v>
      </c>
      <c r="L3968" t="s">
        <v>23</v>
      </c>
      <c r="O3968" t="s">
        <v>41</v>
      </c>
      <c r="P3968" t="s">
        <v>42</v>
      </c>
      <c r="Q3968" t="s">
        <v>5327</v>
      </c>
    </row>
    <row r="3969" spans="1:17" x14ac:dyDescent="0.25">
      <c r="A3969" t="s">
        <v>5334</v>
      </c>
      <c r="B3969" t="s">
        <v>5335</v>
      </c>
      <c r="C3969" s="1">
        <v>44221</v>
      </c>
      <c r="D3969" t="s">
        <v>3469</v>
      </c>
      <c r="E3969" t="s">
        <v>20</v>
      </c>
      <c r="F3969" t="s">
        <v>4997</v>
      </c>
      <c r="H3969" t="s">
        <v>21</v>
      </c>
      <c r="I3969">
        <v>36</v>
      </c>
      <c r="J3969" t="s">
        <v>22</v>
      </c>
      <c r="L3969" t="s">
        <v>23</v>
      </c>
      <c r="O3969" t="s">
        <v>41</v>
      </c>
      <c r="P3969" t="s">
        <v>42</v>
      </c>
      <c r="Q3969" t="s">
        <v>5327</v>
      </c>
    </row>
    <row r="3970" spans="1:17" x14ac:dyDescent="0.25">
      <c r="A3970" t="s">
        <v>5346</v>
      </c>
      <c r="B3970" t="s">
        <v>5347</v>
      </c>
      <c r="C3970" s="1">
        <v>44223</v>
      </c>
      <c r="D3970" t="s">
        <v>3469</v>
      </c>
      <c r="E3970" t="s">
        <v>20</v>
      </c>
      <c r="H3970" t="s">
        <v>32</v>
      </c>
      <c r="I3970">
        <v>7</v>
      </c>
      <c r="J3970" t="s">
        <v>22</v>
      </c>
      <c r="L3970" t="s">
        <v>23</v>
      </c>
      <c r="O3970" t="s">
        <v>41</v>
      </c>
      <c r="P3970" t="s">
        <v>42</v>
      </c>
      <c r="Q3970" t="s">
        <v>5348</v>
      </c>
    </row>
    <row r="3971" spans="1:17" x14ac:dyDescent="0.25">
      <c r="A3971" t="s">
        <v>5349</v>
      </c>
      <c r="B3971" t="s">
        <v>5350</v>
      </c>
      <c r="C3971" s="1">
        <v>44223</v>
      </c>
      <c r="D3971" t="s">
        <v>3469</v>
      </c>
      <c r="E3971" t="s">
        <v>20</v>
      </c>
      <c r="H3971" t="s">
        <v>21</v>
      </c>
      <c r="I3971">
        <v>7</v>
      </c>
      <c r="J3971" t="s">
        <v>22</v>
      </c>
      <c r="L3971" t="s">
        <v>23</v>
      </c>
      <c r="O3971" t="s">
        <v>41</v>
      </c>
      <c r="P3971" t="s">
        <v>42</v>
      </c>
      <c r="Q3971" t="s">
        <v>5348</v>
      </c>
    </row>
    <row r="3972" spans="1:17" x14ac:dyDescent="0.25">
      <c r="A3972" t="s">
        <v>5351</v>
      </c>
      <c r="B3972" t="s">
        <v>5352</v>
      </c>
      <c r="C3972" s="1">
        <v>44223</v>
      </c>
      <c r="D3972" t="s">
        <v>3469</v>
      </c>
      <c r="E3972" t="s">
        <v>20</v>
      </c>
      <c r="H3972" t="s">
        <v>32</v>
      </c>
      <c r="I3972">
        <v>7</v>
      </c>
      <c r="J3972" t="s">
        <v>22</v>
      </c>
      <c r="L3972" t="s">
        <v>23</v>
      </c>
      <c r="O3972" t="s">
        <v>41</v>
      </c>
      <c r="P3972" t="s">
        <v>42</v>
      </c>
      <c r="Q3972" t="s">
        <v>5348</v>
      </c>
    </row>
    <row r="3973" spans="1:17" x14ac:dyDescent="0.25">
      <c r="A3973" t="s">
        <v>5868</v>
      </c>
      <c r="B3973" t="s">
        <v>5869</v>
      </c>
      <c r="C3973" s="1">
        <v>44216</v>
      </c>
      <c r="D3973" t="s">
        <v>39</v>
      </c>
      <c r="E3973" t="s">
        <v>20</v>
      </c>
      <c r="F3973" t="s">
        <v>5870</v>
      </c>
      <c r="H3973" t="s">
        <v>32</v>
      </c>
      <c r="I3973">
        <v>64</v>
      </c>
      <c r="J3973" t="s">
        <v>22</v>
      </c>
      <c r="L3973" t="s">
        <v>23</v>
      </c>
      <c r="O3973" t="s">
        <v>41</v>
      </c>
      <c r="P3973" t="s">
        <v>42</v>
      </c>
      <c r="Q3973" t="s">
        <v>5871</v>
      </c>
    </row>
    <row r="3974" spans="1:17" x14ac:dyDescent="0.25">
      <c r="A3974" t="s">
        <v>5858</v>
      </c>
      <c r="B3974" t="s">
        <v>5859</v>
      </c>
      <c r="C3974" s="1">
        <v>44217</v>
      </c>
      <c r="D3974" t="s">
        <v>39</v>
      </c>
      <c r="E3974" t="s">
        <v>20</v>
      </c>
      <c r="F3974" t="s">
        <v>5860</v>
      </c>
      <c r="H3974" t="s">
        <v>32</v>
      </c>
      <c r="I3974">
        <v>87</v>
      </c>
      <c r="J3974" t="s">
        <v>22</v>
      </c>
      <c r="L3974" t="s">
        <v>23</v>
      </c>
      <c r="O3974" t="s">
        <v>41</v>
      </c>
      <c r="P3974" t="s">
        <v>42</v>
      </c>
      <c r="Q3974" t="s">
        <v>5805</v>
      </c>
    </row>
    <row r="3975" spans="1:17" x14ac:dyDescent="0.25">
      <c r="A3975" t="s">
        <v>6063</v>
      </c>
      <c r="B3975" t="s">
        <v>6064</v>
      </c>
      <c r="C3975" s="1">
        <v>44218</v>
      </c>
      <c r="D3975" t="s">
        <v>46</v>
      </c>
      <c r="E3975" t="s">
        <v>20</v>
      </c>
      <c r="F3975" t="s">
        <v>4200</v>
      </c>
      <c r="H3975" t="s">
        <v>21</v>
      </c>
      <c r="I3975">
        <v>43</v>
      </c>
      <c r="J3975" t="s">
        <v>22</v>
      </c>
      <c r="L3975" t="s">
        <v>23</v>
      </c>
      <c r="O3975" t="s">
        <v>41</v>
      </c>
      <c r="P3975" t="s">
        <v>42</v>
      </c>
      <c r="Q3975" t="s">
        <v>6065</v>
      </c>
    </row>
    <row r="3976" spans="1:17" x14ac:dyDescent="0.25">
      <c r="A3976" t="s">
        <v>5806</v>
      </c>
      <c r="B3976" t="s">
        <v>5807</v>
      </c>
      <c r="C3976" s="1">
        <v>44218</v>
      </c>
      <c r="D3976" t="s">
        <v>39</v>
      </c>
      <c r="E3976" t="s">
        <v>20</v>
      </c>
      <c r="F3976" t="s">
        <v>5808</v>
      </c>
      <c r="H3976" t="s">
        <v>21</v>
      </c>
      <c r="I3976">
        <v>40</v>
      </c>
      <c r="J3976" t="s">
        <v>22</v>
      </c>
      <c r="L3976" t="s">
        <v>23</v>
      </c>
      <c r="O3976" t="s">
        <v>41</v>
      </c>
      <c r="P3976" t="s">
        <v>42</v>
      </c>
      <c r="Q3976" t="s">
        <v>5809</v>
      </c>
    </row>
    <row r="3977" spans="1:17" x14ac:dyDescent="0.25">
      <c r="A3977" t="s">
        <v>5820</v>
      </c>
      <c r="B3977" t="s">
        <v>5821</v>
      </c>
      <c r="C3977" s="1">
        <v>44217</v>
      </c>
      <c r="D3977" t="s">
        <v>74</v>
      </c>
      <c r="E3977" t="s">
        <v>20</v>
      </c>
      <c r="F3977" t="s">
        <v>5822</v>
      </c>
      <c r="H3977" t="s">
        <v>21</v>
      </c>
      <c r="I3977">
        <v>61</v>
      </c>
      <c r="J3977" t="s">
        <v>22</v>
      </c>
      <c r="L3977" t="s">
        <v>23</v>
      </c>
      <c r="O3977" t="s">
        <v>41</v>
      </c>
      <c r="P3977" t="s">
        <v>42</v>
      </c>
      <c r="Q3977" t="s">
        <v>5823</v>
      </c>
    </row>
    <row r="3978" spans="1:17" x14ac:dyDescent="0.25">
      <c r="A3978" t="s">
        <v>5824</v>
      </c>
      <c r="B3978" t="s">
        <v>5825</v>
      </c>
      <c r="C3978" s="1">
        <v>44218</v>
      </c>
      <c r="D3978" t="s">
        <v>39</v>
      </c>
      <c r="E3978" t="s">
        <v>20</v>
      </c>
      <c r="F3978" t="s">
        <v>5826</v>
      </c>
      <c r="H3978" t="s">
        <v>21</v>
      </c>
      <c r="I3978">
        <v>15</v>
      </c>
      <c r="J3978" t="s">
        <v>22</v>
      </c>
      <c r="L3978" t="s">
        <v>23</v>
      </c>
      <c r="O3978" t="s">
        <v>41</v>
      </c>
      <c r="P3978" t="s">
        <v>42</v>
      </c>
      <c r="Q3978" t="s">
        <v>201</v>
      </c>
    </row>
    <row r="3979" spans="1:17" x14ac:dyDescent="0.25">
      <c r="A3979" t="s">
        <v>5861</v>
      </c>
      <c r="B3979" t="s">
        <v>5862</v>
      </c>
      <c r="C3979" s="1">
        <v>44219</v>
      </c>
      <c r="D3979" t="s">
        <v>39</v>
      </c>
      <c r="E3979" t="s">
        <v>20</v>
      </c>
      <c r="F3979" t="s">
        <v>55</v>
      </c>
      <c r="H3979" t="s">
        <v>32</v>
      </c>
      <c r="I3979">
        <v>50</v>
      </c>
      <c r="J3979" t="s">
        <v>22</v>
      </c>
      <c r="L3979" t="s">
        <v>23</v>
      </c>
      <c r="O3979" t="s">
        <v>41</v>
      </c>
      <c r="P3979" t="s">
        <v>42</v>
      </c>
      <c r="Q3979" t="s">
        <v>5863</v>
      </c>
    </row>
    <row r="3980" spans="1:17" x14ac:dyDescent="0.25">
      <c r="A3980" t="s">
        <v>5864</v>
      </c>
      <c r="B3980" t="s">
        <v>5865</v>
      </c>
      <c r="C3980" s="1">
        <v>44216</v>
      </c>
      <c r="D3980" t="s">
        <v>39</v>
      </c>
      <c r="E3980" t="s">
        <v>20</v>
      </c>
      <c r="F3980" t="s">
        <v>5866</v>
      </c>
      <c r="H3980" t="s">
        <v>32</v>
      </c>
      <c r="I3980">
        <v>26</v>
      </c>
      <c r="J3980" t="s">
        <v>22</v>
      </c>
      <c r="L3980" t="s">
        <v>23</v>
      </c>
      <c r="O3980" t="s">
        <v>41</v>
      </c>
      <c r="P3980" t="s">
        <v>42</v>
      </c>
      <c r="Q3980" t="s">
        <v>5867</v>
      </c>
    </row>
    <row r="3981" spans="1:17" x14ac:dyDescent="0.25">
      <c r="A3981" t="s">
        <v>5875</v>
      </c>
      <c r="B3981" t="s">
        <v>5876</v>
      </c>
      <c r="C3981" s="1">
        <v>44219</v>
      </c>
      <c r="D3981" t="s">
        <v>46</v>
      </c>
      <c r="E3981" t="s">
        <v>20</v>
      </c>
      <c r="F3981" t="s">
        <v>1016</v>
      </c>
      <c r="H3981" t="s">
        <v>32</v>
      </c>
      <c r="I3981">
        <v>16</v>
      </c>
      <c r="J3981" t="s">
        <v>22</v>
      </c>
      <c r="L3981" t="s">
        <v>23</v>
      </c>
      <c r="O3981" t="s">
        <v>41</v>
      </c>
      <c r="P3981" t="s">
        <v>42</v>
      </c>
      <c r="Q3981" t="s">
        <v>5327</v>
      </c>
    </row>
    <row r="3982" spans="1:17" x14ac:dyDescent="0.25">
      <c r="A3982" t="s">
        <v>5838</v>
      </c>
      <c r="B3982" t="s">
        <v>5839</v>
      </c>
      <c r="C3982" s="1">
        <v>44216</v>
      </c>
      <c r="D3982" t="s">
        <v>46</v>
      </c>
      <c r="E3982" t="s">
        <v>20</v>
      </c>
      <c r="F3982" t="s">
        <v>2722</v>
      </c>
      <c r="H3982" t="s">
        <v>21</v>
      </c>
      <c r="I3982">
        <v>77</v>
      </c>
      <c r="J3982" t="s">
        <v>22</v>
      </c>
      <c r="L3982" t="s">
        <v>23</v>
      </c>
      <c r="O3982" t="s">
        <v>41</v>
      </c>
      <c r="P3982" t="s">
        <v>42</v>
      </c>
      <c r="Q3982" t="s">
        <v>5840</v>
      </c>
    </row>
    <row r="3983" spans="1:17" x14ac:dyDescent="0.25">
      <c r="A3983" t="s">
        <v>5802</v>
      </c>
      <c r="B3983" t="s">
        <v>5803</v>
      </c>
      <c r="C3983" s="1">
        <v>44218</v>
      </c>
      <c r="D3983" t="s">
        <v>39</v>
      </c>
      <c r="E3983" t="s">
        <v>20</v>
      </c>
      <c r="F3983" t="s">
        <v>5804</v>
      </c>
      <c r="H3983" t="s">
        <v>21</v>
      </c>
      <c r="I3983">
        <v>95</v>
      </c>
      <c r="J3983" t="s">
        <v>22</v>
      </c>
      <c r="L3983" t="s">
        <v>23</v>
      </c>
      <c r="O3983" t="s">
        <v>41</v>
      </c>
      <c r="P3983" t="s">
        <v>42</v>
      </c>
      <c r="Q3983" t="s">
        <v>5805</v>
      </c>
    </row>
    <row r="3984" spans="1:17" x14ac:dyDescent="0.25">
      <c r="A3984" t="s">
        <v>6066</v>
      </c>
      <c r="B3984" t="s">
        <v>6067</v>
      </c>
      <c r="C3984" s="1">
        <v>44221</v>
      </c>
      <c r="D3984" t="s">
        <v>3308</v>
      </c>
      <c r="E3984" t="s">
        <v>20</v>
      </c>
      <c r="H3984" t="s">
        <v>21</v>
      </c>
      <c r="I3984">
        <v>58</v>
      </c>
      <c r="J3984" t="s">
        <v>22</v>
      </c>
      <c r="L3984" t="s">
        <v>23</v>
      </c>
      <c r="O3984" t="s">
        <v>41</v>
      </c>
      <c r="P3984" t="s">
        <v>42</v>
      </c>
      <c r="Q3984" t="s">
        <v>6068</v>
      </c>
    </row>
    <row r="3985" spans="1:17" x14ac:dyDescent="0.25">
      <c r="A3985" t="s">
        <v>5829</v>
      </c>
      <c r="B3985" t="s">
        <v>5830</v>
      </c>
      <c r="C3985" s="1">
        <v>44221</v>
      </c>
      <c r="D3985" t="s">
        <v>39</v>
      </c>
      <c r="E3985" t="s">
        <v>20</v>
      </c>
      <c r="F3985" t="s">
        <v>5831</v>
      </c>
      <c r="H3985" t="s">
        <v>21</v>
      </c>
      <c r="I3985">
        <v>69</v>
      </c>
      <c r="J3985" t="s">
        <v>22</v>
      </c>
      <c r="L3985" t="s">
        <v>23</v>
      </c>
      <c r="O3985" t="s">
        <v>41</v>
      </c>
      <c r="P3985" t="s">
        <v>42</v>
      </c>
      <c r="Q3985" t="s">
        <v>5832</v>
      </c>
    </row>
    <row r="3986" spans="1:17" x14ac:dyDescent="0.25">
      <c r="A3986" t="s">
        <v>5827</v>
      </c>
      <c r="B3986" t="s">
        <v>5828</v>
      </c>
      <c r="C3986" s="1">
        <v>44222</v>
      </c>
      <c r="D3986" t="s">
        <v>39</v>
      </c>
      <c r="E3986" t="s">
        <v>20</v>
      </c>
      <c r="F3986" t="s">
        <v>2755</v>
      </c>
      <c r="H3986" t="s">
        <v>21</v>
      </c>
      <c r="I3986">
        <v>66</v>
      </c>
      <c r="J3986" t="s">
        <v>22</v>
      </c>
      <c r="L3986" t="s">
        <v>23</v>
      </c>
      <c r="O3986" t="s">
        <v>41</v>
      </c>
      <c r="P3986" t="s">
        <v>42</v>
      </c>
      <c r="Q3986" t="s">
        <v>201</v>
      </c>
    </row>
    <row r="3987" spans="1:17" x14ac:dyDescent="0.25">
      <c r="A3987" t="s">
        <v>5848</v>
      </c>
      <c r="B3987" t="s">
        <v>5849</v>
      </c>
      <c r="C3987" s="1">
        <v>44222</v>
      </c>
      <c r="D3987" t="s">
        <v>30</v>
      </c>
      <c r="E3987" t="s">
        <v>20</v>
      </c>
      <c r="F3987" t="s">
        <v>5719</v>
      </c>
      <c r="H3987" t="s">
        <v>32</v>
      </c>
      <c r="I3987">
        <v>23</v>
      </c>
      <c r="J3987" t="s">
        <v>22</v>
      </c>
      <c r="L3987" t="s">
        <v>23</v>
      </c>
      <c r="O3987" t="s">
        <v>41</v>
      </c>
      <c r="P3987" t="s">
        <v>42</v>
      </c>
      <c r="Q3987" t="s">
        <v>5850</v>
      </c>
    </row>
    <row r="3988" spans="1:17" x14ac:dyDescent="0.25">
      <c r="A3988" t="s">
        <v>5810</v>
      </c>
      <c r="B3988" t="s">
        <v>5811</v>
      </c>
      <c r="C3988" s="1">
        <v>44222</v>
      </c>
      <c r="D3988" t="s">
        <v>30</v>
      </c>
      <c r="E3988" t="s">
        <v>20</v>
      </c>
      <c r="F3988" t="s">
        <v>3561</v>
      </c>
      <c r="H3988" t="s">
        <v>21</v>
      </c>
      <c r="I3988">
        <v>14</v>
      </c>
      <c r="J3988" t="s">
        <v>22</v>
      </c>
      <c r="L3988" t="s">
        <v>23</v>
      </c>
      <c r="O3988" t="s">
        <v>41</v>
      </c>
      <c r="P3988" t="s">
        <v>42</v>
      </c>
      <c r="Q3988" t="s">
        <v>5812</v>
      </c>
    </row>
    <row r="3989" spans="1:17" x14ac:dyDescent="0.25">
      <c r="A3989" t="s">
        <v>5813</v>
      </c>
      <c r="B3989" t="s">
        <v>5814</v>
      </c>
      <c r="C3989" s="1">
        <v>44222</v>
      </c>
      <c r="D3989" t="s">
        <v>30</v>
      </c>
      <c r="E3989" t="s">
        <v>20</v>
      </c>
      <c r="F3989" t="s">
        <v>5749</v>
      </c>
      <c r="H3989" t="s">
        <v>21</v>
      </c>
      <c r="I3989">
        <v>49</v>
      </c>
      <c r="J3989" t="s">
        <v>22</v>
      </c>
      <c r="L3989" t="s">
        <v>23</v>
      </c>
      <c r="O3989" t="s">
        <v>41</v>
      </c>
      <c r="P3989" t="s">
        <v>42</v>
      </c>
      <c r="Q3989" t="s">
        <v>5815</v>
      </c>
    </row>
    <row r="3990" spans="1:17" x14ac:dyDescent="0.25">
      <c r="A3990" t="s">
        <v>5816</v>
      </c>
      <c r="B3990" t="s">
        <v>5817</v>
      </c>
      <c r="C3990" s="1">
        <v>44222</v>
      </c>
      <c r="D3990" t="s">
        <v>30</v>
      </c>
      <c r="E3990" t="s">
        <v>20</v>
      </c>
      <c r="F3990" t="s">
        <v>5818</v>
      </c>
      <c r="H3990" t="s">
        <v>21</v>
      </c>
      <c r="I3990">
        <v>48</v>
      </c>
      <c r="J3990" t="s">
        <v>22</v>
      </c>
      <c r="L3990" t="s">
        <v>23</v>
      </c>
      <c r="O3990" t="s">
        <v>41</v>
      </c>
      <c r="P3990" t="s">
        <v>42</v>
      </c>
      <c r="Q3990" t="s">
        <v>5819</v>
      </c>
    </row>
    <row r="3991" spans="1:17" x14ac:dyDescent="0.25">
      <c r="A3991" t="s">
        <v>5851</v>
      </c>
      <c r="B3991" t="s">
        <v>5852</v>
      </c>
      <c r="C3991" s="1">
        <v>44222</v>
      </c>
      <c r="D3991" t="s">
        <v>30</v>
      </c>
      <c r="E3991" t="s">
        <v>20</v>
      </c>
      <c r="F3991" t="s">
        <v>5853</v>
      </c>
      <c r="H3991" t="s">
        <v>32</v>
      </c>
      <c r="I3991">
        <v>56</v>
      </c>
      <c r="J3991" t="s">
        <v>22</v>
      </c>
      <c r="L3991" t="s">
        <v>23</v>
      </c>
      <c r="O3991" t="s">
        <v>41</v>
      </c>
      <c r="P3991" t="s">
        <v>42</v>
      </c>
      <c r="Q3991" t="s">
        <v>5854</v>
      </c>
    </row>
    <row r="3992" spans="1:17" x14ac:dyDescent="0.25">
      <c r="A3992" t="s">
        <v>5841</v>
      </c>
      <c r="B3992" t="s">
        <v>5842</v>
      </c>
      <c r="C3992" s="1">
        <v>44222</v>
      </c>
      <c r="D3992" t="s">
        <v>46</v>
      </c>
      <c r="E3992" t="s">
        <v>20</v>
      </c>
      <c r="F3992" t="s">
        <v>4055</v>
      </c>
      <c r="H3992" t="s">
        <v>21</v>
      </c>
      <c r="I3992">
        <v>57</v>
      </c>
      <c r="J3992" t="s">
        <v>22</v>
      </c>
      <c r="L3992" t="s">
        <v>23</v>
      </c>
      <c r="O3992" t="s">
        <v>41</v>
      </c>
      <c r="P3992" t="s">
        <v>42</v>
      </c>
      <c r="Q3992" t="s">
        <v>5843</v>
      </c>
    </row>
    <row r="3993" spans="1:17" x14ac:dyDescent="0.25">
      <c r="A3993" t="s">
        <v>5833</v>
      </c>
      <c r="B3993" t="s">
        <v>5834</v>
      </c>
      <c r="C3993" s="1">
        <v>44222</v>
      </c>
      <c r="D3993" t="s">
        <v>39</v>
      </c>
      <c r="E3993" t="s">
        <v>20</v>
      </c>
      <c r="F3993" t="s">
        <v>4408</v>
      </c>
      <c r="H3993" t="s">
        <v>21</v>
      </c>
      <c r="I3993">
        <v>44</v>
      </c>
      <c r="J3993" t="s">
        <v>22</v>
      </c>
      <c r="L3993" t="s">
        <v>23</v>
      </c>
      <c r="O3993" t="s">
        <v>41</v>
      </c>
      <c r="P3993" t="s">
        <v>42</v>
      </c>
      <c r="Q3993" t="s">
        <v>5835</v>
      </c>
    </row>
    <row r="3994" spans="1:17" x14ac:dyDescent="0.25">
      <c r="A3994" t="s">
        <v>5872</v>
      </c>
      <c r="B3994" t="s">
        <v>5873</v>
      </c>
      <c r="C3994" s="1">
        <v>44223</v>
      </c>
      <c r="D3994" t="s">
        <v>39</v>
      </c>
      <c r="E3994" t="s">
        <v>20</v>
      </c>
      <c r="F3994" t="s">
        <v>4370</v>
      </c>
      <c r="H3994" t="s">
        <v>32</v>
      </c>
      <c r="I3994">
        <v>11</v>
      </c>
      <c r="J3994" t="s">
        <v>22</v>
      </c>
      <c r="L3994" t="s">
        <v>23</v>
      </c>
      <c r="O3994" t="s">
        <v>41</v>
      </c>
      <c r="P3994" t="s">
        <v>42</v>
      </c>
      <c r="Q3994" t="s">
        <v>5874</v>
      </c>
    </row>
    <row r="3995" spans="1:17" x14ac:dyDescent="0.25">
      <c r="A3995" t="s">
        <v>5855</v>
      </c>
      <c r="B3995" t="s">
        <v>5856</v>
      </c>
      <c r="C3995" s="1">
        <v>44222</v>
      </c>
      <c r="D3995" t="s">
        <v>74</v>
      </c>
      <c r="E3995" t="s">
        <v>20</v>
      </c>
      <c r="F3995" t="s">
        <v>75</v>
      </c>
      <c r="H3995" t="s">
        <v>32</v>
      </c>
      <c r="I3995">
        <v>25</v>
      </c>
      <c r="J3995" t="s">
        <v>22</v>
      </c>
      <c r="L3995" t="s">
        <v>23</v>
      </c>
      <c r="O3995" t="s">
        <v>41</v>
      </c>
      <c r="P3995" t="s">
        <v>42</v>
      </c>
      <c r="Q3995" t="s">
        <v>5857</v>
      </c>
    </row>
    <row r="3996" spans="1:17" x14ac:dyDescent="0.25">
      <c r="A3996" t="s">
        <v>6060</v>
      </c>
      <c r="B3996" t="s">
        <v>6061</v>
      </c>
      <c r="C3996" s="1">
        <v>44222</v>
      </c>
      <c r="D3996" t="s">
        <v>39</v>
      </c>
      <c r="E3996" t="s">
        <v>20</v>
      </c>
      <c r="F3996" t="s">
        <v>6062</v>
      </c>
      <c r="H3996" t="s">
        <v>32</v>
      </c>
      <c r="I3996">
        <v>40</v>
      </c>
      <c r="J3996" t="s">
        <v>22</v>
      </c>
      <c r="L3996" t="s">
        <v>23</v>
      </c>
      <c r="O3996" t="s">
        <v>41</v>
      </c>
      <c r="P3996" t="s">
        <v>42</v>
      </c>
      <c r="Q3996" t="s">
        <v>1103</v>
      </c>
    </row>
    <row r="3997" spans="1:17" x14ac:dyDescent="0.25">
      <c r="A3997" t="s">
        <v>5836</v>
      </c>
      <c r="B3997" t="s">
        <v>5837</v>
      </c>
      <c r="C3997" s="1">
        <v>44224</v>
      </c>
      <c r="D3997" t="s">
        <v>39</v>
      </c>
      <c r="E3997" t="s">
        <v>20</v>
      </c>
      <c r="F3997" t="s">
        <v>40</v>
      </c>
      <c r="H3997" t="s">
        <v>21</v>
      </c>
      <c r="I3997">
        <v>61</v>
      </c>
      <c r="J3997" t="s">
        <v>22</v>
      </c>
      <c r="L3997" t="s">
        <v>23</v>
      </c>
      <c r="O3997" t="s">
        <v>41</v>
      </c>
      <c r="P3997" t="s">
        <v>42</v>
      </c>
      <c r="Q3997" t="s">
        <v>43</v>
      </c>
    </row>
    <row r="3998" spans="1:17" x14ac:dyDescent="0.25">
      <c r="A3998" t="s">
        <v>6086</v>
      </c>
      <c r="B3998" t="s">
        <v>6087</v>
      </c>
      <c r="C3998" s="1">
        <v>44224</v>
      </c>
      <c r="D3998" t="s">
        <v>46</v>
      </c>
      <c r="E3998" t="s">
        <v>20</v>
      </c>
      <c r="F3998" t="s">
        <v>5037</v>
      </c>
      <c r="H3998" t="s">
        <v>32</v>
      </c>
      <c r="I3998">
        <v>51</v>
      </c>
      <c r="J3998" t="s">
        <v>22</v>
      </c>
      <c r="L3998" t="s">
        <v>23</v>
      </c>
      <c r="O3998" t="s">
        <v>41</v>
      </c>
      <c r="P3998" t="s">
        <v>42</v>
      </c>
      <c r="Q3998" t="s">
        <v>6088</v>
      </c>
    </row>
    <row r="3999" spans="1:17" x14ac:dyDescent="0.25">
      <c r="A3999" t="s">
        <v>6056</v>
      </c>
      <c r="B3999" t="s">
        <v>6057</v>
      </c>
      <c r="C3999" s="1">
        <v>44223</v>
      </c>
      <c r="D3999" t="s">
        <v>39</v>
      </c>
      <c r="E3999" t="s">
        <v>20</v>
      </c>
      <c r="F3999" t="s">
        <v>6058</v>
      </c>
      <c r="H3999" t="s">
        <v>32</v>
      </c>
      <c r="I3999">
        <v>60</v>
      </c>
      <c r="J3999" t="s">
        <v>22</v>
      </c>
      <c r="L3999" t="s">
        <v>23</v>
      </c>
      <c r="O3999" t="s">
        <v>41</v>
      </c>
      <c r="P3999" t="s">
        <v>42</v>
      </c>
      <c r="Q3999" t="s">
        <v>6059</v>
      </c>
    </row>
    <row r="4000" spans="1:17" x14ac:dyDescent="0.25">
      <c r="A4000" t="s">
        <v>5877</v>
      </c>
      <c r="B4000" t="s">
        <v>5878</v>
      </c>
      <c r="C4000" s="1">
        <v>44223</v>
      </c>
      <c r="D4000" t="s">
        <v>46</v>
      </c>
      <c r="E4000" t="s">
        <v>20</v>
      </c>
      <c r="F4000" t="s">
        <v>4228</v>
      </c>
      <c r="H4000" t="s">
        <v>32</v>
      </c>
      <c r="I4000">
        <v>43</v>
      </c>
      <c r="J4000" t="s">
        <v>22</v>
      </c>
      <c r="L4000" t="s">
        <v>23</v>
      </c>
      <c r="O4000" t="s">
        <v>41</v>
      </c>
      <c r="P4000" t="s">
        <v>42</v>
      </c>
      <c r="Q4000" t="s">
        <v>5879</v>
      </c>
    </row>
    <row r="4001" spans="1:17" x14ac:dyDescent="0.25">
      <c r="A4001" t="s">
        <v>5844</v>
      </c>
      <c r="B4001" t="s">
        <v>5845</v>
      </c>
      <c r="C4001" s="1">
        <v>44223</v>
      </c>
      <c r="D4001" t="s">
        <v>46</v>
      </c>
      <c r="E4001" t="s">
        <v>20</v>
      </c>
      <c r="F4001" t="s">
        <v>5846</v>
      </c>
      <c r="H4001" t="s">
        <v>21</v>
      </c>
      <c r="I4001">
        <v>55</v>
      </c>
      <c r="J4001" t="s">
        <v>22</v>
      </c>
      <c r="L4001" t="s">
        <v>23</v>
      </c>
      <c r="O4001" t="s">
        <v>41</v>
      </c>
      <c r="P4001" t="s">
        <v>42</v>
      </c>
      <c r="Q4001" t="s">
        <v>5847</v>
      </c>
    </row>
    <row r="4002" spans="1:17" x14ac:dyDescent="0.25">
      <c r="A4002" t="s">
        <v>5880</v>
      </c>
      <c r="B4002" t="s">
        <v>5881</v>
      </c>
      <c r="C4002" s="1">
        <v>44222</v>
      </c>
      <c r="D4002" t="s">
        <v>46</v>
      </c>
      <c r="E4002" t="s">
        <v>20</v>
      </c>
      <c r="H4002" t="s">
        <v>22</v>
      </c>
      <c r="I4002" t="s">
        <v>22</v>
      </c>
      <c r="J4002" t="s">
        <v>22</v>
      </c>
      <c r="L4002" t="s">
        <v>23</v>
      </c>
      <c r="O4002" t="s">
        <v>41</v>
      </c>
      <c r="P4002" t="s">
        <v>42</v>
      </c>
      <c r="Q4002" t="s">
        <v>5882</v>
      </c>
    </row>
    <row r="4003" spans="1:17" x14ac:dyDescent="0.25">
      <c r="A4003" t="s">
        <v>37</v>
      </c>
      <c r="B4003" t="s">
        <v>38</v>
      </c>
      <c r="C4003" s="1">
        <v>44225</v>
      </c>
      <c r="D4003" t="s">
        <v>39</v>
      </c>
      <c r="E4003" t="s">
        <v>20</v>
      </c>
      <c r="F4003" t="s">
        <v>40</v>
      </c>
      <c r="H4003" t="s">
        <v>21</v>
      </c>
      <c r="I4003">
        <v>83</v>
      </c>
      <c r="J4003" t="s">
        <v>22</v>
      </c>
      <c r="L4003" t="s">
        <v>23</v>
      </c>
      <c r="O4003" t="s">
        <v>41</v>
      </c>
      <c r="P4003" t="s">
        <v>42</v>
      </c>
      <c r="Q4003" t="s">
        <v>43</v>
      </c>
    </row>
    <row r="4004" spans="1:17" x14ac:dyDescent="0.25">
      <c r="A4004" t="s">
        <v>52</v>
      </c>
      <c r="B4004" t="s">
        <v>53</v>
      </c>
      <c r="C4004" s="1">
        <v>44227</v>
      </c>
      <c r="D4004" t="s">
        <v>54</v>
      </c>
      <c r="E4004" t="s">
        <v>20</v>
      </c>
      <c r="F4004" t="s">
        <v>55</v>
      </c>
      <c r="H4004" t="s">
        <v>32</v>
      </c>
      <c r="I4004">
        <v>21</v>
      </c>
      <c r="J4004" t="s">
        <v>22</v>
      </c>
      <c r="L4004" t="s">
        <v>23</v>
      </c>
      <c r="O4004" t="s">
        <v>41</v>
      </c>
      <c r="P4004" t="s">
        <v>42</v>
      </c>
      <c r="Q4004" t="s">
        <v>56</v>
      </c>
    </row>
    <row r="4005" spans="1:17" x14ac:dyDescent="0.25">
      <c r="A4005" t="s">
        <v>57</v>
      </c>
      <c r="B4005" t="s">
        <v>58</v>
      </c>
      <c r="C4005" s="1">
        <v>44225</v>
      </c>
      <c r="D4005" t="s">
        <v>59</v>
      </c>
      <c r="E4005" t="s">
        <v>20</v>
      </c>
      <c r="F4005" t="s">
        <v>60</v>
      </c>
      <c r="H4005" t="s">
        <v>32</v>
      </c>
      <c r="I4005">
        <v>13</v>
      </c>
      <c r="J4005" t="s">
        <v>22</v>
      </c>
      <c r="L4005" t="s">
        <v>23</v>
      </c>
      <c r="O4005" t="s">
        <v>41</v>
      </c>
      <c r="P4005" t="s">
        <v>42</v>
      </c>
      <c r="Q4005" t="s">
        <v>61</v>
      </c>
    </row>
    <row r="4006" spans="1:17" x14ac:dyDescent="0.25">
      <c r="A4006" t="s">
        <v>11710</v>
      </c>
      <c r="B4006" t="s">
        <v>11711</v>
      </c>
      <c r="C4006" s="1">
        <v>44229</v>
      </c>
      <c r="D4006" t="s">
        <v>46</v>
      </c>
      <c r="E4006" t="s">
        <v>20</v>
      </c>
      <c r="H4006" t="s">
        <v>22</v>
      </c>
      <c r="I4006" t="s">
        <v>22</v>
      </c>
      <c r="J4006" t="s">
        <v>22</v>
      </c>
      <c r="L4006" t="s">
        <v>23</v>
      </c>
      <c r="O4006" t="s">
        <v>41</v>
      </c>
      <c r="P4006" t="s">
        <v>42</v>
      </c>
      <c r="Q4006" t="s">
        <v>11712</v>
      </c>
    </row>
    <row r="4007" spans="1:17" x14ac:dyDescent="0.25">
      <c r="A4007" t="s">
        <v>11713</v>
      </c>
      <c r="B4007" t="s">
        <v>11714</v>
      </c>
      <c r="C4007" s="1">
        <v>44229</v>
      </c>
      <c r="D4007" t="s">
        <v>46</v>
      </c>
      <c r="E4007" t="s">
        <v>20</v>
      </c>
      <c r="F4007" t="s">
        <v>4029</v>
      </c>
      <c r="H4007" t="s">
        <v>32</v>
      </c>
      <c r="I4007">
        <v>58</v>
      </c>
      <c r="J4007" t="s">
        <v>22</v>
      </c>
      <c r="L4007" t="s">
        <v>23</v>
      </c>
      <c r="O4007" t="s">
        <v>41</v>
      </c>
      <c r="P4007" t="s">
        <v>42</v>
      </c>
      <c r="Q4007" t="s">
        <v>11715</v>
      </c>
    </row>
    <row r="4008" spans="1:17" x14ac:dyDescent="0.25">
      <c r="A4008" t="s">
        <v>6236</v>
      </c>
      <c r="B4008" t="s">
        <v>6237</v>
      </c>
      <c r="C4008" s="1">
        <v>44216</v>
      </c>
      <c r="D4008" t="s">
        <v>59</v>
      </c>
      <c r="E4008" t="s">
        <v>20</v>
      </c>
      <c r="F4008" t="s">
        <v>6227</v>
      </c>
      <c r="H4008" t="s">
        <v>32</v>
      </c>
      <c r="I4008">
        <v>48</v>
      </c>
      <c r="J4008" t="s">
        <v>22</v>
      </c>
      <c r="L4008" t="s">
        <v>23</v>
      </c>
      <c r="O4008" t="s">
        <v>41</v>
      </c>
      <c r="P4008" t="s">
        <v>42</v>
      </c>
      <c r="Q4008" t="s">
        <v>1242</v>
      </c>
    </row>
    <row r="4009" spans="1:17" x14ac:dyDescent="0.25">
      <c r="A4009" t="s">
        <v>6225</v>
      </c>
      <c r="B4009" t="s">
        <v>6226</v>
      </c>
      <c r="C4009" s="1">
        <v>44218</v>
      </c>
      <c r="D4009" t="s">
        <v>59</v>
      </c>
      <c r="E4009" t="s">
        <v>20</v>
      </c>
      <c r="F4009" t="s">
        <v>6227</v>
      </c>
      <c r="H4009" t="s">
        <v>21</v>
      </c>
      <c r="I4009">
        <v>7</v>
      </c>
      <c r="J4009" t="s">
        <v>22</v>
      </c>
      <c r="L4009" t="s">
        <v>23</v>
      </c>
      <c r="O4009" t="s">
        <v>41</v>
      </c>
      <c r="P4009" t="s">
        <v>42</v>
      </c>
      <c r="Q4009" t="s">
        <v>1242</v>
      </c>
    </row>
    <row r="4010" spans="1:17" x14ac:dyDescent="0.25">
      <c r="A4010" t="s">
        <v>6218</v>
      </c>
      <c r="B4010" t="s">
        <v>6219</v>
      </c>
      <c r="C4010" s="1">
        <v>44221</v>
      </c>
      <c r="D4010" t="s">
        <v>3308</v>
      </c>
      <c r="E4010" t="s">
        <v>20</v>
      </c>
      <c r="H4010" t="s">
        <v>32</v>
      </c>
      <c r="I4010">
        <v>28</v>
      </c>
      <c r="J4010" t="s">
        <v>22</v>
      </c>
      <c r="L4010" t="s">
        <v>23</v>
      </c>
      <c r="O4010" t="s">
        <v>41</v>
      </c>
      <c r="P4010" t="s">
        <v>42</v>
      </c>
      <c r="Q4010" t="s">
        <v>6220</v>
      </c>
    </row>
    <row r="4011" spans="1:17" x14ac:dyDescent="0.25">
      <c r="A4011" t="s">
        <v>6212</v>
      </c>
      <c r="B4011" t="s">
        <v>6213</v>
      </c>
      <c r="C4011" s="1">
        <v>44222</v>
      </c>
      <c r="D4011" t="s">
        <v>59</v>
      </c>
      <c r="E4011" t="s">
        <v>20</v>
      </c>
      <c r="F4011" t="s">
        <v>6214</v>
      </c>
      <c r="H4011" t="s">
        <v>21</v>
      </c>
      <c r="I4011">
        <v>33</v>
      </c>
      <c r="J4011" t="s">
        <v>22</v>
      </c>
      <c r="L4011" t="s">
        <v>23</v>
      </c>
      <c r="O4011" t="s">
        <v>41</v>
      </c>
      <c r="P4011" t="s">
        <v>42</v>
      </c>
      <c r="Q4011" t="s">
        <v>6215</v>
      </c>
    </row>
    <row r="4012" spans="1:17" x14ac:dyDescent="0.25">
      <c r="A4012" t="s">
        <v>6221</v>
      </c>
      <c r="B4012" t="s">
        <v>6222</v>
      </c>
      <c r="C4012" s="1">
        <v>44224</v>
      </c>
      <c r="D4012" t="s">
        <v>59</v>
      </c>
      <c r="E4012" t="s">
        <v>20</v>
      </c>
      <c r="F4012" t="s">
        <v>6223</v>
      </c>
      <c r="H4012" t="s">
        <v>21</v>
      </c>
      <c r="I4012">
        <v>62</v>
      </c>
      <c r="J4012" t="s">
        <v>22</v>
      </c>
      <c r="L4012" t="s">
        <v>23</v>
      </c>
      <c r="O4012" t="s">
        <v>41</v>
      </c>
      <c r="P4012" t="s">
        <v>42</v>
      </c>
      <c r="Q4012" t="s">
        <v>6224</v>
      </c>
    </row>
    <row r="4013" spans="1:17" x14ac:dyDescent="0.25">
      <c r="A4013" t="s">
        <v>6228</v>
      </c>
      <c r="B4013" t="s">
        <v>6229</v>
      </c>
      <c r="C4013" s="1">
        <v>44226</v>
      </c>
      <c r="D4013" t="s">
        <v>3308</v>
      </c>
      <c r="E4013" t="s">
        <v>20</v>
      </c>
      <c r="H4013" t="s">
        <v>32</v>
      </c>
      <c r="I4013">
        <v>8</v>
      </c>
      <c r="J4013" t="s">
        <v>22</v>
      </c>
      <c r="L4013" t="s">
        <v>23</v>
      </c>
      <c r="O4013" t="s">
        <v>41</v>
      </c>
      <c r="P4013" t="s">
        <v>42</v>
      </c>
      <c r="Q4013" t="s">
        <v>201</v>
      </c>
    </row>
    <row r="4014" spans="1:17" x14ac:dyDescent="0.25">
      <c r="A4014" t="s">
        <v>6216</v>
      </c>
      <c r="B4014" t="s">
        <v>6217</v>
      </c>
      <c r="C4014" s="1">
        <v>44220</v>
      </c>
      <c r="D4014" t="s">
        <v>59</v>
      </c>
      <c r="E4014" t="s">
        <v>20</v>
      </c>
      <c r="F4014" t="s">
        <v>6214</v>
      </c>
      <c r="H4014" t="s">
        <v>32</v>
      </c>
      <c r="I4014">
        <v>43</v>
      </c>
      <c r="J4014" t="s">
        <v>22</v>
      </c>
      <c r="L4014" t="s">
        <v>23</v>
      </c>
      <c r="O4014" t="s">
        <v>41</v>
      </c>
      <c r="P4014" t="s">
        <v>42</v>
      </c>
      <c r="Q4014" t="s">
        <v>6215</v>
      </c>
    </row>
    <row r="4015" spans="1:17" x14ac:dyDescent="0.25">
      <c r="A4015" t="s">
        <v>6250</v>
      </c>
      <c r="B4015" t="s">
        <v>6251</v>
      </c>
      <c r="C4015" s="1">
        <v>44227</v>
      </c>
      <c r="D4015" t="s">
        <v>59</v>
      </c>
      <c r="E4015" t="s">
        <v>20</v>
      </c>
      <c r="F4015" t="s">
        <v>6252</v>
      </c>
      <c r="H4015" t="s">
        <v>32</v>
      </c>
      <c r="I4015">
        <v>16</v>
      </c>
      <c r="J4015" t="s">
        <v>22</v>
      </c>
      <c r="L4015" t="s">
        <v>23</v>
      </c>
      <c r="O4015" t="s">
        <v>41</v>
      </c>
      <c r="P4015" t="s">
        <v>42</v>
      </c>
      <c r="Q4015" t="s">
        <v>201</v>
      </c>
    </row>
    <row r="4016" spans="1:17" x14ac:dyDescent="0.25">
      <c r="A4016" t="s">
        <v>6230</v>
      </c>
      <c r="B4016" t="s">
        <v>6231</v>
      </c>
      <c r="C4016" s="1">
        <v>44225</v>
      </c>
      <c r="D4016" t="s">
        <v>59</v>
      </c>
      <c r="E4016" t="s">
        <v>20</v>
      </c>
      <c r="F4016" t="s">
        <v>6232</v>
      </c>
      <c r="H4016" t="s">
        <v>21</v>
      </c>
      <c r="I4016">
        <v>8</v>
      </c>
      <c r="J4016" t="s">
        <v>22</v>
      </c>
      <c r="L4016" t="s">
        <v>23</v>
      </c>
      <c r="O4016" t="s">
        <v>41</v>
      </c>
      <c r="P4016" t="s">
        <v>42</v>
      </c>
      <c r="Q4016" t="s">
        <v>201</v>
      </c>
    </row>
    <row r="4017" spans="1:17" x14ac:dyDescent="0.25">
      <c r="A4017" t="s">
        <v>6238</v>
      </c>
      <c r="B4017" t="s">
        <v>6239</v>
      </c>
      <c r="C4017" s="1">
        <v>44225</v>
      </c>
      <c r="D4017" t="s">
        <v>59</v>
      </c>
      <c r="E4017" t="s">
        <v>20</v>
      </c>
      <c r="F4017" t="s">
        <v>6232</v>
      </c>
      <c r="H4017" t="s">
        <v>21</v>
      </c>
      <c r="I4017">
        <v>8</v>
      </c>
      <c r="J4017" t="s">
        <v>22</v>
      </c>
      <c r="L4017" t="s">
        <v>23</v>
      </c>
      <c r="O4017" t="s">
        <v>41</v>
      </c>
      <c r="P4017" t="s">
        <v>42</v>
      </c>
      <c r="Q4017" t="s">
        <v>201</v>
      </c>
    </row>
    <row r="4018" spans="1:17" x14ac:dyDescent="0.25">
      <c r="A4018" t="s">
        <v>6240</v>
      </c>
      <c r="B4018" t="s">
        <v>6241</v>
      </c>
      <c r="C4018" s="1">
        <v>44222</v>
      </c>
      <c r="D4018" t="s">
        <v>39</v>
      </c>
      <c r="E4018" t="s">
        <v>20</v>
      </c>
      <c r="F4018" t="s">
        <v>6242</v>
      </c>
      <c r="H4018" t="s">
        <v>32</v>
      </c>
      <c r="I4018">
        <v>28</v>
      </c>
      <c r="J4018" t="s">
        <v>22</v>
      </c>
      <c r="L4018" t="s">
        <v>23</v>
      </c>
      <c r="O4018" t="s">
        <v>41</v>
      </c>
      <c r="P4018" t="s">
        <v>42</v>
      </c>
      <c r="Q4018" t="s">
        <v>6243</v>
      </c>
    </row>
    <row r="4019" spans="1:17" x14ac:dyDescent="0.25">
      <c r="A4019" t="s">
        <v>6248</v>
      </c>
      <c r="B4019" t="s">
        <v>6249</v>
      </c>
      <c r="C4019" s="1">
        <v>44229</v>
      </c>
      <c r="D4019" t="s">
        <v>3308</v>
      </c>
      <c r="E4019" t="s">
        <v>20</v>
      </c>
      <c r="H4019" t="s">
        <v>32</v>
      </c>
      <c r="I4019">
        <v>40</v>
      </c>
      <c r="J4019" t="s">
        <v>22</v>
      </c>
      <c r="L4019" t="s">
        <v>23</v>
      </c>
      <c r="O4019" t="s">
        <v>41</v>
      </c>
      <c r="P4019" t="s">
        <v>42</v>
      </c>
      <c r="Q4019" t="s">
        <v>6247</v>
      </c>
    </row>
    <row r="4020" spans="1:17" x14ac:dyDescent="0.25">
      <c r="A4020" t="s">
        <v>6244</v>
      </c>
      <c r="B4020" t="s">
        <v>6245</v>
      </c>
      <c r="C4020" s="1">
        <v>44229</v>
      </c>
      <c r="D4020" t="s">
        <v>59</v>
      </c>
      <c r="E4020" t="s">
        <v>20</v>
      </c>
      <c r="F4020" t="s">
        <v>6246</v>
      </c>
      <c r="H4020" t="s">
        <v>21</v>
      </c>
      <c r="I4020">
        <v>40</v>
      </c>
      <c r="J4020" t="s">
        <v>22</v>
      </c>
      <c r="L4020" t="s">
        <v>23</v>
      </c>
      <c r="O4020" t="s">
        <v>41</v>
      </c>
      <c r="P4020" t="s">
        <v>42</v>
      </c>
      <c r="Q4020" t="s">
        <v>6247</v>
      </c>
    </row>
    <row r="4021" spans="1:17" x14ac:dyDescent="0.25">
      <c r="A4021" t="s">
        <v>14943</v>
      </c>
      <c r="B4021" t="s">
        <v>14944</v>
      </c>
      <c r="C4021" s="1">
        <v>44230</v>
      </c>
      <c r="D4021" t="s">
        <v>3469</v>
      </c>
      <c r="E4021" t="s">
        <v>20</v>
      </c>
      <c r="F4021" t="s">
        <v>51</v>
      </c>
      <c r="H4021" t="s">
        <v>21</v>
      </c>
      <c r="I4021">
        <v>36</v>
      </c>
      <c r="J4021" t="s">
        <v>22</v>
      </c>
      <c r="L4021" t="s">
        <v>23</v>
      </c>
      <c r="O4021" t="s">
        <v>41</v>
      </c>
      <c r="P4021" t="s">
        <v>42</v>
      </c>
      <c r="Q4021" t="s">
        <v>7299</v>
      </c>
    </row>
    <row r="4022" spans="1:17" x14ac:dyDescent="0.25">
      <c r="A4022" t="s">
        <v>14953</v>
      </c>
      <c r="B4022" t="s">
        <v>14954</v>
      </c>
      <c r="C4022" s="1">
        <v>44228</v>
      </c>
      <c r="D4022" t="s">
        <v>3473</v>
      </c>
      <c r="E4022" t="s">
        <v>20</v>
      </c>
      <c r="F4022" t="s">
        <v>5822</v>
      </c>
      <c r="H4022" t="s">
        <v>32</v>
      </c>
      <c r="I4022">
        <v>32</v>
      </c>
      <c r="J4022" t="s">
        <v>22</v>
      </c>
      <c r="L4022" t="s">
        <v>23</v>
      </c>
      <c r="O4022" t="s">
        <v>41</v>
      </c>
      <c r="P4022" t="s">
        <v>42</v>
      </c>
      <c r="Q4022" t="s">
        <v>14955</v>
      </c>
    </row>
    <row r="4023" spans="1:17" x14ac:dyDescent="0.25">
      <c r="A4023" t="s">
        <v>14965</v>
      </c>
      <c r="B4023" t="s">
        <v>14966</v>
      </c>
      <c r="C4023" s="1">
        <v>44228</v>
      </c>
      <c r="D4023" t="s">
        <v>39</v>
      </c>
      <c r="E4023" t="s">
        <v>20</v>
      </c>
      <c r="F4023" t="s">
        <v>12304</v>
      </c>
      <c r="H4023" t="s">
        <v>32</v>
      </c>
      <c r="I4023">
        <v>35</v>
      </c>
      <c r="J4023" t="s">
        <v>22</v>
      </c>
      <c r="L4023" t="s">
        <v>23</v>
      </c>
      <c r="O4023" t="s">
        <v>41</v>
      </c>
      <c r="P4023" t="s">
        <v>42</v>
      </c>
      <c r="Q4023" t="s">
        <v>14967</v>
      </c>
    </row>
    <row r="4024" spans="1:17" x14ac:dyDescent="0.25">
      <c r="A4024" t="s">
        <v>14979</v>
      </c>
      <c r="B4024" t="s">
        <v>14980</v>
      </c>
      <c r="C4024" s="1">
        <v>44228</v>
      </c>
      <c r="D4024" t="s">
        <v>39</v>
      </c>
      <c r="E4024" t="s">
        <v>20</v>
      </c>
      <c r="F4024" t="s">
        <v>6242</v>
      </c>
      <c r="H4024" t="s">
        <v>21</v>
      </c>
      <c r="I4024">
        <v>63</v>
      </c>
      <c r="J4024" t="s">
        <v>22</v>
      </c>
      <c r="L4024" t="s">
        <v>23</v>
      </c>
      <c r="O4024" t="s">
        <v>41</v>
      </c>
      <c r="P4024" t="s">
        <v>42</v>
      </c>
      <c r="Q4024" t="s">
        <v>14981</v>
      </c>
    </row>
    <row r="4025" spans="1:17" x14ac:dyDescent="0.25">
      <c r="A4025" t="s">
        <v>14992</v>
      </c>
      <c r="B4025" t="s">
        <v>14993</v>
      </c>
      <c r="C4025" s="1">
        <v>44236</v>
      </c>
      <c r="D4025" t="s">
        <v>3469</v>
      </c>
      <c r="E4025" t="s">
        <v>20</v>
      </c>
      <c r="F4025" t="s">
        <v>5272</v>
      </c>
      <c r="H4025" t="s">
        <v>21</v>
      </c>
      <c r="I4025">
        <v>33</v>
      </c>
      <c r="J4025" t="s">
        <v>22</v>
      </c>
      <c r="L4025" t="s">
        <v>23</v>
      </c>
      <c r="O4025" t="s">
        <v>41</v>
      </c>
      <c r="P4025" t="s">
        <v>42</v>
      </c>
      <c r="Q4025" t="s">
        <v>5327</v>
      </c>
    </row>
    <row r="4026" spans="1:17" x14ac:dyDescent="0.25">
      <c r="A4026" t="s">
        <v>14994</v>
      </c>
      <c r="B4026" t="s">
        <v>14995</v>
      </c>
      <c r="C4026" s="1">
        <v>44236</v>
      </c>
      <c r="D4026" t="s">
        <v>3469</v>
      </c>
      <c r="E4026" t="s">
        <v>20</v>
      </c>
      <c r="F4026" t="s">
        <v>5272</v>
      </c>
      <c r="H4026" t="s">
        <v>32</v>
      </c>
      <c r="I4026">
        <v>31</v>
      </c>
      <c r="J4026" t="s">
        <v>22</v>
      </c>
      <c r="L4026" t="s">
        <v>23</v>
      </c>
      <c r="O4026" t="s">
        <v>41</v>
      </c>
      <c r="P4026" t="s">
        <v>42</v>
      </c>
      <c r="Q4026" t="s">
        <v>5327</v>
      </c>
    </row>
    <row r="4027" spans="1:17" x14ac:dyDescent="0.25">
      <c r="A4027" t="s">
        <v>15003</v>
      </c>
      <c r="B4027" t="s">
        <v>15004</v>
      </c>
      <c r="C4027" s="1">
        <v>44228</v>
      </c>
      <c r="D4027" t="s">
        <v>54</v>
      </c>
      <c r="E4027" t="s">
        <v>20</v>
      </c>
      <c r="F4027" t="s">
        <v>15005</v>
      </c>
      <c r="H4027" t="s">
        <v>32</v>
      </c>
      <c r="I4027">
        <v>22</v>
      </c>
      <c r="J4027" t="s">
        <v>22</v>
      </c>
      <c r="L4027" t="s">
        <v>23</v>
      </c>
      <c r="O4027" t="s">
        <v>41</v>
      </c>
      <c r="P4027" t="s">
        <v>42</v>
      </c>
      <c r="Q4027" t="s">
        <v>15006</v>
      </c>
    </row>
    <row r="4028" spans="1:17" x14ac:dyDescent="0.25">
      <c r="A4028" t="s">
        <v>15009</v>
      </c>
      <c r="B4028" t="s">
        <v>15010</v>
      </c>
      <c r="C4028" s="1">
        <v>44235</v>
      </c>
      <c r="D4028" t="s">
        <v>39</v>
      </c>
      <c r="E4028" t="s">
        <v>20</v>
      </c>
      <c r="F4028" t="s">
        <v>1102</v>
      </c>
      <c r="H4028" t="s">
        <v>32</v>
      </c>
      <c r="I4028">
        <v>12</v>
      </c>
      <c r="J4028" t="s">
        <v>22</v>
      </c>
      <c r="L4028" t="s">
        <v>23</v>
      </c>
      <c r="O4028" t="s">
        <v>41</v>
      </c>
      <c r="P4028" t="s">
        <v>42</v>
      </c>
      <c r="Q4028" t="s">
        <v>15011</v>
      </c>
    </row>
    <row r="4029" spans="1:17" x14ac:dyDescent="0.25">
      <c r="A4029" t="s">
        <v>15012</v>
      </c>
      <c r="B4029" t="s">
        <v>15013</v>
      </c>
      <c r="C4029" s="1">
        <v>44235</v>
      </c>
      <c r="D4029" t="s">
        <v>59</v>
      </c>
      <c r="E4029" t="s">
        <v>20</v>
      </c>
      <c r="F4029" t="s">
        <v>4122</v>
      </c>
      <c r="H4029" t="s">
        <v>21</v>
      </c>
      <c r="I4029">
        <v>47</v>
      </c>
      <c r="J4029" t="s">
        <v>22</v>
      </c>
      <c r="L4029" t="s">
        <v>23</v>
      </c>
      <c r="O4029" t="s">
        <v>41</v>
      </c>
      <c r="P4029" t="s">
        <v>42</v>
      </c>
      <c r="Q4029" t="s">
        <v>61</v>
      </c>
    </row>
    <row r="4030" spans="1:17" x14ac:dyDescent="0.25">
      <c r="A4030" t="s">
        <v>15032</v>
      </c>
      <c r="B4030" t="s">
        <v>15033</v>
      </c>
      <c r="C4030" s="1">
        <v>44235</v>
      </c>
      <c r="D4030" t="s">
        <v>39</v>
      </c>
      <c r="E4030" t="s">
        <v>20</v>
      </c>
      <c r="F4030" t="s">
        <v>1091</v>
      </c>
      <c r="H4030" t="s">
        <v>21</v>
      </c>
      <c r="I4030">
        <v>19</v>
      </c>
      <c r="J4030" t="s">
        <v>22</v>
      </c>
      <c r="L4030" t="s">
        <v>23</v>
      </c>
      <c r="O4030" t="s">
        <v>41</v>
      </c>
      <c r="P4030" t="s">
        <v>42</v>
      </c>
      <c r="Q4030" t="s">
        <v>201</v>
      </c>
    </row>
    <row r="4031" spans="1:17" x14ac:dyDescent="0.25">
      <c r="A4031" t="s">
        <v>15036</v>
      </c>
      <c r="B4031" t="s">
        <v>15037</v>
      </c>
      <c r="C4031" s="1">
        <v>44235</v>
      </c>
      <c r="D4031" t="s">
        <v>3469</v>
      </c>
      <c r="E4031" t="s">
        <v>20</v>
      </c>
      <c r="F4031" t="s">
        <v>1009</v>
      </c>
      <c r="H4031" t="s">
        <v>21</v>
      </c>
      <c r="I4031">
        <v>7</v>
      </c>
      <c r="J4031" t="s">
        <v>22</v>
      </c>
      <c r="L4031" t="s">
        <v>23</v>
      </c>
      <c r="O4031" t="s">
        <v>41</v>
      </c>
      <c r="P4031" t="s">
        <v>42</v>
      </c>
      <c r="Q4031" t="s">
        <v>7223</v>
      </c>
    </row>
    <row r="4032" spans="1:17" x14ac:dyDescent="0.25">
      <c r="A4032" t="s">
        <v>15043</v>
      </c>
      <c r="B4032" t="s">
        <v>15044</v>
      </c>
      <c r="C4032" s="1">
        <v>44235</v>
      </c>
      <c r="D4032" t="s">
        <v>59</v>
      </c>
      <c r="E4032" t="s">
        <v>20</v>
      </c>
      <c r="F4032" t="s">
        <v>6252</v>
      </c>
      <c r="H4032" t="s">
        <v>32</v>
      </c>
      <c r="I4032">
        <v>18</v>
      </c>
      <c r="J4032" t="s">
        <v>22</v>
      </c>
      <c r="L4032" t="s">
        <v>23</v>
      </c>
      <c r="O4032" t="s">
        <v>41</v>
      </c>
      <c r="P4032" t="s">
        <v>42</v>
      </c>
      <c r="Q4032" t="s">
        <v>5805</v>
      </c>
    </row>
    <row r="4033" spans="1:17" x14ac:dyDescent="0.25">
      <c r="A4033" t="s">
        <v>11646</v>
      </c>
      <c r="B4033" t="s">
        <v>11647</v>
      </c>
      <c r="C4033" s="1">
        <v>44224</v>
      </c>
      <c r="D4033" t="s">
        <v>3469</v>
      </c>
      <c r="E4033" t="s">
        <v>20</v>
      </c>
      <c r="F4033" t="s">
        <v>2722</v>
      </c>
      <c r="H4033" t="s">
        <v>32</v>
      </c>
      <c r="I4033">
        <v>44</v>
      </c>
      <c r="J4033" t="s">
        <v>22</v>
      </c>
      <c r="L4033" t="s">
        <v>23</v>
      </c>
      <c r="O4033" t="s">
        <v>41</v>
      </c>
      <c r="P4033" t="s">
        <v>42</v>
      </c>
      <c r="Q4033" t="s">
        <v>11648</v>
      </c>
    </row>
    <row r="4034" spans="1:17" x14ac:dyDescent="0.25">
      <c r="A4034" t="s">
        <v>11649</v>
      </c>
      <c r="B4034" t="s">
        <v>11650</v>
      </c>
      <c r="C4034" s="1">
        <v>44224</v>
      </c>
      <c r="D4034" t="s">
        <v>3469</v>
      </c>
      <c r="E4034" t="s">
        <v>20</v>
      </c>
      <c r="F4034" t="s">
        <v>3986</v>
      </c>
      <c r="H4034" t="s">
        <v>21</v>
      </c>
      <c r="I4034">
        <v>32</v>
      </c>
      <c r="J4034" t="s">
        <v>22</v>
      </c>
      <c r="L4034" t="s">
        <v>23</v>
      </c>
      <c r="O4034" t="s">
        <v>41</v>
      </c>
      <c r="P4034" t="s">
        <v>42</v>
      </c>
      <c r="Q4034" t="s">
        <v>11648</v>
      </c>
    </row>
    <row r="4035" spans="1:17" x14ac:dyDescent="0.25">
      <c r="A4035" t="s">
        <v>14312</v>
      </c>
      <c r="B4035" t="s">
        <v>14313</v>
      </c>
      <c r="C4035" s="1">
        <v>44229</v>
      </c>
      <c r="D4035" t="s">
        <v>3469</v>
      </c>
      <c r="E4035" t="s">
        <v>20</v>
      </c>
      <c r="F4035" t="s">
        <v>4907</v>
      </c>
      <c r="H4035" t="s">
        <v>21</v>
      </c>
      <c r="I4035">
        <v>62</v>
      </c>
      <c r="J4035" t="s">
        <v>22</v>
      </c>
      <c r="L4035" t="s">
        <v>23</v>
      </c>
      <c r="O4035" t="s">
        <v>41</v>
      </c>
      <c r="P4035" t="s">
        <v>42</v>
      </c>
      <c r="Q4035" t="s">
        <v>11648</v>
      </c>
    </row>
    <row r="4036" spans="1:17" x14ac:dyDescent="0.25">
      <c r="A4036" t="s">
        <v>11666</v>
      </c>
      <c r="B4036" t="s">
        <v>11667</v>
      </c>
      <c r="C4036" s="1">
        <v>44225</v>
      </c>
      <c r="D4036" t="s">
        <v>54</v>
      </c>
      <c r="E4036" t="s">
        <v>20</v>
      </c>
      <c r="F4036" t="s">
        <v>5660</v>
      </c>
      <c r="H4036" t="s">
        <v>21</v>
      </c>
      <c r="I4036">
        <v>57</v>
      </c>
      <c r="J4036" t="s">
        <v>22</v>
      </c>
      <c r="L4036" t="s">
        <v>23</v>
      </c>
      <c r="O4036" t="s">
        <v>41</v>
      </c>
      <c r="P4036" t="s">
        <v>42</v>
      </c>
      <c r="Q4036" t="s">
        <v>6068</v>
      </c>
    </row>
    <row r="4037" spans="1:17" x14ac:dyDescent="0.25">
      <c r="A4037" t="s">
        <v>11676</v>
      </c>
      <c r="B4037" t="s">
        <v>11677</v>
      </c>
      <c r="C4037" s="1">
        <v>44222</v>
      </c>
      <c r="D4037" t="s">
        <v>54</v>
      </c>
      <c r="E4037" t="s">
        <v>20</v>
      </c>
      <c r="F4037" t="s">
        <v>11678</v>
      </c>
      <c r="H4037" t="s">
        <v>21</v>
      </c>
      <c r="I4037">
        <v>72</v>
      </c>
      <c r="J4037" t="s">
        <v>22</v>
      </c>
      <c r="L4037" t="s">
        <v>23</v>
      </c>
      <c r="O4037" t="s">
        <v>41</v>
      </c>
      <c r="P4037" t="s">
        <v>42</v>
      </c>
      <c r="Q4037" t="s">
        <v>6068</v>
      </c>
    </row>
    <row r="4038" spans="1:17" x14ac:dyDescent="0.25">
      <c r="A4038" t="s">
        <v>12281</v>
      </c>
      <c r="B4038" t="s">
        <v>12282</v>
      </c>
      <c r="C4038" s="1">
        <v>44231</v>
      </c>
      <c r="D4038" t="s">
        <v>39</v>
      </c>
      <c r="E4038" t="s">
        <v>20</v>
      </c>
      <c r="F4038" t="s">
        <v>12283</v>
      </c>
      <c r="H4038" t="s">
        <v>21</v>
      </c>
      <c r="I4038">
        <v>49</v>
      </c>
      <c r="J4038" t="s">
        <v>22</v>
      </c>
      <c r="L4038" t="s">
        <v>23</v>
      </c>
      <c r="O4038" t="s">
        <v>41</v>
      </c>
      <c r="P4038" t="s">
        <v>42</v>
      </c>
      <c r="Q4038" t="s">
        <v>201</v>
      </c>
    </row>
    <row r="4039" spans="1:17" x14ac:dyDescent="0.25">
      <c r="A4039" t="s">
        <v>12290</v>
      </c>
      <c r="B4039" t="s">
        <v>12291</v>
      </c>
      <c r="C4039" s="1">
        <v>44231</v>
      </c>
      <c r="D4039" t="s">
        <v>39</v>
      </c>
      <c r="E4039" t="s">
        <v>20</v>
      </c>
      <c r="F4039" t="s">
        <v>5015</v>
      </c>
      <c r="H4039" t="s">
        <v>32</v>
      </c>
      <c r="I4039">
        <v>33</v>
      </c>
      <c r="J4039" t="s">
        <v>22</v>
      </c>
      <c r="L4039" t="s">
        <v>23</v>
      </c>
      <c r="O4039" t="s">
        <v>41</v>
      </c>
      <c r="P4039" t="s">
        <v>42</v>
      </c>
      <c r="Q4039" t="s">
        <v>5867</v>
      </c>
    </row>
    <row r="4040" spans="1:17" x14ac:dyDescent="0.25">
      <c r="A4040" t="s">
        <v>12306</v>
      </c>
      <c r="B4040" t="s">
        <v>12307</v>
      </c>
      <c r="C4040" s="1">
        <v>44233</v>
      </c>
      <c r="D4040" t="s">
        <v>3473</v>
      </c>
      <c r="E4040" t="s">
        <v>20</v>
      </c>
      <c r="F4040" t="s">
        <v>2737</v>
      </c>
      <c r="H4040" t="s">
        <v>21</v>
      </c>
      <c r="I4040">
        <v>24</v>
      </c>
      <c r="J4040" t="s">
        <v>22</v>
      </c>
      <c r="L4040" t="s">
        <v>23</v>
      </c>
      <c r="O4040" t="s">
        <v>41</v>
      </c>
      <c r="P4040" t="s">
        <v>42</v>
      </c>
      <c r="Q4040" t="s">
        <v>9133</v>
      </c>
    </row>
    <row r="4041" spans="1:17" x14ac:dyDescent="0.25">
      <c r="A4041" t="s">
        <v>12317</v>
      </c>
      <c r="B4041" t="s">
        <v>12318</v>
      </c>
      <c r="C4041" s="1">
        <v>44230</v>
      </c>
      <c r="D4041" t="s">
        <v>39</v>
      </c>
      <c r="E4041" t="s">
        <v>20</v>
      </c>
      <c r="F4041" t="s">
        <v>6058</v>
      </c>
      <c r="H4041" t="s">
        <v>21</v>
      </c>
      <c r="I4041">
        <v>47</v>
      </c>
      <c r="J4041" t="s">
        <v>22</v>
      </c>
      <c r="L4041" t="s">
        <v>23</v>
      </c>
      <c r="O4041" t="s">
        <v>41</v>
      </c>
      <c r="P4041" t="s">
        <v>42</v>
      </c>
      <c r="Q4041" t="s">
        <v>201</v>
      </c>
    </row>
    <row r="4042" spans="1:17" x14ac:dyDescent="0.25">
      <c r="A4042" t="s">
        <v>12327</v>
      </c>
      <c r="B4042" t="s">
        <v>12328</v>
      </c>
      <c r="C4042" s="1">
        <v>44230</v>
      </c>
      <c r="D4042" t="s">
        <v>3469</v>
      </c>
      <c r="E4042" t="s">
        <v>20</v>
      </c>
      <c r="F4042" t="s">
        <v>4029</v>
      </c>
      <c r="H4042" t="s">
        <v>21</v>
      </c>
      <c r="I4042">
        <v>59</v>
      </c>
      <c r="J4042" t="s">
        <v>22</v>
      </c>
      <c r="L4042" t="s">
        <v>23</v>
      </c>
      <c r="O4042" t="s">
        <v>41</v>
      </c>
      <c r="P4042" t="s">
        <v>42</v>
      </c>
      <c r="Q4042" t="s">
        <v>12329</v>
      </c>
    </row>
    <row r="4043" spans="1:17" x14ac:dyDescent="0.25">
      <c r="A4043" t="s">
        <v>14811</v>
      </c>
      <c r="B4043" t="s">
        <v>14812</v>
      </c>
      <c r="C4043" s="1">
        <v>44229</v>
      </c>
      <c r="D4043" t="s">
        <v>39</v>
      </c>
      <c r="E4043" t="s">
        <v>20</v>
      </c>
      <c r="F4043" t="s">
        <v>4370</v>
      </c>
      <c r="H4043" t="s">
        <v>32</v>
      </c>
      <c r="I4043">
        <v>20</v>
      </c>
      <c r="J4043" t="s">
        <v>22</v>
      </c>
      <c r="L4043" t="s">
        <v>23</v>
      </c>
      <c r="O4043" t="s">
        <v>41</v>
      </c>
      <c r="P4043" t="s">
        <v>42</v>
      </c>
      <c r="Q4043" t="s">
        <v>14813</v>
      </c>
    </row>
    <row r="4044" spans="1:17" x14ac:dyDescent="0.25">
      <c r="A4044" t="s">
        <v>14819</v>
      </c>
      <c r="B4044" t="s">
        <v>14820</v>
      </c>
      <c r="C4044" s="1">
        <v>44229</v>
      </c>
      <c r="D4044" t="s">
        <v>39</v>
      </c>
      <c r="E4044" t="s">
        <v>20</v>
      </c>
      <c r="F4044" t="s">
        <v>4881</v>
      </c>
      <c r="H4044" t="s">
        <v>21</v>
      </c>
      <c r="I4044">
        <v>91</v>
      </c>
      <c r="J4044" t="s">
        <v>22</v>
      </c>
      <c r="L4044" t="s">
        <v>23</v>
      </c>
      <c r="O4044" t="s">
        <v>41</v>
      </c>
      <c r="P4044" t="s">
        <v>42</v>
      </c>
      <c r="Q4044" t="s">
        <v>43</v>
      </c>
    </row>
    <row r="4045" spans="1:17" x14ac:dyDescent="0.25">
      <c r="A4045" t="s">
        <v>9154</v>
      </c>
      <c r="B4045" t="s">
        <v>9155</v>
      </c>
      <c r="C4045" s="1">
        <v>44231</v>
      </c>
      <c r="D4045" t="s">
        <v>3469</v>
      </c>
      <c r="E4045" t="s">
        <v>20</v>
      </c>
      <c r="F4045" t="s">
        <v>4029</v>
      </c>
      <c r="H4045" t="s">
        <v>32</v>
      </c>
      <c r="I4045">
        <v>30</v>
      </c>
      <c r="J4045" t="s">
        <v>22</v>
      </c>
      <c r="L4045" t="s">
        <v>23</v>
      </c>
      <c r="O4045" t="s">
        <v>41</v>
      </c>
      <c r="P4045" t="s">
        <v>42</v>
      </c>
      <c r="Q4045" t="s">
        <v>5843</v>
      </c>
    </row>
    <row r="4046" spans="1:17" x14ac:dyDescent="0.25">
      <c r="A4046" t="s">
        <v>9168</v>
      </c>
      <c r="B4046" t="s">
        <v>9169</v>
      </c>
      <c r="C4046" s="1">
        <v>44231</v>
      </c>
      <c r="D4046" t="s">
        <v>3469</v>
      </c>
      <c r="E4046" t="s">
        <v>20</v>
      </c>
      <c r="F4046" t="s">
        <v>4029</v>
      </c>
      <c r="H4046" t="s">
        <v>21</v>
      </c>
      <c r="I4046">
        <v>31</v>
      </c>
      <c r="J4046" t="s">
        <v>22</v>
      </c>
      <c r="L4046" t="s">
        <v>23</v>
      </c>
      <c r="O4046" t="s">
        <v>41</v>
      </c>
      <c r="P4046" t="s">
        <v>42</v>
      </c>
      <c r="Q4046" t="s">
        <v>5843</v>
      </c>
    </row>
    <row r="4047" spans="1:17" x14ac:dyDescent="0.25">
      <c r="A4047" t="s">
        <v>15091</v>
      </c>
      <c r="B4047" t="s">
        <v>15092</v>
      </c>
      <c r="C4047" s="1">
        <v>44237</v>
      </c>
      <c r="D4047" t="s">
        <v>54</v>
      </c>
      <c r="E4047" t="s">
        <v>20</v>
      </c>
      <c r="F4047" t="s">
        <v>4241</v>
      </c>
      <c r="H4047" t="s">
        <v>21</v>
      </c>
      <c r="I4047">
        <v>95</v>
      </c>
      <c r="J4047" t="s">
        <v>22</v>
      </c>
      <c r="L4047" t="s">
        <v>23</v>
      </c>
      <c r="O4047" t="s">
        <v>41</v>
      </c>
      <c r="P4047" t="s">
        <v>42</v>
      </c>
      <c r="Q4047" t="s">
        <v>9133</v>
      </c>
    </row>
    <row r="4048" spans="1:17" x14ac:dyDescent="0.25">
      <c r="A4048" t="s">
        <v>15055</v>
      </c>
      <c r="B4048" t="s">
        <v>15056</v>
      </c>
      <c r="C4048" s="1">
        <v>44236</v>
      </c>
      <c r="D4048" t="s">
        <v>54</v>
      </c>
      <c r="E4048" t="s">
        <v>20</v>
      </c>
      <c r="F4048" t="s">
        <v>4241</v>
      </c>
      <c r="H4048" t="s">
        <v>32</v>
      </c>
      <c r="I4048">
        <v>89</v>
      </c>
      <c r="J4048" t="s">
        <v>22</v>
      </c>
      <c r="L4048" t="s">
        <v>23</v>
      </c>
      <c r="O4048" t="s">
        <v>41</v>
      </c>
      <c r="P4048" t="s">
        <v>42</v>
      </c>
      <c r="Q4048" t="s">
        <v>9133</v>
      </c>
    </row>
    <row r="4049" spans="1:17" x14ac:dyDescent="0.25">
      <c r="A4049" t="s">
        <v>9131</v>
      </c>
      <c r="B4049" t="s">
        <v>9132</v>
      </c>
      <c r="C4049" s="1">
        <v>44237</v>
      </c>
      <c r="D4049" t="s">
        <v>54</v>
      </c>
      <c r="E4049" t="s">
        <v>20</v>
      </c>
      <c r="F4049" t="s">
        <v>4241</v>
      </c>
      <c r="H4049" t="s">
        <v>21</v>
      </c>
      <c r="I4049">
        <v>87</v>
      </c>
      <c r="J4049" t="s">
        <v>22</v>
      </c>
      <c r="L4049" t="s">
        <v>23</v>
      </c>
      <c r="O4049" t="s">
        <v>41</v>
      </c>
      <c r="P4049" t="s">
        <v>42</v>
      </c>
      <c r="Q4049" t="s">
        <v>9133</v>
      </c>
    </row>
    <row r="4050" spans="1:17" x14ac:dyDescent="0.25">
      <c r="A4050" t="s">
        <v>9134</v>
      </c>
      <c r="B4050" t="s">
        <v>9135</v>
      </c>
      <c r="C4050" s="1">
        <v>44237</v>
      </c>
      <c r="D4050" t="s">
        <v>54</v>
      </c>
      <c r="E4050" t="s">
        <v>20</v>
      </c>
      <c r="F4050" t="s">
        <v>4241</v>
      </c>
      <c r="H4050" t="s">
        <v>21</v>
      </c>
      <c r="I4050">
        <v>94</v>
      </c>
      <c r="J4050" t="s">
        <v>22</v>
      </c>
      <c r="L4050" t="s">
        <v>23</v>
      </c>
      <c r="O4050" t="s">
        <v>41</v>
      </c>
      <c r="P4050" t="s">
        <v>42</v>
      </c>
      <c r="Q4050" t="s">
        <v>9133</v>
      </c>
    </row>
    <row r="4051" spans="1:17" x14ac:dyDescent="0.25">
      <c r="A4051" t="s">
        <v>9136</v>
      </c>
      <c r="B4051" t="s">
        <v>9137</v>
      </c>
      <c r="C4051" s="1">
        <v>44237</v>
      </c>
      <c r="D4051" t="s">
        <v>54</v>
      </c>
      <c r="E4051" t="s">
        <v>20</v>
      </c>
      <c r="F4051" t="s">
        <v>4241</v>
      </c>
      <c r="H4051" t="s">
        <v>21</v>
      </c>
      <c r="I4051">
        <v>90</v>
      </c>
      <c r="J4051" t="s">
        <v>22</v>
      </c>
      <c r="L4051" t="s">
        <v>23</v>
      </c>
      <c r="O4051" t="s">
        <v>41</v>
      </c>
      <c r="P4051" t="s">
        <v>42</v>
      </c>
      <c r="Q4051" t="s">
        <v>9133</v>
      </c>
    </row>
    <row r="4052" spans="1:17" x14ac:dyDescent="0.25">
      <c r="A4052" t="s">
        <v>12488</v>
      </c>
      <c r="B4052" t="s">
        <v>12489</v>
      </c>
      <c r="C4052" s="1">
        <v>44236</v>
      </c>
      <c r="D4052" t="s">
        <v>39</v>
      </c>
      <c r="E4052" t="s">
        <v>20</v>
      </c>
      <c r="F4052" t="s">
        <v>4370</v>
      </c>
      <c r="H4052" t="s">
        <v>21</v>
      </c>
      <c r="I4052">
        <v>85</v>
      </c>
      <c r="J4052" t="s">
        <v>22</v>
      </c>
      <c r="L4052" t="s">
        <v>23</v>
      </c>
      <c r="O4052" t="s">
        <v>41</v>
      </c>
      <c r="P4052" t="s">
        <v>42</v>
      </c>
      <c r="Q4052" t="s">
        <v>12490</v>
      </c>
    </row>
    <row r="4053" spans="1:17" x14ac:dyDescent="0.25">
      <c r="A4053" t="s">
        <v>12491</v>
      </c>
      <c r="B4053" t="s">
        <v>12492</v>
      </c>
      <c r="C4053" s="1">
        <v>44238</v>
      </c>
      <c r="D4053" t="s">
        <v>39</v>
      </c>
      <c r="E4053" t="s">
        <v>20</v>
      </c>
      <c r="F4053" t="s">
        <v>5917</v>
      </c>
      <c r="H4053" t="s">
        <v>32</v>
      </c>
      <c r="I4053">
        <v>58</v>
      </c>
      <c r="J4053" t="s">
        <v>22</v>
      </c>
      <c r="L4053" t="s">
        <v>23</v>
      </c>
      <c r="O4053" t="s">
        <v>41</v>
      </c>
      <c r="P4053" t="s">
        <v>42</v>
      </c>
      <c r="Q4053" t="s">
        <v>5805</v>
      </c>
    </row>
    <row r="4054" spans="1:17" x14ac:dyDescent="0.25">
      <c r="A4054" t="s">
        <v>12477</v>
      </c>
      <c r="B4054" t="s">
        <v>12478</v>
      </c>
      <c r="C4054" s="1">
        <v>44239</v>
      </c>
      <c r="D4054" t="s">
        <v>39</v>
      </c>
      <c r="E4054" t="s">
        <v>20</v>
      </c>
      <c r="F4054" t="s">
        <v>5917</v>
      </c>
      <c r="H4054" t="s">
        <v>21</v>
      </c>
      <c r="I4054">
        <v>75</v>
      </c>
      <c r="J4054" t="s">
        <v>22</v>
      </c>
      <c r="L4054" t="s">
        <v>23</v>
      </c>
      <c r="O4054" t="s">
        <v>41</v>
      </c>
      <c r="P4054" t="s">
        <v>42</v>
      </c>
      <c r="Q4054" t="s">
        <v>5805</v>
      </c>
    </row>
    <row r="4055" spans="1:17" x14ac:dyDescent="0.25">
      <c r="A4055" t="s">
        <v>12493</v>
      </c>
      <c r="B4055" t="s">
        <v>12494</v>
      </c>
      <c r="C4055" s="1">
        <v>44236</v>
      </c>
      <c r="D4055" t="s">
        <v>46</v>
      </c>
      <c r="E4055" t="s">
        <v>20</v>
      </c>
      <c r="F4055" t="s">
        <v>7016</v>
      </c>
      <c r="H4055" t="s">
        <v>32</v>
      </c>
      <c r="I4055">
        <v>26</v>
      </c>
      <c r="J4055" t="s">
        <v>22</v>
      </c>
      <c r="L4055" t="s">
        <v>23</v>
      </c>
      <c r="O4055" t="s">
        <v>41</v>
      </c>
      <c r="P4055" t="s">
        <v>42</v>
      </c>
      <c r="Q4055" t="s">
        <v>12495</v>
      </c>
    </row>
    <row r="4056" spans="1:17" x14ac:dyDescent="0.25">
      <c r="A4056" t="s">
        <v>12496</v>
      </c>
      <c r="B4056" t="s">
        <v>12497</v>
      </c>
      <c r="C4056" s="1">
        <v>44239</v>
      </c>
      <c r="D4056" t="s">
        <v>39</v>
      </c>
      <c r="E4056" t="s">
        <v>20</v>
      </c>
      <c r="F4056" t="s">
        <v>5917</v>
      </c>
      <c r="H4056" t="s">
        <v>32</v>
      </c>
      <c r="I4056">
        <v>78</v>
      </c>
      <c r="J4056" t="s">
        <v>22</v>
      </c>
      <c r="L4056" t="s">
        <v>23</v>
      </c>
      <c r="O4056" t="s">
        <v>41</v>
      </c>
      <c r="P4056" t="s">
        <v>42</v>
      </c>
      <c r="Q4056" t="s">
        <v>5805</v>
      </c>
    </row>
    <row r="4057" spans="1:17" x14ac:dyDescent="0.25">
      <c r="A4057" t="s">
        <v>12479</v>
      </c>
      <c r="B4057" t="s">
        <v>12480</v>
      </c>
      <c r="C4057" s="1">
        <v>44241</v>
      </c>
      <c r="D4057" t="s">
        <v>39</v>
      </c>
      <c r="E4057" t="s">
        <v>20</v>
      </c>
      <c r="F4057" t="s">
        <v>4218</v>
      </c>
      <c r="H4057" t="s">
        <v>21</v>
      </c>
      <c r="I4057">
        <v>63</v>
      </c>
      <c r="J4057" t="s">
        <v>22</v>
      </c>
      <c r="L4057" t="s">
        <v>23</v>
      </c>
      <c r="O4057" t="s">
        <v>41</v>
      </c>
      <c r="P4057" t="s">
        <v>42</v>
      </c>
      <c r="Q4057" t="s">
        <v>5805</v>
      </c>
    </row>
    <row r="4058" spans="1:17" x14ac:dyDescent="0.25">
      <c r="A4058" t="s">
        <v>12481</v>
      </c>
      <c r="B4058" t="s">
        <v>12482</v>
      </c>
      <c r="C4058" s="1">
        <v>44239</v>
      </c>
      <c r="D4058" t="s">
        <v>1038</v>
      </c>
      <c r="E4058" t="s">
        <v>20</v>
      </c>
      <c r="F4058" t="s">
        <v>12483</v>
      </c>
      <c r="H4058" t="s">
        <v>32</v>
      </c>
      <c r="I4058">
        <v>28</v>
      </c>
      <c r="J4058" t="s">
        <v>22</v>
      </c>
      <c r="L4058" t="s">
        <v>23</v>
      </c>
      <c r="O4058" t="s">
        <v>41</v>
      </c>
      <c r="P4058" t="s">
        <v>42</v>
      </c>
      <c r="Q4058" t="s">
        <v>5805</v>
      </c>
    </row>
    <row r="4059" spans="1:17" x14ac:dyDescent="0.25">
      <c r="A4059" t="s">
        <v>12498</v>
      </c>
      <c r="B4059" t="s">
        <v>12499</v>
      </c>
      <c r="C4059" s="1">
        <v>44240</v>
      </c>
      <c r="D4059" t="s">
        <v>39</v>
      </c>
      <c r="E4059" t="s">
        <v>20</v>
      </c>
      <c r="F4059" t="s">
        <v>4408</v>
      </c>
      <c r="H4059" t="s">
        <v>32</v>
      </c>
      <c r="I4059">
        <v>15</v>
      </c>
      <c r="J4059" t="s">
        <v>22</v>
      </c>
      <c r="L4059" t="s">
        <v>23</v>
      </c>
      <c r="O4059" t="s">
        <v>41</v>
      </c>
      <c r="P4059" t="s">
        <v>42</v>
      </c>
      <c r="Q4059" t="s">
        <v>61</v>
      </c>
    </row>
    <row r="4060" spans="1:17" x14ac:dyDescent="0.25">
      <c r="A4060" t="s">
        <v>12588</v>
      </c>
      <c r="B4060" t="s">
        <v>12589</v>
      </c>
      <c r="C4060" s="1">
        <v>44238</v>
      </c>
      <c r="D4060" t="s">
        <v>46</v>
      </c>
      <c r="E4060" t="s">
        <v>20</v>
      </c>
      <c r="F4060" t="s">
        <v>5257</v>
      </c>
      <c r="H4060" t="s">
        <v>21</v>
      </c>
      <c r="I4060">
        <v>54</v>
      </c>
      <c r="J4060" t="s">
        <v>22</v>
      </c>
      <c r="L4060" t="s">
        <v>23</v>
      </c>
      <c r="O4060" t="s">
        <v>41</v>
      </c>
      <c r="P4060" t="s">
        <v>42</v>
      </c>
      <c r="Q4060" t="s">
        <v>12590</v>
      </c>
    </row>
    <row r="4061" spans="1:17" x14ac:dyDescent="0.25">
      <c r="A4061" t="s">
        <v>12500</v>
      </c>
      <c r="B4061" t="s">
        <v>12501</v>
      </c>
      <c r="C4061" s="1">
        <v>44238</v>
      </c>
      <c r="D4061" t="s">
        <v>39</v>
      </c>
      <c r="E4061" t="s">
        <v>20</v>
      </c>
      <c r="F4061" t="s">
        <v>12502</v>
      </c>
      <c r="H4061" t="s">
        <v>21</v>
      </c>
      <c r="I4061">
        <v>83</v>
      </c>
      <c r="J4061" t="s">
        <v>22</v>
      </c>
      <c r="L4061" t="s">
        <v>23</v>
      </c>
      <c r="O4061" t="s">
        <v>41</v>
      </c>
      <c r="P4061" t="s">
        <v>42</v>
      </c>
      <c r="Q4061" t="s">
        <v>12503</v>
      </c>
    </row>
    <row r="4062" spans="1:17" x14ac:dyDescent="0.25">
      <c r="A4062" t="s">
        <v>12484</v>
      </c>
      <c r="B4062" t="s">
        <v>12485</v>
      </c>
      <c r="C4062" s="1">
        <v>44238</v>
      </c>
      <c r="D4062" t="s">
        <v>3473</v>
      </c>
      <c r="E4062" t="s">
        <v>20</v>
      </c>
      <c r="F4062" t="s">
        <v>4405</v>
      </c>
      <c r="H4062" t="s">
        <v>32</v>
      </c>
      <c r="I4062">
        <v>44</v>
      </c>
      <c r="J4062" t="s">
        <v>22</v>
      </c>
      <c r="L4062" t="s">
        <v>23</v>
      </c>
      <c r="O4062" t="s">
        <v>41</v>
      </c>
      <c r="P4062" t="s">
        <v>42</v>
      </c>
      <c r="Q4062" t="s">
        <v>2684</v>
      </c>
    </row>
    <row r="4063" spans="1:17" x14ac:dyDescent="0.25">
      <c r="A4063" t="s">
        <v>12486</v>
      </c>
      <c r="B4063" t="s">
        <v>12487</v>
      </c>
      <c r="C4063" s="1">
        <v>44238</v>
      </c>
      <c r="D4063" t="s">
        <v>39</v>
      </c>
      <c r="E4063" t="s">
        <v>20</v>
      </c>
      <c r="F4063" t="s">
        <v>5917</v>
      </c>
      <c r="H4063" t="s">
        <v>21</v>
      </c>
      <c r="I4063">
        <v>26</v>
      </c>
      <c r="J4063" t="s">
        <v>22</v>
      </c>
      <c r="L4063" t="s">
        <v>23</v>
      </c>
      <c r="O4063" t="s">
        <v>41</v>
      </c>
      <c r="P4063" t="s">
        <v>42</v>
      </c>
      <c r="Q4063" t="s">
        <v>5805</v>
      </c>
    </row>
    <row r="4064" spans="1:17" x14ac:dyDescent="0.25">
      <c r="A4064" t="s">
        <v>4008</v>
      </c>
      <c r="B4064" t="s">
        <v>4009</v>
      </c>
      <c r="C4064" s="1">
        <v>44238</v>
      </c>
      <c r="D4064" t="s">
        <v>3308</v>
      </c>
      <c r="E4064" t="s">
        <v>20</v>
      </c>
      <c r="H4064" t="s">
        <v>32</v>
      </c>
      <c r="I4064">
        <v>46</v>
      </c>
      <c r="J4064" t="s">
        <v>22</v>
      </c>
      <c r="L4064" t="s">
        <v>23</v>
      </c>
      <c r="O4064" t="s">
        <v>41</v>
      </c>
      <c r="P4064" t="s">
        <v>42</v>
      </c>
      <c r="Q4064" t="s">
        <v>4010</v>
      </c>
    </row>
    <row r="4065" spans="1:17" x14ac:dyDescent="0.25">
      <c r="A4065" t="s">
        <v>1093</v>
      </c>
      <c r="B4065" t="s">
        <v>1094</v>
      </c>
      <c r="C4065" s="1">
        <v>44242</v>
      </c>
      <c r="D4065" t="s">
        <v>1038</v>
      </c>
      <c r="E4065" t="s">
        <v>20</v>
      </c>
      <c r="F4065" t="s">
        <v>1095</v>
      </c>
      <c r="H4065" t="s">
        <v>21</v>
      </c>
      <c r="I4065">
        <v>29</v>
      </c>
      <c r="J4065" t="s">
        <v>22</v>
      </c>
      <c r="L4065" t="s">
        <v>23</v>
      </c>
      <c r="O4065" t="s">
        <v>41</v>
      </c>
      <c r="P4065" t="s">
        <v>42</v>
      </c>
      <c r="Q4065" t="s">
        <v>1096</v>
      </c>
    </row>
    <row r="4066" spans="1:17" x14ac:dyDescent="0.25">
      <c r="A4066" t="s">
        <v>1100</v>
      </c>
      <c r="B4066" t="s">
        <v>1101</v>
      </c>
      <c r="C4066" s="1">
        <v>44242</v>
      </c>
      <c r="D4066" t="s">
        <v>39</v>
      </c>
      <c r="E4066" t="s">
        <v>20</v>
      </c>
      <c r="F4066" t="s">
        <v>1102</v>
      </c>
      <c r="H4066" t="s">
        <v>32</v>
      </c>
      <c r="I4066">
        <v>38</v>
      </c>
      <c r="J4066" t="s">
        <v>22</v>
      </c>
      <c r="L4066" t="s">
        <v>23</v>
      </c>
      <c r="O4066" t="s">
        <v>41</v>
      </c>
      <c r="P4066" t="s">
        <v>42</v>
      </c>
      <c r="Q4066" t="s">
        <v>1103</v>
      </c>
    </row>
    <row r="4067" spans="1:17" x14ac:dyDescent="0.25">
      <c r="A4067" t="s">
        <v>6925</v>
      </c>
      <c r="B4067" t="s">
        <v>6926</v>
      </c>
      <c r="C4067" s="1">
        <v>44244</v>
      </c>
      <c r="D4067" t="s">
        <v>1038</v>
      </c>
      <c r="E4067" t="s">
        <v>20</v>
      </c>
      <c r="F4067" t="s">
        <v>4328</v>
      </c>
      <c r="H4067" t="s">
        <v>32</v>
      </c>
      <c r="I4067">
        <v>33</v>
      </c>
      <c r="J4067" t="s">
        <v>22</v>
      </c>
      <c r="L4067" t="s">
        <v>23</v>
      </c>
      <c r="O4067" t="s">
        <v>41</v>
      </c>
      <c r="P4067" t="s">
        <v>42</v>
      </c>
      <c r="Q4067" t="s">
        <v>1096</v>
      </c>
    </row>
    <row r="4068" spans="1:17" x14ac:dyDescent="0.25">
      <c r="A4068" t="s">
        <v>6909</v>
      </c>
      <c r="B4068" t="s">
        <v>6910</v>
      </c>
      <c r="C4068" s="1">
        <v>44244</v>
      </c>
      <c r="D4068" t="s">
        <v>39</v>
      </c>
      <c r="E4068" t="s">
        <v>20</v>
      </c>
      <c r="F4068" t="s">
        <v>6911</v>
      </c>
      <c r="H4068" t="s">
        <v>32</v>
      </c>
      <c r="I4068">
        <v>69</v>
      </c>
      <c r="J4068" t="s">
        <v>22</v>
      </c>
      <c r="L4068" t="s">
        <v>23</v>
      </c>
      <c r="O4068" t="s">
        <v>41</v>
      </c>
      <c r="P4068" t="s">
        <v>42</v>
      </c>
      <c r="Q4068" t="s">
        <v>6912</v>
      </c>
    </row>
    <row r="4069" spans="1:17" x14ac:dyDescent="0.25">
      <c r="A4069" t="s">
        <v>6917</v>
      </c>
      <c r="B4069" t="s">
        <v>6918</v>
      </c>
      <c r="C4069" s="1">
        <v>44246</v>
      </c>
      <c r="D4069" t="s">
        <v>39</v>
      </c>
      <c r="E4069" t="s">
        <v>20</v>
      </c>
      <c r="F4069" t="s">
        <v>4374</v>
      </c>
      <c r="H4069" t="s">
        <v>32</v>
      </c>
      <c r="I4069">
        <v>77</v>
      </c>
      <c r="J4069" t="s">
        <v>22</v>
      </c>
      <c r="L4069" t="s">
        <v>23</v>
      </c>
      <c r="O4069" t="s">
        <v>41</v>
      </c>
      <c r="P4069" t="s">
        <v>42</v>
      </c>
      <c r="Q4069" t="s">
        <v>201</v>
      </c>
    </row>
    <row r="4070" spans="1:17" x14ac:dyDescent="0.25">
      <c r="A4070" t="s">
        <v>7040</v>
      </c>
      <c r="B4070" t="s">
        <v>7041</v>
      </c>
      <c r="C4070" s="1">
        <v>44245</v>
      </c>
      <c r="D4070" t="s">
        <v>39</v>
      </c>
      <c r="E4070" t="s">
        <v>20</v>
      </c>
      <c r="F4070" t="s">
        <v>1102</v>
      </c>
      <c r="H4070" t="s">
        <v>21</v>
      </c>
      <c r="I4070">
        <v>17</v>
      </c>
      <c r="J4070" t="s">
        <v>22</v>
      </c>
      <c r="L4070" t="s">
        <v>23</v>
      </c>
      <c r="O4070" t="s">
        <v>41</v>
      </c>
      <c r="P4070" t="s">
        <v>42</v>
      </c>
      <c r="Q4070" t="s">
        <v>1103</v>
      </c>
    </row>
    <row r="4071" spans="1:17" x14ac:dyDescent="0.25">
      <c r="A4071" t="s">
        <v>6923</v>
      </c>
      <c r="B4071" t="s">
        <v>6924</v>
      </c>
      <c r="C4071" s="1">
        <v>44245</v>
      </c>
      <c r="D4071" t="s">
        <v>59</v>
      </c>
      <c r="E4071" t="s">
        <v>20</v>
      </c>
      <c r="F4071" t="s">
        <v>6232</v>
      </c>
      <c r="H4071" t="s">
        <v>32</v>
      </c>
      <c r="I4071">
        <v>41</v>
      </c>
      <c r="J4071" t="s">
        <v>22</v>
      </c>
      <c r="L4071" t="s">
        <v>23</v>
      </c>
      <c r="O4071" t="s">
        <v>41</v>
      </c>
      <c r="P4071" t="s">
        <v>42</v>
      </c>
      <c r="Q4071" t="s">
        <v>201</v>
      </c>
    </row>
    <row r="4072" spans="1:17" x14ac:dyDescent="0.25">
      <c r="A4072" t="s">
        <v>6919</v>
      </c>
      <c r="B4072" t="s">
        <v>6920</v>
      </c>
      <c r="C4072" s="1">
        <v>44245</v>
      </c>
      <c r="D4072" t="s">
        <v>39</v>
      </c>
      <c r="E4072" t="s">
        <v>20</v>
      </c>
      <c r="F4072" t="s">
        <v>6921</v>
      </c>
      <c r="H4072" t="s">
        <v>32</v>
      </c>
      <c r="I4072">
        <v>61</v>
      </c>
      <c r="J4072" t="s">
        <v>22</v>
      </c>
      <c r="L4072" t="s">
        <v>23</v>
      </c>
      <c r="O4072" t="s">
        <v>41</v>
      </c>
      <c r="P4072" t="s">
        <v>42</v>
      </c>
      <c r="Q4072" t="s">
        <v>6922</v>
      </c>
    </row>
    <row r="4073" spans="1:17" x14ac:dyDescent="0.25">
      <c r="A4073" t="s">
        <v>6913</v>
      </c>
      <c r="B4073" t="s">
        <v>6914</v>
      </c>
      <c r="C4073" s="1">
        <v>44245</v>
      </c>
      <c r="D4073" t="s">
        <v>39</v>
      </c>
      <c r="E4073" t="s">
        <v>20</v>
      </c>
      <c r="F4073" t="s">
        <v>6915</v>
      </c>
      <c r="H4073" t="s">
        <v>32</v>
      </c>
      <c r="I4073">
        <v>64</v>
      </c>
      <c r="J4073" t="s">
        <v>22</v>
      </c>
      <c r="L4073" t="s">
        <v>23</v>
      </c>
      <c r="O4073" t="s">
        <v>41</v>
      </c>
      <c r="P4073" t="s">
        <v>42</v>
      </c>
      <c r="Q4073" t="s">
        <v>6916</v>
      </c>
    </row>
    <row r="4074" spans="1:17" x14ac:dyDescent="0.25">
      <c r="A4074" t="s">
        <v>4137</v>
      </c>
      <c r="B4074" t="s">
        <v>4138</v>
      </c>
      <c r="C4074" s="1">
        <v>44238</v>
      </c>
      <c r="D4074" t="s">
        <v>54</v>
      </c>
      <c r="E4074" t="s">
        <v>20</v>
      </c>
      <c r="F4074" t="s">
        <v>4139</v>
      </c>
      <c r="H4074" t="s">
        <v>21</v>
      </c>
      <c r="I4074">
        <v>39</v>
      </c>
      <c r="J4074" t="s">
        <v>22</v>
      </c>
      <c r="L4074" t="s">
        <v>23</v>
      </c>
      <c r="O4074" t="s">
        <v>41</v>
      </c>
      <c r="P4074" t="s">
        <v>42</v>
      </c>
      <c r="Q4074" t="s">
        <v>4140</v>
      </c>
    </row>
    <row r="4075" spans="1:17" x14ac:dyDescent="0.25">
      <c r="A4075" t="s">
        <v>4143</v>
      </c>
      <c r="B4075" t="s">
        <v>4144</v>
      </c>
      <c r="C4075" s="1">
        <v>44241</v>
      </c>
      <c r="D4075" t="s">
        <v>54</v>
      </c>
      <c r="E4075" t="s">
        <v>20</v>
      </c>
      <c r="F4075" t="s">
        <v>4126</v>
      </c>
      <c r="H4075" t="s">
        <v>21</v>
      </c>
      <c r="I4075">
        <v>10</v>
      </c>
      <c r="J4075" t="s">
        <v>22</v>
      </c>
      <c r="L4075" t="s">
        <v>23</v>
      </c>
      <c r="O4075" t="s">
        <v>41</v>
      </c>
      <c r="P4075" t="s">
        <v>42</v>
      </c>
      <c r="Q4075" t="s">
        <v>61</v>
      </c>
    </row>
    <row r="4076" spans="1:17" x14ac:dyDescent="0.25">
      <c r="A4076" t="s">
        <v>4183</v>
      </c>
      <c r="B4076" t="s">
        <v>4184</v>
      </c>
      <c r="C4076" s="1">
        <v>44245</v>
      </c>
      <c r="D4076" t="s">
        <v>54</v>
      </c>
      <c r="E4076" t="s">
        <v>20</v>
      </c>
      <c r="F4076" t="s">
        <v>4185</v>
      </c>
      <c r="H4076" t="s">
        <v>21</v>
      </c>
      <c r="I4076">
        <v>40</v>
      </c>
      <c r="J4076" t="s">
        <v>22</v>
      </c>
      <c r="L4076" t="s">
        <v>23</v>
      </c>
      <c r="O4076" t="s">
        <v>41</v>
      </c>
      <c r="P4076" t="s">
        <v>42</v>
      </c>
      <c r="Q4076" t="s">
        <v>4140</v>
      </c>
    </row>
    <row r="4077" spans="1:17" x14ac:dyDescent="0.25">
      <c r="A4077" t="s">
        <v>4212</v>
      </c>
      <c r="B4077" t="s">
        <v>4213</v>
      </c>
      <c r="C4077" s="1">
        <v>44249</v>
      </c>
      <c r="D4077" t="s">
        <v>39</v>
      </c>
      <c r="E4077" t="s">
        <v>20</v>
      </c>
      <c r="F4077" t="s">
        <v>4214</v>
      </c>
      <c r="H4077" t="s">
        <v>21</v>
      </c>
      <c r="I4077">
        <v>66</v>
      </c>
      <c r="J4077" t="s">
        <v>22</v>
      </c>
      <c r="L4077" t="s">
        <v>23</v>
      </c>
      <c r="O4077" t="s">
        <v>41</v>
      </c>
      <c r="P4077" t="s">
        <v>42</v>
      </c>
      <c r="Q4077" t="s">
        <v>4215</v>
      </c>
    </row>
    <row r="4078" spans="1:17" x14ac:dyDescent="0.25">
      <c r="A4078" t="s">
        <v>4216</v>
      </c>
      <c r="B4078" t="s">
        <v>4217</v>
      </c>
      <c r="C4078" s="1">
        <v>44250</v>
      </c>
      <c r="D4078" t="s">
        <v>39</v>
      </c>
      <c r="E4078" t="s">
        <v>20</v>
      </c>
      <c r="F4078" t="s">
        <v>4218</v>
      </c>
      <c r="H4078" t="s">
        <v>21</v>
      </c>
      <c r="I4078">
        <v>81</v>
      </c>
      <c r="J4078" t="s">
        <v>22</v>
      </c>
      <c r="L4078" t="s">
        <v>23</v>
      </c>
      <c r="O4078" t="s">
        <v>41</v>
      </c>
      <c r="P4078" t="s">
        <v>42</v>
      </c>
      <c r="Q4078" t="s">
        <v>4219</v>
      </c>
    </row>
    <row r="4079" spans="1:17" x14ac:dyDescent="0.25">
      <c r="A4079" t="s">
        <v>4345</v>
      </c>
      <c r="B4079" t="s">
        <v>4346</v>
      </c>
      <c r="C4079" s="1">
        <v>44249</v>
      </c>
      <c r="D4079" t="s">
        <v>46</v>
      </c>
      <c r="E4079" t="s">
        <v>20</v>
      </c>
      <c r="F4079" t="s">
        <v>1016</v>
      </c>
      <c r="H4079" t="s">
        <v>32</v>
      </c>
      <c r="I4079">
        <v>23</v>
      </c>
      <c r="J4079" t="s">
        <v>22</v>
      </c>
      <c r="L4079" t="s">
        <v>23</v>
      </c>
      <c r="O4079" t="s">
        <v>41</v>
      </c>
      <c r="P4079" t="s">
        <v>42</v>
      </c>
      <c r="Q4079" t="s">
        <v>61</v>
      </c>
    </row>
    <row r="4080" spans="1:17" x14ac:dyDescent="0.25">
      <c r="A4080" t="s">
        <v>4376</v>
      </c>
      <c r="B4080" t="s">
        <v>4377</v>
      </c>
      <c r="C4080" s="1">
        <v>44249</v>
      </c>
      <c r="D4080" t="s">
        <v>39</v>
      </c>
      <c r="E4080" t="s">
        <v>20</v>
      </c>
      <c r="F4080" t="s">
        <v>4378</v>
      </c>
      <c r="H4080" t="s">
        <v>21</v>
      </c>
      <c r="I4080">
        <v>38</v>
      </c>
      <c r="J4080" t="s">
        <v>22</v>
      </c>
      <c r="L4080" t="s">
        <v>23</v>
      </c>
      <c r="O4080" t="s">
        <v>41</v>
      </c>
      <c r="P4080" t="s">
        <v>42</v>
      </c>
      <c r="Q4080" t="s">
        <v>4379</v>
      </c>
    </row>
    <row r="4081" spans="1:17" x14ac:dyDescent="0.25">
      <c r="A4081" t="s">
        <v>7221</v>
      </c>
      <c r="B4081" t="s">
        <v>7222</v>
      </c>
      <c r="C4081" s="1">
        <v>44248</v>
      </c>
      <c r="D4081" t="s">
        <v>3473</v>
      </c>
      <c r="E4081" t="s">
        <v>20</v>
      </c>
      <c r="F4081" t="s">
        <v>1122</v>
      </c>
      <c r="H4081" t="s">
        <v>32</v>
      </c>
      <c r="I4081">
        <v>66</v>
      </c>
      <c r="J4081" t="s">
        <v>22</v>
      </c>
      <c r="L4081" t="s">
        <v>23</v>
      </c>
      <c r="O4081" t="s">
        <v>41</v>
      </c>
      <c r="P4081" t="s">
        <v>42</v>
      </c>
      <c r="Q4081" t="s">
        <v>7223</v>
      </c>
    </row>
    <row r="4082" spans="1:17" x14ac:dyDescent="0.25">
      <c r="A4082" t="s">
        <v>7277</v>
      </c>
      <c r="B4082" t="s">
        <v>7278</v>
      </c>
      <c r="C4082" s="1">
        <v>44250</v>
      </c>
      <c r="D4082" t="s">
        <v>39</v>
      </c>
      <c r="E4082" t="s">
        <v>20</v>
      </c>
      <c r="F4082" t="s">
        <v>4884</v>
      </c>
      <c r="H4082" t="s">
        <v>32</v>
      </c>
      <c r="I4082">
        <v>69</v>
      </c>
      <c r="J4082" t="s">
        <v>22</v>
      </c>
      <c r="L4082" t="s">
        <v>23</v>
      </c>
      <c r="O4082" t="s">
        <v>41</v>
      </c>
      <c r="P4082" t="s">
        <v>42</v>
      </c>
      <c r="Q4082" t="s">
        <v>1103</v>
      </c>
    </row>
    <row r="4083" spans="1:17" x14ac:dyDescent="0.25">
      <c r="A4083" t="s">
        <v>7297</v>
      </c>
      <c r="B4083" t="s">
        <v>7298</v>
      </c>
      <c r="C4083" s="1">
        <v>44250</v>
      </c>
      <c r="D4083" t="s">
        <v>3469</v>
      </c>
      <c r="E4083" t="s">
        <v>20</v>
      </c>
      <c r="F4083" t="s">
        <v>4840</v>
      </c>
      <c r="H4083" t="s">
        <v>32</v>
      </c>
      <c r="I4083">
        <v>75</v>
      </c>
      <c r="J4083" t="s">
        <v>22</v>
      </c>
      <c r="L4083" t="s">
        <v>23</v>
      </c>
      <c r="O4083" t="s">
        <v>41</v>
      </c>
      <c r="P4083" t="s">
        <v>42</v>
      </c>
      <c r="Q4083" t="s">
        <v>7299</v>
      </c>
    </row>
    <row r="4084" spans="1:17" x14ac:dyDescent="0.25">
      <c r="A4084" t="s">
        <v>7337</v>
      </c>
      <c r="B4084" t="s">
        <v>7338</v>
      </c>
      <c r="C4084" s="1">
        <v>44231</v>
      </c>
      <c r="D4084" t="s">
        <v>54</v>
      </c>
      <c r="E4084" t="s">
        <v>20</v>
      </c>
      <c r="F4084" t="s">
        <v>55</v>
      </c>
      <c r="H4084" t="s">
        <v>22</v>
      </c>
      <c r="I4084" t="s">
        <v>22</v>
      </c>
      <c r="J4084" t="s">
        <v>22</v>
      </c>
      <c r="L4084" t="s">
        <v>23</v>
      </c>
      <c r="O4084" t="s">
        <v>41</v>
      </c>
      <c r="P4084" t="s">
        <v>42</v>
      </c>
      <c r="Q4084" t="s">
        <v>7339</v>
      </c>
    </row>
    <row r="4085" spans="1:17" x14ac:dyDescent="0.25">
      <c r="A4085" t="s">
        <v>7347</v>
      </c>
      <c r="B4085" t="s">
        <v>7348</v>
      </c>
      <c r="C4085" s="1">
        <v>44234</v>
      </c>
      <c r="D4085" t="s">
        <v>54</v>
      </c>
      <c r="E4085" t="s">
        <v>20</v>
      </c>
      <c r="F4085" t="s">
        <v>7330</v>
      </c>
      <c r="H4085" t="s">
        <v>32</v>
      </c>
      <c r="I4085">
        <v>39</v>
      </c>
      <c r="J4085" t="s">
        <v>22</v>
      </c>
      <c r="L4085" t="s">
        <v>23</v>
      </c>
      <c r="O4085" t="s">
        <v>41</v>
      </c>
      <c r="P4085" t="s">
        <v>42</v>
      </c>
      <c r="Q4085" t="s">
        <v>7349</v>
      </c>
    </row>
    <row r="4086" spans="1:17" x14ac:dyDescent="0.25">
      <c r="A4086" t="s">
        <v>7366</v>
      </c>
      <c r="B4086" t="s">
        <v>7367</v>
      </c>
      <c r="C4086" s="1">
        <v>44251</v>
      </c>
      <c r="D4086" t="s">
        <v>39</v>
      </c>
      <c r="E4086" t="s">
        <v>20</v>
      </c>
      <c r="F4086" t="s">
        <v>4370</v>
      </c>
      <c r="H4086" t="s">
        <v>21</v>
      </c>
      <c r="I4086">
        <v>54</v>
      </c>
      <c r="J4086" t="s">
        <v>22</v>
      </c>
      <c r="L4086" t="s">
        <v>23</v>
      </c>
      <c r="O4086" t="s">
        <v>41</v>
      </c>
      <c r="P4086" t="s">
        <v>42</v>
      </c>
      <c r="Q4086" t="s">
        <v>7368</v>
      </c>
    </row>
    <row r="4087" spans="1:17" x14ac:dyDescent="0.25">
      <c r="A4087" t="s">
        <v>7369</v>
      </c>
      <c r="B4087" t="s">
        <v>7370</v>
      </c>
      <c r="C4087" s="1">
        <v>44251</v>
      </c>
      <c r="D4087" t="s">
        <v>3473</v>
      </c>
      <c r="E4087" t="s">
        <v>20</v>
      </c>
      <c r="F4087" t="s">
        <v>1075</v>
      </c>
      <c r="H4087" t="s">
        <v>21</v>
      </c>
      <c r="I4087">
        <v>29</v>
      </c>
      <c r="J4087" t="s">
        <v>22</v>
      </c>
      <c r="L4087" t="s">
        <v>23</v>
      </c>
      <c r="O4087" t="s">
        <v>41</v>
      </c>
      <c r="P4087" t="s">
        <v>42</v>
      </c>
      <c r="Q4087" t="s">
        <v>7368</v>
      </c>
    </row>
    <row r="4088" spans="1:17" x14ac:dyDescent="0.25">
      <c r="A4088" t="s">
        <v>7428</v>
      </c>
      <c r="B4088" t="s">
        <v>7429</v>
      </c>
      <c r="C4088" s="1">
        <v>44251</v>
      </c>
      <c r="D4088" t="s">
        <v>39</v>
      </c>
      <c r="E4088" t="s">
        <v>20</v>
      </c>
      <c r="F4088" t="s">
        <v>7430</v>
      </c>
      <c r="H4088" t="s">
        <v>21</v>
      </c>
      <c r="I4088">
        <v>65</v>
      </c>
      <c r="J4088" t="s">
        <v>22</v>
      </c>
      <c r="L4088" t="s">
        <v>23</v>
      </c>
      <c r="O4088" t="s">
        <v>41</v>
      </c>
      <c r="P4088" t="s">
        <v>42</v>
      </c>
      <c r="Q4088" t="s">
        <v>7368</v>
      </c>
    </row>
    <row r="4089" spans="1:17" x14ac:dyDescent="0.25">
      <c r="A4089" t="s">
        <v>7438</v>
      </c>
      <c r="B4089" t="s">
        <v>7439</v>
      </c>
      <c r="C4089" s="1">
        <v>44251</v>
      </c>
      <c r="D4089" t="s">
        <v>64</v>
      </c>
      <c r="E4089" t="s">
        <v>20</v>
      </c>
      <c r="F4089" t="s">
        <v>7440</v>
      </c>
      <c r="H4089" t="s">
        <v>21</v>
      </c>
      <c r="I4089">
        <v>32</v>
      </c>
      <c r="J4089" t="s">
        <v>22</v>
      </c>
      <c r="L4089" t="s">
        <v>23</v>
      </c>
      <c r="O4089" t="s">
        <v>41</v>
      </c>
      <c r="P4089" t="s">
        <v>42</v>
      </c>
      <c r="Q4089" t="s">
        <v>7441</v>
      </c>
    </row>
    <row r="4090" spans="1:17" x14ac:dyDescent="0.25">
      <c r="A4090" t="s">
        <v>7506</v>
      </c>
      <c r="B4090" t="s">
        <v>7507</v>
      </c>
      <c r="C4090" s="1">
        <v>44255</v>
      </c>
      <c r="D4090" t="s">
        <v>39</v>
      </c>
      <c r="E4090" t="s">
        <v>20</v>
      </c>
      <c r="F4090" t="s">
        <v>2789</v>
      </c>
      <c r="H4090" t="s">
        <v>21</v>
      </c>
      <c r="I4090">
        <v>54</v>
      </c>
      <c r="J4090" t="s">
        <v>22</v>
      </c>
      <c r="L4090" t="s">
        <v>23</v>
      </c>
      <c r="O4090" t="s">
        <v>41</v>
      </c>
      <c r="P4090" t="s">
        <v>42</v>
      </c>
      <c r="Q4090" t="s">
        <v>7508</v>
      </c>
    </row>
    <row r="4091" spans="1:17" x14ac:dyDescent="0.25">
      <c r="A4091" t="s">
        <v>7511</v>
      </c>
      <c r="B4091" t="s">
        <v>7512</v>
      </c>
      <c r="C4091" s="1">
        <v>44253</v>
      </c>
      <c r="D4091" t="s">
        <v>39</v>
      </c>
      <c r="E4091" t="s">
        <v>20</v>
      </c>
      <c r="F4091" t="s">
        <v>7513</v>
      </c>
      <c r="H4091" t="s">
        <v>21</v>
      </c>
      <c r="I4091">
        <v>30</v>
      </c>
      <c r="J4091" t="s">
        <v>22</v>
      </c>
      <c r="L4091" t="s">
        <v>23</v>
      </c>
      <c r="O4091" t="s">
        <v>41</v>
      </c>
      <c r="P4091" t="s">
        <v>42</v>
      </c>
      <c r="Q4091" t="s">
        <v>7514</v>
      </c>
    </row>
    <row r="4092" spans="1:17" x14ac:dyDescent="0.25">
      <c r="A4092" t="s">
        <v>7528</v>
      </c>
      <c r="B4092" t="s">
        <v>7529</v>
      </c>
      <c r="C4092" s="1">
        <v>44252</v>
      </c>
      <c r="D4092" t="s">
        <v>3469</v>
      </c>
      <c r="E4092" t="s">
        <v>20</v>
      </c>
      <c r="F4092" t="s">
        <v>1033</v>
      </c>
      <c r="H4092" t="s">
        <v>32</v>
      </c>
      <c r="I4092">
        <v>82</v>
      </c>
      <c r="J4092" t="s">
        <v>22</v>
      </c>
      <c r="L4092" t="s">
        <v>23</v>
      </c>
      <c r="O4092" t="s">
        <v>41</v>
      </c>
      <c r="P4092" t="s">
        <v>42</v>
      </c>
      <c r="Q4092" t="s">
        <v>7530</v>
      </c>
    </row>
    <row r="4093" spans="1:17" x14ac:dyDescent="0.25">
      <c r="A4093" t="s">
        <v>4416</v>
      </c>
      <c r="B4093" t="s">
        <v>4417</v>
      </c>
      <c r="C4093" s="1">
        <v>44254</v>
      </c>
      <c r="D4093" t="s">
        <v>1038</v>
      </c>
      <c r="E4093" t="s">
        <v>20</v>
      </c>
      <c r="F4093" t="s">
        <v>4328</v>
      </c>
      <c r="H4093" t="s">
        <v>21</v>
      </c>
      <c r="I4093">
        <v>34</v>
      </c>
      <c r="J4093" t="s">
        <v>22</v>
      </c>
      <c r="L4093" t="s">
        <v>23</v>
      </c>
      <c r="O4093" t="s">
        <v>41</v>
      </c>
      <c r="P4093" t="s">
        <v>42</v>
      </c>
      <c r="Q4093" t="s">
        <v>1096</v>
      </c>
    </row>
    <row r="4094" spans="1:17" x14ac:dyDescent="0.25">
      <c r="A4094" t="s">
        <v>17939</v>
      </c>
      <c r="B4094" t="s">
        <v>17940</v>
      </c>
      <c r="C4094" s="1">
        <v>44265</v>
      </c>
      <c r="D4094" t="s">
        <v>1055</v>
      </c>
      <c r="E4094" t="s">
        <v>20</v>
      </c>
      <c r="F4094" t="s">
        <v>4689</v>
      </c>
      <c r="H4094" t="s">
        <v>32</v>
      </c>
      <c r="I4094">
        <v>48</v>
      </c>
      <c r="J4094" t="s">
        <v>22</v>
      </c>
      <c r="L4094" t="s">
        <v>23</v>
      </c>
      <c r="O4094" t="s">
        <v>41</v>
      </c>
      <c r="P4094" t="s">
        <v>42</v>
      </c>
      <c r="Q4094" t="s">
        <v>1103</v>
      </c>
    </row>
    <row r="4095" spans="1:17" x14ac:dyDescent="0.25">
      <c r="A4095" t="s">
        <v>1391</v>
      </c>
      <c r="B4095" t="s">
        <v>1392</v>
      </c>
      <c r="C4095" s="1">
        <v>44265</v>
      </c>
      <c r="D4095" t="s">
        <v>39</v>
      </c>
      <c r="E4095" t="s">
        <v>20</v>
      </c>
      <c r="F4095" t="s">
        <v>1393</v>
      </c>
      <c r="H4095" t="s">
        <v>21</v>
      </c>
      <c r="I4095">
        <v>31</v>
      </c>
      <c r="J4095" t="s">
        <v>33</v>
      </c>
      <c r="L4095" t="s">
        <v>23</v>
      </c>
      <c r="O4095" t="s">
        <v>41</v>
      </c>
      <c r="P4095" t="s">
        <v>42</v>
      </c>
      <c r="Q4095" t="s">
        <v>1394</v>
      </c>
    </row>
    <row r="4096" spans="1:17" x14ac:dyDescent="0.25">
      <c r="A4096" t="s">
        <v>14220</v>
      </c>
      <c r="B4096" t="s">
        <v>14221</v>
      </c>
      <c r="C4096" s="1">
        <v>44232</v>
      </c>
      <c r="D4096" t="s">
        <v>131</v>
      </c>
      <c r="E4096" t="s">
        <v>20</v>
      </c>
      <c r="F4096" t="s">
        <v>7682</v>
      </c>
      <c r="H4096" t="s">
        <v>21</v>
      </c>
      <c r="I4096">
        <v>80</v>
      </c>
      <c r="J4096" t="s">
        <v>22</v>
      </c>
      <c r="L4096" t="s">
        <v>23</v>
      </c>
      <c r="M4096" t="s">
        <v>24</v>
      </c>
      <c r="O4096" t="s">
        <v>41</v>
      </c>
      <c r="P4096" t="s">
        <v>664</v>
      </c>
      <c r="Q4096" t="s">
        <v>14222</v>
      </c>
    </row>
    <row r="4097" spans="1:17" x14ac:dyDescent="0.25">
      <c r="A4097" t="s">
        <v>14285</v>
      </c>
      <c r="B4097" t="s">
        <v>14286</v>
      </c>
      <c r="C4097" s="1">
        <v>44232</v>
      </c>
      <c r="D4097" t="s">
        <v>115</v>
      </c>
      <c r="E4097" t="s">
        <v>20</v>
      </c>
      <c r="F4097" t="s">
        <v>3541</v>
      </c>
      <c r="H4097" t="s">
        <v>21</v>
      </c>
      <c r="I4097">
        <v>14</v>
      </c>
      <c r="J4097" t="s">
        <v>22</v>
      </c>
      <c r="L4097" t="s">
        <v>23</v>
      </c>
      <c r="O4097" t="s">
        <v>41</v>
      </c>
      <c r="P4097" t="s">
        <v>42</v>
      </c>
      <c r="Q4097" t="s">
        <v>14287</v>
      </c>
    </row>
    <row r="4098" spans="1:17" x14ac:dyDescent="0.25">
      <c r="A4098" t="s">
        <v>14238</v>
      </c>
      <c r="B4098" t="s">
        <v>14239</v>
      </c>
      <c r="C4098" s="1">
        <v>44228</v>
      </c>
      <c r="D4098" t="s">
        <v>1190</v>
      </c>
      <c r="E4098" t="s">
        <v>20</v>
      </c>
      <c r="F4098" t="s">
        <v>3318</v>
      </c>
      <c r="H4098" t="s">
        <v>32</v>
      </c>
      <c r="I4098">
        <v>45</v>
      </c>
      <c r="J4098" t="s">
        <v>22</v>
      </c>
      <c r="L4098" t="s">
        <v>23</v>
      </c>
      <c r="M4098" t="s">
        <v>24</v>
      </c>
      <c r="O4098" t="s">
        <v>41</v>
      </c>
      <c r="P4098" t="s">
        <v>664</v>
      </c>
      <c r="Q4098" t="s">
        <v>14240</v>
      </c>
    </row>
    <row r="4099" spans="1:17" x14ac:dyDescent="0.25">
      <c r="A4099" t="s">
        <v>3339</v>
      </c>
      <c r="B4099" t="s">
        <v>3340</v>
      </c>
      <c r="C4099" s="1">
        <v>44228</v>
      </c>
      <c r="D4099" t="s">
        <v>115</v>
      </c>
      <c r="E4099" t="s">
        <v>20</v>
      </c>
      <c r="F4099" t="s">
        <v>3341</v>
      </c>
      <c r="H4099" t="s">
        <v>32</v>
      </c>
      <c r="I4099">
        <v>12</v>
      </c>
      <c r="J4099" t="s">
        <v>22</v>
      </c>
      <c r="L4099" t="s">
        <v>23</v>
      </c>
      <c r="M4099" t="s">
        <v>24</v>
      </c>
      <c r="O4099" t="s">
        <v>41</v>
      </c>
      <c r="P4099" t="s">
        <v>42</v>
      </c>
      <c r="Q4099" t="s">
        <v>3342</v>
      </c>
    </row>
    <row r="4100" spans="1:17" x14ac:dyDescent="0.25">
      <c r="A4100" t="s">
        <v>3320</v>
      </c>
      <c r="B4100" t="s">
        <v>3321</v>
      </c>
      <c r="C4100" s="1">
        <v>44228</v>
      </c>
      <c r="D4100" t="s">
        <v>2104</v>
      </c>
      <c r="E4100" t="s">
        <v>20</v>
      </c>
      <c r="H4100" t="s">
        <v>22</v>
      </c>
      <c r="I4100">
        <v>24</v>
      </c>
      <c r="J4100" t="s">
        <v>22</v>
      </c>
      <c r="L4100" t="s">
        <v>23</v>
      </c>
      <c r="M4100" t="s">
        <v>24</v>
      </c>
      <c r="O4100" t="s">
        <v>41</v>
      </c>
      <c r="P4100" t="s">
        <v>42</v>
      </c>
      <c r="Q4100" t="s">
        <v>3322</v>
      </c>
    </row>
    <row r="4101" spans="1:17" x14ac:dyDescent="0.25">
      <c r="A4101" t="s">
        <v>3316</v>
      </c>
      <c r="B4101" t="s">
        <v>3317</v>
      </c>
      <c r="C4101" s="1">
        <v>44230</v>
      </c>
      <c r="D4101" t="s">
        <v>1190</v>
      </c>
      <c r="E4101" t="s">
        <v>20</v>
      </c>
      <c r="F4101" t="s">
        <v>3318</v>
      </c>
      <c r="H4101" t="s">
        <v>22</v>
      </c>
      <c r="I4101">
        <v>56</v>
      </c>
      <c r="J4101" t="s">
        <v>22</v>
      </c>
      <c r="L4101" t="s">
        <v>23</v>
      </c>
      <c r="M4101" t="s">
        <v>24</v>
      </c>
      <c r="O4101" t="s">
        <v>41</v>
      </c>
      <c r="P4101" t="s">
        <v>42</v>
      </c>
      <c r="Q4101" t="s">
        <v>3319</v>
      </c>
    </row>
    <row r="4102" spans="1:17" x14ac:dyDescent="0.25">
      <c r="A4102" t="s">
        <v>3277</v>
      </c>
      <c r="B4102" t="s">
        <v>3278</v>
      </c>
      <c r="C4102" s="1">
        <v>44226</v>
      </c>
      <c r="D4102" t="s">
        <v>3279</v>
      </c>
      <c r="E4102" t="s">
        <v>20</v>
      </c>
      <c r="F4102" t="s">
        <v>3280</v>
      </c>
      <c r="H4102" t="s">
        <v>32</v>
      </c>
      <c r="I4102">
        <v>10</v>
      </c>
      <c r="J4102" t="s">
        <v>22</v>
      </c>
      <c r="L4102" t="s">
        <v>23</v>
      </c>
      <c r="M4102" t="s">
        <v>24</v>
      </c>
      <c r="O4102" t="s">
        <v>41</v>
      </c>
      <c r="P4102" t="s">
        <v>42</v>
      </c>
      <c r="Q4102" t="s">
        <v>3281</v>
      </c>
    </row>
    <row r="4103" spans="1:17" x14ac:dyDescent="0.25">
      <c r="A4103" t="s">
        <v>3271</v>
      </c>
      <c r="B4103" t="s">
        <v>3272</v>
      </c>
      <c r="C4103" s="1">
        <v>44222</v>
      </c>
      <c r="D4103" t="s">
        <v>1180</v>
      </c>
      <c r="E4103" t="s">
        <v>20</v>
      </c>
      <c r="F4103" t="s">
        <v>3254</v>
      </c>
      <c r="H4103" t="s">
        <v>21</v>
      </c>
      <c r="I4103">
        <v>10</v>
      </c>
      <c r="J4103" t="s">
        <v>22</v>
      </c>
      <c r="L4103" t="s">
        <v>23</v>
      </c>
      <c r="M4103" t="s">
        <v>24</v>
      </c>
      <c r="O4103" t="s">
        <v>41</v>
      </c>
      <c r="P4103" t="s">
        <v>42</v>
      </c>
      <c r="Q4103" t="s">
        <v>3273</v>
      </c>
    </row>
    <row r="4104" spans="1:17" x14ac:dyDescent="0.25">
      <c r="A4104" t="s">
        <v>3527</v>
      </c>
      <c r="B4104" t="s">
        <v>3528</v>
      </c>
      <c r="C4104" s="1">
        <v>44237</v>
      </c>
      <c r="D4104" t="s">
        <v>3529</v>
      </c>
      <c r="E4104" t="s">
        <v>20</v>
      </c>
      <c r="H4104" t="s">
        <v>21</v>
      </c>
      <c r="I4104">
        <v>48</v>
      </c>
      <c r="J4104" t="s">
        <v>22</v>
      </c>
      <c r="L4104" t="s">
        <v>23</v>
      </c>
      <c r="M4104" t="s">
        <v>24</v>
      </c>
      <c r="O4104" t="s">
        <v>41</v>
      </c>
      <c r="P4104" t="s">
        <v>664</v>
      </c>
      <c r="Q4104" t="s">
        <v>3530</v>
      </c>
    </row>
    <row r="4105" spans="1:17" x14ac:dyDescent="0.25">
      <c r="A4105" t="s">
        <v>7205</v>
      </c>
      <c r="B4105" t="s">
        <v>7206</v>
      </c>
      <c r="C4105" s="1">
        <v>44244</v>
      </c>
      <c r="D4105" t="s">
        <v>2197</v>
      </c>
      <c r="E4105" t="s">
        <v>20</v>
      </c>
      <c r="F4105" t="s">
        <v>2198</v>
      </c>
      <c r="G4105" t="s">
        <v>1461</v>
      </c>
      <c r="H4105" t="s">
        <v>21</v>
      </c>
      <c r="I4105">
        <v>13</v>
      </c>
      <c r="J4105" t="s">
        <v>22</v>
      </c>
      <c r="L4105" t="s">
        <v>23</v>
      </c>
      <c r="O4105" t="s">
        <v>41</v>
      </c>
      <c r="P4105" t="s">
        <v>42</v>
      </c>
      <c r="Q4105" t="s">
        <v>7207</v>
      </c>
    </row>
    <row r="4106" spans="1:17" x14ac:dyDescent="0.25">
      <c r="A4106" t="s">
        <v>16527</v>
      </c>
      <c r="B4106" t="s">
        <v>16528</v>
      </c>
      <c r="C4106" s="1">
        <v>44220</v>
      </c>
      <c r="D4106" t="s">
        <v>1996</v>
      </c>
      <c r="E4106" t="s">
        <v>20</v>
      </c>
      <c r="F4106" t="s">
        <v>14177</v>
      </c>
      <c r="H4106" t="s">
        <v>32</v>
      </c>
      <c r="I4106">
        <v>67</v>
      </c>
      <c r="J4106" t="s">
        <v>22</v>
      </c>
      <c r="L4106" t="s">
        <v>23</v>
      </c>
      <c r="M4106" t="s">
        <v>24</v>
      </c>
      <c r="O4106" t="s">
        <v>41</v>
      </c>
      <c r="P4106" t="s">
        <v>42</v>
      </c>
      <c r="Q4106" t="s">
        <v>16529</v>
      </c>
    </row>
    <row r="4107" spans="1:17" x14ac:dyDescent="0.25">
      <c r="A4107" t="s">
        <v>3520</v>
      </c>
      <c r="B4107" t="s">
        <v>3521</v>
      </c>
      <c r="C4107" s="1">
        <v>44236</v>
      </c>
      <c r="D4107" t="s">
        <v>2099</v>
      </c>
      <c r="E4107" t="s">
        <v>20</v>
      </c>
      <c r="F4107" t="s">
        <v>2100</v>
      </c>
      <c r="H4107" t="s">
        <v>32</v>
      </c>
      <c r="I4107">
        <v>58</v>
      </c>
      <c r="J4107" t="s">
        <v>22</v>
      </c>
      <c r="L4107" t="s">
        <v>23</v>
      </c>
      <c r="M4107" t="s">
        <v>24</v>
      </c>
      <c r="O4107" t="s">
        <v>41</v>
      </c>
      <c r="P4107" t="s">
        <v>42</v>
      </c>
      <c r="Q4107" t="s">
        <v>3522</v>
      </c>
    </row>
    <row r="4108" spans="1:17" x14ac:dyDescent="0.25">
      <c r="A4108" t="s">
        <v>3255</v>
      </c>
      <c r="B4108" t="s">
        <v>3256</v>
      </c>
      <c r="C4108" s="1">
        <v>44218</v>
      </c>
      <c r="D4108" t="s">
        <v>1180</v>
      </c>
      <c r="E4108" t="s">
        <v>20</v>
      </c>
      <c r="F4108" t="s">
        <v>3254</v>
      </c>
      <c r="H4108" t="s">
        <v>32</v>
      </c>
      <c r="I4108">
        <v>10</v>
      </c>
      <c r="J4108" t="s">
        <v>22</v>
      </c>
      <c r="L4108" t="s">
        <v>23</v>
      </c>
      <c r="M4108" t="s">
        <v>24</v>
      </c>
      <c r="O4108" t="s">
        <v>41</v>
      </c>
      <c r="P4108" t="s">
        <v>42</v>
      </c>
      <c r="Q4108" t="s">
        <v>3257</v>
      </c>
    </row>
    <row r="4109" spans="1:17" x14ac:dyDescent="0.25">
      <c r="A4109" t="s">
        <v>14171</v>
      </c>
      <c r="B4109" t="s">
        <v>14172</v>
      </c>
      <c r="C4109" s="1">
        <v>44217</v>
      </c>
      <c r="D4109" t="s">
        <v>2021</v>
      </c>
      <c r="E4109" t="s">
        <v>20</v>
      </c>
      <c r="F4109" t="s">
        <v>14173</v>
      </c>
      <c r="H4109" t="s">
        <v>32</v>
      </c>
      <c r="I4109">
        <v>23</v>
      </c>
      <c r="J4109" t="s">
        <v>22</v>
      </c>
      <c r="L4109" t="s">
        <v>23</v>
      </c>
      <c r="M4109" t="s">
        <v>24</v>
      </c>
      <c r="O4109" t="s">
        <v>41</v>
      </c>
      <c r="P4109" t="s">
        <v>664</v>
      </c>
      <c r="Q4109" t="s">
        <v>14174</v>
      </c>
    </row>
    <row r="4110" spans="1:17" x14ac:dyDescent="0.25">
      <c r="A4110" t="s">
        <v>3248</v>
      </c>
      <c r="B4110" t="s">
        <v>3249</v>
      </c>
      <c r="C4110" s="1">
        <v>44218</v>
      </c>
      <c r="D4110" t="s">
        <v>3250</v>
      </c>
      <c r="E4110" t="s">
        <v>20</v>
      </c>
      <c r="F4110" t="s">
        <v>1181</v>
      </c>
      <c r="H4110" t="s">
        <v>32</v>
      </c>
      <c r="I4110">
        <v>7</v>
      </c>
      <c r="J4110" t="s">
        <v>22</v>
      </c>
      <c r="L4110" t="s">
        <v>23</v>
      </c>
      <c r="M4110" t="s">
        <v>24</v>
      </c>
      <c r="O4110" t="s">
        <v>41</v>
      </c>
      <c r="P4110" t="s">
        <v>42</v>
      </c>
      <c r="Q4110" t="s">
        <v>3251</v>
      </c>
    </row>
    <row r="4111" spans="1:17" x14ac:dyDescent="0.25">
      <c r="A4111" t="s">
        <v>7794</v>
      </c>
      <c r="B4111" t="s">
        <v>7795</v>
      </c>
      <c r="C4111" s="1">
        <v>44251</v>
      </c>
      <c r="D4111" t="s">
        <v>1475</v>
      </c>
      <c r="E4111" t="s">
        <v>20</v>
      </c>
      <c r="F4111" t="s">
        <v>4447</v>
      </c>
      <c r="H4111" t="s">
        <v>32</v>
      </c>
      <c r="I4111">
        <v>59</v>
      </c>
      <c r="J4111" t="s">
        <v>22</v>
      </c>
      <c r="L4111" t="s">
        <v>23</v>
      </c>
      <c r="O4111" t="s">
        <v>41</v>
      </c>
      <c r="P4111" t="s">
        <v>42</v>
      </c>
      <c r="Q4111" t="s">
        <v>3357</v>
      </c>
    </row>
    <row r="4112" spans="1:17" x14ac:dyDescent="0.25">
      <c r="A4112" t="s">
        <v>3262</v>
      </c>
      <c r="B4112" t="s">
        <v>3263</v>
      </c>
      <c r="C4112" s="1">
        <v>44218</v>
      </c>
      <c r="D4112" t="s">
        <v>1180</v>
      </c>
      <c r="E4112" t="s">
        <v>20</v>
      </c>
      <c r="F4112" t="s">
        <v>3254</v>
      </c>
      <c r="H4112" t="s">
        <v>21</v>
      </c>
      <c r="I4112">
        <v>7</v>
      </c>
      <c r="J4112" t="s">
        <v>22</v>
      </c>
      <c r="L4112" t="s">
        <v>23</v>
      </c>
      <c r="M4112" t="s">
        <v>24</v>
      </c>
      <c r="O4112" t="s">
        <v>41</v>
      </c>
      <c r="P4112" t="s">
        <v>42</v>
      </c>
      <c r="Q4112" t="s">
        <v>3264</v>
      </c>
    </row>
    <row r="4113" spans="1:17" x14ac:dyDescent="0.25">
      <c r="A4113" t="s">
        <v>3504</v>
      </c>
      <c r="B4113" t="s">
        <v>3505</v>
      </c>
      <c r="C4113" s="1">
        <v>44226</v>
      </c>
      <c r="D4113" t="s">
        <v>2197</v>
      </c>
      <c r="E4113" t="s">
        <v>20</v>
      </c>
      <c r="F4113" t="s">
        <v>2198</v>
      </c>
      <c r="H4113" t="s">
        <v>32</v>
      </c>
      <c r="I4113">
        <v>42</v>
      </c>
      <c r="J4113" t="s">
        <v>22</v>
      </c>
      <c r="L4113" t="s">
        <v>23</v>
      </c>
      <c r="O4113" t="s">
        <v>41</v>
      </c>
      <c r="P4113" t="s">
        <v>42</v>
      </c>
      <c r="Q4113" t="s">
        <v>3506</v>
      </c>
    </row>
    <row r="4114" spans="1:17" x14ac:dyDescent="0.25">
      <c r="A4114" t="s">
        <v>13074</v>
      </c>
      <c r="B4114" t="s">
        <v>13075</v>
      </c>
      <c r="C4114" s="1">
        <v>44233</v>
      </c>
      <c r="D4114" t="s">
        <v>415</v>
      </c>
      <c r="E4114" t="s">
        <v>20</v>
      </c>
      <c r="F4114" t="s">
        <v>3509</v>
      </c>
      <c r="H4114" t="s">
        <v>32</v>
      </c>
      <c r="I4114">
        <v>15</v>
      </c>
      <c r="J4114" t="s">
        <v>22</v>
      </c>
      <c r="L4114" t="s">
        <v>23</v>
      </c>
      <c r="M4114" t="s">
        <v>1461</v>
      </c>
      <c r="O4114" t="s">
        <v>41</v>
      </c>
      <c r="P4114" t="s">
        <v>42</v>
      </c>
      <c r="Q4114" t="s">
        <v>13076</v>
      </c>
    </row>
    <row r="4115" spans="1:17" x14ac:dyDescent="0.25">
      <c r="A4115" t="s">
        <v>15513</v>
      </c>
      <c r="B4115" t="s">
        <v>15514</v>
      </c>
      <c r="C4115" s="1">
        <v>44231</v>
      </c>
      <c r="D4115" t="s">
        <v>567</v>
      </c>
      <c r="E4115" t="s">
        <v>20</v>
      </c>
      <c r="F4115" t="s">
        <v>6340</v>
      </c>
      <c r="H4115" t="s">
        <v>21</v>
      </c>
      <c r="I4115">
        <v>16</v>
      </c>
      <c r="J4115" t="s">
        <v>22</v>
      </c>
      <c r="L4115" t="s">
        <v>23</v>
      </c>
      <c r="O4115" t="s">
        <v>41</v>
      </c>
      <c r="P4115" t="s">
        <v>42</v>
      </c>
      <c r="Q4115" t="s">
        <v>15515</v>
      </c>
    </row>
    <row r="4116" spans="1:17" x14ac:dyDescent="0.25">
      <c r="A4116" t="s">
        <v>3573</v>
      </c>
      <c r="B4116" t="s">
        <v>3574</v>
      </c>
      <c r="C4116" s="1">
        <v>44231</v>
      </c>
      <c r="D4116" t="s">
        <v>30</v>
      </c>
      <c r="E4116" t="s">
        <v>20</v>
      </c>
      <c r="F4116" t="s">
        <v>3318</v>
      </c>
      <c r="H4116" t="s">
        <v>21</v>
      </c>
      <c r="I4116">
        <v>85</v>
      </c>
      <c r="J4116" t="s">
        <v>22</v>
      </c>
      <c r="L4116" t="s">
        <v>23</v>
      </c>
      <c r="M4116" t="s">
        <v>24</v>
      </c>
      <c r="O4116" t="s">
        <v>41</v>
      </c>
      <c r="P4116" t="s">
        <v>42</v>
      </c>
      <c r="Q4116" t="s">
        <v>3522</v>
      </c>
    </row>
    <row r="4117" spans="1:17" x14ac:dyDescent="0.25">
      <c r="A4117" t="s">
        <v>9287</v>
      </c>
      <c r="B4117" t="s">
        <v>9288</v>
      </c>
      <c r="C4117" s="1">
        <v>44230</v>
      </c>
      <c r="D4117" t="s">
        <v>572</v>
      </c>
      <c r="E4117" t="s">
        <v>20</v>
      </c>
      <c r="F4117" t="s">
        <v>9289</v>
      </c>
      <c r="H4117" t="s">
        <v>21</v>
      </c>
      <c r="I4117">
        <v>65</v>
      </c>
      <c r="J4117" t="s">
        <v>22</v>
      </c>
      <c r="L4117" t="s">
        <v>23</v>
      </c>
      <c r="M4117" t="s">
        <v>24</v>
      </c>
      <c r="O4117" t="s">
        <v>41</v>
      </c>
      <c r="P4117" t="s">
        <v>42</v>
      </c>
      <c r="Q4117" t="s">
        <v>9290</v>
      </c>
    </row>
    <row r="4118" spans="1:17" x14ac:dyDescent="0.25">
      <c r="A4118" t="s">
        <v>17098</v>
      </c>
      <c r="B4118" t="s">
        <v>17099</v>
      </c>
      <c r="C4118" s="1">
        <v>44231</v>
      </c>
      <c r="D4118" t="s">
        <v>17100</v>
      </c>
      <c r="E4118" t="s">
        <v>20</v>
      </c>
      <c r="F4118" t="s">
        <v>17101</v>
      </c>
      <c r="H4118" t="s">
        <v>21</v>
      </c>
      <c r="I4118">
        <v>88</v>
      </c>
      <c r="J4118" t="s">
        <v>22</v>
      </c>
      <c r="L4118" t="s">
        <v>23</v>
      </c>
      <c r="M4118" t="s">
        <v>24</v>
      </c>
      <c r="O4118" t="s">
        <v>41</v>
      </c>
      <c r="P4118" t="s">
        <v>664</v>
      </c>
      <c r="Q4118" t="s">
        <v>17102</v>
      </c>
    </row>
    <row r="4119" spans="1:17" x14ac:dyDescent="0.25">
      <c r="A4119" t="s">
        <v>4473</v>
      </c>
      <c r="B4119" t="s">
        <v>4474</v>
      </c>
      <c r="C4119" s="1">
        <v>44254</v>
      </c>
      <c r="D4119" t="s">
        <v>1190</v>
      </c>
      <c r="E4119" t="s">
        <v>20</v>
      </c>
      <c r="F4119" t="s">
        <v>1191</v>
      </c>
      <c r="G4119" t="s">
        <v>1461</v>
      </c>
      <c r="H4119" t="s">
        <v>21</v>
      </c>
      <c r="I4119">
        <v>15</v>
      </c>
      <c r="J4119" t="s">
        <v>22</v>
      </c>
      <c r="L4119" t="s">
        <v>23</v>
      </c>
      <c r="O4119" t="s">
        <v>41</v>
      </c>
      <c r="P4119" t="s">
        <v>42</v>
      </c>
      <c r="Q4119" t="s">
        <v>4475</v>
      </c>
    </row>
    <row r="4120" spans="1:17" x14ac:dyDescent="0.25">
      <c r="A4120" t="s">
        <v>17795</v>
      </c>
      <c r="B4120" t="s">
        <v>17796</v>
      </c>
      <c r="C4120" s="1">
        <v>44250</v>
      </c>
      <c r="D4120" t="s">
        <v>1996</v>
      </c>
      <c r="E4120" t="s">
        <v>20</v>
      </c>
      <c r="F4120" t="s">
        <v>10153</v>
      </c>
      <c r="H4120" t="s">
        <v>32</v>
      </c>
      <c r="I4120">
        <v>39</v>
      </c>
      <c r="J4120" t="s">
        <v>22</v>
      </c>
      <c r="L4120" t="s">
        <v>23</v>
      </c>
      <c r="O4120" t="s">
        <v>41</v>
      </c>
      <c r="P4120" t="s">
        <v>42</v>
      </c>
      <c r="Q4120" t="s">
        <v>890</v>
      </c>
    </row>
    <row r="4121" spans="1:17" x14ac:dyDescent="0.25">
      <c r="A4121" t="s">
        <v>4487</v>
      </c>
      <c r="B4121" t="s">
        <v>4488</v>
      </c>
      <c r="C4121" s="1">
        <v>44253</v>
      </c>
      <c r="D4121" t="s">
        <v>115</v>
      </c>
      <c r="E4121" t="s">
        <v>20</v>
      </c>
      <c r="F4121" t="s">
        <v>2182</v>
      </c>
      <c r="G4121" t="s">
        <v>1461</v>
      </c>
      <c r="H4121" t="s">
        <v>32</v>
      </c>
      <c r="I4121">
        <v>60</v>
      </c>
      <c r="J4121" t="s">
        <v>22</v>
      </c>
      <c r="L4121" t="s">
        <v>23</v>
      </c>
      <c r="O4121" t="s">
        <v>41</v>
      </c>
      <c r="P4121" t="s">
        <v>42</v>
      </c>
      <c r="Q4121" t="s">
        <v>4489</v>
      </c>
    </row>
    <row r="4122" spans="1:17" x14ac:dyDescent="0.25">
      <c r="A4122" t="s">
        <v>17850</v>
      </c>
      <c r="B4122" t="s">
        <v>17851</v>
      </c>
      <c r="C4122" s="1">
        <v>44265</v>
      </c>
      <c r="D4122" t="s">
        <v>39</v>
      </c>
      <c r="E4122" t="s">
        <v>20</v>
      </c>
      <c r="H4122" t="s">
        <v>32</v>
      </c>
      <c r="I4122">
        <v>56</v>
      </c>
      <c r="J4122" t="s">
        <v>33</v>
      </c>
      <c r="L4122" t="s">
        <v>23</v>
      </c>
      <c r="O4122" t="s">
        <v>41</v>
      </c>
      <c r="P4122" t="s">
        <v>42</v>
      </c>
      <c r="Q4122" t="s">
        <v>17852</v>
      </c>
    </row>
    <row r="4123" spans="1:17" x14ac:dyDescent="0.25">
      <c r="A4123" t="s">
        <v>17899</v>
      </c>
      <c r="B4123" t="s">
        <v>17900</v>
      </c>
      <c r="C4123" s="1">
        <v>44264</v>
      </c>
      <c r="D4123" t="s">
        <v>17901</v>
      </c>
      <c r="E4123" t="s">
        <v>20</v>
      </c>
      <c r="H4123" t="s">
        <v>21</v>
      </c>
      <c r="I4123">
        <v>60</v>
      </c>
      <c r="J4123" t="s">
        <v>4583</v>
      </c>
      <c r="L4123" t="s">
        <v>23</v>
      </c>
      <c r="M4123" t="s">
        <v>24</v>
      </c>
      <c r="O4123" t="s">
        <v>41</v>
      </c>
      <c r="P4123" t="s">
        <v>42</v>
      </c>
      <c r="Q4123" t="s">
        <v>17902</v>
      </c>
    </row>
    <row r="4124" spans="1:17" x14ac:dyDescent="0.25">
      <c r="A4124" t="s">
        <v>8107</v>
      </c>
      <c r="B4124" t="s">
        <v>8108</v>
      </c>
      <c r="C4124" s="1">
        <v>44199</v>
      </c>
      <c r="D4124" t="s">
        <v>46</v>
      </c>
      <c r="E4124" t="s">
        <v>20</v>
      </c>
      <c r="H4124" t="s">
        <v>21</v>
      </c>
      <c r="I4124">
        <v>100</v>
      </c>
      <c r="J4124" t="s">
        <v>22</v>
      </c>
      <c r="L4124" t="s">
        <v>23</v>
      </c>
      <c r="O4124" t="s">
        <v>8109</v>
      </c>
      <c r="P4124" t="s">
        <v>42</v>
      </c>
      <c r="Q4124" t="s">
        <v>8110</v>
      </c>
    </row>
    <row r="4125" spans="1:17" x14ac:dyDescent="0.25">
      <c r="A4125" t="s">
        <v>5623</v>
      </c>
      <c r="B4125" t="s">
        <v>5624</v>
      </c>
      <c r="C4125" s="1">
        <v>44228</v>
      </c>
      <c r="D4125" t="s">
        <v>5625</v>
      </c>
      <c r="E4125" t="s">
        <v>20</v>
      </c>
      <c r="F4125">
        <v>7784</v>
      </c>
      <c r="H4125" t="s">
        <v>21</v>
      </c>
      <c r="I4125">
        <v>71</v>
      </c>
      <c r="J4125" t="s">
        <v>5614</v>
      </c>
      <c r="L4125" t="s">
        <v>23</v>
      </c>
      <c r="M4125" t="s">
        <v>24</v>
      </c>
      <c r="N4125" t="s">
        <v>5573</v>
      </c>
      <c r="O4125" t="s">
        <v>3711</v>
      </c>
      <c r="P4125" t="s">
        <v>42</v>
      </c>
      <c r="Q4125" t="s">
        <v>3712</v>
      </c>
    </row>
    <row r="4126" spans="1:17" x14ac:dyDescent="0.25">
      <c r="A4126" t="s">
        <v>15379</v>
      </c>
      <c r="B4126" t="s">
        <v>15380</v>
      </c>
      <c r="C4126" s="1">
        <v>44215</v>
      </c>
      <c r="D4126" t="s">
        <v>831</v>
      </c>
      <c r="E4126" t="s">
        <v>20</v>
      </c>
      <c r="H4126" t="s">
        <v>22</v>
      </c>
      <c r="I4126" t="s">
        <v>22</v>
      </c>
      <c r="J4126" t="s">
        <v>22</v>
      </c>
      <c r="L4126" t="s">
        <v>23</v>
      </c>
      <c r="O4126" t="s">
        <v>3711</v>
      </c>
      <c r="P4126" t="s">
        <v>42</v>
      </c>
      <c r="Q4126" t="s">
        <v>15381</v>
      </c>
    </row>
    <row r="4127" spans="1:17" x14ac:dyDescent="0.25">
      <c r="A4127" t="s">
        <v>3709</v>
      </c>
      <c r="B4127" t="s">
        <v>3710</v>
      </c>
      <c r="C4127" s="1">
        <v>44230</v>
      </c>
      <c r="D4127" t="s">
        <v>831</v>
      </c>
      <c r="E4127" t="s">
        <v>20</v>
      </c>
      <c r="H4127" t="s">
        <v>22</v>
      </c>
      <c r="I4127" t="s">
        <v>22</v>
      </c>
      <c r="J4127" t="s">
        <v>22</v>
      </c>
      <c r="L4127" t="s">
        <v>23</v>
      </c>
      <c r="O4127" t="s">
        <v>3711</v>
      </c>
      <c r="P4127" t="s">
        <v>42</v>
      </c>
      <c r="Q4127" t="s">
        <v>3712</v>
      </c>
    </row>
    <row r="4128" spans="1:17" x14ac:dyDescent="0.25">
      <c r="A4128" t="s">
        <v>18743</v>
      </c>
      <c r="B4128" t="s">
        <v>18744</v>
      </c>
      <c r="C4128" s="1">
        <v>44230</v>
      </c>
      <c r="D4128" t="s">
        <v>266</v>
      </c>
      <c r="E4128" t="s">
        <v>20</v>
      </c>
      <c r="F4128" t="s">
        <v>267</v>
      </c>
      <c r="H4128" t="s">
        <v>21</v>
      </c>
      <c r="I4128">
        <v>55</v>
      </c>
      <c r="J4128" t="s">
        <v>22</v>
      </c>
      <c r="L4128" t="s">
        <v>23</v>
      </c>
      <c r="M4128" t="s">
        <v>86</v>
      </c>
      <c r="N4128" t="s">
        <v>787</v>
      </c>
      <c r="O4128" t="s">
        <v>1602</v>
      </c>
      <c r="P4128" t="s">
        <v>42</v>
      </c>
      <c r="Q4128" t="s">
        <v>7996</v>
      </c>
    </row>
    <row r="4129" spans="1:17" x14ac:dyDescent="0.25">
      <c r="A4129" t="s">
        <v>18755</v>
      </c>
      <c r="B4129" t="s">
        <v>18756</v>
      </c>
      <c r="C4129" s="1">
        <v>44230</v>
      </c>
      <c r="D4129" t="s">
        <v>266</v>
      </c>
      <c r="E4129" t="s">
        <v>20</v>
      </c>
      <c r="F4129" t="s">
        <v>267</v>
      </c>
      <c r="H4129" t="s">
        <v>32</v>
      </c>
      <c r="I4129">
        <v>27</v>
      </c>
      <c r="J4129" t="s">
        <v>22</v>
      </c>
      <c r="L4129" t="s">
        <v>23</v>
      </c>
      <c r="M4129" t="s">
        <v>86</v>
      </c>
      <c r="N4129" t="s">
        <v>787</v>
      </c>
      <c r="O4129" t="s">
        <v>1602</v>
      </c>
      <c r="P4129" t="s">
        <v>42</v>
      </c>
      <c r="Q4129" t="s">
        <v>7996</v>
      </c>
    </row>
    <row r="4130" spans="1:17" x14ac:dyDescent="0.25">
      <c r="A4130" t="s">
        <v>5488</v>
      </c>
      <c r="B4130" t="s">
        <v>5489</v>
      </c>
      <c r="C4130" s="1">
        <v>44224</v>
      </c>
      <c r="D4130" t="s">
        <v>702</v>
      </c>
      <c r="E4130" t="s">
        <v>20</v>
      </c>
      <c r="H4130" t="s">
        <v>21</v>
      </c>
      <c r="I4130">
        <v>30</v>
      </c>
      <c r="J4130" t="s">
        <v>22</v>
      </c>
      <c r="L4130" t="s">
        <v>23</v>
      </c>
      <c r="O4130" t="s">
        <v>1602</v>
      </c>
      <c r="P4130" t="s">
        <v>42</v>
      </c>
      <c r="Q4130" t="s">
        <v>5490</v>
      </c>
    </row>
    <row r="4131" spans="1:17" x14ac:dyDescent="0.25">
      <c r="A4131" t="s">
        <v>11222</v>
      </c>
      <c r="B4131" t="s">
        <v>11223</v>
      </c>
      <c r="C4131" s="1">
        <v>44207</v>
      </c>
      <c r="D4131" t="s">
        <v>1747</v>
      </c>
      <c r="E4131" t="s">
        <v>20</v>
      </c>
      <c r="F4131" t="s">
        <v>431</v>
      </c>
      <c r="H4131" t="s">
        <v>32</v>
      </c>
      <c r="I4131">
        <v>32</v>
      </c>
      <c r="J4131" t="s">
        <v>22</v>
      </c>
      <c r="L4131" t="s">
        <v>23</v>
      </c>
      <c r="M4131" t="s">
        <v>86</v>
      </c>
      <c r="O4131" t="s">
        <v>1602</v>
      </c>
      <c r="P4131" t="s">
        <v>42</v>
      </c>
      <c r="Q4131" t="s">
        <v>8048</v>
      </c>
    </row>
    <row r="4132" spans="1:17" x14ac:dyDescent="0.25">
      <c r="A4132" t="s">
        <v>15218</v>
      </c>
      <c r="B4132" t="s">
        <v>15219</v>
      </c>
      <c r="C4132" s="1">
        <v>44229</v>
      </c>
      <c r="D4132" t="s">
        <v>15220</v>
      </c>
      <c r="E4132" t="s">
        <v>20</v>
      </c>
      <c r="F4132" t="s">
        <v>1601</v>
      </c>
      <c r="H4132" t="s">
        <v>21</v>
      </c>
      <c r="I4132">
        <v>74</v>
      </c>
      <c r="J4132" t="s">
        <v>22</v>
      </c>
      <c r="L4132" t="s">
        <v>23</v>
      </c>
      <c r="M4132" t="s">
        <v>86</v>
      </c>
      <c r="O4132" t="s">
        <v>1602</v>
      </c>
      <c r="P4132" t="s">
        <v>42</v>
      </c>
      <c r="Q4132" t="s">
        <v>7996</v>
      </c>
    </row>
    <row r="4133" spans="1:17" x14ac:dyDescent="0.25">
      <c r="A4133" t="s">
        <v>15170</v>
      </c>
      <c r="B4133" t="s">
        <v>15171</v>
      </c>
      <c r="C4133" s="1">
        <v>44231</v>
      </c>
      <c r="D4133" t="s">
        <v>310</v>
      </c>
      <c r="E4133" t="s">
        <v>20</v>
      </c>
      <c r="F4133" t="s">
        <v>311</v>
      </c>
      <c r="H4133" t="s">
        <v>32</v>
      </c>
      <c r="I4133">
        <v>78</v>
      </c>
      <c r="J4133" t="s">
        <v>22</v>
      </c>
      <c r="L4133" t="s">
        <v>23</v>
      </c>
      <c r="M4133" t="s">
        <v>86</v>
      </c>
      <c r="O4133" t="s">
        <v>1602</v>
      </c>
      <c r="P4133" t="s">
        <v>42</v>
      </c>
      <c r="Q4133" t="s">
        <v>5490</v>
      </c>
    </row>
    <row r="4134" spans="1:17" x14ac:dyDescent="0.25">
      <c r="A4134" t="s">
        <v>1598</v>
      </c>
      <c r="B4134" t="s">
        <v>1599</v>
      </c>
      <c r="C4134" s="1">
        <v>44247</v>
      </c>
      <c r="D4134" t="s">
        <v>1600</v>
      </c>
      <c r="E4134" t="s">
        <v>20</v>
      </c>
      <c r="F4134" t="s">
        <v>1601</v>
      </c>
      <c r="G4134" t="s">
        <v>1461</v>
      </c>
      <c r="H4134" t="s">
        <v>32</v>
      </c>
      <c r="I4134">
        <v>5</v>
      </c>
      <c r="J4134" t="s">
        <v>22</v>
      </c>
      <c r="L4134" t="s">
        <v>23</v>
      </c>
      <c r="M4134" t="s">
        <v>86</v>
      </c>
      <c r="O4134" t="s">
        <v>1602</v>
      </c>
      <c r="P4134" t="s">
        <v>664</v>
      </c>
      <c r="Q4134" t="s">
        <v>1603</v>
      </c>
    </row>
    <row r="4135" spans="1:17" x14ac:dyDescent="0.25">
      <c r="A4135" t="s">
        <v>1607</v>
      </c>
      <c r="B4135" t="s">
        <v>1608</v>
      </c>
      <c r="C4135" s="1">
        <v>44247</v>
      </c>
      <c r="D4135" t="s">
        <v>1600</v>
      </c>
      <c r="E4135" t="s">
        <v>20</v>
      </c>
      <c r="F4135" t="s">
        <v>1601</v>
      </c>
      <c r="G4135" t="s">
        <v>1461</v>
      </c>
      <c r="H4135" t="s">
        <v>32</v>
      </c>
      <c r="I4135">
        <v>36</v>
      </c>
      <c r="J4135" t="s">
        <v>22</v>
      </c>
      <c r="L4135" t="s">
        <v>23</v>
      </c>
      <c r="M4135" t="s">
        <v>86</v>
      </c>
      <c r="O4135" t="s">
        <v>1602</v>
      </c>
      <c r="P4135" t="s">
        <v>664</v>
      </c>
      <c r="Q4135" t="s">
        <v>1603</v>
      </c>
    </row>
    <row r="4136" spans="1:17" x14ac:dyDescent="0.25">
      <c r="A4136" t="s">
        <v>7960</v>
      </c>
      <c r="B4136" t="s">
        <v>7961</v>
      </c>
      <c r="C4136" s="1">
        <v>44246</v>
      </c>
      <c r="D4136" t="s">
        <v>325</v>
      </c>
      <c r="E4136" t="s">
        <v>20</v>
      </c>
      <c r="F4136" t="s">
        <v>326</v>
      </c>
      <c r="H4136" t="s">
        <v>32</v>
      </c>
      <c r="I4136">
        <v>25</v>
      </c>
      <c r="J4136" t="s">
        <v>22</v>
      </c>
      <c r="L4136" t="s">
        <v>23</v>
      </c>
      <c r="M4136" t="s">
        <v>86</v>
      </c>
      <c r="O4136" t="s">
        <v>1602</v>
      </c>
      <c r="P4136" t="s">
        <v>42</v>
      </c>
      <c r="Q4136" t="s">
        <v>7962</v>
      </c>
    </row>
    <row r="4137" spans="1:17" x14ac:dyDescent="0.25">
      <c r="A4137" t="s">
        <v>7994</v>
      </c>
      <c r="B4137" t="s">
        <v>7995</v>
      </c>
      <c r="C4137" s="1">
        <v>44246</v>
      </c>
      <c r="D4137" t="s">
        <v>360</v>
      </c>
      <c r="E4137" t="s">
        <v>20</v>
      </c>
      <c r="F4137" t="s">
        <v>361</v>
      </c>
      <c r="H4137" t="s">
        <v>21</v>
      </c>
      <c r="I4137">
        <v>35</v>
      </c>
      <c r="J4137" t="s">
        <v>22</v>
      </c>
      <c r="L4137" t="s">
        <v>23</v>
      </c>
      <c r="M4137" t="s">
        <v>86</v>
      </c>
      <c r="O4137" t="s">
        <v>1602</v>
      </c>
      <c r="P4137" t="s">
        <v>42</v>
      </c>
      <c r="Q4137" t="s">
        <v>7996</v>
      </c>
    </row>
    <row r="4138" spans="1:17" x14ac:dyDescent="0.25">
      <c r="A4138" t="s">
        <v>10706</v>
      </c>
      <c r="B4138" t="s">
        <v>10707</v>
      </c>
      <c r="C4138" s="1">
        <v>44254</v>
      </c>
      <c r="D4138" t="s">
        <v>360</v>
      </c>
      <c r="E4138" t="s">
        <v>20</v>
      </c>
      <c r="F4138" t="s">
        <v>361</v>
      </c>
      <c r="H4138" t="s">
        <v>32</v>
      </c>
      <c r="I4138">
        <v>65</v>
      </c>
      <c r="J4138" t="s">
        <v>22</v>
      </c>
      <c r="L4138" t="s">
        <v>23</v>
      </c>
      <c r="M4138" t="s">
        <v>86</v>
      </c>
      <c r="O4138" t="s">
        <v>1602</v>
      </c>
      <c r="P4138" t="s">
        <v>42</v>
      </c>
      <c r="Q4138" t="s">
        <v>10708</v>
      </c>
    </row>
    <row r="4139" spans="1:17" x14ac:dyDescent="0.25">
      <c r="A4139" t="s">
        <v>16395</v>
      </c>
      <c r="B4139" t="s">
        <v>16396</v>
      </c>
      <c r="C4139" s="1">
        <v>44196</v>
      </c>
      <c r="D4139" t="s">
        <v>46</v>
      </c>
      <c r="E4139" t="s">
        <v>20</v>
      </c>
      <c r="H4139" t="s">
        <v>21</v>
      </c>
      <c r="I4139">
        <v>58</v>
      </c>
      <c r="J4139" t="s">
        <v>22</v>
      </c>
      <c r="L4139" t="s">
        <v>23</v>
      </c>
      <c r="O4139" t="s">
        <v>1602</v>
      </c>
      <c r="P4139" t="s">
        <v>42</v>
      </c>
      <c r="Q4139" t="s">
        <v>16397</v>
      </c>
    </row>
    <row r="4140" spans="1:17" x14ac:dyDescent="0.25">
      <c r="A4140" t="s">
        <v>8046</v>
      </c>
      <c r="B4140" t="s">
        <v>8047</v>
      </c>
      <c r="C4140" s="1">
        <v>44194</v>
      </c>
      <c r="D4140" t="s">
        <v>46</v>
      </c>
      <c r="E4140" t="s">
        <v>20</v>
      </c>
      <c r="H4140" t="s">
        <v>32</v>
      </c>
      <c r="I4140">
        <v>45</v>
      </c>
      <c r="J4140" t="s">
        <v>22</v>
      </c>
      <c r="L4140" t="s">
        <v>23</v>
      </c>
      <c r="O4140" t="s">
        <v>1602</v>
      </c>
      <c r="P4140" t="s">
        <v>42</v>
      </c>
      <c r="Q4140" t="s">
        <v>8048</v>
      </c>
    </row>
    <row r="4141" spans="1:17" x14ac:dyDescent="0.25">
      <c r="A4141" t="s">
        <v>16498</v>
      </c>
      <c r="B4141" t="s">
        <v>16499</v>
      </c>
      <c r="C4141" s="1">
        <v>44194</v>
      </c>
      <c r="D4141" t="s">
        <v>3469</v>
      </c>
      <c r="E4141" t="s">
        <v>20</v>
      </c>
      <c r="F4141" t="s">
        <v>5254</v>
      </c>
      <c r="H4141" t="s">
        <v>21</v>
      </c>
      <c r="I4141">
        <v>14</v>
      </c>
      <c r="J4141" t="s">
        <v>22</v>
      </c>
      <c r="L4141" t="s">
        <v>23</v>
      </c>
      <c r="O4141" t="s">
        <v>1602</v>
      </c>
      <c r="P4141" t="s">
        <v>42</v>
      </c>
      <c r="Q4141" t="s">
        <v>8048</v>
      </c>
    </row>
    <row r="4142" spans="1:17" x14ac:dyDescent="0.25">
      <c r="A4142" t="s">
        <v>8101</v>
      </c>
      <c r="B4142" t="s">
        <v>8102</v>
      </c>
      <c r="C4142" s="1">
        <v>44198</v>
      </c>
      <c r="D4142" t="s">
        <v>46</v>
      </c>
      <c r="E4142" t="s">
        <v>20</v>
      </c>
      <c r="H4142" t="s">
        <v>21</v>
      </c>
      <c r="I4142">
        <v>22</v>
      </c>
      <c r="J4142" t="s">
        <v>22</v>
      </c>
      <c r="L4142" t="s">
        <v>23</v>
      </c>
      <c r="O4142" t="s">
        <v>1602</v>
      </c>
      <c r="P4142" t="s">
        <v>42</v>
      </c>
      <c r="Q4142" t="s">
        <v>8048</v>
      </c>
    </row>
    <row r="4143" spans="1:17" x14ac:dyDescent="0.25">
      <c r="A4143" t="s">
        <v>8119</v>
      </c>
      <c r="B4143" t="s">
        <v>8120</v>
      </c>
      <c r="C4143" s="1">
        <v>44200</v>
      </c>
      <c r="D4143" t="s">
        <v>46</v>
      </c>
      <c r="E4143" t="s">
        <v>20</v>
      </c>
      <c r="H4143" t="s">
        <v>32</v>
      </c>
      <c r="I4143">
        <v>68</v>
      </c>
      <c r="J4143" t="s">
        <v>22</v>
      </c>
      <c r="L4143" t="s">
        <v>23</v>
      </c>
      <c r="O4143" t="s">
        <v>1602</v>
      </c>
      <c r="P4143" t="s">
        <v>42</v>
      </c>
      <c r="Q4143" t="s">
        <v>8121</v>
      </c>
    </row>
    <row r="4144" spans="1:17" x14ac:dyDescent="0.25">
      <c r="A4144" t="s">
        <v>8127</v>
      </c>
      <c r="B4144" t="s">
        <v>8128</v>
      </c>
      <c r="C4144" s="1">
        <v>44200</v>
      </c>
      <c r="D4144" t="s">
        <v>46</v>
      </c>
      <c r="E4144" t="s">
        <v>20</v>
      </c>
      <c r="H4144" t="s">
        <v>21</v>
      </c>
      <c r="I4144">
        <v>60</v>
      </c>
      <c r="J4144" t="s">
        <v>22</v>
      </c>
      <c r="L4144" t="s">
        <v>23</v>
      </c>
      <c r="O4144" t="s">
        <v>1602</v>
      </c>
      <c r="P4144" t="s">
        <v>42</v>
      </c>
      <c r="Q4144" t="s">
        <v>8129</v>
      </c>
    </row>
    <row r="4145" spans="1:17" x14ac:dyDescent="0.25">
      <c r="A4145" t="s">
        <v>8179</v>
      </c>
      <c r="B4145" t="s">
        <v>8180</v>
      </c>
      <c r="C4145" s="1">
        <v>44200</v>
      </c>
      <c r="D4145" t="s">
        <v>46</v>
      </c>
      <c r="E4145" t="s">
        <v>20</v>
      </c>
      <c r="H4145" t="s">
        <v>21</v>
      </c>
      <c r="I4145">
        <v>56</v>
      </c>
      <c r="J4145" t="s">
        <v>22</v>
      </c>
      <c r="L4145" t="s">
        <v>23</v>
      </c>
      <c r="O4145" t="s">
        <v>1602</v>
      </c>
      <c r="P4145" t="s">
        <v>42</v>
      </c>
      <c r="Q4145" t="s">
        <v>6055</v>
      </c>
    </row>
    <row r="4146" spans="1:17" x14ac:dyDescent="0.25">
      <c r="A4146" t="s">
        <v>8183</v>
      </c>
      <c r="B4146" t="s">
        <v>8184</v>
      </c>
      <c r="C4146" s="1">
        <v>44201</v>
      </c>
      <c r="D4146" t="s">
        <v>46</v>
      </c>
      <c r="E4146" t="s">
        <v>20</v>
      </c>
      <c r="H4146" t="s">
        <v>32</v>
      </c>
      <c r="I4146">
        <v>18</v>
      </c>
      <c r="J4146" t="s">
        <v>22</v>
      </c>
      <c r="L4146" t="s">
        <v>23</v>
      </c>
      <c r="O4146" t="s">
        <v>1602</v>
      </c>
      <c r="P4146" t="s">
        <v>42</v>
      </c>
      <c r="Q4146" t="s">
        <v>8185</v>
      </c>
    </row>
    <row r="4147" spans="1:17" x14ac:dyDescent="0.25">
      <c r="A4147" t="s">
        <v>18094</v>
      </c>
      <c r="B4147" t="s">
        <v>18095</v>
      </c>
      <c r="C4147" s="1">
        <v>44207</v>
      </c>
      <c r="D4147" t="s">
        <v>46</v>
      </c>
      <c r="E4147" t="s">
        <v>20</v>
      </c>
      <c r="H4147" t="s">
        <v>32</v>
      </c>
      <c r="I4147">
        <v>41</v>
      </c>
      <c r="J4147" t="s">
        <v>22</v>
      </c>
      <c r="L4147" t="s">
        <v>23</v>
      </c>
      <c r="O4147" t="s">
        <v>1602</v>
      </c>
      <c r="P4147" t="s">
        <v>42</v>
      </c>
      <c r="Q4147" t="s">
        <v>10959</v>
      </c>
    </row>
    <row r="4148" spans="1:17" x14ac:dyDescent="0.25">
      <c r="A4148" t="s">
        <v>10964</v>
      </c>
      <c r="B4148" t="s">
        <v>10965</v>
      </c>
      <c r="C4148" s="1">
        <v>44194</v>
      </c>
      <c r="D4148" t="s">
        <v>46</v>
      </c>
      <c r="E4148" t="s">
        <v>20</v>
      </c>
      <c r="H4148" t="s">
        <v>21</v>
      </c>
      <c r="I4148">
        <v>18</v>
      </c>
      <c r="J4148" t="s">
        <v>22</v>
      </c>
      <c r="L4148" t="s">
        <v>23</v>
      </c>
      <c r="O4148" t="s">
        <v>1602</v>
      </c>
      <c r="P4148" t="s">
        <v>42</v>
      </c>
      <c r="Q4148" t="s">
        <v>10966</v>
      </c>
    </row>
    <row r="4149" spans="1:17" x14ac:dyDescent="0.25">
      <c r="A4149" t="s">
        <v>10960</v>
      </c>
      <c r="B4149" t="s">
        <v>10961</v>
      </c>
      <c r="C4149" s="1">
        <v>44210</v>
      </c>
      <c r="D4149" t="s">
        <v>46</v>
      </c>
      <c r="E4149" t="s">
        <v>20</v>
      </c>
      <c r="H4149" t="s">
        <v>32</v>
      </c>
      <c r="I4149">
        <v>57</v>
      </c>
      <c r="J4149" t="s">
        <v>22</v>
      </c>
      <c r="L4149" t="s">
        <v>23</v>
      </c>
      <c r="O4149" t="s">
        <v>1602</v>
      </c>
      <c r="P4149" t="s">
        <v>42</v>
      </c>
      <c r="Q4149" t="s">
        <v>10959</v>
      </c>
    </row>
    <row r="4150" spans="1:17" x14ac:dyDescent="0.25">
      <c r="A4150" t="s">
        <v>10957</v>
      </c>
      <c r="B4150" t="s">
        <v>10958</v>
      </c>
      <c r="C4150" s="1">
        <v>44210</v>
      </c>
      <c r="D4150" t="s">
        <v>46</v>
      </c>
      <c r="E4150" t="s">
        <v>20</v>
      </c>
      <c r="H4150" t="s">
        <v>32</v>
      </c>
      <c r="I4150">
        <v>41</v>
      </c>
      <c r="J4150" t="s">
        <v>22</v>
      </c>
      <c r="L4150" t="s">
        <v>23</v>
      </c>
      <c r="O4150" t="s">
        <v>1602</v>
      </c>
      <c r="P4150" t="s">
        <v>42</v>
      </c>
      <c r="Q4150" t="s">
        <v>10959</v>
      </c>
    </row>
    <row r="4151" spans="1:17" x14ac:dyDescent="0.25">
      <c r="A4151" t="s">
        <v>6052</v>
      </c>
      <c r="B4151" t="s">
        <v>6053</v>
      </c>
      <c r="C4151" s="1">
        <v>44222</v>
      </c>
      <c r="D4151" t="s">
        <v>46</v>
      </c>
      <c r="E4151" t="s">
        <v>20</v>
      </c>
      <c r="F4151" t="s">
        <v>6054</v>
      </c>
      <c r="H4151" t="s">
        <v>32</v>
      </c>
      <c r="I4151">
        <v>72</v>
      </c>
      <c r="J4151" t="s">
        <v>22</v>
      </c>
      <c r="L4151" t="s">
        <v>23</v>
      </c>
      <c r="O4151" t="s">
        <v>1602</v>
      </c>
      <c r="P4151" t="s">
        <v>42</v>
      </c>
      <c r="Q4151" t="s">
        <v>6055</v>
      </c>
    </row>
    <row r="4152" spans="1:17" x14ac:dyDescent="0.25">
      <c r="A4152" t="s">
        <v>7053</v>
      </c>
      <c r="B4152" t="s">
        <v>7054</v>
      </c>
      <c r="C4152" s="1">
        <v>44222</v>
      </c>
      <c r="D4152" t="s">
        <v>3308</v>
      </c>
      <c r="E4152" t="s">
        <v>20</v>
      </c>
      <c r="H4152" t="s">
        <v>21</v>
      </c>
      <c r="I4152">
        <v>60</v>
      </c>
      <c r="J4152" t="s">
        <v>22</v>
      </c>
      <c r="L4152" t="s">
        <v>23</v>
      </c>
      <c r="O4152" t="s">
        <v>1602</v>
      </c>
      <c r="P4152" t="s">
        <v>42</v>
      </c>
      <c r="Q4152" t="s">
        <v>7055</v>
      </c>
    </row>
    <row r="4153" spans="1:17" x14ac:dyDescent="0.25">
      <c r="A4153" t="s">
        <v>2223</v>
      </c>
      <c r="B4153" t="s">
        <v>2224</v>
      </c>
      <c r="C4153" s="1">
        <v>44202</v>
      </c>
      <c r="D4153" t="s">
        <v>46</v>
      </c>
      <c r="E4153" t="s">
        <v>20</v>
      </c>
      <c r="H4153" t="s">
        <v>21</v>
      </c>
      <c r="I4153">
        <v>67</v>
      </c>
      <c r="J4153" t="s">
        <v>22</v>
      </c>
      <c r="L4153" t="s">
        <v>23</v>
      </c>
      <c r="O4153" t="s">
        <v>2225</v>
      </c>
      <c r="P4153" t="s">
        <v>42</v>
      </c>
      <c r="Q4153" t="s">
        <v>2226</v>
      </c>
    </row>
    <row r="4154" spans="1:17" x14ac:dyDescent="0.25">
      <c r="A4154" t="s">
        <v>5647</v>
      </c>
      <c r="B4154" t="s">
        <v>5648</v>
      </c>
      <c r="C4154" t="s">
        <v>2543</v>
      </c>
      <c r="D4154" t="s">
        <v>46</v>
      </c>
      <c r="E4154" t="s">
        <v>20</v>
      </c>
      <c r="H4154" t="s">
        <v>22</v>
      </c>
      <c r="I4154" t="s">
        <v>22</v>
      </c>
      <c r="J4154" t="s">
        <v>22</v>
      </c>
      <c r="L4154" t="s">
        <v>23</v>
      </c>
      <c r="O4154" t="s">
        <v>2225</v>
      </c>
      <c r="P4154" t="s">
        <v>42</v>
      </c>
      <c r="Q4154" t="s">
        <v>5640</v>
      </c>
    </row>
    <row r="4155" spans="1:17" x14ac:dyDescent="0.25">
      <c r="A4155" t="s">
        <v>5638</v>
      </c>
      <c r="B4155" t="s">
        <v>5639</v>
      </c>
      <c r="C4155" t="s">
        <v>2543</v>
      </c>
      <c r="D4155" t="s">
        <v>46</v>
      </c>
      <c r="E4155" t="s">
        <v>20</v>
      </c>
      <c r="H4155" t="s">
        <v>22</v>
      </c>
      <c r="I4155" t="s">
        <v>22</v>
      </c>
      <c r="J4155" t="s">
        <v>22</v>
      </c>
      <c r="L4155" t="s">
        <v>23</v>
      </c>
      <c r="O4155" t="s">
        <v>2225</v>
      </c>
      <c r="P4155" t="s">
        <v>42</v>
      </c>
      <c r="Q4155" t="s">
        <v>5640</v>
      </c>
    </row>
    <row r="4156" spans="1:17" x14ac:dyDescent="0.25">
      <c r="A4156" t="s">
        <v>2707</v>
      </c>
      <c r="B4156" t="s">
        <v>2708</v>
      </c>
      <c r="C4156" s="1">
        <v>44219</v>
      </c>
      <c r="D4156" t="s">
        <v>39</v>
      </c>
      <c r="E4156" t="s">
        <v>20</v>
      </c>
      <c r="F4156" t="s">
        <v>2709</v>
      </c>
      <c r="H4156" t="s">
        <v>21</v>
      </c>
      <c r="I4156">
        <v>67</v>
      </c>
      <c r="J4156" t="s">
        <v>22</v>
      </c>
      <c r="L4156" t="s">
        <v>23</v>
      </c>
      <c r="O4156" t="s">
        <v>2225</v>
      </c>
      <c r="P4156" t="s">
        <v>42</v>
      </c>
      <c r="Q4156" t="s">
        <v>2710</v>
      </c>
    </row>
    <row r="4157" spans="1:17" x14ac:dyDescent="0.25">
      <c r="A4157" t="s">
        <v>18788</v>
      </c>
      <c r="B4157" t="s">
        <v>18789</v>
      </c>
      <c r="C4157" s="1">
        <v>44225</v>
      </c>
      <c r="D4157" t="s">
        <v>310</v>
      </c>
      <c r="E4157" t="s">
        <v>20</v>
      </c>
      <c r="F4157" t="s">
        <v>311</v>
      </c>
      <c r="H4157" t="s">
        <v>21</v>
      </c>
      <c r="I4157">
        <v>28</v>
      </c>
      <c r="J4157" t="s">
        <v>22</v>
      </c>
      <c r="L4157" t="s">
        <v>23</v>
      </c>
      <c r="M4157" t="s">
        <v>86</v>
      </c>
      <c r="N4157" t="s">
        <v>787</v>
      </c>
      <c r="O4157" t="s">
        <v>2405</v>
      </c>
      <c r="P4157" t="s">
        <v>42</v>
      </c>
      <c r="Q4157" t="s">
        <v>2702</v>
      </c>
    </row>
    <row r="4158" spans="1:17" x14ac:dyDescent="0.25">
      <c r="A4158" t="s">
        <v>2403</v>
      </c>
      <c r="B4158" t="s">
        <v>2404</v>
      </c>
      <c r="C4158" s="1">
        <v>44205</v>
      </c>
      <c r="D4158" t="s">
        <v>702</v>
      </c>
      <c r="E4158" t="s">
        <v>20</v>
      </c>
      <c r="H4158" t="s">
        <v>21</v>
      </c>
      <c r="I4158">
        <v>24</v>
      </c>
      <c r="J4158" t="s">
        <v>22</v>
      </c>
      <c r="L4158" t="s">
        <v>23</v>
      </c>
      <c r="O4158" t="s">
        <v>2405</v>
      </c>
      <c r="P4158" t="s">
        <v>42</v>
      </c>
      <c r="Q4158" t="s">
        <v>2406</v>
      </c>
    </row>
    <row r="4159" spans="1:17" x14ac:dyDescent="0.25">
      <c r="A4159" t="s">
        <v>14424</v>
      </c>
      <c r="B4159" t="s">
        <v>14425</v>
      </c>
      <c r="C4159" s="1">
        <v>44219</v>
      </c>
      <c r="D4159" t="s">
        <v>14426</v>
      </c>
      <c r="E4159" t="s">
        <v>20</v>
      </c>
      <c r="F4159" t="s">
        <v>1719</v>
      </c>
      <c r="H4159" t="s">
        <v>21</v>
      </c>
      <c r="I4159">
        <v>39</v>
      </c>
      <c r="J4159" t="s">
        <v>22</v>
      </c>
      <c r="L4159" t="s">
        <v>23</v>
      </c>
      <c r="M4159" t="s">
        <v>86</v>
      </c>
      <c r="O4159" t="s">
        <v>2405</v>
      </c>
      <c r="P4159" t="s">
        <v>42</v>
      </c>
      <c r="Q4159" t="s">
        <v>2702</v>
      </c>
    </row>
    <row r="4160" spans="1:17" x14ac:dyDescent="0.25">
      <c r="A4160" t="s">
        <v>13429</v>
      </c>
      <c r="B4160" t="s">
        <v>13430</v>
      </c>
      <c r="C4160" s="1">
        <v>44245</v>
      </c>
      <c r="D4160" t="s">
        <v>360</v>
      </c>
      <c r="E4160" t="s">
        <v>20</v>
      </c>
      <c r="F4160" t="s">
        <v>361</v>
      </c>
      <c r="H4160" t="s">
        <v>32</v>
      </c>
      <c r="I4160">
        <v>55</v>
      </c>
      <c r="J4160" t="s">
        <v>22</v>
      </c>
      <c r="L4160" t="s">
        <v>23</v>
      </c>
      <c r="M4160" t="s">
        <v>86</v>
      </c>
      <c r="O4160" t="s">
        <v>2405</v>
      </c>
      <c r="P4160" t="s">
        <v>42</v>
      </c>
      <c r="Q4160" t="s">
        <v>13431</v>
      </c>
    </row>
    <row r="4161" spans="1:17" x14ac:dyDescent="0.25">
      <c r="A4161" t="s">
        <v>3637</v>
      </c>
      <c r="B4161" t="s">
        <v>3638</v>
      </c>
      <c r="C4161" s="1">
        <v>44239</v>
      </c>
      <c r="D4161" t="s">
        <v>831</v>
      </c>
      <c r="E4161" t="s">
        <v>20</v>
      </c>
      <c r="H4161" t="s">
        <v>22</v>
      </c>
      <c r="I4161" t="s">
        <v>22</v>
      </c>
      <c r="J4161" t="s">
        <v>22</v>
      </c>
      <c r="L4161" t="s">
        <v>23</v>
      </c>
      <c r="O4161" t="s">
        <v>2405</v>
      </c>
      <c r="P4161" t="s">
        <v>42</v>
      </c>
      <c r="Q4161" t="s">
        <v>3639</v>
      </c>
    </row>
    <row r="4162" spans="1:17" x14ac:dyDescent="0.25">
      <c r="A4162" t="s">
        <v>18098</v>
      </c>
      <c r="B4162" t="s">
        <v>18099</v>
      </c>
      <c r="C4162" s="1">
        <v>44208</v>
      </c>
      <c r="D4162" t="s">
        <v>46</v>
      </c>
      <c r="E4162" t="s">
        <v>20</v>
      </c>
      <c r="H4162" t="s">
        <v>21</v>
      </c>
      <c r="I4162">
        <v>84</v>
      </c>
      <c r="J4162" t="s">
        <v>22</v>
      </c>
      <c r="L4162" t="s">
        <v>23</v>
      </c>
      <c r="O4162" t="s">
        <v>2405</v>
      </c>
      <c r="P4162" t="s">
        <v>42</v>
      </c>
      <c r="Q4162" t="s">
        <v>18100</v>
      </c>
    </row>
    <row r="4163" spans="1:17" x14ac:dyDescent="0.25">
      <c r="A4163" t="s">
        <v>18101</v>
      </c>
      <c r="B4163" t="s">
        <v>18102</v>
      </c>
      <c r="C4163" s="1">
        <v>44208</v>
      </c>
      <c r="D4163" t="s">
        <v>46</v>
      </c>
      <c r="E4163" t="s">
        <v>20</v>
      </c>
      <c r="H4163" t="s">
        <v>32</v>
      </c>
      <c r="I4163">
        <v>24</v>
      </c>
      <c r="J4163" t="s">
        <v>22</v>
      </c>
      <c r="L4163" t="s">
        <v>23</v>
      </c>
      <c r="O4163" t="s">
        <v>2405</v>
      </c>
      <c r="P4163" t="s">
        <v>42</v>
      </c>
      <c r="Q4163" t="s">
        <v>2702</v>
      </c>
    </row>
    <row r="4164" spans="1:17" x14ac:dyDescent="0.25">
      <c r="A4164" t="s">
        <v>13908</v>
      </c>
      <c r="B4164" t="s">
        <v>13909</v>
      </c>
      <c r="C4164" s="1">
        <v>44208</v>
      </c>
      <c r="D4164" t="s">
        <v>3469</v>
      </c>
      <c r="E4164" t="s">
        <v>20</v>
      </c>
      <c r="F4164" t="s">
        <v>4805</v>
      </c>
      <c r="H4164" t="s">
        <v>21</v>
      </c>
      <c r="I4164">
        <v>16</v>
      </c>
      <c r="J4164" t="s">
        <v>22</v>
      </c>
      <c r="L4164" t="s">
        <v>23</v>
      </c>
      <c r="O4164" t="s">
        <v>2405</v>
      </c>
      <c r="P4164" t="s">
        <v>42</v>
      </c>
      <c r="Q4164" t="s">
        <v>2702</v>
      </c>
    </row>
    <row r="4165" spans="1:17" x14ac:dyDescent="0.25">
      <c r="A4165" t="s">
        <v>13910</v>
      </c>
      <c r="B4165" t="s">
        <v>13911</v>
      </c>
      <c r="C4165" s="1">
        <v>44208</v>
      </c>
      <c r="D4165" t="s">
        <v>3469</v>
      </c>
      <c r="E4165" t="s">
        <v>20</v>
      </c>
      <c r="F4165" t="s">
        <v>4805</v>
      </c>
      <c r="H4165" t="s">
        <v>21</v>
      </c>
      <c r="I4165">
        <v>13</v>
      </c>
      <c r="J4165" t="s">
        <v>22</v>
      </c>
      <c r="L4165" t="s">
        <v>23</v>
      </c>
      <c r="O4165" t="s">
        <v>2405</v>
      </c>
      <c r="P4165" t="s">
        <v>42</v>
      </c>
      <c r="Q4165" t="s">
        <v>2702</v>
      </c>
    </row>
    <row r="4166" spans="1:17" x14ac:dyDescent="0.25">
      <c r="A4166" t="s">
        <v>13738</v>
      </c>
      <c r="B4166" t="s">
        <v>13739</v>
      </c>
      <c r="C4166" s="1">
        <v>44210</v>
      </c>
      <c r="D4166" t="s">
        <v>46</v>
      </c>
      <c r="E4166" t="s">
        <v>20</v>
      </c>
      <c r="H4166" t="s">
        <v>32</v>
      </c>
      <c r="I4166">
        <v>38</v>
      </c>
      <c r="J4166" t="s">
        <v>22</v>
      </c>
      <c r="L4166" t="s">
        <v>23</v>
      </c>
      <c r="O4166" t="s">
        <v>2405</v>
      </c>
      <c r="P4166" t="s">
        <v>42</v>
      </c>
      <c r="Q4166" t="s">
        <v>2702</v>
      </c>
    </row>
    <row r="4167" spans="1:17" x14ac:dyDescent="0.25">
      <c r="A4167" t="s">
        <v>10982</v>
      </c>
      <c r="B4167" t="s">
        <v>10983</v>
      </c>
      <c r="C4167" s="1">
        <v>44210</v>
      </c>
      <c r="D4167" t="s">
        <v>46</v>
      </c>
      <c r="E4167" t="s">
        <v>20</v>
      </c>
      <c r="H4167" t="s">
        <v>21</v>
      </c>
      <c r="I4167">
        <v>53</v>
      </c>
      <c r="J4167" t="s">
        <v>22</v>
      </c>
      <c r="L4167" t="s">
        <v>23</v>
      </c>
      <c r="O4167" t="s">
        <v>2405</v>
      </c>
      <c r="P4167" t="s">
        <v>42</v>
      </c>
      <c r="Q4167" t="s">
        <v>2702</v>
      </c>
    </row>
    <row r="4168" spans="1:17" x14ac:dyDescent="0.25">
      <c r="A4168" t="s">
        <v>10969</v>
      </c>
      <c r="B4168" t="s">
        <v>10970</v>
      </c>
      <c r="C4168" s="1">
        <v>44210</v>
      </c>
      <c r="D4168" t="s">
        <v>46</v>
      </c>
      <c r="E4168" t="s">
        <v>20</v>
      </c>
      <c r="H4168" t="s">
        <v>32</v>
      </c>
      <c r="I4168">
        <v>22</v>
      </c>
      <c r="J4168" t="s">
        <v>22</v>
      </c>
      <c r="L4168" t="s">
        <v>23</v>
      </c>
      <c r="O4168" t="s">
        <v>2405</v>
      </c>
      <c r="P4168" t="s">
        <v>42</v>
      </c>
      <c r="Q4168" t="s">
        <v>2702</v>
      </c>
    </row>
    <row r="4169" spans="1:17" x14ac:dyDescent="0.25">
      <c r="A4169" t="s">
        <v>10971</v>
      </c>
      <c r="B4169" t="s">
        <v>10972</v>
      </c>
      <c r="C4169" s="1">
        <v>44211</v>
      </c>
      <c r="D4169" t="s">
        <v>46</v>
      </c>
      <c r="E4169" t="s">
        <v>20</v>
      </c>
      <c r="H4169" t="s">
        <v>32</v>
      </c>
      <c r="I4169">
        <v>61</v>
      </c>
      <c r="J4169" t="s">
        <v>22</v>
      </c>
      <c r="L4169" t="s">
        <v>23</v>
      </c>
      <c r="O4169" t="s">
        <v>2405</v>
      </c>
      <c r="P4169" t="s">
        <v>42</v>
      </c>
      <c r="Q4169" t="s">
        <v>2702</v>
      </c>
    </row>
    <row r="4170" spans="1:17" x14ac:dyDescent="0.25">
      <c r="A4170" t="s">
        <v>10973</v>
      </c>
      <c r="B4170" t="s">
        <v>10974</v>
      </c>
      <c r="C4170" s="1">
        <v>44211</v>
      </c>
      <c r="D4170" t="s">
        <v>46</v>
      </c>
      <c r="E4170" t="s">
        <v>20</v>
      </c>
      <c r="H4170" t="s">
        <v>32</v>
      </c>
      <c r="I4170">
        <v>82</v>
      </c>
      <c r="J4170" t="s">
        <v>22</v>
      </c>
      <c r="L4170" t="s">
        <v>23</v>
      </c>
      <c r="O4170" t="s">
        <v>2405</v>
      </c>
      <c r="P4170" t="s">
        <v>42</v>
      </c>
      <c r="Q4170" t="s">
        <v>2702</v>
      </c>
    </row>
    <row r="4171" spans="1:17" x14ac:dyDescent="0.25">
      <c r="A4171" t="s">
        <v>10975</v>
      </c>
      <c r="B4171" t="s">
        <v>10976</v>
      </c>
      <c r="C4171" s="1">
        <v>44211</v>
      </c>
      <c r="D4171" t="s">
        <v>46</v>
      </c>
      <c r="E4171" t="s">
        <v>20</v>
      </c>
      <c r="H4171" t="s">
        <v>32</v>
      </c>
      <c r="I4171">
        <v>51</v>
      </c>
      <c r="J4171" t="s">
        <v>22</v>
      </c>
      <c r="L4171" t="s">
        <v>23</v>
      </c>
      <c r="O4171" t="s">
        <v>2405</v>
      </c>
      <c r="P4171" t="s">
        <v>42</v>
      </c>
      <c r="Q4171" t="s">
        <v>2702</v>
      </c>
    </row>
    <row r="4172" spans="1:17" x14ac:dyDescent="0.25">
      <c r="A4172" t="s">
        <v>10977</v>
      </c>
      <c r="B4172" t="s">
        <v>10978</v>
      </c>
      <c r="C4172" s="1">
        <v>44211</v>
      </c>
      <c r="D4172" t="s">
        <v>46</v>
      </c>
      <c r="E4172" t="s">
        <v>20</v>
      </c>
      <c r="H4172" t="s">
        <v>21</v>
      </c>
      <c r="I4172">
        <v>19</v>
      </c>
      <c r="J4172" t="s">
        <v>22</v>
      </c>
      <c r="L4172" t="s">
        <v>23</v>
      </c>
      <c r="O4172" t="s">
        <v>2405</v>
      </c>
      <c r="P4172" t="s">
        <v>42</v>
      </c>
      <c r="Q4172" t="s">
        <v>2702</v>
      </c>
    </row>
    <row r="4173" spans="1:17" x14ac:dyDescent="0.25">
      <c r="A4173" t="s">
        <v>13763</v>
      </c>
      <c r="B4173" t="s">
        <v>13764</v>
      </c>
      <c r="C4173" s="1">
        <v>44214</v>
      </c>
      <c r="D4173" t="s">
        <v>46</v>
      </c>
      <c r="E4173" t="s">
        <v>20</v>
      </c>
      <c r="H4173" t="s">
        <v>21</v>
      </c>
      <c r="I4173">
        <v>37</v>
      </c>
      <c r="J4173" t="s">
        <v>22</v>
      </c>
      <c r="L4173" t="s">
        <v>23</v>
      </c>
      <c r="O4173" t="s">
        <v>2405</v>
      </c>
      <c r="P4173" t="s">
        <v>42</v>
      </c>
      <c r="Q4173" t="s">
        <v>2702</v>
      </c>
    </row>
    <row r="4174" spans="1:17" x14ac:dyDescent="0.25">
      <c r="A4174" t="s">
        <v>2700</v>
      </c>
      <c r="B4174" t="s">
        <v>2701</v>
      </c>
      <c r="C4174" s="1">
        <v>44217</v>
      </c>
      <c r="D4174" t="s">
        <v>46</v>
      </c>
      <c r="E4174" t="s">
        <v>20</v>
      </c>
      <c r="F4174" t="s">
        <v>1066</v>
      </c>
      <c r="H4174" t="s">
        <v>32</v>
      </c>
      <c r="I4174">
        <v>57</v>
      </c>
      <c r="J4174" t="s">
        <v>22</v>
      </c>
      <c r="L4174" t="s">
        <v>23</v>
      </c>
      <c r="O4174" t="s">
        <v>2405</v>
      </c>
      <c r="P4174" t="s">
        <v>42</v>
      </c>
      <c r="Q4174" t="s">
        <v>2702</v>
      </c>
    </row>
    <row r="4175" spans="1:17" x14ac:dyDescent="0.25">
      <c r="A4175" t="s">
        <v>2720</v>
      </c>
      <c r="B4175" t="s">
        <v>2721</v>
      </c>
      <c r="C4175" s="1">
        <v>44218</v>
      </c>
      <c r="D4175" t="s">
        <v>46</v>
      </c>
      <c r="E4175" t="s">
        <v>20</v>
      </c>
      <c r="F4175" t="s">
        <v>2722</v>
      </c>
      <c r="H4175" t="s">
        <v>21</v>
      </c>
      <c r="I4175">
        <v>31</v>
      </c>
      <c r="J4175" t="s">
        <v>22</v>
      </c>
      <c r="L4175" t="s">
        <v>23</v>
      </c>
      <c r="O4175" t="s">
        <v>2405</v>
      </c>
      <c r="P4175" t="s">
        <v>42</v>
      </c>
      <c r="Q4175" t="s">
        <v>2702</v>
      </c>
    </row>
    <row r="4176" spans="1:17" x14ac:dyDescent="0.25">
      <c r="A4176" t="s">
        <v>5312</v>
      </c>
      <c r="B4176" t="s">
        <v>5313</v>
      </c>
      <c r="C4176" s="1">
        <v>44221</v>
      </c>
      <c r="D4176" t="s">
        <v>3469</v>
      </c>
      <c r="E4176" t="s">
        <v>20</v>
      </c>
      <c r="H4176" t="s">
        <v>32</v>
      </c>
      <c r="I4176">
        <v>57</v>
      </c>
      <c r="J4176" t="s">
        <v>22</v>
      </c>
      <c r="L4176" t="s">
        <v>23</v>
      </c>
      <c r="O4176" t="s">
        <v>2405</v>
      </c>
      <c r="P4176" t="s">
        <v>42</v>
      </c>
      <c r="Q4176" t="s">
        <v>2702</v>
      </c>
    </row>
    <row r="4177" spans="1:17" x14ac:dyDescent="0.25">
      <c r="A4177" t="s">
        <v>6233</v>
      </c>
      <c r="B4177" t="s">
        <v>6234</v>
      </c>
      <c r="C4177" s="1">
        <v>44217</v>
      </c>
      <c r="D4177" t="s">
        <v>59</v>
      </c>
      <c r="E4177" t="s">
        <v>20</v>
      </c>
      <c r="F4177" t="s">
        <v>6235</v>
      </c>
      <c r="H4177" t="s">
        <v>32</v>
      </c>
      <c r="I4177">
        <v>42</v>
      </c>
      <c r="J4177" t="s">
        <v>22</v>
      </c>
      <c r="L4177" t="s">
        <v>23</v>
      </c>
      <c r="O4177" t="s">
        <v>2405</v>
      </c>
      <c r="P4177" t="s">
        <v>42</v>
      </c>
      <c r="Q4177" t="s">
        <v>2702</v>
      </c>
    </row>
    <row r="4178" spans="1:17" x14ac:dyDescent="0.25">
      <c r="A4178" t="s">
        <v>6301</v>
      </c>
      <c r="B4178" t="s">
        <v>6302</v>
      </c>
      <c r="C4178" s="1">
        <v>44228</v>
      </c>
      <c r="D4178" t="s">
        <v>64</v>
      </c>
      <c r="E4178" t="s">
        <v>20</v>
      </c>
      <c r="F4178" t="s">
        <v>6303</v>
      </c>
      <c r="H4178" t="s">
        <v>21</v>
      </c>
      <c r="I4178">
        <v>25</v>
      </c>
      <c r="J4178" t="s">
        <v>22</v>
      </c>
      <c r="L4178" t="s">
        <v>23</v>
      </c>
      <c r="O4178" t="s">
        <v>6304</v>
      </c>
      <c r="P4178" t="s">
        <v>42</v>
      </c>
      <c r="Q4178" t="s">
        <v>6305</v>
      </c>
    </row>
    <row r="4179" spans="1:17" x14ac:dyDescent="0.25">
      <c r="A4179" t="s">
        <v>18560</v>
      </c>
      <c r="B4179" t="s">
        <v>18561</v>
      </c>
      <c r="C4179" s="1">
        <v>44211</v>
      </c>
      <c r="D4179" t="s">
        <v>18562</v>
      </c>
      <c r="E4179" t="s">
        <v>20</v>
      </c>
      <c r="F4179" t="s">
        <v>463</v>
      </c>
      <c r="H4179" t="s">
        <v>21</v>
      </c>
      <c r="I4179">
        <v>49</v>
      </c>
      <c r="J4179" t="s">
        <v>22</v>
      </c>
      <c r="L4179" t="s">
        <v>23</v>
      </c>
      <c r="M4179" t="s">
        <v>86</v>
      </c>
      <c r="N4179" t="s">
        <v>989</v>
      </c>
      <c r="O4179" t="s">
        <v>563</v>
      </c>
      <c r="P4179" t="s">
        <v>35</v>
      </c>
      <c r="Q4179" t="s">
        <v>11345</v>
      </c>
    </row>
    <row r="4180" spans="1:17" x14ac:dyDescent="0.25">
      <c r="A4180" t="s">
        <v>17415</v>
      </c>
      <c r="B4180" t="s">
        <v>17416</v>
      </c>
      <c r="C4180" s="1">
        <v>44257</v>
      </c>
      <c r="D4180" t="s">
        <v>3469</v>
      </c>
      <c r="E4180" t="s">
        <v>20</v>
      </c>
      <c r="F4180" t="s">
        <v>51</v>
      </c>
      <c r="H4180" t="s">
        <v>21</v>
      </c>
      <c r="I4180">
        <v>53</v>
      </c>
      <c r="J4180" t="s">
        <v>22</v>
      </c>
      <c r="L4180" t="s">
        <v>23</v>
      </c>
      <c r="N4180" t="s">
        <v>15599</v>
      </c>
      <c r="O4180" t="s">
        <v>563</v>
      </c>
      <c r="P4180" t="s">
        <v>35</v>
      </c>
      <c r="Q4180" t="s">
        <v>3987</v>
      </c>
    </row>
    <row r="4181" spans="1:17" x14ac:dyDescent="0.25">
      <c r="A4181" t="s">
        <v>17419</v>
      </c>
      <c r="B4181" t="s">
        <v>17420</v>
      </c>
      <c r="C4181" s="1">
        <v>44257</v>
      </c>
      <c r="D4181" t="s">
        <v>3469</v>
      </c>
      <c r="E4181" t="s">
        <v>20</v>
      </c>
      <c r="F4181" t="s">
        <v>4386</v>
      </c>
      <c r="H4181" t="s">
        <v>32</v>
      </c>
      <c r="I4181">
        <v>53</v>
      </c>
      <c r="J4181" t="s">
        <v>22</v>
      </c>
      <c r="L4181" t="s">
        <v>23</v>
      </c>
      <c r="N4181" t="s">
        <v>15599</v>
      </c>
      <c r="O4181" t="s">
        <v>563</v>
      </c>
      <c r="P4181" t="s">
        <v>35</v>
      </c>
      <c r="Q4181" t="s">
        <v>17421</v>
      </c>
    </row>
    <row r="4182" spans="1:17" x14ac:dyDescent="0.25">
      <c r="A4182" t="s">
        <v>17435</v>
      </c>
      <c r="B4182" t="s">
        <v>17436</v>
      </c>
      <c r="C4182" s="1">
        <v>44246</v>
      </c>
      <c r="D4182" t="s">
        <v>3469</v>
      </c>
      <c r="E4182" t="s">
        <v>20</v>
      </c>
      <c r="F4182" t="s">
        <v>7078</v>
      </c>
      <c r="H4182" t="s">
        <v>32</v>
      </c>
      <c r="I4182">
        <v>57</v>
      </c>
      <c r="J4182" t="s">
        <v>22</v>
      </c>
      <c r="L4182" t="s">
        <v>23</v>
      </c>
      <c r="N4182" t="s">
        <v>15599</v>
      </c>
      <c r="O4182" t="s">
        <v>563</v>
      </c>
      <c r="P4182" t="s">
        <v>35</v>
      </c>
      <c r="Q4182" t="s">
        <v>3987</v>
      </c>
    </row>
    <row r="4183" spans="1:17" x14ac:dyDescent="0.25">
      <c r="A4183" t="s">
        <v>17464</v>
      </c>
      <c r="B4183" t="s">
        <v>17465</v>
      </c>
      <c r="C4183" s="1">
        <v>44254</v>
      </c>
      <c r="D4183" t="s">
        <v>3469</v>
      </c>
      <c r="E4183" t="s">
        <v>20</v>
      </c>
      <c r="F4183" t="s">
        <v>4307</v>
      </c>
      <c r="H4183" t="s">
        <v>21</v>
      </c>
      <c r="I4183" t="s">
        <v>22</v>
      </c>
      <c r="J4183" t="s">
        <v>22</v>
      </c>
      <c r="L4183" t="s">
        <v>23</v>
      </c>
      <c r="N4183" t="s">
        <v>15599</v>
      </c>
      <c r="O4183" t="s">
        <v>563</v>
      </c>
      <c r="P4183" t="s">
        <v>35</v>
      </c>
      <c r="Q4183" t="s">
        <v>4300</v>
      </c>
    </row>
    <row r="4184" spans="1:17" x14ac:dyDescent="0.25">
      <c r="A4184" t="s">
        <v>17474</v>
      </c>
      <c r="B4184" t="s">
        <v>17475</v>
      </c>
      <c r="C4184" s="1">
        <v>44259</v>
      </c>
      <c r="D4184" t="s">
        <v>3469</v>
      </c>
      <c r="E4184" t="s">
        <v>20</v>
      </c>
      <c r="F4184" t="s">
        <v>1060</v>
      </c>
      <c r="H4184" t="s">
        <v>32</v>
      </c>
      <c r="I4184">
        <v>71</v>
      </c>
      <c r="J4184" t="s">
        <v>22</v>
      </c>
      <c r="L4184" t="s">
        <v>23</v>
      </c>
      <c r="N4184" t="s">
        <v>15599</v>
      </c>
      <c r="O4184" t="s">
        <v>563</v>
      </c>
      <c r="P4184" t="s">
        <v>35</v>
      </c>
      <c r="Q4184" t="s">
        <v>9387</v>
      </c>
    </row>
    <row r="4185" spans="1:17" x14ac:dyDescent="0.25">
      <c r="A4185" t="s">
        <v>17537</v>
      </c>
      <c r="B4185" t="s">
        <v>17538</v>
      </c>
      <c r="C4185" s="1">
        <v>44256</v>
      </c>
      <c r="D4185" t="s">
        <v>3469</v>
      </c>
      <c r="E4185" t="s">
        <v>20</v>
      </c>
      <c r="F4185" t="s">
        <v>1033</v>
      </c>
      <c r="H4185" t="s">
        <v>21</v>
      </c>
      <c r="I4185" t="s">
        <v>22</v>
      </c>
      <c r="J4185" t="s">
        <v>22</v>
      </c>
      <c r="L4185" t="s">
        <v>23</v>
      </c>
      <c r="N4185" t="s">
        <v>15599</v>
      </c>
      <c r="O4185" t="s">
        <v>563</v>
      </c>
      <c r="P4185" t="s">
        <v>35</v>
      </c>
      <c r="Q4185" t="s">
        <v>3987</v>
      </c>
    </row>
    <row r="4186" spans="1:17" x14ac:dyDescent="0.25">
      <c r="A4186" t="s">
        <v>17723</v>
      </c>
      <c r="B4186" t="s">
        <v>17724</v>
      </c>
      <c r="C4186" s="1">
        <v>44259</v>
      </c>
      <c r="D4186" t="s">
        <v>54</v>
      </c>
      <c r="E4186" t="s">
        <v>20</v>
      </c>
      <c r="F4186" t="s">
        <v>7471</v>
      </c>
      <c r="H4186" t="s">
        <v>21</v>
      </c>
      <c r="I4186">
        <v>17</v>
      </c>
      <c r="J4186" t="s">
        <v>22</v>
      </c>
      <c r="L4186" t="s">
        <v>23</v>
      </c>
      <c r="N4186" t="s">
        <v>15599</v>
      </c>
      <c r="O4186" t="s">
        <v>563</v>
      </c>
      <c r="P4186" t="s">
        <v>35</v>
      </c>
      <c r="Q4186" t="s">
        <v>17725</v>
      </c>
    </row>
    <row r="4187" spans="1:17" x14ac:dyDescent="0.25">
      <c r="A4187" t="s">
        <v>17738</v>
      </c>
      <c r="B4187" t="s">
        <v>17739</v>
      </c>
      <c r="C4187" s="1">
        <v>44261</v>
      </c>
      <c r="D4187" t="s">
        <v>3469</v>
      </c>
      <c r="E4187" t="s">
        <v>20</v>
      </c>
      <c r="F4187" t="s">
        <v>1066</v>
      </c>
      <c r="H4187" t="s">
        <v>21</v>
      </c>
      <c r="I4187">
        <v>26</v>
      </c>
      <c r="J4187" t="s">
        <v>22</v>
      </c>
      <c r="L4187" t="s">
        <v>23</v>
      </c>
      <c r="N4187" t="s">
        <v>15599</v>
      </c>
      <c r="O4187" t="s">
        <v>563</v>
      </c>
      <c r="P4187" t="s">
        <v>35</v>
      </c>
      <c r="Q4187" t="s">
        <v>5075</v>
      </c>
    </row>
    <row r="4188" spans="1:17" x14ac:dyDescent="0.25">
      <c r="A4188" t="s">
        <v>18628</v>
      </c>
      <c r="B4188" t="s">
        <v>18629</v>
      </c>
      <c r="C4188" s="1">
        <v>44228</v>
      </c>
      <c r="D4188" t="s">
        <v>131</v>
      </c>
      <c r="E4188" t="s">
        <v>20</v>
      </c>
      <c r="F4188" t="s">
        <v>132</v>
      </c>
      <c r="H4188" t="s">
        <v>32</v>
      </c>
      <c r="I4188">
        <v>9</v>
      </c>
      <c r="J4188" t="s">
        <v>22</v>
      </c>
      <c r="L4188" t="s">
        <v>23</v>
      </c>
      <c r="M4188" t="s">
        <v>86</v>
      </c>
      <c r="N4188" t="s">
        <v>787</v>
      </c>
      <c r="O4188" t="s">
        <v>563</v>
      </c>
      <c r="P4188" t="s">
        <v>35</v>
      </c>
      <c r="Q4188" t="s">
        <v>18630</v>
      </c>
    </row>
    <row r="4189" spans="1:17" x14ac:dyDescent="0.25">
      <c r="A4189" t="s">
        <v>18740</v>
      </c>
      <c r="B4189" t="s">
        <v>18741</v>
      </c>
      <c r="C4189" s="1">
        <v>44230</v>
      </c>
      <c r="D4189" t="s">
        <v>534</v>
      </c>
      <c r="E4189" t="s">
        <v>20</v>
      </c>
      <c r="F4189" t="s">
        <v>535</v>
      </c>
      <c r="H4189" t="s">
        <v>32</v>
      </c>
      <c r="I4189">
        <v>67</v>
      </c>
      <c r="J4189" t="s">
        <v>22</v>
      </c>
      <c r="L4189" t="s">
        <v>23</v>
      </c>
      <c r="M4189" t="s">
        <v>86</v>
      </c>
      <c r="N4189" t="s">
        <v>787</v>
      </c>
      <c r="O4189" t="s">
        <v>563</v>
      </c>
      <c r="P4189" t="s">
        <v>35</v>
      </c>
      <c r="Q4189" t="s">
        <v>18742</v>
      </c>
    </row>
    <row r="4190" spans="1:17" x14ac:dyDescent="0.25">
      <c r="A4190" t="s">
        <v>18760</v>
      </c>
      <c r="B4190" t="s">
        <v>18761</v>
      </c>
      <c r="C4190" s="1">
        <v>44230</v>
      </c>
      <c r="D4190" t="s">
        <v>271</v>
      </c>
      <c r="E4190" t="s">
        <v>20</v>
      </c>
      <c r="F4190" t="s">
        <v>272</v>
      </c>
      <c r="H4190" t="s">
        <v>32</v>
      </c>
      <c r="I4190">
        <v>49</v>
      </c>
      <c r="J4190" t="s">
        <v>22</v>
      </c>
      <c r="L4190" t="s">
        <v>23</v>
      </c>
      <c r="M4190" t="s">
        <v>86</v>
      </c>
      <c r="N4190" t="s">
        <v>787</v>
      </c>
      <c r="O4190" t="s">
        <v>563</v>
      </c>
      <c r="P4190" t="s">
        <v>35</v>
      </c>
      <c r="Q4190" t="s">
        <v>18762</v>
      </c>
    </row>
    <row r="4191" spans="1:17" x14ac:dyDescent="0.25">
      <c r="A4191" t="s">
        <v>18794</v>
      </c>
      <c r="B4191" t="s">
        <v>18795</v>
      </c>
      <c r="C4191" s="1">
        <v>44225</v>
      </c>
      <c r="D4191" t="s">
        <v>360</v>
      </c>
      <c r="E4191" t="s">
        <v>20</v>
      </c>
      <c r="F4191" t="s">
        <v>361</v>
      </c>
      <c r="H4191" t="s">
        <v>21</v>
      </c>
      <c r="I4191">
        <v>17</v>
      </c>
      <c r="J4191" t="s">
        <v>22</v>
      </c>
      <c r="L4191" t="s">
        <v>23</v>
      </c>
      <c r="M4191" t="s">
        <v>86</v>
      </c>
      <c r="N4191" t="s">
        <v>787</v>
      </c>
      <c r="O4191" t="s">
        <v>563</v>
      </c>
      <c r="P4191" t="s">
        <v>35</v>
      </c>
      <c r="Q4191" t="s">
        <v>18742</v>
      </c>
    </row>
    <row r="4192" spans="1:17" x14ac:dyDescent="0.25">
      <c r="A4192" t="s">
        <v>18796</v>
      </c>
      <c r="B4192" t="s">
        <v>18797</v>
      </c>
      <c r="C4192" s="1">
        <v>44225</v>
      </c>
      <c r="D4192" t="s">
        <v>339</v>
      </c>
      <c r="E4192" t="s">
        <v>20</v>
      </c>
      <c r="F4192" t="s">
        <v>340</v>
      </c>
      <c r="H4192" t="s">
        <v>32</v>
      </c>
      <c r="I4192">
        <v>50</v>
      </c>
      <c r="J4192" t="s">
        <v>22</v>
      </c>
      <c r="L4192" t="s">
        <v>23</v>
      </c>
      <c r="M4192" t="s">
        <v>86</v>
      </c>
      <c r="N4192" t="s">
        <v>787</v>
      </c>
      <c r="O4192" t="s">
        <v>563</v>
      </c>
      <c r="P4192" t="s">
        <v>35</v>
      </c>
      <c r="Q4192" t="s">
        <v>5411</v>
      </c>
    </row>
    <row r="4193" spans="1:17" x14ac:dyDescent="0.25">
      <c r="A4193" t="s">
        <v>14714</v>
      </c>
      <c r="B4193" t="s">
        <v>14715</v>
      </c>
      <c r="C4193" s="1">
        <v>44228</v>
      </c>
      <c r="D4193" t="s">
        <v>325</v>
      </c>
      <c r="E4193" t="s">
        <v>20</v>
      </c>
      <c r="F4193" t="s">
        <v>14716</v>
      </c>
      <c r="H4193" t="s">
        <v>21</v>
      </c>
      <c r="I4193">
        <v>71</v>
      </c>
      <c r="J4193" t="s">
        <v>22</v>
      </c>
      <c r="L4193" t="s">
        <v>23</v>
      </c>
      <c r="M4193" t="s">
        <v>86</v>
      </c>
      <c r="N4193" t="s">
        <v>787</v>
      </c>
      <c r="O4193" t="s">
        <v>563</v>
      </c>
      <c r="P4193" t="s">
        <v>35</v>
      </c>
      <c r="Q4193" t="s">
        <v>14717</v>
      </c>
    </row>
    <row r="4194" spans="1:17" x14ac:dyDescent="0.25">
      <c r="A4194" t="s">
        <v>12183</v>
      </c>
      <c r="B4194" t="s">
        <v>12184</v>
      </c>
      <c r="C4194" s="1">
        <v>44229</v>
      </c>
      <c r="D4194" t="s">
        <v>360</v>
      </c>
      <c r="E4194" t="s">
        <v>20</v>
      </c>
      <c r="F4194" t="s">
        <v>12084</v>
      </c>
      <c r="H4194" t="s">
        <v>21</v>
      </c>
      <c r="I4194">
        <v>17</v>
      </c>
      <c r="J4194" t="s">
        <v>22</v>
      </c>
      <c r="L4194" t="s">
        <v>23</v>
      </c>
      <c r="M4194" t="s">
        <v>86</v>
      </c>
      <c r="N4194" t="s">
        <v>787</v>
      </c>
      <c r="O4194" t="s">
        <v>563</v>
      </c>
      <c r="P4194" t="s">
        <v>35</v>
      </c>
      <c r="Q4194" t="s">
        <v>5411</v>
      </c>
    </row>
    <row r="4195" spans="1:17" x14ac:dyDescent="0.25">
      <c r="A4195" t="s">
        <v>12082</v>
      </c>
      <c r="B4195" t="s">
        <v>12083</v>
      </c>
      <c r="C4195" s="1">
        <v>44229</v>
      </c>
      <c r="D4195" t="s">
        <v>360</v>
      </c>
      <c r="E4195" t="s">
        <v>20</v>
      </c>
      <c r="F4195" t="s">
        <v>12084</v>
      </c>
      <c r="H4195" t="s">
        <v>21</v>
      </c>
      <c r="I4195">
        <v>36</v>
      </c>
      <c r="J4195" t="s">
        <v>22</v>
      </c>
      <c r="L4195" t="s">
        <v>23</v>
      </c>
      <c r="M4195" t="s">
        <v>86</v>
      </c>
      <c r="N4195" t="s">
        <v>787</v>
      </c>
      <c r="O4195" t="s">
        <v>563</v>
      </c>
      <c r="P4195" t="s">
        <v>35</v>
      </c>
      <c r="Q4195" t="s">
        <v>12085</v>
      </c>
    </row>
    <row r="4196" spans="1:17" x14ac:dyDescent="0.25">
      <c r="A4196" t="s">
        <v>12185</v>
      </c>
      <c r="B4196" t="s">
        <v>12186</v>
      </c>
      <c r="C4196" s="1">
        <v>44229</v>
      </c>
      <c r="D4196" t="s">
        <v>360</v>
      </c>
      <c r="E4196" t="s">
        <v>20</v>
      </c>
      <c r="F4196" t="s">
        <v>12084</v>
      </c>
      <c r="H4196" t="s">
        <v>32</v>
      </c>
      <c r="I4196">
        <v>14</v>
      </c>
      <c r="J4196" t="s">
        <v>22</v>
      </c>
      <c r="L4196" t="s">
        <v>23</v>
      </c>
      <c r="M4196" t="s">
        <v>86</v>
      </c>
      <c r="N4196" t="s">
        <v>787</v>
      </c>
      <c r="O4196" t="s">
        <v>563</v>
      </c>
      <c r="P4196" t="s">
        <v>35</v>
      </c>
      <c r="Q4196" t="s">
        <v>12187</v>
      </c>
    </row>
    <row r="4197" spans="1:17" x14ac:dyDescent="0.25">
      <c r="A4197" t="s">
        <v>14796</v>
      </c>
      <c r="B4197" t="s">
        <v>14797</v>
      </c>
      <c r="C4197" s="1">
        <v>44232</v>
      </c>
      <c r="D4197" t="s">
        <v>325</v>
      </c>
      <c r="E4197" t="s">
        <v>20</v>
      </c>
      <c r="F4197" t="s">
        <v>326</v>
      </c>
      <c r="H4197" t="s">
        <v>32</v>
      </c>
      <c r="I4197">
        <v>18</v>
      </c>
      <c r="J4197" t="s">
        <v>22</v>
      </c>
      <c r="L4197" t="s">
        <v>23</v>
      </c>
      <c r="M4197" t="s">
        <v>86</v>
      </c>
      <c r="N4197" t="s">
        <v>787</v>
      </c>
      <c r="O4197" t="s">
        <v>563</v>
      </c>
      <c r="P4197" t="s">
        <v>35</v>
      </c>
      <c r="Q4197" t="s">
        <v>14798</v>
      </c>
    </row>
    <row r="4198" spans="1:17" x14ac:dyDescent="0.25">
      <c r="A4198" t="s">
        <v>17066</v>
      </c>
      <c r="B4198" t="s">
        <v>17067</v>
      </c>
      <c r="C4198" s="1">
        <v>44235</v>
      </c>
      <c r="D4198" t="s">
        <v>2058</v>
      </c>
      <c r="E4198" t="s">
        <v>20</v>
      </c>
      <c r="F4198" t="s">
        <v>293</v>
      </c>
      <c r="H4198" t="s">
        <v>32</v>
      </c>
      <c r="I4198">
        <v>24</v>
      </c>
      <c r="J4198" t="s">
        <v>22</v>
      </c>
      <c r="L4198" t="s">
        <v>23</v>
      </c>
      <c r="M4198" t="s">
        <v>86</v>
      </c>
      <c r="N4198" t="s">
        <v>787</v>
      </c>
      <c r="O4198" t="s">
        <v>563</v>
      </c>
      <c r="P4198" t="s">
        <v>35</v>
      </c>
      <c r="Q4198" t="s">
        <v>17068</v>
      </c>
    </row>
    <row r="4199" spans="1:17" x14ac:dyDescent="0.25">
      <c r="A4199" t="s">
        <v>17071</v>
      </c>
      <c r="B4199" t="s">
        <v>17072</v>
      </c>
      <c r="C4199" s="1">
        <v>44235</v>
      </c>
      <c r="D4199" t="s">
        <v>452</v>
      </c>
      <c r="E4199" t="s">
        <v>20</v>
      </c>
      <c r="F4199" t="s">
        <v>453</v>
      </c>
      <c r="H4199" t="s">
        <v>32</v>
      </c>
      <c r="I4199">
        <v>24</v>
      </c>
      <c r="J4199" t="s">
        <v>22</v>
      </c>
      <c r="L4199" t="s">
        <v>23</v>
      </c>
      <c r="M4199" t="s">
        <v>86</v>
      </c>
      <c r="N4199" t="s">
        <v>787</v>
      </c>
      <c r="O4199" t="s">
        <v>563</v>
      </c>
      <c r="P4199" t="s">
        <v>35</v>
      </c>
      <c r="Q4199" t="s">
        <v>17073</v>
      </c>
    </row>
    <row r="4200" spans="1:17" x14ac:dyDescent="0.25">
      <c r="A4200" t="s">
        <v>5066</v>
      </c>
      <c r="B4200" t="s">
        <v>5067</v>
      </c>
      <c r="C4200" s="1">
        <v>44264</v>
      </c>
      <c r="D4200" t="s">
        <v>46</v>
      </c>
      <c r="E4200" t="s">
        <v>20</v>
      </c>
      <c r="F4200" t="s">
        <v>5068</v>
      </c>
      <c r="H4200" t="s">
        <v>32</v>
      </c>
      <c r="I4200">
        <v>42</v>
      </c>
      <c r="J4200" t="s">
        <v>22</v>
      </c>
      <c r="L4200" t="s">
        <v>23</v>
      </c>
      <c r="N4200" t="s">
        <v>787</v>
      </c>
      <c r="O4200" t="s">
        <v>563</v>
      </c>
      <c r="P4200" t="s">
        <v>35</v>
      </c>
      <c r="Q4200" t="s">
        <v>3987</v>
      </c>
    </row>
    <row r="4201" spans="1:17" x14ac:dyDescent="0.25">
      <c r="A4201" t="s">
        <v>5072</v>
      </c>
      <c r="B4201" t="s">
        <v>5073</v>
      </c>
      <c r="C4201" s="1">
        <v>44266</v>
      </c>
      <c r="D4201" t="s">
        <v>46</v>
      </c>
      <c r="E4201" t="s">
        <v>20</v>
      </c>
      <c r="F4201" t="s">
        <v>5074</v>
      </c>
      <c r="H4201" t="s">
        <v>32</v>
      </c>
      <c r="I4201">
        <v>27</v>
      </c>
      <c r="J4201" t="s">
        <v>22</v>
      </c>
      <c r="L4201" t="s">
        <v>23</v>
      </c>
      <c r="N4201" t="s">
        <v>787</v>
      </c>
      <c r="O4201" t="s">
        <v>563</v>
      </c>
      <c r="P4201" t="s">
        <v>35</v>
      </c>
      <c r="Q4201" t="s">
        <v>5075</v>
      </c>
    </row>
    <row r="4202" spans="1:17" x14ac:dyDescent="0.25">
      <c r="A4202" t="s">
        <v>6518</v>
      </c>
      <c r="B4202" t="s">
        <v>6519</v>
      </c>
      <c r="C4202" s="1">
        <v>44221</v>
      </c>
      <c r="D4202" t="s">
        <v>6520</v>
      </c>
      <c r="E4202" t="s">
        <v>20</v>
      </c>
      <c r="F4202" t="s">
        <v>6521</v>
      </c>
      <c r="H4202" t="s">
        <v>32</v>
      </c>
      <c r="I4202">
        <v>65</v>
      </c>
      <c r="J4202" t="s">
        <v>22</v>
      </c>
      <c r="L4202" t="s">
        <v>23</v>
      </c>
      <c r="M4202" t="s">
        <v>86</v>
      </c>
      <c r="N4202" t="s">
        <v>6522</v>
      </c>
      <c r="O4202" t="s">
        <v>563</v>
      </c>
      <c r="P4202" t="s">
        <v>35</v>
      </c>
      <c r="Q4202" t="s">
        <v>6523</v>
      </c>
    </row>
    <row r="4203" spans="1:17" x14ac:dyDescent="0.25">
      <c r="A4203" t="s">
        <v>12919</v>
      </c>
      <c r="B4203" t="s">
        <v>12920</v>
      </c>
      <c r="C4203" s="1">
        <v>44249</v>
      </c>
      <c r="D4203" t="s">
        <v>921</v>
      </c>
      <c r="E4203" t="s">
        <v>20</v>
      </c>
      <c r="F4203">
        <v>8480</v>
      </c>
      <c r="H4203" t="s">
        <v>22</v>
      </c>
      <c r="I4203" t="s">
        <v>22</v>
      </c>
      <c r="J4203" t="s">
        <v>22</v>
      </c>
      <c r="L4203" t="s">
        <v>23</v>
      </c>
      <c r="M4203" t="s">
        <v>24</v>
      </c>
      <c r="N4203" t="s">
        <v>5573</v>
      </c>
      <c r="O4203" t="s">
        <v>563</v>
      </c>
      <c r="P4203" t="s">
        <v>35</v>
      </c>
      <c r="Q4203" t="s">
        <v>12921</v>
      </c>
    </row>
    <row r="4204" spans="1:17" x14ac:dyDescent="0.25">
      <c r="A4204" t="s">
        <v>5595</v>
      </c>
      <c r="B4204" t="s">
        <v>5596</v>
      </c>
      <c r="C4204" s="1">
        <v>44228</v>
      </c>
      <c r="D4204" t="s">
        <v>2539</v>
      </c>
      <c r="E4204" t="s">
        <v>20</v>
      </c>
      <c r="F4204">
        <v>8850</v>
      </c>
      <c r="H4204" t="s">
        <v>32</v>
      </c>
      <c r="I4204">
        <v>70</v>
      </c>
      <c r="J4204" t="s">
        <v>4583</v>
      </c>
      <c r="L4204" t="s">
        <v>23</v>
      </c>
      <c r="M4204" t="s">
        <v>24</v>
      </c>
      <c r="N4204" t="s">
        <v>5573</v>
      </c>
      <c r="O4204" t="s">
        <v>563</v>
      </c>
      <c r="P4204" t="s">
        <v>35</v>
      </c>
      <c r="Q4204" t="s">
        <v>5597</v>
      </c>
    </row>
    <row r="4205" spans="1:17" x14ac:dyDescent="0.25">
      <c r="A4205" t="s">
        <v>17145</v>
      </c>
      <c r="B4205" t="s">
        <v>17146</v>
      </c>
      <c r="C4205" s="1">
        <v>44237</v>
      </c>
      <c r="D4205" t="s">
        <v>17147</v>
      </c>
      <c r="E4205" t="s">
        <v>20</v>
      </c>
      <c r="F4205">
        <v>8501</v>
      </c>
      <c r="H4205" t="s">
        <v>21</v>
      </c>
      <c r="I4205">
        <v>38</v>
      </c>
      <c r="J4205" t="s">
        <v>22</v>
      </c>
      <c r="L4205" t="s">
        <v>23</v>
      </c>
      <c r="M4205" t="s">
        <v>24</v>
      </c>
      <c r="N4205" t="s">
        <v>5573</v>
      </c>
      <c r="O4205" t="s">
        <v>563</v>
      </c>
      <c r="P4205" t="s">
        <v>35</v>
      </c>
      <c r="Q4205" t="s">
        <v>17148</v>
      </c>
    </row>
    <row r="4206" spans="1:17" x14ac:dyDescent="0.25">
      <c r="A4206" t="s">
        <v>5612</v>
      </c>
      <c r="B4206" t="s">
        <v>5613</v>
      </c>
      <c r="C4206" s="1">
        <v>44228</v>
      </c>
      <c r="D4206" t="s">
        <v>953</v>
      </c>
      <c r="E4206" t="s">
        <v>20</v>
      </c>
      <c r="F4206">
        <v>8800</v>
      </c>
      <c r="H4206" t="s">
        <v>21</v>
      </c>
      <c r="I4206">
        <v>88</v>
      </c>
      <c r="J4206" t="s">
        <v>5614</v>
      </c>
      <c r="L4206" t="s">
        <v>23</v>
      </c>
      <c r="M4206" t="s">
        <v>24</v>
      </c>
      <c r="N4206" t="s">
        <v>5573</v>
      </c>
      <c r="O4206" t="s">
        <v>563</v>
      </c>
      <c r="P4206" t="s">
        <v>35</v>
      </c>
      <c r="Q4206" t="s">
        <v>5597</v>
      </c>
    </row>
    <row r="4207" spans="1:17" x14ac:dyDescent="0.25">
      <c r="A4207" t="s">
        <v>898</v>
      </c>
      <c r="B4207" t="s">
        <v>899</v>
      </c>
      <c r="C4207" s="1">
        <v>44243</v>
      </c>
      <c r="D4207" t="s">
        <v>900</v>
      </c>
      <c r="E4207" t="s">
        <v>20</v>
      </c>
      <c r="F4207">
        <v>8560</v>
      </c>
      <c r="H4207" t="s">
        <v>32</v>
      </c>
      <c r="I4207">
        <v>88</v>
      </c>
      <c r="J4207" t="s">
        <v>22</v>
      </c>
      <c r="L4207" t="s">
        <v>23</v>
      </c>
      <c r="M4207" t="s">
        <v>24</v>
      </c>
      <c r="N4207" t="s">
        <v>901</v>
      </c>
      <c r="O4207" t="s">
        <v>563</v>
      </c>
      <c r="P4207" t="s">
        <v>35</v>
      </c>
      <c r="Q4207" t="s">
        <v>902</v>
      </c>
    </row>
    <row r="4208" spans="1:17" x14ac:dyDescent="0.25">
      <c r="A4208" t="s">
        <v>907</v>
      </c>
      <c r="B4208" t="s">
        <v>908</v>
      </c>
      <c r="C4208" s="1">
        <v>44243</v>
      </c>
      <c r="D4208" t="s">
        <v>909</v>
      </c>
      <c r="E4208" t="s">
        <v>20</v>
      </c>
      <c r="F4208">
        <v>8750</v>
      </c>
      <c r="H4208" t="s">
        <v>32</v>
      </c>
      <c r="I4208">
        <v>59</v>
      </c>
      <c r="J4208" t="s">
        <v>22</v>
      </c>
      <c r="L4208" t="s">
        <v>23</v>
      </c>
      <c r="M4208" t="s">
        <v>24</v>
      </c>
      <c r="N4208" t="s">
        <v>901</v>
      </c>
      <c r="O4208" t="s">
        <v>563</v>
      </c>
      <c r="P4208" t="s">
        <v>35</v>
      </c>
      <c r="Q4208" t="s">
        <v>910</v>
      </c>
    </row>
    <row r="4209" spans="1:17" x14ac:dyDescent="0.25">
      <c r="A4209" t="s">
        <v>947</v>
      </c>
      <c r="B4209" t="s">
        <v>948</v>
      </c>
      <c r="C4209" s="1">
        <v>44242</v>
      </c>
      <c r="D4209" t="s">
        <v>949</v>
      </c>
      <c r="E4209" t="s">
        <v>20</v>
      </c>
      <c r="F4209">
        <v>8501</v>
      </c>
      <c r="H4209" t="s">
        <v>32</v>
      </c>
      <c r="I4209">
        <v>49</v>
      </c>
      <c r="J4209" t="s">
        <v>22</v>
      </c>
      <c r="L4209" t="s">
        <v>23</v>
      </c>
      <c r="M4209" t="s">
        <v>24</v>
      </c>
      <c r="N4209" t="s">
        <v>901</v>
      </c>
      <c r="O4209" t="s">
        <v>563</v>
      </c>
      <c r="P4209" t="s">
        <v>664</v>
      </c>
      <c r="Q4209" t="s">
        <v>950</v>
      </c>
    </row>
    <row r="4210" spans="1:17" x14ac:dyDescent="0.25">
      <c r="A4210" t="s">
        <v>8932</v>
      </c>
      <c r="B4210" t="s">
        <v>8933</v>
      </c>
      <c r="C4210" s="1">
        <v>44231</v>
      </c>
      <c r="D4210" t="s">
        <v>953</v>
      </c>
      <c r="E4210" t="s">
        <v>20</v>
      </c>
      <c r="H4210" t="s">
        <v>21</v>
      </c>
      <c r="I4210">
        <v>86</v>
      </c>
      <c r="J4210" t="s">
        <v>22</v>
      </c>
      <c r="L4210" t="s">
        <v>23</v>
      </c>
      <c r="M4210" t="s">
        <v>24</v>
      </c>
      <c r="N4210" t="s">
        <v>901</v>
      </c>
      <c r="O4210" t="s">
        <v>563</v>
      </c>
      <c r="P4210" t="s">
        <v>35</v>
      </c>
      <c r="Q4210" t="s">
        <v>5597</v>
      </c>
    </row>
    <row r="4211" spans="1:17" x14ac:dyDescent="0.25">
      <c r="A4211" t="s">
        <v>8937</v>
      </c>
      <c r="B4211" t="s">
        <v>8938</v>
      </c>
      <c r="C4211" s="1">
        <v>44231</v>
      </c>
      <c r="D4211" t="s">
        <v>8939</v>
      </c>
      <c r="E4211" t="s">
        <v>20</v>
      </c>
      <c r="H4211" t="s">
        <v>32</v>
      </c>
      <c r="I4211">
        <v>49</v>
      </c>
      <c r="J4211" t="s">
        <v>22</v>
      </c>
      <c r="L4211" t="s">
        <v>23</v>
      </c>
      <c r="M4211" t="s">
        <v>24</v>
      </c>
      <c r="N4211" t="s">
        <v>901</v>
      </c>
      <c r="O4211" t="s">
        <v>563</v>
      </c>
      <c r="P4211" t="s">
        <v>664</v>
      </c>
      <c r="Q4211" t="s">
        <v>5597</v>
      </c>
    </row>
    <row r="4212" spans="1:17" x14ac:dyDescent="0.25">
      <c r="A4212" t="s">
        <v>16753</v>
      </c>
      <c r="B4212" t="s">
        <v>16754</v>
      </c>
      <c r="C4212" s="1">
        <v>44233</v>
      </c>
      <c r="D4212" t="s">
        <v>2539</v>
      </c>
      <c r="E4212" t="s">
        <v>20</v>
      </c>
      <c r="F4212">
        <v>8850</v>
      </c>
      <c r="H4212" t="s">
        <v>32</v>
      </c>
      <c r="I4212">
        <v>11</v>
      </c>
      <c r="J4212" t="s">
        <v>22</v>
      </c>
      <c r="L4212" t="s">
        <v>23</v>
      </c>
      <c r="M4212" t="s">
        <v>24</v>
      </c>
      <c r="N4212" t="s">
        <v>5573</v>
      </c>
      <c r="O4212" t="s">
        <v>563</v>
      </c>
      <c r="P4212" t="s">
        <v>35</v>
      </c>
      <c r="Q4212" t="s">
        <v>16755</v>
      </c>
    </row>
    <row r="4213" spans="1:17" x14ac:dyDescent="0.25">
      <c r="A4213" t="s">
        <v>17196</v>
      </c>
      <c r="B4213" t="s">
        <v>17197</v>
      </c>
      <c r="C4213" s="1">
        <v>44240</v>
      </c>
      <c r="D4213" t="s">
        <v>2539</v>
      </c>
      <c r="E4213" t="s">
        <v>20</v>
      </c>
      <c r="F4213">
        <v>8850</v>
      </c>
      <c r="H4213" t="s">
        <v>21</v>
      </c>
      <c r="I4213">
        <v>29</v>
      </c>
      <c r="J4213" t="s">
        <v>22</v>
      </c>
      <c r="L4213" t="s">
        <v>23</v>
      </c>
      <c r="M4213" t="s">
        <v>24</v>
      </c>
      <c r="N4213" t="s">
        <v>5573</v>
      </c>
      <c r="O4213" t="s">
        <v>563</v>
      </c>
      <c r="P4213" t="s">
        <v>35</v>
      </c>
      <c r="Q4213" t="s">
        <v>17198</v>
      </c>
    </row>
    <row r="4214" spans="1:17" x14ac:dyDescent="0.25">
      <c r="A4214" t="s">
        <v>17219</v>
      </c>
      <c r="B4214" t="s">
        <v>17220</v>
      </c>
      <c r="C4214" s="1">
        <v>44241</v>
      </c>
      <c r="D4214" t="s">
        <v>900</v>
      </c>
      <c r="E4214" t="s">
        <v>20</v>
      </c>
      <c r="F4214">
        <v>8560</v>
      </c>
      <c r="H4214" t="s">
        <v>21</v>
      </c>
      <c r="I4214">
        <v>31</v>
      </c>
      <c r="J4214" t="s">
        <v>22</v>
      </c>
      <c r="L4214" t="s">
        <v>23</v>
      </c>
      <c r="M4214" t="s">
        <v>24</v>
      </c>
      <c r="N4214" t="s">
        <v>5573</v>
      </c>
      <c r="O4214" t="s">
        <v>563</v>
      </c>
      <c r="P4214" t="s">
        <v>35</v>
      </c>
      <c r="Q4214" t="s">
        <v>902</v>
      </c>
    </row>
    <row r="4215" spans="1:17" x14ac:dyDescent="0.25">
      <c r="A4215" t="s">
        <v>16791</v>
      </c>
      <c r="B4215" t="s">
        <v>16792</v>
      </c>
      <c r="C4215" s="1">
        <v>44233</v>
      </c>
      <c r="D4215" t="s">
        <v>953</v>
      </c>
      <c r="E4215" t="s">
        <v>20</v>
      </c>
      <c r="F4215">
        <v>8800</v>
      </c>
      <c r="H4215" t="s">
        <v>21</v>
      </c>
      <c r="I4215">
        <v>17</v>
      </c>
      <c r="J4215" t="s">
        <v>22</v>
      </c>
      <c r="L4215" t="s">
        <v>23</v>
      </c>
      <c r="M4215" t="s">
        <v>24</v>
      </c>
      <c r="N4215" t="s">
        <v>5573</v>
      </c>
      <c r="O4215" t="s">
        <v>563</v>
      </c>
      <c r="P4215" t="s">
        <v>35</v>
      </c>
      <c r="Q4215" t="s">
        <v>16793</v>
      </c>
    </row>
    <row r="4216" spans="1:17" x14ac:dyDescent="0.25">
      <c r="A4216" t="s">
        <v>17278</v>
      </c>
      <c r="B4216" t="s">
        <v>17279</v>
      </c>
      <c r="C4216" s="1">
        <v>44244</v>
      </c>
      <c r="D4216" t="s">
        <v>2539</v>
      </c>
      <c r="E4216" t="s">
        <v>20</v>
      </c>
      <c r="F4216">
        <v>8800</v>
      </c>
      <c r="H4216" t="s">
        <v>21</v>
      </c>
      <c r="I4216">
        <v>14</v>
      </c>
      <c r="J4216" t="s">
        <v>22</v>
      </c>
      <c r="L4216" t="s">
        <v>23</v>
      </c>
      <c r="M4216" t="s">
        <v>24</v>
      </c>
      <c r="N4216" t="s">
        <v>5573</v>
      </c>
      <c r="O4216" t="s">
        <v>563</v>
      </c>
      <c r="P4216" t="s">
        <v>35</v>
      </c>
      <c r="Q4216" t="s">
        <v>17280</v>
      </c>
    </row>
    <row r="4217" spans="1:17" x14ac:dyDescent="0.25">
      <c r="A4217" t="s">
        <v>4499</v>
      </c>
      <c r="B4217" t="s">
        <v>4500</v>
      </c>
      <c r="C4217" s="1">
        <v>44242</v>
      </c>
      <c r="D4217" t="s">
        <v>3308</v>
      </c>
      <c r="E4217" t="s">
        <v>20</v>
      </c>
      <c r="F4217" t="s">
        <v>1238</v>
      </c>
      <c r="H4217" t="s">
        <v>21</v>
      </c>
      <c r="I4217">
        <v>24</v>
      </c>
      <c r="J4217" t="s">
        <v>22</v>
      </c>
      <c r="L4217" t="s">
        <v>23</v>
      </c>
      <c r="O4217" t="s">
        <v>563</v>
      </c>
      <c r="P4217" t="s">
        <v>35</v>
      </c>
      <c r="Q4217" t="s">
        <v>1239</v>
      </c>
    </row>
    <row r="4218" spans="1:17" x14ac:dyDescent="0.25">
      <c r="A4218" t="s">
        <v>16003</v>
      </c>
      <c r="B4218" t="s">
        <v>16004</v>
      </c>
      <c r="C4218" s="1">
        <v>44236</v>
      </c>
      <c r="D4218" t="s">
        <v>798</v>
      </c>
      <c r="E4218" t="s">
        <v>20</v>
      </c>
      <c r="H4218" t="s">
        <v>21</v>
      </c>
      <c r="I4218">
        <v>87</v>
      </c>
      <c r="J4218" t="s">
        <v>2529</v>
      </c>
      <c r="L4218" t="s">
        <v>23</v>
      </c>
      <c r="O4218" t="s">
        <v>563</v>
      </c>
      <c r="P4218" t="s">
        <v>35</v>
      </c>
      <c r="Q4218" t="s">
        <v>16005</v>
      </c>
    </row>
    <row r="4219" spans="1:17" x14ac:dyDescent="0.25">
      <c r="A4219" t="s">
        <v>15138</v>
      </c>
      <c r="B4219" t="s">
        <v>15139</v>
      </c>
      <c r="C4219" s="1">
        <v>44241</v>
      </c>
      <c r="D4219" t="s">
        <v>953</v>
      </c>
      <c r="E4219" t="s">
        <v>20</v>
      </c>
      <c r="F4219">
        <v>8800</v>
      </c>
      <c r="H4219" t="s">
        <v>21</v>
      </c>
      <c r="I4219">
        <v>87</v>
      </c>
      <c r="J4219" t="s">
        <v>22</v>
      </c>
      <c r="L4219" t="s">
        <v>23</v>
      </c>
      <c r="M4219" t="s">
        <v>24</v>
      </c>
      <c r="O4219" t="s">
        <v>563</v>
      </c>
      <c r="P4219" t="s">
        <v>35</v>
      </c>
      <c r="Q4219" t="s">
        <v>15140</v>
      </c>
    </row>
    <row r="4220" spans="1:17" x14ac:dyDescent="0.25">
      <c r="A4220" t="s">
        <v>15141</v>
      </c>
      <c r="B4220" t="s">
        <v>15142</v>
      </c>
      <c r="C4220" s="1">
        <v>44241</v>
      </c>
      <c r="D4220" t="s">
        <v>900</v>
      </c>
      <c r="E4220" t="s">
        <v>20</v>
      </c>
      <c r="F4220">
        <v>8560</v>
      </c>
      <c r="H4220" t="s">
        <v>21</v>
      </c>
      <c r="I4220">
        <v>33</v>
      </c>
      <c r="J4220" t="s">
        <v>22</v>
      </c>
      <c r="L4220" t="s">
        <v>23</v>
      </c>
      <c r="M4220" t="s">
        <v>24</v>
      </c>
      <c r="O4220" t="s">
        <v>563</v>
      </c>
      <c r="P4220" t="s">
        <v>35</v>
      </c>
      <c r="Q4220" t="s">
        <v>15143</v>
      </c>
    </row>
    <row r="4221" spans="1:17" x14ac:dyDescent="0.25">
      <c r="A4221" t="s">
        <v>15129</v>
      </c>
      <c r="B4221" t="s">
        <v>15130</v>
      </c>
      <c r="C4221" s="1">
        <v>44241</v>
      </c>
      <c r="D4221" t="s">
        <v>921</v>
      </c>
      <c r="E4221" t="s">
        <v>20</v>
      </c>
      <c r="F4221">
        <v>8480</v>
      </c>
      <c r="H4221" t="s">
        <v>21</v>
      </c>
      <c r="I4221">
        <v>68</v>
      </c>
      <c r="J4221" t="s">
        <v>22</v>
      </c>
      <c r="L4221" t="s">
        <v>23</v>
      </c>
      <c r="M4221" t="s">
        <v>24</v>
      </c>
      <c r="O4221" t="s">
        <v>563</v>
      </c>
      <c r="P4221" t="s">
        <v>35</v>
      </c>
      <c r="Q4221" t="s">
        <v>15131</v>
      </c>
    </row>
    <row r="4222" spans="1:17" x14ac:dyDescent="0.25">
      <c r="A4222" t="s">
        <v>15126</v>
      </c>
      <c r="B4222" t="s">
        <v>15127</v>
      </c>
      <c r="C4222" s="1">
        <v>44241</v>
      </c>
      <c r="D4222" t="s">
        <v>953</v>
      </c>
      <c r="E4222" t="s">
        <v>20</v>
      </c>
      <c r="F4222">
        <v>8800</v>
      </c>
      <c r="H4222" t="s">
        <v>32</v>
      </c>
      <c r="I4222">
        <v>49</v>
      </c>
      <c r="J4222" t="s">
        <v>22</v>
      </c>
      <c r="L4222" t="s">
        <v>23</v>
      </c>
      <c r="M4222" t="s">
        <v>24</v>
      </c>
      <c r="O4222" t="s">
        <v>563</v>
      </c>
      <c r="P4222" t="s">
        <v>35</v>
      </c>
      <c r="Q4222" t="s">
        <v>15128</v>
      </c>
    </row>
    <row r="4223" spans="1:17" x14ac:dyDescent="0.25">
      <c r="A4223" t="s">
        <v>8722</v>
      </c>
      <c r="B4223" t="s">
        <v>8723</v>
      </c>
      <c r="C4223" s="1">
        <v>44214</v>
      </c>
      <c r="D4223" t="s">
        <v>8708</v>
      </c>
      <c r="E4223" t="s">
        <v>20</v>
      </c>
      <c r="H4223" t="s">
        <v>21</v>
      </c>
      <c r="I4223">
        <v>17</v>
      </c>
      <c r="J4223" t="s">
        <v>4583</v>
      </c>
      <c r="L4223" t="s">
        <v>23</v>
      </c>
      <c r="M4223" t="s">
        <v>24</v>
      </c>
      <c r="O4223" t="s">
        <v>563</v>
      </c>
      <c r="P4223" t="s">
        <v>35</v>
      </c>
      <c r="Q4223" t="s">
        <v>8724</v>
      </c>
    </row>
    <row r="4224" spans="1:17" x14ac:dyDescent="0.25">
      <c r="A4224" t="s">
        <v>8742</v>
      </c>
      <c r="B4224" t="s">
        <v>8743</v>
      </c>
      <c r="C4224" s="1">
        <v>44212</v>
      </c>
      <c r="D4224" t="s">
        <v>1006</v>
      </c>
      <c r="E4224" t="s">
        <v>20</v>
      </c>
      <c r="H4224" t="s">
        <v>21</v>
      </c>
      <c r="I4224">
        <v>56</v>
      </c>
      <c r="J4224" t="s">
        <v>4583</v>
      </c>
      <c r="L4224" t="s">
        <v>23</v>
      </c>
      <c r="M4224" t="s">
        <v>24</v>
      </c>
      <c r="O4224" t="s">
        <v>563</v>
      </c>
      <c r="P4224" t="s">
        <v>35</v>
      </c>
      <c r="Q4224" t="s">
        <v>8744</v>
      </c>
    </row>
    <row r="4225" spans="1:17" x14ac:dyDescent="0.25">
      <c r="A4225" t="s">
        <v>8751</v>
      </c>
      <c r="B4225" t="s">
        <v>8752</v>
      </c>
      <c r="C4225" s="1">
        <v>44212</v>
      </c>
      <c r="D4225" t="s">
        <v>2539</v>
      </c>
      <c r="E4225" t="s">
        <v>20</v>
      </c>
      <c r="H4225" t="s">
        <v>21</v>
      </c>
      <c r="I4225">
        <v>47</v>
      </c>
      <c r="J4225" t="s">
        <v>4583</v>
      </c>
      <c r="L4225" t="s">
        <v>23</v>
      </c>
      <c r="M4225" t="s">
        <v>24</v>
      </c>
      <c r="O4225" t="s">
        <v>563</v>
      </c>
      <c r="P4225" t="s">
        <v>35</v>
      </c>
      <c r="Q4225" t="s">
        <v>8753</v>
      </c>
    </row>
    <row r="4226" spans="1:17" x14ac:dyDescent="0.25">
      <c r="A4226" t="s">
        <v>2638</v>
      </c>
      <c r="B4226" t="s">
        <v>2639</v>
      </c>
      <c r="C4226" s="1">
        <v>44216</v>
      </c>
      <c r="D4226" t="s">
        <v>2575</v>
      </c>
      <c r="E4226" t="s">
        <v>20</v>
      </c>
      <c r="H4226" t="s">
        <v>21</v>
      </c>
      <c r="I4226">
        <v>35</v>
      </c>
      <c r="J4226" t="s">
        <v>22</v>
      </c>
      <c r="L4226" t="s">
        <v>23</v>
      </c>
      <c r="O4226" t="s">
        <v>563</v>
      </c>
      <c r="P4226" t="s">
        <v>35</v>
      </c>
      <c r="Q4226" t="s">
        <v>2640</v>
      </c>
    </row>
    <row r="4227" spans="1:17" x14ac:dyDescent="0.25">
      <c r="A4227" t="s">
        <v>2648</v>
      </c>
      <c r="B4227" t="s">
        <v>2649</v>
      </c>
      <c r="C4227" s="1">
        <v>44216</v>
      </c>
      <c r="D4227" t="s">
        <v>913</v>
      </c>
      <c r="E4227" t="s">
        <v>20</v>
      </c>
      <c r="H4227" t="s">
        <v>21</v>
      </c>
      <c r="I4227">
        <v>12</v>
      </c>
      <c r="J4227" t="s">
        <v>22</v>
      </c>
      <c r="L4227" t="s">
        <v>23</v>
      </c>
      <c r="O4227" t="s">
        <v>563</v>
      </c>
      <c r="P4227" t="s">
        <v>35</v>
      </c>
      <c r="Q4227" t="s">
        <v>2640</v>
      </c>
    </row>
    <row r="4228" spans="1:17" x14ac:dyDescent="0.25">
      <c r="A4228" t="s">
        <v>2558</v>
      </c>
      <c r="B4228" t="s">
        <v>2559</v>
      </c>
      <c r="C4228" t="s">
        <v>2543</v>
      </c>
      <c r="D4228" t="s">
        <v>900</v>
      </c>
      <c r="E4228" t="s">
        <v>20</v>
      </c>
      <c r="H4228" t="s">
        <v>32</v>
      </c>
      <c r="I4228">
        <v>9</v>
      </c>
      <c r="J4228" t="s">
        <v>33</v>
      </c>
      <c r="L4228" t="s">
        <v>23</v>
      </c>
      <c r="M4228" t="s">
        <v>24</v>
      </c>
      <c r="O4228" t="s">
        <v>563</v>
      </c>
      <c r="P4228" t="s">
        <v>35</v>
      </c>
      <c r="Q4228" t="s">
        <v>2560</v>
      </c>
    </row>
    <row r="4229" spans="1:17" x14ac:dyDescent="0.25">
      <c r="A4229" t="s">
        <v>12871</v>
      </c>
      <c r="B4229" t="s">
        <v>12872</v>
      </c>
      <c r="C4229" s="1">
        <v>44230</v>
      </c>
      <c r="D4229" t="s">
        <v>59</v>
      </c>
      <c r="E4229" t="s">
        <v>20</v>
      </c>
      <c r="F4229" t="s">
        <v>12873</v>
      </c>
      <c r="H4229" t="s">
        <v>32</v>
      </c>
      <c r="I4229">
        <v>20</v>
      </c>
      <c r="J4229" t="s">
        <v>22</v>
      </c>
      <c r="L4229" t="s">
        <v>23</v>
      </c>
      <c r="M4229" t="s">
        <v>24</v>
      </c>
      <c r="O4229" t="s">
        <v>563</v>
      </c>
      <c r="P4229" t="s">
        <v>35</v>
      </c>
      <c r="Q4229" t="s">
        <v>2985</v>
      </c>
    </row>
    <row r="4230" spans="1:17" x14ac:dyDescent="0.25">
      <c r="A4230" t="s">
        <v>1236</v>
      </c>
      <c r="B4230" t="s">
        <v>1237</v>
      </c>
      <c r="C4230" s="1">
        <v>44239</v>
      </c>
      <c r="D4230" t="s">
        <v>59</v>
      </c>
      <c r="E4230" t="s">
        <v>20</v>
      </c>
      <c r="F4230" t="s">
        <v>1238</v>
      </c>
      <c r="H4230" t="s">
        <v>21</v>
      </c>
      <c r="I4230">
        <v>24</v>
      </c>
      <c r="J4230" t="s">
        <v>22</v>
      </c>
      <c r="L4230" t="s">
        <v>23</v>
      </c>
      <c r="O4230" t="s">
        <v>563</v>
      </c>
      <c r="P4230" t="s">
        <v>35</v>
      </c>
      <c r="Q4230" t="s">
        <v>1239</v>
      </c>
    </row>
    <row r="4231" spans="1:17" x14ac:dyDescent="0.25">
      <c r="A4231" t="s">
        <v>15596</v>
      </c>
      <c r="B4231" t="s">
        <v>15597</v>
      </c>
      <c r="C4231" s="1">
        <v>44244</v>
      </c>
      <c r="D4231" t="s">
        <v>59</v>
      </c>
      <c r="E4231" t="s">
        <v>20</v>
      </c>
      <c r="F4231" t="s">
        <v>15598</v>
      </c>
      <c r="G4231" t="s">
        <v>15599</v>
      </c>
      <c r="H4231" t="s">
        <v>32</v>
      </c>
      <c r="I4231">
        <v>36</v>
      </c>
      <c r="J4231" t="s">
        <v>22</v>
      </c>
      <c r="L4231" t="s">
        <v>23</v>
      </c>
      <c r="M4231" t="s">
        <v>24</v>
      </c>
      <c r="O4231" t="s">
        <v>563</v>
      </c>
      <c r="P4231" t="s">
        <v>35</v>
      </c>
      <c r="Q4231" t="s">
        <v>2985</v>
      </c>
    </row>
    <row r="4232" spans="1:17" x14ac:dyDescent="0.25">
      <c r="A4232" t="s">
        <v>4111</v>
      </c>
      <c r="B4232" t="s">
        <v>4112</v>
      </c>
      <c r="C4232" s="1">
        <v>44246</v>
      </c>
      <c r="D4232" t="s">
        <v>59</v>
      </c>
      <c r="E4232" t="s">
        <v>20</v>
      </c>
      <c r="F4232" t="s">
        <v>4113</v>
      </c>
      <c r="H4232" t="s">
        <v>21</v>
      </c>
      <c r="I4232">
        <v>43</v>
      </c>
      <c r="J4232" t="s">
        <v>22</v>
      </c>
      <c r="L4232" t="s">
        <v>23</v>
      </c>
      <c r="M4232" t="s">
        <v>24</v>
      </c>
      <c r="O4232" t="s">
        <v>563</v>
      </c>
      <c r="P4232" t="s">
        <v>35</v>
      </c>
      <c r="Q4232" t="s">
        <v>2985</v>
      </c>
    </row>
    <row r="4233" spans="1:17" x14ac:dyDescent="0.25">
      <c r="A4233" t="s">
        <v>17409</v>
      </c>
      <c r="B4233" t="s">
        <v>17410</v>
      </c>
      <c r="C4233" s="1">
        <v>44258</v>
      </c>
      <c r="D4233" t="s">
        <v>3308</v>
      </c>
      <c r="E4233" t="s">
        <v>20</v>
      </c>
      <c r="F4233" t="s">
        <v>15822</v>
      </c>
      <c r="G4233" t="s">
        <v>1461</v>
      </c>
      <c r="H4233" t="s">
        <v>21</v>
      </c>
      <c r="I4233">
        <v>35</v>
      </c>
      <c r="J4233" t="s">
        <v>22</v>
      </c>
      <c r="L4233" t="s">
        <v>23</v>
      </c>
      <c r="O4233" t="s">
        <v>563</v>
      </c>
      <c r="P4233" t="s">
        <v>35</v>
      </c>
      <c r="Q4233" t="s">
        <v>644</v>
      </c>
    </row>
    <row r="4234" spans="1:17" x14ac:dyDescent="0.25">
      <c r="A4234" t="s">
        <v>13014</v>
      </c>
      <c r="B4234" t="s">
        <v>13015</v>
      </c>
      <c r="C4234" s="1">
        <v>44257</v>
      </c>
      <c r="D4234" t="s">
        <v>3308</v>
      </c>
      <c r="E4234" t="s">
        <v>20</v>
      </c>
      <c r="F4234" t="s">
        <v>13016</v>
      </c>
      <c r="H4234" t="s">
        <v>21</v>
      </c>
      <c r="I4234">
        <v>9</v>
      </c>
      <c r="J4234" t="s">
        <v>22</v>
      </c>
      <c r="L4234" t="s">
        <v>23</v>
      </c>
      <c r="O4234" t="s">
        <v>563</v>
      </c>
      <c r="P4234" t="s">
        <v>35</v>
      </c>
      <c r="Q4234" t="s">
        <v>13017</v>
      </c>
    </row>
    <row r="4235" spans="1:17" x14ac:dyDescent="0.25">
      <c r="A4235" t="s">
        <v>13033</v>
      </c>
      <c r="B4235" t="s">
        <v>13034</v>
      </c>
      <c r="C4235" s="1">
        <v>44259</v>
      </c>
      <c r="D4235" t="s">
        <v>3308</v>
      </c>
      <c r="E4235" t="s">
        <v>20</v>
      </c>
      <c r="F4235" t="s">
        <v>13035</v>
      </c>
      <c r="H4235" t="s">
        <v>32</v>
      </c>
      <c r="I4235">
        <v>44</v>
      </c>
      <c r="J4235" t="s">
        <v>22</v>
      </c>
      <c r="L4235" t="s">
        <v>23</v>
      </c>
      <c r="O4235" t="s">
        <v>563</v>
      </c>
      <c r="P4235" t="s">
        <v>35</v>
      </c>
      <c r="Q4235" t="s">
        <v>13036</v>
      </c>
    </row>
    <row r="4236" spans="1:17" x14ac:dyDescent="0.25">
      <c r="A4236" t="s">
        <v>5409</v>
      </c>
      <c r="B4236" t="s">
        <v>5410</v>
      </c>
      <c r="C4236" s="1">
        <v>44214</v>
      </c>
      <c r="D4236" t="s">
        <v>360</v>
      </c>
      <c r="E4236" t="s">
        <v>20</v>
      </c>
      <c r="H4236" t="s">
        <v>32</v>
      </c>
      <c r="I4236">
        <v>33</v>
      </c>
      <c r="J4236" t="s">
        <v>22</v>
      </c>
      <c r="L4236" t="s">
        <v>23</v>
      </c>
      <c r="O4236" t="s">
        <v>563</v>
      </c>
      <c r="P4236" t="s">
        <v>35</v>
      </c>
      <c r="Q4236" t="s">
        <v>5411</v>
      </c>
    </row>
    <row r="4237" spans="1:17" x14ac:dyDescent="0.25">
      <c r="A4237" t="s">
        <v>5412</v>
      </c>
      <c r="B4237" t="s">
        <v>5413</v>
      </c>
      <c r="C4237" s="1">
        <v>44214</v>
      </c>
      <c r="D4237" t="s">
        <v>360</v>
      </c>
      <c r="E4237" t="s">
        <v>20</v>
      </c>
      <c r="H4237" t="s">
        <v>32</v>
      </c>
      <c r="I4237">
        <v>7</v>
      </c>
      <c r="J4237" t="s">
        <v>22</v>
      </c>
      <c r="L4237" t="s">
        <v>23</v>
      </c>
      <c r="O4237" t="s">
        <v>563</v>
      </c>
      <c r="P4237" t="s">
        <v>35</v>
      </c>
      <c r="Q4237" t="s">
        <v>5411</v>
      </c>
    </row>
    <row r="4238" spans="1:17" x14ac:dyDescent="0.25">
      <c r="A4238" t="s">
        <v>11516</v>
      </c>
      <c r="B4238" t="s">
        <v>11517</v>
      </c>
      <c r="C4238" s="1">
        <v>44217</v>
      </c>
      <c r="D4238" t="s">
        <v>360</v>
      </c>
      <c r="E4238" t="s">
        <v>20</v>
      </c>
      <c r="H4238" t="s">
        <v>32</v>
      </c>
      <c r="I4238">
        <v>48</v>
      </c>
      <c r="J4238" t="s">
        <v>22</v>
      </c>
      <c r="L4238" t="s">
        <v>23</v>
      </c>
      <c r="O4238" t="s">
        <v>563</v>
      </c>
      <c r="P4238" t="s">
        <v>35</v>
      </c>
      <c r="Q4238" t="s">
        <v>11518</v>
      </c>
    </row>
    <row r="4239" spans="1:17" x14ac:dyDescent="0.25">
      <c r="A4239" t="s">
        <v>14044</v>
      </c>
      <c r="B4239" t="s">
        <v>14045</v>
      </c>
      <c r="C4239" s="1">
        <v>44218</v>
      </c>
      <c r="D4239" t="s">
        <v>304</v>
      </c>
      <c r="E4239" t="s">
        <v>20</v>
      </c>
      <c r="H4239" t="s">
        <v>32</v>
      </c>
      <c r="I4239">
        <v>56</v>
      </c>
      <c r="J4239" t="s">
        <v>22</v>
      </c>
      <c r="L4239" t="s">
        <v>23</v>
      </c>
      <c r="O4239" t="s">
        <v>563</v>
      </c>
      <c r="P4239" t="s">
        <v>35</v>
      </c>
      <c r="Q4239" t="s">
        <v>5411</v>
      </c>
    </row>
    <row r="4240" spans="1:17" x14ac:dyDescent="0.25">
      <c r="A4240" t="s">
        <v>18165</v>
      </c>
      <c r="B4240" t="s">
        <v>18166</v>
      </c>
      <c r="C4240" s="1">
        <v>44221</v>
      </c>
      <c r="D4240" t="s">
        <v>262</v>
      </c>
      <c r="E4240" t="s">
        <v>20</v>
      </c>
      <c r="H4240" t="s">
        <v>21</v>
      </c>
      <c r="I4240">
        <v>55</v>
      </c>
      <c r="J4240" t="s">
        <v>22</v>
      </c>
      <c r="L4240" t="s">
        <v>23</v>
      </c>
      <c r="O4240" t="s">
        <v>563</v>
      </c>
      <c r="P4240" t="s">
        <v>35</v>
      </c>
      <c r="Q4240" t="s">
        <v>18167</v>
      </c>
    </row>
    <row r="4241" spans="1:17" x14ac:dyDescent="0.25">
      <c r="A4241" t="s">
        <v>18174</v>
      </c>
      <c r="B4241" t="s">
        <v>18175</v>
      </c>
      <c r="C4241" s="1">
        <v>44222</v>
      </c>
      <c r="D4241" t="s">
        <v>304</v>
      </c>
      <c r="E4241" t="s">
        <v>20</v>
      </c>
      <c r="H4241" t="s">
        <v>21</v>
      </c>
      <c r="I4241">
        <v>32</v>
      </c>
      <c r="J4241" t="s">
        <v>22</v>
      </c>
      <c r="L4241" t="s">
        <v>23</v>
      </c>
      <c r="O4241" t="s">
        <v>563</v>
      </c>
      <c r="P4241" t="s">
        <v>35</v>
      </c>
      <c r="Q4241" t="s">
        <v>18176</v>
      </c>
    </row>
    <row r="4242" spans="1:17" x14ac:dyDescent="0.25">
      <c r="A4242" t="s">
        <v>689</v>
      </c>
      <c r="B4242" t="s">
        <v>690</v>
      </c>
      <c r="C4242" s="1">
        <v>44246</v>
      </c>
      <c r="D4242" t="s">
        <v>668</v>
      </c>
      <c r="E4242" t="s">
        <v>20</v>
      </c>
      <c r="H4242" t="s">
        <v>32</v>
      </c>
      <c r="I4242">
        <v>49</v>
      </c>
      <c r="J4242" t="s">
        <v>22</v>
      </c>
      <c r="L4242" t="s">
        <v>23</v>
      </c>
      <c r="O4242" t="s">
        <v>563</v>
      </c>
      <c r="P4242" t="s">
        <v>664</v>
      </c>
      <c r="Q4242" t="s">
        <v>691</v>
      </c>
    </row>
    <row r="4243" spans="1:17" x14ac:dyDescent="0.25">
      <c r="A4243" t="s">
        <v>692</v>
      </c>
      <c r="B4243" t="s">
        <v>693</v>
      </c>
      <c r="C4243" s="1">
        <v>44246</v>
      </c>
      <c r="D4243" t="s">
        <v>262</v>
      </c>
      <c r="E4243" t="s">
        <v>20</v>
      </c>
      <c r="H4243" t="s">
        <v>32</v>
      </c>
      <c r="I4243">
        <v>24</v>
      </c>
      <c r="J4243" t="s">
        <v>22</v>
      </c>
      <c r="L4243" t="s">
        <v>23</v>
      </c>
      <c r="O4243" t="s">
        <v>563</v>
      </c>
      <c r="P4243" t="s">
        <v>664</v>
      </c>
      <c r="Q4243" t="s">
        <v>694</v>
      </c>
    </row>
    <row r="4244" spans="1:17" x14ac:dyDescent="0.25">
      <c r="A4244" t="s">
        <v>4509</v>
      </c>
      <c r="B4244" t="s">
        <v>4510</v>
      </c>
      <c r="C4244" s="1">
        <v>44259</v>
      </c>
      <c r="D4244" t="s">
        <v>4511</v>
      </c>
      <c r="E4244" t="s">
        <v>20</v>
      </c>
      <c r="H4244" t="s">
        <v>21</v>
      </c>
      <c r="I4244">
        <v>40</v>
      </c>
      <c r="J4244" t="s">
        <v>22</v>
      </c>
      <c r="L4244" t="s">
        <v>23</v>
      </c>
      <c r="O4244" t="s">
        <v>563</v>
      </c>
      <c r="P4244" t="s">
        <v>664</v>
      </c>
      <c r="Q4244" t="s">
        <v>4512</v>
      </c>
    </row>
    <row r="4245" spans="1:17" x14ac:dyDescent="0.25">
      <c r="A4245" t="s">
        <v>4513</v>
      </c>
      <c r="B4245" t="s">
        <v>4514</v>
      </c>
      <c r="C4245" s="1">
        <v>44259</v>
      </c>
      <c r="D4245" t="s">
        <v>1468</v>
      </c>
      <c r="E4245" t="s">
        <v>20</v>
      </c>
      <c r="H4245" t="s">
        <v>21</v>
      </c>
      <c r="I4245">
        <v>26</v>
      </c>
      <c r="J4245" t="s">
        <v>22</v>
      </c>
      <c r="L4245" t="s">
        <v>23</v>
      </c>
      <c r="O4245" t="s">
        <v>563</v>
      </c>
      <c r="P4245" t="s">
        <v>664</v>
      </c>
      <c r="Q4245" t="s">
        <v>4515</v>
      </c>
    </row>
    <row r="4246" spans="1:17" x14ac:dyDescent="0.25">
      <c r="A4246" t="s">
        <v>5419</v>
      </c>
      <c r="B4246" t="s">
        <v>5420</v>
      </c>
      <c r="C4246" s="1">
        <v>44214</v>
      </c>
      <c r="D4246" t="s">
        <v>310</v>
      </c>
      <c r="E4246" t="s">
        <v>20</v>
      </c>
      <c r="H4246" t="s">
        <v>21</v>
      </c>
      <c r="I4246">
        <v>47</v>
      </c>
      <c r="J4246" t="s">
        <v>22</v>
      </c>
      <c r="L4246" t="s">
        <v>23</v>
      </c>
      <c r="O4246" t="s">
        <v>563</v>
      </c>
      <c r="P4246" t="s">
        <v>35</v>
      </c>
      <c r="Q4246" t="s">
        <v>5421</v>
      </c>
    </row>
    <row r="4247" spans="1:17" x14ac:dyDescent="0.25">
      <c r="A4247" t="s">
        <v>5422</v>
      </c>
      <c r="B4247" t="s">
        <v>5423</v>
      </c>
      <c r="C4247" s="1">
        <v>44214</v>
      </c>
      <c r="D4247" t="s">
        <v>716</v>
      </c>
      <c r="E4247" t="s">
        <v>20</v>
      </c>
      <c r="H4247" t="s">
        <v>21</v>
      </c>
      <c r="I4247">
        <v>20</v>
      </c>
      <c r="J4247" t="s">
        <v>22</v>
      </c>
      <c r="L4247" t="s">
        <v>23</v>
      </c>
      <c r="O4247" t="s">
        <v>563</v>
      </c>
      <c r="P4247" t="s">
        <v>35</v>
      </c>
      <c r="Q4247" t="s">
        <v>5411</v>
      </c>
    </row>
    <row r="4248" spans="1:17" x14ac:dyDescent="0.25">
      <c r="A4248" t="s">
        <v>11540</v>
      </c>
      <c r="B4248" t="s">
        <v>11541</v>
      </c>
      <c r="C4248" s="1">
        <v>44214</v>
      </c>
      <c r="D4248" t="s">
        <v>702</v>
      </c>
      <c r="E4248" t="s">
        <v>20</v>
      </c>
      <c r="H4248" t="s">
        <v>21</v>
      </c>
      <c r="I4248">
        <v>48</v>
      </c>
      <c r="J4248" t="s">
        <v>22</v>
      </c>
      <c r="L4248" t="s">
        <v>23</v>
      </c>
      <c r="O4248" t="s">
        <v>563</v>
      </c>
      <c r="P4248" t="s">
        <v>35</v>
      </c>
      <c r="Q4248" t="s">
        <v>11542</v>
      </c>
    </row>
    <row r="4249" spans="1:17" x14ac:dyDescent="0.25">
      <c r="A4249" t="s">
        <v>11543</v>
      </c>
      <c r="B4249" t="s">
        <v>11544</v>
      </c>
      <c r="C4249" s="1">
        <v>44215</v>
      </c>
      <c r="D4249" t="s">
        <v>657</v>
      </c>
      <c r="E4249" t="s">
        <v>20</v>
      </c>
      <c r="H4249" t="s">
        <v>32</v>
      </c>
      <c r="I4249">
        <v>23</v>
      </c>
      <c r="J4249" t="s">
        <v>22</v>
      </c>
      <c r="L4249" t="s">
        <v>23</v>
      </c>
      <c r="O4249" t="s">
        <v>563</v>
      </c>
      <c r="P4249" t="s">
        <v>35</v>
      </c>
      <c r="Q4249" t="s">
        <v>5411</v>
      </c>
    </row>
    <row r="4250" spans="1:17" x14ac:dyDescent="0.25">
      <c r="A4250" t="s">
        <v>11548</v>
      </c>
      <c r="B4250" t="s">
        <v>11549</v>
      </c>
      <c r="C4250" s="1">
        <v>44215</v>
      </c>
      <c r="D4250" t="s">
        <v>712</v>
      </c>
      <c r="E4250" t="s">
        <v>20</v>
      </c>
      <c r="H4250" t="s">
        <v>32</v>
      </c>
      <c r="I4250">
        <v>58</v>
      </c>
      <c r="J4250" t="s">
        <v>22</v>
      </c>
      <c r="L4250" t="s">
        <v>23</v>
      </c>
      <c r="O4250" t="s">
        <v>563</v>
      </c>
      <c r="P4250" t="s">
        <v>35</v>
      </c>
      <c r="Q4250" t="s">
        <v>5411</v>
      </c>
    </row>
    <row r="4251" spans="1:17" x14ac:dyDescent="0.25">
      <c r="A4251" t="s">
        <v>13976</v>
      </c>
      <c r="B4251" t="s">
        <v>13977</v>
      </c>
      <c r="C4251" s="1">
        <v>44215</v>
      </c>
      <c r="D4251" t="s">
        <v>310</v>
      </c>
      <c r="E4251" t="s">
        <v>20</v>
      </c>
      <c r="H4251" t="s">
        <v>32</v>
      </c>
      <c r="I4251">
        <v>51</v>
      </c>
      <c r="J4251" t="s">
        <v>22</v>
      </c>
      <c r="L4251" t="s">
        <v>23</v>
      </c>
      <c r="O4251" t="s">
        <v>563</v>
      </c>
      <c r="P4251" t="s">
        <v>35</v>
      </c>
      <c r="Q4251" t="s">
        <v>5421</v>
      </c>
    </row>
    <row r="4252" spans="1:17" x14ac:dyDescent="0.25">
      <c r="A4252" t="s">
        <v>13994</v>
      </c>
      <c r="B4252" t="s">
        <v>13995</v>
      </c>
      <c r="C4252" s="1">
        <v>44216</v>
      </c>
      <c r="D4252" t="s">
        <v>716</v>
      </c>
      <c r="E4252" t="s">
        <v>20</v>
      </c>
      <c r="H4252" t="s">
        <v>21</v>
      </c>
      <c r="I4252">
        <v>27</v>
      </c>
      <c r="J4252" t="s">
        <v>22</v>
      </c>
      <c r="L4252" t="s">
        <v>23</v>
      </c>
      <c r="O4252" t="s">
        <v>563</v>
      </c>
      <c r="P4252" t="s">
        <v>35</v>
      </c>
      <c r="Q4252" t="s">
        <v>13996</v>
      </c>
    </row>
    <row r="4253" spans="1:17" x14ac:dyDescent="0.25">
      <c r="A4253" t="s">
        <v>14000</v>
      </c>
      <c r="B4253" t="s">
        <v>14001</v>
      </c>
      <c r="C4253" s="1">
        <v>44216</v>
      </c>
      <c r="D4253" t="s">
        <v>716</v>
      </c>
      <c r="E4253" t="s">
        <v>20</v>
      </c>
      <c r="H4253" t="s">
        <v>32</v>
      </c>
      <c r="I4253">
        <v>34</v>
      </c>
      <c r="J4253" t="s">
        <v>22</v>
      </c>
      <c r="L4253" t="s">
        <v>23</v>
      </c>
      <c r="O4253" t="s">
        <v>563</v>
      </c>
      <c r="P4253" t="s">
        <v>35</v>
      </c>
      <c r="Q4253" t="s">
        <v>13996</v>
      </c>
    </row>
    <row r="4254" spans="1:17" x14ac:dyDescent="0.25">
      <c r="A4254" t="s">
        <v>16349</v>
      </c>
      <c r="B4254" t="s">
        <v>16350</v>
      </c>
      <c r="C4254" s="1">
        <v>44216</v>
      </c>
      <c r="D4254" t="s">
        <v>657</v>
      </c>
      <c r="E4254" t="s">
        <v>20</v>
      </c>
      <c r="H4254" t="s">
        <v>21</v>
      </c>
      <c r="I4254">
        <v>26</v>
      </c>
      <c r="J4254" t="s">
        <v>22</v>
      </c>
      <c r="L4254" t="s">
        <v>23</v>
      </c>
      <c r="O4254" t="s">
        <v>563</v>
      </c>
      <c r="P4254" t="s">
        <v>35</v>
      </c>
      <c r="Q4254" t="s">
        <v>16351</v>
      </c>
    </row>
    <row r="4255" spans="1:17" x14ac:dyDescent="0.25">
      <c r="A4255" t="s">
        <v>14018</v>
      </c>
      <c r="B4255" t="s">
        <v>14019</v>
      </c>
      <c r="C4255" s="1">
        <v>44217</v>
      </c>
      <c r="D4255" t="s">
        <v>712</v>
      </c>
      <c r="E4255" t="s">
        <v>20</v>
      </c>
      <c r="H4255" t="s">
        <v>21</v>
      </c>
      <c r="I4255">
        <v>33</v>
      </c>
      <c r="J4255" t="s">
        <v>22</v>
      </c>
      <c r="L4255" t="s">
        <v>23</v>
      </c>
      <c r="O4255" t="s">
        <v>563</v>
      </c>
      <c r="P4255" t="s">
        <v>35</v>
      </c>
      <c r="Q4255" t="s">
        <v>14020</v>
      </c>
    </row>
    <row r="4256" spans="1:17" x14ac:dyDescent="0.25">
      <c r="A4256" t="s">
        <v>14021</v>
      </c>
      <c r="B4256" t="s">
        <v>14022</v>
      </c>
      <c r="C4256" s="1">
        <v>44217</v>
      </c>
      <c r="D4256" t="s">
        <v>716</v>
      </c>
      <c r="E4256" t="s">
        <v>20</v>
      </c>
      <c r="H4256" t="s">
        <v>21</v>
      </c>
      <c r="I4256">
        <v>34</v>
      </c>
      <c r="J4256" t="s">
        <v>22</v>
      </c>
      <c r="L4256" t="s">
        <v>23</v>
      </c>
      <c r="O4256" t="s">
        <v>563</v>
      </c>
      <c r="P4256" t="s">
        <v>35</v>
      </c>
      <c r="Q4256" t="s">
        <v>13996</v>
      </c>
    </row>
    <row r="4257" spans="1:17" x14ac:dyDescent="0.25">
      <c r="A4257" t="s">
        <v>14137</v>
      </c>
      <c r="B4257" t="s">
        <v>14138</v>
      </c>
      <c r="C4257" s="1">
        <v>44221</v>
      </c>
      <c r="D4257" t="s">
        <v>14139</v>
      </c>
      <c r="E4257" t="s">
        <v>20</v>
      </c>
      <c r="H4257" t="s">
        <v>21</v>
      </c>
      <c r="I4257">
        <v>46</v>
      </c>
      <c r="J4257" t="s">
        <v>22</v>
      </c>
      <c r="L4257" t="s">
        <v>23</v>
      </c>
      <c r="O4257" t="s">
        <v>563</v>
      </c>
      <c r="P4257" t="s">
        <v>35</v>
      </c>
      <c r="Q4257" t="s">
        <v>5411</v>
      </c>
    </row>
    <row r="4258" spans="1:17" x14ac:dyDescent="0.25">
      <c r="A4258" t="s">
        <v>18217</v>
      </c>
      <c r="B4258" t="s">
        <v>18218</v>
      </c>
      <c r="C4258" s="1">
        <v>44222</v>
      </c>
      <c r="D4258" t="s">
        <v>712</v>
      </c>
      <c r="E4258" t="s">
        <v>20</v>
      </c>
      <c r="H4258" t="s">
        <v>21</v>
      </c>
      <c r="I4258">
        <v>28</v>
      </c>
      <c r="J4258" t="s">
        <v>22</v>
      </c>
      <c r="L4258" t="s">
        <v>23</v>
      </c>
      <c r="O4258" t="s">
        <v>563</v>
      </c>
      <c r="P4258" t="s">
        <v>35</v>
      </c>
      <c r="Q4258" t="s">
        <v>13996</v>
      </c>
    </row>
    <row r="4259" spans="1:17" x14ac:dyDescent="0.25">
      <c r="A4259" t="s">
        <v>18487</v>
      </c>
      <c r="B4259" t="s">
        <v>18488</v>
      </c>
      <c r="C4259" s="1">
        <v>44235</v>
      </c>
      <c r="D4259" t="s">
        <v>749</v>
      </c>
      <c r="E4259" t="s">
        <v>20</v>
      </c>
      <c r="H4259" t="s">
        <v>21</v>
      </c>
      <c r="I4259">
        <v>27</v>
      </c>
      <c r="J4259" t="s">
        <v>22</v>
      </c>
      <c r="L4259" t="s">
        <v>23</v>
      </c>
      <c r="O4259" t="s">
        <v>563</v>
      </c>
      <c r="P4259" t="s">
        <v>35</v>
      </c>
      <c r="Q4259" t="s">
        <v>18489</v>
      </c>
    </row>
    <row r="4260" spans="1:17" x14ac:dyDescent="0.25">
      <c r="A4260" t="s">
        <v>11791</v>
      </c>
      <c r="B4260" t="s">
        <v>11792</v>
      </c>
      <c r="C4260" s="1">
        <v>44241</v>
      </c>
      <c r="D4260" t="s">
        <v>712</v>
      </c>
      <c r="E4260" t="s">
        <v>20</v>
      </c>
      <c r="H4260" t="s">
        <v>32</v>
      </c>
      <c r="I4260">
        <v>36</v>
      </c>
      <c r="J4260" t="s">
        <v>22</v>
      </c>
      <c r="L4260" t="s">
        <v>23</v>
      </c>
      <c r="O4260" t="s">
        <v>563</v>
      </c>
      <c r="P4260" t="s">
        <v>35</v>
      </c>
      <c r="Q4260" t="s">
        <v>11793</v>
      </c>
    </row>
    <row r="4261" spans="1:17" x14ac:dyDescent="0.25">
      <c r="A4261" t="s">
        <v>17336</v>
      </c>
      <c r="B4261" t="s">
        <v>17337</v>
      </c>
      <c r="C4261" s="1">
        <v>44258</v>
      </c>
      <c r="D4261" t="s">
        <v>657</v>
      </c>
      <c r="E4261" t="s">
        <v>20</v>
      </c>
      <c r="H4261" t="s">
        <v>32</v>
      </c>
      <c r="I4261">
        <v>73</v>
      </c>
      <c r="J4261" t="s">
        <v>22</v>
      </c>
      <c r="L4261" t="s">
        <v>23</v>
      </c>
      <c r="O4261" t="s">
        <v>563</v>
      </c>
      <c r="P4261" t="s">
        <v>35</v>
      </c>
      <c r="Q4261" t="s">
        <v>17338</v>
      </c>
    </row>
    <row r="4262" spans="1:17" x14ac:dyDescent="0.25">
      <c r="A4262" t="s">
        <v>16463</v>
      </c>
      <c r="B4262" t="s">
        <v>16464</v>
      </c>
      <c r="C4262" s="1">
        <v>44201</v>
      </c>
      <c r="D4262" t="s">
        <v>457</v>
      </c>
      <c r="E4262" t="s">
        <v>20</v>
      </c>
      <c r="F4262" t="s">
        <v>458</v>
      </c>
      <c r="H4262" t="s">
        <v>21</v>
      </c>
      <c r="I4262">
        <v>33</v>
      </c>
      <c r="J4262" t="s">
        <v>22</v>
      </c>
      <c r="L4262" t="s">
        <v>23</v>
      </c>
      <c r="M4262" t="s">
        <v>86</v>
      </c>
      <c r="O4262" t="s">
        <v>563</v>
      </c>
      <c r="P4262" t="s">
        <v>35</v>
      </c>
      <c r="Q4262" t="s">
        <v>16465</v>
      </c>
    </row>
    <row r="4263" spans="1:17" x14ac:dyDescent="0.25">
      <c r="A4263" t="s">
        <v>8292</v>
      </c>
      <c r="B4263" t="s">
        <v>8293</v>
      </c>
      <c r="C4263" s="1">
        <v>44201</v>
      </c>
      <c r="D4263" t="s">
        <v>457</v>
      </c>
      <c r="E4263" t="s">
        <v>20</v>
      </c>
      <c r="F4263" t="s">
        <v>168</v>
      </c>
      <c r="H4263" t="s">
        <v>21</v>
      </c>
      <c r="I4263">
        <v>57</v>
      </c>
      <c r="J4263" t="s">
        <v>22</v>
      </c>
      <c r="L4263" t="s">
        <v>23</v>
      </c>
      <c r="M4263" t="s">
        <v>86</v>
      </c>
      <c r="O4263" t="s">
        <v>563</v>
      </c>
      <c r="P4263" t="s">
        <v>35</v>
      </c>
      <c r="Q4263" t="s">
        <v>8294</v>
      </c>
    </row>
    <row r="4264" spans="1:17" x14ac:dyDescent="0.25">
      <c r="A4264" t="s">
        <v>8306</v>
      </c>
      <c r="B4264" t="s">
        <v>8307</v>
      </c>
      <c r="C4264" s="1">
        <v>44201</v>
      </c>
      <c r="D4264" t="s">
        <v>457</v>
      </c>
      <c r="E4264" t="s">
        <v>20</v>
      </c>
      <c r="F4264" t="s">
        <v>511</v>
      </c>
      <c r="H4264" t="s">
        <v>32</v>
      </c>
      <c r="I4264">
        <v>41</v>
      </c>
      <c r="J4264" t="s">
        <v>22</v>
      </c>
      <c r="L4264" t="s">
        <v>23</v>
      </c>
      <c r="M4264" t="s">
        <v>86</v>
      </c>
      <c r="O4264" t="s">
        <v>563</v>
      </c>
      <c r="P4264" t="s">
        <v>35</v>
      </c>
      <c r="Q4264" t="s">
        <v>8308</v>
      </c>
    </row>
    <row r="4265" spans="1:17" x14ac:dyDescent="0.25">
      <c r="A4265" t="s">
        <v>8320</v>
      </c>
      <c r="B4265" t="s">
        <v>8321</v>
      </c>
      <c r="C4265" s="1">
        <v>44201</v>
      </c>
      <c r="D4265" t="s">
        <v>488</v>
      </c>
      <c r="E4265" t="s">
        <v>20</v>
      </c>
      <c r="F4265" t="s">
        <v>489</v>
      </c>
      <c r="H4265" t="s">
        <v>32</v>
      </c>
      <c r="I4265">
        <v>35</v>
      </c>
      <c r="J4265" t="s">
        <v>22</v>
      </c>
      <c r="L4265" t="s">
        <v>23</v>
      </c>
      <c r="M4265" t="s">
        <v>86</v>
      </c>
      <c r="O4265" t="s">
        <v>563</v>
      </c>
      <c r="P4265" t="s">
        <v>35</v>
      </c>
      <c r="Q4265" t="s">
        <v>694</v>
      </c>
    </row>
    <row r="4266" spans="1:17" x14ac:dyDescent="0.25">
      <c r="A4266" t="s">
        <v>8322</v>
      </c>
      <c r="B4266" t="s">
        <v>8323</v>
      </c>
      <c r="C4266" s="1">
        <v>44198</v>
      </c>
      <c r="D4266" t="s">
        <v>2000</v>
      </c>
      <c r="E4266" t="s">
        <v>20</v>
      </c>
      <c r="F4266" t="s">
        <v>2001</v>
      </c>
      <c r="H4266" t="s">
        <v>32</v>
      </c>
      <c r="I4266">
        <v>35</v>
      </c>
      <c r="J4266" t="s">
        <v>22</v>
      </c>
      <c r="L4266" t="s">
        <v>23</v>
      </c>
      <c r="M4266" t="s">
        <v>86</v>
      </c>
      <c r="O4266" t="s">
        <v>563</v>
      </c>
      <c r="P4266" t="s">
        <v>35</v>
      </c>
      <c r="Q4266" t="s">
        <v>8324</v>
      </c>
    </row>
    <row r="4267" spans="1:17" x14ac:dyDescent="0.25">
      <c r="A4267" t="s">
        <v>8325</v>
      </c>
      <c r="B4267" t="s">
        <v>8326</v>
      </c>
      <c r="C4267" s="1">
        <v>44202</v>
      </c>
      <c r="D4267" t="s">
        <v>2073</v>
      </c>
      <c r="E4267" t="s">
        <v>20</v>
      </c>
      <c r="F4267" t="s">
        <v>2074</v>
      </c>
      <c r="H4267" t="s">
        <v>21</v>
      </c>
      <c r="I4267">
        <v>48</v>
      </c>
      <c r="J4267" t="s">
        <v>22</v>
      </c>
      <c r="L4267" t="s">
        <v>23</v>
      </c>
      <c r="M4267" t="s">
        <v>86</v>
      </c>
      <c r="O4267" t="s">
        <v>563</v>
      </c>
      <c r="P4267" t="s">
        <v>35</v>
      </c>
      <c r="Q4267" t="s">
        <v>8327</v>
      </c>
    </row>
    <row r="4268" spans="1:17" x14ac:dyDescent="0.25">
      <c r="A4268" t="s">
        <v>8339</v>
      </c>
      <c r="B4268" t="s">
        <v>8340</v>
      </c>
      <c r="C4268" s="1">
        <v>44197</v>
      </c>
      <c r="D4268" t="s">
        <v>2981</v>
      </c>
      <c r="E4268" t="s">
        <v>20</v>
      </c>
      <c r="F4268" t="s">
        <v>235</v>
      </c>
      <c r="H4268" t="s">
        <v>21</v>
      </c>
      <c r="I4268">
        <v>62</v>
      </c>
      <c r="J4268" t="s">
        <v>22</v>
      </c>
      <c r="L4268" t="s">
        <v>23</v>
      </c>
      <c r="M4268" t="s">
        <v>86</v>
      </c>
      <c r="O4268" t="s">
        <v>563</v>
      </c>
      <c r="P4268" t="s">
        <v>35</v>
      </c>
      <c r="Q4268" t="s">
        <v>2982</v>
      </c>
    </row>
    <row r="4269" spans="1:17" x14ac:dyDescent="0.25">
      <c r="A4269" t="s">
        <v>8370</v>
      </c>
      <c r="B4269" t="s">
        <v>8371</v>
      </c>
      <c r="C4269" s="1">
        <v>44195</v>
      </c>
      <c r="D4269" t="s">
        <v>8372</v>
      </c>
      <c r="E4269" t="s">
        <v>20</v>
      </c>
      <c r="F4269" t="s">
        <v>8373</v>
      </c>
      <c r="H4269" t="s">
        <v>32</v>
      </c>
      <c r="I4269">
        <v>42</v>
      </c>
      <c r="J4269" t="s">
        <v>22</v>
      </c>
      <c r="L4269" t="s">
        <v>23</v>
      </c>
      <c r="M4269" t="s">
        <v>86</v>
      </c>
      <c r="O4269" t="s">
        <v>563</v>
      </c>
      <c r="P4269" t="s">
        <v>35</v>
      </c>
      <c r="Q4269" t="s">
        <v>8374</v>
      </c>
    </row>
    <row r="4270" spans="1:17" x14ac:dyDescent="0.25">
      <c r="A4270" t="s">
        <v>11163</v>
      </c>
      <c r="B4270" t="s">
        <v>11164</v>
      </c>
      <c r="C4270" s="1">
        <v>44207</v>
      </c>
      <c r="D4270" t="s">
        <v>2903</v>
      </c>
      <c r="E4270" t="s">
        <v>20</v>
      </c>
      <c r="F4270" t="s">
        <v>2904</v>
      </c>
      <c r="H4270" t="s">
        <v>21</v>
      </c>
      <c r="I4270">
        <v>56</v>
      </c>
      <c r="J4270" t="s">
        <v>22</v>
      </c>
      <c r="L4270" t="s">
        <v>23</v>
      </c>
      <c r="M4270" t="s">
        <v>86</v>
      </c>
      <c r="O4270" t="s">
        <v>563</v>
      </c>
      <c r="P4270" t="s">
        <v>35</v>
      </c>
      <c r="Q4270" t="s">
        <v>11165</v>
      </c>
    </row>
    <row r="4271" spans="1:17" x14ac:dyDescent="0.25">
      <c r="A4271" t="s">
        <v>8629</v>
      </c>
      <c r="B4271" t="s">
        <v>8630</v>
      </c>
      <c r="C4271" s="1">
        <v>44208</v>
      </c>
      <c r="D4271" t="s">
        <v>8631</v>
      </c>
      <c r="E4271" t="s">
        <v>20</v>
      </c>
      <c r="F4271" t="s">
        <v>1508</v>
      </c>
      <c r="H4271" t="s">
        <v>32</v>
      </c>
      <c r="I4271">
        <v>87</v>
      </c>
      <c r="J4271" t="s">
        <v>22</v>
      </c>
      <c r="L4271" t="s">
        <v>23</v>
      </c>
      <c r="M4271" t="s">
        <v>86</v>
      </c>
      <c r="O4271" t="s">
        <v>563</v>
      </c>
      <c r="P4271" t="s">
        <v>35</v>
      </c>
      <c r="Q4271" t="s">
        <v>4690</v>
      </c>
    </row>
    <row r="4272" spans="1:17" x14ac:dyDescent="0.25">
      <c r="A4272" t="s">
        <v>8632</v>
      </c>
      <c r="B4272" t="s">
        <v>8633</v>
      </c>
      <c r="C4272" s="1">
        <v>44208</v>
      </c>
      <c r="D4272" t="s">
        <v>352</v>
      </c>
      <c r="E4272" t="s">
        <v>20</v>
      </c>
      <c r="F4272" t="s">
        <v>353</v>
      </c>
      <c r="H4272" t="s">
        <v>32</v>
      </c>
      <c r="I4272">
        <v>121</v>
      </c>
      <c r="J4272" t="s">
        <v>22</v>
      </c>
      <c r="L4272" t="s">
        <v>23</v>
      </c>
      <c r="M4272" t="s">
        <v>86</v>
      </c>
      <c r="O4272" t="s">
        <v>563</v>
      </c>
      <c r="P4272" t="s">
        <v>35</v>
      </c>
      <c r="Q4272" t="s">
        <v>4690</v>
      </c>
    </row>
    <row r="4273" spans="1:17" x14ac:dyDescent="0.25">
      <c r="A4273" t="s">
        <v>8634</v>
      </c>
      <c r="B4273" t="s">
        <v>8635</v>
      </c>
      <c r="C4273" s="1">
        <v>44208</v>
      </c>
      <c r="D4273" t="s">
        <v>2144</v>
      </c>
      <c r="E4273" t="s">
        <v>20</v>
      </c>
      <c r="F4273" t="s">
        <v>6776</v>
      </c>
      <c r="H4273" t="s">
        <v>32</v>
      </c>
      <c r="I4273">
        <v>121</v>
      </c>
      <c r="J4273" t="s">
        <v>22</v>
      </c>
      <c r="L4273" t="s">
        <v>23</v>
      </c>
      <c r="M4273" t="s">
        <v>86</v>
      </c>
      <c r="O4273" t="s">
        <v>563</v>
      </c>
      <c r="P4273" t="s">
        <v>35</v>
      </c>
      <c r="Q4273" t="s">
        <v>4690</v>
      </c>
    </row>
    <row r="4274" spans="1:17" x14ac:dyDescent="0.25">
      <c r="A4274" t="s">
        <v>8636</v>
      </c>
      <c r="B4274" t="s">
        <v>8637</v>
      </c>
      <c r="C4274" s="1">
        <v>44208</v>
      </c>
      <c r="D4274" t="s">
        <v>5112</v>
      </c>
      <c r="E4274" t="s">
        <v>20</v>
      </c>
      <c r="F4274" t="s">
        <v>5113</v>
      </c>
      <c r="H4274" t="s">
        <v>32</v>
      </c>
      <c r="I4274">
        <v>121</v>
      </c>
      <c r="J4274" t="s">
        <v>22</v>
      </c>
      <c r="L4274" t="s">
        <v>23</v>
      </c>
      <c r="M4274" t="s">
        <v>86</v>
      </c>
      <c r="O4274" t="s">
        <v>563</v>
      </c>
      <c r="P4274" t="s">
        <v>35</v>
      </c>
      <c r="Q4274" t="s">
        <v>4690</v>
      </c>
    </row>
    <row r="4275" spans="1:17" x14ac:dyDescent="0.25">
      <c r="A4275" t="s">
        <v>8638</v>
      </c>
      <c r="B4275" t="s">
        <v>8639</v>
      </c>
      <c r="C4275" s="1">
        <v>44208</v>
      </c>
      <c r="D4275" t="s">
        <v>1514</v>
      </c>
      <c r="E4275" t="s">
        <v>20</v>
      </c>
      <c r="F4275" t="s">
        <v>1515</v>
      </c>
      <c r="H4275" t="s">
        <v>32</v>
      </c>
      <c r="I4275">
        <v>88</v>
      </c>
      <c r="J4275" t="s">
        <v>22</v>
      </c>
      <c r="L4275" t="s">
        <v>23</v>
      </c>
      <c r="M4275" t="s">
        <v>86</v>
      </c>
      <c r="O4275" t="s">
        <v>563</v>
      </c>
      <c r="P4275" t="s">
        <v>35</v>
      </c>
      <c r="Q4275" t="s">
        <v>4690</v>
      </c>
    </row>
    <row r="4276" spans="1:17" x14ac:dyDescent="0.25">
      <c r="A4276" t="s">
        <v>8640</v>
      </c>
      <c r="B4276" t="s">
        <v>8641</v>
      </c>
      <c r="C4276" s="1">
        <v>44208</v>
      </c>
      <c r="D4276" t="s">
        <v>457</v>
      </c>
      <c r="E4276" t="s">
        <v>20</v>
      </c>
      <c r="F4276" t="s">
        <v>458</v>
      </c>
      <c r="H4276" t="s">
        <v>21</v>
      </c>
      <c r="I4276">
        <v>85</v>
      </c>
      <c r="J4276" t="s">
        <v>22</v>
      </c>
      <c r="L4276" t="s">
        <v>23</v>
      </c>
      <c r="M4276" t="s">
        <v>86</v>
      </c>
      <c r="O4276" t="s">
        <v>563</v>
      </c>
      <c r="P4276" t="s">
        <v>35</v>
      </c>
      <c r="Q4276" t="s">
        <v>4690</v>
      </c>
    </row>
    <row r="4277" spans="1:17" x14ac:dyDescent="0.25">
      <c r="A4277" t="s">
        <v>8642</v>
      </c>
      <c r="B4277" t="s">
        <v>8643</v>
      </c>
      <c r="C4277" s="1">
        <v>44208</v>
      </c>
      <c r="D4277" t="s">
        <v>1383</v>
      </c>
      <c r="E4277" t="s">
        <v>20</v>
      </c>
      <c r="F4277" t="s">
        <v>1498</v>
      </c>
      <c r="H4277" t="s">
        <v>32</v>
      </c>
      <c r="I4277">
        <v>75</v>
      </c>
      <c r="J4277" t="s">
        <v>22</v>
      </c>
      <c r="L4277" t="s">
        <v>23</v>
      </c>
      <c r="M4277" t="s">
        <v>86</v>
      </c>
      <c r="O4277" t="s">
        <v>563</v>
      </c>
      <c r="P4277" t="s">
        <v>35</v>
      </c>
      <c r="Q4277" t="s">
        <v>4690</v>
      </c>
    </row>
    <row r="4278" spans="1:17" x14ac:dyDescent="0.25">
      <c r="A4278" t="s">
        <v>8644</v>
      </c>
      <c r="B4278" t="s">
        <v>8645</v>
      </c>
      <c r="C4278" s="1">
        <v>44208</v>
      </c>
      <c r="D4278" t="s">
        <v>352</v>
      </c>
      <c r="E4278" t="s">
        <v>20</v>
      </c>
      <c r="F4278" t="s">
        <v>353</v>
      </c>
      <c r="H4278" t="s">
        <v>32</v>
      </c>
      <c r="I4278" t="s">
        <v>22</v>
      </c>
      <c r="J4278" t="s">
        <v>22</v>
      </c>
      <c r="L4278" t="s">
        <v>23</v>
      </c>
      <c r="M4278" t="s">
        <v>86</v>
      </c>
      <c r="O4278" t="s">
        <v>563</v>
      </c>
      <c r="P4278" t="s">
        <v>35</v>
      </c>
      <c r="Q4278" t="s">
        <v>4690</v>
      </c>
    </row>
    <row r="4279" spans="1:17" x14ac:dyDescent="0.25">
      <c r="A4279" t="s">
        <v>8646</v>
      </c>
      <c r="B4279" t="s">
        <v>8647</v>
      </c>
      <c r="C4279" s="1">
        <v>44208</v>
      </c>
      <c r="D4279" t="s">
        <v>8648</v>
      </c>
      <c r="E4279" t="s">
        <v>20</v>
      </c>
      <c r="F4279" t="s">
        <v>168</v>
      </c>
      <c r="H4279" t="s">
        <v>21</v>
      </c>
      <c r="I4279">
        <v>37</v>
      </c>
      <c r="J4279" t="s">
        <v>22</v>
      </c>
      <c r="L4279" t="s">
        <v>23</v>
      </c>
      <c r="M4279" t="s">
        <v>86</v>
      </c>
      <c r="O4279" t="s">
        <v>563</v>
      </c>
      <c r="P4279" t="s">
        <v>35</v>
      </c>
      <c r="Q4279" t="s">
        <v>4690</v>
      </c>
    </row>
    <row r="4280" spans="1:17" x14ac:dyDescent="0.25">
      <c r="A4280" t="s">
        <v>8649</v>
      </c>
      <c r="B4280" t="s">
        <v>8650</v>
      </c>
      <c r="C4280" s="1">
        <v>44208</v>
      </c>
      <c r="D4280" t="s">
        <v>352</v>
      </c>
      <c r="E4280" t="s">
        <v>20</v>
      </c>
      <c r="F4280" t="s">
        <v>353</v>
      </c>
      <c r="H4280" t="s">
        <v>21</v>
      </c>
      <c r="I4280">
        <v>79</v>
      </c>
      <c r="J4280" t="s">
        <v>22</v>
      </c>
      <c r="L4280" t="s">
        <v>23</v>
      </c>
      <c r="M4280" t="s">
        <v>86</v>
      </c>
      <c r="O4280" t="s">
        <v>563</v>
      </c>
      <c r="P4280" t="s">
        <v>35</v>
      </c>
      <c r="Q4280" t="s">
        <v>4690</v>
      </c>
    </row>
    <row r="4281" spans="1:17" x14ac:dyDescent="0.25">
      <c r="A4281" t="s">
        <v>8651</v>
      </c>
      <c r="B4281" t="s">
        <v>8652</v>
      </c>
      <c r="C4281" s="1">
        <v>44208</v>
      </c>
      <c r="D4281" t="s">
        <v>457</v>
      </c>
      <c r="E4281" t="s">
        <v>20</v>
      </c>
      <c r="F4281" t="s">
        <v>458</v>
      </c>
      <c r="H4281" t="s">
        <v>21</v>
      </c>
      <c r="I4281">
        <v>74</v>
      </c>
      <c r="J4281" t="s">
        <v>22</v>
      </c>
      <c r="L4281" t="s">
        <v>23</v>
      </c>
      <c r="M4281" t="s">
        <v>86</v>
      </c>
      <c r="O4281" t="s">
        <v>563</v>
      </c>
      <c r="P4281" t="s">
        <v>35</v>
      </c>
      <c r="Q4281" t="s">
        <v>4690</v>
      </c>
    </row>
    <row r="4282" spans="1:17" x14ac:dyDescent="0.25">
      <c r="A4282" t="s">
        <v>8653</v>
      </c>
      <c r="B4282" t="s">
        <v>8654</v>
      </c>
      <c r="C4282" s="1">
        <v>44208</v>
      </c>
      <c r="D4282" t="s">
        <v>4688</v>
      </c>
      <c r="E4282" t="s">
        <v>20</v>
      </c>
      <c r="F4282" t="s">
        <v>4689</v>
      </c>
      <c r="H4282" t="s">
        <v>32</v>
      </c>
      <c r="I4282">
        <v>81</v>
      </c>
      <c r="J4282" t="s">
        <v>22</v>
      </c>
      <c r="L4282" t="s">
        <v>23</v>
      </c>
      <c r="M4282" t="s">
        <v>86</v>
      </c>
      <c r="O4282" t="s">
        <v>563</v>
      </c>
      <c r="P4282" t="s">
        <v>35</v>
      </c>
      <c r="Q4282" t="s">
        <v>4690</v>
      </c>
    </row>
    <row r="4283" spans="1:17" x14ac:dyDescent="0.25">
      <c r="A4283" t="s">
        <v>8655</v>
      </c>
      <c r="B4283" t="s">
        <v>8656</v>
      </c>
      <c r="C4283" s="1">
        <v>44208</v>
      </c>
      <c r="D4283" t="s">
        <v>457</v>
      </c>
      <c r="E4283" t="s">
        <v>20</v>
      </c>
      <c r="F4283" t="s">
        <v>458</v>
      </c>
      <c r="H4283" t="s">
        <v>32</v>
      </c>
      <c r="I4283">
        <v>80</v>
      </c>
      <c r="J4283" t="s">
        <v>22</v>
      </c>
      <c r="L4283" t="s">
        <v>23</v>
      </c>
      <c r="M4283" t="s">
        <v>86</v>
      </c>
      <c r="O4283" t="s">
        <v>563</v>
      </c>
      <c r="P4283" t="s">
        <v>35</v>
      </c>
      <c r="Q4283" t="s">
        <v>4690</v>
      </c>
    </row>
    <row r="4284" spans="1:17" x14ac:dyDescent="0.25">
      <c r="A4284" t="s">
        <v>8657</v>
      </c>
      <c r="B4284" t="s">
        <v>8658</v>
      </c>
      <c r="C4284" s="1">
        <v>44208</v>
      </c>
      <c r="D4284" t="s">
        <v>8659</v>
      </c>
      <c r="E4284" t="s">
        <v>20</v>
      </c>
      <c r="F4284" t="s">
        <v>8660</v>
      </c>
      <c r="H4284" t="s">
        <v>21</v>
      </c>
      <c r="I4284">
        <v>19</v>
      </c>
      <c r="J4284" t="s">
        <v>22</v>
      </c>
      <c r="L4284" t="s">
        <v>23</v>
      </c>
      <c r="M4284" t="s">
        <v>86</v>
      </c>
      <c r="O4284" t="s">
        <v>563</v>
      </c>
      <c r="P4284" t="s">
        <v>35</v>
      </c>
      <c r="Q4284" t="s">
        <v>4690</v>
      </c>
    </row>
    <row r="4285" spans="1:17" x14ac:dyDescent="0.25">
      <c r="A4285" t="s">
        <v>8661</v>
      </c>
      <c r="B4285" t="s">
        <v>8662</v>
      </c>
      <c r="C4285" s="1">
        <v>44208</v>
      </c>
      <c r="D4285" t="s">
        <v>352</v>
      </c>
      <c r="E4285" t="s">
        <v>20</v>
      </c>
      <c r="F4285" t="s">
        <v>353</v>
      </c>
      <c r="H4285" t="s">
        <v>21</v>
      </c>
      <c r="I4285">
        <v>82</v>
      </c>
      <c r="J4285" t="s">
        <v>22</v>
      </c>
      <c r="L4285" t="s">
        <v>23</v>
      </c>
      <c r="M4285" t="s">
        <v>86</v>
      </c>
      <c r="O4285" t="s">
        <v>563</v>
      </c>
      <c r="P4285" t="s">
        <v>35</v>
      </c>
      <c r="Q4285" t="s">
        <v>4690</v>
      </c>
    </row>
    <row r="4286" spans="1:17" x14ac:dyDescent="0.25">
      <c r="A4286" t="s">
        <v>8663</v>
      </c>
      <c r="B4286" t="s">
        <v>8664</v>
      </c>
      <c r="C4286" s="1">
        <v>44208</v>
      </c>
      <c r="D4286" t="s">
        <v>457</v>
      </c>
      <c r="E4286" t="s">
        <v>20</v>
      </c>
      <c r="F4286" t="s">
        <v>458</v>
      </c>
      <c r="H4286" t="s">
        <v>32</v>
      </c>
      <c r="I4286">
        <v>82</v>
      </c>
      <c r="J4286" t="s">
        <v>22</v>
      </c>
      <c r="L4286" t="s">
        <v>23</v>
      </c>
      <c r="M4286" t="s">
        <v>86</v>
      </c>
      <c r="O4286" t="s">
        <v>563</v>
      </c>
      <c r="P4286" t="s">
        <v>35</v>
      </c>
      <c r="Q4286" t="s">
        <v>4690</v>
      </c>
    </row>
    <row r="4287" spans="1:17" x14ac:dyDescent="0.25">
      <c r="A4287" t="s">
        <v>8665</v>
      </c>
      <c r="B4287" t="s">
        <v>8666</v>
      </c>
      <c r="C4287" s="1">
        <v>44208</v>
      </c>
      <c r="D4287" t="s">
        <v>452</v>
      </c>
      <c r="E4287" t="s">
        <v>20</v>
      </c>
      <c r="F4287" t="s">
        <v>453</v>
      </c>
      <c r="H4287" t="s">
        <v>21</v>
      </c>
      <c r="I4287">
        <v>79</v>
      </c>
      <c r="J4287" t="s">
        <v>22</v>
      </c>
      <c r="L4287" t="s">
        <v>23</v>
      </c>
      <c r="M4287" t="s">
        <v>86</v>
      </c>
      <c r="O4287" t="s">
        <v>563</v>
      </c>
      <c r="P4287" t="s">
        <v>35</v>
      </c>
      <c r="Q4287" t="s">
        <v>4690</v>
      </c>
    </row>
    <row r="4288" spans="1:17" x14ac:dyDescent="0.25">
      <c r="A4288" t="s">
        <v>8667</v>
      </c>
      <c r="B4288" t="s">
        <v>8668</v>
      </c>
      <c r="C4288" s="1">
        <v>44208</v>
      </c>
      <c r="D4288" t="s">
        <v>5149</v>
      </c>
      <c r="E4288" t="s">
        <v>20</v>
      </c>
      <c r="F4288" t="s">
        <v>5150</v>
      </c>
      <c r="H4288" t="s">
        <v>21</v>
      </c>
      <c r="I4288">
        <v>43</v>
      </c>
      <c r="J4288" t="s">
        <v>22</v>
      </c>
      <c r="L4288" t="s">
        <v>23</v>
      </c>
      <c r="M4288" t="s">
        <v>86</v>
      </c>
      <c r="O4288" t="s">
        <v>563</v>
      </c>
      <c r="P4288" t="s">
        <v>35</v>
      </c>
      <c r="Q4288" t="s">
        <v>4690</v>
      </c>
    </row>
    <row r="4289" spans="1:17" x14ac:dyDescent="0.25">
      <c r="A4289" t="s">
        <v>8669</v>
      </c>
      <c r="B4289" t="s">
        <v>8670</v>
      </c>
      <c r="C4289" s="1">
        <v>44208</v>
      </c>
      <c r="D4289" t="s">
        <v>457</v>
      </c>
      <c r="E4289" t="s">
        <v>20</v>
      </c>
      <c r="F4289" t="s">
        <v>8671</v>
      </c>
      <c r="H4289" t="s">
        <v>21</v>
      </c>
      <c r="I4289">
        <v>89</v>
      </c>
      <c r="J4289" t="s">
        <v>22</v>
      </c>
      <c r="L4289" t="s">
        <v>23</v>
      </c>
      <c r="M4289" t="s">
        <v>86</v>
      </c>
      <c r="O4289" t="s">
        <v>563</v>
      </c>
      <c r="P4289" t="s">
        <v>35</v>
      </c>
      <c r="Q4289" t="s">
        <v>4690</v>
      </c>
    </row>
    <row r="4290" spans="1:17" x14ac:dyDescent="0.25">
      <c r="A4290" t="s">
        <v>5192</v>
      </c>
      <c r="B4290" t="s">
        <v>5193</v>
      </c>
      <c r="C4290" s="1">
        <v>44210</v>
      </c>
      <c r="D4290" t="s">
        <v>510</v>
      </c>
      <c r="E4290" t="s">
        <v>20</v>
      </c>
      <c r="F4290" t="s">
        <v>511</v>
      </c>
      <c r="H4290" t="s">
        <v>32</v>
      </c>
      <c r="I4290">
        <v>57</v>
      </c>
      <c r="J4290" t="s">
        <v>22</v>
      </c>
      <c r="L4290" t="s">
        <v>23</v>
      </c>
      <c r="M4290" t="s">
        <v>86</v>
      </c>
      <c r="O4290" t="s">
        <v>563</v>
      </c>
      <c r="P4290" t="s">
        <v>35</v>
      </c>
      <c r="Q4290" t="s">
        <v>5194</v>
      </c>
    </row>
    <row r="4291" spans="1:17" x14ac:dyDescent="0.25">
      <c r="A4291" t="s">
        <v>11213</v>
      </c>
      <c r="B4291" t="s">
        <v>11214</v>
      </c>
      <c r="C4291" s="1">
        <v>44207</v>
      </c>
      <c r="D4291" t="s">
        <v>611</v>
      </c>
      <c r="E4291" t="s">
        <v>20</v>
      </c>
      <c r="F4291" t="s">
        <v>612</v>
      </c>
      <c r="H4291" t="s">
        <v>21</v>
      </c>
      <c r="I4291">
        <v>56</v>
      </c>
      <c r="J4291" t="s">
        <v>22</v>
      </c>
      <c r="L4291" t="s">
        <v>23</v>
      </c>
      <c r="M4291" t="s">
        <v>86</v>
      </c>
      <c r="O4291" t="s">
        <v>563</v>
      </c>
      <c r="P4291" t="s">
        <v>35</v>
      </c>
      <c r="Q4291" t="s">
        <v>11215</v>
      </c>
    </row>
    <row r="4292" spans="1:17" x14ac:dyDescent="0.25">
      <c r="A4292" t="s">
        <v>11304</v>
      </c>
      <c r="B4292" t="s">
        <v>11305</v>
      </c>
      <c r="C4292" s="1">
        <v>44209</v>
      </c>
      <c r="D4292" t="s">
        <v>1747</v>
      </c>
      <c r="E4292" t="s">
        <v>20</v>
      </c>
      <c r="F4292" t="s">
        <v>431</v>
      </c>
      <c r="H4292" t="s">
        <v>21</v>
      </c>
      <c r="I4292">
        <v>43</v>
      </c>
      <c r="J4292" t="s">
        <v>22</v>
      </c>
      <c r="L4292" t="s">
        <v>23</v>
      </c>
      <c r="M4292" t="s">
        <v>86</v>
      </c>
      <c r="O4292" t="s">
        <v>563</v>
      </c>
      <c r="P4292" t="s">
        <v>26</v>
      </c>
      <c r="Q4292" t="s">
        <v>11306</v>
      </c>
    </row>
    <row r="4293" spans="1:17" x14ac:dyDescent="0.25">
      <c r="A4293" t="s">
        <v>11325</v>
      </c>
      <c r="B4293" t="s">
        <v>11326</v>
      </c>
      <c r="C4293" s="1">
        <v>44208</v>
      </c>
      <c r="D4293" t="s">
        <v>2073</v>
      </c>
      <c r="E4293" t="s">
        <v>20</v>
      </c>
      <c r="F4293" t="s">
        <v>2074</v>
      </c>
      <c r="H4293" t="s">
        <v>32</v>
      </c>
      <c r="I4293">
        <v>44</v>
      </c>
      <c r="J4293" t="s">
        <v>22</v>
      </c>
      <c r="L4293" t="s">
        <v>23</v>
      </c>
      <c r="M4293" t="s">
        <v>86</v>
      </c>
      <c r="O4293" t="s">
        <v>563</v>
      </c>
      <c r="P4293" t="s">
        <v>26</v>
      </c>
      <c r="Q4293" t="s">
        <v>11327</v>
      </c>
    </row>
    <row r="4294" spans="1:17" x14ac:dyDescent="0.25">
      <c r="A4294" t="s">
        <v>11341</v>
      </c>
      <c r="B4294" t="s">
        <v>11342</v>
      </c>
      <c r="C4294" s="1">
        <v>44209</v>
      </c>
      <c r="D4294" t="s">
        <v>1968</v>
      </c>
      <c r="E4294" t="s">
        <v>20</v>
      </c>
      <c r="F4294" t="s">
        <v>1969</v>
      </c>
      <c r="H4294" t="s">
        <v>32</v>
      </c>
      <c r="I4294">
        <v>79</v>
      </c>
      <c r="J4294" t="s">
        <v>22</v>
      </c>
      <c r="L4294" t="s">
        <v>23</v>
      </c>
      <c r="M4294" t="s">
        <v>86</v>
      </c>
      <c r="O4294" t="s">
        <v>563</v>
      </c>
      <c r="P4294" t="s">
        <v>35</v>
      </c>
      <c r="Q4294" t="s">
        <v>2965</v>
      </c>
    </row>
    <row r="4295" spans="1:17" x14ac:dyDescent="0.25">
      <c r="A4295" t="s">
        <v>11343</v>
      </c>
      <c r="B4295" t="s">
        <v>11344</v>
      </c>
      <c r="C4295" s="1">
        <v>44209</v>
      </c>
      <c r="D4295" t="s">
        <v>1968</v>
      </c>
      <c r="E4295" t="s">
        <v>20</v>
      </c>
      <c r="F4295" t="s">
        <v>1969</v>
      </c>
      <c r="H4295" t="s">
        <v>21</v>
      </c>
      <c r="I4295">
        <v>97</v>
      </c>
      <c r="J4295" t="s">
        <v>22</v>
      </c>
      <c r="L4295" t="s">
        <v>23</v>
      </c>
      <c r="M4295" t="s">
        <v>86</v>
      </c>
      <c r="O4295" t="s">
        <v>563</v>
      </c>
      <c r="P4295" t="s">
        <v>35</v>
      </c>
      <c r="Q4295" t="s">
        <v>11345</v>
      </c>
    </row>
    <row r="4296" spans="1:17" x14ac:dyDescent="0.25">
      <c r="A4296" t="s">
        <v>11346</v>
      </c>
      <c r="B4296" t="s">
        <v>11347</v>
      </c>
      <c r="C4296" s="1">
        <v>44209</v>
      </c>
      <c r="D4296" t="s">
        <v>9617</v>
      </c>
      <c r="E4296" t="s">
        <v>20</v>
      </c>
      <c r="F4296" t="s">
        <v>9618</v>
      </c>
      <c r="H4296" t="s">
        <v>32</v>
      </c>
      <c r="I4296">
        <v>80</v>
      </c>
      <c r="J4296" t="s">
        <v>22</v>
      </c>
      <c r="L4296" t="s">
        <v>23</v>
      </c>
      <c r="M4296" t="s">
        <v>86</v>
      </c>
      <c r="O4296" t="s">
        <v>563</v>
      </c>
      <c r="P4296" t="s">
        <v>35</v>
      </c>
      <c r="Q4296" t="s">
        <v>2965</v>
      </c>
    </row>
    <row r="4297" spans="1:17" x14ac:dyDescent="0.25">
      <c r="A4297" t="s">
        <v>11356</v>
      </c>
      <c r="B4297" t="s">
        <v>11357</v>
      </c>
      <c r="C4297" s="1">
        <v>44209</v>
      </c>
      <c r="D4297" t="s">
        <v>1968</v>
      </c>
      <c r="E4297" t="s">
        <v>20</v>
      </c>
      <c r="F4297" t="s">
        <v>1969</v>
      </c>
      <c r="H4297" t="s">
        <v>21</v>
      </c>
      <c r="I4297">
        <v>44</v>
      </c>
      <c r="J4297" t="s">
        <v>22</v>
      </c>
      <c r="L4297" t="s">
        <v>23</v>
      </c>
      <c r="M4297" t="s">
        <v>86</v>
      </c>
      <c r="O4297" t="s">
        <v>563</v>
      </c>
      <c r="P4297" t="s">
        <v>35</v>
      </c>
      <c r="Q4297" t="s">
        <v>2965</v>
      </c>
    </row>
    <row r="4298" spans="1:17" x14ac:dyDescent="0.25">
      <c r="A4298" t="s">
        <v>11358</v>
      </c>
      <c r="B4298" t="s">
        <v>11359</v>
      </c>
      <c r="C4298" s="1">
        <v>44209</v>
      </c>
      <c r="D4298" t="s">
        <v>141</v>
      </c>
      <c r="E4298" t="s">
        <v>20</v>
      </c>
      <c r="F4298" t="s">
        <v>142</v>
      </c>
      <c r="H4298" t="s">
        <v>21</v>
      </c>
      <c r="I4298">
        <v>93</v>
      </c>
      <c r="J4298" t="s">
        <v>22</v>
      </c>
      <c r="L4298" t="s">
        <v>23</v>
      </c>
      <c r="M4298" t="s">
        <v>86</v>
      </c>
      <c r="O4298" t="s">
        <v>563</v>
      </c>
      <c r="P4298" t="s">
        <v>35</v>
      </c>
      <c r="Q4298" t="s">
        <v>2965</v>
      </c>
    </row>
    <row r="4299" spans="1:17" x14ac:dyDescent="0.25">
      <c r="A4299" t="s">
        <v>11360</v>
      </c>
      <c r="B4299" t="s">
        <v>11361</v>
      </c>
      <c r="C4299" s="1">
        <v>44209</v>
      </c>
      <c r="D4299" t="s">
        <v>1682</v>
      </c>
      <c r="E4299" t="s">
        <v>20</v>
      </c>
      <c r="F4299" t="s">
        <v>1683</v>
      </c>
      <c r="H4299" t="s">
        <v>21</v>
      </c>
      <c r="I4299">
        <v>95</v>
      </c>
      <c r="J4299" t="s">
        <v>22</v>
      </c>
      <c r="L4299" t="s">
        <v>23</v>
      </c>
      <c r="M4299" t="s">
        <v>86</v>
      </c>
      <c r="O4299" t="s">
        <v>563</v>
      </c>
      <c r="P4299" t="s">
        <v>35</v>
      </c>
      <c r="Q4299" t="s">
        <v>2965</v>
      </c>
    </row>
    <row r="4300" spans="1:17" x14ac:dyDescent="0.25">
      <c r="A4300" t="s">
        <v>11384</v>
      </c>
      <c r="B4300" t="s">
        <v>11385</v>
      </c>
      <c r="C4300" s="1">
        <v>44214</v>
      </c>
      <c r="D4300" t="s">
        <v>556</v>
      </c>
      <c r="E4300" t="s">
        <v>20</v>
      </c>
      <c r="F4300" t="s">
        <v>557</v>
      </c>
      <c r="H4300" t="s">
        <v>21</v>
      </c>
      <c r="I4300">
        <v>29</v>
      </c>
      <c r="J4300" t="s">
        <v>22</v>
      </c>
      <c r="L4300" t="s">
        <v>23</v>
      </c>
      <c r="M4300" t="s">
        <v>86</v>
      </c>
      <c r="O4300" t="s">
        <v>563</v>
      </c>
      <c r="P4300" t="s">
        <v>35</v>
      </c>
      <c r="Q4300" t="s">
        <v>11386</v>
      </c>
    </row>
    <row r="4301" spans="1:17" x14ac:dyDescent="0.25">
      <c r="A4301" t="s">
        <v>2931</v>
      </c>
      <c r="B4301" t="s">
        <v>2932</v>
      </c>
      <c r="C4301" s="1">
        <v>44215</v>
      </c>
      <c r="D4301" t="s">
        <v>551</v>
      </c>
      <c r="E4301" t="s">
        <v>20</v>
      </c>
      <c r="F4301" t="s">
        <v>552</v>
      </c>
      <c r="H4301" t="s">
        <v>21</v>
      </c>
      <c r="I4301">
        <v>97</v>
      </c>
      <c r="J4301" t="s">
        <v>22</v>
      </c>
      <c r="L4301" t="s">
        <v>23</v>
      </c>
      <c r="M4301" t="s">
        <v>86</v>
      </c>
      <c r="O4301" t="s">
        <v>563</v>
      </c>
      <c r="P4301" t="s">
        <v>35</v>
      </c>
      <c r="Q4301" t="s">
        <v>2933</v>
      </c>
    </row>
    <row r="4302" spans="1:17" x14ac:dyDescent="0.25">
      <c r="A4302" t="s">
        <v>2948</v>
      </c>
      <c r="B4302" t="s">
        <v>2949</v>
      </c>
      <c r="C4302" s="1">
        <v>44206</v>
      </c>
      <c r="D4302" t="s">
        <v>1968</v>
      </c>
      <c r="E4302" t="s">
        <v>20</v>
      </c>
      <c r="F4302" t="s">
        <v>1969</v>
      </c>
      <c r="H4302" t="s">
        <v>21</v>
      </c>
      <c r="I4302">
        <v>25</v>
      </c>
      <c r="J4302" t="s">
        <v>22</v>
      </c>
      <c r="L4302" t="s">
        <v>23</v>
      </c>
      <c r="M4302" t="s">
        <v>86</v>
      </c>
      <c r="O4302" t="s">
        <v>563</v>
      </c>
      <c r="P4302" t="s">
        <v>35</v>
      </c>
      <c r="Q4302" t="s">
        <v>2950</v>
      </c>
    </row>
    <row r="4303" spans="1:17" x14ac:dyDescent="0.25">
      <c r="A4303" t="s">
        <v>2963</v>
      </c>
      <c r="B4303" t="s">
        <v>2964</v>
      </c>
      <c r="C4303" s="1">
        <v>44206</v>
      </c>
      <c r="D4303" t="s">
        <v>377</v>
      </c>
      <c r="E4303" t="s">
        <v>20</v>
      </c>
      <c r="F4303" t="s">
        <v>378</v>
      </c>
      <c r="H4303" t="s">
        <v>21</v>
      </c>
      <c r="I4303">
        <v>24</v>
      </c>
      <c r="J4303" t="s">
        <v>22</v>
      </c>
      <c r="L4303" t="s">
        <v>23</v>
      </c>
      <c r="M4303" t="s">
        <v>86</v>
      </c>
      <c r="O4303" t="s">
        <v>563</v>
      </c>
      <c r="P4303" t="s">
        <v>35</v>
      </c>
      <c r="Q4303" t="s">
        <v>2965</v>
      </c>
    </row>
    <row r="4304" spans="1:17" x14ac:dyDescent="0.25">
      <c r="A4304" t="s">
        <v>2979</v>
      </c>
      <c r="B4304" t="s">
        <v>2980</v>
      </c>
      <c r="C4304" s="1">
        <v>44207</v>
      </c>
      <c r="D4304" t="s">
        <v>2981</v>
      </c>
      <c r="E4304" t="s">
        <v>20</v>
      </c>
      <c r="F4304" t="s">
        <v>235</v>
      </c>
      <c r="H4304" t="s">
        <v>32</v>
      </c>
      <c r="I4304">
        <v>32</v>
      </c>
      <c r="J4304" t="s">
        <v>22</v>
      </c>
      <c r="L4304" t="s">
        <v>23</v>
      </c>
      <c r="M4304" t="s">
        <v>86</v>
      </c>
      <c r="O4304" t="s">
        <v>563</v>
      </c>
      <c r="P4304" t="s">
        <v>35</v>
      </c>
      <c r="Q4304" t="s">
        <v>2982</v>
      </c>
    </row>
    <row r="4305" spans="1:17" x14ac:dyDescent="0.25">
      <c r="A4305" t="s">
        <v>2983</v>
      </c>
      <c r="B4305" t="s">
        <v>2984</v>
      </c>
      <c r="C4305" s="1">
        <v>44207</v>
      </c>
      <c r="D4305" t="s">
        <v>1867</v>
      </c>
      <c r="E4305" t="s">
        <v>20</v>
      </c>
      <c r="F4305" t="s">
        <v>1868</v>
      </c>
      <c r="H4305" t="s">
        <v>21</v>
      </c>
      <c r="I4305">
        <v>50</v>
      </c>
      <c r="J4305" t="s">
        <v>22</v>
      </c>
      <c r="L4305" t="s">
        <v>23</v>
      </c>
      <c r="M4305" t="s">
        <v>86</v>
      </c>
      <c r="O4305" t="s">
        <v>563</v>
      </c>
      <c r="P4305" t="s">
        <v>35</v>
      </c>
      <c r="Q4305" t="s">
        <v>2985</v>
      </c>
    </row>
    <row r="4306" spans="1:17" x14ac:dyDescent="0.25">
      <c r="A4306" t="s">
        <v>3058</v>
      </c>
      <c r="B4306" t="s">
        <v>3059</v>
      </c>
      <c r="C4306" s="1">
        <v>44217</v>
      </c>
      <c r="D4306" t="s">
        <v>2118</v>
      </c>
      <c r="E4306" t="s">
        <v>20</v>
      </c>
      <c r="F4306" t="s">
        <v>3060</v>
      </c>
      <c r="H4306" t="s">
        <v>21</v>
      </c>
      <c r="I4306">
        <v>48</v>
      </c>
      <c r="J4306" t="s">
        <v>22</v>
      </c>
      <c r="L4306" t="s">
        <v>23</v>
      </c>
      <c r="M4306" t="s">
        <v>86</v>
      </c>
      <c r="O4306" t="s">
        <v>563</v>
      </c>
      <c r="P4306" t="s">
        <v>35</v>
      </c>
      <c r="Q4306" t="s">
        <v>3061</v>
      </c>
    </row>
    <row r="4307" spans="1:17" x14ac:dyDescent="0.25">
      <c r="A4307" t="s">
        <v>3066</v>
      </c>
      <c r="B4307" t="s">
        <v>3067</v>
      </c>
      <c r="C4307" s="1">
        <v>44217</v>
      </c>
      <c r="D4307" t="s">
        <v>3068</v>
      </c>
      <c r="E4307" t="s">
        <v>20</v>
      </c>
      <c r="F4307" t="s">
        <v>3069</v>
      </c>
      <c r="H4307" t="s">
        <v>21</v>
      </c>
      <c r="I4307">
        <v>36</v>
      </c>
      <c r="J4307" t="s">
        <v>22</v>
      </c>
      <c r="L4307" t="s">
        <v>23</v>
      </c>
      <c r="M4307" t="s">
        <v>86</v>
      </c>
      <c r="O4307" t="s">
        <v>563</v>
      </c>
      <c r="P4307" t="s">
        <v>35</v>
      </c>
      <c r="Q4307" t="s">
        <v>3061</v>
      </c>
    </row>
    <row r="4308" spans="1:17" x14ac:dyDescent="0.25">
      <c r="A4308" t="s">
        <v>3086</v>
      </c>
      <c r="B4308" t="s">
        <v>3087</v>
      </c>
      <c r="C4308" s="1">
        <v>44216</v>
      </c>
      <c r="D4308" t="s">
        <v>3088</v>
      </c>
      <c r="E4308" t="s">
        <v>20</v>
      </c>
      <c r="F4308" t="s">
        <v>3089</v>
      </c>
      <c r="H4308" t="s">
        <v>21</v>
      </c>
      <c r="I4308">
        <v>50</v>
      </c>
      <c r="J4308" t="s">
        <v>22</v>
      </c>
      <c r="L4308" t="s">
        <v>23</v>
      </c>
      <c r="M4308" t="s">
        <v>86</v>
      </c>
      <c r="O4308" t="s">
        <v>563</v>
      </c>
      <c r="P4308" t="s">
        <v>35</v>
      </c>
      <c r="Q4308" t="s">
        <v>3090</v>
      </c>
    </row>
    <row r="4309" spans="1:17" x14ac:dyDescent="0.25">
      <c r="A4309" t="s">
        <v>3091</v>
      </c>
      <c r="B4309" t="s">
        <v>3092</v>
      </c>
      <c r="C4309" s="1">
        <v>44216</v>
      </c>
      <c r="D4309" t="s">
        <v>3093</v>
      </c>
      <c r="E4309" t="s">
        <v>20</v>
      </c>
      <c r="F4309" t="s">
        <v>3094</v>
      </c>
      <c r="H4309" t="s">
        <v>32</v>
      </c>
      <c r="I4309">
        <v>33</v>
      </c>
      <c r="J4309" t="s">
        <v>22</v>
      </c>
      <c r="L4309" t="s">
        <v>23</v>
      </c>
      <c r="M4309" t="s">
        <v>86</v>
      </c>
      <c r="O4309" t="s">
        <v>563</v>
      </c>
      <c r="P4309" t="s">
        <v>35</v>
      </c>
      <c r="Q4309" t="s">
        <v>2965</v>
      </c>
    </row>
    <row r="4310" spans="1:17" x14ac:dyDescent="0.25">
      <c r="A4310" t="s">
        <v>3176</v>
      </c>
      <c r="B4310" t="s">
        <v>3177</v>
      </c>
      <c r="C4310" s="1">
        <v>44217</v>
      </c>
      <c r="D4310" t="s">
        <v>1190</v>
      </c>
      <c r="E4310" t="s">
        <v>20</v>
      </c>
      <c r="F4310" t="s">
        <v>2496</v>
      </c>
      <c r="H4310" t="s">
        <v>32</v>
      </c>
      <c r="I4310">
        <v>34</v>
      </c>
      <c r="J4310" t="s">
        <v>22</v>
      </c>
      <c r="L4310" t="s">
        <v>23</v>
      </c>
      <c r="M4310" t="s">
        <v>86</v>
      </c>
      <c r="O4310" t="s">
        <v>563</v>
      </c>
      <c r="P4310" t="s">
        <v>35</v>
      </c>
      <c r="Q4310" t="s">
        <v>3178</v>
      </c>
    </row>
    <row r="4311" spans="1:17" x14ac:dyDescent="0.25">
      <c r="A4311" t="s">
        <v>3204</v>
      </c>
      <c r="B4311" t="s">
        <v>3205</v>
      </c>
      <c r="C4311" s="1">
        <v>44217</v>
      </c>
      <c r="D4311" t="s">
        <v>488</v>
      </c>
      <c r="E4311" t="s">
        <v>20</v>
      </c>
      <c r="F4311" t="s">
        <v>489</v>
      </c>
      <c r="H4311" t="s">
        <v>21</v>
      </c>
      <c r="I4311">
        <v>32</v>
      </c>
      <c r="J4311" t="s">
        <v>22</v>
      </c>
      <c r="L4311" t="s">
        <v>23</v>
      </c>
      <c r="M4311" t="s">
        <v>86</v>
      </c>
      <c r="O4311" t="s">
        <v>563</v>
      </c>
      <c r="P4311" t="s">
        <v>35</v>
      </c>
      <c r="Q4311" t="s">
        <v>3206</v>
      </c>
    </row>
    <row r="4312" spans="1:17" x14ac:dyDescent="0.25">
      <c r="A4312" t="s">
        <v>9127</v>
      </c>
      <c r="B4312" t="s">
        <v>9128</v>
      </c>
      <c r="C4312" s="1">
        <v>44218</v>
      </c>
      <c r="D4312" t="s">
        <v>304</v>
      </c>
      <c r="E4312" t="s">
        <v>20</v>
      </c>
      <c r="F4312" t="s">
        <v>305</v>
      </c>
      <c r="H4312" t="s">
        <v>21</v>
      </c>
      <c r="I4312">
        <v>3</v>
      </c>
      <c r="J4312" t="s">
        <v>22</v>
      </c>
      <c r="L4312" t="s">
        <v>23</v>
      </c>
      <c r="M4312" t="s">
        <v>86</v>
      </c>
      <c r="O4312" t="s">
        <v>563</v>
      </c>
      <c r="P4312" t="s">
        <v>35</v>
      </c>
      <c r="Q4312" t="s">
        <v>2965</v>
      </c>
    </row>
    <row r="4313" spans="1:17" x14ac:dyDescent="0.25">
      <c r="A4313" t="s">
        <v>9129</v>
      </c>
      <c r="B4313" t="s">
        <v>9130</v>
      </c>
      <c r="C4313" s="1">
        <v>44218</v>
      </c>
      <c r="D4313" t="s">
        <v>304</v>
      </c>
      <c r="E4313" t="s">
        <v>20</v>
      </c>
      <c r="F4313" t="s">
        <v>305</v>
      </c>
      <c r="H4313" t="s">
        <v>32</v>
      </c>
      <c r="I4313">
        <v>4</v>
      </c>
      <c r="J4313" t="s">
        <v>22</v>
      </c>
      <c r="L4313" t="s">
        <v>23</v>
      </c>
      <c r="M4313" t="s">
        <v>86</v>
      </c>
      <c r="O4313" t="s">
        <v>563</v>
      </c>
      <c r="P4313" t="s">
        <v>35</v>
      </c>
      <c r="Q4313" t="s">
        <v>2965</v>
      </c>
    </row>
    <row r="4314" spans="1:17" x14ac:dyDescent="0.25">
      <c r="A4314" t="s">
        <v>6475</v>
      </c>
      <c r="B4314" t="s">
        <v>6476</v>
      </c>
      <c r="C4314" s="1">
        <v>44219</v>
      </c>
      <c r="D4314" t="s">
        <v>534</v>
      </c>
      <c r="E4314" t="s">
        <v>20</v>
      </c>
      <c r="F4314" t="s">
        <v>535</v>
      </c>
      <c r="H4314" t="s">
        <v>21</v>
      </c>
      <c r="I4314">
        <v>64</v>
      </c>
      <c r="J4314" t="s">
        <v>22</v>
      </c>
      <c r="L4314" t="s">
        <v>23</v>
      </c>
      <c r="M4314" t="s">
        <v>86</v>
      </c>
      <c r="O4314" t="s">
        <v>563</v>
      </c>
      <c r="P4314" t="s">
        <v>35</v>
      </c>
      <c r="Q4314" t="s">
        <v>6477</v>
      </c>
    </row>
    <row r="4315" spans="1:17" x14ac:dyDescent="0.25">
      <c r="A4315" t="s">
        <v>6481</v>
      </c>
      <c r="B4315" t="s">
        <v>6482</v>
      </c>
      <c r="C4315" s="1">
        <v>44219</v>
      </c>
      <c r="D4315" t="s">
        <v>347</v>
      </c>
      <c r="E4315" t="s">
        <v>20</v>
      </c>
      <c r="F4315" t="s">
        <v>272</v>
      </c>
      <c r="H4315" t="s">
        <v>21</v>
      </c>
      <c r="I4315">
        <v>51</v>
      </c>
      <c r="J4315" t="s">
        <v>22</v>
      </c>
      <c r="L4315" t="s">
        <v>23</v>
      </c>
      <c r="M4315" t="s">
        <v>86</v>
      </c>
      <c r="O4315" t="s">
        <v>563</v>
      </c>
      <c r="P4315" t="s">
        <v>35</v>
      </c>
      <c r="Q4315" t="s">
        <v>6483</v>
      </c>
    </row>
    <row r="4316" spans="1:17" x14ac:dyDescent="0.25">
      <c r="A4316" t="s">
        <v>6492</v>
      </c>
      <c r="B4316" t="s">
        <v>6493</v>
      </c>
      <c r="C4316" s="1">
        <v>44221</v>
      </c>
      <c r="D4316" t="s">
        <v>90</v>
      </c>
      <c r="E4316" t="s">
        <v>20</v>
      </c>
      <c r="F4316" t="s">
        <v>91</v>
      </c>
      <c r="H4316" t="s">
        <v>21</v>
      </c>
      <c r="I4316">
        <v>23</v>
      </c>
      <c r="J4316" t="s">
        <v>22</v>
      </c>
      <c r="L4316" t="s">
        <v>23</v>
      </c>
      <c r="M4316" t="s">
        <v>86</v>
      </c>
      <c r="O4316" t="s">
        <v>563</v>
      </c>
      <c r="P4316" t="s">
        <v>35</v>
      </c>
      <c r="Q4316" t="s">
        <v>6494</v>
      </c>
    </row>
    <row r="4317" spans="1:17" x14ac:dyDescent="0.25">
      <c r="A4317" t="s">
        <v>16990</v>
      </c>
      <c r="B4317" t="s">
        <v>16991</v>
      </c>
      <c r="C4317" s="1">
        <v>44232</v>
      </c>
      <c r="D4317" t="s">
        <v>115</v>
      </c>
      <c r="E4317" t="s">
        <v>20</v>
      </c>
      <c r="F4317" t="s">
        <v>10449</v>
      </c>
      <c r="H4317" t="s">
        <v>32</v>
      </c>
      <c r="I4317">
        <v>11</v>
      </c>
      <c r="J4317" t="s">
        <v>22</v>
      </c>
      <c r="L4317" t="s">
        <v>23</v>
      </c>
      <c r="M4317" t="s">
        <v>86</v>
      </c>
      <c r="O4317" t="s">
        <v>563</v>
      </c>
      <c r="P4317" t="s">
        <v>35</v>
      </c>
      <c r="Q4317" t="s">
        <v>3845</v>
      </c>
    </row>
    <row r="4318" spans="1:17" x14ac:dyDescent="0.25">
      <c r="A4318" t="s">
        <v>17011</v>
      </c>
      <c r="B4318" t="s">
        <v>17012</v>
      </c>
      <c r="C4318" s="1">
        <v>44231</v>
      </c>
      <c r="D4318" t="s">
        <v>821</v>
      </c>
      <c r="E4318" t="s">
        <v>20</v>
      </c>
      <c r="F4318" t="s">
        <v>822</v>
      </c>
      <c r="H4318" t="s">
        <v>21</v>
      </c>
      <c r="I4318">
        <v>41</v>
      </c>
      <c r="J4318" t="s">
        <v>22</v>
      </c>
      <c r="L4318" t="s">
        <v>23</v>
      </c>
      <c r="M4318" t="s">
        <v>86</v>
      </c>
      <c r="O4318" t="s">
        <v>563</v>
      </c>
      <c r="P4318" t="s">
        <v>35</v>
      </c>
      <c r="Q4318" t="s">
        <v>3090</v>
      </c>
    </row>
    <row r="4319" spans="1:17" x14ac:dyDescent="0.25">
      <c r="A4319" t="s">
        <v>640</v>
      </c>
      <c r="B4319" t="s">
        <v>641</v>
      </c>
      <c r="C4319" s="1">
        <v>44237</v>
      </c>
      <c r="D4319" t="s">
        <v>642</v>
      </c>
      <c r="E4319" t="s">
        <v>20</v>
      </c>
      <c r="F4319" t="s">
        <v>643</v>
      </c>
      <c r="H4319" t="s">
        <v>32</v>
      </c>
      <c r="I4319">
        <v>71</v>
      </c>
      <c r="J4319" t="s">
        <v>22</v>
      </c>
      <c r="L4319" t="s">
        <v>23</v>
      </c>
      <c r="O4319" t="s">
        <v>563</v>
      </c>
      <c r="P4319" t="s">
        <v>35</v>
      </c>
      <c r="Q4319" t="s">
        <v>644</v>
      </c>
    </row>
    <row r="4320" spans="1:17" x14ac:dyDescent="0.25">
      <c r="A4320" t="s">
        <v>649</v>
      </c>
      <c r="B4320" t="s">
        <v>650</v>
      </c>
      <c r="C4320" s="1">
        <v>44236</v>
      </c>
      <c r="D4320" t="s">
        <v>651</v>
      </c>
      <c r="E4320" t="s">
        <v>20</v>
      </c>
      <c r="F4320" t="s">
        <v>652</v>
      </c>
      <c r="H4320" t="s">
        <v>32</v>
      </c>
      <c r="I4320">
        <v>72</v>
      </c>
      <c r="J4320" t="s">
        <v>22</v>
      </c>
      <c r="L4320" t="s">
        <v>23</v>
      </c>
      <c r="O4320" t="s">
        <v>563</v>
      </c>
      <c r="P4320" t="s">
        <v>35</v>
      </c>
      <c r="Q4320" t="s">
        <v>644</v>
      </c>
    </row>
    <row r="4321" spans="1:17" x14ac:dyDescent="0.25">
      <c r="A4321" t="s">
        <v>561</v>
      </c>
      <c r="B4321" t="s">
        <v>562</v>
      </c>
      <c r="C4321" s="1">
        <v>44243</v>
      </c>
      <c r="D4321" t="s">
        <v>488</v>
      </c>
      <c r="E4321" t="s">
        <v>20</v>
      </c>
      <c r="F4321" t="s">
        <v>489</v>
      </c>
      <c r="H4321" t="s">
        <v>21</v>
      </c>
      <c r="I4321">
        <v>21</v>
      </c>
      <c r="J4321" t="s">
        <v>22</v>
      </c>
      <c r="L4321" t="s">
        <v>23</v>
      </c>
      <c r="O4321" t="s">
        <v>563</v>
      </c>
      <c r="P4321" t="s">
        <v>35</v>
      </c>
      <c r="Q4321" t="s">
        <v>564</v>
      </c>
    </row>
    <row r="4322" spans="1:17" x14ac:dyDescent="0.25">
      <c r="A4322" t="s">
        <v>12662</v>
      </c>
      <c r="B4322" t="s">
        <v>12663</v>
      </c>
      <c r="C4322" s="1">
        <v>44242</v>
      </c>
      <c r="D4322" t="s">
        <v>1190</v>
      </c>
      <c r="E4322" t="s">
        <v>20</v>
      </c>
      <c r="F4322" t="s">
        <v>2496</v>
      </c>
      <c r="H4322" t="s">
        <v>21</v>
      </c>
      <c r="I4322">
        <v>4</v>
      </c>
      <c r="J4322" t="s">
        <v>22</v>
      </c>
      <c r="L4322" t="s">
        <v>23</v>
      </c>
      <c r="M4322" t="s">
        <v>86</v>
      </c>
      <c r="O4322" t="s">
        <v>563</v>
      </c>
      <c r="P4322" t="s">
        <v>35</v>
      </c>
      <c r="Q4322" t="s">
        <v>12664</v>
      </c>
    </row>
    <row r="4323" spans="1:17" x14ac:dyDescent="0.25">
      <c r="A4323" t="s">
        <v>12665</v>
      </c>
      <c r="B4323" t="s">
        <v>12666</v>
      </c>
      <c r="C4323" s="1">
        <v>44242</v>
      </c>
      <c r="D4323" t="s">
        <v>115</v>
      </c>
      <c r="E4323" t="s">
        <v>20</v>
      </c>
      <c r="F4323" t="s">
        <v>10449</v>
      </c>
      <c r="H4323" t="s">
        <v>21</v>
      </c>
      <c r="I4323">
        <v>51</v>
      </c>
      <c r="J4323" t="s">
        <v>22</v>
      </c>
      <c r="L4323" t="s">
        <v>23</v>
      </c>
      <c r="M4323" t="s">
        <v>86</v>
      </c>
      <c r="O4323" t="s">
        <v>563</v>
      </c>
      <c r="P4323" t="s">
        <v>35</v>
      </c>
      <c r="Q4323" t="s">
        <v>3845</v>
      </c>
    </row>
    <row r="4324" spans="1:17" x14ac:dyDescent="0.25">
      <c r="A4324" t="s">
        <v>9311</v>
      </c>
      <c r="B4324" t="s">
        <v>9312</v>
      </c>
      <c r="C4324" s="1">
        <v>44245</v>
      </c>
      <c r="D4324" t="s">
        <v>1903</v>
      </c>
      <c r="E4324" t="s">
        <v>20</v>
      </c>
      <c r="F4324" t="s">
        <v>1904</v>
      </c>
      <c r="H4324" t="s">
        <v>21</v>
      </c>
      <c r="I4324">
        <v>40</v>
      </c>
      <c r="J4324" t="s">
        <v>22</v>
      </c>
      <c r="L4324" t="s">
        <v>23</v>
      </c>
      <c r="M4324" t="s">
        <v>86</v>
      </c>
      <c r="O4324" t="s">
        <v>563</v>
      </c>
      <c r="P4324" t="s">
        <v>35</v>
      </c>
      <c r="Q4324" t="s">
        <v>9313</v>
      </c>
    </row>
    <row r="4325" spans="1:17" x14ac:dyDescent="0.25">
      <c r="A4325" t="s">
        <v>9316</v>
      </c>
      <c r="B4325" t="s">
        <v>9317</v>
      </c>
      <c r="C4325" s="1">
        <v>44245</v>
      </c>
      <c r="D4325" t="s">
        <v>2893</v>
      </c>
      <c r="E4325" t="s">
        <v>20</v>
      </c>
      <c r="F4325" t="s">
        <v>2894</v>
      </c>
      <c r="H4325" t="s">
        <v>32</v>
      </c>
      <c r="I4325">
        <v>57</v>
      </c>
      <c r="J4325" t="s">
        <v>22</v>
      </c>
      <c r="L4325" t="s">
        <v>23</v>
      </c>
      <c r="M4325" t="s">
        <v>86</v>
      </c>
      <c r="O4325" t="s">
        <v>563</v>
      </c>
      <c r="P4325" t="s">
        <v>35</v>
      </c>
      <c r="Q4325" t="s">
        <v>3061</v>
      </c>
    </row>
    <row r="4326" spans="1:17" x14ac:dyDescent="0.25">
      <c r="A4326" t="s">
        <v>9383</v>
      </c>
      <c r="B4326" t="s">
        <v>9384</v>
      </c>
      <c r="C4326" s="1">
        <v>44237</v>
      </c>
      <c r="D4326" t="s">
        <v>9385</v>
      </c>
      <c r="E4326" t="s">
        <v>20</v>
      </c>
      <c r="F4326" t="s">
        <v>9386</v>
      </c>
      <c r="H4326" t="s">
        <v>32</v>
      </c>
      <c r="I4326">
        <v>30</v>
      </c>
      <c r="J4326" t="s">
        <v>22</v>
      </c>
      <c r="L4326" t="s">
        <v>23</v>
      </c>
      <c r="M4326" t="s">
        <v>86</v>
      </c>
      <c r="O4326" t="s">
        <v>563</v>
      </c>
      <c r="P4326" t="s">
        <v>35</v>
      </c>
      <c r="Q4326" t="s">
        <v>9387</v>
      </c>
    </row>
    <row r="4327" spans="1:17" x14ac:dyDescent="0.25">
      <c r="A4327" t="s">
        <v>6812</v>
      </c>
      <c r="B4327" t="s">
        <v>6813</v>
      </c>
      <c r="C4327" s="1">
        <v>44242</v>
      </c>
      <c r="D4327" t="s">
        <v>325</v>
      </c>
      <c r="E4327" t="s">
        <v>20</v>
      </c>
      <c r="F4327" t="s">
        <v>326</v>
      </c>
      <c r="H4327" t="s">
        <v>21</v>
      </c>
      <c r="I4327">
        <v>41</v>
      </c>
      <c r="J4327" t="s">
        <v>22</v>
      </c>
      <c r="L4327" t="s">
        <v>23</v>
      </c>
      <c r="M4327" t="s">
        <v>86</v>
      </c>
      <c r="O4327" t="s">
        <v>563</v>
      </c>
      <c r="P4327" t="s">
        <v>35</v>
      </c>
      <c r="Q4327" t="s">
        <v>6814</v>
      </c>
    </row>
    <row r="4328" spans="1:17" x14ac:dyDescent="0.25">
      <c r="A4328" t="s">
        <v>9644</v>
      </c>
      <c r="B4328" t="s">
        <v>9645</v>
      </c>
      <c r="C4328" s="1">
        <v>44246</v>
      </c>
      <c r="D4328" t="s">
        <v>9646</v>
      </c>
      <c r="E4328" t="s">
        <v>20</v>
      </c>
      <c r="F4328" t="s">
        <v>9647</v>
      </c>
      <c r="H4328" t="s">
        <v>32</v>
      </c>
      <c r="I4328">
        <v>39</v>
      </c>
      <c r="J4328" t="s">
        <v>22</v>
      </c>
      <c r="L4328" t="s">
        <v>23</v>
      </c>
      <c r="M4328" t="s">
        <v>86</v>
      </c>
      <c r="O4328" t="s">
        <v>563</v>
      </c>
      <c r="P4328" t="s">
        <v>35</v>
      </c>
      <c r="Q4328" t="s">
        <v>9648</v>
      </c>
    </row>
    <row r="4329" spans="1:17" x14ac:dyDescent="0.25">
      <c r="A4329" t="s">
        <v>4675</v>
      </c>
      <c r="B4329" t="s">
        <v>4676</v>
      </c>
      <c r="C4329" s="1">
        <v>44231</v>
      </c>
      <c r="D4329" t="s">
        <v>4677</v>
      </c>
      <c r="E4329" t="s">
        <v>20</v>
      </c>
      <c r="F4329" t="s">
        <v>4678</v>
      </c>
      <c r="G4329" t="s">
        <v>1461</v>
      </c>
      <c r="H4329" t="s">
        <v>21</v>
      </c>
      <c r="I4329">
        <v>38</v>
      </c>
      <c r="J4329" t="s">
        <v>22</v>
      </c>
      <c r="L4329" t="s">
        <v>23</v>
      </c>
      <c r="M4329" t="s">
        <v>86</v>
      </c>
      <c r="O4329" t="s">
        <v>563</v>
      </c>
      <c r="P4329" t="s">
        <v>664</v>
      </c>
      <c r="Q4329" t="s">
        <v>4679</v>
      </c>
    </row>
    <row r="4330" spans="1:17" x14ac:dyDescent="0.25">
      <c r="A4330" t="s">
        <v>4686</v>
      </c>
      <c r="B4330" t="s">
        <v>4687</v>
      </c>
      <c r="C4330" s="1">
        <v>44216</v>
      </c>
      <c r="D4330" t="s">
        <v>4688</v>
      </c>
      <c r="E4330" t="s">
        <v>20</v>
      </c>
      <c r="F4330" t="s">
        <v>4689</v>
      </c>
      <c r="G4330" t="s">
        <v>1461</v>
      </c>
      <c r="H4330" t="s">
        <v>21</v>
      </c>
      <c r="I4330">
        <v>91</v>
      </c>
      <c r="J4330" t="s">
        <v>22</v>
      </c>
      <c r="L4330" t="s">
        <v>23</v>
      </c>
      <c r="M4330" t="s">
        <v>86</v>
      </c>
      <c r="O4330" t="s">
        <v>563</v>
      </c>
      <c r="P4330" t="s">
        <v>664</v>
      </c>
      <c r="Q4330" t="s">
        <v>4690</v>
      </c>
    </row>
    <row r="4331" spans="1:17" x14ac:dyDescent="0.25">
      <c r="A4331" t="s">
        <v>4691</v>
      </c>
      <c r="B4331" t="s">
        <v>4692</v>
      </c>
      <c r="C4331" s="1">
        <v>44231</v>
      </c>
      <c r="D4331" t="s">
        <v>4693</v>
      </c>
      <c r="E4331" t="s">
        <v>20</v>
      </c>
      <c r="F4331" t="s">
        <v>1508</v>
      </c>
      <c r="G4331" t="s">
        <v>1461</v>
      </c>
      <c r="H4331" t="s">
        <v>21</v>
      </c>
      <c r="I4331">
        <v>55</v>
      </c>
      <c r="J4331" t="s">
        <v>22</v>
      </c>
      <c r="L4331" t="s">
        <v>23</v>
      </c>
      <c r="M4331" t="s">
        <v>86</v>
      </c>
      <c r="O4331" t="s">
        <v>563</v>
      </c>
      <c r="P4331" t="s">
        <v>664</v>
      </c>
      <c r="Q4331" t="s">
        <v>4690</v>
      </c>
    </row>
    <row r="4332" spans="1:17" x14ac:dyDescent="0.25">
      <c r="A4332" t="s">
        <v>4696</v>
      </c>
      <c r="B4332" t="s">
        <v>4697</v>
      </c>
      <c r="C4332" s="1">
        <v>44218</v>
      </c>
      <c r="D4332" t="s">
        <v>457</v>
      </c>
      <c r="E4332" t="s">
        <v>20</v>
      </c>
      <c r="F4332" t="s">
        <v>458</v>
      </c>
      <c r="G4332" t="s">
        <v>1461</v>
      </c>
      <c r="H4332" t="s">
        <v>21</v>
      </c>
      <c r="I4332">
        <v>82</v>
      </c>
      <c r="J4332" t="s">
        <v>22</v>
      </c>
      <c r="L4332" t="s">
        <v>23</v>
      </c>
      <c r="M4332" t="s">
        <v>86</v>
      </c>
      <c r="O4332" t="s">
        <v>563</v>
      </c>
      <c r="P4332" t="s">
        <v>664</v>
      </c>
      <c r="Q4332" t="s">
        <v>4690</v>
      </c>
    </row>
    <row r="4333" spans="1:17" x14ac:dyDescent="0.25">
      <c r="A4333" t="s">
        <v>4700</v>
      </c>
      <c r="B4333" t="s">
        <v>4701</v>
      </c>
      <c r="C4333" s="1">
        <v>44214</v>
      </c>
      <c r="D4333" t="s">
        <v>457</v>
      </c>
      <c r="E4333" t="s">
        <v>20</v>
      </c>
      <c r="F4333" t="s">
        <v>2889</v>
      </c>
      <c r="G4333" t="s">
        <v>1461</v>
      </c>
      <c r="H4333" t="s">
        <v>32</v>
      </c>
      <c r="I4333">
        <v>52</v>
      </c>
      <c r="J4333" t="s">
        <v>22</v>
      </c>
      <c r="L4333" t="s">
        <v>23</v>
      </c>
      <c r="M4333" t="s">
        <v>86</v>
      </c>
      <c r="O4333" t="s">
        <v>563</v>
      </c>
      <c r="P4333" t="s">
        <v>664</v>
      </c>
      <c r="Q4333" t="s">
        <v>4679</v>
      </c>
    </row>
    <row r="4334" spans="1:17" x14ac:dyDescent="0.25">
      <c r="A4334" t="s">
        <v>4702</v>
      </c>
      <c r="B4334" t="s">
        <v>4703</v>
      </c>
      <c r="C4334" s="1">
        <v>44229</v>
      </c>
      <c r="D4334" t="s">
        <v>1507</v>
      </c>
      <c r="E4334" t="s">
        <v>20</v>
      </c>
      <c r="F4334" t="s">
        <v>1508</v>
      </c>
      <c r="G4334" t="s">
        <v>1461</v>
      </c>
      <c r="H4334" t="s">
        <v>32</v>
      </c>
      <c r="I4334">
        <v>71</v>
      </c>
      <c r="J4334" t="s">
        <v>22</v>
      </c>
      <c r="L4334" t="s">
        <v>23</v>
      </c>
      <c r="M4334" t="s">
        <v>86</v>
      </c>
      <c r="O4334" t="s">
        <v>563</v>
      </c>
      <c r="P4334" t="s">
        <v>664</v>
      </c>
      <c r="Q4334" t="s">
        <v>4679</v>
      </c>
    </row>
    <row r="4335" spans="1:17" x14ac:dyDescent="0.25">
      <c r="A4335" t="s">
        <v>4704</v>
      </c>
      <c r="B4335" t="s">
        <v>4705</v>
      </c>
      <c r="C4335" s="1">
        <v>44218</v>
      </c>
      <c r="D4335" t="s">
        <v>1388</v>
      </c>
      <c r="E4335" t="s">
        <v>20</v>
      </c>
      <c r="F4335" t="s">
        <v>602</v>
      </c>
      <c r="G4335" t="s">
        <v>1461</v>
      </c>
      <c r="H4335" t="s">
        <v>21</v>
      </c>
      <c r="I4335">
        <v>74</v>
      </c>
      <c r="J4335" t="s">
        <v>22</v>
      </c>
      <c r="L4335" t="s">
        <v>23</v>
      </c>
      <c r="M4335" t="s">
        <v>86</v>
      </c>
      <c r="O4335" t="s">
        <v>563</v>
      </c>
      <c r="P4335" t="s">
        <v>664</v>
      </c>
      <c r="Q4335" t="s">
        <v>4690</v>
      </c>
    </row>
    <row r="4336" spans="1:17" x14ac:dyDescent="0.25">
      <c r="A4336" t="s">
        <v>4706</v>
      </c>
      <c r="B4336" t="s">
        <v>4707</v>
      </c>
      <c r="C4336" s="1">
        <v>44232</v>
      </c>
      <c r="D4336" t="s">
        <v>457</v>
      </c>
      <c r="E4336" t="s">
        <v>20</v>
      </c>
      <c r="F4336" t="s">
        <v>458</v>
      </c>
      <c r="G4336" t="s">
        <v>1461</v>
      </c>
      <c r="H4336" t="s">
        <v>21</v>
      </c>
      <c r="I4336">
        <v>76</v>
      </c>
      <c r="J4336" t="s">
        <v>22</v>
      </c>
      <c r="L4336" t="s">
        <v>23</v>
      </c>
      <c r="M4336" t="s">
        <v>86</v>
      </c>
      <c r="O4336" t="s">
        <v>563</v>
      </c>
      <c r="P4336" t="s">
        <v>664</v>
      </c>
      <c r="Q4336" t="s">
        <v>4690</v>
      </c>
    </row>
    <row r="4337" spans="1:17" x14ac:dyDescent="0.25">
      <c r="A4337" t="s">
        <v>4708</v>
      </c>
      <c r="B4337" t="s">
        <v>4709</v>
      </c>
      <c r="C4337" s="1">
        <v>44215</v>
      </c>
      <c r="D4337" t="s">
        <v>4710</v>
      </c>
      <c r="E4337" t="s">
        <v>20</v>
      </c>
      <c r="F4337" t="s">
        <v>4711</v>
      </c>
      <c r="G4337" t="s">
        <v>1461</v>
      </c>
      <c r="H4337" t="s">
        <v>21</v>
      </c>
      <c r="I4337">
        <v>78</v>
      </c>
      <c r="J4337" t="s">
        <v>22</v>
      </c>
      <c r="L4337" t="s">
        <v>23</v>
      </c>
      <c r="M4337" t="s">
        <v>86</v>
      </c>
      <c r="O4337" t="s">
        <v>563</v>
      </c>
      <c r="P4337" t="s">
        <v>664</v>
      </c>
      <c r="Q4337" t="s">
        <v>4690</v>
      </c>
    </row>
    <row r="4338" spans="1:17" x14ac:dyDescent="0.25">
      <c r="A4338" t="s">
        <v>4715</v>
      </c>
      <c r="B4338" t="s">
        <v>4716</v>
      </c>
      <c r="C4338" s="1">
        <v>44228</v>
      </c>
      <c r="D4338" t="s">
        <v>151</v>
      </c>
      <c r="E4338" t="s">
        <v>20</v>
      </c>
      <c r="F4338" t="s">
        <v>152</v>
      </c>
      <c r="G4338" t="s">
        <v>1461</v>
      </c>
      <c r="H4338" t="s">
        <v>21</v>
      </c>
      <c r="I4338">
        <v>60</v>
      </c>
      <c r="J4338" t="s">
        <v>22</v>
      </c>
      <c r="L4338" t="s">
        <v>23</v>
      </c>
      <c r="M4338" t="s">
        <v>86</v>
      </c>
      <c r="O4338" t="s">
        <v>563</v>
      </c>
      <c r="P4338" t="s">
        <v>664</v>
      </c>
      <c r="Q4338" t="s">
        <v>4679</v>
      </c>
    </row>
    <row r="4339" spans="1:17" x14ac:dyDescent="0.25">
      <c r="A4339" t="s">
        <v>13435</v>
      </c>
      <c r="B4339" t="s">
        <v>13436</v>
      </c>
      <c r="C4339" s="1">
        <v>44246</v>
      </c>
      <c r="D4339" t="s">
        <v>1968</v>
      </c>
      <c r="E4339" t="s">
        <v>20</v>
      </c>
      <c r="F4339" t="s">
        <v>1969</v>
      </c>
      <c r="H4339" t="s">
        <v>32</v>
      </c>
      <c r="I4339">
        <v>79</v>
      </c>
      <c r="J4339" t="s">
        <v>22</v>
      </c>
      <c r="L4339" t="s">
        <v>23</v>
      </c>
      <c r="M4339" t="s">
        <v>86</v>
      </c>
      <c r="O4339" t="s">
        <v>563</v>
      </c>
      <c r="P4339" t="s">
        <v>35</v>
      </c>
      <c r="Q4339" t="s">
        <v>13437</v>
      </c>
    </row>
    <row r="4340" spans="1:17" x14ac:dyDescent="0.25">
      <c r="A4340" t="s">
        <v>10765</v>
      </c>
      <c r="B4340" t="s">
        <v>10766</v>
      </c>
      <c r="C4340" s="1">
        <v>44253</v>
      </c>
      <c r="D4340" t="s">
        <v>457</v>
      </c>
      <c r="E4340" t="s">
        <v>20</v>
      </c>
      <c r="F4340" t="s">
        <v>458</v>
      </c>
      <c r="H4340" t="s">
        <v>32</v>
      </c>
      <c r="I4340">
        <v>35</v>
      </c>
      <c r="J4340" t="s">
        <v>22</v>
      </c>
      <c r="L4340" t="s">
        <v>23</v>
      </c>
      <c r="M4340" t="s">
        <v>86</v>
      </c>
      <c r="O4340" t="s">
        <v>563</v>
      </c>
      <c r="P4340" t="s">
        <v>35</v>
      </c>
      <c r="Q4340" t="s">
        <v>10767</v>
      </c>
    </row>
    <row r="4341" spans="1:17" x14ac:dyDescent="0.25">
      <c r="A4341" t="s">
        <v>10884</v>
      </c>
      <c r="B4341" t="s">
        <v>10885</v>
      </c>
      <c r="C4341" s="1">
        <v>44200</v>
      </c>
      <c r="D4341" t="s">
        <v>831</v>
      </c>
      <c r="E4341" t="s">
        <v>20</v>
      </c>
      <c r="H4341" t="s">
        <v>22</v>
      </c>
      <c r="I4341" t="s">
        <v>22</v>
      </c>
      <c r="J4341" t="s">
        <v>22</v>
      </c>
      <c r="L4341" t="s">
        <v>23</v>
      </c>
      <c r="O4341" t="s">
        <v>563</v>
      </c>
      <c r="P4341" t="s">
        <v>35</v>
      </c>
      <c r="Q4341" t="s">
        <v>10886</v>
      </c>
    </row>
    <row r="4342" spans="1:17" x14ac:dyDescent="0.25">
      <c r="A4342" t="s">
        <v>10899</v>
      </c>
      <c r="B4342" t="s">
        <v>10900</v>
      </c>
      <c r="C4342" s="1">
        <v>44209</v>
      </c>
      <c r="D4342" t="s">
        <v>831</v>
      </c>
      <c r="E4342" t="s">
        <v>20</v>
      </c>
      <c r="H4342" t="s">
        <v>22</v>
      </c>
      <c r="I4342" t="s">
        <v>22</v>
      </c>
      <c r="J4342" t="s">
        <v>22</v>
      </c>
      <c r="L4342" t="s">
        <v>23</v>
      </c>
      <c r="O4342" t="s">
        <v>563</v>
      </c>
      <c r="P4342" t="s">
        <v>35</v>
      </c>
      <c r="Q4342" t="s">
        <v>10901</v>
      </c>
    </row>
    <row r="4343" spans="1:17" x14ac:dyDescent="0.25">
      <c r="A4343" t="s">
        <v>10950</v>
      </c>
      <c r="B4343" t="s">
        <v>10951</v>
      </c>
      <c r="C4343" s="1">
        <v>44209</v>
      </c>
      <c r="D4343" t="s">
        <v>831</v>
      </c>
      <c r="E4343" t="s">
        <v>20</v>
      </c>
      <c r="H4343" t="s">
        <v>22</v>
      </c>
      <c r="I4343" t="s">
        <v>22</v>
      </c>
      <c r="J4343" t="s">
        <v>22</v>
      </c>
      <c r="L4343" t="s">
        <v>23</v>
      </c>
      <c r="O4343" t="s">
        <v>563</v>
      </c>
      <c r="P4343" t="s">
        <v>35</v>
      </c>
      <c r="Q4343" t="s">
        <v>694</v>
      </c>
    </row>
    <row r="4344" spans="1:17" x14ac:dyDescent="0.25">
      <c r="A4344" t="s">
        <v>10952</v>
      </c>
      <c r="B4344" t="s">
        <v>10953</v>
      </c>
      <c r="C4344" s="1">
        <v>44209</v>
      </c>
      <c r="D4344" t="s">
        <v>831</v>
      </c>
      <c r="E4344" t="s">
        <v>20</v>
      </c>
      <c r="H4344" t="s">
        <v>22</v>
      </c>
      <c r="I4344" t="s">
        <v>22</v>
      </c>
      <c r="J4344" t="s">
        <v>22</v>
      </c>
      <c r="L4344" t="s">
        <v>23</v>
      </c>
      <c r="O4344" t="s">
        <v>563</v>
      </c>
      <c r="P4344" t="s">
        <v>35</v>
      </c>
      <c r="Q4344" t="s">
        <v>10954</v>
      </c>
    </row>
    <row r="4345" spans="1:17" x14ac:dyDescent="0.25">
      <c r="A4345" t="s">
        <v>18400</v>
      </c>
      <c r="B4345" t="s">
        <v>18401</v>
      </c>
      <c r="C4345" s="1">
        <v>44218</v>
      </c>
      <c r="D4345" t="s">
        <v>831</v>
      </c>
      <c r="E4345" t="s">
        <v>20</v>
      </c>
      <c r="H4345" t="s">
        <v>22</v>
      </c>
      <c r="I4345" t="s">
        <v>22</v>
      </c>
      <c r="J4345" t="s">
        <v>22</v>
      </c>
      <c r="L4345" t="s">
        <v>23</v>
      </c>
      <c r="O4345" t="s">
        <v>563</v>
      </c>
      <c r="P4345" t="s">
        <v>35</v>
      </c>
      <c r="Q4345" t="s">
        <v>3061</v>
      </c>
    </row>
    <row r="4346" spans="1:17" x14ac:dyDescent="0.25">
      <c r="A4346" t="s">
        <v>18402</v>
      </c>
      <c r="B4346" t="s">
        <v>18403</v>
      </c>
      <c r="C4346" s="1">
        <v>44218</v>
      </c>
      <c r="D4346" t="s">
        <v>831</v>
      </c>
      <c r="E4346" t="s">
        <v>20</v>
      </c>
      <c r="H4346" t="s">
        <v>22</v>
      </c>
      <c r="I4346" t="s">
        <v>22</v>
      </c>
      <c r="J4346" t="s">
        <v>22</v>
      </c>
      <c r="L4346" t="s">
        <v>23</v>
      </c>
      <c r="O4346" t="s">
        <v>563</v>
      </c>
      <c r="P4346" t="s">
        <v>35</v>
      </c>
      <c r="Q4346" t="s">
        <v>18404</v>
      </c>
    </row>
    <row r="4347" spans="1:17" x14ac:dyDescent="0.25">
      <c r="A4347" t="s">
        <v>15420</v>
      </c>
      <c r="B4347" t="s">
        <v>15421</v>
      </c>
      <c r="C4347" s="1">
        <v>44215</v>
      </c>
      <c r="D4347" t="s">
        <v>831</v>
      </c>
      <c r="E4347" t="s">
        <v>20</v>
      </c>
      <c r="H4347" t="s">
        <v>22</v>
      </c>
      <c r="I4347" t="s">
        <v>22</v>
      </c>
      <c r="J4347" t="s">
        <v>22</v>
      </c>
      <c r="L4347" t="s">
        <v>23</v>
      </c>
      <c r="O4347" t="s">
        <v>563</v>
      </c>
      <c r="P4347" t="s">
        <v>35</v>
      </c>
      <c r="Q4347" t="s">
        <v>15422</v>
      </c>
    </row>
    <row r="4348" spans="1:17" x14ac:dyDescent="0.25">
      <c r="A4348" t="s">
        <v>6171</v>
      </c>
      <c r="B4348" t="s">
        <v>6172</v>
      </c>
      <c r="C4348" s="1">
        <v>44225</v>
      </c>
      <c r="D4348" t="s">
        <v>831</v>
      </c>
      <c r="E4348" t="s">
        <v>20</v>
      </c>
      <c r="H4348" t="s">
        <v>22</v>
      </c>
      <c r="I4348" t="s">
        <v>22</v>
      </c>
      <c r="J4348" t="s">
        <v>22</v>
      </c>
      <c r="L4348" t="s">
        <v>23</v>
      </c>
      <c r="O4348" t="s">
        <v>563</v>
      </c>
      <c r="P4348" t="s">
        <v>35</v>
      </c>
      <c r="Q4348" t="s">
        <v>6173</v>
      </c>
    </row>
    <row r="4349" spans="1:17" x14ac:dyDescent="0.25">
      <c r="A4349" t="s">
        <v>15279</v>
      </c>
      <c r="B4349" t="s">
        <v>15280</v>
      </c>
      <c r="C4349" s="1">
        <v>44225</v>
      </c>
      <c r="D4349" t="s">
        <v>831</v>
      </c>
      <c r="E4349" t="s">
        <v>20</v>
      </c>
      <c r="H4349" t="s">
        <v>22</v>
      </c>
      <c r="I4349" t="s">
        <v>22</v>
      </c>
      <c r="J4349" t="s">
        <v>22</v>
      </c>
      <c r="L4349" t="s">
        <v>23</v>
      </c>
      <c r="O4349" t="s">
        <v>563</v>
      </c>
      <c r="P4349" t="s">
        <v>35</v>
      </c>
      <c r="Q4349" t="s">
        <v>15281</v>
      </c>
    </row>
    <row r="4350" spans="1:17" x14ac:dyDescent="0.25">
      <c r="A4350" t="s">
        <v>15426</v>
      </c>
      <c r="B4350" t="s">
        <v>15427</v>
      </c>
      <c r="C4350" s="1">
        <v>44225</v>
      </c>
      <c r="D4350" t="s">
        <v>831</v>
      </c>
      <c r="E4350" t="s">
        <v>20</v>
      </c>
      <c r="H4350" t="s">
        <v>22</v>
      </c>
      <c r="I4350" t="s">
        <v>22</v>
      </c>
      <c r="J4350" t="s">
        <v>22</v>
      </c>
      <c r="L4350" t="s">
        <v>23</v>
      </c>
      <c r="O4350" t="s">
        <v>563</v>
      </c>
      <c r="P4350" t="s">
        <v>35</v>
      </c>
      <c r="Q4350" t="s">
        <v>6173</v>
      </c>
    </row>
    <row r="4351" spans="1:17" x14ac:dyDescent="0.25">
      <c r="A4351" t="s">
        <v>15428</v>
      </c>
      <c r="B4351" t="s">
        <v>15429</v>
      </c>
      <c r="C4351" s="1">
        <v>44221</v>
      </c>
      <c r="D4351" t="s">
        <v>831</v>
      </c>
      <c r="E4351" t="s">
        <v>20</v>
      </c>
      <c r="H4351" t="s">
        <v>22</v>
      </c>
      <c r="I4351" t="s">
        <v>22</v>
      </c>
      <c r="J4351" t="s">
        <v>22</v>
      </c>
      <c r="L4351" t="s">
        <v>23</v>
      </c>
      <c r="O4351" t="s">
        <v>563</v>
      </c>
      <c r="P4351" t="s">
        <v>35</v>
      </c>
      <c r="Q4351" t="s">
        <v>3941</v>
      </c>
    </row>
    <row r="4352" spans="1:17" x14ac:dyDescent="0.25">
      <c r="A4352" t="s">
        <v>15263</v>
      </c>
      <c r="B4352" t="s">
        <v>15264</v>
      </c>
      <c r="C4352" s="1">
        <v>44214</v>
      </c>
      <c r="D4352" t="s">
        <v>831</v>
      </c>
      <c r="E4352" t="s">
        <v>20</v>
      </c>
      <c r="H4352" t="s">
        <v>22</v>
      </c>
      <c r="I4352" t="s">
        <v>22</v>
      </c>
      <c r="J4352" t="s">
        <v>22</v>
      </c>
      <c r="L4352" t="s">
        <v>23</v>
      </c>
      <c r="O4352" t="s">
        <v>563</v>
      </c>
      <c r="P4352" t="s">
        <v>35</v>
      </c>
      <c r="Q4352" t="s">
        <v>3621</v>
      </c>
    </row>
    <row r="4353" spans="1:17" x14ac:dyDescent="0.25">
      <c r="A4353" t="s">
        <v>15358</v>
      </c>
      <c r="B4353" t="s">
        <v>15359</v>
      </c>
      <c r="C4353" s="1">
        <v>44217</v>
      </c>
      <c r="D4353" t="s">
        <v>831</v>
      </c>
      <c r="E4353" t="s">
        <v>20</v>
      </c>
      <c r="H4353" t="s">
        <v>22</v>
      </c>
      <c r="I4353" t="s">
        <v>22</v>
      </c>
      <c r="J4353" t="s">
        <v>22</v>
      </c>
      <c r="L4353" t="s">
        <v>23</v>
      </c>
      <c r="O4353" t="s">
        <v>563</v>
      </c>
      <c r="P4353" t="s">
        <v>35</v>
      </c>
      <c r="Q4353" t="s">
        <v>15360</v>
      </c>
    </row>
    <row r="4354" spans="1:17" x14ac:dyDescent="0.25">
      <c r="A4354" t="s">
        <v>15290</v>
      </c>
      <c r="B4354" t="s">
        <v>15291</v>
      </c>
      <c r="C4354" s="1">
        <v>44216</v>
      </c>
      <c r="D4354" t="s">
        <v>831</v>
      </c>
      <c r="E4354" t="s">
        <v>20</v>
      </c>
      <c r="H4354" t="s">
        <v>22</v>
      </c>
      <c r="I4354" t="s">
        <v>22</v>
      </c>
      <c r="J4354" t="s">
        <v>22</v>
      </c>
      <c r="L4354" t="s">
        <v>23</v>
      </c>
      <c r="O4354" t="s">
        <v>563</v>
      </c>
      <c r="P4354" t="s">
        <v>35</v>
      </c>
      <c r="Q4354" t="s">
        <v>15292</v>
      </c>
    </row>
    <row r="4355" spans="1:17" x14ac:dyDescent="0.25">
      <c r="A4355" t="s">
        <v>15438</v>
      </c>
      <c r="B4355" t="s">
        <v>15439</v>
      </c>
      <c r="C4355" s="1">
        <v>44217</v>
      </c>
      <c r="D4355" t="s">
        <v>831</v>
      </c>
      <c r="E4355" t="s">
        <v>20</v>
      </c>
      <c r="H4355" t="s">
        <v>22</v>
      </c>
      <c r="I4355" t="s">
        <v>22</v>
      </c>
      <c r="J4355" t="s">
        <v>22</v>
      </c>
      <c r="L4355" t="s">
        <v>23</v>
      </c>
      <c r="O4355" t="s">
        <v>563</v>
      </c>
      <c r="P4355" t="s">
        <v>35</v>
      </c>
      <c r="Q4355" t="s">
        <v>3953</v>
      </c>
    </row>
    <row r="4356" spans="1:17" x14ac:dyDescent="0.25">
      <c r="A4356" t="s">
        <v>15440</v>
      </c>
      <c r="B4356" t="s">
        <v>15441</v>
      </c>
      <c r="C4356" s="1">
        <v>44218</v>
      </c>
      <c r="D4356" t="s">
        <v>831</v>
      </c>
      <c r="E4356" t="s">
        <v>20</v>
      </c>
      <c r="H4356" t="s">
        <v>22</v>
      </c>
      <c r="I4356" t="s">
        <v>22</v>
      </c>
      <c r="J4356" t="s">
        <v>22</v>
      </c>
      <c r="L4356" t="s">
        <v>23</v>
      </c>
      <c r="O4356" t="s">
        <v>563</v>
      </c>
      <c r="P4356" t="s">
        <v>35</v>
      </c>
      <c r="Q4356" t="s">
        <v>15442</v>
      </c>
    </row>
    <row r="4357" spans="1:17" x14ac:dyDescent="0.25">
      <c r="A4357" t="s">
        <v>15452</v>
      </c>
      <c r="B4357" t="s">
        <v>15453</v>
      </c>
      <c r="C4357" s="1">
        <v>44221</v>
      </c>
      <c r="D4357" t="s">
        <v>831</v>
      </c>
      <c r="E4357" t="s">
        <v>20</v>
      </c>
      <c r="H4357" t="s">
        <v>22</v>
      </c>
      <c r="I4357" t="s">
        <v>22</v>
      </c>
      <c r="J4357" t="s">
        <v>22</v>
      </c>
      <c r="L4357" t="s">
        <v>23</v>
      </c>
      <c r="O4357" t="s">
        <v>563</v>
      </c>
      <c r="P4357" t="s">
        <v>35</v>
      </c>
      <c r="Q4357" t="s">
        <v>2933</v>
      </c>
    </row>
    <row r="4358" spans="1:17" x14ac:dyDescent="0.25">
      <c r="A4358" t="s">
        <v>15454</v>
      </c>
      <c r="B4358" t="s">
        <v>15455</v>
      </c>
      <c r="C4358" s="1">
        <v>44198</v>
      </c>
      <c r="D4358" t="s">
        <v>831</v>
      </c>
      <c r="E4358" t="s">
        <v>20</v>
      </c>
      <c r="H4358" t="s">
        <v>22</v>
      </c>
      <c r="I4358" t="s">
        <v>22</v>
      </c>
      <c r="J4358" t="s">
        <v>22</v>
      </c>
      <c r="L4358" t="s">
        <v>23</v>
      </c>
      <c r="O4358" t="s">
        <v>563</v>
      </c>
      <c r="P4358" t="s">
        <v>35</v>
      </c>
      <c r="Q4358" t="s">
        <v>15456</v>
      </c>
    </row>
    <row r="4359" spans="1:17" x14ac:dyDescent="0.25">
      <c r="A4359" t="s">
        <v>15463</v>
      </c>
      <c r="B4359" t="s">
        <v>15464</v>
      </c>
      <c r="C4359" s="1">
        <v>44228</v>
      </c>
      <c r="D4359" t="s">
        <v>831</v>
      </c>
      <c r="E4359" t="s">
        <v>20</v>
      </c>
      <c r="H4359" t="s">
        <v>22</v>
      </c>
      <c r="I4359" t="s">
        <v>22</v>
      </c>
      <c r="J4359" t="s">
        <v>22</v>
      </c>
      <c r="L4359" t="s">
        <v>23</v>
      </c>
      <c r="O4359" t="s">
        <v>563</v>
      </c>
      <c r="P4359" t="s">
        <v>35</v>
      </c>
      <c r="Q4359" t="s">
        <v>3621</v>
      </c>
    </row>
    <row r="4360" spans="1:17" x14ac:dyDescent="0.25">
      <c r="A4360" t="s">
        <v>15327</v>
      </c>
      <c r="B4360" t="s">
        <v>15328</v>
      </c>
      <c r="C4360" s="1">
        <v>44223</v>
      </c>
      <c r="D4360" t="s">
        <v>831</v>
      </c>
      <c r="E4360" t="s">
        <v>20</v>
      </c>
      <c r="H4360" t="s">
        <v>22</v>
      </c>
      <c r="I4360" t="s">
        <v>22</v>
      </c>
      <c r="J4360" t="s">
        <v>22</v>
      </c>
      <c r="L4360" t="s">
        <v>23</v>
      </c>
      <c r="O4360" t="s">
        <v>563</v>
      </c>
      <c r="P4360" t="s">
        <v>35</v>
      </c>
      <c r="Q4360" t="s">
        <v>15329</v>
      </c>
    </row>
    <row r="4361" spans="1:17" x14ac:dyDescent="0.25">
      <c r="A4361" t="s">
        <v>15352</v>
      </c>
      <c r="B4361" t="s">
        <v>15353</v>
      </c>
      <c r="C4361" s="1">
        <v>44231</v>
      </c>
      <c r="D4361" t="s">
        <v>831</v>
      </c>
      <c r="E4361" t="s">
        <v>20</v>
      </c>
      <c r="H4361" t="s">
        <v>22</v>
      </c>
      <c r="I4361" t="s">
        <v>22</v>
      </c>
      <c r="J4361" t="s">
        <v>22</v>
      </c>
      <c r="L4361" t="s">
        <v>23</v>
      </c>
      <c r="O4361" t="s">
        <v>563</v>
      </c>
      <c r="P4361" t="s">
        <v>26</v>
      </c>
      <c r="Q4361" t="s">
        <v>15354</v>
      </c>
    </row>
    <row r="4362" spans="1:17" x14ac:dyDescent="0.25">
      <c r="A4362" t="s">
        <v>3619</v>
      </c>
      <c r="B4362" t="s">
        <v>3620</v>
      </c>
      <c r="C4362" s="1">
        <v>44228</v>
      </c>
      <c r="D4362" t="s">
        <v>831</v>
      </c>
      <c r="E4362" t="s">
        <v>20</v>
      </c>
      <c r="H4362" t="s">
        <v>22</v>
      </c>
      <c r="I4362" t="s">
        <v>22</v>
      </c>
      <c r="J4362" t="s">
        <v>22</v>
      </c>
      <c r="L4362" t="s">
        <v>23</v>
      </c>
      <c r="O4362" t="s">
        <v>563</v>
      </c>
      <c r="P4362" t="s">
        <v>35</v>
      </c>
      <c r="Q4362" t="s">
        <v>3621</v>
      </c>
    </row>
    <row r="4363" spans="1:17" x14ac:dyDescent="0.25">
      <c r="A4363" t="s">
        <v>3646</v>
      </c>
      <c r="B4363" t="s">
        <v>3647</v>
      </c>
      <c r="C4363" s="1">
        <v>44221</v>
      </c>
      <c r="D4363" t="s">
        <v>831</v>
      </c>
      <c r="E4363" t="s">
        <v>20</v>
      </c>
      <c r="H4363" t="s">
        <v>22</v>
      </c>
      <c r="I4363" t="s">
        <v>22</v>
      </c>
      <c r="J4363" t="s">
        <v>22</v>
      </c>
      <c r="L4363" t="s">
        <v>23</v>
      </c>
      <c r="O4363" t="s">
        <v>563</v>
      </c>
      <c r="P4363" t="s">
        <v>35</v>
      </c>
      <c r="Q4363" t="s">
        <v>2933</v>
      </c>
    </row>
    <row r="4364" spans="1:17" x14ac:dyDescent="0.25">
      <c r="A4364" t="s">
        <v>3819</v>
      </c>
      <c r="B4364" t="s">
        <v>3820</v>
      </c>
      <c r="C4364" s="1">
        <v>44219</v>
      </c>
      <c r="D4364" t="s">
        <v>831</v>
      </c>
      <c r="E4364" t="s">
        <v>20</v>
      </c>
      <c r="H4364" t="s">
        <v>22</v>
      </c>
      <c r="I4364" t="s">
        <v>22</v>
      </c>
      <c r="J4364" t="s">
        <v>22</v>
      </c>
      <c r="L4364" t="s">
        <v>23</v>
      </c>
      <c r="O4364" t="s">
        <v>563</v>
      </c>
      <c r="P4364" t="s">
        <v>35</v>
      </c>
      <c r="Q4364" t="s">
        <v>3821</v>
      </c>
    </row>
    <row r="4365" spans="1:17" x14ac:dyDescent="0.25">
      <c r="A4365" t="s">
        <v>3872</v>
      </c>
      <c r="B4365" t="s">
        <v>3873</v>
      </c>
      <c r="C4365" s="1">
        <v>44217</v>
      </c>
      <c r="D4365" t="s">
        <v>831</v>
      </c>
      <c r="E4365" t="s">
        <v>20</v>
      </c>
      <c r="H4365" t="s">
        <v>22</v>
      </c>
      <c r="I4365" t="s">
        <v>22</v>
      </c>
      <c r="J4365" t="s">
        <v>22</v>
      </c>
      <c r="L4365" t="s">
        <v>23</v>
      </c>
      <c r="O4365" t="s">
        <v>563</v>
      </c>
      <c r="P4365" t="s">
        <v>35</v>
      </c>
      <c r="Q4365" t="s">
        <v>3061</v>
      </c>
    </row>
    <row r="4366" spans="1:17" x14ac:dyDescent="0.25">
      <c r="A4366" t="s">
        <v>3865</v>
      </c>
      <c r="B4366" t="s">
        <v>3866</v>
      </c>
      <c r="C4366" s="1">
        <v>44216</v>
      </c>
      <c r="D4366" t="s">
        <v>831</v>
      </c>
      <c r="E4366" t="s">
        <v>20</v>
      </c>
      <c r="H4366" t="s">
        <v>22</v>
      </c>
      <c r="I4366" t="s">
        <v>22</v>
      </c>
      <c r="J4366" t="s">
        <v>22</v>
      </c>
      <c r="L4366" t="s">
        <v>23</v>
      </c>
      <c r="O4366" t="s">
        <v>563</v>
      </c>
      <c r="P4366" t="s">
        <v>35</v>
      </c>
      <c r="Q4366" t="s">
        <v>2640</v>
      </c>
    </row>
    <row r="4367" spans="1:17" x14ac:dyDescent="0.25">
      <c r="A4367" t="s">
        <v>3898</v>
      </c>
      <c r="B4367" t="s">
        <v>3899</v>
      </c>
      <c r="C4367" s="1">
        <v>44219</v>
      </c>
      <c r="D4367" t="s">
        <v>831</v>
      </c>
      <c r="E4367" t="s">
        <v>20</v>
      </c>
      <c r="H4367" t="s">
        <v>22</v>
      </c>
      <c r="I4367" t="s">
        <v>22</v>
      </c>
      <c r="J4367" t="s">
        <v>22</v>
      </c>
      <c r="L4367" t="s">
        <v>23</v>
      </c>
      <c r="O4367" t="s">
        <v>563</v>
      </c>
      <c r="P4367" t="s">
        <v>35</v>
      </c>
      <c r="Q4367" t="s">
        <v>3900</v>
      </c>
    </row>
    <row r="4368" spans="1:17" x14ac:dyDescent="0.25">
      <c r="A4368" t="s">
        <v>3843</v>
      </c>
      <c r="B4368" t="s">
        <v>3844</v>
      </c>
      <c r="C4368" s="1">
        <v>44237</v>
      </c>
      <c r="D4368" t="s">
        <v>831</v>
      </c>
      <c r="E4368" t="s">
        <v>20</v>
      </c>
      <c r="H4368" t="s">
        <v>22</v>
      </c>
      <c r="I4368" t="s">
        <v>22</v>
      </c>
      <c r="J4368" t="s">
        <v>22</v>
      </c>
      <c r="L4368" t="s">
        <v>23</v>
      </c>
      <c r="O4368" t="s">
        <v>563</v>
      </c>
      <c r="P4368" t="s">
        <v>35</v>
      </c>
      <c r="Q4368" t="s">
        <v>3845</v>
      </c>
    </row>
    <row r="4369" spans="1:17" x14ac:dyDescent="0.25">
      <c r="A4369" t="s">
        <v>3707</v>
      </c>
      <c r="B4369" t="s">
        <v>3708</v>
      </c>
      <c r="C4369" s="1">
        <v>44229</v>
      </c>
      <c r="D4369" t="s">
        <v>831</v>
      </c>
      <c r="E4369" t="s">
        <v>20</v>
      </c>
      <c r="H4369" t="s">
        <v>22</v>
      </c>
      <c r="I4369" t="s">
        <v>22</v>
      </c>
      <c r="J4369" t="s">
        <v>22</v>
      </c>
      <c r="L4369" t="s">
        <v>23</v>
      </c>
      <c r="O4369" t="s">
        <v>563</v>
      </c>
      <c r="P4369" t="s">
        <v>35</v>
      </c>
      <c r="Q4369" t="s">
        <v>3061</v>
      </c>
    </row>
    <row r="4370" spans="1:17" x14ac:dyDescent="0.25">
      <c r="A4370" t="s">
        <v>3713</v>
      </c>
      <c r="B4370" t="s">
        <v>3714</v>
      </c>
      <c r="C4370" s="1">
        <v>44211</v>
      </c>
      <c r="D4370" t="s">
        <v>831</v>
      </c>
      <c r="E4370" t="s">
        <v>20</v>
      </c>
      <c r="H4370" t="s">
        <v>22</v>
      </c>
      <c r="I4370" t="s">
        <v>22</v>
      </c>
      <c r="J4370" t="s">
        <v>22</v>
      </c>
      <c r="L4370" t="s">
        <v>23</v>
      </c>
      <c r="O4370" t="s">
        <v>563</v>
      </c>
      <c r="P4370" t="s">
        <v>35</v>
      </c>
      <c r="Q4370" t="s">
        <v>3715</v>
      </c>
    </row>
    <row r="4371" spans="1:17" x14ac:dyDescent="0.25">
      <c r="A4371" t="s">
        <v>836</v>
      </c>
      <c r="B4371" t="s">
        <v>837</v>
      </c>
      <c r="C4371" s="1">
        <v>44211</v>
      </c>
      <c r="D4371" t="s">
        <v>831</v>
      </c>
      <c r="E4371" t="s">
        <v>20</v>
      </c>
      <c r="H4371" t="s">
        <v>22</v>
      </c>
      <c r="I4371" t="s">
        <v>22</v>
      </c>
      <c r="J4371" t="s">
        <v>22</v>
      </c>
      <c r="L4371" t="s">
        <v>23</v>
      </c>
      <c r="O4371" t="s">
        <v>563</v>
      </c>
      <c r="P4371" t="s">
        <v>35</v>
      </c>
      <c r="Q4371" t="s">
        <v>838</v>
      </c>
    </row>
    <row r="4372" spans="1:17" x14ac:dyDescent="0.25">
      <c r="A4372" t="s">
        <v>3867</v>
      </c>
      <c r="B4372" t="s">
        <v>3868</v>
      </c>
      <c r="C4372" s="1">
        <v>44235</v>
      </c>
      <c r="D4372" t="s">
        <v>831</v>
      </c>
      <c r="E4372" t="s">
        <v>20</v>
      </c>
      <c r="H4372" t="s">
        <v>22</v>
      </c>
      <c r="I4372" t="s">
        <v>22</v>
      </c>
      <c r="J4372" t="s">
        <v>22</v>
      </c>
      <c r="L4372" t="s">
        <v>23</v>
      </c>
      <c r="O4372" t="s">
        <v>563</v>
      </c>
      <c r="P4372" t="s">
        <v>35</v>
      </c>
      <c r="Q4372" t="s">
        <v>2640</v>
      </c>
    </row>
    <row r="4373" spans="1:17" x14ac:dyDescent="0.25">
      <c r="A4373" t="s">
        <v>3936</v>
      </c>
      <c r="B4373" t="s">
        <v>3937</v>
      </c>
      <c r="C4373" s="1">
        <v>44242</v>
      </c>
      <c r="D4373" t="s">
        <v>831</v>
      </c>
      <c r="E4373" t="s">
        <v>20</v>
      </c>
      <c r="H4373" t="s">
        <v>22</v>
      </c>
      <c r="I4373" t="s">
        <v>22</v>
      </c>
      <c r="J4373" t="s">
        <v>22</v>
      </c>
      <c r="L4373" t="s">
        <v>23</v>
      </c>
      <c r="O4373" t="s">
        <v>563</v>
      </c>
      <c r="P4373" t="s">
        <v>35</v>
      </c>
      <c r="Q4373" t="s">
        <v>3938</v>
      </c>
    </row>
    <row r="4374" spans="1:17" x14ac:dyDescent="0.25">
      <c r="A4374" t="s">
        <v>3663</v>
      </c>
      <c r="B4374" t="s">
        <v>3664</v>
      </c>
      <c r="C4374" s="1">
        <v>44242</v>
      </c>
      <c r="D4374" t="s">
        <v>831</v>
      </c>
      <c r="E4374" t="s">
        <v>20</v>
      </c>
      <c r="H4374" t="s">
        <v>22</v>
      </c>
      <c r="I4374" t="s">
        <v>22</v>
      </c>
      <c r="J4374" t="s">
        <v>22</v>
      </c>
      <c r="L4374" t="s">
        <v>23</v>
      </c>
      <c r="O4374" t="s">
        <v>563</v>
      </c>
      <c r="P4374" t="s">
        <v>35</v>
      </c>
      <c r="Q4374" t="s">
        <v>3665</v>
      </c>
    </row>
    <row r="4375" spans="1:17" x14ac:dyDescent="0.25">
      <c r="A4375" t="s">
        <v>3816</v>
      </c>
      <c r="B4375" t="s">
        <v>3817</v>
      </c>
      <c r="C4375" s="1">
        <v>44242</v>
      </c>
      <c r="D4375" t="s">
        <v>831</v>
      </c>
      <c r="E4375" t="s">
        <v>20</v>
      </c>
      <c r="H4375" t="s">
        <v>22</v>
      </c>
      <c r="I4375" t="s">
        <v>22</v>
      </c>
      <c r="J4375" t="s">
        <v>22</v>
      </c>
      <c r="L4375" t="s">
        <v>23</v>
      </c>
      <c r="O4375" t="s">
        <v>563</v>
      </c>
      <c r="P4375" t="s">
        <v>35</v>
      </c>
      <c r="Q4375" t="s">
        <v>3818</v>
      </c>
    </row>
    <row r="4376" spans="1:17" x14ac:dyDescent="0.25">
      <c r="A4376" t="s">
        <v>3939</v>
      </c>
      <c r="B4376" t="s">
        <v>3940</v>
      </c>
      <c r="C4376" s="1">
        <v>44239</v>
      </c>
      <c r="D4376" t="s">
        <v>831</v>
      </c>
      <c r="E4376" t="s">
        <v>20</v>
      </c>
      <c r="H4376" t="s">
        <v>22</v>
      </c>
      <c r="I4376" t="s">
        <v>22</v>
      </c>
      <c r="J4376" t="s">
        <v>22</v>
      </c>
      <c r="L4376" t="s">
        <v>23</v>
      </c>
      <c r="O4376" t="s">
        <v>563</v>
      </c>
      <c r="P4376" t="s">
        <v>35</v>
      </c>
      <c r="Q4376" t="s">
        <v>3941</v>
      </c>
    </row>
    <row r="4377" spans="1:17" x14ac:dyDescent="0.25">
      <c r="A4377" t="s">
        <v>3951</v>
      </c>
      <c r="B4377" t="s">
        <v>3952</v>
      </c>
      <c r="C4377" s="1">
        <v>44217</v>
      </c>
      <c r="D4377" t="s">
        <v>831</v>
      </c>
      <c r="E4377" t="s">
        <v>20</v>
      </c>
      <c r="H4377" t="s">
        <v>22</v>
      </c>
      <c r="I4377" t="s">
        <v>22</v>
      </c>
      <c r="J4377" t="s">
        <v>22</v>
      </c>
      <c r="L4377" t="s">
        <v>23</v>
      </c>
      <c r="O4377" t="s">
        <v>563</v>
      </c>
      <c r="P4377" t="s">
        <v>35</v>
      </c>
      <c r="Q4377" t="s">
        <v>3953</v>
      </c>
    </row>
    <row r="4378" spans="1:17" x14ac:dyDescent="0.25">
      <c r="A4378" t="s">
        <v>12773</v>
      </c>
      <c r="B4378" t="s">
        <v>12774</v>
      </c>
      <c r="C4378" s="1">
        <v>44242</v>
      </c>
      <c r="D4378" t="s">
        <v>831</v>
      </c>
      <c r="E4378" t="s">
        <v>20</v>
      </c>
      <c r="H4378" t="s">
        <v>22</v>
      </c>
      <c r="I4378" t="s">
        <v>22</v>
      </c>
      <c r="J4378" t="s">
        <v>22</v>
      </c>
      <c r="L4378" t="s">
        <v>23</v>
      </c>
      <c r="O4378" t="s">
        <v>563</v>
      </c>
      <c r="P4378" t="s">
        <v>35</v>
      </c>
      <c r="Q4378" t="s">
        <v>3061</v>
      </c>
    </row>
    <row r="4379" spans="1:17" x14ac:dyDescent="0.25">
      <c r="A4379" t="s">
        <v>12790</v>
      </c>
      <c r="B4379" t="s">
        <v>12791</v>
      </c>
      <c r="C4379" s="1">
        <v>44242</v>
      </c>
      <c r="D4379" t="s">
        <v>831</v>
      </c>
      <c r="E4379" t="s">
        <v>20</v>
      </c>
      <c r="H4379" t="s">
        <v>22</v>
      </c>
      <c r="I4379" t="s">
        <v>22</v>
      </c>
      <c r="J4379" t="s">
        <v>22</v>
      </c>
      <c r="L4379" t="s">
        <v>23</v>
      </c>
      <c r="O4379" t="s">
        <v>563</v>
      </c>
      <c r="P4379" t="s">
        <v>35</v>
      </c>
      <c r="Q4379" t="s">
        <v>3061</v>
      </c>
    </row>
    <row r="4380" spans="1:17" x14ac:dyDescent="0.25">
      <c r="A4380" t="s">
        <v>9777</v>
      </c>
      <c r="B4380" t="s">
        <v>9778</v>
      </c>
      <c r="C4380" s="1">
        <v>44244</v>
      </c>
      <c r="D4380" t="s">
        <v>831</v>
      </c>
      <c r="E4380" t="s">
        <v>20</v>
      </c>
      <c r="H4380" t="s">
        <v>22</v>
      </c>
      <c r="I4380" t="s">
        <v>22</v>
      </c>
      <c r="J4380" t="s">
        <v>22</v>
      </c>
      <c r="L4380" t="s">
        <v>23</v>
      </c>
      <c r="O4380" t="s">
        <v>563</v>
      </c>
      <c r="P4380" t="s">
        <v>35</v>
      </c>
      <c r="Q4380" t="s">
        <v>9779</v>
      </c>
    </row>
    <row r="4381" spans="1:17" x14ac:dyDescent="0.25">
      <c r="A4381" t="s">
        <v>9784</v>
      </c>
      <c r="B4381" t="s">
        <v>9785</v>
      </c>
      <c r="C4381" s="1">
        <v>44244</v>
      </c>
      <c r="D4381" t="s">
        <v>831</v>
      </c>
      <c r="E4381" t="s">
        <v>20</v>
      </c>
      <c r="H4381" t="s">
        <v>22</v>
      </c>
      <c r="I4381" t="s">
        <v>22</v>
      </c>
      <c r="J4381" t="s">
        <v>22</v>
      </c>
      <c r="L4381" t="s">
        <v>23</v>
      </c>
      <c r="O4381" t="s">
        <v>563</v>
      </c>
      <c r="P4381" t="s">
        <v>35</v>
      </c>
      <c r="Q4381" t="s">
        <v>3061</v>
      </c>
    </row>
    <row r="4382" spans="1:17" x14ac:dyDescent="0.25">
      <c r="A4382" t="s">
        <v>9805</v>
      </c>
      <c r="B4382" t="s">
        <v>9806</v>
      </c>
      <c r="C4382" s="1">
        <v>44243</v>
      </c>
      <c r="D4382" t="s">
        <v>831</v>
      </c>
      <c r="E4382" t="s">
        <v>20</v>
      </c>
      <c r="H4382" t="s">
        <v>22</v>
      </c>
      <c r="I4382" t="s">
        <v>22</v>
      </c>
      <c r="J4382" t="s">
        <v>22</v>
      </c>
      <c r="L4382" t="s">
        <v>23</v>
      </c>
      <c r="O4382" t="s">
        <v>563</v>
      </c>
      <c r="P4382" t="s">
        <v>35</v>
      </c>
      <c r="Q4382" t="s">
        <v>9807</v>
      </c>
    </row>
    <row r="4383" spans="1:17" x14ac:dyDescent="0.25">
      <c r="A4383" t="s">
        <v>9857</v>
      </c>
      <c r="B4383" t="s">
        <v>9858</v>
      </c>
      <c r="C4383" s="1">
        <v>44250</v>
      </c>
      <c r="D4383" t="s">
        <v>831</v>
      </c>
      <c r="E4383" t="s">
        <v>20</v>
      </c>
      <c r="H4383" t="s">
        <v>22</v>
      </c>
      <c r="I4383" t="s">
        <v>22</v>
      </c>
      <c r="J4383" t="s">
        <v>22</v>
      </c>
      <c r="L4383" t="s">
        <v>23</v>
      </c>
      <c r="O4383" t="s">
        <v>563</v>
      </c>
      <c r="P4383" t="s">
        <v>35</v>
      </c>
      <c r="Q4383" t="s">
        <v>9859</v>
      </c>
    </row>
    <row r="4384" spans="1:17" x14ac:dyDescent="0.25">
      <c r="A4384" t="s">
        <v>9937</v>
      </c>
      <c r="B4384" t="s">
        <v>9938</v>
      </c>
      <c r="C4384" s="1">
        <v>44253</v>
      </c>
      <c r="D4384" t="s">
        <v>831</v>
      </c>
      <c r="E4384" t="s">
        <v>20</v>
      </c>
      <c r="H4384" t="s">
        <v>22</v>
      </c>
      <c r="I4384" t="s">
        <v>22</v>
      </c>
      <c r="J4384" t="s">
        <v>22</v>
      </c>
      <c r="L4384" t="s">
        <v>23</v>
      </c>
      <c r="O4384" t="s">
        <v>563</v>
      </c>
      <c r="P4384" t="s">
        <v>35</v>
      </c>
      <c r="Q4384" t="s">
        <v>3061</v>
      </c>
    </row>
    <row r="4385" spans="1:17" x14ac:dyDescent="0.25">
      <c r="A4385" t="s">
        <v>16132</v>
      </c>
      <c r="B4385" t="s">
        <v>16133</v>
      </c>
      <c r="C4385" s="1">
        <v>44233</v>
      </c>
      <c r="D4385" t="s">
        <v>831</v>
      </c>
      <c r="E4385" t="s">
        <v>20</v>
      </c>
      <c r="F4385">
        <v>8430</v>
      </c>
      <c r="H4385" t="s">
        <v>22</v>
      </c>
      <c r="I4385" t="s">
        <v>22</v>
      </c>
      <c r="J4385" t="s">
        <v>22</v>
      </c>
      <c r="L4385" t="s">
        <v>23</v>
      </c>
      <c r="O4385" t="s">
        <v>563</v>
      </c>
      <c r="P4385" t="s">
        <v>35</v>
      </c>
      <c r="Q4385" t="s">
        <v>6173</v>
      </c>
    </row>
    <row r="4386" spans="1:17" x14ac:dyDescent="0.25">
      <c r="A4386" t="s">
        <v>16140</v>
      </c>
      <c r="B4386" t="s">
        <v>16141</v>
      </c>
      <c r="C4386" s="1">
        <v>44239</v>
      </c>
      <c r="D4386" t="s">
        <v>831</v>
      </c>
      <c r="E4386" t="s">
        <v>20</v>
      </c>
      <c r="F4386">
        <v>8700</v>
      </c>
      <c r="H4386" t="s">
        <v>22</v>
      </c>
      <c r="I4386" t="s">
        <v>22</v>
      </c>
      <c r="J4386" t="s">
        <v>22</v>
      </c>
      <c r="L4386" t="s">
        <v>23</v>
      </c>
      <c r="O4386" t="s">
        <v>563</v>
      </c>
      <c r="P4386" t="s">
        <v>35</v>
      </c>
      <c r="Q4386" t="s">
        <v>16142</v>
      </c>
    </row>
    <row r="4387" spans="1:17" x14ac:dyDescent="0.25">
      <c r="A4387" t="s">
        <v>16161</v>
      </c>
      <c r="B4387" t="s">
        <v>16162</v>
      </c>
      <c r="C4387" s="1">
        <v>44225</v>
      </c>
      <c r="D4387" t="s">
        <v>831</v>
      </c>
      <c r="E4387" t="s">
        <v>20</v>
      </c>
      <c r="H4387" t="s">
        <v>22</v>
      </c>
      <c r="I4387" t="s">
        <v>22</v>
      </c>
      <c r="J4387" t="s">
        <v>22</v>
      </c>
      <c r="L4387" t="s">
        <v>23</v>
      </c>
      <c r="O4387" t="s">
        <v>563</v>
      </c>
      <c r="P4387" t="s">
        <v>35</v>
      </c>
      <c r="Q4387" t="s">
        <v>16163</v>
      </c>
    </row>
    <row r="4388" spans="1:17" x14ac:dyDescent="0.25">
      <c r="A4388" t="s">
        <v>16260</v>
      </c>
      <c r="B4388" t="s">
        <v>16261</v>
      </c>
      <c r="C4388" s="1">
        <v>44253</v>
      </c>
      <c r="D4388" t="s">
        <v>831</v>
      </c>
      <c r="E4388" t="s">
        <v>20</v>
      </c>
      <c r="F4388">
        <v>9200</v>
      </c>
      <c r="H4388" t="s">
        <v>22</v>
      </c>
      <c r="I4388" t="s">
        <v>22</v>
      </c>
      <c r="J4388" t="s">
        <v>22</v>
      </c>
      <c r="L4388" t="s">
        <v>23</v>
      </c>
      <c r="O4388" t="s">
        <v>563</v>
      </c>
      <c r="P4388" t="s">
        <v>35</v>
      </c>
      <c r="Q4388" t="s">
        <v>16262</v>
      </c>
    </row>
    <row r="4389" spans="1:17" x14ac:dyDescent="0.25">
      <c r="A4389" t="s">
        <v>16288</v>
      </c>
      <c r="B4389" t="s">
        <v>16289</v>
      </c>
      <c r="C4389" s="1">
        <v>44253</v>
      </c>
      <c r="D4389" t="s">
        <v>831</v>
      </c>
      <c r="E4389" t="s">
        <v>20</v>
      </c>
      <c r="H4389" t="s">
        <v>22</v>
      </c>
      <c r="I4389" t="s">
        <v>22</v>
      </c>
      <c r="J4389" t="s">
        <v>22</v>
      </c>
      <c r="L4389" t="s">
        <v>23</v>
      </c>
      <c r="O4389" t="s">
        <v>563</v>
      </c>
      <c r="P4389" t="s">
        <v>35</v>
      </c>
      <c r="Q4389" t="s">
        <v>644</v>
      </c>
    </row>
    <row r="4390" spans="1:17" x14ac:dyDescent="0.25">
      <c r="A4390" t="s">
        <v>16298</v>
      </c>
      <c r="B4390" t="s">
        <v>16299</v>
      </c>
      <c r="C4390" s="1">
        <v>44253</v>
      </c>
      <c r="D4390" t="s">
        <v>831</v>
      </c>
      <c r="E4390" t="s">
        <v>20</v>
      </c>
      <c r="F4390">
        <v>9200</v>
      </c>
      <c r="H4390" t="s">
        <v>22</v>
      </c>
      <c r="I4390" t="s">
        <v>22</v>
      </c>
      <c r="J4390" t="s">
        <v>22</v>
      </c>
      <c r="L4390" t="s">
        <v>23</v>
      </c>
      <c r="O4390" t="s">
        <v>563</v>
      </c>
      <c r="P4390" t="s">
        <v>35</v>
      </c>
      <c r="Q4390" t="s">
        <v>3061</v>
      </c>
    </row>
    <row r="4391" spans="1:17" x14ac:dyDescent="0.25">
      <c r="A4391" t="s">
        <v>16315</v>
      </c>
      <c r="B4391" t="s">
        <v>16316</v>
      </c>
      <c r="C4391" s="1">
        <v>44251</v>
      </c>
      <c r="D4391" t="s">
        <v>831</v>
      </c>
      <c r="E4391" t="s">
        <v>20</v>
      </c>
      <c r="H4391" t="s">
        <v>22</v>
      </c>
      <c r="I4391" t="s">
        <v>22</v>
      </c>
      <c r="J4391" t="s">
        <v>22</v>
      </c>
      <c r="L4391" t="s">
        <v>23</v>
      </c>
      <c r="O4391" t="s">
        <v>563</v>
      </c>
      <c r="P4391" t="s">
        <v>35</v>
      </c>
      <c r="Q4391" t="s">
        <v>3941</v>
      </c>
    </row>
    <row r="4392" spans="1:17" x14ac:dyDescent="0.25">
      <c r="A4392" t="s">
        <v>13529</v>
      </c>
      <c r="B4392" t="s">
        <v>13530</v>
      </c>
      <c r="C4392" s="1">
        <v>44254</v>
      </c>
      <c r="D4392" t="s">
        <v>831</v>
      </c>
      <c r="E4392" t="s">
        <v>20</v>
      </c>
      <c r="F4392">
        <v>8500</v>
      </c>
      <c r="H4392" t="s">
        <v>22</v>
      </c>
      <c r="I4392" t="s">
        <v>22</v>
      </c>
      <c r="J4392" t="s">
        <v>22</v>
      </c>
      <c r="L4392" t="s">
        <v>23</v>
      </c>
      <c r="O4392" t="s">
        <v>563</v>
      </c>
      <c r="P4392" t="s">
        <v>35</v>
      </c>
      <c r="Q4392" t="s">
        <v>13531</v>
      </c>
    </row>
    <row r="4393" spans="1:17" x14ac:dyDescent="0.25">
      <c r="A4393" t="s">
        <v>13534</v>
      </c>
      <c r="B4393" t="s">
        <v>13535</v>
      </c>
      <c r="C4393" s="1">
        <v>44221</v>
      </c>
      <c r="D4393" t="s">
        <v>831</v>
      </c>
      <c r="E4393" t="s">
        <v>20</v>
      </c>
      <c r="H4393" t="s">
        <v>22</v>
      </c>
      <c r="I4393" t="s">
        <v>22</v>
      </c>
      <c r="J4393" t="s">
        <v>22</v>
      </c>
      <c r="L4393" t="s">
        <v>23</v>
      </c>
      <c r="O4393" t="s">
        <v>563</v>
      </c>
      <c r="P4393" t="s">
        <v>35</v>
      </c>
      <c r="Q4393" t="s">
        <v>13536</v>
      </c>
    </row>
    <row r="4394" spans="1:17" x14ac:dyDescent="0.25">
      <c r="A4394" t="s">
        <v>13552</v>
      </c>
      <c r="B4394" t="s">
        <v>13553</v>
      </c>
      <c r="C4394" s="1">
        <v>44222</v>
      </c>
      <c r="D4394" t="s">
        <v>831</v>
      </c>
      <c r="E4394" t="s">
        <v>20</v>
      </c>
      <c r="F4394">
        <v>7331</v>
      </c>
      <c r="H4394" t="s">
        <v>22</v>
      </c>
      <c r="I4394" t="s">
        <v>22</v>
      </c>
      <c r="J4394" t="s">
        <v>22</v>
      </c>
      <c r="L4394" t="s">
        <v>23</v>
      </c>
      <c r="O4394" t="s">
        <v>563</v>
      </c>
      <c r="P4394" t="s">
        <v>35</v>
      </c>
      <c r="Q4394" t="s">
        <v>13554</v>
      </c>
    </row>
    <row r="4395" spans="1:17" x14ac:dyDescent="0.25">
      <c r="A4395" t="s">
        <v>13564</v>
      </c>
      <c r="B4395" t="s">
        <v>13565</v>
      </c>
      <c r="C4395" s="1">
        <v>44222</v>
      </c>
      <c r="D4395" t="s">
        <v>831</v>
      </c>
      <c r="E4395" t="s">
        <v>20</v>
      </c>
      <c r="F4395">
        <v>7080</v>
      </c>
      <c r="H4395" t="s">
        <v>22</v>
      </c>
      <c r="I4395" t="s">
        <v>22</v>
      </c>
      <c r="J4395" t="s">
        <v>22</v>
      </c>
      <c r="L4395" t="s">
        <v>23</v>
      </c>
      <c r="O4395" t="s">
        <v>563</v>
      </c>
      <c r="P4395" t="s">
        <v>35</v>
      </c>
      <c r="Q4395" t="s">
        <v>13566</v>
      </c>
    </row>
    <row r="4396" spans="1:17" x14ac:dyDescent="0.25">
      <c r="A4396" t="s">
        <v>13601</v>
      </c>
      <c r="B4396" t="s">
        <v>13602</v>
      </c>
      <c r="C4396" s="1">
        <v>44224</v>
      </c>
      <c r="D4396" t="s">
        <v>831</v>
      </c>
      <c r="E4396" t="s">
        <v>20</v>
      </c>
      <c r="H4396" t="s">
        <v>22</v>
      </c>
      <c r="I4396" t="s">
        <v>22</v>
      </c>
      <c r="J4396" t="s">
        <v>22</v>
      </c>
      <c r="L4396" t="s">
        <v>23</v>
      </c>
      <c r="O4396" t="s">
        <v>563</v>
      </c>
      <c r="P4396" t="s">
        <v>35</v>
      </c>
      <c r="Q4396" t="s">
        <v>13603</v>
      </c>
    </row>
    <row r="4397" spans="1:17" x14ac:dyDescent="0.25">
      <c r="A4397" t="s">
        <v>13631</v>
      </c>
      <c r="B4397" t="s">
        <v>13632</v>
      </c>
      <c r="C4397" s="1">
        <v>44225</v>
      </c>
      <c r="D4397" t="s">
        <v>831</v>
      </c>
      <c r="E4397" t="s">
        <v>20</v>
      </c>
      <c r="F4397">
        <v>7040</v>
      </c>
      <c r="H4397" t="s">
        <v>22</v>
      </c>
      <c r="I4397" t="s">
        <v>22</v>
      </c>
      <c r="J4397" t="s">
        <v>22</v>
      </c>
      <c r="L4397" t="s">
        <v>23</v>
      </c>
      <c r="O4397" t="s">
        <v>563</v>
      </c>
      <c r="P4397" t="s">
        <v>35</v>
      </c>
      <c r="Q4397" t="s">
        <v>13633</v>
      </c>
    </row>
    <row r="4398" spans="1:17" x14ac:dyDescent="0.25">
      <c r="A4398" t="s">
        <v>13673</v>
      </c>
      <c r="B4398" t="s">
        <v>13674</v>
      </c>
      <c r="C4398" s="1">
        <v>44225</v>
      </c>
      <c r="D4398" t="s">
        <v>831</v>
      </c>
      <c r="E4398" t="s">
        <v>20</v>
      </c>
      <c r="F4398">
        <v>1040</v>
      </c>
      <c r="H4398" t="s">
        <v>22</v>
      </c>
      <c r="I4398" t="s">
        <v>22</v>
      </c>
      <c r="J4398" t="s">
        <v>22</v>
      </c>
      <c r="L4398" t="s">
        <v>23</v>
      </c>
      <c r="O4398" t="s">
        <v>563</v>
      </c>
      <c r="P4398" t="s">
        <v>35</v>
      </c>
      <c r="Q4398" t="s">
        <v>3061</v>
      </c>
    </row>
    <row r="4399" spans="1:17" x14ac:dyDescent="0.25">
      <c r="A4399" t="s">
        <v>8006</v>
      </c>
      <c r="B4399" t="s">
        <v>8007</v>
      </c>
      <c r="C4399" s="1">
        <v>44193</v>
      </c>
      <c r="D4399" t="s">
        <v>46</v>
      </c>
      <c r="E4399" t="s">
        <v>20</v>
      </c>
      <c r="H4399" t="s">
        <v>21</v>
      </c>
      <c r="I4399">
        <v>69</v>
      </c>
      <c r="J4399" t="s">
        <v>22</v>
      </c>
      <c r="L4399" t="s">
        <v>23</v>
      </c>
      <c r="O4399" t="s">
        <v>563</v>
      </c>
      <c r="P4399" t="s">
        <v>35</v>
      </c>
      <c r="Q4399" t="s">
        <v>8008</v>
      </c>
    </row>
    <row r="4400" spans="1:17" x14ac:dyDescent="0.25">
      <c r="A4400" t="s">
        <v>8012</v>
      </c>
      <c r="B4400" t="s">
        <v>8013</v>
      </c>
      <c r="C4400" s="1">
        <v>44193</v>
      </c>
      <c r="D4400" t="s">
        <v>46</v>
      </c>
      <c r="E4400" t="s">
        <v>20</v>
      </c>
      <c r="H4400" t="s">
        <v>21</v>
      </c>
      <c r="I4400">
        <v>65</v>
      </c>
      <c r="J4400" t="s">
        <v>22</v>
      </c>
      <c r="L4400" t="s">
        <v>23</v>
      </c>
      <c r="O4400" t="s">
        <v>563</v>
      </c>
      <c r="P4400" t="s">
        <v>35</v>
      </c>
      <c r="Q4400" t="s">
        <v>8014</v>
      </c>
    </row>
    <row r="4401" spans="1:17" x14ac:dyDescent="0.25">
      <c r="A4401" t="s">
        <v>8094</v>
      </c>
      <c r="B4401" t="s">
        <v>8095</v>
      </c>
      <c r="C4401" s="1">
        <v>44198</v>
      </c>
      <c r="D4401" t="s">
        <v>46</v>
      </c>
      <c r="E4401" t="s">
        <v>20</v>
      </c>
      <c r="H4401" t="s">
        <v>21</v>
      </c>
      <c r="I4401">
        <v>56</v>
      </c>
      <c r="J4401" t="s">
        <v>22</v>
      </c>
      <c r="L4401" t="s">
        <v>23</v>
      </c>
      <c r="O4401" t="s">
        <v>563</v>
      </c>
      <c r="P4401" t="s">
        <v>35</v>
      </c>
      <c r="Q4401" t="s">
        <v>8096</v>
      </c>
    </row>
    <row r="4402" spans="1:17" x14ac:dyDescent="0.25">
      <c r="A4402" t="s">
        <v>8099</v>
      </c>
      <c r="B4402" t="s">
        <v>8100</v>
      </c>
      <c r="C4402" s="1">
        <v>44198</v>
      </c>
      <c r="D4402" t="s">
        <v>46</v>
      </c>
      <c r="E4402" t="s">
        <v>20</v>
      </c>
      <c r="H4402" t="s">
        <v>21</v>
      </c>
      <c r="I4402">
        <v>24</v>
      </c>
      <c r="J4402" t="s">
        <v>22</v>
      </c>
      <c r="L4402" t="s">
        <v>23</v>
      </c>
      <c r="O4402" t="s">
        <v>563</v>
      </c>
      <c r="P4402" t="s">
        <v>35</v>
      </c>
      <c r="Q4402" t="s">
        <v>8096</v>
      </c>
    </row>
    <row r="4403" spans="1:17" x14ac:dyDescent="0.25">
      <c r="A4403" t="s">
        <v>16500</v>
      </c>
      <c r="B4403" t="s">
        <v>16501</v>
      </c>
      <c r="C4403" s="1">
        <v>44198</v>
      </c>
      <c r="D4403" t="s">
        <v>3469</v>
      </c>
      <c r="E4403" t="s">
        <v>20</v>
      </c>
      <c r="F4403" t="s">
        <v>4083</v>
      </c>
      <c r="H4403" t="s">
        <v>21</v>
      </c>
      <c r="I4403">
        <v>4</v>
      </c>
      <c r="J4403" t="s">
        <v>22</v>
      </c>
      <c r="L4403" t="s">
        <v>23</v>
      </c>
      <c r="O4403" t="s">
        <v>563</v>
      </c>
      <c r="P4403" t="s">
        <v>35</v>
      </c>
      <c r="Q4403" t="s">
        <v>8096</v>
      </c>
    </row>
    <row r="4404" spans="1:17" x14ac:dyDescent="0.25">
      <c r="A4404" t="s">
        <v>18105</v>
      </c>
      <c r="B4404" t="s">
        <v>18106</v>
      </c>
      <c r="C4404" s="1">
        <v>44208</v>
      </c>
      <c r="D4404" t="s">
        <v>46</v>
      </c>
      <c r="E4404" t="s">
        <v>20</v>
      </c>
      <c r="H4404" t="s">
        <v>32</v>
      </c>
      <c r="I4404">
        <v>55</v>
      </c>
      <c r="J4404" t="s">
        <v>22</v>
      </c>
      <c r="L4404" t="s">
        <v>23</v>
      </c>
      <c r="O4404" t="s">
        <v>563</v>
      </c>
      <c r="P4404" t="s">
        <v>35</v>
      </c>
      <c r="Q4404" t="s">
        <v>5251</v>
      </c>
    </row>
    <row r="4405" spans="1:17" x14ac:dyDescent="0.25">
      <c r="A4405" t="s">
        <v>11033</v>
      </c>
      <c r="B4405" t="s">
        <v>11034</v>
      </c>
      <c r="C4405" s="1">
        <v>44210</v>
      </c>
      <c r="D4405" t="s">
        <v>46</v>
      </c>
      <c r="E4405" t="s">
        <v>20</v>
      </c>
      <c r="H4405" t="s">
        <v>32</v>
      </c>
      <c r="I4405">
        <v>47</v>
      </c>
      <c r="J4405" t="s">
        <v>22</v>
      </c>
      <c r="L4405" t="s">
        <v>23</v>
      </c>
      <c r="O4405" t="s">
        <v>563</v>
      </c>
      <c r="P4405" t="s">
        <v>35</v>
      </c>
      <c r="Q4405" t="s">
        <v>5345</v>
      </c>
    </row>
    <row r="4406" spans="1:17" x14ac:dyDescent="0.25">
      <c r="A4406" t="s">
        <v>13815</v>
      </c>
      <c r="B4406" t="s">
        <v>13816</v>
      </c>
      <c r="C4406" s="1">
        <v>44215</v>
      </c>
      <c r="D4406" t="s">
        <v>46</v>
      </c>
      <c r="E4406" t="s">
        <v>20</v>
      </c>
      <c r="H4406" t="s">
        <v>32</v>
      </c>
      <c r="I4406">
        <v>55</v>
      </c>
      <c r="J4406" t="s">
        <v>22</v>
      </c>
      <c r="L4406" t="s">
        <v>23</v>
      </c>
      <c r="O4406" t="s">
        <v>563</v>
      </c>
      <c r="P4406" t="s">
        <v>35</v>
      </c>
      <c r="Q4406" t="s">
        <v>5251</v>
      </c>
    </row>
    <row r="4407" spans="1:17" x14ac:dyDescent="0.25">
      <c r="A4407" t="s">
        <v>5248</v>
      </c>
      <c r="B4407" t="s">
        <v>5249</v>
      </c>
      <c r="C4407" s="1">
        <v>44218</v>
      </c>
      <c r="D4407" t="s">
        <v>46</v>
      </c>
      <c r="E4407" t="s">
        <v>20</v>
      </c>
      <c r="F4407" t="s">
        <v>5250</v>
      </c>
      <c r="H4407" t="s">
        <v>32</v>
      </c>
      <c r="I4407">
        <v>55</v>
      </c>
      <c r="J4407" t="s">
        <v>22</v>
      </c>
      <c r="L4407" t="s">
        <v>23</v>
      </c>
      <c r="O4407" t="s">
        <v>563</v>
      </c>
      <c r="P4407" t="s">
        <v>35</v>
      </c>
      <c r="Q4407" t="s">
        <v>5251</v>
      </c>
    </row>
    <row r="4408" spans="1:17" x14ac:dyDescent="0.25">
      <c r="A4408" t="s">
        <v>5280</v>
      </c>
      <c r="B4408" t="s">
        <v>5281</v>
      </c>
      <c r="C4408" s="1">
        <v>44222</v>
      </c>
      <c r="D4408" t="s">
        <v>46</v>
      </c>
      <c r="E4408" t="s">
        <v>20</v>
      </c>
      <c r="F4408" t="s">
        <v>4029</v>
      </c>
      <c r="H4408" t="s">
        <v>32</v>
      </c>
      <c r="I4408">
        <v>43</v>
      </c>
      <c r="J4408" t="s">
        <v>22</v>
      </c>
      <c r="L4408" t="s">
        <v>23</v>
      </c>
      <c r="O4408" t="s">
        <v>563</v>
      </c>
      <c r="P4408" t="s">
        <v>35</v>
      </c>
      <c r="Q4408" t="s">
        <v>5282</v>
      </c>
    </row>
    <row r="4409" spans="1:17" x14ac:dyDescent="0.25">
      <c r="A4409" t="s">
        <v>5343</v>
      </c>
      <c r="B4409" t="s">
        <v>5344</v>
      </c>
      <c r="C4409" s="1">
        <v>44222</v>
      </c>
      <c r="D4409" t="s">
        <v>3469</v>
      </c>
      <c r="E4409" t="s">
        <v>20</v>
      </c>
      <c r="F4409" t="s">
        <v>4892</v>
      </c>
      <c r="H4409" t="s">
        <v>21</v>
      </c>
      <c r="I4409">
        <v>48</v>
      </c>
      <c r="J4409" t="s">
        <v>22</v>
      </c>
      <c r="L4409" t="s">
        <v>23</v>
      </c>
      <c r="O4409" t="s">
        <v>563</v>
      </c>
      <c r="P4409" t="s">
        <v>35</v>
      </c>
      <c r="Q4409" t="s">
        <v>5345</v>
      </c>
    </row>
    <row r="4410" spans="1:17" x14ac:dyDescent="0.25">
      <c r="A4410" t="s">
        <v>16589</v>
      </c>
      <c r="B4410" t="s">
        <v>16590</v>
      </c>
      <c r="C4410" s="1">
        <v>44219</v>
      </c>
      <c r="D4410" t="s">
        <v>46</v>
      </c>
      <c r="E4410" t="s">
        <v>20</v>
      </c>
      <c r="F4410" t="s">
        <v>4228</v>
      </c>
      <c r="H4410" t="s">
        <v>32</v>
      </c>
      <c r="I4410">
        <v>62</v>
      </c>
      <c r="J4410" t="s">
        <v>22</v>
      </c>
      <c r="L4410" t="s">
        <v>23</v>
      </c>
      <c r="O4410" t="s">
        <v>563</v>
      </c>
      <c r="P4410" t="s">
        <v>35</v>
      </c>
      <c r="Q4410" t="s">
        <v>16561</v>
      </c>
    </row>
    <row r="4411" spans="1:17" x14ac:dyDescent="0.25">
      <c r="A4411" t="s">
        <v>6077</v>
      </c>
      <c r="B4411" t="s">
        <v>6078</v>
      </c>
      <c r="C4411" s="1">
        <v>44222</v>
      </c>
      <c r="D4411" t="s">
        <v>1038</v>
      </c>
      <c r="E4411" t="s">
        <v>20</v>
      </c>
      <c r="F4411" t="s">
        <v>6079</v>
      </c>
      <c r="H4411" t="s">
        <v>21</v>
      </c>
      <c r="I4411">
        <v>91</v>
      </c>
      <c r="J4411" t="s">
        <v>22</v>
      </c>
      <c r="L4411" t="s">
        <v>23</v>
      </c>
      <c r="O4411" t="s">
        <v>563</v>
      </c>
      <c r="P4411" t="s">
        <v>35</v>
      </c>
      <c r="Q4411" t="s">
        <v>4690</v>
      </c>
    </row>
    <row r="4412" spans="1:17" x14ac:dyDescent="0.25">
      <c r="A4412" t="s">
        <v>6117</v>
      </c>
      <c r="B4412" t="s">
        <v>6118</v>
      </c>
      <c r="C4412" s="1">
        <v>44217</v>
      </c>
      <c r="D4412" t="s">
        <v>39</v>
      </c>
      <c r="E4412" t="s">
        <v>20</v>
      </c>
      <c r="F4412" t="s">
        <v>6119</v>
      </c>
      <c r="H4412" t="s">
        <v>21</v>
      </c>
      <c r="I4412">
        <v>46</v>
      </c>
      <c r="J4412" t="s">
        <v>22</v>
      </c>
      <c r="L4412" t="s">
        <v>23</v>
      </c>
      <c r="O4412" t="s">
        <v>563</v>
      </c>
      <c r="P4412" t="s">
        <v>35</v>
      </c>
      <c r="Q4412" t="s">
        <v>6120</v>
      </c>
    </row>
    <row r="4413" spans="1:17" x14ac:dyDescent="0.25">
      <c r="A4413" t="s">
        <v>16576</v>
      </c>
      <c r="B4413" t="s">
        <v>16577</v>
      </c>
      <c r="C4413" s="1">
        <v>44222</v>
      </c>
      <c r="D4413" t="s">
        <v>74</v>
      </c>
      <c r="E4413" t="s">
        <v>20</v>
      </c>
      <c r="F4413" t="s">
        <v>75</v>
      </c>
      <c r="H4413" t="s">
        <v>32</v>
      </c>
      <c r="I4413">
        <v>34</v>
      </c>
      <c r="J4413" t="s">
        <v>22</v>
      </c>
      <c r="L4413" t="s">
        <v>23</v>
      </c>
      <c r="O4413" t="s">
        <v>563</v>
      </c>
      <c r="P4413" t="s">
        <v>35</v>
      </c>
      <c r="Q4413" t="s">
        <v>16578</v>
      </c>
    </row>
    <row r="4414" spans="1:17" x14ac:dyDescent="0.25">
      <c r="A4414" t="s">
        <v>16559</v>
      </c>
      <c r="B4414" t="s">
        <v>16560</v>
      </c>
      <c r="C4414" s="1">
        <v>44223</v>
      </c>
      <c r="D4414" t="s">
        <v>46</v>
      </c>
      <c r="E4414" t="s">
        <v>20</v>
      </c>
      <c r="F4414" t="s">
        <v>4228</v>
      </c>
      <c r="H4414" t="s">
        <v>21</v>
      </c>
      <c r="I4414">
        <v>57</v>
      </c>
      <c r="J4414" t="s">
        <v>22</v>
      </c>
      <c r="L4414" t="s">
        <v>23</v>
      </c>
      <c r="O4414" t="s">
        <v>563</v>
      </c>
      <c r="P4414" t="s">
        <v>35</v>
      </c>
      <c r="Q4414" t="s">
        <v>16561</v>
      </c>
    </row>
    <row r="4415" spans="1:17" x14ac:dyDescent="0.25">
      <c r="A4415" t="s">
        <v>11716</v>
      </c>
      <c r="B4415" t="s">
        <v>11717</v>
      </c>
      <c r="C4415" s="1">
        <v>44229</v>
      </c>
      <c r="D4415" t="s">
        <v>46</v>
      </c>
      <c r="E4415" t="s">
        <v>20</v>
      </c>
      <c r="F4415" t="s">
        <v>1020</v>
      </c>
      <c r="H4415" t="s">
        <v>21</v>
      </c>
      <c r="I4415">
        <v>57</v>
      </c>
      <c r="J4415" t="s">
        <v>22</v>
      </c>
      <c r="L4415" t="s">
        <v>23</v>
      </c>
      <c r="O4415" t="s">
        <v>563</v>
      </c>
      <c r="P4415" t="s">
        <v>35</v>
      </c>
      <c r="Q4415" t="s">
        <v>11718</v>
      </c>
    </row>
    <row r="4416" spans="1:17" x14ac:dyDescent="0.25">
      <c r="A4416" t="s">
        <v>9098</v>
      </c>
      <c r="B4416" t="s">
        <v>9099</v>
      </c>
      <c r="C4416" s="1">
        <v>44227</v>
      </c>
      <c r="D4416" t="s">
        <v>46</v>
      </c>
      <c r="E4416" t="s">
        <v>20</v>
      </c>
      <c r="F4416" t="s">
        <v>4029</v>
      </c>
      <c r="H4416" t="s">
        <v>21</v>
      </c>
      <c r="I4416">
        <v>9</v>
      </c>
      <c r="J4416" t="s">
        <v>22</v>
      </c>
      <c r="L4416" t="s">
        <v>23</v>
      </c>
      <c r="O4416" t="s">
        <v>563</v>
      </c>
      <c r="P4416" t="s">
        <v>35</v>
      </c>
      <c r="Q4416" t="s">
        <v>5282</v>
      </c>
    </row>
    <row r="4417" spans="1:17" x14ac:dyDescent="0.25">
      <c r="A4417" t="s">
        <v>9100</v>
      </c>
      <c r="B4417" t="s">
        <v>9101</v>
      </c>
      <c r="C4417" s="1">
        <v>44226</v>
      </c>
      <c r="D4417" t="s">
        <v>46</v>
      </c>
      <c r="E4417" t="s">
        <v>20</v>
      </c>
      <c r="F4417" t="s">
        <v>4029</v>
      </c>
      <c r="H4417" t="s">
        <v>21</v>
      </c>
      <c r="I4417">
        <v>12</v>
      </c>
      <c r="J4417" t="s">
        <v>22</v>
      </c>
      <c r="L4417" t="s">
        <v>23</v>
      </c>
      <c r="O4417" t="s">
        <v>563</v>
      </c>
      <c r="P4417" t="s">
        <v>35</v>
      </c>
      <c r="Q4417" t="s">
        <v>5282</v>
      </c>
    </row>
    <row r="4418" spans="1:17" x14ac:dyDescent="0.25">
      <c r="A4418" t="s">
        <v>6316</v>
      </c>
      <c r="B4418" t="s">
        <v>6317</v>
      </c>
      <c r="C4418" s="1">
        <v>44225</v>
      </c>
      <c r="D4418" t="s">
        <v>3308</v>
      </c>
      <c r="E4418" t="s">
        <v>20</v>
      </c>
      <c r="H4418" t="s">
        <v>32</v>
      </c>
      <c r="I4418">
        <v>43</v>
      </c>
      <c r="J4418" t="s">
        <v>22</v>
      </c>
      <c r="L4418" t="s">
        <v>23</v>
      </c>
      <c r="O4418" t="s">
        <v>563</v>
      </c>
      <c r="P4418" t="s">
        <v>35</v>
      </c>
      <c r="Q4418" t="s">
        <v>6318</v>
      </c>
    </row>
    <row r="4419" spans="1:17" x14ac:dyDescent="0.25">
      <c r="A4419" t="s">
        <v>6297</v>
      </c>
      <c r="B4419" t="s">
        <v>6298</v>
      </c>
      <c r="C4419" s="1">
        <v>44228</v>
      </c>
      <c r="D4419" t="s">
        <v>39</v>
      </c>
      <c r="E4419" t="s">
        <v>20</v>
      </c>
      <c r="F4419" t="s">
        <v>6299</v>
      </c>
      <c r="H4419" t="s">
        <v>32</v>
      </c>
      <c r="I4419">
        <v>24</v>
      </c>
      <c r="J4419" t="s">
        <v>22</v>
      </c>
      <c r="L4419" t="s">
        <v>23</v>
      </c>
      <c r="O4419" t="s">
        <v>563</v>
      </c>
      <c r="P4419" t="s">
        <v>35</v>
      </c>
      <c r="Q4419" t="s">
        <v>6300</v>
      </c>
    </row>
    <row r="4420" spans="1:17" x14ac:dyDescent="0.25">
      <c r="A4420" t="s">
        <v>6306</v>
      </c>
      <c r="B4420" t="s">
        <v>6307</v>
      </c>
      <c r="C4420" s="1">
        <v>44225</v>
      </c>
      <c r="D4420" t="s">
        <v>3308</v>
      </c>
      <c r="E4420" t="s">
        <v>20</v>
      </c>
      <c r="H4420" t="s">
        <v>22</v>
      </c>
      <c r="I4420" t="s">
        <v>22</v>
      </c>
      <c r="J4420" t="s">
        <v>22</v>
      </c>
      <c r="L4420" t="s">
        <v>23</v>
      </c>
      <c r="O4420" t="s">
        <v>563</v>
      </c>
      <c r="P4420" t="s">
        <v>35</v>
      </c>
      <c r="Q4420" t="s">
        <v>2985</v>
      </c>
    </row>
    <row r="4421" spans="1:17" x14ac:dyDescent="0.25">
      <c r="A4421" t="s">
        <v>6314</v>
      </c>
      <c r="B4421" t="s">
        <v>6315</v>
      </c>
      <c r="C4421" s="1">
        <v>44225</v>
      </c>
      <c r="D4421" t="s">
        <v>3308</v>
      </c>
      <c r="E4421" t="s">
        <v>20</v>
      </c>
      <c r="H4421" t="s">
        <v>22</v>
      </c>
      <c r="I4421" t="s">
        <v>22</v>
      </c>
      <c r="J4421" t="s">
        <v>22</v>
      </c>
      <c r="L4421" t="s">
        <v>23</v>
      </c>
      <c r="O4421" t="s">
        <v>563</v>
      </c>
      <c r="P4421" t="s">
        <v>35</v>
      </c>
      <c r="Q4421" t="s">
        <v>2985</v>
      </c>
    </row>
    <row r="4422" spans="1:17" x14ac:dyDescent="0.25">
      <c r="A4422" t="s">
        <v>15048</v>
      </c>
      <c r="B4422" t="s">
        <v>15049</v>
      </c>
      <c r="C4422" s="1">
        <v>44235</v>
      </c>
      <c r="D4422" t="s">
        <v>39</v>
      </c>
      <c r="E4422" t="s">
        <v>20</v>
      </c>
      <c r="F4422" t="s">
        <v>6961</v>
      </c>
      <c r="H4422" t="s">
        <v>21</v>
      </c>
      <c r="I4422">
        <v>28</v>
      </c>
      <c r="J4422" t="s">
        <v>22</v>
      </c>
      <c r="L4422" t="s">
        <v>23</v>
      </c>
      <c r="O4422" t="s">
        <v>563</v>
      </c>
      <c r="P4422" t="s">
        <v>35</v>
      </c>
      <c r="Q4422" t="s">
        <v>15050</v>
      </c>
    </row>
    <row r="4423" spans="1:17" x14ac:dyDescent="0.25">
      <c r="A4423" t="s">
        <v>14322</v>
      </c>
      <c r="B4423" t="s">
        <v>14323</v>
      </c>
      <c r="C4423" s="1">
        <v>44227</v>
      </c>
      <c r="D4423" t="s">
        <v>3473</v>
      </c>
      <c r="E4423" t="s">
        <v>20</v>
      </c>
      <c r="F4423" t="s">
        <v>1118</v>
      </c>
      <c r="H4423" t="s">
        <v>32</v>
      </c>
      <c r="I4423">
        <v>52</v>
      </c>
      <c r="J4423" t="s">
        <v>22</v>
      </c>
      <c r="L4423" t="s">
        <v>23</v>
      </c>
      <c r="O4423" t="s">
        <v>563</v>
      </c>
      <c r="P4423" t="s">
        <v>35</v>
      </c>
      <c r="Q4423" t="s">
        <v>14324</v>
      </c>
    </row>
    <row r="4424" spans="1:17" x14ac:dyDescent="0.25">
      <c r="A4424" t="s">
        <v>12249</v>
      </c>
      <c r="B4424" t="s">
        <v>12250</v>
      </c>
      <c r="C4424" s="1">
        <v>44231</v>
      </c>
      <c r="D4424" t="s">
        <v>3473</v>
      </c>
      <c r="E4424" t="s">
        <v>20</v>
      </c>
      <c r="F4424" t="s">
        <v>4405</v>
      </c>
      <c r="H4424" t="s">
        <v>32</v>
      </c>
      <c r="I4424">
        <v>45</v>
      </c>
      <c r="J4424" t="s">
        <v>22</v>
      </c>
      <c r="L4424" t="s">
        <v>23</v>
      </c>
      <c r="O4424" t="s">
        <v>563</v>
      </c>
      <c r="P4424" t="s">
        <v>35</v>
      </c>
      <c r="Q4424" t="s">
        <v>12251</v>
      </c>
    </row>
    <row r="4425" spans="1:17" x14ac:dyDescent="0.25">
      <c r="A4425" t="s">
        <v>12261</v>
      </c>
      <c r="B4425" t="s">
        <v>12262</v>
      </c>
      <c r="C4425" s="1">
        <v>44231</v>
      </c>
      <c r="D4425" t="s">
        <v>3473</v>
      </c>
      <c r="E4425" t="s">
        <v>20</v>
      </c>
      <c r="F4425" t="s">
        <v>1075</v>
      </c>
      <c r="H4425" t="s">
        <v>32</v>
      </c>
      <c r="I4425">
        <v>47</v>
      </c>
      <c r="J4425" t="s">
        <v>22</v>
      </c>
      <c r="L4425" t="s">
        <v>23</v>
      </c>
      <c r="O4425" t="s">
        <v>563</v>
      </c>
      <c r="P4425" t="s">
        <v>35</v>
      </c>
      <c r="Q4425" t="s">
        <v>4690</v>
      </c>
    </row>
    <row r="4426" spans="1:17" x14ac:dyDescent="0.25">
      <c r="A4426" t="s">
        <v>12271</v>
      </c>
      <c r="B4426" t="s">
        <v>12272</v>
      </c>
      <c r="C4426" s="1">
        <v>44231</v>
      </c>
      <c r="D4426" t="s">
        <v>3469</v>
      </c>
      <c r="E4426" t="s">
        <v>20</v>
      </c>
      <c r="F4426" t="s">
        <v>1079</v>
      </c>
      <c r="H4426" t="s">
        <v>21</v>
      </c>
      <c r="I4426">
        <v>51</v>
      </c>
      <c r="J4426" t="s">
        <v>22</v>
      </c>
      <c r="L4426" t="s">
        <v>23</v>
      </c>
      <c r="O4426" t="s">
        <v>563</v>
      </c>
      <c r="P4426" t="s">
        <v>35</v>
      </c>
      <c r="Q4426" t="s">
        <v>12273</v>
      </c>
    </row>
    <row r="4427" spans="1:17" x14ac:dyDescent="0.25">
      <c r="A4427" t="s">
        <v>12299</v>
      </c>
      <c r="B4427" t="s">
        <v>12300</v>
      </c>
      <c r="C4427" s="1">
        <v>44233</v>
      </c>
      <c r="D4427" t="s">
        <v>3473</v>
      </c>
      <c r="E4427" t="s">
        <v>20</v>
      </c>
      <c r="F4427" t="s">
        <v>4394</v>
      </c>
      <c r="H4427" t="s">
        <v>32</v>
      </c>
      <c r="I4427">
        <v>32</v>
      </c>
      <c r="J4427" t="s">
        <v>22</v>
      </c>
      <c r="L4427" t="s">
        <v>23</v>
      </c>
      <c r="O4427" t="s">
        <v>563</v>
      </c>
      <c r="P4427" t="s">
        <v>35</v>
      </c>
      <c r="Q4427" t="s">
        <v>12301</v>
      </c>
    </row>
    <row r="4428" spans="1:17" x14ac:dyDescent="0.25">
      <c r="A4428" t="s">
        <v>12340</v>
      </c>
      <c r="B4428" t="s">
        <v>12341</v>
      </c>
      <c r="C4428" s="1">
        <v>44229</v>
      </c>
      <c r="D4428" t="s">
        <v>3473</v>
      </c>
      <c r="E4428" t="s">
        <v>20</v>
      </c>
      <c r="F4428" t="s">
        <v>4405</v>
      </c>
      <c r="H4428" t="s">
        <v>21</v>
      </c>
      <c r="I4428">
        <v>42</v>
      </c>
      <c r="J4428" t="s">
        <v>22</v>
      </c>
      <c r="L4428" t="s">
        <v>23</v>
      </c>
      <c r="O4428" t="s">
        <v>563</v>
      </c>
      <c r="P4428" t="s">
        <v>35</v>
      </c>
      <c r="Q4428" t="s">
        <v>12251</v>
      </c>
    </row>
    <row r="4429" spans="1:17" x14ac:dyDescent="0.25">
      <c r="A4429" t="s">
        <v>14814</v>
      </c>
      <c r="B4429" t="s">
        <v>14815</v>
      </c>
      <c r="C4429" s="1">
        <v>44229</v>
      </c>
      <c r="D4429" t="s">
        <v>3473</v>
      </c>
      <c r="E4429" t="s">
        <v>20</v>
      </c>
      <c r="F4429" t="s">
        <v>1122</v>
      </c>
      <c r="H4429" t="s">
        <v>32</v>
      </c>
      <c r="I4429">
        <v>44</v>
      </c>
      <c r="J4429" t="s">
        <v>22</v>
      </c>
      <c r="L4429" t="s">
        <v>23</v>
      </c>
      <c r="O4429" t="s">
        <v>563</v>
      </c>
      <c r="P4429" t="s">
        <v>35</v>
      </c>
      <c r="Q4429" t="s">
        <v>14816</v>
      </c>
    </row>
    <row r="4430" spans="1:17" x14ac:dyDescent="0.25">
      <c r="A4430" t="s">
        <v>14833</v>
      </c>
      <c r="B4430" t="s">
        <v>14834</v>
      </c>
      <c r="C4430" s="1">
        <v>44229</v>
      </c>
      <c r="D4430" t="s">
        <v>3473</v>
      </c>
      <c r="E4430" t="s">
        <v>20</v>
      </c>
      <c r="F4430" t="s">
        <v>2737</v>
      </c>
      <c r="H4430" t="s">
        <v>21</v>
      </c>
      <c r="I4430">
        <v>50</v>
      </c>
      <c r="J4430" t="s">
        <v>22</v>
      </c>
      <c r="L4430" t="s">
        <v>23</v>
      </c>
      <c r="O4430" t="s">
        <v>563</v>
      </c>
      <c r="P4430" t="s">
        <v>35</v>
      </c>
      <c r="Q4430" t="s">
        <v>14835</v>
      </c>
    </row>
    <row r="4431" spans="1:17" x14ac:dyDescent="0.25">
      <c r="A4431" t="s">
        <v>14852</v>
      </c>
      <c r="B4431" t="s">
        <v>14853</v>
      </c>
      <c r="C4431" s="1">
        <v>44236</v>
      </c>
      <c r="D4431" t="s">
        <v>3469</v>
      </c>
      <c r="E4431" t="s">
        <v>20</v>
      </c>
      <c r="H4431" t="s">
        <v>22</v>
      </c>
      <c r="I4431" t="s">
        <v>22</v>
      </c>
      <c r="J4431" t="s">
        <v>22</v>
      </c>
      <c r="L4431" t="s">
        <v>23</v>
      </c>
      <c r="O4431" t="s">
        <v>563</v>
      </c>
      <c r="P4431" t="s">
        <v>35</v>
      </c>
      <c r="Q4431" t="s">
        <v>3987</v>
      </c>
    </row>
    <row r="4432" spans="1:17" x14ac:dyDescent="0.25">
      <c r="A4432" t="s">
        <v>9162</v>
      </c>
      <c r="B4432" t="s">
        <v>9163</v>
      </c>
      <c r="C4432" s="1">
        <v>44231</v>
      </c>
      <c r="D4432" t="s">
        <v>3469</v>
      </c>
      <c r="E4432" t="s">
        <v>20</v>
      </c>
      <c r="F4432" t="s">
        <v>4029</v>
      </c>
      <c r="H4432" t="s">
        <v>21</v>
      </c>
      <c r="I4432">
        <v>38</v>
      </c>
      <c r="J4432" t="s">
        <v>22</v>
      </c>
      <c r="L4432" t="s">
        <v>23</v>
      </c>
      <c r="O4432" t="s">
        <v>563</v>
      </c>
      <c r="P4432" t="s">
        <v>35</v>
      </c>
      <c r="Q4432" t="s">
        <v>5282</v>
      </c>
    </row>
    <row r="4433" spans="1:17" x14ac:dyDescent="0.25">
      <c r="A4433" t="s">
        <v>12600</v>
      </c>
      <c r="B4433" t="s">
        <v>12601</v>
      </c>
      <c r="C4433" s="1">
        <v>44239</v>
      </c>
      <c r="D4433" t="s">
        <v>1038</v>
      </c>
      <c r="E4433" t="s">
        <v>20</v>
      </c>
      <c r="F4433" t="s">
        <v>1095</v>
      </c>
      <c r="H4433" t="s">
        <v>32</v>
      </c>
      <c r="I4433">
        <v>56</v>
      </c>
      <c r="J4433" t="s">
        <v>22</v>
      </c>
      <c r="L4433" t="s">
        <v>23</v>
      </c>
      <c r="O4433" t="s">
        <v>563</v>
      </c>
      <c r="P4433" t="s">
        <v>35</v>
      </c>
      <c r="Q4433" t="s">
        <v>4690</v>
      </c>
    </row>
    <row r="4434" spans="1:17" x14ac:dyDescent="0.25">
      <c r="A4434" t="s">
        <v>15484</v>
      </c>
      <c r="B4434" t="s">
        <v>15485</v>
      </c>
      <c r="C4434" s="1">
        <v>44244</v>
      </c>
      <c r="D4434" t="s">
        <v>46</v>
      </c>
      <c r="E4434" t="s">
        <v>20</v>
      </c>
      <c r="F4434" t="s">
        <v>4969</v>
      </c>
      <c r="H4434" t="s">
        <v>21</v>
      </c>
      <c r="I4434">
        <v>8</v>
      </c>
      <c r="J4434" t="s">
        <v>22</v>
      </c>
      <c r="L4434" t="s">
        <v>23</v>
      </c>
      <c r="O4434" t="s">
        <v>563</v>
      </c>
      <c r="P4434" t="s">
        <v>35</v>
      </c>
      <c r="Q4434" t="s">
        <v>9387</v>
      </c>
    </row>
    <row r="4435" spans="1:17" x14ac:dyDescent="0.25">
      <c r="A4435" t="s">
        <v>3984</v>
      </c>
      <c r="B4435" t="s">
        <v>3985</v>
      </c>
      <c r="C4435" s="1">
        <v>44245</v>
      </c>
      <c r="D4435" t="s">
        <v>46</v>
      </c>
      <c r="E4435" t="s">
        <v>20</v>
      </c>
      <c r="F4435" t="s">
        <v>3986</v>
      </c>
      <c r="H4435" t="s">
        <v>32</v>
      </c>
      <c r="I4435">
        <v>13</v>
      </c>
      <c r="J4435" t="s">
        <v>22</v>
      </c>
      <c r="L4435" t="s">
        <v>23</v>
      </c>
      <c r="O4435" t="s">
        <v>563</v>
      </c>
      <c r="P4435" t="s">
        <v>35</v>
      </c>
      <c r="Q4435" t="s">
        <v>3987</v>
      </c>
    </row>
    <row r="4436" spans="1:17" x14ac:dyDescent="0.25">
      <c r="A4436" t="s">
        <v>7096</v>
      </c>
      <c r="B4436" t="s">
        <v>7097</v>
      </c>
      <c r="C4436" s="1">
        <v>44244</v>
      </c>
      <c r="D4436" t="s">
        <v>46</v>
      </c>
      <c r="E4436" t="s">
        <v>20</v>
      </c>
      <c r="F4436" t="s">
        <v>5074</v>
      </c>
      <c r="H4436" t="s">
        <v>21</v>
      </c>
      <c r="I4436">
        <v>16</v>
      </c>
      <c r="J4436" t="s">
        <v>22</v>
      </c>
      <c r="L4436" t="s">
        <v>23</v>
      </c>
      <c r="O4436" t="s">
        <v>563</v>
      </c>
      <c r="P4436" t="s">
        <v>35</v>
      </c>
      <c r="Q4436" t="s">
        <v>7098</v>
      </c>
    </row>
    <row r="4437" spans="1:17" x14ac:dyDescent="0.25">
      <c r="A4437" t="s">
        <v>7059</v>
      </c>
      <c r="B4437" t="s">
        <v>7060</v>
      </c>
      <c r="C4437" s="1">
        <v>44246</v>
      </c>
      <c r="D4437" t="s">
        <v>39</v>
      </c>
      <c r="E4437" t="s">
        <v>20</v>
      </c>
      <c r="F4437" t="s">
        <v>7061</v>
      </c>
      <c r="H4437" t="s">
        <v>21</v>
      </c>
      <c r="I4437">
        <v>68</v>
      </c>
      <c r="J4437" t="s">
        <v>22</v>
      </c>
      <c r="L4437" t="s">
        <v>23</v>
      </c>
      <c r="O4437" t="s">
        <v>563</v>
      </c>
      <c r="P4437" t="s">
        <v>35</v>
      </c>
      <c r="Q4437" t="s">
        <v>644</v>
      </c>
    </row>
    <row r="4438" spans="1:17" x14ac:dyDescent="0.25">
      <c r="A4438" t="s">
        <v>7068</v>
      </c>
      <c r="B4438" t="s">
        <v>7069</v>
      </c>
      <c r="C4438" s="1">
        <v>44249</v>
      </c>
      <c r="D4438" t="s">
        <v>46</v>
      </c>
      <c r="E4438" t="s">
        <v>20</v>
      </c>
      <c r="F4438" t="s">
        <v>4892</v>
      </c>
      <c r="H4438" t="s">
        <v>21</v>
      </c>
      <c r="I4438">
        <v>27</v>
      </c>
      <c r="J4438" t="s">
        <v>22</v>
      </c>
      <c r="L4438" t="s">
        <v>23</v>
      </c>
      <c r="O4438" t="s">
        <v>563</v>
      </c>
      <c r="P4438" t="s">
        <v>35</v>
      </c>
      <c r="Q4438" t="s">
        <v>7070</v>
      </c>
    </row>
    <row r="4439" spans="1:17" x14ac:dyDescent="0.25">
      <c r="A4439" t="s">
        <v>7074</v>
      </c>
      <c r="B4439" t="s">
        <v>7075</v>
      </c>
      <c r="C4439" s="1">
        <v>44249</v>
      </c>
      <c r="D4439" t="s">
        <v>46</v>
      </c>
      <c r="E4439" t="s">
        <v>20</v>
      </c>
      <c r="F4439" t="s">
        <v>4297</v>
      </c>
      <c r="H4439" t="s">
        <v>32</v>
      </c>
      <c r="I4439">
        <v>58</v>
      </c>
      <c r="J4439" t="s">
        <v>22</v>
      </c>
      <c r="L4439" t="s">
        <v>23</v>
      </c>
      <c r="O4439" t="s">
        <v>563</v>
      </c>
      <c r="P4439" t="s">
        <v>35</v>
      </c>
      <c r="Q4439" t="s">
        <v>3987</v>
      </c>
    </row>
    <row r="4440" spans="1:17" x14ac:dyDescent="0.25">
      <c r="A4440" t="s">
        <v>7076</v>
      </c>
      <c r="B4440" t="s">
        <v>7077</v>
      </c>
      <c r="C4440" s="1">
        <v>44249</v>
      </c>
      <c r="D4440" t="s">
        <v>46</v>
      </c>
      <c r="E4440" t="s">
        <v>20</v>
      </c>
      <c r="F4440" t="s">
        <v>7078</v>
      </c>
      <c r="H4440" t="s">
        <v>21</v>
      </c>
      <c r="I4440">
        <v>47</v>
      </c>
      <c r="J4440" t="s">
        <v>22</v>
      </c>
      <c r="L4440" t="s">
        <v>23</v>
      </c>
      <c r="O4440" t="s">
        <v>563</v>
      </c>
      <c r="P4440" t="s">
        <v>35</v>
      </c>
      <c r="Q4440" t="s">
        <v>3987</v>
      </c>
    </row>
    <row r="4441" spans="1:17" x14ac:dyDescent="0.25">
      <c r="A4441" t="s">
        <v>7079</v>
      </c>
      <c r="B4441" t="s">
        <v>7080</v>
      </c>
      <c r="C4441" s="1">
        <v>44249</v>
      </c>
      <c r="D4441" t="s">
        <v>46</v>
      </c>
      <c r="E4441" t="s">
        <v>20</v>
      </c>
      <c r="F4441" t="s">
        <v>7016</v>
      </c>
      <c r="H4441" t="s">
        <v>32</v>
      </c>
      <c r="I4441">
        <v>52</v>
      </c>
      <c r="J4441" t="s">
        <v>22</v>
      </c>
      <c r="L4441" t="s">
        <v>23</v>
      </c>
      <c r="O4441" t="s">
        <v>563</v>
      </c>
      <c r="P4441" t="s">
        <v>35</v>
      </c>
      <c r="Q4441" t="s">
        <v>4300</v>
      </c>
    </row>
    <row r="4442" spans="1:17" x14ac:dyDescent="0.25">
      <c r="A4442" t="s">
        <v>7081</v>
      </c>
      <c r="B4442" t="s">
        <v>7082</v>
      </c>
      <c r="C4442" s="1">
        <v>44249</v>
      </c>
      <c r="D4442" t="s">
        <v>46</v>
      </c>
      <c r="E4442" t="s">
        <v>20</v>
      </c>
      <c r="F4442" t="s">
        <v>5893</v>
      </c>
      <c r="H4442" t="s">
        <v>32</v>
      </c>
      <c r="I4442">
        <v>51</v>
      </c>
      <c r="J4442" t="s">
        <v>22</v>
      </c>
      <c r="L4442" t="s">
        <v>23</v>
      </c>
      <c r="O4442" t="s">
        <v>563</v>
      </c>
      <c r="P4442" t="s">
        <v>35</v>
      </c>
      <c r="Q4442" t="s">
        <v>3987</v>
      </c>
    </row>
    <row r="4443" spans="1:17" x14ac:dyDescent="0.25">
      <c r="A4443" t="s">
        <v>7056</v>
      </c>
      <c r="B4443" t="s">
        <v>7057</v>
      </c>
      <c r="C4443" s="1">
        <v>44250</v>
      </c>
      <c r="D4443" t="s">
        <v>3308</v>
      </c>
      <c r="E4443" t="s">
        <v>20</v>
      </c>
      <c r="H4443" t="s">
        <v>22</v>
      </c>
      <c r="I4443">
        <v>0</v>
      </c>
      <c r="J4443" t="s">
        <v>22</v>
      </c>
      <c r="L4443" t="s">
        <v>23</v>
      </c>
      <c r="O4443" t="s">
        <v>563</v>
      </c>
      <c r="P4443" t="s">
        <v>35</v>
      </c>
      <c r="Q4443" t="s">
        <v>7058</v>
      </c>
    </row>
    <row r="4444" spans="1:17" x14ac:dyDescent="0.25">
      <c r="A4444" t="s">
        <v>7083</v>
      </c>
      <c r="B4444" t="s">
        <v>7084</v>
      </c>
      <c r="C4444" s="1">
        <v>44249</v>
      </c>
      <c r="D4444" t="s">
        <v>46</v>
      </c>
      <c r="E4444" t="s">
        <v>20</v>
      </c>
      <c r="F4444" t="s">
        <v>7078</v>
      </c>
      <c r="H4444" t="s">
        <v>32</v>
      </c>
      <c r="I4444">
        <v>61</v>
      </c>
      <c r="J4444" t="s">
        <v>22</v>
      </c>
      <c r="L4444" t="s">
        <v>23</v>
      </c>
      <c r="O4444" t="s">
        <v>563</v>
      </c>
      <c r="P4444" t="s">
        <v>35</v>
      </c>
      <c r="Q4444" t="s">
        <v>3987</v>
      </c>
    </row>
    <row r="4445" spans="1:17" x14ac:dyDescent="0.25">
      <c r="A4445" t="s">
        <v>7085</v>
      </c>
      <c r="B4445" t="s">
        <v>7086</v>
      </c>
      <c r="C4445" s="1">
        <v>44249</v>
      </c>
      <c r="D4445" t="s">
        <v>46</v>
      </c>
      <c r="E4445" t="s">
        <v>20</v>
      </c>
      <c r="F4445" t="s">
        <v>7087</v>
      </c>
      <c r="H4445" t="s">
        <v>21</v>
      </c>
      <c r="I4445">
        <v>23</v>
      </c>
      <c r="J4445" t="s">
        <v>22</v>
      </c>
      <c r="L4445" t="s">
        <v>23</v>
      </c>
      <c r="O4445" t="s">
        <v>563</v>
      </c>
      <c r="P4445" t="s">
        <v>35</v>
      </c>
      <c r="Q4445" t="s">
        <v>7088</v>
      </c>
    </row>
    <row r="4446" spans="1:17" x14ac:dyDescent="0.25">
      <c r="A4446" t="s">
        <v>7089</v>
      </c>
      <c r="B4446" t="s">
        <v>7090</v>
      </c>
      <c r="C4446" s="1">
        <v>44249</v>
      </c>
      <c r="D4446" t="s">
        <v>46</v>
      </c>
      <c r="E4446" t="s">
        <v>20</v>
      </c>
      <c r="F4446" t="s">
        <v>4297</v>
      </c>
      <c r="H4446" t="s">
        <v>32</v>
      </c>
      <c r="I4446">
        <v>39</v>
      </c>
      <c r="J4446" t="s">
        <v>22</v>
      </c>
      <c r="L4446" t="s">
        <v>23</v>
      </c>
      <c r="O4446" t="s">
        <v>563</v>
      </c>
      <c r="P4446" t="s">
        <v>35</v>
      </c>
      <c r="Q4446" t="s">
        <v>3987</v>
      </c>
    </row>
    <row r="4447" spans="1:17" x14ac:dyDescent="0.25">
      <c r="A4447" t="s">
        <v>4117</v>
      </c>
      <c r="B4447" t="s">
        <v>4118</v>
      </c>
      <c r="C4447" s="1">
        <v>44240</v>
      </c>
      <c r="D4447" t="s">
        <v>54</v>
      </c>
      <c r="E4447" t="s">
        <v>20</v>
      </c>
      <c r="F4447" t="s">
        <v>4119</v>
      </c>
      <c r="H4447" t="s">
        <v>32</v>
      </c>
      <c r="I4447">
        <v>4</v>
      </c>
      <c r="J4447" t="s">
        <v>22</v>
      </c>
      <c r="L4447" t="s">
        <v>23</v>
      </c>
      <c r="O4447" t="s">
        <v>563</v>
      </c>
      <c r="P4447" t="s">
        <v>35</v>
      </c>
      <c r="Q4447" t="s">
        <v>3987</v>
      </c>
    </row>
    <row r="4448" spans="1:17" x14ac:dyDescent="0.25">
      <c r="A4448" t="s">
        <v>4198</v>
      </c>
      <c r="B4448" t="s">
        <v>4199</v>
      </c>
      <c r="C4448" s="1">
        <v>44247</v>
      </c>
      <c r="D4448" t="s">
        <v>46</v>
      </c>
      <c r="E4448" t="s">
        <v>20</v>
      </c>
      <c r="F4448" t="s">
        <v>4200</v>
      </c>
      <c r="H4448" t="s">
        <v>32</v>
      </c>
      <c r="I4448">
        <v>22</v>
      </c>
      <c r="J4448" t="s">
        <v>22</v>
      </c>
      <c r="L4448" t="s">
        <v>23</v>
      </c>
      <c r="O4448" t="s">
        <v>563</v>
      </c>
      <c r="P4448" t="s">
        <v>35</v>
      </c>
      <c r="Q4448" t="s">
        <v>2985</v>
      </c>
    </row>
    <row r="4449" spans="1:17" x14ac:dyDescent="0.25">
      <c r="A4449" t="s">
        <v>4226</v>
      </c>
      <c r="B4449" t="s">
        <v>4227</v>
      </c>
      <c r="C4449" s="1">
        <v>44249</v>
      </c>
      <c r="D4449" t="s">
        <v>46</v>
      </c>
      <c r="E4449" t="s">
        <v>20</v>
      </c>
      <c r="F4449" t="s">
        <v>4228</v>
      </c>
      <c r="H4449" t="s">
        <v>21</v>
      </c>
      <c r="I4449">
        <v>30</v>
      </c>
      <c r="J4449" t="s">
        <v>22</v>
      </c>
      <c r="L4449" t="s">
        <v>23</v>
      </c>
      <c r="O4449" t="s">
        <v>563</v>
      </c>
      <c r="P4449" t="s">
        <v>35</v>
      </c>
      <c r="Q4449" t="s">
        <v>4229</v>
      </c>
    </row>
    <row r="4450" spans="1:17" x14ac:dyDescent="0.25">
      <c r="A4450" t="s">
        <v>4284</v>
      </c>
      <c r="B4450" t="s">
        <v>4285</v>
      </c>
      <c r="C4450" s="1">
        <v>44253</v>
      </c>
      <c r="D4450" t="s">
        <v>46</v>
      </c>
      <c r="E4450" t="s">
        <v>20</v>
      </c>
      <c r="F4450" t="s">
        <v>4286</v>
      </c>
      <c r="H4450" t="s">
        <v>32</v>
      </c>
      <c r="I4450">
        <v>54</v>
      </c>
      <c r="J4450" t="s">
        <v>22</v>
      </c>
      <c r="L4450" t="s">
        <v>23</v>
      </c>
      <c r="O4450" t="s">
        <v>563</v>
      </c>
      <c r="P4450" t="s">
        <v>35</v>
      </c>
      <c r="Q4450" t="s">
        <v>3987</v>
      </c>
    </row>
    <row r="4451" spans="1:17" x14ac:dyDescent="0.25">
      <c r="A4451" t="s">
        <v>4292</v>
      </c>
      <c r="B4451" t="s">
        <v>4293</v>
      </c>
      <c r="C4451" s="1">
        <v>44253</v>
      </c>
      <c r="D4451" t="s">
        <v>46</v>
      </c>
      <c r="E4451" t="s">
        <v>20</v>
      </c>
      <c r="F4451" t="s">
        <v>4294</v>
      </c>
      <c r="H4451" t="s">
        <v>32</v>
      </c>
      <c r="I4451">
        <v>38</v>
      </c>
      <c r="J4451" t="s">
        <v>22</v>
      </c>
      <c r="L4451" t="s">
        <v>23</v>
      </c>
      <c r="O4451" t="s">
        <v>563</v>
      </c>
      <c r="P4451" t="s">
        <v>35</v>
      </c>
      <c r="Q4451" t="s">
        <v>3987</v>
      </c>
    </row>
    <row r="4452" spans="1:17" x14ac:dyDescent="0.25">
      <c r="A4452" t="s">
        <v>4295</v>
      </c>
      <c r="B4452" t="s">
        <v>4296</v>
      </c>
      <c r="C4452" s="1">
        <v>44253</v>
      </c>
      <c r="D4452" t="s">
        <v>46</v>
      </c>
      <c r="E4452" t="s">
        <v>20</v>
      </c>
      <c r="F4452" t="s">
        <v>4297</v>
      </c>
      <c r="H4452" t="s">
        <v>32</v>
      </c>
      <c r="I4452">
        <v>22</v>
      </c>
      <c r="J4452" t="s">
        <v>22</v>
      </c>
      <c r="L4452" t="s">
        <v>23</v>
      </c>
      <c r="O4452" t="s">
        <v>563</v>
      </c>
      <c r="P4452" t="s">
        <v>35</v>
      </c>
      <c r="Q4452" t="s">
        <v>3987</v>
      </c>
    </row>
    <row r="4453" spans="1:17" x14ac:dyDescent="0.25">
      <c r="A4453" t="s">
        <v>4298</v>
      </c>
      <c r="B4453" t="s">
        <v>4299</v>
      </c>
      <c r="C4453" s="1">
        <v>44253</v>
      </c>
      <c r="D4453" t="s">
        <v>46</v>
      </c>
      <c r="E4453" t="s">
        <v>20</v>
      </c>
      <c r="F4453" t="s">
        <v>1066</v>
      </c>
      <c r="H4453" t="s">
        <v>21</v>
      </c>
      <c r="I4453">
        <v>33</v>
      </c>
      <c r="J4453" t="s">
        <v>22</v>
      </c>
      <c r="L4453" t="s">
        <v>23</v>
      </c>
      <c r="O4453" t="s">
        <v>563</v>
      </c>
      <c r="P4453" t="s">
        <v>35</v>
      </c>
      <c r="Q4453" t="s">
        <v>4300</v>
      </c>
    </row>
    <row r="4454" spans="1:17" x14ac:dyDescent="0.25">
      <c r="A4454" t="s">
        <v>4301</v>
      </c>
      <c r="B4454" t="s">
        <v>4302</v>
      </c>
      <c r="C4454" s="1">
        <v>44253</v>
      </c>
      <c r="D4454" t="s">
        <v>46</v>
      </c>
      <c r="E4454" t="s">
        <v>20</v>
      </c>
      <c r="F4454" t="s">
        <v>4303</v>
      </c>
      <c r="H4454" t="s">
        <v>32</v>
      </c>
      <c r="I4454">
        <v>55</v>
      </c>
      <c r="J4454" t="s">
        <v>22</v>
      </c>
      <c r="L4454" t="s">
        <v>23</v>
      </c>
      <c r="O4454" t="s">
        <v>563</v>
      </c>
      <c r="P4454" t="s">
        <v>35</v>
      </c>
      <c r="Q4454" t="s">
        <v>4304</v>
      </c>
    </row>
    <row r="4455" spans="1:17" x14ac:dyDescent="0.25">
      <c r="A4455" t="s">
        <v>4305</v>
      </c>
      <c r="B4455" t="s">
        <v>4306</v>
      </c>
      <c r="C4455" s="1">
        <v>44253</v>
      </c>
      <c r="D4455" t="s">
        <v>46</v>
      </c>
      <c r="E4455" t="s">
        <v>20</v>
      </c>
      <c r="F4455" t="s">
        <v>4307</v>
      </c>
      <c r="H4455" t="s">
        <v>32</v>
      </c>
      <c r="I4455">
        <v>57</v>
      </c>
      <c r="J4455" t="s">
        <v>22</v>
      </c>
      <c r="L4455" t="s">
        <v>23</v>
      </c>
      <c r="O4455" t="s">
        <v>563</v>
      </c>
      <c r="P4455" t="s">
        <v>35</v>
      </c>
      <c r="Q4455" t="s">
        <v>3987</v>
      </c>
    </row>
    <row r="4456" spans="1:17" x14ac:dyDescent="0.25">
      <c r="A4456" t="s">
        <v>4310</v>
      </c>
      <c r="B4456" t="s">
        <v>4311</v>
      </c>
      <c r="C4456" s="1">
        <v>44253</v>
      </c>
      <c r="D4456" t="s">
        <v>46</v>
      </c>
      <c r="E4456" t="s">
        <v>20</v>
      </c>
      <c r="F4456" t="s">
        <v>4303</v>
      </c>
      <c r="H4456" t="s">
        <v>32</v>
      </c>
      <c r="I4456">
        <v>34</v>
      </c>
      <c r="J4456" t="s">
        <v>22</v>
      </c>
      <c r="L4456" t="s">
        <v>23</v>
      </c>
      <c r="O4456" t="s">
        <v>563</v>
      </c>
      <c r="P4456" t="s">
        <v>35</v>
      </c>
      <c r="Q4456" t="s">
        <v>3987</v>
      </c>
    </row>
    <row r="4457" spans="1:17" x14ac:dyDescent="0.25">
      <c r="A4457" t="s">
        <v>4312</v>
      </c>
      <c r="B4457" t="s">
        <v>4313</v>
      </c>
      <c r="C4457" s="1">
        <v>44253</v>
      </c>
      <c r="D4457" t="s">
        <v>46</v>
      </c>
      <c r="E4457" t="s">
        <v>20</v>
      </c>
      <c r="F4457" t="s">
        <v>1066</v>
      </c>
      <c r="H4457" t="s">
        <v>32</v>
      </c>
      <c r="I4457">
        <v>54</v>
      </c>
      <c r="J4457" t="s">
        <v>22</v>
      </c>
      <c r="L4457" t="s">
        <v>23</v>
      </c>
      <c r="O4457" t="s">
        <v>563</v>
      </c>
      <c r="P4457" t="s">
        <v>35</v>
      </c>
      <c r="Q4457" t="s">
        <v>3987</v>
      </c>
    </row>
    <row r="4458" spans="1:17" x14ac:dyDescent="0.25">
      <c r="A4458" t="s">
        <v>4314</v>
      </c>
      <c r="B4458" t="s">
        <v>4315</v>
      </c>
      <c r="C4458" s="1">
        <v>44253</v>
      </c>
      <c r="D4458" t="s">
        <v>46</v>
      </c>
      <c r="E4458" t="s">
        <v>20</v>
      </c>
      <c r="F4458" t="s">
        <v>4316</v>
      </c>
      <c r="H4458" t="s">
        <v>32</v>
      </c>
      <c r="I4458">
        <v>40</v>
      </c>
      <c r="J4458" t="s">
        <v>22</v>
      </c>
      <c r="L4458" t="s">
        <v>23</v>
      </c>
      <c r="O4458" t="s">
        <v>563</v>
      </c>
      <c r="P4458" t="s">
        <v>35</v>
      </c>
      <c r="Q4458" t="s">
        <v>3987</v>
      </c>
    </row>
    <row r="4459" spans="1:17" x14ac:dyDescent="0.25">
      <c r="A4459" t="s">
        <v>7235</v>
      </c>
      <c r="B4459" t="s">
        <v>7236</v>
      </c>
      <c r="C4459" s="1">
        <v>44249</v>
      </c>
      <c r="D4459" t="s">
        <v>3469</v>
      </c>
      <c r="E4459" t="s">
        <v>20</v>
      </c>
      <c r="F4459" t="s">
        <v>7237</v>
      </c>
      <c r="H4459" t="s">
        <v>32</v>
      </c>
      <c r="I4459">
        <v>77</v>
      </c>
      <c r="J4459" t="s">
        <v>22</v>
      </c>
      <c r="L4459" t="s">
        <v>23</v>
      </c>
      <c r="O4459" t="s">
        <v>563</v>
      </c>
      <c r="P4459" t="s">
        <v>35</v>
      </c>
      <c r="Q4459" t="s">
        <v>3987</v>
      </c>
    </row>
    <row r="4460" spans="1:17" x14ac:dyDescent="0.25">
      <c r="A4460" t="s">
        <v>7411</v>
      </c>
      <c r="B4460" t="s">
        <v>7412</v>
      </c>
      <c r="C4460" s="1">
        <v>44251</v>
      </c>
      <c r="D4460" t="s">
        <v>39</v>
      </c>
      <c r="E4460" t="s">
        <v>20</v>
      </c>
      <c r="F4460" t="s">
        <v>5804</v>
      </c>
      <c r="H4460" t="s">
        <v>21</v>
      </c>
      <c r="I4460">
        <v>55</v>
      </c>
      <c r="J4460" t="s">
        <v>22</v>
      </c>
      <c r="L4460" t="s">
        <v>23</v>
      </c>
      <c r="O4460" t="s">
        <v>563</v>
      </c>
      <c r="P4460" t="s">
        <v>35</v>
      </c>
      <c r="Q4460" t="s">
        <v>7413</v>
      </c>
    </row>
    <row r="4461" spans="1:17" x14ac:dyDescent="0.25">
      <c r="A4461" t="s">
        <v>7419</v>
      </c>
      <c r="B4461" t="s">
        <v>7420</v>
      </c>
      <c r="C4461" s="1">
        <v>44251</v>
      </c>
      <c r="D4461" t="s">
        <v>3473</v>
      </c>
      <c r="E4461" t="s">
        <v>20</v>
      </c>
      <c r="F4461" t="s">
        <v>1118</v>
      </c>
      <c r="H4461" t="s">
        <v>21</v>
      </c>
      <c r="I4461">
        <v>30</v>
      </c>
      <c r="J4461" t="s">
        <v>22</v>
      </c>
      <c r="L4461" t="s">
        <v>23</v>
      </c>
      <c r="O4461" t="s">
        <v>563</v>
      </c>
      <c r="P4461" t="s">
        <v>35</v>
      </c>
      <c r="Q4461" t="s">
        <v>644</v>
      </c>
    </row>
    <row r="4462" spans="1:17" x14ac:dyDescent="0.25">
      <c r="A4462" t="s">
        <v>7457</v>
      </c>
      <c r="B4462" t="s">
        <v>7458</v>
      </c>
      <c r="C4462" s="1">
        <v>44251</v>
      </c>
      <c r="D4462" t="s">
        <v>54</v>
      </c>
      <c r="E4462" t="s">
        <v>20</v>
      </c>
      <c r="F4462" t="s">
        <v>4119</v>
      </c>
      <c r="H4462" t="s">
        <v>21</v>
      </c>
      <c r="I4462">
        <v>62</v>
      </c>
      <c r="J4462" t="s">
        <v>22</v>
      </c>
      <c r="L4462" t="s">
        <v>23</v>
      </c>
      <c r="O4462" t="s">
        <v>563</v>
      </c>
      <c r="P4462" t="s">
        <v>35</v>
      </c>
      <c r="Q4462" t="s">
        <v>7459</v>
      </c>
    </row>
    <row r="4463" spans="1:17" x14ac:dyDescent="0.25">
      <c r="A4463" t="s">
        <v>7492</v>
      </c>
      <c r="B4463" t="s">
        <v>7493</v>
      </c>
      <c r="C4463" s="1">
        <v>44249</v>
      </c>
      <c r="D4463" t="s">
        <v>54</v>
      </c>
      <c r="E4463" t="s">
        <v>20</v>
      </c>
      <c r="F4463" t="s">
        <v>7494</v>
      </c>
      <c r="H4463" t="s">
        <v>21</v>
      </c>
      <c r="I4463">
        <v>42</v>
      </c>
      <c r="J4463" t="s">
        <v>22</v>
      </c>
      <c r="L4463" t="s">
        <v>23</v>
      </c>
      <c r="O4463" t="s">
        <v>563</v>
      </c>
      <c r="P4463" t="s">
        <v>35</v>
      </c>
      <c r="Q4463" t="s">
        <v>7495</v>
      </c>
    </row>
    <row r="4464" spans="1:17" x14ac:dyDescent="0.25">
      <c r="A4464" t="s">
        <v>7501</v>
      </c>
      <c r="B4464" t="s">
        <v>7502</v>
      </c>
      <c r="C4464" s="1">
        <v>44252</v>
      </c>
      <c r="D4464" t="s">
        <v>3469</v>
      </c>
      <c r="E4464" t="s">
        <v>20</v>
      </c>
      <c r="F4464" t="s">
        <v>4228</v>
      </c>
      <c r="H4464" t="s">
        <v>32</v>
      </c>
      <c r="I4464">
        <v>50</v>
      </c>
      <c r="J4464" t="s">
        <v>22</v>
      </c>
      <c r="L4464" t="s">
        <v>23</v>
      </c>
      <c r="O4464" t="s">
        <v>563</v>
      </c>
      <c r="P4464" t="s">
        <v>35</v>
      </c>
      <c r="Q4464" t="s">
        <v>4229</v>
      </c>
    </row>
    <row r="4465" spans="1:17" x14ac:dyDescent="0.25">
      <c r="A4465" t="s">
        <v>18086</v>
      </c>
      <c r="B4465" t="s">
        <v>18087</v>
      </c>
      <c r="C4465" s="1">
        <v>44265</v>
      </c>
      <c r="D4465" t="s">
        <v>46</v>
      </c>
      <c r="E4465" t="s">
        <v>20</v>
      </c>
      <c r="F4465" t="s">
        <v>18038</v>
      </c>
      <c r="H4465" t="s">
        <v>21</v>
      </c>
      <c r="I4465">
        <v>49</v>
      </c>
      <c r="J4465" t="s">
        <v>22</v>
      </c>
      <c r="L4465" t="s">
        <v>23</v>
      </c>
      <c r="O4465" t="s">
        <v>563</v>
      </c>
      <c r="P4465" t="s">
        <v>35</v>
      </c>
      <c r="Q4465" t="s">
        <v>5075</v>
      </c>
    </row>
    <row r="4466" spans="1:17" x14ac:dyDescent="0.25">
      <c r="A4466" t="s">
        <v>18083</v>
      </c>
      <c r="B4466" t="s">
        <v>18084</v>
      </c>
      <c r="C4466" s="1">
        <v>44266</v>
      </c>
      <c r="D4466" t="s">
        <v>64</v>
      </c>
      <c r="E4466" t="s">
        <v>20</v>
      </c>
      <c r="F4466" t="s">
        <v>8373</v>
      </c>
      <c r="H4466" t="s">
        <v>32</v>
      </c>
      <c r="I4466">
        <v>22</v>
      </c>
      <c r="J4466" t="s">
        <v>22</v>
      </c>
      <c r="L4466" t="s">
        <v>23</v>
      </c>
      <c r="O4466" t="s">
        <v>563</v>
      </c>
      <c r="P4466" t="s">
        <v>35</v>
      </c>
      <c r="Q4466" t="s">
        <v>18085</v>
      </c>
    </row>
    <row r="4467" spans="1:17" x14ac:dyDescent="0.25">
      <c r="A4467" t="s">
        <v>7785</v>
      </c>
      <c r="B4467" t="s">
        <v>7786</v>
      </c>
      <c r="C4467" s="1">
        <v>44225</v>
      </c>
      <c r="D4467" t="s">
        <v>1383</v>
      </c>
      <c r="E4467" t="s">
        <v>20</v>
      </c>
      <c r="F4467" t="s">
        <v>1384</v>
      </c>
      <c r="H4467" t="s">
        <v>32</v>
      </c>
      <c r="I4467">
        <v>29</v>
      </c>
      <c r="J4467" t="s">
        <v>22</v>
      </c>
      <c r="L4467" t="s">
        <v>23</v>
      </c>
      <c r="O4467" t="s">
        <v>563</v>
      </c>
      <c r="P4467" t="s">
        <v>26</v>
      </c>
      <c r="Q4467" t="s">
        <v>3551</v>
      </c>
    </row>
    <row r="4468" spans="1:17" x14ac:dyDescent="0.25">
      <c r="A4468" t="s">
        <v>7766</v>
      </c>
      <c r="B4468" t="s">
        <v>7767</v>
      </c>
      <c r="C4468" s="1">
        <v>44225</v>
      </c>
      <c r="D4468" t="s">
        <v>7734</v>
      </c>
      <c r="E4468" t="s">
        <v>20</v>
      </c>
      <c r="F4468" t="s">
        <v>7735</v>
      </c>
      <c r="H4468" t="s">
        <v>32</v>
      </c>
      <c r="I4468">
        <v>46</v>
      </c>
      <c r="J4468" t="s">
        <v>22</v>
      </c>
      <c r="L4468" t="s">
        <v>23</v>
      </c>
      <c r="O4468" t="s">
        <v>563</v>
      </c>
      <c r="P4468" t="s">
        <v>35</v>
      </c>
      <c r="Q4468" t="s">
        <v>4690</v>
      </c>
    </row>
    <row r="4469" spans="1:17" x14ac:dyDescent="0.25">
      <c r="A4469" t="s">
        <v>6334</v>
      </c>
      <c r="B4469" t="s">
        <v>6335</v>
      </c>
      <c r="C4469" s="1">
        <v>44225</v>
      </c>
      <c r="D4469" t="s">
        <v>2144</v>
      </c>
      <c r="E4469" t="s">
        <v>20</v>
      </c>
      <c r="F4469" t="s">
        <v>6336</v>
      </c>
      <c r="H4469" t="s">
        <v>32</v>
      </c>
      <c r="I4469">
        <v>70</v>
      </c>
      <c r="J4469" t="s">
        <v>22</v>
      </c>
      <c r="L4469" t="s">
        <v>23</v>
      </c>
      <c r="O4469" t="s">
        <v>563</v>
      </c>
      <c r="P4469" t="s">
        <v>35</v>
      </c>
      <c r="Q4469" t="s">
        <v>6337</v>
      </c>
    </row>
    <row r="4470" spans="1:17" x14ac:dyDescent="0.25">
      <c r="A4470" t="s">
        <v>16519</v>
      </c>
      <c r="B4470" t="s">
        <v>16520</v>
      </c>
      <c r="C4470" s="1">
        <v>44218</v>
      </c>
      <c r="D4470" t="s">
        <v>1358</v>
      </c>
      <c r="E4470" t="s">
        <v>20</v>
      </c>
      <c r="F4470" t="s">
        <v>3314</v>
      </c>
      <c r="H4470" t="s">
        <v>32</v>
      </c>
      <c r="I4470">
        <v>28</v>
      </c>
      <c r="J4470" t="s">
        <v>22</v>
      </c>
      <c r="L4470" t="s">
        <v>23</v>
      </c>
      <c r="M4470" t="s">
        <v>24</v>
      </c>
      <c r="O4470" t="s">
        <v>563</v>
      </c>
      <c r="P4470" t="s">
        <v>35</v>
      </c>
      <c r="Q4470" t="s">
        <v>16521</v>
      </c>
    </row>
    <row r="4471" spans="1:17" x14ac:dyDescent="0.25">
      <c r="A4471" t="s">
        <v>13922</v>
      </c>
      <c r="B4471" t="s">
        <v>13923</v>
      </c>
      <c r="C4471" s="1">
        <v>44225</v>
      </c>
      <c r="D4471" t="s">
        <v>7734</v>
      </c>
      <c r="E4471" t="s">
        <v>20</v>
      </c>
      <c r="F4471" t="s">
        <v>11698</v>
      </c>
      <c r="H4471" t="s">
        <v>32</v>
      </c>
      <c r="I4471">
        <v>46</v>
      </c>
      <c r="J4471" t="s">
        <v>22</v>
      </c>
      <c r="L4471" t="s">
        <v>23</v>
      </c>
      <c r="O4471" t="s">
        <v>563</v>
      </c>
      <c r="P4471" t="s">
        <v>35</v>
      </c>
      <c r="Q4471" t="s">
        <v>4690</v>
      </c>
    </row>
    <row r="4472" spans="1:17" x14ac:dyDescent="0.25">
      <c r="A4472" t="s">
        <v>16506</v>
      </c>
      <c r="B4472" t="s">
        <v>16507</v>
      </c>
      <c r="C4472" s="1">
        <v>44218</v>
      </c>
      <c r="D4472" t="s">
        <v>1996</v>
      </c>
      <c r="E4472" t="s">
        <v>20</v>
      </c>
      <c r="F4472" t="s">
        <v>10153</v>
      </c>
      <c r="H4472" t="s">
        <v>21</v>
      </c>
      <c r="I4472">
        <v>98</v>
      </c>
      <c r="J4472" t="s">
        <v>22</v>
      </c>
      <c r="L4472" t="s">
        <v>23</v>
      </c>
      <c r="M4472" t="s">
        <v>24</v>
      </c>
      <c r="O4472" t="s">
        <v>563</v>
      </c>
      <c r="P4472" t="s">
        <v>26</v>
      </c>
      <c r="Q4472" t="s">
        <v>3551</v>
      </c>
    </row>
    <row r="4473" spans="1:17" x14ac:dyDescent="0.25">
      <c r="A4473" t="s">
        <v>15516</v>
      </c>
      <c r="B4473" t="s">
        <v>15517</v>
      </c>
      <c r="C4473" s="1">
        <v>44237</v>
      </c>
      <c r="D4473" t="s">
        <v>115</v>
      </c>
      <c r="E4473" t="s">
        <v>20</v>
      </c>
      <c r="F4473" t="s">
        <v>3541</v>
      </c>
      <c r="H4473" t="s">
        <v>21</v>
      </c>
      <c r="I4473">
        <v>12</v>
      </c>
      <c r="J4473" t="s">
        <v>22</v>
      </c>
      <c r="L4473" t="s">
        <v>23</v>
      </c>
      <c r="O4473" t="s">
        <v>563</v>
      </c>
      <c r="P4473" t="s">
        <v>26</v>
      </c>
      <c r="Q4473" t="s">
        <v>15518</v>
      </c>
    </row>
    <row r="4474" spans="1:17" x14ac:dyDescent="0.25">
      <c r="A4474" t="s">
        <v>16915</v>
      </c>
      <c r="B4474" t="s">
        <v>16916</v>
      </c>
      <c r="C4474" s="1">
        <v>44227</v>
      </c>
      <c r="D4474" t="s">
        <v>1862</v>
      </c>
      <c r="E4474" t="s">
        <v>20</v>
      </c>
      <c r="F4474" t="s">
        <v>8892</v>
      </c>
      <c r="H4474" t="s">
        <v>32</v>
      </c>
      <c r="I4474">
        <v>60</v>
      </c>
      <c r="J4474" t="s">
        <v>22</v>
      </c>
      <c r="L4474" t="s">
        <v>23</v>
      </c>
      <c r="M4474" t="s">
        <v>24</v>
      </c>
      <c r="O4474" t="s">
        <v>563</v>
      </c>
      <c r="P4474" t="s">
        <v>35</v>
      </c>
      <c r="Q4474" t="s">
        <v>3580</v>
      </c>
    </row>
    <row r="4475" spans="1:17" x14ac:dyDescent="0.25">
      <c r="A4475" t="s">
        <v>16516</v>
      </c>
      <c r="B4475" t="s">
        <v>16517</v>
      </c>
      <c r="C4475" s="1">
        <v>44217</v>
      </c>
      <c r="D4475" t="s">
        <v>3345</v>
      </c>
      <c r="E4475" t="s">
        <v>20</v>
      </c>
      <c r="F4475" t="s">
        <v>16518</v>
      </c>
      <c r="H4475" t="s">
        <v>21</v>
      </c>
      <c r="I4475">
        <v>51</v>
      </c>
      <c r="J4475" t="s">
        <v>22</v>
      </c>
      <c r="L4475" t="s">
        <v>23</v>
      </c>
      <c r="M4475" t="s">
        <v>24</v>
      </c>
      <c r="O4475" t="s">
        <v>563</v>
      </c>
      <c r="P4475" t="s">
        <v>26</v>
      </c>
      <c r="Q4475" t="s">
        <v>3551</v>
      </c>
    </row>
    <row r="4476" spans="1:17" x14ac:dyDescent="0.25">
      <c r="A4476" t="s">
        <v>14161</v>
      </c>
      <c r="B4476" t="s">
        <v>14162</v>
      </c>
      <c r="C4476" s="1">
        <v>44214</v>
      </c>
      <c r="D4476" t="s">
        <v>1358</v>
      </c>
      <c r="E4476" t="s">
        <v>20</v>
      </c>
      <c r="F4476" t="s">
        <v>3314</v>
      </c>
      <c r="H4476" t="s">
        <v>21</v>
      </c>
      <c r="I4476">
        <v>18</v>
      </c>
      <c r="J4476" t="s">
        <v>22</v>
      </c>
      <c r="L4476" t="s">
        <v>23</v>
      </c>
      <c r="M4476" t="s">
        <v>24</v>
      </c>
      <c r="O4476" t="s">
        <v>563</v>
      </c>
      <c r="P4476" t="s">
        <v>26</v>
      </c>
      <c r="Q4476" t="s">
        <v>14163</v>
      </c>
    </row>
    <row r="4477" spans="1:17" x14ac:dyDescent="0.25">
      <c r="A4477" t="s">
        <v>3347</v>
      </c>
      <c r="B4477" t="s">
        <v>3348</v>
      </c>
      <c r="C4477" s="1">
        <v>44228</v>
      </c>
      <c r="D4477" t="s">
        <v>3349</v>
      </c>
      <c r="E4477" t="s">
        <v>20</v>
      </c>
      <c r="F4477" t="s">
        <v>3350</v>
      </c>
      <c r="H4477" t="s">
        <v>32</v>
      </c>
      <c r="I4477">
        <v>69</v>
      </c>
      <c r="J4477" t="s">
        <v>22</v>
      </c>
      <c r="L4477" t="s">
        <v>23</v>
      </c>
      <c r="M4477" t="s">
        <v>24</v>
      </c>
      <c r="O4477" t="s">
        <v>563</v>
      </c>
      <c r="P4477" t="s">
        <v>26</v>
      </c>
      <c r="Q4477" t="s">
        <v>3351</v>
      </c>
    </row>
    <row r="4478" spans="1:17" x14ac:dyDescent="0.25">
      <c r="A4478" t="s">
        <v>16522</v>
      </c>
      <c r="B4478" t="s">
        <v>16523</v>
      </c>
      <c r="C4478" s="1">
        <v>44219</v>
      </c>
      <c r="D4478" t="s">
        <v>30</v>
      </c>
      <c r="E4478" t="s">
        <v>20</v>
      </c>
      <c r="F4478" t="s">
        <v>3341</v>
      </c>
      <c r="H4478" t="s">
        <v>32</v>
      </c>
      <c r="I4478">
        <v>26</v>
      </c>
      <c r="J4478" t="s">
        <v>22</v>
      </c>
      <c r="L4478" t="s">
        <v>23</v>
      </c>
      <c r="M4478" t="s">
        <v>24</v>
      </c>
      <c r="O4478" t="s">
        <v>563</v>
      </c>
      <c r="P4478" t="s">
        <v>26</v>
      </c>
      <c r="Q4478" t="s">
        <v>16524</v>
      </c>
    </row>
    <row r="4479" spans="1:17" x14ac:dyDescent="0.25">
      <c r="A4479" t="s">
        <v>11580</v>
      </c>
      <c r="B4479" t="s">
        <v>11581</v>
      </c>
      <c r="C4479" s="1">
        <v>44223</v>
      </c>
      <c r="D4479" t="s">
        <v>2118</v>
      </c>
      <c r="E4479" t="s">
        <v>20</v>
      </c>
      <c r="F4479" t="s">
        <v>11582</v>
      </c>
      <c r="H4479" t="s">
        <v>32</v>
      </c>
      <c r="I4479">
        <v>35</v>
      </c>
      <c r="J4479" t="s">
        <v>22</v>
      </c>
      <c r="L4479" t="s">
        <v>23</v>
      </c>
      <c r="M4479" t="s">
        <v>24</v>
      </c>
      <c r="O4479" t="s">
        <v>563</v>
      </c>
      <c r="P4479" t="s">
        <v>35</v>
      </c>
      <c r="Q4479" t="s">
        <v>11583</v>
      </c>
    </row>
    <row r="4480" spans="1:17" x14ac:dyDescent="0.25">
      <c r="A4480" t="s">
        <v>17288</v>
      </c>
      <c r="B4480" t="s">
        <v>17289</v>
      </c>
      <c r="C4480" s="1">
        <v>44231</v>
      </c>
      <c r="D4480" t="s">
        <v>30</v>
      </c>
      <c r="E4480" t="s">
        <v>20</v>
      </c>
      <c r="F4480" t="s">
        <v>3541</v>
      </c>
      <c r="H4480" t="s">
        <v>21</v>
      </c>
      <c r="I4480">
        <v>51</v>
      </c>
      <c r="J4480" t="s">
        <v>22</v>
      </c>
      <c r="L4480" t="s">
        <v>23</v>
      </c>
      <c r="M4480" t="s">
        <v>24</v>
      </c>
      <c r="O4480" t="s">
        <v>563</v>
      </c>
      <c r="P4480" t="s">
        <v>26</v>
      </c>
      <c r="Q4480" t="s">
        <v>3551</v>
      </c>
    </row>
    <row r="4481" spans="1:17" x14ac:dyDescent="0.25">
      <c r="A4481" t="s">
        <v>15772</v>
      </c>
      <c r="B4481" t="s">
        <v>15773</v>
      </c>
      <c r="C4481" s="1">
        <v>44241</v>
      </c>
      <c r="D4481" t="s">
        <v>115</v>
      </c>
      <c r="E4481" t="s">
        <v>20</v>
      </c>
      <c r="F4481" t="s">
        <v>7201</v>
      </c>
      <c r="H4481" t="s">
        <v>21</v>
      </c>
      <c r="I4481">
        <v>32</v>
      </c>
      <c r="J4481" t="s">
        <v>22</v>
      </c>
      <c r="L4481" t="s">
        <v>23</v>
      </c>
      <c r="O4481" t="s">
        <v>563</v>
      </c>
      <c r="P4481" t="s">
        <v>35</v>
      </c>
      <c r="Q4481" t="s">
        <v>15774</v>
      </c>
    </row>
    <row r="4482" spans="1:17" x14ac:dyDescent="0.25">
      <c r="A4482" t="s">
        <v>11625</v>
      </c>
      <c r="B4482" t="s">
        <v>11626</v>
      </c>
      <c r="C4482" s="1">
        <v>44229</v>
      </c>
      <c r="D4482" t="s">
        <v>131</v>
      </c>
      <c r="E4482" t="s">
        <v>20</v>
      </c>
      <c r="F4482" t="s">
        <v>6715</v>
      </c>
      <c r="H4482" t="s">
        <v>21</v>
      </c>
      <c r="I4482">
        <v>49</v>
      </c>
      <c r="J4482" t="s">
        <v>22</v>
      </c>
      <c r="L4482" t="s">
        <v>23</v>
      </c>
      <c r="M4482" t="s">
        <v>24</v>
      </c>
      <c r="O4482" t="s">
        <v>563</v>
      </c>
      <c r="P4482" t="s">
        <v>664</v>
      </c>
      <c r="Q4482" t="s">
        <v>11627</v>
      </c>
    </row>
    <row r="4483" spans="1:17" x14ac:dyDescent="0.25">
      <c r="A4483" t="s">
        <v>3581</v>
      </c>
      <c r="B4483" t="s">
        <v>3582</v>
      </c>
      <c r="C4483" s="1">
        <v>44230</v>
      </c>
      <c r="D4483" t="s">
        <v>1867</v>
      </c>
      <c r="E4483" t="s">
        <v>20</v>
      </c>
      <c r="F4483" t="s">
        <v>3583</v>
      </c>
      <c r="H4483" t="s">
        <v>21</v>
      </c>
      <c r="I4483">
        <v>49</v>
      </c>
      <c r="J4483" t="s">
        <v>22</v>
      </c>
      <c r="L4483" t="s">
        <v>23</v>
      </c>
      <c r="M4483" t="s">
        <v>24</v>
      </c>
      <c r="O4483" t="s">
        <v>563</v>
      </c>
      <c r="P4483" t="s">
        <v>35</v>
      </c>
      <c r="Q4483" t="s">
        <v>3580</v>
      </c>
    </row>
    <row r="4484" spans="1:17" x14ac:dyDescent="0.25">
      <c r="A4484" t="s">
        <v>3578</v>
      </c>
      <c r="B4484" t="s">
        <v>3579</v>
      </c>
      <c r="C4484" s="1">
        <v>44230</v>
      </c>
      <c r="D4484" t="s">
        <v>2164</v>
      </c>
      <c r="E4484" t="s">
        <v>20</v>
      </c>
      <c r="F4484" t="s">
        <v>2165</v>
      </c>
      <c r="H4484" t="s">
        <v>32</v>
      </c>
      <c r="I4484">
        <v>6</v>
      </c>
      <c r="J4484" t="s">
        <v>22</v>
      </c>
      <c r="L4484" t="s">
        <v>23</v>
      </c>
      <c r="M4484" t="s">
        <v>24</v>
      </c>
      <c r="O4484" t="s">
        <v>563</v>
      </c>
      <c r="P4484" t="s">
        <v>35</v>
      </c>
      <c r="Q4484" t="s">
        <v>3580</v>
      </c>
    </row>
    <row r="4485" spans="1:17" x14ac:dyDescent="0.25">
      <c r="A4485" t="s">
        <v>3493</v>
      </c>
      <c r="B4485" t="s">
        <v>3494</v>
      </c>
      <c r="C4485" s="1">
        <v>44221</v>
      </c>
      <c r="D4485" t="s">
        <v>2118</v>
      </c>
      <c r="E4485" t="s">
        <v>20</v>
      </c>
      <c r="F4485" t="s">
        <v>2119</v>
      </c>
      <c r="H4485" t="s">
        <v>32</v>
      </c>
      <c r="I4485">
        <v>33</v>
      </c>
      <c r="J4485" t="s">
        <v>22</v>
      </c>
      <c r="L4485" t="s">
        <v>23</v>
      </c>
      <c r="O4485" t="s">
        <v>563</v>
      </c>
      <c r="P4485" t="s">
        <v>26</v>
      </c>
      <c r="Q4485" t="s">
        <v>3495</v>
      </c>
    </row>
    <row r="4486" spans="1:17" x14ac:dyDescent="0.25">
      <c r="A4486" t="s">
        <v>13423</v>
      </c>
      <c r="B4486" t="s">
        <v>13424</v>
      </c>
      <c r="C4486" s="1">
        <v>44257</v>
      </c>
      <c r="D4486" t="s">
        <v>1358</v>
      </c>
      <c r="E4486" t="s">
        <v>20</v>
      </c>
      <c r="F4486" t="s">
        <v>1359</v>
      </c>
      <c r="H4486" t="s">
        <v>21</v>
      </c>
      <c r="I4486">
        <v>7</v>
      </c>
      <c r="J4486" t="s">
        <v>22</v>
      </c>
      <c r="L4486" t="s">
        <v>23</v>
      </c>
      <c r="O4486" t="s">
        <v>563</v>
      </c>
      <c r="P4486" t="s">
        <v>26</v>
      </c>
      <c r="Q4486" t="s">
        <v>3551</v>
      </c>
    </row>
    <row r="4487" spans="1:17" x14ac:dyDescent="0.25">
      <c r="A4487" t="s">
        <v>3535</v>
      </c>
      <c r="B4487" t="s">
        <v>3536</v>
      </c>
      <c r="C4487" s="1">
        <v>44243</v>
      </c>
      <c r="D4487" t="s">
        <v>30</v>
      </c>
      <c r="E4487" t="s">
        <v>20</v>
      </c>
      <c r="F4487" t="s">
        <v>3537</v>
      </c>
      <c r="H4487" t="s">
        <v>32</v>
      </c>
      <c r="I4487">
        <v>67</v>
      </c>
      <c r="J4487" t="s">
        <v>22</v>
      </c>
      <c r="L4487" t="s">
        <v>23</v>
      </c>
      <c r="M4487" t="s">
        <v>24</v>
      </c>
      <c r="O4487" t="s">
        <v>563</v>
      </c>
      <c r="P4487" t="s">
        <v>35</v>
      </c>
      <c r="Q4487" t="s">
        <v>3538</v>
      </c>
    </row>
    <row r="4488" spans="1:17" x14ac:dyDescent="0.25">
      <c r="A4488" t="s">
        <v>15766</v>
      </c>
      <c r="B4488" t="s">
        <v>15767</v>
      </c>
      <c r="C4488" s="1">
        <v>44240</v>
      </c>
      <c r="D4488" t="s">
        <v>115</v>
      </c>
      <c r="E4488" t="s">
        <v>20</v>
      </c>
      <c r="F4488" t="s">
        <v>1368</v>
      </c>
      <c r="H4488" t="s">
        <v>32</v>
      </c>
      <c r="I4488">
        <v>47</v>
      </c>
      <c r="J4488" t="s">
        <v>22</v>
      </c>
      <c r="L4488" t="s">
        <v>23</v>
      </c>
      <c r="O4488" t="s">
        <v>563</v>
      </c>
      <c r="P4488" t="s">
        <v>664</v>
      </c>
      <c r="Q4488" t="s">
        <v>15768</v>
      </c>
    </row>
    <row r="4489" spans="1:17" x14ac:dyDescent="0.25">
      <c r="A4489" t="s">
        <v>17094</v>
      </c>
      <c r="B4489" t="s">
        <v>17095</v>
      </c>
      <c r="C4489" s="1">
        <v>44233</v>
      </c>
      <c r="D4489" t="s">
        <v>619</v>
      </c>
      <c r="E4489" t="s">
        <v>20</v>
      </c>
      <c r="F4489" t="s">
        <v>17096</v>
      </c>
      <c r="H4489" t="s">
        <v>21</v>
      </c>
      <c r="I4489">
        <v>48</v>
      </c>
      <c r="J4489" t="s">
        <v>22</v>
      </c>
      <c r="L4489" t="s">
        <v>23</v>
      </c>
      <c r="M4489" t="s">
        <v>24</v>
      </c>
      <c r="O4489" t="s">
        <v>563</v>
      </c>
      <c r="P4489" t="s">
        <v>35</v>
      </c>
      <c r="Q4489" t="s">
        <v>17097</v>
      </c>
    </row>
    <row r="4490" spans="1:17" x14ac:dyDescent="0.25">
      <c r="A4490" t="s">
        <v>3549</v>
      </c>
      <c r="B4490" t="s">
        <v>3550</v>
      </c>
      <c r="C4490" s="1">
        <v>44233</v>
      </c>
      <c r="D4490" t="s">
        <v>2197</v>
      </c>
      <c r="E4490" t="s">
        <v>20</v>
      </c>
      <c r="F4490" t="s">
        <v>3276</v>
      </c>
      <c r="H4490" t="s">
        <v>21</v>
      </c>
      <c r="I4490">
        <v>25</v>
      </c>
      <c r="J4490" t="s">
        <v>22</v>
      </c>
      <c r="L4490" t="s">
        <v>23</v>
      </c>
      <c r="M4490" t="s">
        <v>24</v>
      </c>
      <c r="O4490" t="s">
        <v>563</v>
      </c>
      <c r="P4490" t="s">
        <v>26</v>
      </c>
      <c r="Q4490" t="s">
        <v>3551</v>
      </c>
    </row>
    <row r="4491" spans="1:17" x14ac:dyDescent="0.25">
      <c r="A4491" t="s">
        <v>6733</v>
      </c>
      <c r="B4491" t="s">
        <v>6734</v>
      </c>
      <c r="C4491" s="1">
        <v>44233</v>
      </c>
      <c r="D4491" t="s">
        <v>115</v>
      </c>
      <c r="E4491" t="s">
        <v>20</v>
      </c>
      <c r="F4491" t="s">
        <v>6735</v>
      </c>
      <c r="H4491" t="s">
        <v>21</v>
      </c>
      <c r="I4491">
        <v>38</v>
      </c>
      <c r="J4491" t="s">
        <v>22</v>
      </c>
      <c r="L4491" t="s">
        <v>23</v>
      </c>
      <c r="M4491" t="s">
        <v>24</v>
      </c>
      <c r="O4491" t="s">
        <v>563</v>
      </c>
      <c r="P4491" t="s">
        <v>26</v>
      </c>
      <c r="Q4491" t="s">
        <v>6736</v>
      </c>
    </row>
    <row r="4492" spans="1:17" x14ac:dyDescent="0.25">
      <c r="A4492" t="s">
        <v>17786</v>
      </c>
      <c r="B4492" t="s">
        <v>17787</v>
      </c>
      <c r="C4492" s="1">
        <v>44247</v>
      </c>
      <c r="D4492" t="s">
        <v>2197</v>
      </c>
      <c r="E4492" t="s">
        <v>20</v>
      </c>
      <c r="F4492" t="s">
        <v>2198</v>
      </c>
      <c r="H4492" t="s">
        <v>21</v>
      </c>
      <c r="I4492">
        <v>8</v>
      </c>
      <c r="J4492" t="s">
        <v>22</v>
      </c>
      <c r="L4492" t="s">
        <v>23</v>
      </c>
      <c r="O4492" t="s">
        <v>563</v>
      </c>
      <c r="P4492" t="s">
        <v>664</v>
      </c>
      <c r="Q4492" t="s">
        <v>17788</v>
      </c>
    </row>
    <row r="4493" spans="1:17" x14ac:dyDescent="0.25">
      <c r="A4493" t="s">
        <v>17808</v>
      </c>
      <c r="B4493" t="s">
        <v>17809</v>
      </c>
      <c r="C4493" s="1">
        <v>44249</v>
      </c>
      <c r="D4493" t="s">
        <v>2197</v>
      </c>
      <c r="E4493" t="s">
        <v>20</v>
      </c>
      <c r="F4493" t="s">
        <v>2198</v>
      </c>
      <c r="H4493" t="s">
        <v>32</v>
      </c>
      <c r="I4493">
        <v>50</v>
      </c>
      <c r="J4493" t="s">
        <v>22</v>
      </c>
      <c r="L4493" t="s">
        <v>23</v>
      </c>
      <c r="O4493" t="s">
        <v>563</v>
      </c>
      <c r="P4493" t="s">
        <v>35</v>
      </c>
      <c r="Q4493" t="s">
        <v>3845</v>
      </c>
    </row>
    <row r="4494" spans="1:17" x14ac:dyDescent="0.25">
      <c r="A4494" t="s">
        <v>18640</v>
      </c>
      <c r="B4494" t="s">
        <v>18641</v>
      </c>
      <c r="C4494" s="1">
        <v>44228</v>
      </c>
      <c r="D4494" t="s">
        <v>90</v>
      </c>
      <c r="E4494" t="s">
        <v>20</v>
      </c>
      <c r="F4494" t="s">
        <v>91</v>
      </c>
      <c r="H4494" t="s">
        <v>32</v>
      </c>
      <c r="I4494">
        <v>46</v>
      </c>
      <c r="J4494" t="s">
        <v>22</v>
      </c>
      <c r="L4494" t="s">
        <v>23</v>
      </c>
      <c r="M4494" t="s">
        <v>86</v>
      </c>
      <c r="N4494" t="s">
        <v>787</v>
      </c>
      <c r="O4494" t="s">
        <v>9003</v>
      </c>
      <c r="P4494" t="s">
        <v>35</v>
      </c>
      <c r="Q4494" t="s">
        <v>18642</v>
      </c>
    </row>
    <row r="4495" spans="1:17" x14ac:dyDescent="0.25">
      <c r="A4495" t="s">
        <v>18648</v>
      </c>
      <c r="B4495" t="s">
        <v>18649</v>
      </c>
      <c r="C4495" s="1">
        <v>44228</v>
      </c>
      <c r="D4495" t="s">
        <v>90</v>
      </c>
      <c r="E4495" t="s">
        <v>20</v>
      </c>
      <c r="F4495" t="s">
        <v>91</v>
      </c>
      <c r="H4495" t="s">
        <v>32</v>
      </c>
      <c r="I4495">
        <v>13</v>
      </c>
      <c r="J4495" t="s">
        <v>22</v>
      </c>
      <c r="L4495" t="s">
        <v>23</v>
      </c>
      <c r="M4495" t="s">
        <v>86</v>
      </c>
      <c r="N4495" t="s">
        <v>787</v>
      </c>
      <c r="O4495" t="s">
        <v>9003</v>
      </c>
      <c r="P4495" t="s">
        <v>35</v>
      </c>
      <c r="Q4495" t="s">
        <v>18642</v>
      </c>
    </row>
    <row r="4496" spans="1:17" x14ac:dyDescent="0.25">
      <c r="A4496" t="s">
        <v>9001</v>
      </c>
      <c r="B4496" t="s">
        <v>9002</v>
      </c>
      <c r="C4496" s="1">
        <v>44235</v>
      </c>
      <c r="D4496" t="s">
        <v>30</v>
      </c>
      <c r="E4496" t="s">
        <v>20</v>
      </c>
      <c r="F4496" t="s">
        <v>3547</v>
      </c>
      <c r="H4496" t="s">
        <v>21</v>
      </c>
      <c r="I4496">
        <v>22</v>
      </c>
      <c r="J4496" t="s">
        <v>828</v>
      </c>
      <c r="L4496" t="s">
        <v>23</v>
      </c>
      <c r="O4496" t="s">
        <v>9003</v>
      </c>
      <c r="P4496" t="s">
        <v>35</v>
      </c>
      <c r="Q4496" t="s">
        <v>9004</v>
      </c>
    </row>
    <row r="4497" spans="1:17" x14ac:dyDescent="0.25">
      <c r="A4497" t="s">
        <v>11393</v>
      </c>
      <c r="B4497" t="s">
        <v>11394</v>
      </c>
      <c r="C4497" s="1">
        <v>44211</v>
      </c>
      <c r="D4497" t="s">
        <v>11395</v>
      </c>
      <c r="E4497" t="s">
        <v>20</v>
      </c>
      <c r="F4497" t="s">
        <v>11396</v>
      </c>
      <c r="H4497" t="s">
        <v>21</v>
      </c>
      <c r="I4497">
        <v>50</v>
      </c>
      <c r="J4497" t="s">
        <v>22</v>
      </c>
      <c r="L4497" t="s">
        <v>23</v>
      </c>
      <c r="M4497" t="s">
        <v>86</v>
      </c>
      <c r="O4497" t="s">
        <v>9003</v>
      </c>
      <c r="P4497" t="s">
        <v>35</v>
      </c>
      <c r="Q4497" t="s">
        <v>11397</v>
      </c>
    </row>
    <row r="4498" spans="1:17" x14ac:dyDescent="0.25">
      <c r="A4498" t="s">
        <v>17001</v>
      </c>
      <c r="B4498" t="s">
        <v>17002</v>
      </c>
      <c r="C4498" s="1">
        <v>44232</v>
      </c>
      <c r="D4498" t="s">
        <v>131</v>
      </c>
      <c r="E4498" t="s">
        <v>20</v>
      </c>
      <c r="F4498" t="s">
        <v>132</v>
      </c>
      <c r="H4498" t="s">
        <v>32</v>
      </c>
      <c r="I4498">
        <v>50</v>
      </c>
      <c r="J4498" t="s">
        <v>22</v>
      </c>
      <c r="L4498" t="s">
        <v>23</v>
      </c>
      <c r="M4498" t="s">
        <v>86</v>
      </c>
      <c r="O4498" t="s">
        <v>9003</v>
      </c>
      <c r="P4498" t="s">
        <v>35</v>
      </c>
      <c r="Q4498" t="s">
        <v>9004</v>
      </c>
    </row>
    <row r="4499" spans="1:17" x14ac:dyDescent="0.25">
      <c r="A4499" t="s">
        <v>15276</v>
      </c>
      <c r="B4499" t="s">
        <v>15277</v>
      </c>
      <c r="C4499" s="1">
        <v>44214</v>
      </c>
      <c r="D4499" t="s">
        <v>831</v>
      </c>
      <c r="E4499" t="s">
        <v>20</v>
      </c>
      <c r="H4499" t="s">
        <v>22</v>
      </c>
      <c r="I4499" t="s">
        <v>22</v>
      </c>
      <c r="J4499" t="s">
        <v>22</v>
      </c>
      <c r="L4499" t="s">
        <v>23</v>
      </c>
      <c r="O4499" t="s">
        <v>9003</v>
      </c>
      <c r="P4499" t="s">
        <v>35</v>
      </c>
      <c r="Q4499" t="s">
        <v>15278</v>
      </c>
    </row>
    <row r="4500" spans="1:17" x14ac:dyDescent="0.25">
      <c r="A4500" t="s">
        <v>15448</v>
      </c>
      <c r="B4500" t="s">
        <v>15449</v>
      </c>
      <c r="C4500" s="1">
        <v>44219</v>
      </c>
      <c r="D4500" t="s">
        <v>831</v>
      </c>
      <c r="E4500" t="s">
        <v>20</v>
      </c>
      <c r="H4500" t="s">
        <v>22</v>
      </c>
      <c r="I4500" t="s">
        <v>22</v>
      </c>
      <c r="J4500" t="s">
        <v>22</v>
      </c>
      <c r="L4500" t="s">
        <v>23</v>
      </c>
      <c r="O4500" t="s">
        <v>9003</v>
      </c>
      <c r="P4500" t="s">
        <v>35</v>
      </c>
      <c r="Q4500" t="s">
        <v>9004</v>
      </c>
    </row>
    <row r="4501" spans="1:17" x14ac:dyDescent="0.25">
      <c r="A4501" t="s">
        <v>11029</v>
      </c>
      <c r="B4501" t="s">
        <v>11030</v>
      </c>
      <c r="C4501" s="1">
        <v>44210</v>
      </c>
      <c r="D4501" t="s">
        <v>46</v>
      </c>
      <c r="E4501" t="s">
        <v>20</v>
      </c>
      <c r="H4501" t="s">
        <v>32</v>
      </c>
      <c r="I4501">
        <v>27</v>
      </c>
      <c r="J4501" t="s">
        <v>22</v>
      </c>
      <c r="L4501" t="s">
        <v>23</v>
      </c>
      <c r="O4501" t="s">
        <v>5285</v>
      </c>
      <c r="P4501" t="s">
        <v>35</v>
      </c>
      <c r="Q4501" t="s">
        <v>5286</v>
      </c>
    </row>
    <row r="4502" spans="1:17" x14ac:dyDescent="0.25">
      <c r="A4502" t="s">
        <v>13840</v>
      </c>
      <c r="B4502" t="s">
        <v>13841</v>
      </c>
      <c r="C4502" s="1">
        <v>44215</v>
      </c>
      <c r="D4502" t="s">
        <v>46</v>
      </c>
      <c r="E4502" t="s">
        <v>20</v>
      </c>
      <c r="H4502" t="s">
        <v>21</v>
      </c>
      <c r="I4502">
        <v>29</v>
      </c>
      <c r="J4502" t="s">
        <v>22</v>
      </c>
      <c r="L4502" t="s">
        <v>23</v>
      </c>
      <c r="O4502" t="s">
        <v>5285</v>
      </c>
      <c r="P4502" t="s">
        <v>35</v>
      </c>
      <c r="Q4502" t="s">
        <v>5286</v>
      </c>
    </row>
    <row r="4503" spans="1:17" x14ac:dyDescent="0.25">
      <c r="A4503" t="s">
        <v>5283</v>
      </c>
      <c r="B4503" t="s">
        <v>5284</v>
      </c>
      <c r="C4503" s="1">
        <v>44217</v>
      </c>
      <c r="D4503" t="s">
        <v>46</v>
      </c>
      <c r="E4503" t="s">
        <v>20</v>
      </c>
      <c r="F4503" t="s">
        <v>4029</v>
      </c>
      <c r="H4503" t="s">
        <v>32</v>
      </c>
      <c r="I4503">
        <v>52</v>
      </c>
      <c r="J4503" t="s">
        <v>22</v>
      </c>
      <c r="L4503" t="s">
        <v>23</v>
      </c>
      <c r="O4503" t="s">
        <v>5285</v>
      </c>
      <c r="P4503" t="s">
        <v>35</v>
      </c>
      <c r="Q4503" t="s">
        <v>5286</v>
      </c>
    </row>
    <row r="4504" spans="1:17" x14ac:dyDescent="0.25">
      <c r="A4504" t="s">
        <v>5287</v>
      </c>
      <c r="B4504" t="s">
        <v>5288</v>
      </c>
      <c r="C4504" s="1">
        <v>44219</v>
      </c>
      <c r="D4504" t="s">
        <v>46</v>
      </c>
      <c r="E4504" t="s">
        <v>20</v>
      </c>
      <c r="F4504" t="s">
        <v>3986</v>
      </c>
      <c r="H4504" t="s">
        <v>32</v>
      </c>
      <c r="I4504">
        <v>50</v>
      </c>
      <c r="J4504" t="s">
        <v>22</v>
      </c>
      <c r="L4504" t="s">
        <v>23</v>
      </c>
      <c r="O4504" t="s">
        <v>5285</v>
      </c>
      <c r="P4504" t="s">
        <v>35</v>
      </c>
      <c r="Q4504" t="s">
        <v>5286</v>
      </c>
    </row>
    <row r="4505" spans="1:17" x14ac:dyDescent="0.25">
      <c r="A4505" t="s">
        <v>17080</v>
      </c>
      <c r="B4505" t="s">
        <v>17081</v>
      </c>
      <c r="C4505" s="1">
        <v>44234</v>
      </c>
      <c r="D4505" t="s">
        <v>14764</v>
      </c>
      <c r="E4505" t="s">
        <v>20</v>
      </c>
      <c r="F4505" t="s">
        <v>353</v>
      </c>
      <c r="H4505" t="s">
        <v>21</v>
      </c>
      <c r="I4505">
        <v>57</v>
      </c>
      <c r="J4505" t="s">
        <v>22</v>
      </c>
      <c r="L4505" t="s">
        <v>23</v>
      </c>
      <c r="M4505" t="s">
        <v>86</v>
      </c>
      <c r="N4505" t="s">
        <v>787</v>
      </c>
      <c r="O4505" t="s">
        <v>11188</v>
      </c>
      <c r="P4505" t="s">
        <v>35</v>
      </c>
      <c r="Q4505" t="s">
        <v>12608</v>
      </c>
    </row>
    <row r="4506" spans="1:17" x14ac:dyDescent="0.25">
      <c r="A4506" t="s">
        <v>11186</v>
      </c>
      <c r="B4506" t="s">
        <v>11187</v>
      </c>
      <c r="C4506" t="s">
        <v>2543</v>
      </c>
      <c r="D4506" t="s">
        <v>1358</v>
      </c>
      <c r="E4506" t="s">
        <v>20</v>
      </c>
      <c r="H4506" t="s">
        <v>32</v>
      </c>
      <c r="I4506">
        <v>24</v>
      </c>
      <c r="J4506" t="s">
        <v>33</v>
      </c>
      <c r="L4506" t="s">
        <v>23</v>
      </c>
      <c r="M4506" t="s">
        <v>24</v>
      </c>
      <c r="O4506" t="s">
        <v>11188</v>
      </c>
      <c r="P4506" t="s">
        <v>35</v>
      </c>
      <c r="Q4506" t="s">
        <v>11189</v>
      </c>
    </row>
    <row r="4507" spans="1:17" x14ac:dyDescent="0.25">
      <c r="A4507" t="s">
        <v>15021</v>
      </c>
      <c r="B4507" t="s">
        <v>15022</v>
      </c>
      <c r="C4507" s="1">
        <v>44235</v>
      </c>
      <c r="D4507" t="s">
        <v>64</v>
      </c>
      <c r="E4507" t="s">
        <v>20</v>
      </c>
      <c r="F4507" t="s">
        <v>6957</v>
      </c>
      <c r="H4507" t="s">
        <v>32</v>
      </c>
      <c r="I4507">
        <v>41</v>
      </c>
      <c r="J4507" t="s">
        <v>22</v>
      </c>
      <c r="L4507" t="s">
        <v>23</v>
      </c>
      <c r="O4507" t="s">
        <v>11188</v>
      </c>
      <c r="P4507" t="s">
        <v>35</v>
      </c>
      <c r="Q4507" t="s">
        <v>12608</v>
      </c>
    </row>
    <row r="4508" spans="1:17" x14ac:dyDescent="0.25">
      <c r="A4508" t="s">
        <v>11668</v>
      </c>
      <c r="B4508" t="s">
        <v>11669</v>
      </c>
      <c r="C4508" s="1">
        <v>44225</v>
      </c>
      <c r="D4508" t="s">
        <v>54</v>
      </c>
      <c r="E4508" t="s">
        <v>20</v>
      </c>
      <c r="F4508" t="s">
        <v>55</v>
      </c>
      <c r="H4508" t="s">
        <v>21</v>
      </c>
      <c r="I4508">
        <v>29</v>
      </c>
      <c r="J4508" t="s">
        <v>22</v>
      </c>
      <c r="L4508" t="s">
        <v>23</v>
      </c>
      <c r="O4508" t="s">
        <v>11188</v>
      </c>
      <c r="P4508" t="s">
        <v>35</v>
      </c>
      <c r="Q4508" t="s">
        <v>11670</v>
      </c>
    </row>
    <row r="4509" spans="1:17" x14ac:dyDescent="0.25">
      <c r="A4509" t="s">
        <v>12606</v>
      </c>
      <c r="B4509" t="s">
        <v>12607</v>
      </c>
      <c r="C4509" s="1">
        <v>44236</v>
      </c>
      <c r="D4509" t="s">
        <v>64</v>
      </c>
      <c r="E4509" t="s">
        <v>20</v>
      </c>
      <c r="F4509" t="s">
        <v>6957</v>
      </c>
      <c r="H4509" t="s">
        <v>21</v>
      </c>
      <c r="I4509">
        <v>40</v>
      </c>
      <c r="J4509" t="s">
        <v>22</v>
      </c>
      <c r="L4509" t="s">
        <v>23</v>
      </c>
      <c r="O4509" t="s">
        <v>11188</v>
      </c>
      <c r="P4509" t="s">
        <v>35</v>
      </c>
      <c r="Q4509" t="s">
        <v>12608</v>
      </c>
    </row>
    <row r="4510" spans="1:17" x14ac:dyDescent="0.25">
      <c r="A4510" t="s">
        <v>8360</v>
      </c>
      <c r="B4510" t="s">
        <v>8361</v>
      </c>
      <c r="C4510" s="1">
        <v>44203</v>
      </c>
      <c r="D4510" t="s">
        <v>457</v>
      </c>
      <c r="E4510" t="s">
        <v>20</v>
      </c>
      <c r="F4510" t="s">
        <v>4689</v>
      </c>
      <c r="H4510" t="s">
        <v>21</v>
      </c>
      <c r="I4510">
        <v>52</v>
      </c>
      <c r="J4510" t="s">
        <v>22</v>
      </c>
      <c r="L4510" t="s">
        <v>23</v>
      </c>
      <c r="M4510" t="s">
        <v>86</v>
      </c>
      <c r="O4510" t="s">
        <v>8362</v>
      </c>
      <c r="P4510" t="s">
        <v>35</v>
      </c>
      <c r="Q4510" t="s">
        <v>8363</v>
      </c>
    </row>
    <row r="4511" spans="1:17" x14ac:dyDescent="0.25">
      <c r="A4511" t="s">
        <v>10768</v>
      </c>
      <c r="B4511" t="s">
        <v>10769</v>
      </c>
      <c r="C4511" s="1">
        <v>44252</v>
      </c>
      <c r="D4511" t="s">
        <v>1687</v>
      </c>
      <c r="E4511" t="s">
        <v>20</v>
      </c>
      <c r="F4511" t="s">
        <v>1670</v>
      </c>
      <c r="H4511" t="s">
        <v>32</v>
      </c>
      <c r="I4511">
        <v>15</v>
      </c>
      <c r="J4511" t="s">
        <v>22</v>
      </c>
      <c r="L4511" t="s">
        <v>23</v>
      </c>
      <c r="M4511" t="s">
        <v>86</v>
      </c>
      <c r="O4511" t="s">
        <v>2210</v>
      </c>
      <c r="P4511" t="s">
        <v>35</v>
      </c>
      <c r="Q4511" t="s">
        <v>10770</v>
      </c>
    </row>
    <row r="4512" spans="1:17" x14ac:dyDescent="0.25">
      <c r="A4512" t="s">
        <v>10771</v>
      </c>
      <c r="B4512" t="s">
        <v>10772</v>
      </c>
      <c r="C4512" s="1">
        <v>44252</v>
      </c>
      <c r="D4512" t="s">
        <v>1687</v>
      </c>
      <c r="E4512" t="s">
        <v>20</v>
      </c>
      <c r="F4512" t="s">
        <v>1670</v>
      </c>
      <c r="H4512" t="s">
        <v>21</v>
      </c>
      <c r="I4512">
        <v>19</v>
      </c>
      <c r="J4512" t="s">
        <v>22</v>
      </c>
      <c r="L4512" t="s">
        <v>23</v>
      </c>
      <c r="M4512" t="s">
        <v>86</v>
      </c>
      <c r="O4512" t="s">
        <v>2210</v>
      </c>
      <c r="P4512" t="s">
        <v>35</v>
      </c>
      <c r="Q4512" t="s">
        <v>10773</v>
      </c>
    </row>
    <row r="4513" spans="1:17" x14ac:dyDescent="0.25">
      <c r="A4513" t="s">
        <v>8073</v>
      </c>
      <c r="B4513" t="s">
        <v>8074</v>
      </c>
      <c r="C4513" s="1">
        <v>44196</v>
      </c>
      <c r="D4513" t="s">
        <v>46</v>
      </c>
      <c r="E4513" t="s">
        <v>20</v>
      </c>
      <c r="H4513" t="s">
        <v>32</v>
      </c>
      <c r="I4513">
        <v>59</v>
      </c>
      <c r="J4513" t="s">
        <v>22</v>
      </c>
      <c r="L4513" t="s">
        <v>23</v>
      </c>
      <c r="O4513" t="s">
        <v>2210</v>
      </c>
      <c r="P4513" t="s">
        <v>35</v>
      </c>
      <c r="Q4513" t="s">
        <v>2237</v>
      </c>
    </row>
    <row r="4514" spans="1:17" x14ac:dyDescent="0.25">
      <c r="A4514" t="s">
        <v>8103</v>
      </c>
      <c r="B4514" t="s">
        <v>8104</v>
      </c>
      <c r="C4514" s="1">
        <v>44198</v>
      </c>
      <c r="D4514" t="s">
        <v>46</v>
      </c>
      <c r="E4514" t="s">
        <v>20</v>
      </c>
      <c r="H4514" t="s">
        <v>32</v>
      </c>
      <c r="I4514">
        <v>25</v>
      </c>
      <c r="J4514" t="s">
        <v>22</v>
      </c>
      <c r="L4514" t="s">
        <v>23</v>
      </c>
      <c r="O4514" t="s">
        <v>2210</v>
      </c>
      <c r="P4514" t="s">
        <v>35</v>
      </c>
      <c r="Q4514" t="s">
        <v>2214</v>
      </c>
    </row>
    <row r="4515" spans="1:17" x14ac:dyDescent="0.25">
      <c r="A4515" t="s">
        <v>8111</v>
      </c>
      <c r="B4515" t="s">
        <v>8112</v>
      </c>
      <c r="C4515" s="1">
        <v>44200</v>
      </c>
      <c r="D4515" t="s">
        <v>46</v>
      </c>
      <c r="E4515" t="s">
        <v>20</v>
      </c>
      <c r="H4515" t="s">
        <v>32</v>
      </c>
      <c r="I4515">
        <v>80</v>
      </c>
      <c r="J4515" t="s">
        <v>22</v>
      </c>
      <c r="L4515" t="s">
        <v>23</v>
      </c>
      <c r="O4515" t="s">
        <v>2210</v>
      </c>
      <c r="P4515" t="s">
        <v>35</v>
      </c>
      <c r="Q4515" t="s">
        <v>2214</v>
      </c>
    </row>
    <row r="4516" spans="1:17" x14ac:dyDescent="0.25">
      <c r="A4516" t="s">
        <v>8113</v>
      </c>
      <c r="B4516" t="s">
        <v>8114</v>
      </c>
      <c r="C4516" s="1">
        <v>44200</v>
      </c>
      <c r="D4516" t="s">
        <v>46</v>
      </c>
      <c r="E4516" t="s">
        <v>20</v>
      </c>
      <c r="H4516" t="s">
        <v>32</v>
      </c>
      <c r="I4516">
        <v>71</v>
      </c>
      <c r="J4516" t="s">
        <v>22</v>
      </c>
      <c r="L4516" t="s">
        <v>23</v>
      </c>
      <c r="O4516" t="s">
        <v>2210</v>
      </c>
      <c r="P4516" t="s">
        <v>35</v>
      </c>
      <c r="Q4516" t="s">
        <v>8115</v>
      </c>
    </row>
    <row r="4517" spans="1:17" x14ac:dyDescent="0.25">
      <c r="A4517" t="s">
        <v>8124</v>
      </c>
      <c r="B4517" t="s">
        <v>8125</v>
      </c>
      <c r="C4517" s="1">
        <v>44200</v>
      </c>
      <c r="D4517" t="s">
        <v>46</v>
      </c>
      <c r="E4517" t="s">
        <v>20</v>
      </c>
      <c r="H4517" t="s">
        <v>21</v>
      </c>
      <c r="I4517">
        <v>73</v>
      </c>
      <c r="J4517" t="s">
        <v>22</v>
      </c>
      <c r="L4517" t="s">
        <v>23</v>
      </c>
      <c r="O4517" t="s">
        <v>2210</v>
      </c>
      <c r="P4517" t="s">
        <v>35</v>
      </c>
      <c r="Q4517" t="s">
        <v>8126</v>
      </c>
    </row>
    <row r="4518" spans="1:17" x14ac:dyDescent="0.25">
      <c r="A4518" t="s">
        <v>2208</v>
      </c>
      <c r="B4518" t="s">
        <v>2209</v>
      </c>
      <c r="C4518" s="1">
        <v>44200</v>
      </c>
      <c r="D4518" t="s">
        <v>46</v>
      </c>
      <c r="E4518" t="s">
        <v>20</v>
      </c>
      <c r="H4518" t="s">
        <v>32</v>
      </c>
      <c r="I4518">
        <v>57</v>
      </c>
      <c r="J4518" t="s">
        <v>22</v>
      </c>
      <c r="L4518" t="s">
        <v>23</v>
      </c>
      <c r="O4518" t="s">
        <v>2210</v>
      </c>
      <c r="P4518" t="s">
        <v>35</v>
      </c>
      <c r="Q4518" t="s">
        <v>2211</v>
      </c>
    </row>
    <row r="4519" spans="1:17" x14ac:dyDescent="0.25">
      <c r="A4519" t="s">
        <v>2212</v>
      </c>
      <c r="B4519" t="s">
        <v>2213</v>
      </c>
      <c r="C4519" s="1">
        <v>44200</v>
      </c>
      <c r="D4519" t="s">
        <v>46</v>
      </c>
      <c r="E4519" t="s">
        <v>20</v>
      </c>
      <c r="H4519" t="s">
        <v>21</v>
      </c>
      <c r="I4519">
        <v>77</v>
      </c>
      <c r="J4519" t="s">
        <v>22</v>
      </c>
      <c r="L4519" t="s">
        <v>23</v>
      </c>
      <c r="O4519" t="s">
        <v>2210</v>
      </c>
      <c r="P4519" t="s">
        <v>35</v>
      </c>
      <c r="Q4519" t="s">
        <v>2214</v>
      </c>
    </row>
    <row r="4520" spans="1:17" x14ac:dyDescent="0.25">
      <c r="A4520" t="s">
        <v>2221</v>
      </c>
      <c r="B4520" t="s">
        <v>2222</v>
      </c>
      <c r="C4520" s="1">
        <v>44201</v>
      </c>
      <c r="D4520" t="s">
        <v>46</v>
      </c>
      <c r="E4520" t="s">
        <v>20</v>
      </c>
      <c r="H4520" t="s">
        <v>32</v>
      </c>
      <c r="I4520">
        <v>63</v>
      </c>
      <c r="J4520" t="s">
        <v>22</v>
      </c>
      <c r="L4520" t="s">
        <v>23</v>
      </c>
      <c r="O4520" t="s">
        <v>2210</v>
      </c>
      <c r="P4520" t="s">
        <v>35</v>
      </c>
      <c r="Q4520" t="s">
        <v>2214</v>
      </c>
    </row>
    <row r="4521" spans="1:17" x14ac:dyDescent="0.25">
      <c r="A4521" t="s">
        <v>2235</v>
      </c>
      <c r="B4521" t="s">
        <v>2236</v>
      </c>
      <c r="C4521" s="1">
        <v>44202</v>
      </c>
      <c r="D4521" t="s">
        <v>46</v>
      </c>
      <c r="E4521" t="s">
        <v>20</v>
      </c>
      <c r="H4521" t="s">
        <v>21</v>
      </c>
      <c r="I4521">
        <v>74</v>
      </c>
      <c r="J4521" t="s">
        <v>22</v>
      </c>
      <c r="L4521" t="s">
        <v>23</v>
      </c>
      <c r="O4521" t="s">
        <v>2210</v>
      </c>
      <c r="P4521" t="s">
        <v>35</v>
      </c>
      <c r="Q4521" t="s">
        <v>2237</v>
      </c>
    </row>
    <row r="4522" spans="1:17" x14ac:dyDescent="0.25">
      <c r="A4522" t="s">
        <v>2238</v>
      </c>
      <c r="B4522" t="s">
        <v>2239</v>
      </c>
      <c r="C4522" s="1">
        <v>44202</v>
      </c>
      <c r="D4522" t="s">
        <v>46</v>
      </c>
      <c r="E4522" t="s">
        <v>20</v>
      </c>
      <c r="H4522" t="s">
        <v>32</v>
      </c>
      <c r="I4522">
        <v>46</v>
      </c>
      <c r="J4522" t="s">
        <v>22</v>
      </c>
      <c r="L4522" t="s">
        <v>23</v>
      </c>
      <c r="O4522" t="s">
        <v>2210</v>
      </c>
      <c r="P4522" t="s">
        <v>35</v>
      </c>
      <c r="Q4522" t="s">
        <v>2240</v>
      </c>
    </row>
    <row r="4523" spans="1:17" x14ac:dyDescent="0.25">
      <c r="A4523" t="s">
        <v>2244</v>
      </c>
      <c r="B4523" t="s">
        <v>2245</v>
      </c>
      <c r="C4523" s="1">
        <v>44202</v>
      </c>
      <c r="D4523" t="s">
        <v>46</v>
      </c>
      <c r="E4523" t="s">
        <v>20</v>
      </c>
      <c r="H4523" t="s">
        <v>21</v>
      </c>
      <c r="I4523">
        <v>76</v>
      </c>
      <c r="J4523" t="s">
        <v>22</v>
      </c>
      <c r="L4523" t="s">
        <v>23</v>
      </c>
      <c r="O4523" t="s">
        <v>2210</v>
      </c>
      <c r="P4523" t="s">
        <v>35</v>
      </c>
      <c r="Q4523" t="s">
        <v>2246</v>
      </c>
    </row>
    <row r="4524" spans="1:17" x14ac:dyDescent="0.25">
      <c r="A4524" t="s">
        <v>2276</v>
      </c>
      <c r="B4524" t="s">
        <v>2277</v>
      </c>
      <c r="C4524" s="1">
        <v>44203</v>
      </c>
      <c r="D4524" t="s">
        <v>46</v>
      </c>
      <c r="E4524" t="s">
        <v>20</v>
      </c>
      <c r="H4524" t="s">
        <v>32</v>
      </c>
      <c r="I4524">
        <v>72</v>
      </c>
      <c r="J4524" t="s">
        <v>22</v>
      </c>
      <c r="L4524" t="s">
        <v>23</v>
      </c>
      <c r="O4524" t="s">
        <v>2210</v>
      </c>
      <c r="P4524" t="s">
        <v>35</v>
      </c>
      <c r="Q4524" t="s">
        <v>2278</v>
      </c>
    </row>
    <row r="4525" spans="1:17" x14ac:dyDescent="0.25">
      <c r="A4525" t="s">
        <v>18125</v>
      </c>
      <c r="B4525" t="s">
        <v>18126</v>
      </c>
      <c r="C4525" s="1">
        <v>44207</v>
      </c>
      <c r="D4525" t="s">
        <v>46</v>
      </c>
      <c r="E4525" t="s">
        <v>20</v>
      </c>
      <c r="H4525" t="s">
        <v>21</v>
      </c>
      <c r="I4525">
        <v>73</v>
      </c>
      <c r="J4525" t="s">
        <v>22</v>
      </c>
      <c r="L4525" t="s">
        <v>23</v>
      </c>
      <c r="O4525" t="s">
        <v>2210</v>
      </c>
      <c r="P4525" t="s">
        <v>35</v>
      </c>
      <c r="Q4525" t="s">
        <v>8126</v>
      </c>
    </row>
    <row r="4526" spans="1:17" x14ac:dyDescent="0.25">
      <c r="A4526" t="s">
        <v>18123</v>
      </c>
      <c r="B4526" t="s">
        <v>18124</v>
      </c>
      <c r="C4526" s="1">
        <v>44207</v>
      </c>
      <c r="D4526" t="s">
        <v>46</v>
      </c>
      <c r="E4526" t="s">
        <v>20</v>
      </c>
      <c r="H4526" t="s">
        <v>32</v>
      </c>
      <c r="I4526">
        <v>71</v>
      </c>
      <c r="J4526" t="s">
        <v>22</v>
      </c>
      <c r="L4526" t="s">
        <v>23</v>
      </c>
      <c r="O4526" t="s">
        <v>2210</v>
      </c>
      <c r="P4526" t="s">
        <v>35</v>
      </c>
      <c r="Q4526" t="s">
        <v>8115</v>
      </c>
    </row>
    <row r="4527" spans="1:17" x14ac:dyDescent="0.25">
      <c r="A4527" t="s">
        <v>11031</v>
      </c>
      <c r="B4527" t="s">
        <v>11032</v>
      </c>
      <c r="C4527" s="1">
        <v>44210</v>
      </c>
      <c r="D4527" t="s">
        <v>46</v>
      </c>
      <c r="E4527" t="s">
        <v>20</v>
      </c>
      <c r="H4527" t="s">
        <v>32</v>
      </c>
      <c r="I4527">
        <v>47</v>
      </c>
      <c r="J4527" t="s">
        <v>22</v>
      </c>
      <c r="L4527" t="s">
        <v>23</v>
      </c>
      <c r="O4527" t="s">
        <v>2210</v>
      </c>
      <c r="P4527" t="s">
        <v>35</v>
      </c>
      <c r="Q4527" t="s">
        <v>2278</v>
      </c>
    </row>
    <row r="4528" spans="1:17" x14ac:dyDescent="0.25">
      <c r="A4528" t="s">
        <v>11043</v>
      </c>
      <c r="B4528" t="s">
        <v>11044</v>
      </c>
      <c r="C4528" s="1">
        <v>44212</v>
      </c>
      <c r="D4528" t="s">
        <v>46</v>
      </c>
      <c r="E4528" t="s">
        <v>20</v>
      </c>
      <c r="H4528" t="s">
        <v>21</v>
      </c>
      <c r="I4528">
        <v>40</v>
      </c>
      <c r="J4528" t="s">
        <v>22</v>
      </c>
      <c r="L4528" t="s">
        <v>23</v>
      </c>
      <c r="O4528" t="s">
        <v>2210</v>
      </c>
      <c r="P4528" t="s">
        <v>35</v>
      </c>
      <c r="Q4528" t="s">
        <v>2278</v>
      </c>
    </row>
    <row r="4529" spans="1:17" x14ac:dyDescent="0.25">
      <c r="A4529" t="s">
        <v>13754</v>
      </c>
      <c r="B4529" t="s">
        <v>13755</v>
      </c>
      <c r="C4529" s="1">
        <v>44214</v>
      </c>
      <c r="D4529" t="s">
        <v>46</v>
      </c>
      <c r="E4529" t="s">
        <v>20</v>
      </c>
      <c r="H4529" t="s">
        <v>32</v>
      </c>
      <c r="I4529">
        <v>71</v>
      </c>
      <c r="J4529" t="s">
        <v>22</v>
      </c>
      <c r="L4529" t="s">
        <v>23</v>
      </c>
      <c r="O4529" t="s">
        <v>2210</v>
      </c>
      <c r="P4529" t="s">
        <v>35</v>
      </c>
      <c r="Q4529" t="s">
        <v>8115</v>
      </c>
    </row>
    <row r="4530" spans="1:17" x14ac:dyDescent="0.25">
      <c r="A4530" t="s">
        <v>13864</v>
      </c>
      <c r="B4530" t="s">
        <v>13865</v>
      </c>
      <c r="C4530" s="1">
        <v>44194</v>
      </c>
      <c r="D4530" t="s">
        <v>46</v>
      </c>
      <c r="E4530" t="s">
        <v>20</v>
      </c>
      <c r="H4530" t="s">
        <v>21</v>
      </c>
      <c r="I4530">
        <v>77</v>
      </c>
      <c r="J4530" t="s">
        <v>22</v>
      </c>
      <c r="L4530" t="s">
        <v>23</v>
      </c>
      <c r="O4530" t="s">
        <v>2210</v>
      </c>
      <c r="P4530" t="s">
        <v>35</v>
      </c>
      <c r="Q4530" t="s">
        <v>8126</v>
      </c>
    </row>
    <row r="4531" spans="1:17" x14ac:dyDescent="0.25">
      <c r="A4531" t="s">
        <v>5289</v>
      </c>
      <c r="B4531" t="s">
        <v>5290</v>
      </c>
      <c r="C4531" s="1">
        <v>44219</v>
      </c>
      <c r="D4531" t="s">
        <v>46</v>
      </c>
      <c r="E4531" t="s">
        <v>20</v>
      </c>
      <c r="F4531" t="s">
        <v>4801</v>
      </c>
      <c r="H4531" t="s">
        <v>21</v>
      </c>
      <c r="I4531">
        <v>66</v>
      </c>
      <c r="J4531" t="s">
        <v>22</v>
      </c>
      <c r="L4531" t="s">
        <v>23</v>
      </c>
      <c r="O4531" t="s">
        <v>2210</v>
      </c>
      <c r="P4531" t="s">
        <v>35</v>
      </c>
      <c r="Q4531" t="s">
        <v>5291</v>
      </c>
    </row>
    <row r="4532" spans="1:17" x14ac:dyDescent="0.25">
      <c r="A4532" t="s">
        <v>5292</v>
      </c>
      <c r="B4532" t="s">
        <v>5293</v>
      </c>
      <c r="C4532" s="1">
        <v>44219</v>
      </c>
      <c r="D4532" t="s">
        <v>46</v>
      </c>
      <c r="E4532" t="s">
        <v>20</v>
      </c>
      <c r="F4532" t="s">
        <v>4801</v>
      </c>
      <c r="H4532" t="s">
        <v>32</v>
      </c>
      <c r="I4532">
        <v>74</v>
      </c>
      <c r="J4532" t="s">
        <v>22</v>
      </c>
      <c r="L4532" t="s">
        <v>23</v>
      </c>
      <c r="O4532" t="s">
        <v>2210</v>
      </c>
      <c r="P4532" t="s">
        <v>35</v>
      </c>
      <c r="Q4532" t="s">
        <v>5291</v>
      </c>
    </row>
    <row r="4533" spans="1:17" x14ac:dyDescent="0.25">
      <c r="A4533" t="s">
        <v>9091</v>
      </c>
      <c r="B4533" t="s">
        <v>9092</v>
      </c>
      <c r="C4533" s="1">
        <v>44229</v>
      </c>
      <c r="D4533" t="s">
        <v>46</v>
      </c>
      <c r="E4533" t="s">
        <v>20</v>
      </c>
      <c r="F4533" t="s">
        <v>1047</v>
      </c>
      <c r="H4533" t="s">
        <v>21</v>
      </c>
      <c r="I4533">
        <v>84</v>
      </c>
      <c r="J4533" t="s">
        <v>22</v>
      </c>
      <c r="L4533" t="s">
        <v>23</v>
      </c>
      <c r="O4533" t="s">
        <v>2210</v>
      </c>
      <c r="P4533" t="s">
        <v>35</v>
      </c>
      <c r="Q4533" t="s">
        <v>9093</v>
      </c>
    </row>
    <row r="4534" spans="1:17" x14ac:dyDescent="0.25">
      <c r="A4534" t="s">
        <v>9094</v>
      </c>
      <c r="B4534" t="s">
        <v>9095</v>
      </c>
      <c r="C4534" s="1">
        <v>44229</v>
      </c>
      <c r="D4534" t="s">
        <v>46</v>
      </c>
      <c r="E4534" t="s">
        <v>20</v>
      </c>
      <c r="F4534" t="s">
        <v>1047</v>
      </c>
      <c r="H4534" t="s">
        <v>21</v>
      </c>
      <c r="I4534">
        <v>71</v>
      </c>
      <c r="J4534" t="s">
        <v>22</v>
      </c>
      <c r="L4534" t="s">
        <v>23</v>
      </c>
      <c r="O4534" t="s">
        <v>2210</v>
      </c>
      <c r="P4534" t="s">
        <v>35</v>
      </c>
      <c r="Q4534" t="s">
        <v>9093</v>
      </c>
    </row>
    <row r="4535" spans="1:17" x14ac:dyDescent="0.25">
      <c r="A4535" t="s">
        <v>9277</v>
      </c>
      <c r="B4535" t="s">
        <v>9278</v>
      </c>
      <c r="C4535" s="1">
        <v>44235</v>
      </c>
      <c r="D4535" t="s">
        <v>3469</v>
      </c>
      <c r="E4535" t="s">
        <v>20</v>
      </c>
      <c r="F4535" t="s">
        <v>1047</v>
      </c>
      <c r="H4535" t="s">
        <v>21</v>
      </c>
      <c r="I4535">
        <v>84</v>
      </c>
      <c r="J4535" t="s">
        <v>22</v>
      </c>
      <c r="L4535" t="s">
        <v>23</v>
      </c>
      <c r="O4535" t="s">
        <v>2210</v>
      </c>
      <c r="P4535" t="s">
        <v>35</v>
      </c>
      <c r="Q4535" t="s">
        <v>9093</v>
      </c>
    </row>
    <row r="4536" spans="1:17" x14ac:dyDescent="0.25">
      <c r="A4536" t="s">
        <v>2453</v>
      </c>
      <c r="B4536" t="s">
        <v>2454</v>
      </c>
      <c r="C4536" s="1">
        <v>44197</v>
      </c>
      <c r="D4536" t="s">
        <v>360</v>
      </c>
      <c r="E4536" t="s">
        <v>20</v>
      </c>
      <c r="H4536" t="s">
        <v>22</v>
      </c>
      <c r="I4536">
        <v>28</v>
      </c>
      <c r="J4536" t="s">
        <v>22</v>
      </c>
      <c r="L4536" t="s">
        <v>23</v>
      </c>
      <c r="O4536" t="s">
        <v>2449</v>
      </c>
      <c r="P4536" t="s">
        <v>35</v>
      </c>
      <c r="Q4536" t="s">
        <v>2455</v>
      </c>
    </row>
    <row r="4537" spans="1:17" x14ac:dyDescent="0.25">
      <c r="A4537" t="s">
        <v>2447</v>
      </c>
      <c r="B4537" t="s">
        <v>2448</v>
      </c>
      <c r="C4537" s="1">
        <v>44197</v>
      </c>
      <c r="D4537" t="s">
        <v>657</v>
      </c>
      <c r="E4537" t="s">
        <v>20</v>
      </c>
      <c r="H4537" t="s">
        <v>32</v>
      </c>
      <c r="I4537">
        <v>26</v>
      </c>
      <c r="J4537" t="s">
        <v>22</v>
      </c>
      <c r="L4537" t="s">
        <v>23</v>
      </c>
      <c r="O4537" t="s">
        <v>2449</v>
      </c>
      <c r="P4537" t="s">
        <v>35</v>
      </c>
      <c r="Q4537" t="s">
        <v>2450</v>
      </c>
    </row>
    <row r="4538" spans="1:17" x14ac:dyDescent="0.25">
      <c r="A4538" t="s">
        <v>2451</v>
      </c>
      <c r="B4538" t="s">
        <v>2452</v>
      </c>
      <c r="C4538" s="1">
        <v>44197</v>
      </c>
      <c r="D4538" t="s">
        <v>702</v>
      </c>
      <c r="E4538" t="s">
        <v>20</v>
      </c>
      <c r="H4538" t="s">
        <v>21</v>
      </c>
      <c r="I4538">
        <v>24</v>
      </c>
      <c r="J4538" t="s">
        <v>22</v>
      </c>
      <c r="L4538" t="s">
        <v>23</v>
      </c>
      <c r="O4538" t="s">
        <v>2449</v>
      </c>
      <c r="P4538" t="s">
        <v>35</v>
      </c>
      <c r="Q4538" t="s">
        <v>2450</v>
      </c>
    </row>
    <row r="4539" spans="1:17" x14ac:dyDescent="0.25">
      <c r="A4539" t="s">
        <v>6703</v>
      </c>
      <c r="B4539" t="s">
        <v>6704</v>
      </c>
      <c r="C4539" s="1">
        <v>44240</v>
      </c>
      <c r="D4539" t="s">
        <v>1190</v>
      </c>
      <c r="E4539" t="s">
        <v>20</v>
      </c>
      <c r="F4539" t="s">
        <v>3318</v>
      </c>
      <c r="H4539" t="s">
        <v>32</v>
      </c>
      <c r="I4539">
        <v>50</v>
      </c>
      <c r="J4539" t="s">
        <v>22</v>
      </c>
      <c r="L4539" t="s">
        <v>23</v>
      </c>
      <c r="M4539" t="s">
        <v>24</v>
      </c>
      <c r="O4539" t="s">
        <v>2449</v>
      </c>
      <c r="P4539" t="s">
        <v>35</v>
      </c>
      <c r="Q4539" t="s">
        <v>6705</v>
      </c>
    </row>
    <row r="4540" spans="1:17" x14ac:dyDescent="0.25">
      <c r="A4540" t="s">
        <v>16455</v>
      </c>
      <c r="B4540" t="s">
        <v>16456</v>
      </c>
      <c r="C4540" s="1">
        <v>44201</v>
      </c>
      <c r="D4540" t="s">
        <v>287</v>
      </c>
      <c r="E4540" t="s">
        <v>20</v>
      </c>
      <c r="F4540" t="s">
        <v>288</v>
      </c>
      <c r="H4540" t="s">
        <v>21</v>
      </c>
      <c r="I4540">
        <v>64</v>
      </c>
      <c r="J4540" t="s">
        <v>22</v>
      </c>
      <c r="L4540" t="s">
        <v>23</v>
      </c>
      <c r="M4540" t="s">
        <v>86</v>
      </c>
      <c r="O4540" t="s">
        <v>5197</v>
      </c>
      <c r="P4540" t="s">
        <v>35</v>
      </c>
      <c r="Q4540" t="s">
        <v>16457</v>
      </c>
    </row>
    <row r="4541" spans="1:17" x14ac:dyDescent="0.25">
      <c r="A4541" t="s">
        <v>5195</v>
      </c>
      <c r="B4541" t="s">
        <v>5196</v>
      </c>
      <c r="C4541" s="1">
        <v>44210</v>
      </c>
      <c r="D4541" t="s">
        <v>352</v>
      </c>
      <c r="E4541" t="s">
        <v>20</v>
      </c>
      <c r="F4541" t="s">
        <v>353</v>
      </c>
      <c r="H4541" t="s">
        <v>21</v>
      </c>
      <c r="I4541">
        <v>31</v>
      </c>
      <c r="J4541" t="s">
        <v>22</v>
      </c>
      <c r="L4541" t="s">
        <v>23</v>
      </c>
      <c r="M4541" t="s">
        <v>86</v>
      </c>
      <c r="O4541" t="s">
        <v>5197</v>
      </c>
      <c r="P4541" t="s">
        <v>35</v>
      </c>
      <c r="Q4541" t="s">
        <v>5198</v>
      </c>
    </row>
    <row r="4542" spans="1:17" x14ac:dyDescent="0.25">
      <c r="A4542" t="s">
        <v>8116</v>
      </c>
      <c r="B4542" t="s">
        <v>8117</v>
      </c>
      <c r="C4542" s="1">
        <v>44200</v>
      </c>
      <c r="D4542" t="s">
        <v>46</v>
      </c>
      <c r="E4542" t="s">
        <v>20</v>
      </c>
      <c r="H4542" t="s">
        <v>32</v>
      </c>
      <c r="I4542">
        <v>68</v>
      </c>
      <c r="J4542" t="s">
        <v>22</v>
      </c>
      <c r="L4542" t="s">
        <v>23</v>
      </c>
      <c r="O4542" t="s">
        <v>5197</v>
      </c>
      <c r="P4542" t="s">
        <v>35</v>
      </c>
      <c r="Q4542" t="s">
        <v>8118</v>
      </c>
    </row>
    <row r="4543" spans="1:17" x14ac:dyDescent="0.25">
      <c r="A4543" t="s">
        <v>16502</v>
      </c>
      <c r="B4543" t="s">
        <v>16503</v>
      </c>
      <c r="C4543" s="1">
        <v>44200</v>
      </c>
      <c r="D4543" t="s">
        <v>3469</v>
      </c>
      <c r="E4543" t="s">
        <v>20</v>
      </c>
      <c r="F4543" t="s">
        <v>3961</v>
      </c>
      <c r="H4543" t="s">
        <v>21</v>
      </c>
      <c r="I4543">
        <v>15</v>
      </c>
      <c r="J4543" t="s">
        <v>22</v>
      </c>
      <c r="L4543" t="s">
        <v>23</v>
      </c>
      <c r="O4543" t="s">
        <v>5197</v>
      </c>
      <c r="P4543" t="s">
        <v>35</v>
      </c>
      <c r="Q4543" t="s">
        <v>8118</v>
      </c>
    </row>
    <row r="4544" spans="1:17" x14ac:dyDescent="0.25">
      <c r="A4544" t="s">
        <v>5777</v>
      </c>
      <c r="B4544" t="s">
        <v>5778</v>
      </c>
      <c r="C4544" s="1">
        <v>44219</v>
      </c>
      <c r="D4544" t="s">
        <v>54</v>
      </c>
      <c r="E4544" t="s">
        <v>20</v>
      </c>
      <c r="F4544" t="s">
        <v>55</v>
      </c>
      <c r="H4544" t="s">
        <v>21</v>
      </c>
      <c r="I4544">
        <v>84</v>
      </c>
      <c r="J4544" t="s">
        <v>22</v>
      </c>
      <c r="L4544" t="s">
        <v>23</v>
      </c>
      <c r="O4544" t="s">
        <v>5197</v>
      </c>
      <c r="P4544" t="s">
        <v>35</v>
      </c>
      <c r="Q4544" t="s">
        <v>5779</v>
      </c>
    </row>
    <row r="4545" spans="1:17" x14ac:dyDescent="0.25">
      <c r="A4545" t="s">
        <v>15001</v>
      </c>
      <c r="B4545" t="s">
        <v>15002</v>
      </c>
      <c r="C4545" s="1">
        <v>44235</v>
      </c>
      <c r="D4545" t="s">
        <v>54</v>
      </c>
      <c r="E4545" t="s">
        <v>20</v>
      </c>
      <c r="F4545" t="s">
        <v>4119</v>
      </c>
      <c r="H4545" t="s">
        <v>21</v>
      </c>
      <c r="I4545">
        <v>52</v>
      </c>
      <c r="J4545" t="s">
        <v>22</v>
      </c>
      <c r="L4545" t="s">
        <v>23</v>
      </c>
      <c r="O4545" t="s">
        <v>5197</v>
      </c>
      <c r="P4545" t="s">
        <v>35</v>
      </c>
      <c r="Q4545" t="s">
        <v>5779</v>
      </c>
    </row>
    <row r="4546" spans="1:17" x14ac:dyDescent="0.25">
      <c r="A4546" t="s">
        <v>7319</v>
      </c>
      <c r="B4546" t="s">
        <v>7320</v>
      </c>
      <c r="C4546" s="1">
        <v>44229</v>
      </c>
      <c r="D4546" t="s">
        <v>54</v>
      </c>
      <c r="E4546" t="s">
        <v>20</v>
      </c>
      <c r="F4546" t="s">
        <v>5687</v>
      </c>
      <c r="H4546" t="s">
        <v>21</v>
      </c>
      <c r="I4546">
        <v>48</v>
      </c>
      <c r="J4546" t="s">
        <v>22</v>
      </c>
      <c r="L4546" t="s">
        <v>23</v>
      </c>
      <c r="O4546" t="s">
        <v>5197</v>
      </c>
      <c r="P4546" t="s">
        <v>35</v>
      </c>
      <c r="Q4546" t="s">
        <v>5779</v>
      </c>
    </row>
    <row r="4547" spans="1:17" x14ac:dyDescent="0.25">
      <c r="A4547" t="s">
        <v>12456</v>
      </c>
      <c r="B4547" t="s">
        <v>12457</v>
      </c>
      <c r="C4547" s="1">
        <v>44236</v>
      </c>
      <c r="D4547" t="s">
        <v>472</v>
      </c>
      <c r="E4547" t="s">
        <v>20</v>
      </c>
      <c r="F4547" t="s">
        <v>473</v>
      </c>
      <c r="H4547" t="s">
        <v>32</v>
      </c>
      <c r="I4547">
        <v>75</v>
      </c>
      <c r="J4547" t="s">
        <v>22</v>
      </c>
      <c r="L4547" t="s">
        <v>23</v>
      </c>
      <c r="M4547" t="s">
        <v>86</v>
      </c>
      <c r="O4547" t="s">
        <v>3673</v>
      </c>
      <c r="P4547" t="s">
        <v>26</v>
      </c>
      <c r="Q4547" t="s">
        <v>12458</v>
      </c>
    </row>
    <row r="4548" spans="1:17" x14ac:dyDescent="0.25">
      <c r="A4548" t="s">
        <v>3671</v>
      </c>
      <c r="B4548" t="s">
        <v>3672</v>
      </c>
      <c r="C4548" s="1">
        <v>44220</v>
      </c>
      <c r="D4548" t="s">
        <v>831</v>
      </c>
      <c r="E4548" t="s">
        <v>20</v>
      </c>
      <c r="H4548" t="s">
        <v>22</v>
      </c>
      <c r="I4548" t="s">
        <v>22</v>
      </c>
      <c r="J4548" t="s">
        <v>22</v>
      </c>
      <c r="L4548" t="s">
        <v>23</v>
      </c>
      <c r="O4548" t="s">
        <v>3673</v>
      </c>
      <c r="P4548" t="s">
        <v>35</v>
      </c>
      <c r="Q4548" t="s">
        <v>3674</v>
      </c>
    </row>
    <row r="4549" spans="1:17" x14ac:dyDescent="0.25">
      <c r="A4549" t="s">
        <v>13612</v>
      </c>
      <c r="B4549" t="s">
        <v>13613</v>
      </c>
      <c r="C4549" s="1">
        <v>44224</v>
      </c>
      <c r="D4549" t="s">
        <v>831</v>
      </c>
      <c r="E4549" t="s">
        <v>20</v>
      </c>
      <c r="F4549">
        <v>8840</v>
      </c>
      <c r="H4549" t="s">
        <v>22</v>
      </c>
      <c r="I4549" t="s">
        <v>22</v>
      </c>
      <c r="J4549" t="s">
        <v>22</v>
      </c>
      <c r="L4549" t="s">
        <v>23</v>
      </c>
      <c r="O4549" t="s">
        <v>5258</v>
      </c>
      <c r="P4549" t="s">
        <v>35</v>
      </c>
      <c r="Q4549" t="s">
        <v>13614</v>
      </c>
    </row>
    <row r="4550" spans="1:17" x14ac:dyDescent="0.25">
      <c r="A4550" t="s">
        <v>5255</v>
      </c>
      <c r="B4550" t="s">
        <v>5256</v>
      </c>
      <c r="C4550" s="1">
        <v>44217</v>
      </c>
      <c r="D4550" t="s">
        <v>46</v>
      </c>
      <c r="E4550" t="s">
        <v>20</v>
      </c>
      <c r="F4550" t="s">
        <v>5257</v>
      </c>
      <c r="H4550" t="s">
        <v>32</v>
      </c>
      <c r="I4550">
        <v>72</v>
      </c>
      <c r="J4550" t="s">
        <v>22</v>
      </c>
      <c r="L4550" t="s">
        <v>23</v>
      </c>
      <c r="O4550" t="s">
        <v>5258</v>
      </c>
      <c r="P4550" t="s">
        <v>35</v>
      </c>
      <c r="Q4550" t="s">
        <v>5259</v>
      </c>
    </row>
    <row r="4551" spans="1:17" x14ac:dyDescent="0.25">
      <c r="A4551" t="s">
        <v>5307</v>
      </c>
      <c r="B4551" t="s">
        <v>5308</v>
      </c>
      <c r="C4551" s="1">
        <v>44221</v>
      </c>
      <c r="D4551" t="s">
        <v>3469</v>
      </c>
      <c r="E4551" t="s">
        <v>20</v>
      </c>
      <c r="F4551" t="s">
        <v>5257</v>
      </c>
      <c r="H4551" t="s">
        <v>32</v>
      </c>
      <c r="I4551">
        <v>72</v>
      </c>
      <c r="J4551" t="s">
        <v>22</v>
      </c>
      <c r="L4551" t="s">
        <v>23</v>
      </c>
      <c r="O4551" t="s">
        <v>5258</v>
      </c>
      <c r="P4551" t="s">
        <v>35</v>
      </c>
      <c r="Q4551" t="s">
        <v>5259</v>
      </c>
    </row>
    <row r="4552" spans="1:17" x14ac:dyDescent="0.25">
      <c r="A4552" t="s">
        <v>16883</v>
      </c>
      <c r="B4552" t="s">
        <v>16884</v>
      </c>
      <c r="C4552" s="1">
        <v>44225</v>
      </c>
      <c r="D4552" t="s">
        <v>39</v>
      </c>
      <c r="E4552" t="s">
        <v>20</v>
      </c>
      <c r="F4552" t="s">
        <v>5808</v>
      </c>
      <c r="H4552" t="s">
        <v>21</v>
      </c>
      <c r="I4552">
        <v>27</v>
      </c>
      <c r="J4552" t="s">
        <v>22</v>
      </c>
      <c r="L4552" t="s">
        <v>23</v>
      </c>
      <c r="O4552" t="s">
        <v>5258</v>
      </c>
      <c r="P4552" t="s">
        <v>35</v>
      </c>
      <c r="Q4552" t="s">
        <v>16885</v>
      </c>
    </row>
    <row r="4553" spans="1:17" x14ac:dyDescent="0.25">
      <c r="A4553" t="s">
        <v>16170</v>
      </c>
      <c r="B4553" t="s">
        <v>16171</v>
      </c>
      <c r="C4553" s="1">
        <v>44225</v>
      </c>
      <c r="D4553" t="s">
        <v>831</v>
      </c>
      <c r="E4553" t="s">
        <v>20</v>
      </c>
      <c r="H4553" t="s">
        <v>22</v>
      </c>
      <c r="I4553" t="s">
        <v>22</v>
      </c>
      <c r="J4553" t="s">
        <v>22</v>
      </c>
      <c r="L4553" t="s">
        <v>23</v>
      </c>
      <c r="O4553" t="s">
        <v>16172</v>
      </c>
      <c r="P4553" t="s">
        <v>35</v>
      </c>
      <c r="Q4553" t="s">
        <v>16173</v>
      </c>
    </row>
    <row r="4554" spans="1:17" x14ac:dyDescent="0.25">
      <c r="A4554" t="s">
        <v>17528</v>
      </c>
      <c r="B4554" t="s">
        <v>17529</v>
      </c>
      <c r="C4554" s="1">
        <v>44256</v>
      </c>
      <c r="D4554" t="s">
        <v>3469</v>
      </c>
      <c r="E4554" t="s">
        <v>20</v>
      </c>
      <c r="F4554" t="s">
        <v>2722</v>
      </c>
      <c r="H4554" t="s">
        <v>32</v>
      </c>
      <c r="I4554" t="s">
        <v>22</v>
      </c>
      <c r="J4554" t="s">
        <v>22</v>
      </c>
      <c r="L4554" t="s">
        <v>23</v>
      </c>
      <c r="N4554" t="s">
        <v>15599</v>
      </c>
      <c r="O4554" t="s">
        <v>17530</v>
      </c>
      <c r="P4554" t="s">
        <v>26</v>
      </c>
      <c r="Q4554" t="s">
        <v>17531</v>
      </c>
    </row>
    <row r="4555" spans="1:17" x14ac:dyDescent="0.25">
      <c r="A4555" t="s">
        <v>7321</v>
      </c>
      <c r="B4555" t="s">
        <v>7322</v>
      </c>
      <c r="C4555" s="1">
        <v>44228</v>
      </c>
      <c r="D4555" t="s">
        <v>54</v>
      </c>
      <c r="E4555" t="s">
        <v>20</v>
      </c>
      <c r="F4555" t="s">
        <v>5660</v>
      </c>
      <c r="H4555" t="s">
        <v>21</v>
      </c>
      <c r="I4555">
        <v>10</v>
      </c>
      <c r="J4555" t="s">
        <v>22</v>
      </c>
      <c r="L4555" t="s">
        <v>23</v>
      </c>
      <c r="O4555" t="s">
        <v>7323</v>
      </c>
      <c r="P4555" t="s">
        <v>35</v>
      </c>
      <c r="Q4555" t="s">
        <v>7324</v>
      </c>
    </row>
    <row r="4556" spans="1:17" x14ac:dyDescent="0.25">
      <c r="A4556" t="s">
        <v>8335</v>
      </c>
      <c r="B4556" t="s">
        <v>8336</v>
      </c>
      <c r="C4556" s="1">
        <v>44202</v>
      </c>
      <c r="D4556" t="s">
        <v>457</v>
      </c>
      <c r="E4556" t="s">
        <v>20</v>
      </c>
      <c r="F4556" t="s">
        <v>458</v>
      </c>
      <c r="H4556" t="s">
        <v>32</v>
      </c>
      <c r="I4556">
        <v>42</v>
      </c>
      <c r="J4556" t="s">
        <v>22</v>
      </c>
      <c r="L4556" t="s">
        <v>23</v>
      </c>
      <c r="M4556" t="s">
        <v>86</v>
      </c>
      <c r="O4556" t="s">
        <v>8337</v>
      </c>
      <c r="P4556" t="s">
        <v>35</v>
      </c>
      <c r="Q4556" t="s">
        <v>8338</v>
      </c>
    </row>
    <row r="4557" spans="1:17" x14ac:dyDescent="0.25">
      <c r="A4557" t="s">
        <v>18281</v>
      </c>
      <c r="B4557" t="s">
        <v>18282</v>
      </c>
      <c r="C4557" s="1">
        <v>44210</v>
      </c>
      <c r="D4557" t="s">
        <v>831</v>
      </c>
      <c r="E4557" t="s">
        <v>20</v>
      </c>
      <c r="H4557" t="s">
        <v>22</v>
      </c>
      <c r="I4557" t="s">
        <v>22</v>
      </c>
      <c r="J4557" t="s">
        <v>22</v>
      </c>
      <c r="L4557" t="s">
        <v>23</v>
      </c>
      <c r="O4557" t="s">
        <v>8337</v>
      </c>
      <c r="P4557" t="s">
        <v>35</v>
      </c>
      <c r="Q4557" t="s">
        <v>18283</v>
      </c>
    </row>
    <row r="4558" spans="1:17" x14ac:dyDescent="0.25">
      <c r="A4558" t="s">
        <v>16118</v>
      </c>
      <c r="B4558" t="s">
        <v>16119</v>
      </c>
      <c r="C4558" s="1">
        <v>44215</v>
      </c>
      <c r="D4558" t="s">
        <v>831</v>
      </c>
      <c r="E4558" t="s">
        <v>20</v>
      </c>
      <c r="F4558">
        <v>1030</v>
      </c>
      <c r="H4558" t="s">
        <v>22</v>
      </c>
      <c r="I4558" t="s">
        <v>22</v>
      </c>
      <c r="J4558" t="s">
        <v>22</v>
      </c>
      <c r="L4558" t="s">
        <v>23</v>
      </c>
      <c r="O4558" t="s">
        <v>8337</v>
      </c>
      <c r="P4558" t="s">
        <v>35</v>
      </c>
      <c r="Q4558" t="s">
        <v>16120</v>
      </c>
    </row>
    <row r="4559" spans="1:17" x14ac:dyDescent="0.25">
      <c r="A4559" t="s">
        <v>8278</v>
      </c>
      <c r="B4559" t="s">
        <v>8279</v>
      </c>
      <c r="C4559" s="1">
        <v>44199</v>
      </c>
      <c r="D4559" t="s">
        <v>8280</v>
      </c>
      <c r="E4559" t="s">
        <v>20</v>
      </c>
      <c r="F4559" t="s">
        <v>8281</v>
      </c>
      <c r="H4559" t="s">
        <v>21</v>
      </c>
      <c r="I4559">
        <v>24</v>
      </c>
      <c r="J4559" t="s">
        <v>22</v>
      </c>
      <c r="L4559" t="s">
        <v>23</v>
      </c>
      <c r="M4559" t="s">
        <v>86</v>
      </c>
      <c r="O4559" t="s">
        <v>2274</v>
      </c>
      <c r="P4559" t="s">
        <v>35</v>
      </c>
      <c r="Q4559" t="s">
        <v>8188</v>
      </c>
    </row>
    <row r="4560" spans="1:17" x14ac:dyDescent="0.25">
      <c r="A4560" t="s">
        <v>8186</v>
      </c>
      <c r="B4560" t="s">
        <v>8187</v>
      </c>
      <c r="C4560" s="1">
        <v>44201</v>
      </c>
      <c r="D4560" t="s">
        <v>831</v>
      </c>
      <c r="E4560" t="s">
        <v>20</v>
      </c>
      <c r="H4560" t="s">
        <v>22</v>
      </c>
      <c r="I4560" t="s">
        <v>22</v>
      </c>
      <c r="J4560" t="s">
        <v>22</v>
      </c>
      <c r="L4560" t="s">
        <v>23</v>
      </c>
      <c r="O4560" t="s">
        <v>2274</v>
      </c>
      <c r="P4560" t="s">
        <v>35</v>
      </c>
      <c r="Q4560" t="s">
        <v>8188</v>
      </c>
    </row>
    <row r="4561" spans="1:17" x14ac:dyDescent="0.25">
      <c r="A4561" t="s">
        <v>2272</v>
      </c>
      <c r="B4561" t="s">
        <v>2273</v>
      </c>
      <c r="C4561" s="1">
        <v>44203</v>
      </c>
      <c r="D4561" t="s">
        <v>46</v>
      </c>
      <c r="E4561" t="s">
        <v>20</v>
      </c>
      <c r="H4561" t="s">
        <v>21</v>
      </c>
      <c r="I4561">
        <v>50</v>
      </c>
      <c r="J4561" t="s">
        <v>22</v>
      </c>
      <c r="L4561" t="s">
        <v>23</v>
      </c>
      <c r="O4561" t="s">
        <v>2274</v>
      </c>
      <c r="P4561" t="s">
        <v>35</v>
      </c>
      <c r="Q4561" t="s">
        <v>2275</v>
      </c>
    </row>
    <row r="4562" spans="1:17" x14ac:dyDescent="0.25">
      <c r="A4562" t="s">
        <v>10813</v>
      </c>
      <c r="B4562" t="s">
        <v>10814</v>
      </c>
      <c r="C4562" s="1">
        <v>44225</v>
      </c>
      <c r="D4562" t="s">
        <v>831</v>
      </c>
      <c r="E4562" t="s">
        <v>20</v>
      </c>
      <c r="F4562">
        <v>9000</v>
      </c>
      <c r="H4562" t="s">
        <v>22</v>
      </c>
      <c r="I4562" t="s">
        <v>22</v>
      </c>
      <c r="J4562" t="s">
        <v>22</v>
      </c>
      <c r="L4562" t="s">
        <v>23</v>
      </c>
      <c r="O4562" t="s">
        <v>10815</v>
      </c>
      <c r="P4562" t="s">
        <v>35</v>
      </c>
      <c r="Q4562" t="s">
        <v>10816</v>
      </c>
    </row>
    <row r="4563" spans="1:17" x14ac:dyDescent="0.25">
      <c r="A4563" t="s">
        <v>11159</v>
      </c>
      <c r="B4563" t="s">
        <v>11160</v>
      </c>
      <c r="C4563" s="1">
        <v>44202</v>
      </c>
      <c r="D4563" t="s">
        <v>115</v>
      </c>
      <c r="E4563" t="s">
        <v>20</v>
      </c>
      <c r="F4563" t="s">
        <v>8408</v>
      </c>
      <c r="H4563" t="s">
        <v>32</v>
      </c>
      <c r="I4563">
        <v>36</v>
      </c>
      <c r="J4563" t="s">
        <v>22</v>
      </c>
      <c r="L4563" t="s">
        <v>23</v>
      </c>
      <c r="M4563" t="s">
        <v>86</v>
      </c>
      <c r="O4563" t="s">
        <v>11161</v>
      </c>
      <c r="P4563" t="s">
        <v>35</v>
      </c>
      <c r="Q4563" t="s">
        <v>11162</v>
      </c>
    </row>
    <row r="4564" spans="1:17" x14ac:dyDescent="0.25">
      <c r="A4564" t="s">
        <v>18582</v>
      </c>
      <c r="B4564" t="s">
        <v>18583</v>
      </c>
      <c r="C4564" s="1">
        <v>44228</v>
      </c>
      <c r="D4564" t="s">
        <v>526</v>
      </c>
      <c r="E4564" t="s">
        <v>20</v>
      </c>
      <c r="F4564" t="s">
        <v>527</v>
      </c>
      <c r="H4564" t="s">
        <v>21</v>
      </c>
      <c r="I4564">
        <v>26</v>
      </c>
      <c r="J4564" t="s">
        <v>22</v>
      </c>
      <c r="L4564" t="s">
        <v>23</v>
      </c>
      <c r="M4564" t="s">
        <v>86</v>
      </c>
      <c r="N4564" t="s">
        <v>787</v>
      </c>
      <c r="O4564" t="s">
        <v>638</v>
      </c>
      <c r="P4564" t="s">
        <v>35</v>
      </c>
      <c r="Q4564" t="s">
        <v>18584</v>
      </c>
    </row>
    <row r="4565" spans="1:17" x14ac:dyDescent="0.25">
      <c r="A4565" t="s">
        <v>18872</v>
      </c>
      <c r="B4565" t="s">
        <v>18873</v>
      </c>
      <c r="C4565" s="1">
        <v>44225</v>
      </c>
      <c r="D4565" t="s">
        <v>172</v>
      </c>
      <c r="E4565" t="s">
        <v>20</v>
      </c>
      <c r="F4565" t="s">
        <v>173</v>
      </c>
      <c r="H4565" t="s">
        <v>32</v>
      </c>
      <c r="I4565">
        <v>8</v>
      </c>
      <c r="J4565" t="s">
        <v>22</v>
      </c>
      <c r="L4565" t="s">
        <v>23</v>
      </c>
      <c r="M4565" t="s">
        <v>86</v>
      </c>
      <c r="N4565" t="s">
        <v>787</v>
      </c>
      <c r="O4565" t="s">
        <v>638</v>
      </c>
      <c r="P4565" t="s">
        <v>35</v>
      </c>
      <c r="Q4565" t="s">
        <v>18874</v>
      </c>
    </row>
    <row r="4566" spans="1:17" x14ac:dyDescent="0.25">
      <c r="A4566" t="s">
        <v>12177</v>
      </c>
      <c r="B4566" t="s">
        <v>12178</v>
      </c>
      <c r="C4566" s="1">
        <v>44229</v>
      </c>
      <c r="D4566" t="s">
        <v>271</v>
      </c>
      <c r="E4566" t="s">
        <v>20</v>
      </c>
      <c r="F4566" t="s">
        <v>12175</v>
      </c>
      <c r="H4566" t="s">
        <v>32</v>
      </c>
      <c r="I4566">
        <v>32</v>
      </c>
      <c r="J4566" t="s">
        <v>22</v>
      </c>
      <c r="L4566" t="s">
        <v>23</v>
      </c>
      <c r="M4566" t="s">
        <v>86</v>
      </c>
      <c r="N4566" t="s">
        <v>787</v>
      </c>
      <c r="O4566" t="s">
        <v>638</v>
      </c>
      <c r="P4566" t="s">
        <v>35</v>
      </c>
      <c r="Q4566" t="s">
        <v>12179</v>
      </c>
    </row>
    <row r="4567" spans="1:17" x14ac:dyDescent="0.25">
      <c r="A4567" t="s">
        <v>6671</v>
      </c>
      <c r="B4567" t="s">
        <v>6672</v>
      </c>
      <c r="C4567" s="1">
        <v>44230</v>
      </c>
      <c r="D4567" t="s">
        <v>591</v>
      </c>
      <c r="E4567" t="s">
        <v>20</v>
      </c>
      <c r="F4567" t="s">
        <v>592</v>
      </c>
      <c r="H4567" t="s">
        <v>32</v>
      </c>
      <c r="I4567">
        <v>15</v>
      </c>
      <c r="J4567" t="s">
        <v>22</v>
      </c>
      <c r="L4567" t="s">
        <v>23</v>
      </c>
      <c r="M4567" t="s">
        <v>86</v>
      </c>
      <c r="N4567" t="s">
        <v>787</v>
      </c>
      <c r="O4567" t="s">
        <v>638</v>
      </c>
      <c r="P4567" t="s">
        <v>35</v>
      </c>
      <c r="Q4567" t="s">
        <v>6673</v>
      </c>
    </row>
    <row r="4568" spans="1:17" x14ac:dyDescent="0.25">
      <c r="A4568" t="s">
        <v>6674</v>
      </c>
      <c r="B4568" t="s">
        <v>6675</v>
      </c>
      <c r="C4568" s="1">
        <v>44230</v>
      </c>
      <c r="D4568" t="s">
        <v>6676</v>
      </c>
      <c r="E4568" t="s">
        <v>20</v>
      </c>
      <c r="F4568" t="s">
        <v>85</v>
      </c>
      <c r="H4568" t="s">
        <v>32</v>
      </c>
      <c r="I4568">
        <v>81</v>
      </c>
      <c r="J4568" t="s">
        <v>22</v>
      </c>
      <c r="L4568" t="s">
        <v>23</v>
      </c>
      <c r="M4568" t="s">
        <v>86</v>
      </c>
      <c r="N4568" t="s">
        <v>787</v>
      </c>
      <c r="O4568" t="s">
        <v>638</v>
      </c>
      <c r="P4568" t="s">
        <v>35</v>
      </c>
      <c r="Q4568" t="s">
        <v>6677</v>
      </c>
    </row>
    <row r="4569" spans="1:17" x14ac:dyDescent="0.25">
      <c r="A4569" t="s">
        <v>6678</v>
      </c>
      <c r="B4569" t="s">
        <v>6679</v>
      </c>
      <c r="C4569" s="1">
        <v>44230</v>
      </c>
      <c r="D4569" t="s">
        <v>6676</v>
      </c>
      <c r="E4569" t="s">
        <v>20</v>
      </c>
      <c r="F4569" t="s">
        <v>85</v>
      </c>
      <c r="H4569" t="s">
        <v>21</v>
      </c>
      <c r="I4569">
        <v>77</v>
      </c>
      <c r="J4569" t="s">
        <v>22</v>
      </c>
      <c r="L4569" t="s">
        <v>23</v>
      </c>
      <c r="M4569" t="s">
        <v>86</v>
      </c>
      <c r="N4569" t="s">
        <v>787</v>
      </c>
      <c r="O4569" t="s">
        <v>638</v>
      </c>
      <c r="P4569" t="s">
        <v>35</v>
      </c>
      <c r="Q4569" t="s">
        <v>6677</v>
      </c>
    </row>
    <row r="4570" spans="1:17" x14ac:dyDescent="0.25">
      <c r="A4570" t="s">
        <v>17156</v>
      </c>
      <c r="B4570" t="s">
        <v>17157</v>
      </c>
      <c r="C4570" s="1">
        <v>44238</v>
      </c>
      <c r="D4570" t="s">
        <v>2533</v>
      </c>
      <c r="E4570" t="s">
        <v>20</v>
      </c>
      <c r="F4570">
        <v>8610</v>
      </c>
      <c r="H4570" t="s">
        <v>21</v>
      </c>
      <c r="I4570">
        <v>24</v>
      </c>
      <c r="J4570" t="s">
        <v>22</v>
      </c>
      <c r="L4570" t="s">
        <v>23</v>
      </c>
      <c r="M4570" t="s">
        <v>24</v>
      </c>
      <c r="N4570" t="s">
        <v>5573</v>
      </c>
      <c r="O4570" t="s">
        <v>638</v>
      </c>
      <c r="P4570" t="s">
        <v>35</v>
      </c>
      <c r="Q4570" t="s">
        <v>17158</v>
      </c>
    </row>
    <row r="4571" spans="1:17" x14ac:dyDescent="0.25">
      <c r="A4571" t="s">
        <v>15147</v>
      </c>
      <c r="B4571" t="s">
        <v>15148</v>
      </c>
      <c r="C4571" s="1">
        <v>44241</v>
      </c>
      <c r="D4571" t="s">
        <v>2533</v>
      </c>
      <c r="E4571" t="s">
        <v>20</v>
      </c>
      <c r="F4571">
        <v>8610</v>
      </c>
      <c r="H4571" t="s">
        <v>32</v>
      </c>
      <c r="I4571">
        <v>27</v>
      </c>
      <c r="J4571" t="s">
        <v>22</v>
      </c>
      <c r="L4571" t="s">
        <v>23</v>
      </c>
      <c r="M4571" t="s">
        <v>24</v>
      </c>
      <c r="O4571" t="s">
        <v>638</v>
      </c>
      <c r="P4571" t="s">
        <v>35</v>
      </c>
      <c r="Q4571" t="s">
        <v>15149</v>
      </c>
    </row>
    <row r="4572" spans="1:17" x14ac:dyDescent="0.25">
      <c r="A4572" t="s">
        <v>3555</v>
      </c>
      <c r="B4572" t="s">
        <v>3556</v>
      </c>
      <c r="C4572" s="1">
        <v>44246</v>
      </c>
      <c r="D4572" t="s">
        <v>30</v>
      </c>
      <c r="E4572" t="s">
        <v>20</v>
      </c>
      <c r="F4572" t="s">
        <v>3557</v>
      </c>
      <c r="H4572" t="s">
        <v>21</v>
      </c>
      <c r="I4572">
        <v>65</v>
      </c>
      <c r="J4572" t="s">
        <v>828</v>
      </c>
      <c r="L4572" t="s">
        <v>23</v>
      </c>
      <c r="O4572" t="s">
        <v>638</v>
      </c>
      <c r="P4572" t="s">
        <v>35</v>
      </c>
      <c r="Q4572" t="s">
        <v>3558</v>
      </c>
    </row>
    <row r="4573" spans="1:17" x14ac:dyDescent="0.25">
      <c r="A4573" t="s">
        <v>3041</v>
      </c>
      <c r="B4573" t="s">
        <v>3042</v>
      </c>
      <c r="C4573" s="1">
        <v>44205</v>
      </c>
      <c r="D4573" t="s">
        <v>146</v>
      </c>
      <c r="E4573" t="s">
        <v>20</v>
      </c>
      <c r="F4573" t="s">
        <v>147</v>
      </c>
      <c r="H4573" t="s">
        <v>21</v>
      </c>
      <c r="I4573">
        <v>25</v>
      </c>
      <c r="J4573" t="s">
        <v>22</v>
      </c>
      <c r="L4573" t="s">
        <v>23</v>
      </c>
      <c r="M4573" t="s">
        <v>86</v>
      </c>
      <c r="O4573" t="s">
        <v>638</v>
      </c>
      <c r="P4573" t="s">
        <v>35</v>
      </c>
      <c r="Q4573" t="s">
        <v>3043</v>
      </c>
    </row>
    <row r="4574" spans="1:17" x14ac:dyDescent="0.25">
      <c r="A4574" t="s">
        <v>12348</v>
      </c>
      <c r="B4574" t="s">
        <v>12349</v>
      </c>
      <c r="C4574" s="1">
        <v>44235</v>
      </c>
      <c r="D4574" t="s">
        <v>1851</v>
      </c>
      <c r="E4574" t="s">
        <v>20</v>
      </c>
      <c r="F4574" t="s">
        <v>1852</v>
      </c>
      <c r="H4574" t="s">
        <v>21</v>
      </c>
      <c r="I4574">
        <v>25</v>
      </c>
      <c r="J4574" t="s">
        <v>22</v>
      </c>
      <c r="L4574" t="s">
        <v>23</v>
      </c>
      <c r="M4574" t="s">
        <v>86</v>
      </c>
      <c r="O4574" t="s">
        <v>638</v>
      </c>
      <c r="P4574" t="s">
        <v>35</v>
      </c>
      <c r="Q4574" t="s">
        <v>12350</v>
      </c>
    </row>
    <row r="4575" spans="1:17" x14ac:dyDescent="0.25">
      <c r="A4575" t="s">
        <v>12373</v>
      </c>
      <c r="B4575" t="s">
        <v>12374</v>
      </c>
      <c r="C4575" s="1">
        <v>44236</v>
      </c>
      <c r="D4575" t="s">
        <v>10400</v>
      </c>
      <c r="E4575" t="s">
        <v>20</v>
      </c>
      <c r="F4575" t="s">
        <v>10401</v>
      </c>
      <c r="H4575" t="s">
        <v>32</v>
      </c>
      <c r="I4575">
        <v>27</v>
      </c>
      <c r="J4575" t="s">
        <v>22</v>
      </c>
      <c r="L4575" t="s">
        <v>23</v>
      </c>
      <c r="M4575" t="s">
        <v>86</v>
      </c>
      <c r="O4575" t="s">
        <v>638</v>
      </c>
      <c r="P4575" t="s">
        <v>35</v>
      </c>
      <c r="Q4575" t="s">
        <v>12375</v>
      </c>
    </row>
    <row r="4576" spans="1:17" x14ac:dyDescent="0.25">
      <c r="A4576" t="s">
        <v>636</v>
      </c>
      <c r="B4576" t="s">
        <v>637</v>
      </c>
      <c r="C4576" s="1">
        <v>44240</v>
      </c>
      <c r="D4576" t="s">
        <v>257</v>
      </c>
      <c r="E4576" t="s">
        <v>20</v>
      </c>
      <c r="F4576" t="s">
        <v>258</v>
      </c>
      <c r="H4576" t="s">
        <v>32</v>
      </c>
      <c r="I4576">
        <v>28</v>
      </c>
      <c r="J4576" t="s">
        <v>22</v>
      </c>
      <c r="L4576" t="s">
        <v>23</v>
      </c>
      <c r="O4576" t="s">
        <v>638</v>
      </c>
      <c r="P4576" t="s">
        <v>35</v>
      </c>
      <c r="Q4576" t="s">
        <v>639</v>
      </c>
    </row>
    <row r="4577" spans="1:17" x14ac:dyDescent="0.25">
      <c r="A4577" t="s">
        <v>16573</v>
      </c>
      <c r="B4577" t="s">
        <v>16574</v>
      </c>
      <c r="C4577" s="1">
        <v>44217</v>
      </c>
      <c r="D4577" t="s">
        <v>74</v>
      </c>
      <c r="E4577" t="s">
        <v>20</v>
      </c>
      <c r="F4577" t="s">
        <v>75</v>
      </c>
      <c r="H4577" t="s">
        <v>32</v>
      </c>
      <c r="I4577">
        <v>59</v>
      </c>
      <c r="J4577" t="s">
        <v>22</v>
      </c>
      <c r="L4577" t="s">
        <v>23</v>
      </c>
      <c r="O4577" t="s">
        <v>638</v>
      </c>
      <c r="P4577" t="s">
        <v>35</v>
      </c>
      <c r="Q4577" t="s">
        <v>16575</v>
      </c>
    </row>
    <row r="4578" spans="1:17" x14ac:dyDescent="0.25">
      <c r="A4578" t="s">
        <v>12287</v>
      </c>
      <c r="B4578" t="s">
        <v>12288</v>
      </c>
      <c r="C4578" s="1">
        <v>44231</v>
      </c>
      <c r="D4578" t="s">
        <v>3469</v>
      </c>
      <c r="E4578" t="s">
        <v>20</v>
      </c>
      <c r="F4578" t="s">
        <v>4358</v>
      </c>
      <c r="H4578" t="s">
        <v>32</v>
      </c>
      <c r="I4578">
        <v>50</v>
      </c>
      <c r="J4578" t="s">
        <v>22</v>
      </c>
      <c r="L4578" t="s">
        <v>23</v>
      </c>
      <c r="O4578" t="s">
        <v>638</v>
      </c>
      <c r="P4578" t="s">
        <v>35</v>
      </c>
      <c r="Q4578" t="s">
        <v>12289</v>
      </c>
    </row>
    <row r="4579" spans="1:17" x14ac:dyDescent="0.25">
      <c r="A4579" t="s">
        <v>7729</v>
      </c>
      <c r="B4579" t="s">
        <v>7730</v>
      </c>
      <c r="C4579" s="1">
        <v>44225</v>
      </c>
      <c r="D4579" t="s">
        <v>352</v>
      </c>
      <c r="E4579" t="s">
        <v>20</v>
      </c>
      <c r="F4579" t="s">
        <v>1166</v>
      </c>
      <c r="H4579" t="s">
        <v>32</v>
      </c>
      <c r="I4579">
        <v>39</v>
      </c>
      <c r="J4579" t="s">
        <v>22</v>
      </c>
      <c r="L4579" t="s">
        <v>23</v>
      </c>
      <c r="O4579" t="s">
        <v>638</v>
      </c>
      <c r="P4579" t="s">
        <v>35</v>
      </c>
      <c r="Q4579" t="s">
        <v>7731</v>
      </c>
    </row>
    <row r="4580" spans="1:17" x14ac:dyDescent="0.25">
      <c r="A4580" t="s">
        <v>3337</v>
      </c>
      <c r="B4580" t="s">
        <v>3338</v>
      </c>
      <c r="C4580" s="1">
        <v>44228</v>
      </c>
      <c r="D4580" t="s">
        <v>1180</v>
      </c>
      <c r="E4580" t="s">
        <v>20</v>
      </c>
      <c r="F4580" t="s">
        <v>3254</v>
      </c>
      <c r="H4580" t="s">
        <v>21</v>
      </c>
      <c r="I4580">
        <v>53</v>
      </c>
      <c r="J4580" t="s">
        <v>22</v>
      </c>
      <c r="L4580" t="s">
        <v>23</v>
      </c>
      <c r="M4580" t="s">
        <v>24</v>
      </c>
      <c r="O4580" t="s">
        <v>638</v>
      </c>
      <c r="P4580" t="s">
        <v>35</v>
      </c>
      <c r="Q4580" t="s">
        <v>639</v>
      </c>
    </row>
    <row r="4581" spans="1:17" x14ac:dyDescent="0.25">
      <c r="A4581" t="s">
        <v>16920</v>
      </c>
      <c r="B4581" t="s">
        <v>16921</v>
      </c>
      <c r="C4581" s="1">
        <v>44228</v>
      </c>
      <c r="D4581" t="s">
        <v>2164</v>
      </c>
      <c r="E4581" t="s">
        <v>20</v>
      </c>
      <c r="H4581" t="s">
        <v>21</v>
      </c>
      <c r="I4581">
        <v>59</v>
      </c>
      <c r="J4581" t="s">
        <v>22</v>
      </c>
      <c r="L4581" t="s">
        <v>23</v>
      </c>
      <c r="M4581" t="s">
        <v>24</v>
      </c>
      <c r="O4581" t="s">
        <v>638</v>
      </c>
      <c r="P4581" t="s">
        <v>664</v>
      </c>
      <c r="Q4581" t="s">
        <v>16922</v>
      </c>
    </row>
    <row r="4582" spans="1:17" x14ac:dyDescent="0.25">
      <c r="A4582" t="s">
        <v>14175</v>
      </c>
      <c r="B4582" t="s">
        <v>14176</v>
      </c>
      <c r="C4582" s="1">
        <v>44217</v>
      </c>
      <c r="D4582" t="s">
        <v>1996</v>
      </c>
      <c r="E4582" t="s">
        <v>20</v>
      </c>
      <c r="F4582" t="s">
        <v>14177</v>
      </c>
      <c r="H4582" t="s">
        <v>32</v>
      </c>
      <c r="I4582">
        <v>17</v>
      </c>
      <c r="J4582" t="s">
        <v>22</v>
      </c>
      <c r="L4582" t="s">
        <v>23</v>
      </c>
      <c r="M4582" t="s">
        <v>24</v>
      </c>
      <c r="O4582" t="s">
        <v>638</v>
      </c>
      <c r="P4582" t="s">
        <v>35</v>
      </c>
      <c r="Q4582" t="s">
        <v>14178</v>
      </c>
    </row>
    <row r="4583" spans="1:17" x14ac:dyDescent="0.25">
      <c r="A4583" t="s">
        <v>16525</v>
      </c>
      <c r="B4583" t="s">
        <v>16526</v>
      </c>
      <c r="C4583" s="1">
        <v>44218</v>
      </c>
      <c r="D4583" t="s">
        <v>1996</v>
      </c>
      <c r="E4583" t="s">
        <v>20</v>
      </c>
      <c r="F4583" t="s">
        <v>14177</v>
      </c>
      <c r="H4583" t="s">
        <v>32</v>
      </c>
      <c r="I4583">
        <v>85</v>
      </c>
      <c r="J4583" t="s">
        <v>22</v>
      </c>
      <c r="L4583" t="s">
        <v>23</v>
      </c>
      <c r="M4583" t="s">
        <v>24</v>
      </c>
      <c r="O4583" t="s">
        <v>638</v>
      </c>
      <c r="P4583" t="s">
        <v>35</v>
      </c>
      <c r="Q4583" t="s">
        <v>639</v>
      </c>
    </row>
    <row r="4584" spans="1:17" x14ac:dyDescent="0.25">
      <c r="A4584" t="s">
        <v>16514</v>
      </c>
      <c r="B4584" t="s">
        <v>16515</v>
      </c>
      <c r="C4584" s="1">
        <v>44218</v>
      </c>
      <c r="D4584" t="s">
        <v>1190</v>
      </c>
      <c r="E4584" t="s">
        <v>20</v>
      </c>
      <c r="F4584" t="s">
        <v>14177</v>
      </c>
      <c r="H4584" t="s">
        <v>32</v>
      </c>
      <c r="I4584">
        <v>82</v>
      </c>
      <c r="J4584" t="s">
        <v>22</v>
      </c>
      <c r="L4584" t="s">
        <v>23</v>
      </c>
      <c r="M4584" t="s">
        <v>24</v>
      </c>
      <c r="O4584" t="s">
        <v>638</v>
      </c>
      <c r="P4584" t="s">
        <v>35</v>
      </c>
      <c r="Q4584" t="s">
        <v>7731</v>
      </c>
    </row>
    <row r="4585" spans="1:17" x14ac:dyDescent="0.25">
      <c r="A4585" t="s">
        <v>14244</v>
      </c>
      <c r="B4585" t="s">
        <v>14245</v>
      </c>
      <c r="C4585" s="1">
        <v>44229</v>
      </c>
      <c r="D4585" t="s">
        <v>2104</v>
      </c>
      <c r="E4585" t="s">
        <v>20</v>
      </c>
      <c r="F4585" t="s">
        <v>11438</v>
      </c>
      <c r="H4585" t="s">
        <v>21</v>
      </c>
      <c r="I4585">
        <v>37</v>
      </c>
      <c r="J4585" t="s">
        <v>22</v>
      </c>
      <c r="L4585" t="s">
        <v>23</v>
      </c>
      <c r="M4585" t="s">
        <v>24</v>
      </c>
      <c r="O4585" t="s">
        <v>638</v>
      </c>
      <c r="P4585" t="s">
        <v>26</v>
      </c>
      <c r="Q4585" t="s">
        <v>14246</v>
      </c>
    </row>
    <row r="4586" spans="1:17" x14ac:dyDescent="0.25">
      <c r="A4586" t="s">
        <v>16923</v>
      </c>
      <c r="B4586" t="s">
        <v>16924</v>
      </c>
      <c r="C4586" s="1">
        <v>44228</v>
      </c>
      <c r="D4586" t="s">
        <v>8271</v>
      </c>
      <c r="E4586" t="s">
        <v>20</v>
      </c>
      <c r="F4586" t="s">
        <v>16925</v>
      </c>
      <c r="H4586" t="s">
        <v>21</v>
      </c>
      <c r="I4586">
        <v>92</v>
      </c>
      <c r="J4586" t="s">
        <v>22</v>
      </c>
      <c r="L4586" t="s">
        <v>23</v>
      </c>
      <c r="M4586" t="s">
        <v>24</v>
      </c>
      <c r="O4586" t="s">
        <v>638</v>
      </c>
      <c r="P4586" t="s">
        <v>26</v>
      </c>
      <c r="Q4586" t="s">
        <v>16926</v>
      </c>
    </row>
    <row r="4587" spans="1:17" x14ac:dyDescent="0.25">
      <c r="A4587" t="s">
        <v>2407</v>
      </c>
      <c r="B4587" t="s">
        <v>2408</v>
      </c>
      <c r="C4587" s="1">
        <v>44205</v>
      </c>
      <c r="D4587" t="s">
        <v>712</v>
      </c>
      <c r="E4587" t="s">
        <v>20</v>
      </c>
      <c r="H4587" t="s">
        <v>21</v>
      </c>
      <c r="I4587">
        <v>53</v>
      </c>
      <c r="J4587" t="s">
        <v>22</v>
      </c>
      <c r="L4587" t="s">
        <v>23</v>
      </c>
      <c r="O4587" t="s">
        <v>2409</v>
      </c>
      <c r="P4587" t="s">
        <v>35</v>
      </c>
      <c r="Q4587" t="s">
        <v>2410</v>
      </c>
    </row>
    <row r="4588" spans="1:17" x14ac:dyDescent="0.25">
      <c r="A4588" t="s">
        <v>11127</v>
      </c>
      <c r="B4588" t="s">
        <v>11128</v>
      </c>
      <c r="C4588" s="1">
        <v>44205</v>
      </c>
      <c r="D4588" t="s">
        <v>11129</v>
      </c>
      <c r="E4588" t="s">
        <v>20</v>
      </c>
      <c r="F4588" t="s">
        <v>10345</v>
      </c>
      <c r="H4588" t="s">
        <v>32</v>
      </c>
      <c r="I4588">
        <v>121</v>
      </c>
      <c r="J4588" t="s">
        <v>22</v>
      </c>
      <c r="L4588" t="s">
        <v>23</v>
      </c>
      <c r="M4588" t="s">
        <v>86</v>
      </c>
      <c r="O4588" t="s">
        <v>11130</v>
      </c>
      <c r="P4588" t="s">
        <v>35</v>
      </c>
      <c r="Q4588" t="s">
        <v>11131</v>
      </c>
    </row>
    <row r="4589" spans="1:17" x14ac:dyDescent="0.25">
      <c r="A4589" t="s">
        <v>18598</v>
      </c>
      <c r="B4589" t="s">
        <v>18599</v>
      </c>
      <c r="C4589" s="1">
        <v>44228</v>
      </c>
      <c r="D4589" t="s">
        <v>526</v>
      </c>
      <c r="E4589" t="s">
        <v>20</v>
      </c>
      <c r="F4589" t="s">
        <v>527</v>
      </c>
      <c r="H4589" t="s">
        <v>32</v>
      </c>
      <c r="I4589">
        <v>50</v>
      </c>
      <c r="J4589" t="s">
        <v>22</v>
      </c>
      <c r="L4589" t="s">
        <v>23</v>
      </c>
      <c r="M4589" t="s">
        <v>86</v>
      </c>
      <c r="N4589" t="s">
        <v>787</v>
      </c>
      <c r="O4589" t="s">
        <v>34</v>
      </c>
      <c r="P4589" t="s">
        <v>35</v>
      </c>
      <c r="Q4589" t="s">
        <v>6500</v>
      </c>
    </row>
    <row r="4590" spans="1:17" x14ac:dyDescent="0.25">
      <c r="A4590" t="s">
        <v>18616</v>
      </c>
      <c r="B4590" t="s">
        <v>18617</v>
      </c>
      <c r="C4590" s="1">
        <v>44228</v>
      </c>
      <c r="D4590" t="s">
        <v>110</v>
      </c>
      <c r="E4590" t="s">
        <v>20</v>
      </c>
      <c r="F4590" t="s">
        <v>111</v>
      </c>
      <c r="H4590" t="s">
        <v>32</v>
      </c>
      <c r="I4590">
        <v>69</v>
      </c>
      <c r="J4590" t="s">
        <v>22</v>
      </c>
      <c r="L4590" t="s">
        <v>23</v>
      </c>
      <c r="M4590" t="s">
        <v>86</v>
      </c>
      <c r="N4590" t="s">
        <v>787</v>
      </c>
      <c r="O4590" t="s">
        <v>34</v>
      </c>
      <c r="P4590" t="s">
        <v>35</v>
      </c>
      <c r="Q4590" t="s">
        <v>6500</v>
      </c>
    </row>
    <row r="4591" spans="1:17" x14ac:dyDescent="0.25">
      <c r="A4591" t="s">
        <v>18717</v>
      </c>
      <c r="B4591" t="s">
        <v>18718</v>
      </c>
      <c r="C4591" s="1">
        <v>44230</v>
      </c>
      <c r="D4591" t="s">
        <v>1990</v>
      </c>
      <c r="E4591" t="s">
        <v>20</v>
      </c>
      <c r="F4591" t="s">
        <v>1991</v>
      </c>
      <c r="H4591" t="s">
        <v>21</v>
      </c>
      <c r="I4591">
        <v>52</v>
      </c>
      <c r="J4591" t="s">
        <v>22</v>
      </c>
      <c r="L4591" t="s">
        <v>23</v>
      </c>
      <c r="M4591" t="s">
        <v>86</v>
      </c>
      <c r="N4591" t="s">
        <v>787</v>
      </c>
      <c r="O4591" t="s">
        <v>34</v>
      </c>
      <c r="P4591" t="s">
        <v>35</v>
      </c>
      <c r="Q4591" t="s">
        <v>6500</v>
      </c>
    </row>
    <row r="4592" spans="1:17" x14ac:dyDescent="0.25">
      <c r="A4592" t="s">
        <v>18725</v>
      </c>
      <c r="B4592" t="s">
        <v>18726</v>
      </c>
      <c r="C4592" s="1">
        <v>44230</v>
      </c>
      <c r="D4592" t="s">
        <v>115</v>
      </c>
      <c r="E4592" t="s">
        <v>20</v>
      </c>
      <c r="F4592" t="s">
        <v>10449</v>
      </c>
      <c r="H4592" t="s">
        <v>21</v>
      </c>
      <c r="I4592">
        <v>52</v>
      </c>
      <c r="J4592" t="s">
        <v>22</v>
      </c>
      <c r="L4592" t="s">
        <v>23</v>
      </c>
      <c r="M4592" t="s">
        <v>86</v>
      </c>
      <c r="N4592" t="s">
        <v>787</v>
      </c>
      <c r="O4592" t="s">
        <v>34</v>
      </c>
      <c r="P4592" t="s">
        <v>35</v>
      </c>
      <c r="Q4592" t="s">
        <v>14233</v>
      </c>
    </row>
    <row r="4593" spans="1:17" x14ac:dyDescent="0.25">
      <c r="A4593" t="s">
        <v>18769</v>
      </c>
      <c r="B4593" t="s">
        <v>18770</v>
      </c>
      <c r="C4593" s="1">
        <v>44230</v>
      </c>
      <c r="D4593" t="s">
        <v>360</v>
      </c>
      <c r="E4593" t="s">
        <v>20</v>
      </c>
      <c r="F4593" t="s">
        <v>361</v>
      </c>
      <c r="H4593" t="s">
        <v>32</v>
      </c>
      <c r="I4593">
        <v>11</v>
      </c>
      <c r="J4593" t="s">
        <v>22</v>
      </c>
      <c r="L4593" t="s">
        <v>23</v>
      </c>
      <c r="M4593" t="s">
        <v>86</v>
      </c>
      <c r="N4593" t="s">
        <v>787</v>
      </c>
      <c r="O4593" t="s">
        <v>34</v>
      </c>
      <c r="P4593" t="s">
        <v>35</v>
      </c>
      <c r="Q4593" t="s">
        <v>706</v>
      </c>
    </row>
    <row r="4594" spans="1:17" x14ac:dyDescent="0.25">
      <c r="A4594" t="s">
        <v>18786</v>
      </c>
      <c r="B4594" t="s">
        <v>18787</v>
      </c>
      <c r="C4594" s="1">
        <v>44225</v>
      </c>
      <c r="D4594" t="s">
        <v>360</v>
      </c>
      <c r="E4594" t="s">
        <v>20</v>
      </c>
      <c r="F4594" t="s">
        <v>361</v>
      </c>
      <c r="H4594" t="s">
        <v>21</v>
      </c>
      <c r="I4594">
        <v>35</v>
      </c>
      <c r="J4594" t="s">
        <v>22</v>
      </c>
      <c r="L4594" t="s">
        <v>23</v>
      </c>
      <c r="M4594" t="s">
        <v>86</v>
      </c>
      <c r="N4594" t="s">
        <v>787</v>
      </c>
      <c r="O4594" t="s">
        <v>34</v>
      </c>
      <c r="P4594" t="s">
        <v>35</v>
      </c>
      <c r="Q4594" t="s">
        <v>706</v>
      </c>
    </row>
    <row r="4595" spans="1:17" x14ac:dyDescent="0.25">
      <c r="A4595" t="s">
        <v>18792</v>
      </c>
      <c r="B4595" t="s">
        <v>18793</v>
      </c>
      <c r="C4595" s="1">
        <v>44225</v>
      </c>
      <c r="D4595" t="s">
        <v>360</v>
      </c>
      <c r="E4595" t="s">
        <v>20</v>
      </c>
      <c r="F4595" t="s">
        <v>361</v>
      </c>
      <c r="H4595" t="s">
        <v>32</v>
      </c>
      <c r="I4595">
        <v>20</v>
      </c>
      <c r="J4595" t="s">
        <v>22</v>
      </c>
      <c r="L4595" t="s">
        <v>23</v>
      </c>
      <c r="M4595" t="s">
        <v>86</v>
      </c>
      <c r="N4595" t="s">
        <v>787</v>
      </c>
      <c r="O4595" t="s">
        <v>34</v>
      </c>
      <c r="P4595" t="s">
        <v>35</v>
      </c>
      <c r="Q4595" t="s">
        <v>2485</v>
      </c>
    </row>
    <row r="4596" spans="1:17" x14ac:dyDescent="0.25">
      <c r="A4596" t="s">
        <v>18828</v>
      </c>
      <c r="B4596" t="s">
        <v>18829</v>
      </c>
      <c r="C4596" s="1">
        <v>44224</v>
      </c>
      <c r="D4596" t="s">
        <v>84</v>
      </c>
      <c r="E4596" t="s">
        <v>20</v>
      </c>
      <c r="F4596" t="s">
        <v>85</v>
      </c>
      <c r="H4596" t="s">
        <v>32</v>
      </c>
      <c r="I4596">
        <v>6</v>
      </c>
      <c r="J4596" t="s">
        <v>22</v>
      </c>
      <c r="L4596" t="s">
        <v>23</v>
      </c>
      <c r="M4596" t="s">
        <v>86</v>
      </c>
      <c r="N4596" t="s">
        <v>787</v>
      </c>
      <c r="O4596" t="s">
        <v>34</v>
      </c>
      <c r="P4596" t="s">
        <v>35</v>
      </c>
      <c r="Q4596" t="s">
        <v>11240</v>
      </c>
    </row>
    <row r="4597" spans="1:17" x14ac:dyDescent="0.25">
      <c r="A4597" t="s">
        <v>18844</v>
      </c>
      <c r="B4597" t="s">
        <v>18845</v>
      </c>
      <c r="C4597" s="1">
        <v>44224</v>
      </c>
      <c r="D4597" t="s">
        <v>90</v>
      </c>
      <c r="E4597" t="s">
        <v>20</v>
      </c>
      <c r="F4597" t="s">
        <v>91</v>
      </c>
      <c r="H4597" t="s">
        <v>21</v>
      </c>
      <c r="I4597">
        <v>11</v>
      </c>
      <c r="J4597" t="s">
        <v>22</v>
      </c>
      <c r="L4597" t="s">
        <v>23</v>
      </c>
      <c r="M4597" t="s">
        <v>86</v>
      </c>
      <c r="N4597" t="s">
        <v>787</v>
      </c>
      <c r="O4597" t="s">
        <v>34</v>
      </c>
      <c r="P4597" t="s">
        <v>35</v>
      </c>
      <c r="Q4597" t="s">
        <v>6500</v>
      </c>
    </row>
    <row r="4598" spans="1:17" x14ac:dyDescent="0.25">
      <c r="A4598" t="s">
        <v>18857</v>
      </c>
      <c r="B4598" t="s">
        <v>18858</v>
      </c>
      <c r="C4598" s="1">
        <v>44225</v>
      </c>
      <c r="D4598" t="s">
        <v>98</v>
      </c>
      <c r="E4598" t="s">
        <v>20</v>
      </c>
      <c r="F4598" t="s">
        <v>99</v>
      </c>
      <c r="H4598" t="s">
        <v>32</v>
      </c>
      <c r="I4598" t="s">
        <v>22</v>
      </c>
      <c r="J4598" t="s">
        <v>22</v>
      </c>
      <c r="L4598" t="s">
        <v>23</v>
      </c>
      <c r="M4598" t="s">
        <v>86</v>
      </c>
      <c r="N4598" t="s">
        <v>787</v>
      </c>
      <c r="O4598" t="s">
        <v>34</v>
      </c>
      <c r="P4598" t="s">
        <v>35</v>
      </c>
      <c r="Q4598" t="s">
        <v>18859</v>
      </c>
    </row>
    <row r="4599" spans="1:17" x14ac:dyDescent="0.25">
      <c r="A4599" t="s">
        <v>18875</v>
      </c>
      <c r="B4599" t="s">
        <v>18876</v>
      </c>
      <c r="C4599" s="1">
        <v>44225</v>
      </c>
      <c r="D4599" t="s">
        <v>6676</v>
      </c>
      <c r="E4599" t="s">
        <v>20</v>
      </c>
      <c r="F4599" t="s">
        <v>85</v>
      </c>
      <c r="H4599" t="s">
        <v>21</v>
      </c>
      <c r="I4599">
        <v>54</v>
      </c>
      <c r="J4599" t="s">
        <v>22</v>
      </c>
      <c r="L4599" t="s">
        <v>23</v>
      </c>
      <c r="M4599" t="s">
        <v>86</v>
      </c>
      <c r="N4599" t="s">
        <v>787</v>
      </c>
      <c r="O4599" t="s">
        <v>34</v>
      </c>
      <c r="P4599" t="s">
        <v>35</v>
      </c>
      <c r="Q4599" t="s">
        <v>18877</v>
      </c>
    </row>
    <row r="4600" spans="1:17" x14ac:dyDescent="0.25">
      <c r="A4600" t="s">
        <v>6560</v>
      </c>
      <c r="B4600" t="s">
        <v>6561</v>
      </c>
      <c r="C4600" s="1">
        <v>44230</v>
      </c>
      <c r="D4600" t="s">
        <v>90</v>
      </c>
      <c r="E4600" t="s">
        <v>20</v>
      </c>
      <c r="F4600" t="s">
        <v>91</v>
      </c>
      <c r="H4600" t="s">
        <v>21</v>
      </c>
      <c r="I4600">
        <v>23</v>
      </c>
      <c r="J4600" t="s">
        <v>22</v>
      </c>
      <c r="L4600" t="s">
        <v>23</v>
      </c>
      <c r="M4600" t="s">
        <v>86</v>
      </c>
      <c r="N4600" t="s">
        <v>787</v>
      </c>
      <c r="O4600" t="s">
        <v>34</v>
      </c>
      <c r="P4600" t="s">
        <v>35</v>
      </c>
      <c r="Q4600" t="s">
        <v>6500</v>
      </c>
    </row>
    <row r="4601" spans="1:17" x14ac:dyDescent="0.25">
      <c r="A4601" t="s">
        <v>6684</v>
      </c>
      <c r="B4601" t="s">
        <v>6685</v>
      </c>
      <c r="C4601" s="1">
        <v>44229</v>
      </c>
      <c r="D4601" t="s">
        <v>526</v>
      </c>
      <c r="E4601" t="s">
        <v>20</v>
      </c>
      <c r="F4601" t="s">
        <v>527</v>
      </c>
      <c r="H4601" t="s">
        <v>21</v>
      </c>
      <c r="I4601">
        <v>27</v>
      </c>
      <c r="J4601" t="s">
        <v>22</v>
      </c>
      <c r="L4601" t="s">
        <v>23</v>
      </c>
      <c r="M4601" t="s">
        <v>86</v>
      </c>
      <c r="N4601" t="s">
        <v>787</v>
      </c>
      <c r="O4601" t="s">
        <v>34</v>
      </c>
      <c r="P4601" t="s">
        <v>35</v>
      </c>
      <c r="Q4601" t="s">
        <v>6686</v>
      </c>
    </row>
    <row r="4602" spans="1:17" x14ac:dyDescent="0.25">
      <c r="A4602" t="s">
        <v>6659</v>
      </c>
      <c r="B4602" t="s">
        <v>6660</v>
      </c>
      <c r="C4602" s="1">
        <v>44231</v>
      </c>
      <c r="D4602" t="s">
        <v>90</v>
      </c>
      <c r="E4602" t="s">
        <v>20</v>
      </c>
      <c r="F4602" t="s">
        <v>91</v>
      </c>
      <c r="H4602" t="s">
        <v>32</v>
      </c>
      <c r="I4602">
        <v>22</v>
      </c>
      <c r="J4602" t="s">
        <v>22</v>
      </c>
      <c r="L4602" t="s">
        <v>23</v>
      </c>
      <c r="M4602" t="s">
        <v>86</v>
      </c>
      <c r="N4602" t="s">
        <v>787</v>
      </c>
      <c r="O4602" t="s">
        <v>34</v>
      </c>
      <c r="P4602" t="s">
        <v>35</v>
      </c>
      <c r="Q4602" t="s">
        <v>6661</v>
      </c>
    </row>
    <row r="4603" spans="1:17" x14ac:dyDescent="0.25">
      <c r="A4603" t="s">
        <v>14789</v>
      </c>
      <c r="B4603" t="s">
        <v>14790</v>
      </c>
      <c r="C4603" s="1">
        <v>44232</v>
      </c>
      <c r="D4603" t="s">
        <v>2083</v>
      </c>
      <c r="E4603" t="s">
        <v>20</v>
      </c>
      <c r="F4603" t="s">
        <v>2084</v>
      </c>
      <c r="H4603" t="s">
        <v>21</v>
      </c>
      <c r="I4603">
        <v>28</v>
      </c>
      <c r="J4603" t="s">
        <v>22</v>
      </c>
      <c r="L4603" t="s">
        <v>23</v>
      </c>
      <c r="M4603" t="s">
        <v>86</v>
      </c>
      <c r="N4603" t="s">
        <v>787</v>
      </c>
      <c r="O4603" t="s">
        <v>34</v>
      </c>
      <c r="P4603" t="s">
        <v>35</v>
      </c>
      <c r="Q4603" t="s">
        <v>14791</v>
      </c>
    </row>
    <row r="4604" spans="1:17" x14ac:dyDescent="0.25">
      <c r="A4604" t="s">
        <v>17091</v>
      </c>
      <c r="B4604" t="s">
        <v>17092</v>
      </c>
      <c r="C4604" s="1">
        <v>44233</v>
      </c>
      <c r="D4604" t="s">
        <v>360</v>
      </c>
      <c r="E4604" t="s">
        <v>20</v>
      </c>
      <c r="F4604" t="s">
        <v>361</v>
      </c>
      <c r="H4604" t="s">
        <v>32</v>
      </c>
      <c r="I4604">
        <v>42</v>
      </c>
      <c r="J4604" t="s">
        <v>22</v>
      </c>
      <c r="L4604" t="s">
        <v>23</v>
      </c>
      <c r="M4604" t="s">
        <v>86</v>
      </c>
      <c r="N4604" t="s">
        <v>787</v>
      </c>
      <c r="O4604" t="s">
        <v>34</v>
      </c>
      <c r="P4604" t="s">
        <v>35</v>
      </c>
      <c r="Q4604" t="s">
        <v>17093</v>
      </c>
    </row>
    <row r="4605" spans="1:17" x14ac:dyDescent="0.25">
      <c r="A4605" t="s">
        <v>5604</v>
      </c>
      <c r="B4605" t="s">
        <v>5605</v>
      </c>
      <c r="C4605" s="1">
        <v>44228</v>
      </c>
      <c r="D4605" t="s">
        <v>900</v>
      </c>
      <c r="E4605" t="s">
        <v>20</v>
      </c>
      <c r="F4605">
        <v>8560</v>
      </c>
      <c r="H4605" t="s">
        <v>21</v>
      </c>
      <c r="I4605">
        <v>31</v>
      </c>
      <c r="J4605" t="s">
        <v>4583</v>
      </c>
      <c r="L4605" t="s">
        <v>23</v>
      </c>
      <c r="M4605" t="s">
        <v>24</v>
      </c>
      <c r="N4605" t="s">
        <v>5573</v>
      </c>
      <c r="O4605" t="s">
        <v>34</v>
      </c>
      <c r="P4605" t="s">
        <v>35</v>
      </c>
      <c r="Q4605" t="s">
        <v>3700</v>
      </c>
    </row>
    <row r="4606" spans="1:17" x14ac:dyDescent="0.25">
      <c r="A4606" t="s">
        <v>8897</v>
      </c>
      <c r="B4606" t="s">
        <v>8898</v>
      </c>
      <c r="C4606" s="1">
        <v>44231</v>
      </c>
      <c r="D4606" t="s">
        <v>953</v>
      </c>
      <c r="E4606" t="s">
        <v>20</v>
      </c>
      <c r="H4606" t="s">
        <v>32</v>
      </c>
      <c r="I4606">
        <v>18</v>
      </c>
      <c r="J4606" t="s">
        <v>22</v>
      </c>
      <c r="L4606" t="s">
        <v>23</v>
      </c>
      <c r="M4606" t="s">
        <v>24</v>
      </c>
      <c r="N4606" t="s">
        <v>901</v>
      </c>
      <c r="O4606" t="s">
        <v>34</v>
      </c>
      <c r="P4606" t="s">
        <v>35</v>
      </c>
      <c r="Q4606" t="s">
        <v>910</v>
      </c>
    </row>
    <row r="4607" spans="1:17" x14ac:dyDescent="0.25">
      <c r="A4607" t="s">
        <v>8899</v>
      </c>
      <c r="B4607" t="s">
        <v>8900</v>
      </c>
      <c r="C4607" s="1">
        <v>44231</v>
      </c>
      <c r="D4607" t="s">
        <v>913</v>
      </c>
      <c r="E4607" t="s">
        <v>20</v>
      </c>
      <c r="H4607" t="s">
        <v>32</v>
      </c>
      <c r="I4607">
        <v>54</v>
      </c>
      <c r="J4607" t="s">
        <v>22</v>
      </c>
      <c r="L4607" t="s">
        <v>23</v>
      </c>
      <c r="M4607" t="s">
        <v>24</v>
      </c>
      <c r="N4607" t="s">
        <v>901</v>
      </c>
      <c r="O4607" t="s">
        <v>34</v>
      </c>
      <c r="P4607" t="s">
        <v>35</v>
      </c>
      <c r="Q4607" t="s">
        <v>8901</v>
      </c>
    </row>
    <row r="4608" spans="1:17" x14ac:dyDescent="0.25">
      <c r="A4608" t="s">
        <v>8917</v>
      </c>
      <c r="B4608" t="s">
        <v>8918</v>
      </c>
      <c r="C4608" s="1">
        <v>44231</v>
      </c>
      <c r="D4608" t="s">
        <v>925</v>
      </c>
      <c r="E4608" t="s">
        <v>20</v>
      </c>
      <c r="H4608" t="s">
        <v>32</v>
      </c>
      <c r="I4608">
        <v>27</v>
      </c>
      <c r="J4608" t="s">
        <v>22</v>
      </c>
      <c r="L4608" t="s">
        <v>23</v>
      </c>
      <c r="M4608" t="s">
        <v>24</v>
      </c>
      <c r="N4608" t="s">
        <v>901</v>
      </c>
      <c r="O4608" t="s">
        <v>34</v>
      </c>
      <c r="P4608" t="s">
        <v>35</v>
      </c>
      <c r="Q4608" t="s">
        <v>8919</v>
      </c>
    </row>
    <row r="4609" spans="1:17" x14ac:dyDescent="0.25">
      <c r="A4609" t="s">
        <v>960</v>
      </c>
      <c r="B4609" t="s">
        <v>961</v>
      </c>
      <c r="C4609" s="1">
        <v>44242</v>
      </c>
      <c r="D4609" t="s">
        <v>953</v>
      </c>
      <c r="E4609" t="s">
        <v>20</v>
      </c>
      <c r="F4609">
        <v>8800</v>
      </c>
      <c r="H4609" t="s">
        <v>21</v>
      </c>
      <c r="I4609">
        <v>14</v>
      </c>
      <c r="J4609" t="s">
        <v>22</v>
      </c>
      <c r="L4609" t="s">
        <v>23</v>
      </c>
      <c r="M4609" t="s">
        <v>24</v>
      </c>
      <c r="N4609" t="s">
        <v>901</v>
      </c>
      <c r="O4609" t="s">
        <v>34</v>
      </c>
      <c r="P4609" t="s">
        <v>35</v>
      </c>
      <c r="Q4609" t="s">
        <v>962</v>
      </c>
    </row>
    <row r="4610" spans="1:17" x14ac:dyDescent="0.25">
      <c r="A4610" t="s">
        <v>5620</v>
      </c>
      <c r="B4610" t="s">
        <v>5621</v>
      </c>
      <c r="C4610" s="1">
        <v>44228</v>
      </c>
      <c r="D4610" t="s">
        <v>909</v>
      </c>
      <c r="E4610" t="s">
        <v>20</v>
      </c>
      <c r="F4610">
        <v>8750</v>
      </c>
      <c r="H4610" t="s">
        <v>32</v>
      </c>
      <c r="I4610">
        <v>63</v>
      </c>
      <c r="J4610" t="s">
        <v>4583</v>
      </c>
      <c r="L4610" t="s">
        <v>23</v>
      </c>
      <c r="M4610" t="s">
        <v>24</v>
      </c>
      <c r="N4610" t="s">
        <v>5573</v>
      </c>
      <c r="O4610" t="s">
        <v>34</v>
      </c>
      <c r="P4610" t="s">
        <v>35</v>
      </c>
      <c r="Q4610" t="s">
        <v>5622</v>
      </c>
    </row>
    <row r="4611" spans="1:17" x14ac:dyDescent="0.25">
      <c r="A4611" t="s">
        <v>984</v>
      </c>
      <c r="B4611" t="s">
        <v>985</v>
      </c>
      <c r="C4611" s="1">
        <v>44242</v>
      </c>
      <c r="D4611" t="s">
        <v>953</v>
      </c>
      <c r="E4611" t="s">
        <v>20</v>
      </c>
      <c r="F4611">
        <v>8800</v>
      </c>
      <c r="H4611" t="s">
        <v>21</v>
      </c>
      <c r="I4611">
        <v>41</v>
      </c>
      <c r="J4611" t="s">
        <v>22</v>
      </c>
      <c r="L4611" t="s">
        <v>23</v>
      </c>
      <c r="M4611" t="s">
        <v>24</v>
      </c>
      <c r="N4611" t="s">
        <v>901</v>
      </c>
      <c r="O4611" t="s">
        <v>34</v>
      </c>
      <c r="P4611" t="s">
        <v>35</v>
      </c>
      <c r="Q4611" t="s">
        <v>962</v>
      </c>
    </row>
    <row r="4612" spans="1:17" x14ac:dyDescent="0.25">
      <c r="A4612" t="s">
        <v>16714</v>
      </c>
      <c r="B4612" t="s">
        <v>16715</v>
      </c>
      <c r="C4612" s="1">
        <v>44233</v>
      </c>
      <c r="D4612" t="s">
        <v>2554</v>
      </c>
      <c r="E4612" t="s">
        <v>20</v>
      </c>
      <c r="F4612">
        <v>8840</v>
      </c>
      <c r="H4612" t="s">
        <v>21</v>
      </c>
      <c r="I4612">
        <v>24</v>
      </c>
      <c r="J4612" t="s">
        <v>22</v>
      </c>
      <c r="L4612" t="s">
        <v>23</v>
      </c>
      <c r="M4612" t="s">
        <v>24</v>
      </c>
      <c r="N4612" t="s">
        <v>5573</v>
      </c>
      <c r="O4612" t="s">
        <v>34</v>
      </c>
      <c r="P4612" t="s">
        <v>35</v>
      </c>
      <c r="Q4612" t="s">
        <v>16716</v>
      </c>
    </row>
    <row r="4613" spans="1:17" x14ac:dyDescent="0.25">
      <c r="A4613" t="s">
        <v>16736</v>
      </c>
      <c r="B4613" t="s">
        <v>16737</v>
      </c>
      <c r="C4613" s="1">
        <v>44233</v>
      </c>
      <c r="D4613" t="s">
        <v>913</v>
      </c>
      <c r="E4613" t="s">
        <v>20</v>
      </c>
      <c r="F4613">
        <v>8680</v>
      </c>
      <c r="H4613" t="s">
        <v>21</v>
      </c>
      <c r="I4613">
        <v>45</v>
      </c>
      <c r="J4613" t="s">
        <v>22</v>
      </c>
      <c r="L4613" t="s">
        <v>23</v>
      </c>
      <c r="M4613" t="s">
        <v>24</v>
      </c>
      <c r="N4613" t="s">
        <v>5573</v>
      </c>
      <c r="O4613" t="s">
        <v>34</v>
      </c>
      <c r="P4613" t="s">
        <v>35</v>
      </c>
      <c r="Q4613" t="s">
        <v>962</v>
      </c>
    </row>
    <row r="4614" spans="1:17" x14ac:dyDescent="0.25">
      <c r="A4614" t="s">
        <v>17191</v>
      </c>
      <c r="B4614" t="s">
        <v>17192</v>
      </c>
      <c r="C4614" s="1">
        <v>44240</v>
      </c>
      <c r="D4614" t="s">
        <v>953</v>
      </c>
      <c r="E4614" t="s">
        <v>20</v>
      </c>
      <c r="F4614">
        <v>8800</v>
      </c>
      <c r="H4614" t="s">
        <v>32</v>
      </c>
      <c r="I4614">
        <v>11</v>
      </c>
      <c r="J4614" t="s">
        <v>22</v>
      </c>
      <c r="L4614" t="s">
        <v>23</v>
      </c>
      <c r="M4614" t="s">
        <v>24</v>
      </c>
      <c r="N4614" t="s">
        <v>5573</v>
      </c>
      <c r="O4614" t="s">
        <v>34</v>
      </c>
      <c r="P4614" t="s">
        <v>35</v>
      </c>
      <c r="Q4614" t="s">
        <v>962</v>
      </c>
    </row>
    <row r="4615" spans="1:17" x14ac:dyDescent="0.25">
      <c r="A4615" t="s">
        <v>17193</v>
      </c>
      <c r="B4615" t="s">
        <v>17194</v>
      </c>
      <c r="C4615" s="1">
        <v>44240</v>
      </c>
      <c r="D4615" t="s">
        <v>2544</v>
      </c>
      <c r="E4615" t="s">
        <v>20</v>
      </c>
      <c r="F4615">
        <v>8930</v>
      </c>
      <c r="H4615" t="s">
        <v>32</v>
      </c>
      <c r="I4615">
        <v>86</v>
      </c>
      <c r="J4615" t="s">
        <v>22</v>
      </c>
      <c r="L4615" t="s">
        <v>23</v>
      </c>
      <c r="M4615" t="s">
        <v>24</v>
      </c>
      <c r="N4615" t="s">
        <v>5573</v>
      </c>
      <c r="O4615" t="s">
        <v>34</v>
      </c>
      <c r="P4615" t="s">
        <v>35</v>
      </c>
      <c r="Q4615" t="s">
        <v>17195</v>
      </c>
    </row>
    <row r="4616" spans="1:17" x14ac:dyDescent="0.25">
      <c r="A4616" t="s">
        <v>16809</v>
      </c>
      <c r="B4616" t="s">
        <v>16810</v>
      </c>
      <c r="C4616" s="1">
        <v>44233</v>
      </c>
      <c r="D4616" t="s">
        <v>16811</v>
      </c>
      <c r="E4616" t="s">
        <v>20</v>
      </c>
      <c r="F4616">
        <v>8851</v>
      </c>
      <c r="H4616" t="s">
        <v>21</v>
      </c>
      <c r="I4616">
        <v>28</v>
      </c>
      <c r="J4616" t="s">
        <v>22</v>
      </c>
      <c r="L4616" t="s">
        <v>23</v>
      </c>
      <c r="M4616" t="s">
        <v>24</v>
      </c>
      <c r="N4616" t="s">
        <v>5573</v>
      </c>
      <c r="O4616" t="s">
        <v>34</v>
      </c>
      <c r="P4616" t="s">
        <v>35</v>
      </c>
      <c r="Q4616" t="s">
        <v>3700</v>
      </c>
    </row>
    <row r="4617" spans="1:17" x14ac:dyDescent="0.25">
      <c r="A4617" t="s">
        <v>6191</v>
      </c>
      <c r="B4617" t="s">
        <v>6192</v>
      </c>
      <c r="C4617" s="1">
        <v>44233</v>
      </c>
      <c r="D4617" t="s">
        <v>913</v>
      </c>
      <c r="E4617" t="s">
        <v>20</v>
      </c>
      <c r="F4617">
        <v>8680</v>
      </c>
      <c r="H4617" t="s">
        <v>32</v>
      </c>
      <c r="I4617">
        <v>44</v>
      </c>
      <c r="J4617" t="s">
        <v>22</v>
      </c>
      <c r="L4617" t="s">
        <v>23</v>
      </c>
      <c r="M4617" t="s">
        <v>24</v>
      </c>
      <c r="N4617" t="s">
        <v>5573</v>
      </c>
      <c r="O4617" t="s">
        <v>34</v>
      </c>
      <c r="P4617" t="s">
        <v>35</v>
      </c>
      <c r="Q4617" t="s">
        <v>962</v>
      </c>
    </row>
    <row r="4618" spans="1:17" x14ac:dyDescent="0.25">
      <c r="A4618" t="s">
        <v>16530</v>
      </c>
      <c r="B4618" t="s">
        <v>16531</v>
      </c>
      <c r="C4618" s="1">
        <v>44222</v>
      </c>
      <c r="D4618" t="s">
        <v>15232</v>
      </c>
      <c r="E4618" t="s">
        <v>20</v>
      </c>
      <c r="F4618">
        <v>8793</v>
      </c>
      <c r="H4618" t="s">
        <v>21</v>
      </c>
      <c r="I4618">
        <v>6</v>
      </c>
      <c r="J4618" t="s">
        <v>4583</v>
      </c>
      <c r="L4618" t="s">
        <v>23</v>
      </c>
      <c r="M4618" t="s">
        <v>24</v>
      </c>
      <c r="N4618" t="s">
        <v>5573</v>
      </c>
      <c r="O4618" t="s">
        <v>34</v>
      </c>
      <c r="P4618" t="s">
        <v>35</v>
      </c>
      <c r="Q4618" t="s">
        <v>16532</v>
      </c>
    </row>
    <row r="4619" spans="1:17" x14ac:dyDescent="0.25">
      <c r="A4619" t="s">
        <v>16535</v>
      </c>
      <c r="B4619" t="s">
        <v>16536</v>
      </c>
      <c r="C4619" s="1">
        <v>44222</v>
      </c>
      <c r="D4619" t="s">
        <v>909</v>
      </c>
      <c r="E4619" t="s">
        <v>20</v>
      </c>
      <c r="F4619">
        <v>8750</v>
      </c>
      <c r="H4619" t="s">
        <v>32</v>
      </c>
      <c r="I4619">
        <v>12</v>
      </c>
      <c r="J4619" t="s">
        <v>4583</v>
      </c>
      <c r="L4619" t="s">
        <v>23</v>
      </c>
      <c r="M4619" t="s">
        <v>24</v>
      </c>
      <c r="N4619" t="s">
        <v>5573</v>
      </c>
      <c r="O4619" t="s">
        <v>34</v>
      </c>
      <c r="P4619" t="s">
        <v>35</v>
      </c>
      <c r="Q4619" t="s">
        <v>16537</v>
      </c>
    </row>
    <row r="4620" spans="1:17" x14ac:dyDescent="0.25">
      <c r="A4620" t="s">
        <v>16538</v>
      </c>
      <c r="B4620" t="s">
        <v>16539</v>
      </c>
      <c r="C4620" s="1">
        <v>44222</v>
      </c>
      <c r="D4620" t="s">
        <v>16540</v>
      </c>
      <c r="E4620" t="s">
        <v>20</v>
      </c>
      <c r="F4620">
        <v>8780</v>
      </c>
      <c r="H4620" t="s">
        <v>21</v>
      </c>
      <c r="I4620">
        <v>51</v>
      </c>
      <c r="J4620" t="s">
        <v>4583</v>
      </c>
      <c r="L4620" t="s">
        <v>23</v>
      </c>
      <c r="M4620" t="s">
        <v>24</v>
      </c>
      <c r="N4620" t="s">
        <v>5573</v>
      </c>
      <c r="O4620" t="s">
        <v>34</v>
      </c>
      <c r="P4620" t="s">
        <v>35</v>
      </c>
      <c r="Q4620" t="s">
        <v>16541</v>
      </c>
    </row>
    <row r="4621" spans="1:17" x14ac:dyDescent="0.25">
      <c r="A4621" t="s">
        <v>16627</v>
      </c>
      <c r="B4621" t="s">
        <v>16628</v>
      </c>
      <c r="C4621" s="1">
        <v>44233</v>
      </c>
      <c r="D4621" t="s">
        <v>953</v>
      </c>
      <c r="E4621" t="s">
        <v>20</v>
      </c>
      <c r="F4621">
        <v>8800</v>
      </c>
      <c r="H4621" t="s">
        <v>21</v>
      </c>
      <c r="I4621">
        <v>11</v>
      </c>
      <c r="J4621" t="s">
        <v>22</v>
      </c>
      <c r="L4621" t="s">
        <v>23</v>
      </c>
      <c r="M4621" t="s">
        <v>24</v>
      </c>
      <c r="N4621" t="s">
        <v>5573</v>
      </c>
      <c r="O4621" t="s">
        <v>34</v>
      </c>
      <c r="P4621" t="s">
        <v>35</v>
      </c>
      <c r="Q4621" t="s">
        <v>962</v>
      </c>
    </row>
    <row r="4622" spans="1:17" x14ac:dyDescent="0.25">
      <c r="A4622" t="s">
        <v>5626</v>
      </c>
      <c r="B4622" t="s">
        <v>5627</v>
      </c>
      <c r="C4622" s="1">
        <v>44226</v>
      </c>
      <c r="D4622" t="s">
        <v>2533</v>
      </c>
      <c r="E4622" t="s">
        <v>20</v>
      </c>
      <c r="F4622">
        <v>8610</v>
      </c>
      <c r="H4622" t="s">
        <v>32</v>
      </c>
      <c r="I4622">
        <v>49</v>
      </c>
      <c r="J4622" t="s">
        <v>4583</v>
      </c>
      <c r="L4622" t="s">
        <v>23</v>
      </c>
      <c r="M4622" t="s">
        <v>24</v>
      </c>
      <c r="N4622" t="s">
        <v>5573</v>
      </c>
      <c r="O4622" t="s">
        <v>34</v>
      </c>
      <c r="P4622" t="s">
        <v>35</v>
      </c>
      <c r="Q4622" t="s">
        <v>5628</v>
      </c>
    </row>
    <row r="4623" spans="1:17" x14ac:dyDescent="0.25">
      <c r="A4623" t="s">
        <v>11590</v>
      </c>
      <c r="B4623" t="s">
        <v>11591</v>
      </c>
      <c r="C4623" s="1">
        <v>44230</v>
      </c>
      <c r="D4623" t="s">
        <v>30</v>
      </c>
      <c r="E4623" t="s">
        <v>20</v>
      </c>
      <c r="F4623" t="s">
        <v>31</v>
      </c>
      <c r="H4623" t="s">
        <v>32</v>
      </c>
      <c r="I4623">
        <v>16</v>
      </c>
      <c r="J4623" t="s">
        <v>33</v>
      </c>
      <c r="L4623" t="s">
        <v>23</v>
      </c>
      <c r="M4623" t="s">
        <v>24</v>
      </c>
      <c r="O4623" t="s">
        <v>34</v>
      </c>
      <c r="P4623" t="s">
        <v>35</v>
      </c>
      <c r="Q4623" t="s">
        <v>3387</v>
      </c>
    </row>
    <row r="4624" spans="1:17" x14ac:dyDescent="0.25">
      <c r="A4624" t="s">
        <v>3385</v>
      </c>
      <c r="B4624" t="s">
        <v>3386</v>
      </c>
      <c r="C4624" s="1">
        <v>44230</v>
      </c>
      <c r="D4624" t="s">
        <v>30</v>
      </c>
      <c r="E4624" t="s">
        <v>20</v>
      </c>
      <c r="F4624" t="s">
        <v>31</v>
      </c>
      <c r="H4624" t="s">
        <v>21</v>
      </c>
      <c r="I4624">
        <v>47</v>
      </c>
      <c r="J4624" t="s">
        <v>33</v>
      </c>
      <c r="L4624" t="s">
        <v>23</v>
      </c>
      <c r="M4624" t="s">
        <v>24</v>
      </c>
      <c r="O4624" t="s">
        <v>34</v>
      </c>
      <c r="P4624" t="s">
        <v>35</v>
      </c>
      <c r="Q4624" t="s">
        <v>3387</v>
      </c>
    </row>
    <row r="4625" spans="1:17" x14ac:dyDescent="0.25">
      <c r="A4625" t="s">
        <v>3388</v>
      </c>
      <c r="B4625" t="s">
        <v>3389</v>
      </c>
      <c r="C4625" s="1">
        <v>44230</v>
      </c>
      <c r="D4625" t="s">
        <v>30</v>
      </c>
      <c r="E4625" t="s">
        <v>20</v>
      </c>
      <c r="F4625" t="s">
        <v>31</v>
      </c>
      <c r="H4625" t="s">
        <v>32</v>
      </c>
      <c r="I4625">
        <v>16</v>
      </c>
      <c r="J4625" t="s">
        <v>33</v>
      </c>
      <c r="L4625" t="s">
        <v>23</v>
      </c>
      <c r="M4625" t="s">
        <v>24</v>
      </c>
      <c r="O4625" t="s">
        <v>34</v>
      </c>
      <c r="P4625" t="s">
        <v>35</v>
      </c>
      <c r="Q4625" t="s">
        <v>3387</v>
      </c>
    </row>
    <row r="4626" spans="1:17" x14ac:dyDescent="0.25">
      <c r="A4626" t="s">
        <v>28</v>
      </c>
      <c r="B4626" t="s">
        <v>29</v>
      </c>
      <c r="C4626" s="1">
        <v>44230</v>
      </c>
      <c r="D4626" t="s">
        <v>30</v>
      </c>
      <c r="E4626" t="s">
        <v>20</v>
      </c>
      <c r="F4626" t="s">
        <v>31</v>
      </c>
      <c r="H4626" t="s">
        <v>32</v>
      </c>
      <c r="I4626">
        <v>7</v>
      </c>
      <c r="J4626" t="s">
        <v>33</v>
      </c>
      <c r="L4626" t="s">
        <v>23</v>
      </c>
      <c r="M4626" t="s">
        <v>24</v>
      </c>
      <c r="O4626" t="s">
        <v>34</v>
      </c>
      <c r="P4626" t="s">
        <v>35</v>
      </c>
      <c r="Q4626" t="s">
        <v>36</v>
      </c>
    </row>
    <row r="4627" spans="1:17" x14ac:dyDescent="0.25">
      <c r="A4627" t="s">
        <v>2433</v>
      </c>
      <c r="B4627" t="s">
        <v>2434</v>
      </c>
      <c r="C4627" s="1">
        <v>44201</v>
      </c>
      <c r="D4627" t="s">
        <v>712</v>
      </c>
      <c r="E4627" t="s">
        <v>20</v>
      </c>
      <c r="H4627" t="s">
        <v>21</v>
      </c>
      <c r="I4627">
        <v>32</v>
      </c>
      <c r="J4627" t="s">
        <v>22</v>
      </c>
      <c r="L4627" t="s">
        <v>23</v>
      </c>
      <c r="O4627" t="s">
        <v>34</v>
      </c>
      <c r="P4627" t="s">
        <v>35</v>
      </c>
      <c r="Q4627" t="s">
        <v>706</v>
      </c>
    </row>
    <row r="4628" spans="1:17" x14ac:dyDescent="0.25">
      <c r="A4628" t="s">
        <v>2435</v>
      </c>
      <c r="B4628" t="s">
        <v>2436</v>
      </c>
      <c r="C4628" s="1">
        <v>44199</v>
      </c>
      <c r="D4628" t="s">
        <v>657</v>
      </c>
      <c r="E4628" t="s">
        <v>20</v>
      </c>
      <c r="H4628" t="s">
        <v>32</v>
      </c>
      <c r="I4628">
        <v>51</v>
      </c>
      <c r="J4628" t="s">
        <v>22</v>
      </c>
      <c r="L4628" t="s">
        <v>23</v>
      </c>
      <c r="O4628" t="s">
        <v>34</v>
      </c>
      <c r="P4628" t="s">
        <v>35</v>
      </c>
      <c r="Q4628" t="s">
        <v>2437</v>
      </c>
    </row>
    <row r="4629" spans="1:17" x14ac:dyDescent="0.25">
      <c r="A4629" t="s">
        <v>13235</v>
      </c>
      <c r="B4629" t="s">
        <v>13236</v>
      </c>
      <c r="C4629" s="1">
        <v>44263</v>
      </c>
      <c r="D4629" t="s">
        <v>917</v>
      </c>
      <c r="E4629" t="s">
        <v>20</v>
      </c>
      <c r="F4629">
        <v>8820</v>
      </c>
      <c r="H4629" t="s">
        <v>22</v>
      </c>
      <c r="I4629" t="s">
        <v>22</v>
      </c>
      <c r="J4629" t="s">
        <v>22</v>
      </c>
      <c r="L4629" t="s">
        <v>23</v>
      </c>
      <c r="M4629" t="s">
        <v>24</v>
      </c>
      <c r="O4629" t="s">
        <v>34</v>
      </c>
      <c r="P4629" t="s">
        <v>35</v>
      </c>
      <c r="Q4629" t="s">
        <v>13237</v>
      </c>
    </row>
    <row r="4630" spans="1:17" x14ac:dyDescent="0.25">
      <c r="A4630" t="s">
        <v>15093</v>
      </c>
      <c r="B4630" t="s">
        <v>15094</v>
      </c>
      <c r="C4630" s="1">
        <v>44241</v>
      </c>
      <c r="D4630" t="s">
        <v>2544</v>
      </c>
      <c r="E4630" t="s">
        <v>20</v>
      </c>
      <c r="F4630">
        <v>8930</v>
      </c>
      <c r="H4630" t="s">
        <v>21</v>
      </c>
      <c r="I4630">
        <v>32</v>
      </c>
      <c r="J4630" t="s">
        <v>22</v>
      </c>
      <c r="L4630" t="s">
        <v>23</v>
      </c>
      <c r="M4630" t="s">
        <v>24</v>
      </c>
      <c r="O4630" t="s">
        <v>34</v>
      </c>
      <c r="P4630" t="s">
        <v>35</v>
      </c>
      <c r="Q4630" t="s">
        <v>15095</v>
      </c>
    </row>
    <row r="4631" spans="1:17" x14ac:dyDescent="0.25">
      <c r="A4631" t="s">
        <v>8706</v>
      </c>
      <c r="B4631" t="s">
        <v>8707</v>
      </c>
      <c r="C4631" s="1">
        <v>44214</v>
      </c>
      <c r="D4631" t="s">
        <v>8708</v>
      </c>
      <c r="E4631" t="s">
        <v>20</v>
      </c>
      <c r="H4631" t="s">
        <v>21</v>
      </c>
      <c r="I4631">
        <v>37</v>
      </c>
      <c r="J4631" t="s">
        <v>4583</v>
      </c>
      <c r="L4631" t="s">
        <v>23</v>
      </c>
      <c r="M4631" t="s">
        <v>24</v>
      </c>
      <c r="O4631" t="s">
        <v>34</v>
      </c>
      <c r="P4631" t="s">
        <v>35</v>
      </c>
      <c r="Q4631" t="s">
        <v>2652</v>
      </c>
    </row>
    <row r="4632" spans="1:17" x14ac:dyDescent="0.25">
      <c r="A4632" t="s">
        <v>8712</v>
      </c>
      <c r="B4632" t="s">
        <v>8713</v>
      </c>
      <c r="C4632" s="1">
        <v>44214</v>
      </c>
      <c r="D4632" t="s">
        <v>2575</v>
      </c>
      <c r="E4632" t="s">
        <v>20</v>
      </c>
      <c r="H4632" t="s">
        <v>21</v>
      </c>
      <c r="I4632">
        <v>67</v>
      </c>
      <c r="J4632" t="s">
        <v>4583</v>
      </c>
      <c r="L4632" t="s">
        <v>23</v>
      </c>
      <c r="M4632" t="s">
        <v>24</v>
      </c>
      <c r="O4632" t="s">
        <v>34</v>
      </c>
      <c r="P4632" t="s">
        <v>35</v>
      </c>
      <c r="Q4632" t="s">
        <v>5622</v>
      </c>
    </row>
    <row r="4633" spans="1:17" x14ac:dyDescent="0.25">
      <c r="A4633" t="s">
        <v>8719</v>
      </c>
      <c r="B4633" t="s">
        <v>8720</v>
      </c>
      <c r="C4633" s="1">
        <v>44214</v>
      </c>
      <c r="D4633" t="s">
        <v>2539</v>
      </c>
      <c r="E4633" t="s">
        <v>20</v>
      </c>
      <c r="H4633" t="s">
        <v>21</v>
      </c>
      <c r="I4633">
        <v>60</v>
      </c>
      <c r="J4633" t="s">
        <v>4583</v>
      </c>
      <c r="L4633" t="s">
        <v>23</v>
      </c>
      <c r="M4633" t="s">
        <v>24</v>
      </c>
      <c r="O4633" t="s">
        <v>34</v>
      </c>
      <c r="P4633" t="s">
        <v>35</v>
      </c>
      <c r="Q4633" t="s">
        <v>8721</v>
      </c>
    </row>
    <row r="4634" spans="1:17" x14ac:dyDescent="0.25">
      <c r="A4634" t="s">
        <v>13901</v>
      </c>
      <c r="B4634" t="s">
        <v>13902</v>
      </c>
      <c r="C4634" s="1">
        <v>44216</v>
      </c>
      <c r="D4634" t="s">
        <v>2533</v>
      </c>
      <c r="E4634" t="s">
        <v>20</v>
      </c>
      <c r="H4634" t="s">
        <v>21</v>
      </c>
      <c r="I4634">
        <v>10</v>
      </c>
      <c r="J4634" t="s">
        <v>33</v>
      </c>
      <c r="L4634" t="s">
        <v>23</v>
      </c>
      <c r="O4634" t="s">
        <v>34</v>
      </c>
      <c r="P4634" t="s">
        <v>35</v>
      </c>
      <c r="Q4634" t="s">
        <v>13903</v>
      </c>
    </row>
    <row r="4635" spans="1:17" x14ac:dyDescent="0.25">
      <c r="A4635" t="s">
        <v>2650</v>
      </c>
      <c r="B4635" t="s">
        <v>2651</v>
      </c>
      <c r="C4635" s="1">
        <v>44216</v>
      </c>
      <c r="D4635" t="s">
        <v>925</v>
      </c>
      <c r="E4635" t="s">
        <v>20</v>
      </c>
      <c r="H4635" t="s">
        <v>21</v>
      </c>
      <c r="I4635">
        <v>58</v>
      </c>
      <c r="J4635" t="s">
        <v>22</v>
      </c>
      <c r="L4635" t="s">
        <v>23</v>
      </c>
      <c r="O4635" t="s">
        <v>34</v>
      </c>
      <c r="P4635" t="s">
        <v>35</v>
      </c>
      <c r="Q4635" t="s">
        <v>2652</v>
      </c>
    </row>
    <row r="4636" spans="1:17" x14ac:dyDescent="0.25">
      <c r="A4636" t="s">
        <v>11193</v>
      </c>
      <c r="B4636" t="s">
        <v>11194</v>
      </c>
      <c r="C4636" t="s">
        <v>2543</v>
      </c>
      <c r="D4636" t="s">
        <v>11184</v>
      </c>
      <c r="E4636" t="s">
        <v>20</v>
      </c>
      <c r="H4636" t="s">
        <v>21</v>
      </c>
      <c r="I4636">
        <v>31</v>
      </c>
      <c r="J4636" t="s">
        <v>33</v>
      </c>
      <c r="L4636" t="s">
        <v>23</v>
      </c>
      <c r="M4636" t="s">
        <v>24</v>
      </c>
      <c r="O4636" t="s">
        <v>34</v>
      </c>
      <c r="P4636" t="s">
        <v>35</v>
      </c>
      <c r="Q4636" t="s">
        <v>11195</v>
      </c>
    </row>
    <row r="4637" spans="1:17" x14ac:dyDescent="0.25">
      <c r="A4637" t="s">
        <v>11196</v>
      </c>
      <c r="B4637" t="s">
        <v>11197</v>
      </c>
      <c r="C4637" t="s">
        <v>2543</v>
      </c>
      <c r="D4637" t="s">
        <v>917</v>
      </c>
      <c r="E4637" t="s">
        <v>20</v>
      </c>
      <c r="H4637" t="s">
        <v>32</v>
      </c>
      <c r="I4637">
        <v>40</v>
      </c>
      <c r="J4637" t="s">
        <v>33</v>
      </c>
      <c r="L4637" t="s">
        <v>23</v>
      </c>
      <c r="M4637" t="s">
        <v>24</v>
      </c>
      <c r="O4637" t="s">
        <v>34</v>
      </c>
      <c r="P4637" t="s">
        <v>35</v>
      </c>
      <c r="Q4637" t="s">
        <v>2485</v>
      </c>
    </row>
    <row r="4638" spans="1:17" x14ac:dyDescent="0.25">
      <c r="A4638" t="s">
        <v>2589</v>
      </c>
      <c r="B4638" t="s">
        <v>2590</v>
      </c>
      <c r="C4638" t="s">
        <v>2543</v>
      </c>
      <c r="D4638" t="s">
        <v>917</v>
      </c>
      <c r="E4638" t="s">
        <v>20</v>
      </c>
      <c r="H4638" t="s">
        <v>32</v>
      </c>
      <c r="I4638">
        <v>15</v>
      </c>
      <c r="J4638" t="s">
        <v>33</v>
      </c>
      <c r="L4638" t="s">
        <v>23</v>
      </c>
      <c r="M4638" t="s">
        <v>24</v>
      </c>
      <c r="O4638" t="s">
        <v>34</v>
      </c>
      <c r="P4638" t="s">
        <v>35</v>
      </c>
      <c r="Q4638" t="s">
        <v>2485</v>
      </c>
    </row>
    <row r="4639" spans="1:17" x14ac:dyDescent="0.25">
      <c r="A4639" t="s">
        <v>3352</v>
      </c>
      <c r="B4639" t="s">
        <v>3353</v>
      </c>
      <c r="C4639" s="1">
        <v>44236</v>
      </c>
      <c r="D4639" t="s">
        <v>19</v>
      </c>
      <c r="E4639" t="s">
        <v>20</v>
      </c>
      <c r="H4639" t="s">
        <v>21</v>
      </c>
      <c r="I4639">
        <v>65</v>
      </c>
      <c r="J4639" t="s">
        <v>22</v>
      </c>
      <c r="L4639" t="s">
        <v>23</v>
      </c>
      <c r="O4639" t="s">
        <v>34</v>
      </c>
      <c r="P4639" t="s">
        <v>35</v>
      </c>
      <c r="Q4639" t="s">
        <v>3354</v>
      </c>
    </row>
    <row r="4640" spans="1:17" x14ac:dyDescent="0.25">
      <c r="A4640" t="s">
        <v>3383</v>
      </c>
      <c r="B4640" t="s">
        <v>3384</v>
      </c>
      <c r="C4640">
        <v>2021</v>
      </c>
      <c r="D4640" t="s">
        <v>19</v>
      </c>
      <c r="E4640" t="s">
        <v>20</v>
      </c>
      <c r="H4640" t="s">
        <v>22</v>
      </c>
      <c r="I4640">
        <v>6</v>
      </c>
      <c r="J4640" t="s">
        <v>22</v>
      </c>
      <c r="L4640" t="s">
        <v>23</v>
      </c>
      <c r="M4640" t="s">
        <v>24</v>
      </c>
      <c r="O4640" t="s">
        <v>34</v>
      </c>
      <c r="P4640" t="s">
        <v>35</v>
      </c>
      <c r="Q4640" t="s">
        <v>859</v>
      </c>
    </row>
    <row r="4641" spans="1:17" x14ac:dyDescent="0.25">
      <c r="A4641" t="s">
        <v>211</v>
      </c>
      <c r="B4641" t="s">
        <v>212</v>
      </c>
      <c r="C4641" s="1">
        <v>44246</v>
      </c>
      <c r="D4641" t="s">
        <v>19</v>
      </c>
      <c r="E4641" t="s">
        <v>20</v>
      </c>
      <c r="F4641" t="s">
        <v>213</v>
      </c>
      <c r="H4641" t="s">
        <v>22</v>
      </c>
      <c r="I4641">
        <v>19</v>
      </c>
      <c r="J4641" t="s">
        <v>197</v>
      </c>
      <c r="L4641" t="s">
        <v>23</v>
      </c>
      <c r="M4641" t="s">
        <v>24</v>
      </c>
      <c r="O4641" t="s">
        <v>34</v>
      </c>
      <c r="P4641" t="s">
        <v>35</v>
      </c>
      <c r="Q4641" t="s">
        <v>214</v>
      </c>
    </row>
    <row r="4642" spans="1:17" x14ac:dyDescent="0.25">
      <c r="A4642" t="s">
        <v>15790</v>
      </c>
      <c r="B4642" t="s">
        <v>15791</v>
      </c>
      <c r="C4642" s="1">
        <v>44252</v>
      </c>
      <c r="D4642" t="s">
        <v>19</v>
      </c>
      <c r="E4642" t="s">
        <v>20</v>
      </c>
      <c r="F4642" t="s">
        <v>15792</v>
      </c>
      <c r="H4642" t="s">
        <v>21</v>
      </c>
      <c r="I4642">
        <v>61</v>
      </c>
      <c r="J4642" t="s">
        <v>197</v>
      </c>
      <c r="L4642" t="s">
        <v>23</v>
      </c>
      <c r="M4642" t="s">
        <v>24</v>
      </c>
      <c r="O4642" t="s">
        <v>34</v>
      </c>
      <c r="P4642" t="s">
        <v>35</v>
      </c>
      <c r="Q4642" t="s">
        <v>3354</v>
      </c>
    </row>
    <row r="4643" spans="1:17" x14ac:dyDescent="0.25">
      <c r="A4643" t="s">
        <v>11477</v>
      </c>
      <c r="B4643" t="s">
        <v>11478</v>
      </c>
      <c r="C4643" s="1">
        <v>44215</v>
      </c>
      <c r="D4643" t="s">
        <v>360</v>
      </c>
      <c r="E4643" t="s">
        <v>20</v>
      </c>
      <c r="H4643" t="s">
        <v>21</v>
      </c>
      <c r="I4643">
        <v>87</v>
      </c>
      <c r="J4643" t="s">
        <v>22</v>
      </c>
      <c r="L4643" t="s">
        <v>23</v>
      </c>
      <c r="O4643" t="s">
        <v>34</v>
      </c>
      <c r="P4643" t="s">
        <v>35</v>
      </c>
      <c r="Q4643" t="s">
        <v>11479</v>
      </c>
    </row>
    <row r="4644" spans="1:17" x14ac:dyDescent="0.25">
      <c r="A4644" t="s">
        <v>11480</v>
      </c>
      <c r="B4644" t="s">
        <v>11481</v>
      </c>
      <c r="C4644" s="1">
        <v>44216</v>
      </c>
      <c r="D4644" t="s">
        <v>360</v>
      </c>
      <c r="E4644" t="s">
        <v>20</v>
      </c>
      <c r="H4644" t="s">
        <v>32</v>
      </c>
      <c r="I4644">
        <v>89</v>
      </c>
      <c r="J4644" t="s">
        <v>22</v>
      </c>
      <c r="L4644" t="s">
        <v>23</v>
      </c>
      <c r="O4644" t="s">
        <v>34</v>
      </c>
      <c r="P4644" t="s">
        <v>35</v>
      </c>
      <c r="Q4644" t="s">
        <v>11479</v>
      </c>
    </row>
    <row r="4645" spans="1:17" x14ac:dyDescent="0.25">
      <c r="A4645" t="s">
        <v>11513</v>
      </c>
      <c r="B4645" t="s">
        <v>11514</v>
      </c>
      <c r="C4645" s="1">
        <v>44217</v>
      </c>
      <c r="D4645" t="s">
        <v>657</v>
      </c>
      <c r="E4645" t="s">
        <v>20</v>
      </c>
      <c r="H4645" t="s">
        <v>32</v>
      </c>
      <c r="I4645">
        <v>13</v>
      </c>
      <c r="J4645" t="s">
        <v>22</v>
      </c>
      <c r="L4645" t="s">
        <v>23</v>
      </c>
      <c r="O4645" t="s">
        <v>34</v>
      </c>
      <c r="P4645" t="s">
        <v>35</v>
      </c>
      <c r="Q4645" t="s">
        <v>11515</v>
      </c>
    </row>
    <row r="4646" spans="1:17" x14ac:dyDescent="0.25">
      <c r="A4646" t="s">
        <v>14060</v>
      </c>
      <c r="B4646" t="s">
        <v>14061</v>
      </c>
      <c r="C4646" s="1">
        <v>44221</v>
      </c>
      <c r="D4646" t="s">
        <v>304</v>
      </c>
      <c r="E4646" t="s">
        <v>20</v>
      </c>
      <c r="H4646" t="s">
        <v>21</v>
      </c>
      <c r="I4646">
        <v>50</v>
      </c>
      <c r="J4646" t="s">
        <v>22</v>
      </c>
      <c r="L4646" t="s">
        <v>23</v>
      </c>
      <c r="O4646" t="s">
        <v>34</v>
      </c>
      <c r="P4646" t="s">
        <v>35</v>
      </c>
      <c r="Q4646" t="s">
        <v>5454</v>
      </c>
    </row>
    <row r="4647" spans="1:17" x14ac:dyDescent="0.25">
      <c r="A4647" t="s">
        <v>5452</v>
      </c>
      <c r="B4647" t="s">
        <v>5453</v>
      </c>
      <c r="C4647" s="1">
        <v>44228</v>
      </c>
      <c r="D4647" t="s">
        <v>304</v>
      </c>
      <c r="E4647" t="s">
        <v>20</v>
      </c>
      <c r="H4647" t="s">
        <v>21</v>
      </c>
      <c r="I4647">
        <v>11</v>
      </c>
      <c r="J4647" t="s">
        <v>22</v>
      </c>
      <c r="L4647" t="s">
        <v>23</v>
      </c>
      <c r="O4647" t="s">
        <v>34</v>
      </c>
      <c r="P4647" t="s">
        <v>35</v>
      </c>
      <c r="Q4647" t="s">
        <v>5454</v>
      </c>
    </row>
    <row r="4648" spans="1:17" x14ac:dyDescent="0.25">
      <c r="A4648" t="s">
        <v>16851</v>
      </c>
      <c r="B4648" t="s">
        <v>16852</v>
      </c>
      <c r="C4648" s="1">
        <v>44231</v>
      </c>
      <c r="D4648" t="s">
        <v>360</v>
      </c>
      <c r="E4648" t="s">
        <v>20</v>
      </c>
      <c r="H4648" t="s">
        <v>21</v>
      </c>
      <c r="I4648">
        <v>34</v>
      </c>
      <c r="J4648" t="s">
        <v>22</v>
      </c>
      <c r="L4648" t="s">
        <v>23</v>
      </c>
      <c r="O4648" t="s">
        <v>34</v>
      </c>
      <c r="P4648" t="s">
        <v>35</v>
      </c>
      <c r="Q4648" t="s">
        <v>706</v>
      </c>
    </row>
    <row r="4649" spans="1:17" x14ac:dyDescent="0.25">
      <c r="A4649" t="s">
        <v>11531</v>
      </c>
      <c r="B4649" t="s">
        <v>11532</v>
      </c>
      <c r="C4649" s="1">
        <v>44217</v>
      </c>
      <c r="D4649" t="s">
        <v>304</v>
      </c>
      <c r="E4649" t="s">
        <v>20</v>
      </c>
      <c r="H4649" t="s">
        <v>21</v>
      </c>
      <c r="I4649">
        <v>1</v>
      </c>
      <c r="J4649" t="s">
        <v>22</v>
      </c>
      <c r="L4649" t="s">
        <v>23</v>
      </c>
      <c r="O4649" t="s">
        <v>34</v>
      </c>
      <c r="P4649" t="s">
        <v>35</v>
      </c>
      <c r="Q4649" t="s">
        <v>11533</v>
      </c>
    </row>
    <row r="4650" spans="1:17" x14ac:dyDescent="0.25">
      <c r="A4650" t="s">
        <v>18526</v>
      </c>
      <c r="B4650" t="s">
        <v>18527</v>
      </c>
      <c r="C4650" s="1">
        <v>44209</v>
      </c>
      <c r="D4650" t="s">
        <v>657</v>
      </c>
      <c r="E4650" t="s">
        <v>20</v>
      </c>
      <c r="H4650" t="s">
        <v>32</v>
      </c>
      <c r="I4650">
        <v>47</v>
      </c>
      <c r="J4650" t="s">
        <v>22</v>
      </c>
      <c r="L4650" t="s">
        <v>23</v>
      </c>
      <c r="O4650" t="s">
        <v>34</v>
      </c>
      <c r="P4650" t="s">
        <v>35</v>
      </c>
      <c r="Q4650" t="s">
        <v>2437</v>
      </c>
    </row>
    <row r="4651" spans="1:17" x14ac:dyDescent="0.25">
      <c r="A4651" t="s">
        <v>5427</v>
      </c>
      <c r="B4651" t="s">
        <v>5428</v>
      </c>
      <c r="C4651" s="1">
        <v>44214</v>
      </c>
      <c r="D4651" t="s">
        <v>702</v>
      </c>
      <c r="E4651" t="s">
        <v>20</v>
      </c>
      <c r="H4651" t="s">
        <v>21</v>
      </c>
      <c r="I4651">
        <v>48</v>
      </c>
      <c r="J4651" t="s">
        <v>22</v>
      </c>
      <c r="L4651" t="s">
        <v>23</v>
      </c>
      <c r="O4651" t="s">
        <v>34</v>
      </c>
      <c r="P4651" t="s">
        <v>35</v>
      </c>
      <c r="Q4651" t="s">
        <v>5429</v>
      </c>
    </row>
    <row r="4652" spans="1:17" x14ac:dyDescent="0.25">
      <c r="A4652" t="s">
        <v>11452</v>
      </c>
      <c r="B4652" t="s">
        <v>11453</v>
      </c>
      <c r="C4652" s="1">
        <v>44214</v>
      </c>
      <c r="D4652" t="s">
        <v>657</v>
      </c>
      <c r="E4652" t="s">
        <v>20</v>
      </c>
      <c r="H4652" t="s">
        <v>21</v>
      </c>
      <c r="I4652">
        <v>42</v>
      </c>
      <c r="J4652" t="s">
        <v>22</v>
      </c>
      <c r="L4652" t="s">
        <v>23</v>
      </c>
      <c r="O4652" t="s">
        <v>34</v>
      </c>
      <c r="P4652" t="s">
        <v>35</v>
      </c>
      <c r="Q4652" t="s">
        <v>11454</v>
      </c>
    </row>
    <row r="4653" spans="1:17" x14ac:dyDescent="0.25">
      <c r="A4653" t="s">
        <v>11455</v>
      </c>
      <c r="B4653" t="s">
        <v>11456</v>
      </c>
      <c r="C4653" s="1">
        <v>44214</v>
      </c>
      <c r="D4653" t="s">
        <v>657</v>
      </c>
      <c r="E4653" t="s">
        <v>20</v>
      </c>
      <c r="H4653" t="s">
        <v>32</v>
      </c>
      <c r="I4653">
        <v>17</v>
      </c>
      <c r="J4653" t="s">
        <v>22</v>
      </c>
      <c r="L4653" t="s">
        <v>23</v>
      </c>
      <c r="O4653" t="s">
        <v>34</v>
      </c>
      <c r="P4653" t="s">
        <v>35</v>
      </c>
      <c r="Q4653" t="s">
        <v>11454</v>
      </c>
    </row>
    <row r="4654" spans="1:17" x14ac:dyDescent="0.25">
      <c r="A4654" t="s">
        <v>11457</v>
      </c>
      <c r="B4654" t="s">
        <v>11458</v>
      </c>
      <c r="C4654" s="1">
        <v>44214</v>
      </c>
      <c r="D4654" t="s">
        <v>657</v>
      </c>
      <c r="E4654" t="s">
        <v>20</v>
      </c>
      <c r="H4654" t="s">
        <v>32</v>
      </c>
      <c r="I4654">
        <v>45</v>
      </c>
      <c r="J4654" t="s">
        <v>22</v>
      </c>
      <c r="L4654" t="s">
        <v>23</v>
      </c>
      <c r="O4654" t="s">
        <v>34</v>
      </c>
      <c r="P4654" t="s">
        <v>35</v>
      </c>
      <c r="Q4654" t="s">
        <v>11454</v>
      </c>
    </row>
    <row r="4655" spans="1:17" x14ac:dyDescent="0.25">
      <c r="A4655" t="s">
        <v>11459</v>
      </c>
      <c r="B4655" t="s">
        <v>11460</v>
      </c>
      <c r="C4655" s="1">
        <v>44214</v>
      </c>
      <c r="D4655" t="s">
        <v>657</v>
      </c>
      <c r="E4655" t="s">
        <v>20</v>
      </c>
      <c r="H4655" t="s">
        <v>32</v>
      </c>
      <c r="I4655">
        <v>14</v>
      </c>
      <c r="J4655" t="s">
        <v>22</v>
      </c>
      <c r="L4655" t="s">
        <v>23</v>
      </c>
      <c r="O4655" t="s">
        <v>34</v>
      </c>
      <c r="P4655" t="s">
        <v>35</v>
      </c>
      <c r="Q4655" t="s">
        <v>11461</v>
      </c>
    </row>
    <row r="4656" spans="1:17" x14ac:dyDescent="0.25">
      <c r="A4656" t="s">
        <v>14013</v>
      </c>
      <c r="B4656" t="s">
        <v>14014</v>
      </c>
      <c r="C4656" s="1">
        <v>44217</v>
      </c>
      <c r="D4656" t="s">
        <v>702</v>
      </c>
      <c r="E4656" t="s">
        <v>20</v>
      </c>
      <c r="H4656" t="s">
        <v>32</v>
      </c>
      <c r="I4656">
        <v>12</v>
      </c>
      <c r="J4656" t="s">
        <v>22</v>
      </c>
      <c r="L4656" t="s">
        <v>23</v>
      </c>
      <c r="O4656" t="s">
        <v>34</v>
      </c>
      <c r="P4656" t="s">
        <v>35</v>
      </c>
      <c r="Q4656" t="s">
        <v>11542</v>
      </c>
    </row>
    <row r="4657" spans="1:17" x14ac:dyDescent="0.25">
      <c r="A4657" t="s">
        <v>14086</v>
      </c>
      <c r="B4657" t="s">
        <v>14087</v>
      </c>
      <c r="C4657" s="1">
        <v>44219</v>
      </c>
      <c r="D4657" t="s">
        <v>657</v>
      </c>
      <c r="E4657" t="s">
        <v>20</v>
      </c>
      <c r="H4657" t="s">
        <v>32</v>
      </c>
      <c r="I4657">
        <v>13</v>
      </c>
      <c r="J4657" t="s">
        <v>22</v>
      </c>
      <c r="L4657" t="s">
        <v>23</v>
      </c>
      <c r="O4657" t="s">
        <v>34</v>
      </c>
      <c r="P4657" t="s">
        <v>35</v>
      </c>
      <c r="Q4657" t="s">
        <v>11461</v>
      </c>
    </row>
    <row r="4658" spans="1:17" x14ac:dyDescent="0.25">
      <c r="A4658" t="s">
        <v>18208</v>
      </c>
      <c r="B4658" t="s">
        <v>18209</v>
      </c>
      <c r="C4658" s="1">
        <v>44219</v>
      </c>
      <c r="D4658" t="s">
        <v>657</v>
      </c>
      <c r="E4658" t="s">
        <v>20</v>
      </c>
      <c r="H4658" t="s">
        <v>32</v>
      </c>
      <c r="I4658">
        <v>13</v>
      </c>
      <c r="J4658" t="s">
        <v>22</v>
      </c>
      <c r="L4658" t="s">
        <v>23</v>
      </c>
      <c r="O4658" t="s">
        <v>34</v>
      </c>
      <c r="P4658" t="s">
        <v>35</v>
      </c>
      <c r="Q4658" t="s">
        <v>11461</v>
      </c>
    </row>
    <row r="4659" spans="1:17" x14ac:dyDescent="0.25">
      <c r="A4659" t="s">
        <v>14093</v>
      </c>
      <c r="B4659" t="s">
        <v>14094</v>
      </c>
      <c r="C4659" s="1">
        <v>44220</v>
      </c>
      <c r="D4659" t="s">
        <v>657</v>
      </c>
      <c r="E4659" t="s">
        <v>20</v>
      </c>
      <c r="H4659" t="s">
        <v>32</v>
      </c>
      <c r="I4659">
        <v>12</v>
      </c>
      <c r="J4659" t="s">
        <v>22</v>
      </c>
      <c r="L4659" t="s">
        <v>23</v>
      </c>
      <c r="O4659" t="s">
        <v>34</v>
      </c>
      <c r="P4659" t="s">
        <v>35</v>
      </c>
      <c r="Q4659" t="s">
        <v>14095</v>
      </c>
    </row>
    <row r="4660" spans="1:17" x14ac:dyDescent="0.25">
      <c r="A4660" t="s">
        <v>14129</v>
      </c>
      <c r="B4660" t="s">
        <v>14130</v>
      </c>
      <c r="C4660" s="1">
        <v>44221</v>
      </c>
      <c r="D4660" t="s">
        <v>712</v>
      </c>
      <c r="E4660" t="s">
        <v>20</v>
      </c>
      <c r="H4660" t="s">
        <v>21</v>
      </c>
      <c r="I4660">
        <v>28</v>
      </c>
      <c r="J4660" t="s">
        <v>22</v>
      </c>
      <c r="L4660" t="s">
        <v>23</v>
      </c>
      <c r="O4660" t="s">
        <v>34</v>
      </c>
      <c r="P4660" t="s">
        <v>35</v>
      </c>
      <c r="Q4660" t="s">
        <v>2485</v>
      </c>
    </row>
    <row r="4661" spans="1:17" x14ac:dyDescent="0.25">
      <c r="A4661" t="s">
        <v>739</v>
      </c>
      <c r="B4661" t="s">
        <v>740</v>
      </c>
      <c r="C4661" s="1">
        <v>44243</v>
      </c>
      <c r="D4661" t="s">
        <v>702</v>
      </c>
      <c r="E4661" t="s">
        <v>20</v>
      </c>
      <c r="H4661" t="s">
        <v>32</v>
      </c>
      <c r="I4661">
        <v>21</v>
      </c>
      <c r="J4661" t="s">
        <v>22</v>
      </c>
      <c r="L4661" t="s">
        <v>23</v>
      </c>
      <c r="O4661" t="s">
        <v>34</v>
      </c>
      <c r="P4661" t="s">
        <v>35</v>
      </c>
      <c r="Q4661" t="s">
        <v>741</v>
      </c>
    </row>
    <row r="4662" spans="1:17" x14ac:dyDescent="0.25">
      <c r="A4662" t="s">
        <v>704</v>
      </c>
      <c r="B4662" t="s">
        <v>705</v>
      </c>
      <c r="C4662" s="1">
        <v>44243</v>
      </c>
      <c r="D4662" t="s">
        <v>702</v>
      </c>
      <c r="E4662" t="s">
        <v>20</v>
      </c>
      <c r="H4662" t="s">
        <v>32</v>
      </c>
      <c r="I4662">
        <v>21</v>
      </c>
      <c r="J4662" t="s">
        <v>22</v>
      </c>
      <c r="L4662" t="s">
        <v>23</v>
      </c>
      <c r="O4662" t="s">
        <v>34</v>
      </c>
      <c r="P4662" t="s">
        <v>35</v>
      </c>
      <c r="Q4662" t="s">
        <v>706</v>
      </c>
    </row>
    <row r="4663" spans="1:17" x14ac:dyDescent="0.25">
      <c r="A4663" t="s">
        <v>754</v>
      </c>
      <c r="B4663" t="s">
        <v>755</v>
      </c>
      <c r="C4663" s="1">
        <v>44249</v>
      </c>
      <c r="D4663" t="s">
        <v>657</v>
      </c>
      <c r="E4663" t="s">
        <v>20</v>
      </c>
      <c r="H4663" t="s">
        <v>21</v>
      </c>
      <c r="I4663">
        <v>54</v>
      </c>
      <c r="J4663" t="s">
        <v>22</v>
      </c>
      <c r="L4663" t="s">
        <v>23</v>
      </c>
      <c r="O4663" t="s">
        <v>34</v>
      </c>
      <c r="P4663" t="s">
        <v>35</v>
      </c>
      <c r="Q4663" t="s">
        <v>756</v>
      </c>
    </row>
    <row r="4664" spans="1:17" x14ac:dyDescent="0.25">
      <c r="A4664" t="s">
        <v>1343</v>
      </c>
      <c r="B4664" t="s">
        <v>1344</v>
      </c>
      <c r="C4664" s="1">
        <v>44264</v>
      </c>
      <c r="D4664" t="s">
        <v>657</v>
      </c>
      <c r="E4664" t="s">
        <v>20</v>
      </c>
      <c r="H4664" t="s">
        <v>21</v>
      </c>
      <c r="I4664">
        <v>27</v>
      </c>
      <c r="J4664" t="s">
        <v>22</v>
      </c>
      <c r="L4664" t="s">
        <v>23</v>
      </c>
      <c r="O4664" t="s">
        <v>34</v>
      </c>
      <c r="P4664" t="s">
        <v>35</v>
      </c>
      <c r="Q4664" t="s">
        <v>706</v>
      </c>
    </row>
    <row r="4665" spans="1:17" x14ac:dyDescent="0.25">
      <c r="A4665" t="s">
        <v>16487</v>
      </c>
      <c r="B4665" t="s">
        <v>16488</v>
      </c>
      <c r="C4665" s="1">
        <v>44195</v>
      </c>
      <c r="D4665" t="s">
        <v>2168</v>
      </c>
      <c r="E4665" t="s">
        <v>20</v>
      </c>
      <c r="F4665" t="s">
        <v>14686</v>
      </c>
      <c r="H4665" t="s">
        <v>21</v>
      </c>
      <c r="I4665">
        <v>82</v>
      </c>
      <c r="J4665" t="s">
        <v>22</v>
      </c>
      <c r="L4665" t="s">
        <v>23</v>
      </c>
      <c r="M4665" t="s">
        <v>86</v>
      </c>
      <c r="O4665" t="s">
        <v>34</v>
      </c>
      <c r="P4665" t="s">
        <v>35</v>
      </c>
      <c r="Q4665" t="s">
        <v>2485</v>
      </c>
    </row>
    <row r="4666" spans="1:17" x14ac:dyDescent="0.25">
      <c r="A4666" t="s">
        <v>16494</v>
      </c>
      <c r="B4666" t="s">
        <v>16495</v>
      </c>
      <c r="C4666" s="1">
        <v>44198</v>
      </c>
      <c r="D4666" t="s">
        <v>488</v>
      </c>
      <c r="E4666" t="s">
        <v>20</v>
      </c>
      <c r="F4666" t="s">
        <v>489</v>
      </c>
      <c r="H4666" t="s">
        <v>21</v>
      </c>
      <c r="I4666">
        <v>74</v>
      </c>
      <c r="J4666" t="s">
        <v>22</v>
      </c>
      <c r="L4666" t="s">
        <v>23</v>
      </c>
      <c r="M4666" t="s">
        <v>86</v>
      </c>
      <c r="O4666" t="s">
        <v>34</v>
      </c>
      <c r="P4666" t="s">
        <v>35</v>
      </c>
      <c r="Q4666" t="s">
        <v>2485</v>
      </c>
    </row>
    <row r="4667" spans="1:17" x14ac:dyDescent="0.25">
      <c r="A4667" t="s">
        <v>8391</v>
      </c>
      <c r="B4667" t="s">
        <v>8392</v>
      </c>
      <c r="C4667" s="1">
        <v>44196</v>
      </c>
      <c r="D4667" t="s">
        <v>3100</v>
      </c>
      <c r="E4667" t="s">
        <v>20</v>
      </c>
      <c r="F4667" t="s">
        <v>503</v>
      </c>
      <c r="H4667" t="s">
        <v>32</v>
      </c>
      <c r="I4667">
        <v>32</v>
      </c>
      <c r="J4667" t="s">
        <v>22</v>
      </c>
      <c r="L4667" t="s">
        <v>23</v>
      </c>
      <c r="M4667" t="s">
        <v>86</v>
      </c>
      <c r="O4667" t="s">
        <v>34</v>
      </c>
      <c r="P4667" t="s">
        <v>35</v>
      </c>
      <c r="Q4667" t="s">
        <v>2485</v>
      </c>
    </row>
    <row r="4668" spans="1:17" x14ac:dyDescent="0.25">
      <c r="A4668" t="s">
        <v>11166</v>
      </c>
      <c r="B4668" t="s">
        <v>11167</v>
      </c>
      <c r="C4668" s="1">
        <v>44203</v>
      </c>
      <c r="D4668" t="s">
        <v>155</v>
      </c>
      <c r="E4668" t="s">
        <v>20</v>
      </c>
      <c r="F4668" t="s">
        <v>156</v>
      </c>
      <c r="H4668" t="s">
        <v>21</v>
      </c>
      <c r="I4668">
        <v>30</v>
      </c>
      <c r="J4668" t="s">
        <v>22</v>
      </c>
      <c r="L4668" t="s">
        <v>23</v>
      </c>
      <c r="M4668" t="s">
        <v>86</v>
      </c>
      <c r="O4668" t="s">
        <v>34</v>
      </c>
      <c r="P4668" t="s">
        <v>35</v>
      </c>
      <c r="Q4668" t="s">
        <v>2485</v>
      </c>
    </row>
    <row r="4669" spans="1:17" x14ac:dyDescent="0.25">
      <c r="A4669" t="s">
        <v>11171</v>
      </c>
      <c r="B4669" t="s">
        <v>11172</v>
      </c>
      <c r="C4669" s="1">
        <v>44203</v>
      </c>
      <c r="D4669" t="s">
        <v>1358</v>
      </c>
      <c r="E4669" t="s">
        <v>20</v>
      </c>
      <c r="F4669" t="s">
        <v>1641</v>
      </c>
      <c r="H4669" t="s">
        <v>21</v>
      </c>
      <c r="I4669">
        <v>49</v>
      </c>
      <c r="J4669" t="s">
        <v>22</v>
      </c>
      <c r="L4669" t="s">
        <v>23</v>
      </c>
      <c r="M4669" t="s">
        <v>86</v>
      </c>
      <c r="O4669" t="s">
        <v>34</v>
      </c>
      <c r="P4669" t="s">
        <v>35</v>
      </c>
      <c r="Q4669" t="s">
        <v>2485</v>
      </c>
    </row>
    <row r="4670" spans="1:17" x14ac:dyDescent="0.25">
      <c r="A4670" t="s">
        <v>2481</v>
      </c>
      <c r="B4670" t="s">
        <v>2482</v>
      </c>
      <c r="C4670" s="1">
        <v>44203</v>
      </c>
      <c r="D4670" t="s">
        <v>2483</v>
      </c>
      <c r="E4670" t="s">
        <v>20</v>
      </c>
      <c r="F4670" t="s">
        <v>2484</v>
      </c>
      <c r="H4670" t="s">
        <v>21</v>
      </c>
      <c r="I4670">
        <v>58</v>
      </c>
      <c r="J4670" t="s">
        <v>22</v>
      </c>
      <c r="L4670" t="s">
        <v>23</v>
      </c>
      <c r="M4670" t="s">
        <v>86</v>
      </c>
      <c r="O4670" t="s">
        <v>34</v>
      </c>
      <c r="P4670" t="s">
        <v>35</v>
      </c>
      <c r="Q4670" t="s">
        <v>2485</v>
      </c>
    </row>
    <row r="4671" spans="1:17" x14ac:dyDescent="0.25">
      <c r="A4671" t="s">
        <v>11057</v>
      </c>
      <c r="B4671" t="s">
        <v>11058</v>
      </c>
      <c r="C4671" s="1">
        <v>44199</v>
      </c>
      <c r="D4671" t="s">
        <v>11059</v>
      </c>
      <c r="E4671" t="s">
        <v>20</v>
      </c>
      <c r="F4671" t="s">
        <v>9618</v>
      </c>
      <c r="H4671" t="s">
        <v>32</v>
      </c>
      <c r="I4671">
        <v>23</v>
      </c>
      <c r="J4671" t="s">
        <v>22</v>
      </c>
      <c r="L4671" t="s">
        <v>23</v>
      </c>
      <c r="M4671" t="s">
        <v>86</v>
      </c>
      <c r="O4671" t="s">
        <v>34</v>
      </c>
      <c r="P4671" t="s">
        <v>35</v>
      </c>
      <c r="Q4671" t="s">
        <v>2485</v>
      </c>
    </row>
    <row r="4672" spans="1:17" x14ac:dyDescent="0.25">
      <c r="A4672" t="s">
        <v>8552</v>
      </c>
      <c r="B4672" t="s">
        <v>8553</v>
      </c>
      <c r="C4672" s="1">
        <v>44201</v>
      </c>
      <c r="D4672" t="s">
        <v>8513</v>
      </c>
      <c r="E4672" t="s">
        <v>20</v>
      </c>
      <c r="F4672" t="s">
        <v>8514</v>
      </c>
      <c r="H4672" t="s">
        <v>21</v>
      </c>
      <c r="I4672">
        <v>58</v>
      </c>
      <c r="J4672" t="s">
        <v>22</v>
      </c>
      <c r="L4672" t="s">
        <v>23</v>
      </c>
      <c r="M4672" t="s">
        <v>86</v>
      </c>
      <c r="O4672" t="s">
        <v>34</v>
      </c>
      <c r="P4672" t="s">
        <v>35</v>
      </c>
      <c r="Q4672" t="s">
        <v>8554</v>
      </c>
    </row>
    <row r="4673" spans="1:17" x14ac:dyDescent="0.25">
      <c r="A4673" t="s">
        <v>8685</v>
      </c>
      <c r="B4673" t="s">
        <v>8686</v>
      </c>
      <c r="C4673" s="1">
        <v>44199</v>
      </c>
      <c r="D4673" t="s">
        <v>8687</v>
      </c>
      <c r="E4673" t="s">
        <v>20</v>
      </c>
      <c r="F4673" t="s">
        <v>8688</v>
      </c>
      <c r="H4673" t="s">
        <v>21</v>
      </c>
      <c r="I4673">
        <v>57</v>
      </c>
      <c r="J4673" t="s">
        <v>22</v>
      </c>
      <c r="L4673" t="s">
        <v>23</v>
      </c>
      <c r="M4673" t="s">
        <v>86</v>
      </c>
      <c r="O4673" t="s">
        <v>34</v>
      </c>
      <c r="P4673" t="s">
        <v>35</v>
      </c>
      <c r="Q4673" t="s">
        <v>2485</v>
      </c>
    </row>
    <row r="4674" spans="1:17" x14ac:dyDescent="0.25">
      <c r="A4674" t="s">
        <v>8689</v>
      </c>
      <c r="B4674" t="s">
        <v>8690</v>
      </c>
      <c r="C4674" s="1">
        <v>44201</v>
      </c>
      <c r="D4674" t="s">
        <v>8691</v>
      </c>
      <c r="E4674" t="s">
        <v>20</v>
      </c>
      <c r="F4674" t="s">
        <v>156</v>
      </c>
      <c r="H4674" t="s">
        <v>21</v>
      </c>
      <c r="I4674">
        <v>40</v>
      </c>
      <c r="J4674" t="s">
        <v>22</v>
      </c>
      <c r="L4674" t="s">
        <v>23</v>
      </c>
      <c r="M4674" t="s">
        <v>86</v>
      </c>
      <c r="O4674" t="s">
        <v>34</v>
      </c>
      <c r="P4674" t="s">
        <v>35</v>
      </c>
      <c r="Q4674" t="s">
        <v>2485</v>
      </c>
    </row>
    <row r="4675" spans="1:17" x14ac:dyDescent="0.25">
      <c r="A4675" t="s">
        <v>8502</v>
      </c>
      <c r="B4675" t="s">
        <v>8503</v>
      </c>
      <c r="C4675" s="1">
        <v>44211</v>
      </c>
      <c r="D4675" t="s">
        <v>8366</v>
      </c>
      <c r="E4675" t="s">
        <v>20</v>
      </c>
      <c r="F4675" t="s">
        <v>305</v>
      </c>
      <c r="H4675" t="s">
        <v>32</v>
      </c>
      <c r="I4675">
        <v>91</v>
      </c>
      <c r="J4675" t="s">
        <v>22</v>
      </c>
      <c r="L4675" t="s">
        <v>23</v>
      </c>
      <c r="M4675" t="s">
        <v>86</v>
      </c>
      <c r="O4675" t="s">
        <v>34</v>
      </c>
      <c r="P4675" t="s">
        <v>35</v>
      </c>
      <c r="Q4675" t="s">
        <v>5454</v>
      </c>
    </row>
    <row r="4676" spans="1:17" x14ac:dyDescent="0.25">
      <c r="A4676" t="s">
        <v>8504</v>
      </c>
      <c r="B4676" t="s">
        <v>8505</v>
      </c>
      <c r="C4676" s="1">
        <v>44211</v>
      </c>
      <c r="D4676" t="s">
        <v>8366</v>
      </c>
      <c r="E4676" t="s">
        <v>20</v>
      </c>
      <c r="F4676" t="s">
        <v>305</v>
      </c>
      <c r="H4676" t="s">
        <v>32</v>
      </c>
      <c r="I4676">
        <v>87</v>
      </c>
      <c r="J4676" t="s">
        <v>22</v>
      </c>
      <c r="L4676" t="s">
        <v>23</v>
      </c>
      <c r="M4676" t="s">
        <v>86</v>
      </c>
      <c r="O4676" t="s">
        <v>34</v>
      </c>
      <c r="P4676" t="s">
        <v>35</v>
      </c>
      <c r="Q4676" t="s">
        <v>5454</v>
      </c>
    </row>
    <row r="4677" spans="1:17" x14ac:dyDescent="0.25">
      <c r="A4677" t="s">
        <v>8470</v>
      </c>
      <c r="B4677" t="s">
        <v>8471</v>
      </c>
      <c r="C4677" s="1">
        <v>44211</v>
      </c>
      <c r="D4677" t="s">
        <v>1935</v>
      </c>
      <c r="E4677" t="s">
        <v>20</v>
      </c>
      <c r="F4677" t="s">
        <v>1936</v>
      </c>
      <c r="H4677" t="s">
        <v>21</v>
      </c>
      <c r="I4677">
        <v>37</v>
      </c>
      <c r="J4677" t="s">
        <v>22</v>
      </c>
      <c r="L4677" t="s">
        <v>23</v>
      </c>
      <c r="M4677" t="s">
        <v>86</v>
      </c>
      <c r="O4677" t="s">
        <v>34</v>
      </c>
      <c r="P4677" t="s">
        <v>35</v>
      </c>
      <c r="Q4677" t="s">
        <v>5454</v>
      </c>
    </row>
    <row r="4678" spans="1:17" x14ac:dyDescent="0.25">
      <c r="A4678" t="s">
        <v>8472</v>
      </c>
      <c r="B4678" t="s">
        <v>8473</v>
      </c>
      <c r="C4678" s="1">
        <v>44211</v>
      </c>
      <c r="D4678" t="s">
        <v>8366</v>
      </c>
      <c r="E4678" t="s">
        <v>20</v>
      </c>
      <c r="F4678" t="s">
        <v>305</v>
      </c>
      <c r="H4678" t="s">
        <v>21</v>
      </c>
      <c r="I4678">
        <v>77</v>
      </c>
      <c r="J4678" t="s">
        <v>22</v>
      </c>
      <c r="L4678" t="s">
        <v>23</v>
      </c>
      <c r="M4678" t="s">
        <v>86</v>
      </c>
      <c r="O4678" t="s">
        <v>34</v>
      </c>
      <c r="P4678" t="s">
        <v>35</v>
      </c>
      <c r="Q4678" t="s">
        <v>5454</v>
      </c>
    </row>
    <row r="4679" spans="1:17" x14ac:dyDescent="0.25">
      <c r="A4679" t="s">
        <v>8474</v>
      </c>
      <c r="B4679" t="s">
        <v>8475</v>
      </c>
      <c r="C4679" s="1">
        <v>44211</v>
      </c>
      <c r="D4679" t="s">
        <v>8476</v>
      </c>
      <c r="E4679" t="s">
        <v>20</v>
      </c>
      <c r="F4679" t="s">
        <v>305</v>
      </c>
      <c r="H4679" t="s">
        <v>21</v>
      </c>
      <c r="I4679">
        <v>89</v>
      </c>
      <c r="J4679" t="s">
        <v>22</v>
      </c>
      <c r="L4679" t="s">
        <v>23</v>
      </c>
      <c r="M4679" t="s">
        <v>86</v>
      </c>
      <c r="O4679" t="s">
        <v>34</v>
      </c>
      <c r="P4679" t="s">
        <v>35</v>
      </c>
      <c r="Q4679" t="s">
        <v>5454</v>
      </c>
    </row>
    <row r="4680" spans="1:17" x14ac:dyDescent="0.25">
      <c r="A4680" t="s">
        <v>8477</v>
      </c>
      <c r="B4680" t="s">
        <v>8478</v>
      </c>
      <c r="C4680" s="1">
        <v>44211</v>
      </c>
      <c r="D4680" t="s">
        <v>8366</v>
      </c>
      <c r="E4680" t="s">
        <v>20</v>
      </c>
      <c r="F4680" t="s">
        <v>305</v>
      </c>
      <c r="H4680" t="s">
        <v>21</v>
      </c>
      <c r="I4680">
        <v>78</v>
      </c>
      <c r="J4680" t="s">
        <v>22</v>
      </c>
      <c r="L4680" t="s">
        <v>23</v>
      </c>
      <c r="M4680" t="s">
        <v>86</v>
      </c>
      <c r="O4680" t="s">
        <v>34</v>
      </c>
      <c r="P4680" t="s">
        <v>35</v>
      </c>
      <c r="Q4680" t="s">
        <v>5454</v>
      </c>
    </row>
    <row r="4681" spans="1:17" x14ac:dyDescent="0.25">
      <c r="A4681" t="s">
        <v>8506</v>
      </c>
      <c r="B4681" t="s">
        <v>8507</v>
      </c>
      <c r="C4681" s="1">
        <v>44211</v>
      </c>
      <c r="D4681" t="s">
        <v>8508</v>
      </c>
      <c r="E4681" t="s">
        <v>20</v>
      </c>
      <c r="F4681" t="s">
        <v>311</v>
      </c>
      <c r="H4681" t="s">
        <v>32</v>
      </c>
      <c r="I4681">
        <v>71</v>
      </c>
      <c r="J4681" t="s">
        <v>22</v>
      </c>
      <c r="L4681" t="s">
        <v>23</v>
      </c>
      <c r="M4681" t="s">
        <v>86</v>
      </c>
      <c r="O4681" t="s">
        <v>34</v>
      </c>
      <c r="P4681" t="s">
        <v>35</v>
      </c>
      <c r="Q4681" t="s">
        <v>5454</v>
      </c>
    </row>
    <row r="4682" spans="1:17" x14ac:dyDescent="0.25">
      <c r="A4682" t="s">
        <v>8479</v>
      </c>
      <c r="B4682" t="s">
        <v>8480</v>
      </c>
      <c r="C4682" s="1">
        <v>44211</v>
      </c>
      <c r="D4682" t="s">
        <v>8366</v>
      </c>
      <c r="E4682" t="s">
        <v>20</v>
      </c>
      <c r="F4682" t="s">
        <v>305</v>
      </c>
      <c r="H4682" t="s">
        <v>21</v>
      </c>
      <c r="I4682">
        <v>93</v>
      </c>
      <c r="J4682" t="s">
        <v>22</v>
      </c>
      <c r="L4682" t="s">
        <v>23</v>
      </c>
      <c r="M4682" t="s">
        <v>86</v>
      </c>
      <c r="O4682" t="s">
        <v>34</v>
      </c>
      <c r="P4682" t="s">
        <v>35</v>
      </c>
      <c r="Q4682" t="s">
        <v>5454</v>
      </c>
    </row>
    <row r="4683" spans="1:17" x14ac:dyDescent="0.25">
      <c r="A4683" t="s">
        <v>8481</v>
      </c>
      <c r="B4683" t="s">
        <v>8482</v>
      </c>
      <c r="C4683" s="1">
        <v>44211</v>
      </c>
      <c r="D4683" t="s">
        <v>8366</v>
      </c>
      <c r="E4683" t="s">
        <v>20</v>
      </c>
      <c r="F4683" t="s">
        <v>305</v>
      </c>
      <c r="H4683" t="s">
        <v>21</v>
      </c>
      <c r="I4683">
        <v>73</v>
      </c>
      <c r="J4683" t="s">
        <v>22</v>
      </c>
      <c r="L4683" t="s">
        <v>23</v>
      </c>
      <c r="M4683" t="s">
        <v>86</v>
      </c>
      <c r="O4683" t="s">
        <v>34</v>
      </c>
      <c r="P4683" t="s">
        <v>35</v>
      </c>
      <c r="Q4683" t="s">
        <v>5454</v>
      </c>
    </row>
    <row r="4684" spans="1:17" x14ac:dyDescent="0.25">
      <c r="A4684" t="s">
        <v>8483</v>
      </c>
      <c r="B4684" t="s">
        <v>8484</v>
      </c>
      <c r="C4684" s="1">
        <v>44211</v>
      </c>
      <c r="D4684" t="s">
        <v>8366</v>
      </c>
      <c r="E4684" t="s">
        <v>20</v>
      </c>
      <c r="F4684" t="s">
        <v>305</v>
      </c>
      <c r="H4684" t="s">
        <v>21</v>
      </c>
      <c r="I4684">
        <v>85</v>
      </c>
      <c r="J4684" t="s">
        <v>22</v>
      </c>
      <c r="L4684" t="s">
        <v>23</v>
      </c>
      <c r="M4684" t="s">
        <v>86</v>
      </c>
      <c r="O4684" t="s">
        <v>34</v>
      </c>
      <c r="P4684" t="s">
        <v>35</v>
      </c>
      <c r="Q4684" t="s">
        <v>8485</v>
      </c>
    </row>
    <row r="4685" spans="1:17" x14ac:dyDescent="0.25">
      <c r="A4685" t="s">
        <v>8509</v>
      </c>
      <c r="B4685" t="s">
        <v>8510</v>
      </c>
      <c r="C4685" s="1">
        <v>44211</v>
      </c>
      <c r="D4685" t="s">
        <v>1851</v>
      </c>
      <c r="E4685" t="s">
        <v>20</v>
      </c>
      <c r="F4685" t="s">
        <v>1852</v>
      </c>
      <c r="H4685" t="s">
        <v>32</v>
      </c>
      <c r="I4685">
        <v>83</v>
      </c>
      <c r="J4685" t="s">
        <v>22</v>
      </c>
      <c r="L4685" t="s">
        <v>23</v>
      </c>
      <c r="M4685" t="s">
        <v>86</v>
      </c>
      <c r="O4685" t="s">
        <v>34</v>
      </c>
      <c r="P4685" t="s">
        <v>35</v>
      </c>
      <c r="Q4685" t="s">
        <v>5454</v>
      </c>
    </row>
    <row r="4686" spans="1:17" x14ac:dyDescent="0.25">
      <c r="A4686" t="s">
        <v>8486</v>
      </c>
      <c r="B4686" t="s">
        <v>8487</v>
      </c>
      <c r="C4686" s="1">
        <v>44211</v>
      </c>
      <c r="D4686" t="s">
        <v>8366</v>
      </c>
      <c r="E4686" t="s">
        <v>20</v>
      </c>
      <c r="F4686" t="s">
        <v>305</v>
      </c>
      <c r="H4686" t="s">
        <v>21</v>
      </c>
      <c r="I4686">
        <v>80</v>
      </c>
      <c r="J4686" t="s">
        <v>22</v>
      </c>
      <c r="L4686" t="s">
        <v>23</v>
      </c>
      <c r="M4686" t="s">
        <v>86</v>
      </c>
      <c r="O4686" t="s">
        <v>34</v>
      </c>
      <c r="P4686" t="s">
        <v>35</v>
      </c>
      <c r="Q4686" t="s">
        <v>5454</v>
      </c>
    </row>
    <row r="4687" spans="1:17" x14ac:dyDescent="0.25">
      <c r="A4687" t="s">
        <v>8488</v>
      </c>
      <c r="B4687" t="s">
        <v>8489</v>
      </c>
      <c r="C4687" s="1">
        <v>44211</v>
      </c>
      <c r="D4687" t="s">
        <v>8366</v>
      </c>
      <c r="E4687" t="s">
        <v>20</v>
      </c>
      <c r="F4687" t="s">
        <v>305</v>
      </c>
      <c r="H4687" t="s">
        <v>21</v>
      </c>
      <c r="I4687">
        <v>97</v>
      </c>
      <c r="J4687" t="s">
        <v>22</v>
      </c>
      <c r="L4687" t="s">
        <v>23</v>
      </c>
      <c r="M4687" t="s">
        <v>86</v>
      </c>
      <c r="O4687" t="s">
        <v>34</v>
      </c>
      <c r="P4687" t="s">
        <v>35</v>
      </c>
      <c r="Q4687" t="s">
        <v>8490</v>
      </c>
    </row>
    <row r="4688" spans="1:17" x14ac:dyDescent="0.25">
      <c r="A4688" t="s">
        <v>8491</v>
      </c>
      <c r="B4688" t="s">
        <v>8492</v>
      </c>
      <c r="C4688" s="1">
        <v>44211</v>
      </c>
      <c r="D4688" t="s">
        <v>8366</v>
      </c>
      <c r="E4688" t="s">
        <v>20</v>
      </c>
      <c r="F4688" t="s">
        <v>305</v>
      </c>
      <c r="H4688" t="s">
        <v>21</v>
      </c>
      <c r="I4688">
        <v>91</v>
      </c>
      <c r="J4688" t="s">
        <v>22</v>
      </c>
      <c r="L4688" t="s">
        <v>23</v>
      </c>
      <c r="M4688" t="s">
        <v>86</v>
      </c>
      <c r="O4688" t="s">
        <v>34</v>
      </c>
      <c r="P4688" t="s">
        <v>35</v>
      </c>
      <c r="Q4688" t="s">
        <v>5454</v>
      </c>
    </row>
    <row r="4689" spans="1:17" x14ac:dyDescent="0.25">
      <c r="A4689" t="s">
        <v>8511</v>
      </c>
      <c r="B4689" t="s">
        <v>8512</v>
      </c>
      <c r="C4689" s="1">
        <v>44207</v>
      </c>
      <c r="D4689" t="s">
        <v>8513</v>
      </c>
      <c r="E4689" t="s">
        <v>20</v>
      </c>
      <c r="F4689" t="s">
        <v>8514</v>
      </c>
      <c r="H4689" t="s">
        <v>32</v>
      </c>
      <c r="I4689">
        <v>65</v>
      </c>
      <c r="J4689" t="s">
        <v>22</v>
      </c>
      <c r="L4689" t="s">
        <v>23</v>
      </c>
      <c r="M4689" t="s">
        <v>86</v>
      </c>
      <c r="O4689" t="s">
        <v>34</v>
      </c>
      <c r="P4689" t="s">
        <v>35</v>
      </c>
      <c r="Q4689" t="s">
        <v>2485</v>
      </c>
    </row>
    <row r="4690" spans="1:17" x14ac:dyDescent="0.25">
      <c r="A4690" t="s">
        <v>8863</v>
      </c>
      <c r="B4690" t="s">
        <v>8864</v>
      </c>
      <c r="C4690" s="1">
        <v>44205</v>
      </c>
      <c r="D4690" t="s">
        <v>3100</v>
      </c>
      <c r="E4690" t="s">
        <v>20</v>
      </c>
      <c r="F4690" t="s">
        <v>503</v>
      </c>
      <c r="H4690" t="s">
        <v>32</v>
      </c>
      <c r="I4690">
        <v>37</v>
      </c>
      <c r="J4690" t="s">
        <v>22</v>
      </c>
      <c r="L4690" t="s">
        <v>23</v>
      </c>
      <c r="M4690" t="s">
        <v>86</v>
      </c>
      <c r="O4690" t="s">
        <v>34</v>
      </c>
      <c r="P4690" t="s">
        <v>35</v>
      </c>
      <c r="Q4690" t="s">
        <v>2485</v>
      </c>
    </row>
    <row r="4691" spans="1:17" x14ac:dyDescent="0.25">
      <c r="A4691" t="s">
        <v>11227</v>
      </c>
      <c r="B4691" t="s">
        <v>11228</v>
      </c>
      <c r="C4691" s="1">
        <v>44208</v>
      </c>
      <c r="D4691" t="s">
        <v>1935</v>
      </c>
      <c r="E4691" t="s">
        <v>20</v>
      </c>
      <c r="F4691" t="s">
        <v>1936</v>
      </c>
      <c r="H4691" t="s">
        <v>21</v>
      </c>
      <c r="I4691">
        <v>66</v>
      </c>
      <c r="J4691" t="s">
        <v>22</v>
      </c>
      <c r="L4691" t="s">
        <v>23</v>
      </c>
      <c r="M4691" t="s">
        <v>86</v>
      </c>
      <c r="O4691" t="s">
        <v>34</v>
      </c>
      <c r="P4691" t="s">
        <v>35</v>
      </c>
      <c r="Q4691" t="s">
        <v>11229</v>
      </c>
    </row>
    <row r="4692" spans="1:17" x14ac:dyDescent="0.25">
      <c r="A4692" t="s">
        <v>11232</v>
      </c>
      <c r="B4692" t="s">
        <v>11233</v>
      </c>
      <c r="C4692" s="1">
        <v>44208</v>
      </c>
      <c r="D4692" t="s">
        <v>3046</v>
      </c>
      <c r="E4692" t="s">
        <v>20</v>
      </c>
      <c r="F4692" t="s">
        <v>3047</v>
      </c>
      <c r="H4692" t="s">
        <v>32</v>
      </c>
      <c r="I4692">
        <v>53</v>
      </c>
      <c r="J4692" t="s">
        <v>22</v>
      </c>
      <c r="L4692" t="s">
        <v>23</v>
      </c>
      <c r="M4692" t="s">
        <v>86</v>
      </c>
      <c r="O4692" t="s">
        <v>34</v>
      </c>
      <c r="P4692" t="s">
        <v>35</v>
      </c>
      <c r="Q4692" t="s">
        <v>11234</v>
      </c>
    </row>
    <row r="4693" spans="1:17" x14ac:dyDescent="0.25">
      <c r="A4693" t="s">
        <v>11238</v>
      </c>
      <c r="B4693" t="s">
        <v>11239</v>
      </c>
      <c r="C4693" s="1">
        <v>44208</v>
      </c>
      <c r="D4693" t="s">
        <v>1867</v>
      </c>
      <c r="E4693" t="s">
        <v>20</v>
      </c>
      <c r="F4693" t="s">
        <v>1868</v>
      </c>
      <c r="H4693" t="s">
        <v>21</v>
      </c>
      <c r="I4693">
        <v>29</v>
      </c>
      <c r="J4693" t="s">
        <v>22</v>
      </c>
      <c r="L4693" t="s">
        <v>23</v>
      </c>
      <c r="M4693" t="s">
        <v>86</v>
      </c>
      <c r="O4693" t="s">
        <v>34</v>
      </c>
      <c r="P4693" t="s">
        <v>35</v>
      </c>
      <c r="Q4693" t="s">
        <v>11240</v>
      </c>
    </row>
    <row r="4694" spans="1:17" x14ac:dyDescent="0.25">
      <c r="A4694" t="s">
        <v>11244</v>
      </c>
      <c r="B4694" t="s">
        <v>11245</v>
      </c>
      <c r="C4694" s="1">
        <v>44208</v>
      </c>
      <c r="D4694" t="s">
        <v>377</v>
      </c>
      <c r="E4694" t="s">
        <v>20</v>
      </c>
      <c r="F4694" t="s">
        <v>378</v>
      </c>
      <c r="H4694" t="s">
        <v>32</v>
      </c>
      <c r="I4694">
        <v>28</v>
      </c>
      <c r="J4694" t="s">
        <v>22</v>
      </c>
      <c r="L4694" t="s">
        <v>23</v>
      </c>
      <c r="M4694" t="s">
        <v>86</v>
      </c>
      <c r="O4694" t="s">
        <v>34</v>
      </c>
      <c r="P4694" t="s">
        <v>35</v>
      </c>
      <c r="Q4694" t="s">
        <v>11240</v>
      </c>
    </row>
    <row r="4695" spans="1:17" x14ac:dyDescent="0.25">
      <c r="A4695" t="s">
        <v>11310</v>
      </c>
      <c r="B4695" t="s">
        <v>11311</v>
      </c>
      <c r="C4695" s="1">
        <v>44209</v>
      </c>
      <c r="D4695" t="s">
        <v>377</v>
      </c>
      <c r="E4695" t="s">
        <v>20</v>
      </c>
      <c r="F4695" t="s">
        <v>378</v>
      </c>
      <c r="H4695" t="s">
        <v>21</v>
      </c>
      <c r="I4695">
        <v>27</v>
      </c>
      <c r="J4695" t="s">
        <v>22</v>
      </c>
      <c r="L4695" t="s">
        <v>23</v>
      </c>
      <c r="M4695" t="s">
        <v>86</v>
      </c>
      <c r="O4695" t="s">
        <v>34</v>
      </c>
      <c r="P4695" t="s">
        <v>26</v>
      </c>
      <c r="Q4695" t="s">
        <v>11312</v>
      </c>
    </row>
    <row r="4696" spans="1:17" x14ac:dyDescent="0.25">
      <c r="A4696" t="s">
        <v>11348</v>
      </c>
      <c r="B4696" t="s">
        <v>11349</v>
      </c>
      <c r="C4696" s="1">
        <v>44210</v>
      </c>
      <c r="D4696" t="s">
        <v>377</v>
      </c>
      <c r="E4696" t="s">
        <v>20</v>
      </c>
      <c r="F4696" t="s">
        <v>378</v>
      </c>
      <c r="H4696" t="s">
        <v>32</v>
      </c>
      <c r="I4696">
        <v>11</v>
      </c>
      <c r="J4696" t="s">
        <v>22</v>
      </c>
      <c r="L4696" t="s">
        <v>23</v>
      </c>
      <c r="M4696" t="s">
        <v>86</v>
      </c>
      <c r="O4696" t="s">
        <v>34</v>
      </c>
      <c r="P4696" t="s">
        <v>35</v>
      </c>
      <c r="Q4696" t="s">
        <v>11350</v>
      </c>
    </row>
    <row r="4697" spans="1:17" x14ac:dyDescent="0.25">
      <c r="A4697" t="s">
        <v>11351</v>
      </c>
      <c r="B4697" t="s">
        <v>11352</v>
      </c>
      <c r="C4697" s="1">
        <v>44209</v>
      </c>
      <c r="D4697" t="s">
        <v>377</v>
      </c>
      <c r="E4697" t="s">
        <v>20</v>
      </c>
      <c r="F4697" t="s">
        <v>378</v>
      </c>
      <c r="H4697" t="s">
        <v>32</v>
      </c>
      <c r="I4697">
        <v>48</v>
      </c>
      <c r="J4697" t="s">
        <v>22</v>
      </c>
      <c r="L4697" t="s">
        <v>23</v>
      </c>
      <c r="M4697" t="s">
        <v>86</v>
      </c>
      <c r="O4697" t="s">
        <v>34</v>
      </c>
      <c r="P4697" t="s">
        <v>35</v>
      </c>
      <c r="Q4697" t="s">
        <v>11353</v>
      </c>
    </row>
    <row r="4698" spans="1:17" x14ac:dyDescent="0.25">
      <c r="A4698" t="s">
        <v>2966</v>
      </c>
      <c r="B4698" t="s">
        <v>2967</v>
      </c>
      <c r="C4698" s="1">
        <v>44207</v>
      </c>
      <c r="D4698" t="s">
        <v>377</v>
      </c>
      <c r="E4698" t="s">
        <v>20</v>
      </c>
      <c r="F4698" t="s">
        <v>378</v>
      </c>
      <c r="H4698" t="s">
        <v>32</v>
      </c>
      <c r="I4698">
        <v>63</v>
      </c>
      <c r="J4698" t="s">
        <v>22</v>
      </c>
      <c r="L4698" t="s">
        <v>23</v>
      </c>
      <c r="M4698" t="s">
        <v>86</v>
      </c>
      <c r="O4698" t="s">
        <v>34</v>
      </c>
      <c r="P4698" t="s">
        <v>35</v>
      </c>
      <c r="Q4698" t="s">
        <v>2968</v>
      </c>
    </row>
    <row r="4699" spans="1:17" x14ac:dyDescent="0.25">
      <c r="A4699" t="s">
        <v>3044</v>
      </c>
      <c r="B4699" t="s">
        <v>3045</v>
      </c>
      <c r="C4699" s="1">
        <v>44205</v>
      </c>
      <c r="D4699" t="s">
        <v>3046</v>
      </c>
      <c r="E4699" t="s">
        <v>20</v>
      </c>
      <c r="F4699" t="s">
        <v>3047</v>
      </c>
      <c r="H4699" t="s">
        <v>21</v>
      </c>
      <c r="I4699">
        <v>23</v>
      </c>
      <c r="J4699" t="s">
        <v>22</v>
      </c>
      <c r="L4699" t="s">
        <v>23</v>
      </c>
      <c r="M4699" t="s">
        <v>86</v>
      </c>
      <c r="O4699" t="s">
        <v>34</v>
      </c>
      <c r="P4699" t="s">
        <v>35</v>
      </c>
      <c r="Q4699" t="s">
        <v>3048</v>
      </c>
    </row>
    <row r="4700" spans="1:17" x14ac:dyDescent="0.25">
      <c r="A4700" t="s">
        <v>3062</v>
      </c>
      <c r="B4700" t="s">
        <v>3063</v>
      </c>
      <c r="C4700" s="1">
        <v>44217</v>
      </c>
      <c r="D4700" t="s">
        <v>3064</v>
      </c>
      <c r="E4700" t="s">
        <v>20</v>
      </c>
      <c r="F4700" t="s">
        <v>3065</v>
      </c>
      <c r="H4700" t="s">
        <v>32</v>
      </c>
      <c r="I4700">
        <v>20</v>
      </c>
      <c r="J4700" t="s">
        <v>22</v>
      </c>
      <c r="L4700" t="s">
        <v>23</v>
      </c>
      <c r="M4700" t="s">
        <v>86</v>
      </c>
      <c r="O4700" t="s">
        <v>34</v>
      </c>
      <c r="P4700" t="s">
        <v>35</v>
      </c>
      <c r="Q4700" t="s">
        <v>897</v>
      </c>
    </row>
    <row r="4701" spans="1:17" x14ac:dyDescent="0.25">
      <c r="A4701" t="s">
        <v>3070</v>
      </c>
      <c r="B4701" t="s">
        <v>3071</v>
      </c>
      <c r="C4701" s="1">
        <v>44217</v>
      </c>
      <c r="D4701" t="s">
        <v>3072</v>
      </c>
      <c r="E4701" t="s">
        <v>20</v>
      </c>
      <c r="F4701" t="s">
        <v>3065</v>
      </c>
      <c r="H4701" t="s">
        <v>32</v>
      </c>
      <c r="I4701">
        <v>85</v>
      </c>
      <c r="J4701" t="s">
        <v>22</v>
      </c>
      <c r="L4701" t="s">
        <v>23</v>
      </c>
      <c r="M4701" t="s">
        <v>86</v>
      </c>
      <c r="O4701" t="s">
        <v>34</v>
      </c>
      <c r="P4701" t="s">
        <v>35</v>
      </c>
      <c r="Q4701" t="s">
        <v>897</v>
      </c>
    </row>
    <row r="4702" spans="1:17" x14ac:dyDescent="0.25">
      <c r="A4702" t="s">
        <v>3073</v>
      </c>
      <c r="B4702" t="s">
        <v>3074</v>
      </c>
      <c r="C4702" s="1">
        <v>44217</v>
      </c>
      <c r="D4702" t="s">
        <v>3072</v>
      </c>
      <c r="E4702" t="s">
        <v>20</v>
      </c>
      <c r="F4702" t="s">
        <v>3065</v>
      </c>
      <c r="H4702" t="s">
        <v>32</v>
      </c>
      <c r="I4702">
        <v>89</v>
      </c>
      <c r="J4702" t="s">
        <v>22</v>
      </c>
      <c r="L4702" t="s">
        <v>23</v>
      </c>
      <c r="M4702" t="s">
        <v>86</v>
      </c>
      <c r="O4702" t="s">
        <v>34</v>
      </c>
      <c r="P4702" t="s">
        <v>35</v>
      </c>
      <c r="Q4702" t="s">
        <v>897</v>
      </c>
    </row>
    <row r="4703" spans="1:17" x14ac:dyDescent="0.25">
      <c r="A4703" t="s">
        <v>6433</v>
      </c>
      <c r="B4703" t="s">
        <v>6434</v>
      </c>
      <c r="C4703" s="1">
        <v>44218</v>
      </c>
      <c r="D4703" t="s">
        <v>1838</v>
      </c>
      <c r="E4703" t="s">
        <v>20</v>
      </c>
      <c r="F4703" t="s">
        <v>1839</v>
      </c>
      <c r="H4703" t="s">
        <v>21</v>
      </c>
      <c r="I4703">
        <v>36</v>
      </c>
      <c r="J4703" t="s">
        <v>22</v>
      </c>
      <c r="L4703" t="s">
        <v>23</v>
      </c>
      <c r="M4703" t="s">
        <v>86</v>
      </c>
      <c r="O4703" t="s">
        <v>34</v>
      </c>
      <c r="P4703" t="s">
        <v>35</v>
      </c>
      <c r="Q4703" t="s">
        <v>6435</v>
      </c>
    </row>
    <row r="4704" spans="1:17" x14ac:dyDescent="0.25">
      <c r="A4704" t="s">
        <v>16954</v>
      </c>
      <c r="B4704" t="s">
        <v>16955</v>
      </c>
      <c r="C4704" s="1">
        <v>44217</v>
      </c>
      <c r="D4704" t="s">
        <v>304</v>
      </c>
      <c r="E4704" t="s">
        <v>20</v>
      </c>
      <c r="F4704" t="s">
        <v>305</v>
      </c>
      <c r="H4704" t="s">
        <v>21</v>
      </c>
      <c r="I4704">
        <v>13</v>
      </c>
      <c r="J4704" t="s">
        <v>22</v>
      </c>
      <c r="L4704" t="s">
        <v>23</v>
      </c>
      <c r="M4704" t="s">
        <v>86</v>
      </c>
      <c r="O4704" t="s">
        <v>34</v>
      </c>
      <c r="P4704" t="s">
        <v>35</v>
      </c>
      <c r="Q4704" t="s">
        <v>16956</v>
      </c>
    </row>
    <row r="4705" spans="1:17" x14ac:dyDescent="0.25">
      <c r="A4705" t="s">
        <v>14355</v>
      </c>
      <c r="B4705" t="s">
        <v>14356</v>
      </c>
      <c r="C4705" s="1">
        <v>44219</v>
      </c>
      <c r="D4705" t="s">
        <v>360</v>
      </c>
      <c r="E4705" t="s">
        <v>20</v>
      </c>
      <c r="F4705" t="s">
        <v>361</v>
      </c>
      <c r="H4705" t="s">
        <v>32</v>
      </c>
      <c r="I4705">
        <v>65</v>
      </c>
      <c r="J4705" t="s">
        <v>22</v>
      </c>
      <c r="L4705" t="s">
        <v>23</v>
      </c>
      <c r="M4705" t="s">
        <v>86</v>
      </c>
      <c r="O4705" t="s">
        <v>34</v>
      </c>
      <c r="P4705" t="s">
        <v>35</v>
      </c>
      <c r="Q4705" t="s">
        <v>706</v>
      </c>
    </row>
    <row r="4706" spans="1:17" x14ac:dyDescent="0.25">
      <c r="A4706" t="s">
        <v>6498</v>
      </c>
      <c r="B4706" t="s">
        <v>6499</v>
      </c>
      <c r="C4706" s="1">
        <v>44221</v>
      </c>
      <c r="D4706" t="s">
        <v>90</v>
      </c>
      <c r="E4706" t="s">
        <v>20</v>
      </c>
      <c r="F4706" t="s">
        <v>91</v>
      </c>
      <c r="H4706" t="s">
        <v>21</v>
      </c>
      <c r="I4706">
        <v>50</v>
      </c>
      <c r="J4706" t="s">
        <v>22</v>
      </c>
      <c r="L4706" t="s">
        <v>23</v>
      </c>
      <c r="M4706" t="s">
        <v>86</v>
      </c>
      <c r="O4706" t="s">
        <v>34</v>
      </c>
      <c r="P4706" t="s">
        <v>35</v>
      </c>
      <c r="Q4706" t="s">
        <v>6500</v>
      </c>
    </row>
    <row r="4707" spans="1:17" x14ac:dyDescent="0.25">
      <c r="A4707" t="s">
        <v>6501</v>
      </c>
      <c r="B4707" t="s">
        <v>6502</v>
      </c>
      <c r="C4707" s="1">
        <v>44221</v>
      </c>
      <c r="D4707" t="s">
        <v>2526</v>
      </c>
      <c r="E4707" t="s">
        <v>20</v>
      </c>
      <c r="F4707" t="s">
        <v>85</v>
      </c>
      <c r="H4707" t="s">
        <v>21</v>
      </c>
      <c r="I4707">
        <v>21</v>
      </c>
      <c r="J4707" t="s">
        <v>22</v>
      </c>
      <c r="L4707" t="s">
        <v>23</v>
      </c>
      <c r="M4707" t="s">
        <v>86</v>
      </c>
      <c r="O4707" t="s">
        <v>34</v>
      </c>
      <c r="P4707" t="s">
        <v>35</v>
      </c>
      <c r="Q4707" t="s">
        <v>6503</v>
      </c>
    </row>
    <row r="4708" spans="1:17" x14ac:dyDescent="0.25">
      <c r="A4708" t="s">
        <v>6425</v>
      </c>
      <c r="B4708" t="s">
        <v>6426</v>
      </c>
      <c r="C4708" s="1">
        <v>44218</v>
      </c>
      <c r="D4708" t="s">
        <v>3279</v>
      </c>
      <c r="E4708" t="s">
        <v>20</v>
      </c>
      <c r="F4708" t="s">
        <v>586</v>
      </c>
      <c r="H4708" t="s">
        <v>32</v>
      </c>
      <c r="I4708">
        <v>72</v>
      </c>
      <c r="J4708" t="s">
        <v>22</v>
      </c>
      <c r="L4708" t="s">
        <v>23</v>
      </c>
      <c r="M4708" t="s">
        <v>86</v>
      </c>
      <c r="O4708" t="s">
        <v>34</v>
      </c>
      <c r="P4708" t="s">
        <v>35</v>
      </c>
      <c r="Q4708" t="s">
        <v>6427</v>
      </c>
    </row>
    <row r="4709" spans="1:17" x14ac:dyDescent="0.25">
      <c r="A4709" t="s">
        <v>17018</v>
      </c>
      <c r="B4709" t="s">
        <v>17019</v>
      </c>
      <c r="C4709" s="1">
        <v>44223</v>
      </c>
      <c r="D4709" t="s">
        <v>596</v>
      </c>
      <c r="E4709" t="s">
        <v>20</v>
      </c>
      <c r="F4709" t="s">
        <v>597</v>
      </c>
      <c r="H4709" t="s">
        <v>21</v>
      </c>
      <c r="I4709">
        <v>35</v>
      </c>
      <c r="J4709" t="s">
        <v>22</v>
      </c>
      <c r="L4709" t="s">
        <v>23</v>
      </c>
      <c r="M4709" t="s">
        <v>86</v>
      </c>
      <c r="O4709" t="s">
        <v>34</v>
      </c>
      <c r="P4709" t="s">
        <v>35</v>
      </c>
      <c r="Q4709" t="s">
        <v>6500</v>
      </c>
    </row>
    <row r="4710" spans="1:17" x14ac:dyDescent="0.25">
      <c r="A4710" t="s">
        <v>16997</v>
      </c>
      <c r="B4710" t="s">
        <v>16998</v>
      </c>
      <c r="C4710" s="1">
        <v>44232</v>
      </c>
      <c r="D4710" t="s">
        <v>90</v>
      </c>
      <c r="E4710" t="s">
        <v>20</v>
      </c>
      <c r="F4710" t="s">
        <v>91</v>
      </c>
      <c r="H4710" t="s">
        <v>21</v>
      </c>
      <c r="I4710">
        <v>47</v>
      </c>
      <c r="J4710" t="s">
        <v>22</v>
      </c>
      <c r="L4710" t="s">
        <v>23</v>
      </c>
      <c r="M4710" t="s">
        <v>86</v>
      </c>
      <c r="O4710" t="s">
        <v>34</v>
      </c>
      <c r="P4710" t="s">
        <v>35</v>
      </c>
      <c r="Q4710" t="s">
        <v>6661</v>
      </c>
    </row>
    <row r="4711" spans="1:17" x14ac:dyDescent="0.25">
      <c r="A4711" t="s">
        <v>12462</v>
      </c>
      <c r="B4711" t="s">
        <v>12463</v>
      </c>
      <c r="C4711" s="1">
        <v>44236</v>
      </c>
      <c r="D4711" t="s">
        <v>632</v>
      </c>
      <c r="E4711" t="s">
        <v>20</v>
      </c>
      <c r="F4711" t="s">
        <v>633</v>
      </c>
      <c r="H4711" t="s">
        <v>21</v>
      </c>
      <c r="I4711">
        <v>73</v>
      </c>
      <c r="J4711" t="s">
        <v>22</v>
      </c>
      <c r="L4711" t="s">
        <v>23</v>
      </c>
      <c r="M4711" t="s">
        <v>86</v>
      </c>
      <c r="O4711" t="s">
        <v>34</v>
      </c>
      <c r="P4711" t="s">
        <v>26</v>
      </c>
      <c r="Q4711" t="s">
        <v>12464</v>
      </c>
    </row>
    <row r="4712" spans="1:17" x14ac:dyDescent="0.25">
      <c r="A4712" t="s">
        <v>15201</v>
      </c>
      <c r="B4712" t="s">
        <v>15202</v>
      </c>
      <c r="C4712" s="1">
        <v>44235</v>
      </c>
      <c r="D4712" t="s">
        <v>6808</v>
      </c>
      <c r="E4712" t="s">
        <v>20</v>
      </c>
      <c r="F4712" t="s">
        <v>6809</v>
      </c>
      <c r="H4712" t="s">
        <v>32</v>
      </c>
      <c r="I4712">
        <v>24</v>
      </c>
      <c r="J4712" t="s">
        <v>22</v>
      </c>
      <c r="L4712" t="s">
        <v>23</v>
      </c>
      <c r="M4712" t="s">
        <v>86</v>
      </c>
      <c r="O4712" t="s">
        <v>34</v>
      </c>
      <c r="P4712" t="s">
        <v>35</v>
      </c>
      <c r="Q4712" t="s">
        <v>706</v>
      </c>
    </row>
    <row r="4713" spans="1:17" x14ac:dyDescent="0.25">
      <c r="A4713" t="s">
        <v>9329</v>
      </c>
      <c r="B4713" t="s">
        <v>9330</v>
      </c>
      <c r="C4713" s="1">
        <v>44245</v>
      </c>
      <c r="D4713" t="s">
        <v>377</v>
      </c>
      <c r="E4713" t="s">
        <v>20</v>
      </c>
      <c r="F4713" t="s">
        <v>378</v>
      </c>
      <c r="H4713" t="s">
        <v>21</v>
      </c>
      <c r="I4713">
        <v>52</v>
      </c>
      <c r="J4713" t="s">
        <v>22</v>
      </c>
      <c r="L4713" t="s">
        <v>23</v>
      </c>
      <c r="M4713" t="s">
        <v>86</v>
      </c>
      <c r="O4713" t="s">
        <v>34</v>
      </c>
      <c r="P4713" t="s">
        <v>35</v>
      </c>
      <c r="Q4713" t="s">
        <v>1658</v>
      </c>
    </row>
    <row r="4714" spans="1:17" x14ac:dyDescent="0.25">
      <c r="A4714" t="s">
        <v>9334</v>
      </c>
      <c r="B4714" t="s">
        <v>9335</v>
      </c>
      <c r="C4714" s="1">
        <v>44244</v>
      </c>
      <c r="D4714" t="s">
        <v>1376</v>
      </c>
      <c r="E4714" t="s">
        <v>20</v>
      </c>
      <c r="F4714" t="s">
        <v>2508</v>
      </c>
      <c r="H4714" t="s">
        <v>32</v>
      </c>
      <c r="I4714">
        <v>72</v>
      </c>
      <c r="J4714" t="s">
        <v>22</v>
      </c>
      <c r="L4714" t="s">
        <v>23</v>
      </c>
      <c r="M4714" t="s">
        <v>86</v>
      </c>
      <c r="O4714" t="s">
        <v>34</v>
      </c>
      <c r="P4714" t="s">
        <v>35</v>
      </c>
      <c r="Q4714" t="s">
        <v>9336</v>
      </c>
    </row>
    <row r="4715" spans="1:17" x14ac:dyDescent="0.25">
      <c r="A4715" t="s">
        <v>9337</v>
      </c>
      <c r="B4715" t="s">
        <v>9338</v>
      </c>
      <c r="C4715" s="1">
        <v>44244</v>
      </c>
      <c r="D4715" t="s">
        <v>556</v>
      </c>
      <c r="E4715" t="s">
        <v>20</v>
      </c>
      <c r="F4715" t="s">
        <v>557</v>
      </c>
      <c r="H4715" t="s">
        <v>32</v>
      </c>
      <c r="I4715">
        <v>28</v>
      </c>
      <c r="J4715" t="s">
        <v>22</v>
      </c>
      <c r="L4715" t="s">
        <v>23</v>
      </c>
      <c r="M4715" t="s">
        <v>86</v>
      </c>
      <c r="O4715" t="s">
        <v>34</v>
      </c>
      <c r="P4715" t="s">
        <v>35</v>
      </c>
      <c r="Q4715" t="s">
        <v>9339</v>
      </c>
    </row>
    <row r="4716" spans="1:17" x14ac:dyDescent="0.25">
      <c r="A4716" t="s">
        <v>9342</v>
      </c>
      <c r="B4716" t="s">
        <v>9343</v>
      </c>
      <c r="C4716" s="1">
        <v>44220</v>
      </c>
      <c r="D4716" t="s">
        <v>9344</v>
      </c>
      <c r="E4716" t="s">
        <v>20</v>
      </c>
      <c r="F4716" t="s">
        <v>9345</v>
      </c>
      <c r="H4716" t="s">
        <v>32</v>
      </c>
      <c r="I4716">
        <v>74</v>
      </c>
      <c r="J4716" t="s">
        <v>22</v>
      </c>
      <c r="L4716" t="s">
        <v>23</v>
      </c>
      <c r="M4716" t="s">
        <v>86</v>
      </c>
      <c r="O4716" t="s">
        <v>34</v>
      </c>
      <c r="P4716" t="s">
        <v>35</v>
      </c>
      <c r="Q4716" t="s">
        <v>2485</v>
      </c>
    </row>
    <row r="4717" spans="1:17" x14ac:dyDescent="0.25">
      <c r="A4717" t="s">
        <v>1537</v>
      </c>
      <c r="B4717" t="s">
        <v>1538</v>
      </c>
      <c r="C4717" s="1">
        <v>44245</v>
      </c>
      <c r="D4717" t="s">
        <v>988</v>
      </c>
      <c r="E4717" t="s">
        <v>20</v>
      </c>
      <c r="F4717" t="s">
        <v>1539</v>
      </c>
      <c r="G4717" t="s">
        <v>1461</v>
      </c>
      <c r="H4717" t="s">
        <v>21</v>
      </c>
      <c r="I4717">
        <v>16</v>
      </c>
      <c r="J4717" t="s">
        <v>22</v>
      </c>
      <c r="L4717" t="s">
        <v>23</v>
      </c>
      <c r="M4717" t="s">
        <v>86</v>
      </c>
      <c r="O4717" t="s">
        <v>34</v>
      </c>
      <c r="P4717" t="s">
        <v>664</v>
      </c>
      <c r="Q4717" t="s">
        <v>1540</v>
      </c>
    </row>
    <row r="4718" spans="1:17" x14ac:dyDescent="0.25">
      <c r="A4718" t="s">
        <v>1541</v>
      </c>
      <c r="B4718" t="s">
        <v>1542</v>
      </c>
      <c r="C4718" s="1">
        <v>44246</v>
      </c>
      <c r="D4718" t="s">
        <v>1543</v>
      </c>
      <c r="E4718" t="s">
        <v>20</v>
      </c>
      <c r="F4718" t="s">
        <v>1544</v>
      </c>
      <c r="G4718" t="s">
        <v>1461</v>
      </c>
      <c r="H4718" t="s">
        <v>21</v>
      </c>
      <c r="I4718">
        <v>16</v>
      </c>
      <c r="J4718" t="s">
        <v>22</v>
      </c>
      <c r="L4718" t="s">
        <v>23</v>
      </c>
      <c r="M4718" t="s">
        <v>86</v>
      </c>
      <c r="O4718" t="s">
        <v>34</v>
      </c>
      <c r="P4718" t="s">
        <v>664</v>
      </c>
      <c r="Q4718" t="s">
        <v>1540</v>
      </c>
    </row>
    <row r="4719" spans="1:17" x14ac:dyDescent="0.25">
      <c r="A4719" t="s">
        <v>1614</v>
      </c>
      <c r="B4719" t="s">
        <v>1615</v>
      </c>
      <c r="C4719" s="1">
        <v>44250</v>
      </c>
      <c r="D4719" t="s">
        <v>282</v>
      </c>
      <c r="E4719" t="s">
        <v>20</v>
      </c>
      <c r="F4719" t="s">
        <v>283</v>
      </c>
      <c r="G4719" t="s">
        <v>1461</v>
      </c>
      <c r="H4719" t="s">
        <v>21</v>
      </c>
      <c r="I4719">
        <v>72</v>
      </c>
      <c r="J4719" t="s">
        <v>22</v>
      </c>
      <c r="L4719" t="s">
        <v>23</v>
      </c>
      <c r="M4719" t="s">
        <v>86</v>
      </c>
      <c r="O4719" t="s">
        <v>34</v>
      </c>
      <c r="P4719" t="s">
        <v>664</v>
      </c>
      <c r="Q4719" t="s">
        <v>1616</v>
      </c>
    </row>
    <row r="4720" spans="1:17" x14ac:dyDescent="0.25">
      <c r="A4720" t="s">
        <v>1656</v>
      </c>
      <c r="B4720" t="s">
        <v>1657</v>
      </c>
      <c r="C4720" s="1">
        <v>44249</v>
      </c>
      <c r="D4720" t="s">
        <v>377</v>
      </c>
      <c r="E4720" t="s">
        <v>20</v>
      </c>
      <c r="F4720" t="s">
        <v>378</v>
      </c>
      <c r="G4720" t="s">
        <v>1461</v>
      </c>
      <c r="H4720" t="s">
        <v>32</v>
      </c>
      <c r="I4720">
        <v>25</v>
      </c>
      <c r="J4720" t="s">
        <v>22</v>
      </c>
      <c r="L4720" t="s">
        <v>23</v>
      </c>
      <c r="M4720" t="s">
        <v>86</v>
      </c>
      <c r="O4720" t="s">
        <v>34</v>
      </c>
      <c r="P4720" t="s">
        <v>664</v>
      </c>
      <c r="Q4720" t="s">
        <v>1658</v>
      </c>
    </row>
    <row r="4721" spans="1:17" x14ac:dyDescent="0.25">
      <c r="A4721" t="s">
        <v>7967</v>
      </c>
      <c r="B4721" t="s">
        <v>7968</v>
      </c>
      <c r="C4721" s="1">
        <v>44251</v>
      </c>
      <c r="D4721" t="s">
        <v>98</v>
      </c>
      <c r="E4721" t="s">
        <v>20</v>
      </c>
      <c r="F4721" t="s">
        <v>99</v>
      </c>
      <c r="H4721" t="s">
        <v>21</v>
      </c>
      <c r="I4721">
        <v>44</v>
      </c>
      <c r="J4721" t="s">
        <v>22</v>
      </c>
      <c r="L4721" t="s">
        <v>23</v>
      </c>
      <c r="M4721" t="s">
        <v>86</v>
      </c>
      <c r="O4721" t="s">
        <v>34</v>
      </c>
      <c r="P4721" t="s">
        <v>35</v>
      </c>
      <c r="Q4721" t="s">
        <v>1658</v>
      </c>
    </row>
    <row r="4722" spans="1:17" x14ac:dyDescent="0.25">
      <c r="A4722" t="s">
        <v>10756</v>
      </c>
      <c r="B4722" t="s">
        <v>10757</v>
      </c>
      <c r="C4722" s="1">
        <v>44255</v>
      </c>
      <c r="D4722" t="s">
        <v>304</v>
      </c>
      <c r="E4722" t="s">
        <v>20</v>
      </c>
      <c r="F4722" t="s">
        <v>305</v>
      </c>
      <c r="H4722" t="s">
        <v>21</v>
      </c>
      <c r="I4722">
        <v>26</v>
      </c>
      <c r="J4722" t="s">
        <v>22</v>
      </c>
      <c r="L4722" t="s">
        <v>23</v>
      </c>
      <c r="M4722" t="s">
        <v>86</v>
      </c>
      <c r="O4722" t="s">
        <v>34</v>
      </c>
      <c r="P4722" t="s">
        <v>35</v>
      </c>
      <c r="Q4722" t="s">
        <v>706</v>
      </c>
    </row>
    <row r="4723" spans="1:17" x14ac:dyDescent="0.25">
      <c r="A4723" t="s">
        <v>10758</v>
      </c>
      <c r="B4723" t="s">
        <v>10759</v>
      </c>
      <c r="C4723" s="1">
        <v>44255</v>
      </c>
      <c r="D4723" t="s">
        <v>304</v>
      </c>
      <c r="E4723" t="s">
        <v>20</v>
      </c>
      <c r="F4723" t="s">
        <v>305</v>
      </c>
      <c r="H4723" t="s">
        <v>32</v>
      </c>
      <c r="I4723">
        <v>59</v>
      </c>
      <c r="J4723" t="s">
        <v>22</v>
      </c>
      <c r="L4723" t="s">
        <v>23</v>
      </c>
      <c r="M4723" t="s">
        <v>86</v>
      </c>
      <c r="O4723" t="s">
        <v>34</v>
      </c>
      <c r="P4723" t="s">
        <v>35</v>
      </c>
      <c r="Q4723" t="s">
        <v>706</v>
      </c>
    </row>
    <row r="4724" spans="1:17" x14ac:dyDescent="0.25">
      <c r="A4724" t="s">
        <v>10865</v>
      </c>
      <c r="B4724" t="s">
        <v>10866</v>
      </c>
      <c r="C4724" s="1">
        <v>44207</v>
      </c>
      <c r="D4724" t="s">
        <v>831</v>
      </c>
      <c r="E4724" t="s">
        <v>20</v>
      </c>
      <c r="H4724" t="s">
        <v>22</v>
      </c>
      <c r="I4724" t="s">
        <v>22</v>
      </c>
      <c r="J4724" t="s">
        <v>22</v>
      </c>
      <c r="L4724" t="s">
        <v>23</v>
      </c>
      <c r="O4724" t="s">
        <v>34</v>
      </c>
      <c r="P4724" t="s">
        <v>35</v>
      </c>
      <c r="Q4724" t="s">
        <v>2485</v>
      </c>
    </row>
    <row r="4725" spans="1:17" x14ac:dyDescent="0.25">
      <c r="A4725" t="s">
        <v>18321</v>
      </c>
      <c r="B4725" t="s">
        <v>18322</v>
      </c>
      <c r="C4725" s="1">
        <v>44211</v>
      </c>
      <c r="D4725" t="s">
        <v>831</v>
      </c>
      <c r="E4725" t="s">
        <v>20</v>
      </c>
      <c r="F4725" t="s">
        <v>18323</v>
      </c>
      <c r="H4725" t="s">
        <v>22</v>
      </c>
      <c r="I4725" t="s">
        <v>22</v>
      </c>
      <c r="J4725" t="s">
        <v>22</v>
      </c>
      <c r="L4725" t="s">
        <v>23</v>
      </c>
      <c r="O4725" t="s">
        <v>34</v>
      </c>
      <c r="P4725" t="s">
        <v>35</v>
      </c>
      <c r="Q4725" t="s">
        <v>15410</v>
      </c>
    </row>
    <row r="4726" spans="1:17" x14ac:dyDescent="0.25">
      <c r="A4726" t="s">
        <v>18346</v>
      </c>
      <c r="B4726" t="s">
        <v>18347</v>
      </c>
      <c r="C4726" s="1">
        <v>44211</v>
      </c>
      <c r="D4726" t="s">
        <v>831</v>
      </c>
      <c r="E4726" t="s">
        <v>20</v>
      </c>
      <c r="H4726" t="s">
        <v>22</v>
      </c>
      <c r="I4726" t="s">
        <v>22</v>
      </c>
      <c r="J4726" t="s">
        <v>22</v>
      </c>
      <c r="L4726" t="s">
        <v>23</v>
      </c>
      <c r="O4726" t="s">
        <v>34</v>
      </c>
      <c r="P4726" t="s">
        <v>35</v>
      </c>
      <c r="Q4726" t="s">
        <v>18348</v>
      </c>
    </row>
    <row r="4727" spans="1:17" x14ac:dyDescent="0.25">
      <c r="A4727" t="s">
        <v>18349</v>
      </c>
      <c r="B4727" t="s">
        <v>18350</v>
      </c>
      <c r="C4727" s="1">
        <v>44212</v>
      </c>
      <c r="D4727" t="s">
        <v>831</v>
      </c>
      <c r="E4727" t="s">
        <v>20</v>
      </c>
      <c r="F4727" t="s">
        <v>18351</v>
      </c>
      <c r="H4727" t="s">
        <v>22</v>
      </c>
      <c r="I4727" t="s">
        <v>22</v>
      </c>
      <c r="J4727" t="s">
        <v>22</v>
      </c>
      <c r="L4727" t="s">
        <v>23</v>
      </c>
      <c r="O4727" t="s">
        <v>34</v>
      </c>
      <c r="P4727" t="s">
        <v>35</v>
      </c>
      <c r="Q4727" t="s">
        <v>18352</v>
      </c>
    </row>
    <row r="4728" spans="1:17" x14ac:dyDescent="0.25">
      <c r="A4728" t="s">
        <v>18372</v>
      </c>
      <c r="B4728" t="s">
        <v>18373</v>
      </c>
      <c r="C4728" s="1">
        <v>44221</v>
      </c>
      <c r="D4728" t="s">
        <v>831</v>
      </c>
      <c r="E4728" t="s">
        <v>20</v>
      </c>
      <c r="F4728" t="s">
        <v>18374</v>
      </c>
      <c r="H4728" t="s">
        <v>22</v>
      </c>
      <c r="I4728" t="s">
        <v>22</v>
      </c>
      <c r="J4728" t="s">
        <v>22</v>
      </c>
      <c r="L4728" t="s">
        <v>23</v>
      </c>
      <c r="O4728" t="s">
        <v>34</v>
      </c>
      <c r="P4728" t="s">
        <v>35</v>
      </c>
      <c r="Q4728" t="s">
        <v>18375</v>
      </c>
    </row>
    <row r="4729" spans="1:17" x14ac:dyDescent="0.25">
      <c r="A4729" t="s">
        <v>18376</v>
      </c>
      <c r="B4729" t="s">
        <v>18377</v>
      </c>
      <c r="C4729" s="1">
        <v>44221</v>
      </c>
      <c r="D4729" t="s">
        <v>831</v>
      </c>
      <c r="E4729" t="s">
        <v>20</v>
      </c>
      <c r="F4729" t="s">
        <v>18374</v>
      </c>
      <c r="H4729" t="s">
        <v>22</v>
      </c>
      <c r="I4729" t="s">
        <v>22</v>
      </c>
      <c r="J4729" t="s">
        <v>22</v>
      </c>
      <c r="L4729" t="s">
        <v>23</v>
      </c>
      <c r="O4729" t="s">
        <v>34</v>
      </c>
      <c r="P4729" t="s">
        <v>35</v>
      </c>
      <c r="Q4729" t="s">
        <v>897</v>
      </c>
    </row>
    <row r="4730" spans="1:17" x14ac:dyDescent="0.25">
      <c r="A4730" t="s">
        <v>15256</v>
      </c>
      <c r="B4730" t="s">
        <v>15257</v>
      </c>
      <c r="C4730" s="1">
        <v>44215</v>
      </c>
      <c r="D4730" t="s">
        <v>831</v>
      </c>
      <c r="E4730" t="s">
        <v>20</v>
      </c>
      <c r="H4730" t="s">
        <v>22</v>
      </c>
      <c r="I4730" t="s">
        <v>22</v>
      </c>
      <c r="J4730" t="s">
        <v>22</v>
      </c>
      <c r="L4730" t="s">
        <v>23</v>
      </c>
      <c r="O4730" t="s">
        <v>34</v>
      </c>
      <c r="P4730" t="s">
        <v>35</v>
      </c>
      <c r="Q4730" t="s">
        <v>15258</v>
      </c>
    </row>
    <row r="4731" spans="1:17" x14ac:dyDescent="0.25">
      <c r="A4731" t="s">
        <v>15408</v>
      </c>
      <c r="B4731" t="s">
        <v>15409</v>
      </c>
      <c r="C4731" s="1">
        <v>44215</v>
      </c>
      <c r="D4731" t="s">
        <v>831</v>
      </c>
      <c r="E4731" t="s">
        <v>20</v>
      </c>
      <c r="H4731" t="s">
        <v>22</v>
      </c>
      <c r="I4731" t="s">
        <v>22</v>
      </c>
      <c r="J4731" t="s">
        <v>22</v>
      </c>
      <c r="L4731" t="s">
        <v>23</v>
      </c>
      <c r="O4731" t="s">
        <v>34</v>
      </c>
      <c r="P4731" t="s">
        <v>35</v>
      </c>
      <c r="Q4731" t="s">
        <v>15410</v>
      </c>
    </row>
    <row r="4732" spans="1:17" x14ac:dyDescent="0.25">
      <c r="A4732" t="s">
        <v>15411</v>
      </c>
      <c r="B4732" t="s">
        <v>15412</v>
      </c>
      <c r="C4732" s="1">
        <v>44216</v>
      </c>
      <c r="D4732" t="s">
        <v>831</v>
      </c>
      <c r="E4732" t="s">
        <v>20</v>
      </c>
      <c r="H4732" t="s">
        <v>22</v>
      </c>
      <c r="I4732" t="s">
        <v>22</v>
      </c>
      <c r="J4732" t="s">
        <v>22</v>
      </c>
      <c r="L4732" t="s">
        <v>23</v>
      </c>
      <c r="O4732" t="s">
        <v>34</v>
      </c>
      <c r="P4732" t="s">
        <v>35</v>
      </c>
      <c r="Q4732" t="s">
        <v>15413</v>
      </c>
    </row>
    <row r="4733" spans="1:17" x14ac:dyDescent="0.25">
      <c r="A4733" t="s">
        <v>15349</v>
      </c>
      <c r="B4733" t="s">
        <v>15350</v>
      </c>
      <c r="C4733" s="1">
        <v>44214</v>
      </c>
      <c r="D4733" t="s">
        <v>831</v>
      </c>
      <c r="E4733" t="s">
        <v>20</v>
      </c>
      <c r="H4733" t="s">
        <v>22</v>
      </c>
      <c r="I4733" t="s">
        <v>22</v>
      </c>
      <c r="J4733" t="s">
        <v>22</v>
      </c>
      <c r="L4733" t="s">
        <v>23</v>
      </c>
      <c r="O4733" t="s">
        <v>34</v>
      </c>
      <c r="P4733" t="s">
        <v>35</v>
      </c>
      <c r="Q4733" t="s">
        <v>15351</v>
      </c>
    </row>
    <row r="4734" spans="1:17" x14ac:dyDescent="0.25">
      <c r="A4734" t="s">
        <v>15323</v>
      </c>
      <c r="B4734" t="s">
        <v>15324</v>
      </c>
      <c r="C4734" s="1">
        <v>44221</v>
      </c>
      <c r="D4734" t="s">
        <v>831</v>
      </c>
      <c r="E4734" t="s">
        <v>20</v>
      </c>
      <c r="H4734" t="s">
        <v>22</v>
      </c>
      <c r="I4734" t="s">
        <v>22</v>
      </c>
      <c r="J4734" t="s">
        <v>22</v>
      </c>
      <c r="L4734" t="s">
        <v>23</v>
      </c>
      <c r="O4734" t="s">
        <v>34</v>
      </c>
      <c r="P4734" t="s">
        <v>35</v>
      </c>
      <c r="Q4734" t="s">
        <v>3700</v>
      </c>
    </row>
    <row r="4735" spans="1:17" x14ac:dyDescent="0.25">
      <c r="A4735" t="s">
        <v>15293</v>
      </c>
      <c r="B4735" t="s">
        <v>15294</v>
      </c>
      <c r="C4735" s="1">
        <v>44221</v>
      </c>
      <c r="D4735" t="s">
        <v>831</v>
      </c>
      <c r="E4735" t="s">
        <v>20</v>
      </c>
      <c r="H4735" t="s">
        <v>22</v>
      </c>
      <c r="I4735" t="s">
        <v>22</v>
      </c>
      <c r="J4735" t="s">
        <v>22</v>
      </c>
      <c r="L4735" t="s">
        <v>23</v>
      </c>
      <c r="O4735" t="s">
        <v>34</v>
      </c>
      <c r="P4735" t="s">
        <v>35</v>
      </c>
      <c r="Q4735" t="s">
        <v>15295</v>
      </c>
    </row>
    <row r="4736" spans="1:17" x14ac:dyDescent="0.25">
      <c r="A4736" t="s">
        <v>15468</v>
      </c>
      <c r="B4736" t="s">
        <v>15469</v>
      </c>
      <c r="C4736" s="1">
        <v>44219</v>
      </c>
      <c r="D4736" t="s">
        <v>831</v>
      </c>
      <c r="E4736" t="s">
        <v>20</v>
      </c>
      <c r="H4736" t="s">
        <v>22</v>
      </c>
      <c r="I4736" t="s">
        <v>22</v>
      </c>
      <c r="J4736" t="s">
        <v>22</v>
      </c>
      <c r="L4736" t="s">
        <v>23</v>
      </c>
      <c r="O4736" t="s">
        <v>34</v>
      </c>
      <c r="P4736" t="s">
        <v>35</v>
      </c>
      <c r="Q4736" t="s">
        <v>15470</v>
      </c>
    </row>
    <row r="4737" spans="1:17" x14ac:dyDescent="0.25">
      <c r="A4737" t="s">
        <v>3590</v>
      </c>
      <c r="B4737" t="s">
        <v>3591</v>
      </c>
      <c r="C4737" s="1">
        <v>44207</v>
      </c>
      <c r="D4737" t="s">
        <v>831</v>
      </c>
      <c r="E4737" t="s">
        <v>20</v>
      </c>
      <c r="H4737" t="s">
        <v>22</v>
      </c>
      <c r="I4737" t="s">
        <v>22</v>
      </c>
      <c r="J4737" t="s">
        <v>22</v>
      </c>
      <c r="L4737" t="s">
        <v>23</v>
      </c>
      <c r="O4737" t="s">
        <v>34</v>
      </c>
      <c r="P4737" t="s">
        <v>35</v>
      </c>
      <c r="Q4737" t="s">
        <v>2485</v>
      </c>
    </row>
    <row r="4738" spans="1:17" x14ac:dyDescent="0.25">
      <c r="A4738" t="s">
        <v>3698</v>
      </c>
      <c r="B4738" t="s">
        <v>3699</v>
      </c>
      <c r="C4738" s="1">
        <v>44215</v>
      </c>
      <c r="D4738" t="s">
        <v>831</v>
      </c>
      <c r="E4738" t="s">
        <v>20</v>
      </c>
      <c r="H4738" t="s">
        <v>22</v>
      </c>
      <c r="I4738" t="s">
        <v>22</v>
      </c>
      <c r="J4738" t="s">
        <v>22</v>
      </c>
      <c r="L4738" t="s">
        <v>23</v>
      </c>
      <c r="O4738" t="s">
        <v>34</v>
      </c>
      <c r="P4738" t="s">
        <v>35</v>
      </c>
      <c r="Q4738" t="s">
        <v>3700</v>
      </c>
    </row>
    <row r="4739" spans="1:17" x14ac:dyDescent="0.25">
      <c r="A4739" t="s">
        <v>3822</v>
      </c>
      <c r="B4739" t="s">
        <v>3823</v>
      </c>
      <c r="C4739" s="1">
        <v>44220</v>
      </c>
      <c r="D4739" t="s">
        <v>831</v>
      </c>
      <c r="E4739" t="s">
        <v>20</v>
      </c>
      <c r="H4739" t="s">
        <v>22</v>
      </c>
      <c r="I4739" t="s">
        <v>22</v>
      </c>
      <c r="J4739" t="s">
        <v>22</v>
      </c>
      <c r="L4739" t="s">
        <v>23</v>
      </c>
      <c r="O4739" t="s">
        <v>34</v>
      </c>
      <c r="P4739" t="s">
        <v>35</v>
      </c>
      <c r="Q4739" t="s">
        <v>3824</v>
      </c>
    </row>
    <row r="4740" spans="1:17" x14ac:dyDescent="0.25">
      <c r="A4740" t="s">
        <v>3846</v>
      </c>
      <c r="B4740" t="s">
        <v>3847</v>
      </c>
      <c r="C4740" s="1">
        <v>44216</v>
      </c>
      <c r="D4740" t="s">
        <v>831</v>
      </c>
      <c r="E4740" t="s">
        <v>20</v>
      </c>
      <c r="H4740" t="s">
        <v>22</v>
      </c>
      <c r="I4740" t="s">
        <v>22</v>
      </c>
      <c r="J4740" t="s">
        <v>22</v>
      </c>
      <c r="L4740" t="s">
        <v>23</v>
      </c>
      <c r="O4740" t="s">
        <v>34</v>
      </c>
      <c r="P4740" t="s">
        <v>35</v>
      </c>
      <c r="Q4740" t="s">
        <v>3848</v>
      </c>
    </row>
    <row r="4741" spans="1:17" x14ac:dyDescent="0.25">
      <c r="A4741" t="s">
        <v>3625</v>
      </c>
      <c r="B4741" t="s">
        <v>3626</v>
      </c>
      <c r="C4741" s="1">
        <v>44217</v>
      </c>
      <c r="D4741" t="s">
        <v>831</v>
      </c>
      <c r="E4741" t="s">
        <v>20</v>
      </c>
      <c r="H4741" t="s">
        <v>22</v>
      </c>
      <c r="I4741" t="s">
        <v>22</v>
      </c>
      <c r="J4741" t="s">
        <v>22</v>
      </c>
      <c r="L4741" t="s">
        <v>23</v>
      </c>
      <c r="O4741" t="s">
        <v>34</v>
      </c>
      <c r="P4741" t="s">
        <v>35</v>
      </c>
      <c r="Q4741" t="s">
        <v>3627</v>
      </c>
    </row>
    <row r="4742" spans="1:17" x14ac:dyDescent="0.25">
      <c r="A4742" t="s">
        <v>3889</v>
      </c>
      <c r="B4742" t="s">
        <v>3890</v>
      </c>
      <c r="C4742" s="1">
        <v>44218</v>
      </c>
      <c r="D4742" t="s">
        <v>831</v>
      </c>
      <c r="E4742" t="s">
        <v>20</v>
      </c>
      <c r="H4742" t="s">
        <v>22</v>
      </c>
      <c r="I4742" t="s">
        <v>22</v>
      </c>
      <c r="J4742" t="s">
        <v>22</v>
      </c>
      <c r="L4742" t="s">
        <v>23</v>
      </c>
      <c r="O4742" t="s">
        <v>34</v>
      </c>
      <c r="P4742" t="s">
        <v>35</v>
      </c>
      <c r="Q4742" t="s">
        <v>3891</v>
      </c>
    </row>
    <row r="4743" spans="1:17" x14ac:dyDescent="0.25">
      <c r="A4743" t="s">
        <v>3604</v>
      </c>
      <c r="B4743" t="s">
        <v>3605</v>
      </c>
      <c r="C4743" s="1">
        <v>44219</v>
      </c>
      <c r="D4743" t="s">
        <v>831</v>
      </c>
      <c r="E4743" t="s">
        <v>20</v>
      </c>
      <c r="H4743" t="s">
        <v>22</v>
      </c>
      <c r="I4743" t="s">
        <v>22</v>
      </c>
      <c r="J4743" t="s">
        <v>22</v>
      </c>
      <c r="L4743" t="s">
        <v>23</v>
      </c>
      <c r="O4743" t="s">
        <v>34</v>
      </c>
      <c r="P4743" t="s">
        <v>35</v>
      </c>
      <c r="Q4743" t="s">
        <v>3606</v>
      </c>
    </row>
    <row r="4744" spans="1:17" x14ac:dyDescent="0.25">
      <c r="A4744" t="s">
        <v>3704</v>
      </c>
      <c r="B4744" t="s">
        <v>3705</v>
      </c>
      <c r="C4744" s="1">
        <v>44219</v>
      </c>
      <c r="D4744" t="s">
        <v>831</v>
      </c>
      <c r="E4744" t="s">
        <v>20</v>
      </c>
      <c r="H4744" t="s">
        <v>22</v>
      </c>
      <c r="I4744" t="s">
        <v>22</v>
      </c>
      <c r="J4744" t="s">
        <v>22</v>
      </c>
      <c r="L4744" t="s">
        <v>23</v>
      </c>
      <c r="O4744" t="s">
        <v>34</v>
      </c>
      <c r="P4744" t="s">
        <v>35</v>
      </c>
      <c r="Q4744" t="s">
        <v>3706</v>
      </c>
    </row>
    <row r="4745" spans="1:17" x14ac:dyDescent="0.25">
      <c r="A4745" t="s">
        <v>3901</v>
      </c>
      <c r="B4745" t="s">
        <v>3902</v>
      </c>
      <c r="C4745" s="1">
        <v>44239</v>
      </c>
      <c r="D4745" t="s">
        <v>831</v>
      </c>
      <c r="E4745" t="s">
        <v>20</v>
      </c>
      <c r="H4745" t="s">
        <v>22</v>
      </c>
      <c r="I4745" t="s">
        <v>22</v>
      </c>
      <c r="J4745" t="s">
        <v>22</v>
      </c>
      <c r="L4745" t="s">
        <v>23</v>
      </c>
      <c r="O4745" t="s">
        <v>34</v>
      </c>
      <c r="P4745" t="s">
        <v>35</v>
      </c>
      <c r="Q4745" t="s">
        <v>3903</v>
      </c>
    </row>
    <row r="4746" spans="1:17" x14ac:dyDescent="0.25">
      <c r="A4746" t="s">
        <v>3592</v>
      </c>
      <c r="B4746" t="s">
        <v>3593</v>
      </c>
      <c r="C4746" s="1">
        <v>44237</v>
      </c>
      <c r="D4746" t="s">
        <v>831</v>
      </c>
      <c r="E4746" t="s">
        <v>20</v>
      </c>
      <c r="H4746" t="s">
        <v>22</v>
      </c>
      <c r="I4746" t="s">
        <v>22</v>
      </c>
      <c r="J4746" t="s">
        <v>22</v>
      </c>
      <c r="L4746" t="s">
        <v>23</v>
      </c>
      <c r="O4746" t="s">
        <v>34</v>
      </c>
      <c r="P4746" t="s">
        <v>35</v>
      </c>
      <c r="Q4746" t="s">
        <v>3594</v>
      </c>
    </row>
    <row r="4747" spans="1:17" x14ac:dyDescent="0.25">
      <c r="A4747" t="s">
        <v>3907</v>
      </c>
      <c r="B4747" t="s">
        <v>3908</v>
      </c>
      <c r="C4747" s="1">
        <v>44232</v>
      </c>
      <c r="D4747" t="s">
        <v>831</v>
      </c>
      <c r="E4747" t="s">
        <v>20</v>
      </c>
      <c r="H4747" t="s">
        <v>22</v>
      </c>
      <c r="I4747" t="s">
        <v>22</v>
      </c>
      <c r="J4747" t="s">
        <v>22</v>
      </c>
      <c r="L4747" t="s">
        <v>23</v>
      </c>
      <c r="O4747" t="s">
        <v>34</v>
      </c>
      <c r="P4747" t="s">
        <v>35</v>
      </c>
      <c r="Q4747" t="s">
        <v>3903</v>
      </c>
    </row>
    <row r="4748" spans="1:17" x14ac:dyDescent="0.25">
      <c r="A4748" t="s">
        <v>3687</v>
      </c>
      <c r="B4748" t="s">
        <v>3688</v>
      </c>
      <c r="C4748" s="1">
        <v>44240</v>
      </c>
      <c r="D4748" t="s">
        <v>831</v>
      </c>
      <c r="E4748" t="s">
        <v>20</v>
      </c>
      <c r="H4748" t="s">
        <v>22</v>
      </c>
      <c r="I4748" t="s">
        <v>22</v>
      </c>
      <c r="J4748" t="s">
        <v>22</v>
      </c>
      <c r="L4748" t="s">
        <v>23</v>
      </c>
      <c r="O4748" t="s">
        <v>34</v>
      </c>
      <c r="P4748" t="s">
        <v>35</v>
      </c>
      <c r="Q4748" t="s">
        <v>897</v>
      </c>
    </row>
    <row r="4749" spans="1:17" x14ac:dyDescent="0.25">
      <c r="A4749" t="s">
        <v>3840</v>
      </c>
      <c r="B4749" t="s">
        <v>3841</v>
      </c>
      <c r="C4749" s="1">
        <v>44243</v>
      </c>
      <c r="D4749" t="s">
        <v>831</v>
      </c>
      <c r="E4749" t="s">
        <v>20</v>
      </c>
      <c r="H4749" t="s">
        <v>22</v>
      </c>
      <c r="I4749" t="s">
        <v>22</v>
      </c>
      <c r="J4749" t="s">
        <v>22</v>
      </c>
      <c r="L4749" t="s">
        <v>23</v>
      </c>
      <c r="O4749" t="s">
        <v>34</v>
      </c>
      <c r="P4749" t="s">
        <v>35</v>
      </c>
      <c r="Q4749" t="s">
        <v>3842</v>
      </c>
    </row>
    <row r="4750" spans="1:17" x14ac:dyDescent="0.25">
      <c r="A4750" t="s">
        <v>3946</v>
      </c>
      <c r="B4750" t="s">
        <v>3947</v>
      </c>
      <c r="C4750" s="1">
        <v>44242</v>
      </c>
      <c r="D4750" t="s">
        <v>831</v>
      </c>
      <c r="E4750" t="s">
        <v>20</v>
      </c>
      <c r="H4750" t="s">
        <v>22</v>
      </c>
      <c r="I4750" t="s">
        <v>22</v>
      </c>
      <c r="J4750" t="s">
        <v>22</v>
      </c>
      <c r="L4750" t="s">
        <v>23</v>
      </c>
      <c r="O4750" t="s">
        <v>34</v>
      </c>
      <c r="P4750" t="s">
        <v>35</v>
      </c>
      <c r="Q4750" t="s">
        <v>897</v>
      </c>
    </row>
    <row r="4751" spans="1:17" x14ac:dyDescent="0.25">
      <c r="A4751" t="s">
        <v>857</v>
      </c>
      <c r="B4751" t="s">
        <v>858</v>
      </c>
      <c r="C4751" s="1">
        <v>44222</v>
      </c>
      <c r="D4751" t="s">
        <v>831</v>
      </c>
      <c r="E4751" t="s">
        <v>20</v>
      </c>
      <c r="H4751" t="s">
        <v>22</v>
      </c>
      <c r="I4751" t="s">
        <v>22</v>
      </c>
      <c r="J4751" t="s">
        <v>22</v>
      </c>
      <c r="L4751" t="s">
        <v>23</v>
      </c>
      <c r="O4751" t="s">
        <v>34</v>
      </c>
      <c r="P4751" t="s">
        <v>35</v>
      </c>
      <c r="Q4751" t="s">
        <v>859</v>
      </c>
    </row>
    <row r="4752" spans="1:17" x14ac:dyDescent="0.25">
      <c r="A4752" t="s">
        <v>12792</v>
      </c>
      <c r="B4752" t="s">
        <v>12793</v>
      </c>
      <c r="C4752" s="1">
        <v>44242</v>
      </c>
      <c r="D4752" t="s">
        <v>831</v>
      </c>
      <c r="E4752" t="s">
        <v>20</v>
      </c>
      <c r="H4752" t="s">
        <v>22</v>
      </c>
      <c r="I4752" t="s">
        <v>22</v>
      </c>
      <c r="J4752" t="s">
        <v>22</v>
      </c>
      <c r="L4752" t="s">
        <v>23</v>
      </c>
      <c r="O4752" t="s">
        <v>34</v>
      </c>
      <c r="P4752" t="s">
        <v>35</v>
      </c>
      <c r="Q4752" t="s">
        <v>897</v>
      </c>
    </row>
    <row r="4753" spans="1:17" x14ac:dyDescent="0.25">
      <c r="A4753" t="s">
        <v>9764</v>
      </c>
      <c r="B4753" t="s">
        <v>9765</v>
      </c>
      <c r="C4753" s="1">
        <v>44245</v>
      </c>
      <c r="D4753" t="s">
        <v>831</v>
      </c>
      <c r="E4753" t="s">
        <v>20</v>
      </c>
      <c r="H4753" t="s">
        <v>22</v>
      </c>
      <c r="I4753" t="s">
        <v>22</v>
      </c>
      <c r="J4753" t="s">
        <v>22</v>
      </c>
      <c r="L4753" t="s">
        <v>23</v>
      </c>
      <c r="O4753" t="s">
        <v>34</v>
      </c>
      <c r="P4753" t="s">
        <v>35</v>
      </c>
      <c r="Q4753" t="s">
        <v>9766</v>
      </c>
    </row>
    <row r="4754" spans="1:17" x14ac:dyDescent="0.25">
      <c r="A4754" t="s">
        <v>9767</v>
      </c>
      <c r="B4754" t="s">
        <v>9768</v>
      </c>
      <c r="C4754" s="1">
        <v>44243</v>
      </c>
      <c r="D4754" t="s">
        <v>831</v>
      </c>
      <c r="E4754" t="s">
        <v>20</v>
      </c>
      <c r="H4754" t="s">
        <v>22</v>
      </c>
      <c r="I4754" t="s">
        <v>22</v>
      </c>
      <c r="J4754" t="s">
        <v>22</v>
      </c>
      <c r="L4754" t="s">
        <v>23</v>
      </c>
      <c r="O4754" t="s">
        <v>34</v>
      </c>
      <c r="P4754" t="s">
        <v>35</v>
      </c>
      <c r="Q4754" t="s">
        <v>9769</v>
      </c>
    </row>
    <row r="4755" spans="1:17" x14ac:dyDescent="0.25">
      <c r="A4755" t="s">
        <v>9854</v>
      </c>
      <c r="B4755" t="s">
        <v>9855</v>
      </c>
      <c r="C4755" s="1">
        <v>44250</v>
      </c>
      <c r="D4755" t="s">
        <v>831</v>
      </c>
      <c r="E4755" t="s">
        <v>20</v>
      </c>
      <c r="H4755" t="s">
        <v>22</v>
      </c>
      <c r="I4755" t="s">
        <v>22</v>
      </c>
      <c r="J4755" t="s">
        <v>22</v>
      </c>
      <c r="L4755" t="s">
        <v>23</v>
      </c>
      <c r="O4755" t="s">
        <v>34</v>
      </c>
      <c r="P4755" t="s">
        <v>35</v>
      </c>
      <c r="Q4755" t="s">
        <v>9856</v>
      </c>
    </row>
    <row r="4756" spans="1:17" x14ac:dyDescent="0.25">
      <c r="A4756" t="s">
        <v>9985</v>
      </c>
      <c r="B4756" t="s">
        <v>9986</v>
      </c>
      <c r="C4756" s="1">
        <v>44252</v>
      </c>
      <c r="D4756" t="s">
        <v>831</v>
      </c>
      <c r="E4756" t="s">
        <v>20</v>
      </c>
      <c r="H4756" t="s">
        <v>22</v>
      </c>
      <c r="I4756" t="s">
        <v>22</v>
      </c>
      <c r="J4756" t="s">
        <v>22</v>
      </c>
      <c r="L4756" t="s">
        <v>23</v>
      </c>
      <c r="O4756" t="s">
        <v>34</v>
      </c>
      <c r="P4756" t="s">
        <v>35</v>
      </c>
      <c r="Q4756" t="s">
        <v>9987</v>
      </c>
    </row>
    <row r="4757" spans="1:17" x14ac:dyDescent="0.25">
      <c r="A4757" t="s">
        <v>16134</v>
      </c>
      <c r="B4757" t="s">
        <v>16135</v>
      </c>
      <c r="C4757" s="1">
        <v>44233</v>
      </c>
      <c r="D4757" t="s">
        <v>831</v>
      </c>
      <c r="E4757" t="s">
        <v>20</v>
      </c>
      <c r="F4757">
        <v>8470</v>
      </c>
      <c r="H4757" t="s">
        <v>22</v>
      </c>
      <c r="I4757" t="s">
        <v>22</v>
      </c>
      <c r="J4757" t="s">
        <v>22</v>
      </c>
      <c r="L4757" t="s">
        <v>23</v>
      </c>
      <c r="O4757" t="s">
        <v>34</v>
      </c>
      <c r="P4757" t="s">
        <v>35</v>
      </c>
      <c r="Q4757" t="s">
        <v>16136</v>
      </c>
    </row>
    <row r="4758" spans="1:17" x14ac:dyDescent="0.25">
      <c r="A4758" t="s">
        <v>16191</v>
      </c>
      <c r="B4758" t="s">
        <v>16192</v>
      </c>
      <c r="C4758" s="1">
        <v>44225</v>
      </c>
      <c r="D4758" t="s">
        <v>831</v>
      </c>
      <c r="E4758" t="s">
        <v>20</v>
      </c>
      <c r="F4758">
        <v>7500</v>
      </c>
      <c r="H4758" t="s">
        <v>22</v>
      </c>
      <c r="I4758" t="s">
        <v>22</v>
      </c>
      <c r="J4758" t="s">
        <v>22</v>
      </c>
      <c r="L4758" t="s">
        <v>23</v>
      </c>
      <c r="O4758" t="s">
        <v>34</v>
      </c>
      <c r="P4758" t="s">
        <v>35</v>
      </c>
      <c r="Q4758" t="s">
        <v>16193</v>
      </c>
    </row>
    <row r="4759" spans="1:17" x14ac:dyDescent="0.25">
      <c r="A4759" t="s">
        <v>16277</v>
      </c>
      <c r="B4759" t="s">
        <v>16278</v>
      </c>
      <c r="C4759" s="1">
        <v>44253</v>
      </c>
      <c r="D4759" t="s">
        <v>831</v>
      </c>
      <c r="E4759" t="s">
        <v>20</v>
      </c>
      <c r="F4759">
        <v>1800</v>
      </c>
      <c r="H4759" t="s">
        <v>22</v>
      </c>
      <c r="I4759" t="s">
        <v>22</v>
      </c>
      <c r="J4759" t="s">
        <v>22</v>
      </c>
      <c r="L4759" t="s">
        <v>23</v>
      </c>
      <c r="O4759" t="s">
        <v>34</v>
      </c>
      <c r="P4759" t="s">
        <v>35</v>
      </c>
      <c r="Q4759" t="s">
        <v>1616</v>
      </c>
    </row>
    <row r="4760" spans="1:17" x14ac:dyDescent="0.25">
      <c r="A4760" t="s">
        <v>16328</v>
      </c>
      <c r="B4760" t="s">
        <v>16329</v>
      </c>
      <c r="C4760" s="1">
        <v>44256</v>
      </c>
      <c r="D4760" t="s">
        <v>831</v>
      </c>
      <c r="E4760" t="s">
        <v>20</v>
      </c>
      <c r="F4760">
        <v>9200</v>
      </c>
      <c r="H4760" t="s">
        <v>22</v>
      </c>
      <c r="I4760" t="s">
        <v>22</v>
      </c>
      <c r="J4760" t="s">
        <v>22</v>
      </c>
      <c r="L4760" t="s">
        <v>23</v>
      </c>
      <c r="O4760" t="s">
        <v>34</v>
      </c>
      <c r="P4760" t="s">
        <v>35</v>
      </c>
      <c r="Q4760" t="s">
        <v>16330</v>
      </c>
    </row>
    <row r="4761" spans="1:17" x14ac:dyDescent="0.25">
      <c r="A4761" t="s">
        <v>13604</v>
      </c>
      <c r="B4761" t="s">
        <v>13605</v>
      </c>
      <c r="C4761" s="1">
        <v>44224</v>
      </c>
      <c r="D4761" t="s">
        <v>831</v>
      </c>
      <c r="E4761" t="s">
        <v>20</v>
      </c>
      <c r="F4761">
        <v>8020</v>
      </c>
      <c r="H4761" t="s">
        <v>22</v>
      </c>
      <c r="I4761" t="s">
        <v>22</v>
      </c>
      <c r="J4761" t="s">
        <v>22</v>
      </c>
      <c r="L4761" t="s">
        <v>23</v>
      </c>
      <c r="O4761" t="s">
        <v>34</v>
      </c>
      <c r="P4761" t="s">
        <v>35</v>
      </c>
      <c r="Q4761" t="s">
        <v>13606</v>
      </c>
    </row>
    <row r="4762" spans="1:17" x14ac:dyDescent="0.25">
      <c r="A4762" t="s">
        <v>13615</v>
      </c>
      <c r="B4762" t="s">
        <v>13616</v>
      </c>
      <c r="C4762" s="1">
        <v>44224</v>
      </c>
      <c r="D4762" t="s">
        <v>831</v>
      </c>
      <c r="E4762" t="s">
        <v>20</v>
      </c>
      <c r="F4762">
        <v>9890</v>
      </c>
      <c r="H4762" t="s">
        <v>22</v>
      </c>
      <c r="I4762" t="s">
        <v>22</v>
      </c>
      <c r="J4762" t="s">
        <v>22</v>
      </c>
      <c r="L4762" t="s">
        <v>23</v>
      </c>
      <c r="O4762" t="s">
        <v>34</v>
      </c>
      <c r="P4762" t="s">
        <v>35</v>
      </c>
      <c r="Q4762" t="s">
        <v>3706</v>
      </c>
    </row>
    <row r="4763" spans="1:17" x14ac:dyDescent="0.25">
      <c r="A4763" t="s">
        <v>13658</v>
      </c>
      <c r="B4763" t="s">
        <v>13659</v>
      </c>
      <c r="C4763" s="1">
        <v>44225</v>
      </c>
      <c r="D4763" t="s">
        <v>831</v>
      </c>
      <c r="E4763" t="s">
        <v>20</v>
      </c>
      <c r="F4763">
        <v>7331</v>
      </c>
      <c r="H4763" t="s">
        <v>22</v>
      </c>
      <c r="I4763" t="s">
        <v>22</v>
      </c>
      <c r="J4763" t="s">
        <v>22</v>
      </c>
      <c r="L4763" t="s">
        <v>23</v>
      </c>
      <c r="O4763" t="s">
        <v>34</v>
      </c>
      <c r="P4763" t="s">
        <v>35</v>
      </c>
      <c r="Q4763" t="s">
        <v>13660</v>
      </c>
    </row>
    <row r="4764" spans="1:17" x14ac:dyDescent="0.25">
      <c r="A4764" t="s">
        <v>13695</v>
      </c>
      <c r="B4764" t="s">
        <v>13696</v>
      </c>
      <c r="C4764" s="1">
        <v>44252</v>
      </c>
      <c r="D4764" t="s">
        <v>831</v>
      </c>
      <c r="E4764" t="s">
        <v>20</v>
      </c>
      <c r="F4764">
        <v>9860</v>
      </c>
      <c r="H4764" t="s">
        <v>22</v>
      </c>
      <c r="I4764" t="s">
        <v>22</v>
      </c>
      <c r="J4764" t="s">
        <v>22</v>
      </c>
      <c r="L4764" t="s">
        <v>23</v>
      </c>
      <c r="O4764" t="s">
        <v>34</v>
      </c>
      <c r="P4764" t="s">
        <v>35</v>
      </c>
      <c r="Q4764" t="s">
        <v>13697</v>
      </c>
    </row>
    <row r="4765" spans="1:17" x14ac:dyDescent="0.25">
      <c r="A4765" t="s">
        <v>10776</v>
      </c>
      <c r="B4765" t="s">
        <v>10777</v>
      </c>
      <c r="C4765" s="1">
        <v>44256</v>
      </c>
      <c r="D4765" t="s">
        <v>831</v>
      </c>
      <c r="E4765" t="s">
        <v>20</v>
      </c>
      <c r="H4765" t="s">
        <v>22</v>
      </c>
      <c r="I4765" t="s">
        <v>22</v>
      </c>
      <c r="J4765" t="s">
        <v>22</v>
      </c>
      <c r="L4765" t="s">
        <v>23</v>
      </c>
      <c r="O4765" t="s">
        <v>34</v>
      </c>
      <c r="P4765" t="s">
        <v>35</v>
      </c>
      <c r="Q4765" t="s">
        <v>10778</v>
      </c>
    </row>
    <row r="4766" spans="1:17" x14ac:dyDescent="0.25">
      <c r="A4766" t="s">
        <v>8231</v>
      </c>
      <c r="B4766" t="s">
        <v>8232</v>
      </c>
      <c r="C4766" s="1">
        <v>44200</v>
      </c>
      <c r="D4766" t="s">
        <v>831</v>
      </c>
      <c r="E4766" t="s">
        <v>20</v>
      </c>
      <c r="H4766" t="s">
        <v>22</v>
      </c>
      <c r="I4766" t="s">
        <v>22</v>
      </c>
      <c r="J4766" t="s">
        <v>22</v>
      </c>
      <c r="L4766" t="s">
        <v>23</v>
      </c>
      <c r="O4766" t="s">
        <v>34</v>
      </c>
      <c r="P4766" t="s">
        <v>35</v>
      </c>
      <c r="Q4766" t="s">
        <v>8233</v>
      </c>
    </row>
    <row r="4767" spans="1:17" x14ac:dyDescent="0.25">
      <c r="A4767" t="s">
        <v>8234</v>
      </c>
      <c r="B4767" t="s">
        <v>8235</v>
      </c>
      <c r="C4767" s="1">
        <v>44200</v>
      </c>
      <c r="D4767" t="s">
        <v>831</v>
      </c>
      <c r="E4767" t="s">
        <v>20</v>
      </c>
      <c r="H4767" t="s">
        <v>22</v>
      </c>
      <c r="I4767" t="s">
        <v>22</v>
      </c>
      <c r="J4767" t="s">
        <v>22</v>
      </c>
      <c r="L4767" t="s">
        <v>23</v>
      </c>
      <c r="O4767" t="s">
        <v>34</v>
      </c>
      <c r="P4767" t="s">
        <v>35</v>
      </c>
      <c r="Q4767" t="s">
        <v>8236</v>
      </c>
    </row>
    <row r="4768" spans="1:17" x14ac:dyDescent="0.25">
      <c r="A4768" t="s">
        <v>8237</v>
      </c>
      <c r="B4768" t="s">
        <v>8238</v>
      </c>
      <c r="C4768" s="1">
        <v>44200</v>
      </c>
      <c r="D4768" t="s">
        <v>831</v>
      </c>
      <c r="E4768" t="s">
        <v>20</v>
      </c>
      <c r="H4768" t="s">
        <v>22</v>
      </c>
      <c r="I4768" t="s">
        <v>22</v>
      </c>
      <c r="J4768" t="s">
        <v>22</v>
      </c>
      <c r="L4768" t="s">
        <v>23</v>
      </c>
      <c r="O4768" t="s">
        <v>34</v>
      </c>
      <c r="P4768" t="s">
        <v>35</v>
      </c>
      <c r="Q4768" t="s">
        <v>8239</v>
      </c>
    </row>
    <row r="4769" spans="1:17" x14ac:dyDescent="0.25">
      <c r="A4769" t="s">
        <v>8240</v>
      </c>
      <c r="B4769" t="s">
        <v>8241</v>
      </c>
      <c r="C4769" s="1">
        <v>44200</v>
      </c>
      <c r="D4769" t="s">
        <v>831</v>
      </c>
      <c r="E4769" t="s">
        <v>20</v>
      </c>
      <c r="H4769" t="s">
        <v>22</v>
      </c>
      <c r="I4769" t="s">
        <v>22</v>
      </c>
      <c r="J4769" t="s">
        <v>22</v>
      </c>
      <c r="L4769" t="s">
        <v>23</v>
      </c>
      <c r="O4769" t="s">
        <v>34</v>
      </c>
      <c r="P4769" t="s">
        <v>35</v>
      </c>
      <c r="Q4769" t="s">
        <v>8236</v>
      </c>
    </row>
    <row r="4770" spans="1:17" x14ac:dyDescent="0.25">
      <c r="A4770" t="s">
        <v>8242</v>
      </c>
      <c r="B4770" t="s">
        <v>8243</v>
      </c>
      <c r="C4770" s="1">
        <v>44200</v>
      </c>
      <c r="D4770" t="s">
        <v>831</v>
      </c>
      <c r="E4770" t="s">
        <v>20</v>
      </c>
      <c r="H4770" t="s">
        <v>22</v>
      </c>
      <c r="I4770" t="s">
        <v>22</v>
      </c>
      <c r="J4770" t="s">
        <v>22</v>
      </c>
      <c r="L4770" t="s">
        <v>23</v>
      </c>
      <c r="O4770" t="s">
        <v>34</v>
      </c>
      <c r="P4770" t="s">
        <v>35</v>
      </c>
      <c r="Q4770" t="s">
        <v>8236</v>
      </c>
    </row>
    <row r="4771" spans="1:17" x14ac:dyDescent="0.25">
      <c r="A4771" t="s">
        <v>8244</v>
      </c>
      <c r="B4771" t="s">
        <v>8245</v>
      </c>
      <c r="C4771" s="1">
        <v>44200</v>
      </c>
      <c r="D4771" t="s">
        <v>831</v>
      </c>
      <c r="E4771" t="s">
        <v>20</v>
      </c>
      <c r="H4771" t="s">
        <v>22</v>
      </c>
      <c r="I4771" t="s">
        <v>22</v>
      </c>
      <c r="J4771" t="s">
        <v>22</v>
      </c>
      <c r="L4771" t="s">
        <v>23</v>
      </c>
      <c r="O4771" t="s">
        <v>34</v>
      </c>
      <c r="P4771" t="s">
        <v>35</v>
      </c>
      <c r="Q4771" t="s">
        <v>8236</v>
      </c>
    </row>
    <row r="4772" spans="1:17" x14ac:dyDescent="0.25">
      <c r="A4772" t="s">
        <v>8246</v>
      </c>
      <c r="B4772" t="s">
        <v>8247</v>
      </c>
      <c r="C4772" s="1">
        <v>44200</v>
      </c>
      <c r="D4772" t="s">
        <v>831</v>
      </c>
      <c r="E4772" t="s">
        <v>20</v>
      </c>
      <c r="H4772" t="s">
        <v>22</v>
      </c>
      <c r="I4772" t="s">
        <v>22</v>
      </c>
      <c r="J4772" t="s">
        <v>22</v>
      </c>
      <c r="L4772" t="s">
        <v>23</v>
      </c>
      <c r="O4772" t="s">
        <v>34</v>
      </c>
      <c r="P4772" t="s">
        <v>35</v>
      </c>
      <c r="Q4772" t="s">
        <v>8236</v>
      </c>
    </row>
    <row r="4773" spans="1:17" x14ac:dyDescent="0.25">
      <c r="A4773" t="s">
        <v>8248</v>
      </c>
      <c r="B4773" t="s">
        <v>8249</v>
      </c>
      <c r="C4773" s="1">
        <v>44200</v>
      </c>
      <c r="D4773" t="s">
        <v>831</v>
      </c>
      <c r="E4773" t="s">
        <v>20</v>
      </c>
      <c r="H4773" t="s">
        <v>22</v>
      </c>
      <c r="I4773" t="s">
        <v>22</v>
      </c>
      <c r="J4773" t="s">
        <v>22</v>
      </c>
      <c r="L4773" t="s">
        <v>23</v>
      </c>
      <c r="O4773" t="s">
        <v>34</v>
      </c>
      <c r="P4773" t="s">
        <v>35</v>
      </c>
      <c r="Q4773" t="s">
        <v>8236</v>
      </c>
    </row>
    <row r="4774" spans="1:17" x14ac:dyDescent="0.25">
      <c r="A4774" t="s">
        <v>8250</v>
      </c>
      <c r="B4774" t="s">
        <v>8251</v>
      </c>
      <c r="C4774" s="1">
        <v>44200</v>
      </c>
      <c r="D4774" t="s">
        <v>831</v>
      </c>
      <c r="E4774" t="s">
        <v>20</v>
      </c>
      <c r="H4774" t="s">
        <v>22</v>
      </c>
      <c r="I4774" t="s">
        <v>22</v>
      </c>
      <c r="J4774" t="s">
        <v>22</v>
      </c>
      <c r="L4774" t="s">
        <v>23</v>
      </c>
      <c r="O4774" t="s">
        <v>34</v>
      </c>
      <c r="P4774" t="s">
        <v>35</v>
      </c>
      <c r="Q4774" t="s">
        <v>8236</v>
      </c>
    </row>
    <row r="4775" spans="1:17" x14ac:dyDescent="0.25">
      <c r="A4775" t="s">
        <v>8252</v>
      </c>
      <c r="B4775" t="s">
        <v>8253</v>
      </c>
      <c r="C4775" s="1">
        <v>44200</v>
      </c>
      <c r="D4775" t="s">
        <v>831</v>
      </c>
      <c r="E4775" t="s">
        <v>20</v>
      </c>
      <c r="H4775" t="s">
        <v>22</v>
      </c>
      <c r="I4775" t="s">
        <v>22</v>
      </c>
      <c r="J4775" t="s">
        <v>22</v>
      </c>
      <c r="L4775" t="s">
        <v>23</v>
      </c>
      <c r="O4775" t="s">
        <v>34</v>
      </c>
      <c r="P4775" t="s">
        <v>35</v>
      </c>
      <c r="Q4775" t="s">
        <v>8236</v>
      </c>
    </row>
    <row r="4776" spans="1:17" x14ac:dyDescent="0.25">
      <c r="A4776" t="s">
        <v>8254</v>
      </c>
      <c r="B4776" t="s">
        <v>8255</v>
      </c>
      <c r="C4776" s="1">
        <v>44200</v>
      </c>
      <c r="D4776" t="s">
        <v>831</v>
      </c>
      <c r="E4776" t="s">
        <v>20</v>
      </c>
      <c r="H4776" t="s">
        <v>22</v>
      </c>
      <c r="I4776" t="s">
        <v>22</v>
      </c>
      <c r="J4776" t="s">
        <v>22</v>
      </c>
      <c r="L4776" t="s">
        <v>23</v>
      </c>
      <c r="O4776" t="s">
        <v>34</v>
      </c>
      <c r="P4776" t="s">
        <v>35</v>
      </c>
      <c r="Q4776" t="s">
        <v>8236</v>
      </c>
    </row>
    <row r="4777" spans="1:17" x14ac:dyDescent="0.25">
      <c r="A4777" t="s">
        <v>8174</v>
      </c>
      <c r="B4777" t="s">
        <v>8175</v>
      </c>
      <c r="C4777" s="1">
        <v>44193</v>
      </c>
      <c r="D4777" t="s">
        <v>46</v>
      </c>
      <c r="E4777" t="s">
        <v>20</v>
      </c>
      <c r="H4777" t="s">
        <v>32</v>
      </c>
      <c r="I4777">
        <v>36</v>
      </c>
      <c r="J4777" t="s">
        <v>22</v>
      </c>
      <c r="L4777" t="s">
        <v>23</v>
      </c>
      <c r="O4777" t="s">
        <v>34</v>
      </c>
      <c r="P4777" t="s">
        <v>35</v>
      </c>
      <c r="Q4777" t="s">
        <v>8017</v>
      </c>
    </row>
    <row r="4778" spans="1:17" x14ac:dyDescent="0.25">
      <c r="A4778" t="s">
        <v>8015</v>
      </c>
      <c r="B4778" t="s">
        <v>8016</v>
      </c>
      <c r="C4778" s="1">
        <v>44193</v>
      </c>
      <c r="D4778" t="s">
        <v>46</v>
      </c>
      <c r="E4778" t="s">
        <v>20</v>
      </c>
      <c r="H4778" t="s">
        <v>32</v>
      </c>
      <c r="I4778">
        <v>36</v>
      </c>
      <c r="J4778" t="s">
        <v>22</v>
      </c>
      <c r="L4778" t="s">
        <v>23</v>
      </c>
      <c r="O4778" t="s">
        <v>34</v>
      </c>
      <c r="P4778" t="s">
        <v>35</v>
      </c>
      <c r="Q4778" t="s">
        <v>8017</v>
      </c>
    </row>
    <row r="4779" spans="1:17" x14ac:dyDescent="0.25">
      <c r="A4779" t="s">
        <v>8040</v>
      </c>
      <c r="B4779" t="s">
        <v>8041</v>
      </c>
      <c r="C4779" s="1">
        <v>44194</v>
      </c>
      <c r="D4779" t="s">
        <v>46</v>
      </c>
      <c r="E4779" t="s">
        <v>20</v>
      </c>
      <c r="H4779" t="s">
        <v>32</v>
      </c>
      <c r="I4779">
        <v>49</v>
      </c>
      <c r="J4779" t="s">
        <v>22</v>
      </c>
      <c r="L4779" t="s">
        <v>23</v>
      </c>
      <c r="O4779" t="s">
        <v>34</v>
      </c>
      <c r="P4779" t="s">
        <v>35</v>
      </c>
      <c r="Q4779" t="s">
        <v>8042</v>
      </c>
    </row>
    <row r="4780" spans="1:17" x14ac:dyDescent="0.25">
      <c r="A4780" t="s">
        <v>13914</v>
      </c>
      <c r="B4780" t="s">
        <v>13915</v>
      </c>
      <c r="C4780" s="1">
        <v>44209</v>
      </c>
      <c r="D4780" t="s">
        <v>3469</v>
      </c>
      <c r="E4780" t="s">
        <v>20</v>
      </c>
      <c r="F4780" t="s">
        <v>47</v>
      </c>
      <c r="H4780" t="s">
        <v>21</v>
      </c>
      <c r="I4780">
        <v>5</v>
      </c>
      <c r="J4780" t="s">
        <v>22</v>
      </c>
      <c r="L4780" t="s">
        <v>23</v>
      </c>
      <c r="O4780" t="s">
        <v>34</v>
      </c>
      <c r="P4780" t="s">
        <v>35</v>
      </c>
      <c r="Q4780" t="s">
        <v>13916</v>
      </c>
    </row>
    <row r="4781" spans="1:17" x14ac:dyDescent="0.25">
      <c r="A4781" t="s">
        <v>18157</v>
      </c>
      <c r="B4781" t="s">
        <v>18158</v>
      </c>
      <c r="C4781" s="1">
        <v>44209</v>
      </c>
      <c r="D4781" t="s">
        <v>46</v>
      </c>
      <c r="E4781" t="s">
        <v>20</v>
      </c>
      <c r="H4781" t="s">
        <v>21</v>
      </c>
      <c r="I4781">
        <v>41</v>
      </c>
      <c r="J4781" t="s">
        <v>22</v>
      </c>
      <c r="L4781" t="s">
        <v>23</v>
      </c>
      <c r="O4781" t="s">
        <v>34</v>
      </c>
      <c r="P4781" t="s">
        <v>35</v>
      </c>
      <c r="Q4781" t="s">
        <v>18159</v>
      </c>
    </row>
    <row r="4782" spans="1:17" x14ac:dyDescent="0.25">
      <c r="A4782" t="s">
        <v>6121</v>
      </c>
      <c r="B4782" t="s">
        <v>6122</v>
      </c>
      <c r="C4782" s="1">
        <v>44222</v>
      </c>
      <c r="D4782" t="s">
        <v>39</v>
      </c>
      <c r="E4782" t="s">
        <v>20</v>
      </c>
      <c r="F4782" t="s">
        <v>2755</v>
      </c>
      <c r="H4782" t="s">
        <v>21</v>
      </c>
      <c r="I4782">
        <v>36</v>
      </c>
      <c r="J4782" t="s">
        <v>22</v>
      </c>
      <c r="L4782" t="s">
        <v>23</v>
      </c>
      <c r="O4782" t="s">
        <v>34</v>
      </c>
      <c r="P4782" t="s">
        <v>35</v>
      </c>
      <c r="Q4782" t="s">
        <v>6123</v>
      </c>
    </row>
    <row r="4783" spans="1:17" x14ac:dyDescent="0.25">
      <c r="A4783" t="s">
        <v>16886</v>
      </c>
      <c r="B4783" t="s">
        <v>16887</v>
      </c>
      <c r="C4783" s="1">
        <v>44225</v>
      </c>
      <c r="D4783" t="s">
        <v>39</v>
      </c>
      <c r="E4783" t="s">
        <v>20</v>
      </c>
      <c r="F4783" t="s">
        <v>16888</v>
      </c>
      <c r="H4783" t="s">
        <v>21</v>
      </c>
      <c r="I4783">
        <v>12</v>
      </c>
      <c r="J4783" t="s">
        <v>22</v>
      </c>
      <c r="L4783" t="s">
        <v>23</v>
      </c>
      <c r="O4783" t="s">
        <v>34</v>
      </c>
      <c r="P4783" t="s">
        <v>35</v>
      </c>
      <c r="Q4783" t="s">
        <v>3354</v>
      </c>
    </row>
    <row r="4784" spans="1:17" x14ac:dyDescent="0.25">
      <c r="A4784" t="s">
        <v>6287</v>
      </c>
      <c r="B4784" t="s">
        <v>6288</v>
      </c>
      <c r="C4784" s="1">
        <v>44228</v>
      </c>
      <c r="D4784" t="s">
        <v>59</v>
      </c>
      <c r="E4784" t="s">
        <v>20</v>
      </c>
      <c r="F4784" t="s">
        <v>4255</v>
      </c>
      <c r="H4784" t="s">
        <v>21</v>
      </c>
      <c r="I4784">
        <v>76</v>
      </c>
      <c r="J4784" t="s">
        <v>22</v>
      </c>
      <c r="L4784" t="s">
        <v>23</v>
      </c>
      <c r="O4784" t="s">
        <v>34</v>
      </c>
      <c r="P4784" t="s">
        <v>35</v>
      </c>
      <c r="Q4784" t="s">
        <v>6289</v>
      </c>
    </row>
    <row r="4785" spans="1:17" x14ac:dyDescent="0.25">
      <c r="A4785" t="s">
        <v>6290</v>
      </c>
      <c r="B4785" t="s">
        <v>6291</v>
      </c>
      <c r="C4785" s="1">
        <v>44197</v>
      </c>
      <c r="D4785" t="s">
        <v>59</v>
      </c>
      <c r="E4785" t="s">
        <v>20</v>
      </c>
      <c r="F4785" t="s">
        <v>4255</v>
      </c>
      <c r="H4785" t="s">
        <v>32</v>
      </c>
      <c r="I4785">
        <v>79</v>
      </c>
      <c r="J4785" t="s">
        <v>22</v>
      </c>
      <c r="L4785" t="s">
        <v>23</v>
      </c>
      <c r="O4785" t="s">
        <v>34</v>
      </c>
      <c r="P4785" t="s">
        <v>35</v>
      </c>
      <c r="Q4785" t="s">
        <v>6289</v>
      </c>
    </row>
    <row r="4786" spans="1:17" x14ac:dyDescent="0.25">
      <c r="A4786" t="s">
        <v>12609</v>
      </c>
      <c r="B4786" t="s">
        <v>12610</v>
      </c>
      <c r="C4786" s="1">
        <v>44236</v>
      </c>
      <c r="D4786" t="s">
        <v>39</v>
      </c>
      <c r="E4786" t="s">
        <v>20</v>
      </c>
      <c r="F4786" t="s">
        <v>12611</v>
      </c>
      <c r="H4786" t="s">
        <v>21</v>
      </c>
      <c r="I4786">
        <v>53</v>
      </c>
      <c r="J4786" t="s">
        <v>22</v>
      </c>
      <c r="L4786" t="s">
        <v>23</v>
      </c>
      <c r="O4786" t="s">
        <v>34</v>
      </c>
      <c r="P4786" t="s">
        <v>35</v>
      </c>
      <c r="Q4786" t="s">
        <v>3354</v>
      </c>
    </row>
    <row r="4787" spans="1:17" x14ac:dyDescent="0.25">
      <c r="A4787" t="s">
        <v>12585</v>
      </c>
      <c r="B4787" t="s">
        <v>12586</v>
      </c>
      <c r="C4787" s="1">
        <v>44236</v>
      </c>
      <c r="D4787" t="s">
        <v>46</v>
      </c>
      <c r="E4787" t="s">
        <v>20</v>
      </c>
      <c r="F4787" t="s">
        <v>4222</v>
      </c>
      <c r="H4787" t="s">
        <v>32</v>
      </c>
      <c r="I4787">
        <v>52</v>
      </c>
      <c r="J4787" t="s">
        <v>22</v>
      </c>
      <c r="L4787" t="s">
        <v>23</v>
      </c>
      <c r="O4787" t="s">
        <v>34</v>
      </c>
      <c r="P4787" t="s">
        <v>35</v>
      </c>
      <c r="Q4787" t="s">
        <v>12587</v>
      </c>
    </row>
    <row r="4788" spans="1:17" x14ac:dyDescent="0.25">
      <c r="A4788" t="s">
        <v>1127</v>
      </c>
      <c r="B4788" t="s">
        <v>1128</v>
      </c>
      <c r="C4788" s="1">
        <v>44242</v>
      </c>
      <c r="D4788" t="s">
        <v>46</v>
      </c>
      <c r="E4788" t="s">
        <v>20</v>
      </c>
      <c r="F4788" t="s">
        <v>1129</v>
      </c>
      <c r="H4788" t="s">
        <v>21</v>
      </c>
      <c r="I4788">
        <v>76</v>
      </c>
      <c r="J4788" t="s">
        <v>22</v>
      </c>
      <c r="L4788" t="s">
        <v>23</v>
      </c>
      <c r="O4788" t="s">
        <v>34</v>
      </c>
      <c r="P4788" t="s">
        <v>35</v>
      </c>
      <c r="Q4788" t="s">
        <v>1130</v>
      </c>
    </row>
    <row r="4789" spans="1:17" x14ac:dyDescent="0.25">
      <c r="A4789" t="s">
        <v>4220</v>
      </c>
      <c r="B4789" t="s">
        <v>4221</v>
      </c>
      <c r="C4789" s="1">
        <v>44246</v>
      </c>
      <c r="D4789" t="s">
        <v>46</v>
      </c>
      <c r="E4789" t="s">
        <v>20</v>
      </c>
      <c r="F4789" t="s">
        <v>4222</v>
      </c>
      <c r="H4789" t="s">
        <v>32</v>
      </c>
      <c r="I4789">
        <v>58</v>
      </c>
      <c r="J4789" t="s">
        <v>22</v>
      </c>
      <c r="L4789" t="s">
        <v>23</v>
      </c>
      <c r="O4789" t="s">
        <v>34</v>
      </c>
      <c r="P4789" t="s">
        <v>35</v>
      </c>
      <c r="Q4789" t="s">
        <v>4223</v>
      </c>
    </row>
    <row r="4790" spans="1:17" x14ac:dyDescent="0.25">
      <c r="A4790" t="s">
        <v>4224</v>
      </c>
      <c r="B4790" t="s">
        <v>4225</v>
      </c>
      <c r="C4790" s="1">
        <v>44246</v>
      </c>
      <c r="D4790" t="s">
        <v>46</v>
      </c>
      <c r="E4790" t="s">
        <v>20</v>
      </c>
      <c r="F4790" t="s">
        <v>4222</v>
      </c>
      <c r="H4790" t="s">
        <v>21</v>
      </c>
      <c r="I4790">
        <v>55</v>
      </c>
      <c r="J4790" t="s">
        <v>22</v>
      </c>
      <c r="L4790" t="s">
        <v>23</v>
      </c>
      <c r="O4790" t="s">
        <v>34</v>
      </c>
      <c r="P4790" t="s">
        <v>35</v>
      </c>
      <c r="Q4790" t="s">
        <v>4223</v>
      </c>
    </row>
    <row r="4791" spans="1:17" x14ac:dyDescent="0.25">
      <c r="A4791" t="s">
        <v>4333</v>
      </c>
      <c r="B4791" t="s">
        <v>4334</v>
      </c>
      <c r="C4791" s="1">
        <v>44249</v>
      </c>
      <c r="D4791" t="s">
        <v>3473</v>
      </c>
      <c r="E4791" t="s">
        <v>20</v>
      </c>
      <c r="F4791" t="s">
        <v>75</v>
      </c>
      <c r="H4791" t="s">
        <v>32</v>
      </c>
      <c r="I4791">
        <v>48</v>
      </c>
      <c r="J4791" t="s">
        <v>22</v>
      </c>
      <c r="L4791" t="s">
        <v>23</v>
      </c>
      <c r="O4791" t="s">
        <v>34</v>
      </c>
      <c r="P4791" t="s">
        <v>35</v>
      </c>
      <c r="Q4791" t="s">
        <v>4335</v>
      </c>
    </row>
    <row r="4792" spans="1:17" x14ac:dyDescent="0.25">
      <c r="A4792" t="s">
        <v>14223</v>
      </c>
      <c r="B4792" t="s">
        <v>14224</v>
      </c>
      <c r="C4792" s="1">
        <v>44233</v>
      </c>
      <c r="D4792" t="s">
        <v>1180</v>
      </c>
      <c r="E4792" t="s">
        <v>20</v>
      </c>
      <c r="F4792" t="s">
        <v>1181</v>
      </c>
      <c r="H4792" t="s">
        <v>21</v>
      </c>
      <c r="I4792">
        <v>93</v>
      </c>
      <c r="J4792" t="s">
        <v>22</v>
      </c>
      <c r="L4792" t="s">
        <v>23</v>
      </c>
      <c r="M4792" t="s">
        <v>24</v>
      </c>
      <c r="O4792" t="s">
        <v>34</v>
      </c>
      <c r="P4792" t="s">
        <v>35</v>
      </c>
      <c r="Q4792" t="s">
        <v>9856</v>
      </c>
    </row>
    <row r="4793" spans="1:17" x14ac:dyDescent="0.25">
      <c r="A4793" t="s">
        <v>14229</v>
      </c>
      <c r="B4793" t="s">
        <v>14230</v>
      </c>
      <c r="C4793" s="1">
        <v>44232</v>
      </c>
      <c r="D4793" t="s">
        <v>14231</v>
      </c>
      <c r="E4793" t="s">
        <v>20</v>
      </c>
      <c r="F4793" t="s">
        <v>14232</v>
      </c>
      <c r="H4793" t="s">
        <v>32</v>
      </c>
      <c r="I4793">
        <v>49</v>
      </c>
      <c r="J4793" t="s">
        <v>22</v>
      </c>
      <c r="L4793" t="s">
        <v>23</v>
      </c>
      <c r="O4793" t="s">
        <v>34</v>
      </c>
      <c r="P4793" t="s">
        <v>35</v>
      </c>
      <c r="Q4793" t="s">
        <v>14233</v>
      </c>
    </row>
    <row r="4794" spans="1:17" x14ac:dyDescent="0.25">
      <c r="A4794" t="s">
        <v>7214</v>
      </c>
      <c r="B4794" t="s">
        <v>7215</v>
      </c>
      <c r="C4794" s="1">
        <v>44243</v>
      </c>
      <c r="D4794" t="s">
        <v>1358</v>
      </c>
      <c r="E4794" t="s">
        <v>20</v>
      </c>
      <c r="F4794" t="s">
        <v>1359</v>
      </c>
      <c r="G4794" t="s">
        <v>1461</v>
      </c>
      <c r="H4794" t="s">
        <v>21</v>
      </c>
      <c r="I4794">
        <v>9</v>
      </c>
      <c r="J4794" t="s">
        <v>22</v>
      </c>
      <c r="L4794" t="s">
        <v>23</v>
      </c>
      <c r="O4794" t="s">
        <v>34</v>
      </c>
      <c r="P4794" t="s">
        <v>35</v>
      </c>
      <c r="Q4794" t="s">
        <v>7216</v>
      </c>
    </row>
    <row r="4795" spans="1:17" x14ac:dyDescent="0.25">
      <c r="A4795" t="s">
        <v>13933</v>
      </c>
      <c r="B4795" t="s">
        <v>13934</v>
      </c>
      <c r="C4795" s="1">
        <v>44211</v>
      </c>
      <c r="D4795" t="s">
        <v>526</v>
      </c>
      <c r="E4795" t="s">
        <v>20</v>
      </c>
      <c r="F4795" t="s">
        <v>13935</v>
      </c>
      <c r="H4795" t="s">
        <v>21</v>
      </c>
      <c r="I4795">
        <v>24</v>
      </c>
      <c r="J4795" t="s">
        <v>22</v>
      </c>
      <c r="L4795" t="s">
        <v>23</v>
      </c>
      <c r="M4795" t="s">
        <v>24</v>
      </c>
      <c r="O4795" t="s">
        <v>34</v>
      </c>
      <c r="P4795" t="s">
        <v>35</v>
      </c>
      <c r="Q4795" t="s">
        <v>11240</v>
      </c>
    </row>
    <row r="4796" spans="1:17" x14ac:dyDescent="0.25">
      <c r="A4796" t="s">
        <v>14301</v>
      </c>
      <c r="B4796" t="s">
        <v>14302</v>
      </c>
      <c r="C4796" s="1">
        <v>44227</v>
      </c>
      <c r="D4796" t="s">
        <v>1862</v>
      </c>
      <c r="E4796" t="s">
        <v>20</v>
      </c>
      <c r="F4796" t="s">
        <v>8892</v>
      </c>
      <c r="H4796" t="s">
        <v>32</v>
      </c>
      <c r="I4796">
        <v>60</v>
      </c>
      <c r="J4796" t="s">
        <v>22</v>
      </c>
      <c r="L4796" t="s">
        <v>23</v>
      </c>
      <c r="M4796" t="s">
        <v>24</v>
      </c>
      <c r="O4796" t="s">
        <v>34</v>
      </c>
      <c r="P4796" t="s">
        <v>26</v>
      </c>
      <c r="Q4796" t="s">
        <v>14303</v>
      </c>
    </row>
    <row r="4797" spans="1:17" x14ac:dyDescent="0.25">
      <c r="A4797" t="s">
        <v>12949</v>
      </c>
      <c r="B4797" t="s">
        <v>12950</v>
      </c>
      <c r="C4797" s="1">
        <v>44252</v>
      </c>
      <c r="D4797" t="s">
        <v>12951</v>
      </c>
      <c r="E4797" t="s">
        <v>20</v>
      </c>
      <c r="F4797">
        <v>8940</v>
      </c>
      <c r="H4797" t="s">
        <v>22</v>
      </c>
      <c r="I4797" t="s">
        <v>22</v>
      </c>
      <c r="J4797" t="s">
        <v>22</v>
      </c>
      <c r="L4797" t="s">
        <v>23</v>
      </c>
      <c r="M4797" t="s">
        <v>24</v>
      </c>
      <c r="N4797" t="s">
        <v>5573</v>
      </c>
      <c r="O4797" t="s">
        <v>896</v>
      </c>
      <c r="P4797" t="s">
        <v>35</v>
      </c>
      <c r="Q4797" t="s">
        <v>12952</v>
      </c>
    </row>
    <row r="4798" spans="1:17" x14ac:dyDescent="0.25">
      <c r="A4798" t="s">
        <v>17274</v>
      </c>
      <c r="B4798" t="s">
        <v>17275</v>
      </c>
      <c r="C4798" s="1">
        <v>44244</v>
      </c>
      <c r="D4798" t="s">
        <v>2680</v>
      </c>
      <c r="E4798" t="s">
        <v>20</v>
      </c>
      <c r="F4798">
        <v>8940</v>
      </c>
      <c r="H4798" t="s">
        <v>21</v>
      </c>
      <c r="I4798">
        <v>88</v>
      </c>
      <c r="J4798" t="s">
        <v>22</v>
      </c>
      <c r="L4798" t="s">
        <v>23</v>
      </c>
      <c r="M4798" t="s">
        <v>24</v>
      </c>
      <c r="N4798" t="s">
        <v>5573</v>
      </c>
      <c r="O4798" t="s">
        <v>896</v>
      </c>
      <c r="P4798" t="s">
        <v>35</v>
      </c>
      <c r="Q4798" t="s">
        <v>897</v>
      </c>
    </row>
    <row r="4799" spans="1:17" x14ac:dyDescent="0.25">
      <c r="A4799" t="s">
        <v>3932</v>
      </c>
      <c r="B4799" t="s">
        <v>3933</v>
      </c>
      <c r="C4799" s="1">
        <v>44237</v>
      </c>
      <c r="D4799" t="s">
        <v>831</v>
      </c>
      <c r="E4799" t="s">
        <v>20</v>
      </c>
      <c r="H4799" t="s">
        <v>22</v>
      </c>
      <c r="I4799" t="s">
        <v>22</v>
      </c>
      <c r="J4799" t="s">
        <v>22</v>
      </c>
      <c r="L4799" t="s">
        <v>23</v>
      </c>
      <c r="O4799" t="s">
        <v>896</v>
      </c>
      <c r="P4799" t="s">
        <v>35</v>
      </c>
      <c r="Q4799" t="s">
        <v>897</v>
      </c>
    </row>
    <row r="4800" spans="1:17" x14ac:dyDescent="0.25">
      <c r="A4800" t="s">
        <v>894</v>
      </c>
      <c r="B4800" t="s">
        <v>895</v>
      </c>
      <c r="C4800" s="1">
        <v>44247</v>
      </c>
      <c r="D4800" t="s">
        <v>831</v>
      </c>
      <c r="E4800" t="s">
        <v>20</v>
      </c>
      <c r="H4800" t="s">
        <v>22</v>
      </c>
      <c r="I4800" t="s">
        <v>22</v>
      </c>
      <c r="J4800" t="s">
        <v>22</v>
      </c>
      <c r="L4800" t="s">
        <v>23</v>
      </c>
      <c r="O4800" t="s">
        <v>896</v>
      </c>
      <c r="P4800" t="s">
        <v>35</v>
      </c>
      <c r="Q4800" t="s">
        <v>897</v>
      </c>
    </row>
    <row r="4801" spans="1:17" x14ac:dyDescent="0.25">
      <c r="A4801" t="s">
        <v>3643</v>
      </c>
      <c r="B4801" t="s">
        <v>3644</v>
      </c>
      <c r="C4801" s="1">
        <v>44247</v>
      </c>
      <c r="D4801" t="s">
        <v>831</v>
      </c>
      <c r="E4801" t="s">
        <v>20</v>
      </c>
      <c r="H4801" t="s">
        <v>22</v>
      </c>
      <c r="I4801" t="s">
        <v>22</v>
      </c>
      <c r="J4801" t="s">
        <v>22</v>
      </c>
      <c r="L4801" t="s">
        <v>23</v>
      </c>
      <c r="O4801" t="s">
        <v>896</v>
      </c>
      <c r="P4801" t="s">
        <v>35</v>
      </c>
      <c r="Q4801" t="s">
        <v>3645</v>
      </c>
    </row>
    <row r="4802" spans="1:17" x14ac:dyDescent="0.25">
      <c r="A4802" t="s">
        <v>18569</v>
      </c>
      <c r="B4802" t="s">
        <v>18570</v>
      </c>
      <c r="C4802" s="1">
        <v>44216</v>
      </c>
      <c r="D4802" t="s">
        <v>7929</v>
      </c>
      <c r="E4802" t="s">
        <v>20</v>
      </c>
      <c r="F4802" t="s">
        <v>1652</v>
      </c>
      <c r="H4802" t="s">
        <v>32</v>
      </c>
      <c r="I4802">
        <v>44</v>
      </c>
      <c r="J4802" t="s">
        <v>22</v>
      </c>
      <c r="L4802" t="s">
        <v>23</v>
      </c>
      <c r="M4802" t="s">
        <v>86</v>
      </c>
      <c r="N4802" t="s">
        <v>989</v>
      </c>
      <c r="O4802" t="s">
        <v>841</v>
      </c>
      <c r="P4802" t="s">
        <v>35</v>
      </c>
      <c r="Q4802" t="s">
        <v>2955</v>
      </c>
    </row>
    <row r="4803" spans="1:17" x14ac:dyDescent="0.25">
      <c r="A4803" t="s">
        <v>18730</v>
      </c>
      <c r="B4803" t="s">
        <v>18731</v>
      </c>
      <c r="C4803" s="1">
        <v>44230</v>
      </c>
      <c r="D4803" t="s">
        <v>1600</v>
      </c>
      <c r="E4803" t="s">
        <v>20</v>
      </c>
      <c r="F4803" t="s">
        <v>1601</v>
      </c>
      <c r="H4803" t="s">
        <v>21</v>
      </c>
      <c r="I4803">
        <v>41</v>
      </c>
      <c r="J4803" t="s">
        <v>22</v>
      </c>
      <c r="L4803" t="s">
        <v>23</v>
      </c>
      <c r="M4803" t="s">
        <v>86</v>
      </c>
      <c r="N4803" t="s">
        <v>787</v>
      </c>
      <c r="O4803" t="s">
        <v>841</v>
      </c>
      <c r="P4803" t="s">
        <v>35</v>
      </c>
      <c r="Q4803" t="s">
        <v>2955</v>
      </c>
    </row>
    <row r="4804" spans="1:17" x14ac:dyDescent="0.25">
      <c r="A4804" t="s">
        <v>18763</v>
      </c>
      <c r="B4804" t="s">
        <v>18764</v>
      </c>
      <c r="C4804" s="1">
        <v>44230</v>
      </c>
      <c r="D4804" t="s">
        <v>1490</v>
      </c>
      <c r="E4804" t="s">
        <v>20</v>
      </c>
      <c r="F4804" t="s">
        <v>1491</v>
      </c>
      <c r="H4804" t="s">
        <v>32</v>
      </c>
      <c r="I4804">
        <v>30</v>
      </c>
      <c r="J4804" t="s">
        <v>22</v>
      </c>
      <c r="L4804" t="s">
        <v>23</v>
      </c>
      <c r="M4804" t="s">
        <v>86</v>
      </c>
      <c r="N4804" t="s">
        <v>787</v>
      </c>
      <c r="O4804" t="s">
        <v>841</v>
      </c>
      <c r="P4804" t="s">
        <v>35</v>
      </c>
      <c r="Q4804" t="s">
        <v>2955</v>
      </c>
    </row>
    <row r="4805" spans="1:17" x14ac:dyDescent="0.25">
      <c r="A4805" t="s">
        <v>18837</v>
      </c>
      <c r="B4805" t="s">
        <v>18838</v>
      </c>
      <c r="C4805" s="1">
        <v>44224</v>
      </c>
      <c r="D4805" t="s">
        <v>332</v>
      </c>
      <c r="E4805" t="s">
        <v>20</v>
      </c>
      <c r="F4805" t="s">
        <v>333</v>
      </c>
      <c r="H4805" t="s">
        <v>21</v>
      </c>
      <c r="I4805">
        <v>12</v>
      </c>
      <c r="J4805" t="s">
        <v>22</v>
      </c>
      <c r="L4805" t="s">
        <v>23</v>
      </c>
      <c r="M4805" t="s">
        <v>86</v>
      </c>
      <c r="N4805" t="s">
        <v>787</v>
      </c>
      <c r="O4805" t="s">
        <v>841</v>
      </c>
      <c r="P4805" t="s">
        <v>35</v>
      </c>
      <c r="Q4805" t="s">
        <v>18839</v>
      </c>
    </row>
    <row r="4806" spans="1:17" x14ac:dyDescent="0.25">
      <c r="A4806" t="s">
        <v>12163</v>
      </c>
      <c r="B4806" t="s">
        <v>12164</v>
      </c>
      <c r="C4806" s="1">
        <v>44229</v>
      </c>
      <c r="D4806" t="s">
        <v>8366</v>
      </c>
      <c r="E4806" t="s">
        <v>20</v>
      </c>
      <c r="F4806" t="s">
        <v>12165</v>
      </c>
      <c r="H4806" t="s">
        <v>21</v>
      </c>
      <c r="I4806">
        <v>53</v>
      </c>
      <c r="J4806" t="s">
        <v>22</v>
      </c>
      <c r="L4806" t="s">
        <v>23</v>
      </c>
      <c r="M4806" t="s">
        <v>86</v>
      </c>
      <c r="N4806" t="s">
        <v>787</v>
      </c>
      <c r="O4806" t="s">
        <v>841</v>
      </c>
      <c r="P4806" t="s">
        <v>35</v>
      </c>
      <c r="Q4806" t="s">
        <v>3229</v>
      </c>
    </row>
    <row r="4807" spans="1:17" x14ac:dyDescent="0.25">
      <c r="A4807" t="s">
        <v>12173</v>
      </c>
      <c r="B4807" t="s">
        <v>12174</v>
      </c>
      <c r="C4807" s="1">
        <v>44229</v>
      </c>
      <c r="D4807" t="s">
        <v>271</v>
      </c>
      <c r="E4807" t="s">
        <v>20</v>
      </c>
      <c r="F4807" t="s">
        <v>12175</v>
      </c>
      <c r="H4807" t="s">
        <v>32</v>
      </c>
      <c r="I4807">
        <v>24</v>
      </c>
      <c r="J4807" t="s">
        <v>22</v>
      </c>
      <c r="L4807" t="s">
        <v>23</v>
      </c>
      <c r="M4807" t="s">
        <v>86</v>
      </c>
      <c r="N4807" t="s">
        <v>787</v>
      </c>
      <c r="O4807" t="s">
        <v>841</v>
      </c>
      <c r="P4807" t="s">
        <v>35</v>
      </c>
      <c r="Q4807" t="s">
        <v>12176</v>
      </c>
    </row>
    <row r="4808" spans="1:17" x14ac:dyDescent="0.25">
      <c r="A4808" t="s">
        <v>12188</v>
      </c>
      <c r="B4808" t="s">
        <v>12189</v>
      </c>
      <c r="C4808" s="1">
        <v>44229</v>
      </c>
      <c r="D4808" t="s">
        <v>360</v>
      </c>
      <c r="E4808" t="s">
        <v>20</v>
      </c>
      <c r="F4808" t="s">
        <v>12084</v>
      </c>
      <c r="H4808" t="s">
        <v>21</v>
      </c>
      <c r="I4808">
        <v>41</v>
      </c>
      <c r="J4808" t="s">
        <v>22</v>
      </c>
      <c r="L4808" t="s">
        <v>23</v>
      </c>
      <c r="M4808" t="s">
        <v>86</v>
      </c>
      <c r="N4808" t="s">
        <v>787</v>
      </c>
      <c r="O4808" t="s">
        <v>841</v>
      </c>
      <c r="P4808" t="s">
        <v>35</v>
      </c>
      <c r="Q4808" t="s">
        <v>12190</v>
      </c>
    </row>
    <row r="4809" spans="1:17" x14ac:dyDescent="0.25">
      <c r="A4809" t="s">
        <v>6662</v>
      </c>
      <c r="B4809" t="s">
        <v>6663</v>
      </c>
      <c r="C4809" s="1">
        <v>44230</v>
      </c>
      <c r="D4809" t="s">
        <v>6664</v>
      </c>
      <c r="E4809" t="s">
        <v>20</v>
      </c>
      <c r="F4809" t="s">
        <v>2027</v>
      </c>
      <c r="H4809" t="s">
        <v>32</v>
      </c>
      <c r="I4809">
        <v>56</v>
      </c>
      <c r="J4809" t="s">
        <v>22</v>
      </c>
      <c r="L4809" t="s">
        <v>23</v>
      </c>
      <c r="M4809" t="s">
        <v>86</v>
      </c>
      <c r="N4809" t="s">
        <v>787</v>
      </c>
      <c r="O4809" t="s">
        <v>841</v>
      </c>
      <c r="P4809" t="s">
        <v>35</v>
      </c>
      <c r="Q4809" t="s">
        <v>6665</v>
      </c>
    </row>
    <row r="4810" spans="1:17" x14ac:dyDescent="0.25">
      <c r="A4810" t="s">
        <v>17085</v>
      </c>
      <c r="B4810" t="s">
        <v>17086</v>
      </c>
      <c r="C4810" s="1">
        <v>44233</v>
      </c>
      <c r="D4810" t="s">
        <v>480</v>
      </c>
      <c r="E4810" t="s">
        <v>20</v>
      </c>
      <c r="F4810" t="s">
        <v>481</v>
      </c>
      <c r="H4810" t="s">
        <v>21</v>
      </c>
      <c r="I4810">
        <v>53</v>
      </c>
      <c r="J4810" t="s">
        <v>22</v>
      </c>
      <c r="L4810" t="s">
        <v>23</v>
      </c>
      <c r="M4810" t="s">
        <v>86</v>
      </c>
      <c r="N4810" t="s">
        <v>787</v>
      </c>
      <c r="O4810" t="s">
        <v>841</v>
      </c>
      <c r="P4810" t="s">
        <v>35</v>
      </c>
      <c r="Q4810" t="s">
        <v>3229</v>
      </c>
    </row>
    <row r="4811" spans="1:17" x14ac:dyDescent="0.25">
      <c r="A4811" t="s">
        <v>17271</v>
      </c>
      <c r="B4811" t="s">
        <v>17272</v>
      </c>
      <c r="C4811" s="1">
        <v>44244</v>
      </c>
      <c r="D4811" t="s">
        <v>921</v>
      </c>
      <c r="E4811" t="s">
        <v>20</v>
      </c>
      <c r="F4811">
        <v>8480</v>
      </c>
      <c r="H4811" t="s">
        <v>32</v>
      </c>
      <c r="I4811">
        <v>50</v>
      </c>
      <c r="J4811" t="s">
        <v>22</v>
      </c>
      <c r="L4811" t="s">
        <v>23</v>
      </c>
      <c r="M4811" t="s">
        <v>24</v>
      </c>
      <c r="N4811" t="s">
        <v>5573</v>
      </c>
      <c r="O4811" t="s">
        <v>841</v>
      </c>
      <c r="P4811" t="s">
        <v>35</v>
      </c>
      <c r="Q4811" t="s">
        <v>17273</v>
      </c>
    </row>
    <row r="4812" spans="1:17" x14ac:dyDescent="0.25">
      <c r="A4812" t="s">
        <v>14208</v>
      </c>
      <c r="B4812" t="s">
        <v>14209</v>
      </c>
      <c r="C4812" s="1">
        <v>44230</v>
      </c>
      <c r="D4812" t="s">
        <v>30</v>
      </c>
      <c r="E4812" t="s">
        <v>20</v>
      </c>
      <c r="F4812" t="s">
        <v>3567</v>
      </c>
      <c r="H4812" t="s">
        <v>32</v>
      </c>
      <c r="I4812">
        <v>6</v>
      </c>
      <c r="J4812" t="s">
        <v>828</v>
      </c>
      <c r="L4812" t="s">
        <v>23</v>
      </c>
      <c r="O4812" t="s">
        <v>841</v>
      </c>
      <c r="P4812" t="s">
        <v>35</v>
      </c>
      <c r="Q4812" t="s">
        <v>14210</v>
      </c>
    </row>
    <row r="4813" spans="1:17" x14ac:dyDescent="0.25">
      <c r="A4813" t="s">
        <v>15152</v>
      </c>
      <c r="B4813" t="s">
        <v>15153</v>
      </c>
      <c r="C4813" s="1">
        <v>44238</v>
      </c>
      <c r="D4813" t="s">
        <v>2544</v>
      </c>
      <c r="E4813" t="s">
        <v>20</v>
      </c>
      <c r="F4813">
        <v>8930</v>
      </c>
      <c r="H4813" t="s">
        <v>32</v>
      </c>
      <c r="I4813">
        <v>40</v>
      </c>
      <c r="J4813" t="s">
        <v>22</v>
      </c>
      <c r="L4813" t="s">
        <v>23</v>
      </c>
      <c r="M4813" t="s">
        <v>24</v>
      </c>
      <c r="O4813" t="s">
        <v>841</v>
      </c>
      <c r="P4813" t="s">
        <v>35</v>
      </c>
      <c r="Q4813" t="s">
        <v>15154</v>
      </c>
    </row>
    <row r="4814" spans="1:17" x14ac:dyDescent="0.25">
      <c r="A4814" t="s">
        <v>8732</v>
      </c>
      <c r="B4814" t="s">
        <v>8733</v>
      </c>
      <c r="C4814" s="1">
        <v>44214</v>
      </c>
      <c r="D4814" t="s">
        <v>909</v>
      </c>
      <c r="E4814" t="s">
        <v>20</v>
      </c>
      <c r="H4814" t="s">
        <v>32</v>
      </c>
      <c r="I4814">
        <v>54</v>
      </c>
      <c r="J4814" t="s">
        <v>4583</v>
      </c>
      <c r="L4814" t="s">
        <v>23</v>
      </c>
      <c r="M4814" t="s">
        <v>24</v>
      </c>
      <c r="O4814" t="s">
        <v>841</v>
      </c>
      <c r="P4814" t="s">
        <v>35</v>
      </c>
      <c r="Q4814" t="s">
        <v>8734</v>
      </c>
    </row>
    <row r="4815" spans="1:17" x14ac:dyDescent="0.25">
      <c r="A4815" t="s">
        <v>8735</v>
      </c>
      <c r="B4815" t="s">
        <v>8736</v>
      </c>
      <c r="C4815" s="1">
        <v>44214</v>
      </c>
      <c r="D4815" t="s">
        <v>909</v>
      </c>
      <c r="E4815" t="s">
        <v>20</v>
      </c>
      <c r="H4815" t="s">
        <v>21</v>
      </c>
      <c r="I4815">
        <v>19</v>
      </c>
      <c r="J4815" t="s">
        <v>4583</v>
      </c>
      <c r="L4815" t="s">
        <v>23</v>
      </c>
      <c r="M4815" t="s">
        <v>24</v>
      </c>
      <c r="O4815" t="s">
        <v>841</v>
      </c>
      <c r="P4815" t="s">
        <v>35</v>
      </c>
      <c r="Q4815" t="s">
        <v>8734</v>
      </c>
    </row>
    <row r="4816" spans="1:17" x14ac:dyDescent="0.25">
      <c r="A4816" t="s">
        <v>11190</v>
      </c>
      <c r="B4816" t="s">
        <v>11191</v>
      </c>
      <c r="C4816" t="s">
        <v>2543</v>
      </c>
      <c r="D4816" t="s">
        <v>939</v>
      </c>
      <c r="E4816" t="s">
        <v>20</v>
      </c>
      <c r="H4816" t="s">
        <v>32</v>
      </c>
      <c r="I4816">
        <v>55</v>
      </c>
      <c r="J4816" t="s">
        <v>33</v>
      </c>
      <c r="L4816" t="s">
        <v>23</v>
      </c>
      <c r="M4816" t="s">
        <v>24</v>
      </c>
      <c r="O4816" t="s">
        <v>841</v>
      </c>
      <c r="P4816" t="s">
        <v>35</v>
      </c>
      <c r="Q4816" t="s">
        <v>11192</v>
      </c>
    </row>
    <row r="4817" spans="1:17" x14ac:dyDescent="0.25">
      <c r="A4817" t="s">
        <v>7574</v>
      </c>
      <c r="B4817" t="s">
        <v>7575</v>
      </c>
      <c r="C4817" s="1">
        <v>44249</v>
      </c>
      <c r="D4817" t="s">
        <v>30</v>
      </c>
      <c r="E4817" t="s">
        <v>20</v>
      </c>
      <c r="F4817" t="s">
        <v>7576</v>
      </c>
      <c r="H4817" t="s">
        <v>32</v>
      </c>
      <c r="I4817">
        <v>23</v>
      </c>
      <c r="J4817" t="s">
        <v>33</v>
      </c>
      <c r="L4817" t="s">
        <v>23</v>
      </c>
      <c r="M4817" t="s">
        <v>24</v>
      </c>
      <c r="O4817" t="s">
        <v>841</v>
      </c>
      <c r="P4817" t="s">
        <v>35</v>
      </c>
      <c r="Q4817" t="s">
        <v>3229</v>
      </c>
    </row>
    <row r="4818" spans="1:17" x14ac:dyDescent="0.25">
      <c r="A4818" t="s">
        <v>5508</v>
      </c>
      <c r="B4818" t="s">
        <v>5509</v>
      </c>
      <c r="C4818" s="1">
        <v>44224</v>
      </c>
      <c r="D4818" t="s">
        <v>668</v>
      </c>
      <c r="E4818" t="s">
        <v>20</v>
      </c>
      <c r="H4818" t="s">
        <v>21</v>
      </c>
      <c r="I4818">
        <v>20</v>
      </c>
      <c r="J4818" t="s">
        <v>22</v>
      </c>
      <c r="L4818" t="s">
        <v>23</v>
      </c>
      <c r="O4818" t="s">
        <v>841</v>
      </c>
      <c r="P4818" t="s">
        <v>35</v>
      </c>
      <c r="Q4818" t="s">
        <v>2955</v>
      </c>
    </row>
    <row r="4819" spans="1:17" x14ac:dyDescent="0.25">
      <c r="A4819" t="s">
        <v>12826</v>
      </c>
      <c r="B4819" t="s">
        <v>12827</v>
      </c>
      <c r="C4819" s="1">
        <v>44229</v>
      </c>
      <c r="D4819" t="s">
        <v>325</v>
      </c>
      <c r="E4819" t="s">
        <v>20</v>
      </c>
      <c r="H4819" t="s">
        <v>32</v>
      </c>
      <c r="I4819">
        <v>68</v>
      </c>
      <c r="J4819" t="s">
        <v>22</v>
      </c>
      <c r="L4819" t="s">
        <v>23</v>
      </c>
      <c r="O4819" t="s">
        <v>841</v>
      </c>
      <c r="P4819" t="s">
        <v>35</v>
      </c>
      <c r="Q4819" t="s">
        <v>12828</v>
      </c>
    </row>
    <row r="4820" spans="1:17" x14ac:dyDescent="0.25">
      <c r="A4820" t="s">
        <v>11561</v>
      </c>
      <c r="B4820" t="s">
        <v>11562</v>
      </c>
      <c r="C4820" s="1">
        <v>44231</v>
      </c>
      <c r="D4820" t="s">
        <v>262</v>
      </c>
      <c r="E4820" t="s">
        <v>20</v>
      </c>
      <c r="H4820" t="s">
        <v>21</v>
      </c>
      <c r="I4820">
        <v>62</v>
      </c>
      <c r="J4820" t="s">
        <v>22</v>
      </c>
      <c r="L4820" t="s">
        <v>23</v>
      </c>
      <c r="O4820" t="s">
        <v>841</v>
      </c>
      <c r="P4820" t="s">
        <v>35</v>
      </c>
      <c r="Q4820" t="s">
        <v>2955</v>
      </c>
    </row>
    <row r="4821" spans="1:17" x14ac:dyDescent="0.25">
      <c r="A4821" t="s">
        <v>11807</v>
      </c>
      <c r="B4821" t="s">
        <v>11808</v>
      </c>
      <c r="C4821" s="1">
        <v>44243</v>
      </c>
      <c r="D4821" t="s">
        <v>657</v>
      </c>
      <c r="E4821" t="s">
        <v>20</v>
      </c>
      <c r="H4821" t="s">
        <v>32</v>
      </c>
      <c r="I4821">
        <v>83</v>
      </c>
      <c r="J4821" t="s">
        <v>22</v>
      </c>
      <c r="L4821" t="s">
        <v>23</v>
      </c>
      <c r="O4821" t="s">
        <v>841</v>
      </c>
      <c r="P4821" t="s">
        <v>35</v>
      </c>
      <c r="Q4821" t="s">
        <v>3229</v>
      </c>
    </row>
    <row r="4822" spans="1:17" x14ac:dyDescent="0.25">
      <c r="A4822" t="s">
        <v>3226</v>
      </c>
      <c r="B4822" t="s">
        <v>3227</v>
      </c>
      <c r="C4822" s="1">
        <v>44231</v>
      </c>
      <c r="D4822" t="s">
        <v>3228</v>
      </c>
      <c r="E4822" t="s">
        <v>20</v>
      </c>
      <c r="H4822" t="s">
        <v>21</v>
      </c>
      <c r="I4822">
        <v>49</v>
      </c>
      <c r="J4822" t="s">
        <v>22</v>
      </c>
      <c r="L4822" t="s">
        <v>23</v>
      </c>
      <c r="O4822" t="s">
        <v>841</v>
      </c>
      <c r="P4822" t="s">
        <v>35</v>
      </c>
      <c r="Q4822" t="s">
        <v>3229</v>
      </c>
    </row>
    <row r="4823" spans="1:17" x14ac:dyDescent="0.25">
      <c r="A4823" t="s">
        <v>11809</v>
      </c>
      <c r="B4823" t="s">
        <v>11810</v>
      </c>
      <c r="C4823" s="1">
        <v>44243</v>
      </c>
      <c r="D4823" t="s">
        <v>716</v>
      </c>
      <c r="E4823" t="s">
        <v>20</v>
      </c>
      <c r="H4823" t="s">
        <v>32</v>
      </c>
      <c r="I4823">
        <v>90</v>
      </c>
      <c r="J4823" t="s">
        <v>22</v>
      </c>
      <c r="L4823" t="s">
        <v>23</v>
      </c>
      <c r="O4823" t="s">
        <v>841</v>
      </c>
      <c r="P4823" t="s">
        <v>35</v>
      </c>
      <c r="Q4823" t="s">
        <v>11811</v>
      </c>
    </row>
    <row r="4824" spans="1:17" x14ac:dyDescent="0.25">
      <c r="A4824" t="s">
        <v>14100</v>
      </c>
      <c r="B4824" t="s">
        <v>14101</v>
      </c>
      <c r="C4824" s="1">
        <v>44220</v>
      </c>
      <c r="D4824" t="s">
        <v>1851</v>
      </c>
      <c r="E4824" t="s">
        <v>20</v>
      </c>
      <c r="H4824" t="s">
        <v>32</v>
      </c>
      <c r="I4824">
        <v>16</v>
      </c>
      <c r="J4824" t="s">
        <v>22</v>
      </c>
      <c r="L4824" t="s">
        <v>23</v>
      </c>
      <c r="O4824" t="s">
        <v>841</v>
      </c>
      <c r="P4824" t="s">
        <v>35</v>
      </c>
      <c r="Q4824" t="s">
        <v>14102</v>
      </c>
    </row>
    <row r="4825" spans="1:17" x14ac:dyDescent="0.25">
      <c r="A4825" t="s">
        <v>12836</v>
      </c>
      <c r="B4825" t="s">
        <v>12837</v>
      </c>
      <c r="C4825" s="1">
        <v>44221</v>
      </c>
      <c r="D4825" t="s">
        <v>702</v>
      </c>
      <c r="E4825" t="s">
        <v>20</v>
      </c>
      <c r="H4825" t="s">
        <v>32</v>
      </c>
      <c r="I4825">
        <v>30</v>
      </c>
      <c r="J4825" t="s">
        <v>22</v>
      </c>
      <c r="L4825" t="s">
        <v>23</v>
      </c>
      <c r="O4825" t="s">
        <v>841</v>
      </c>
      <c r="P4825" t="s">
        <v>35</v>
      </c>
      <c r="Q4825" t="s">
        <v>2955</v>
      </c>
    </row>
    <row r="4826" spans="1:17" x14ac:dyDescent="0.25">
      <c r="A4826" t="s">
        <v>18228</v>
      </c>
      <c r="B4826" t="s">
        <v>18229</v>
      </c>
      <c r="C4826" s="1">
        <v>44222</v>
      </c>
      <c r="D4826" t="s">
        <v>712</v>
      </c>
      <c r="E4826" t="s">
        <v>20</v>
      </c>
      <c r="H4826" t="s">
        <v>21</v>
      </c>
      <c r="I4826">
        <v>56</v>
      </c>
      <c r="J4826" t="s">
        <v>22</v>
      </c>
      <c r="L4826" t="s">
        <v>23</v>
      </c>
      <c r="O4826" t="s">
        <v>841</v>
      </c>
      <c r="P4826" t="s">
        <v>35</v>
      </c>
      <c r="Q4826" t="s">
        <v>3229</v>
      </c>
    </row>
    <row r="4827" spans="1:17" x14ac:dyDescent="0.25">
      <c r="A4827" t="s">
        <v>18232</v>
      </c>
      <c r="B4827" t="s">
        <v>18233</v>
      </c>
      <c r="C4827" s="1">
        <v>44222</v>
      </c>
      <c r="D4827" t="s">
        <v>657</v>
      </c>
      <c r="E4827" t="s">
        <v>20</v>
      </c>
      <c r="H4827" t="s">
        <v>32</v>
      </c>
      <c r="I4827">
        <v>44</v>
      </c>
      <c r="J4827" t="s">
        <v>22</v>
      </c>
      <c r="L4827" t="s">
        <v>23</v>
      </c>
      <c r="O4827" t="s">
        <v>841</v>
      </c>
      <c r="P4827" t="s">
        <v>35</v>
      </c>
      <c r="Q4827" t="s">
        <v>18234</v>
      </c>
    </row>
    <row r="4828" spans="1:17" x14ac:dyDescent="0.25">
      <c r="A4828" t="s">
        <v>18238</v>
      </c>
      <c r="B4828" t="s">
        <v>18239</v>
      </c>
      <c r="C4828" s="1">
        <v>44222</v>
      </c>
      <c r="D4828" t="s">
        <v>702</v>
      </c>
      <c r="E4828" t="s">
        <v>20</v>
      </c>
      <c r="H4828" t="s">
        <v>21</v>
      </c>
      <c r="I4828">
        <v>32</v>
      </c>
      <c r="J4828" t="s">
        <v>22</v>
      </c>
      <c r="L4828" t="s">
        <v>23</v>
      </c>
      <c r="O4828" t="s">
        <v>841</v>
      </c>
      <c r="P4828" t="s">
        <v>35</v>
      </c>
      <c r="Q4828" t="s">
        <v>2955</v>
      </c>
    </row>
    <row r="4829" spans="1:17" x14ac:dyDescent="0.25">
      <c r="A4829" t="s">
        <v>11443</v>
      </c>
      <c r="B4829" t="s">
        <v>11444</v>
      </c>
      <c r="C4829" s="1">
        <v>44223</v>
      </c>
      <c r="D4829" t="s">
        <v>712</v>
      </c>
      <c r="E4829" t="s">
        <v>20</v>
      </c>
      <c r="H4829" t="s">
        <v>32</v>
      </c>
      <c r="I4829">
        <v>59</v>
      </c>
      <c r="J4829" t="s">
        <v>22</v>
      </c>
      <c r="L4829" t="s">
        <v>23</v>
      </c>
      <c r="O4829" t="s">
        <v>841</v>
      </c>
      <c r="P4829" t="s">
        <v>35</v>
      </c>
      <c r="Q4829" t="s">
        <v>3229</v>
      </c>
    </row>
    <row r="4830" spans="1:17" x14ac:dyDescent="0.25">
      <c r="A4830" t="s">
        <v>5491</v>
      </c>
      <c r="B4830" t="s">
        <v>5492</v>
      </c>
      <c r="C4830" s="1">
        <v>44224</v>
      </c>
      <c r="D4830" t="s">
        <v>1851</v>
      </c>
      <c r="E4830" t="s">
        <v>20</v>
      </c>
      <c r="H4830" t="s">
        <v>32</v>
      </c>
      <c r="I4830">
        <v>20</v>
      </c>
      <c r="J4830" t="s">
        <v>22</v>
      </c>
      <c r="L4830" t="s">
        <v>23</v>
      </c>
      <c r="O4830" t="s">
        <v>841</v>
      </c>
      <c r="P4830" t="s">
        <v>35</v>
      </c>
      <c r="Q4830" t="s">
        <v>5493</v>
      </c>
    </row>
    <row r="4831" spans="1:17" x14ac:dyDescent="0.25">
      <c r="A4831" t="s">
        <v>5497</v>
      </c>
      <c r="B4831" t="s">
        <v>5498</v>
      </c>
      <c r="C4831" s="1">
        <v>44225</v>
      </c>
      <c r="D4831" t="s">
        <v>657</v>
      </c>
      <c r="E4831" t="s">
        <v>20</v>
      </c>
      <c r="H4831" t="s">
        <v>21</v>
      </c>
      <c r="I4831">
        <v>45</v>
      </c>
      <c r="J4831" t="s">
        <v>22</v>
      </c>
      <c r="L4831" t="s">
        <v>23</v>
      </c>
      <c r="O4831" t="s">
        <v>841</v>
      </c>
      <c r="P4831" t="s">
        <v>35</v>
      </c>
      <c r="Q4831" t="s">
        <v>2955</v>
      </c>
    </row>
    <row r="4832" spans="1:17" x14ac:dyDescent="0.25">
      <c r="A4832" t="s">
        <v>5465</v>
      </c>
      <c r="B4832" t="s">
        <v>5466</v>
      </c>
      <c r="C4832" s="1">
        <v>44225</v>
      </c>
      <c r="D4832" t="s">
        <v>712</v>
      </c>
      <c r="E4832" t="s">
        <v>20</v>
      </c>
      <c r="H4832" t="s">
        <v>21</v>
      </c>
      <c r="I4832">
        <v>65</v>
      </c>
      <c r="J4832" t="s">
        <v>22</v>
      </c>
      <c r="L4832" t="s">
        <v>23</v>
      </c>
      <c r="O4832" t="s">
        <v>841</v>
      </c>
      <c r="P4832" t="s">
        <v>35</v>
      </c>
      <c r="Q4832" t="s">
        <v>5467</v>
      </c>
    </row>
    <row r="4833" spans="1:17" x14ac:dyDescent="0.25">
      <c r="A4833" t="s">
        <v>5542</v>
      </c>
      <c r="B4833" t="s">
        <v>5543</v>
      </c>
      <c r="C4833" s="1">
        <v>44225</v>
      </c>
      <c r="D4833" t="s">
        <v>712</v>
      </c>
      <c r="E4833" t="s">
        <v>20</v>
      </c>
      <c r="H4833" t="s">
        <v>32</v>
      </c>
      <c r="I4833">
        <v>67</v>
      </c>
      <c r="J4833" t="s">
        <v>22</v>
      </c>
      <c r="L4833" t="s">
        <v>23</v>
      </c>
      <c r="O4833" t="s">
        <v>841</v>
      </c>
      <c r="P4833" t="s">
        <v>35</v>
      </c>
      <c r="Q4833" t="s">
        <v>2955</v>
      </c>
    </row>
    <row r="4834" spans="1:17" x14ac:dyDescent="0.25">
      <c r="A4834" t="s">
        <v>18468</v>
      </c>
      <c r="B4834" t="s">
        <v>18469</v>
      </c>
      <c r="C4834" s="1">
        <v>44233</v>
      </c>
      <c r="D4834" t="s">
        <v>657</v>
      </c>
      <c r="E4834" t="s">
        <v>20</v>
      </c>
      <c r="H4834" t="s">
        <v>21</v>
      </c>
      <c r="I4834">
        <v>81</v>
      </c>
      <c r="J4834" t="s">
        <v>22</v>
      </c>
      <c r="L4834" t="s">
        <v>23</v>
      </c>
      <c r="O4834" t="s">
        <v>841</v>
      </c>
      <c r="P4834" t="s">
        <v>35</v>
      </c>
      <c r="Q4834" t="s">
        <v>3229</v>
      </c>
    </row>
    <row r="4835" spans="1:17" x14ac:dyDescent="0.25">
      <c r="A4835" t="s">
        <v>18492</v>
      </c>
      <c r="B4835" t="s">
        <v>18493</v>
      </c>
      <c r="C4835" s="1">
        <v>44235</v>
      </c>
      <c r="D4835" t="s">
        <v>657</v>
      </c>
      <c r="E4835" t="s">
        <v>20</v>
      </c>
      <c r="H4835" t="s">
        <v>32</v>
      </c>
      <c r="I4835">
        <v>83</v>
      </c>
      <c r="J4835" t="s">
        <v>22</v>
      </c>
      <c r="L4835" t="s">
        <v>23</v>
      </c>
      <c r="O4835" t="s">
        <v>841</v>
      </c>
      <c r="P4835" t="s">
        <v>35</v>
      </c>
      <c r="Q4835" t="s">
        <v>3229</v>
      </c>
    </row>
    <row r="4836" spans="1:17" x14ac:dyDescent="0.25">
      <c r="A4836" t="s">
        <v>2951</v>
      </c>
      <c r="B4836" t="s">
        <v>2952</v>
      </c>
      <c r="C4836" s="1">
        <v>44206</v>
      </c>
      <c r="D4836" t="s">
        <v>2953</v>
      </c>
      <c r="E4836" t="s">
        <v>20</v>
      </c>
      <c r="F4836" t="s">
        <v>2954</v>
      </c>
      <c r="H4836" t="s">
        <v>32</v>
      </c>
      <c r="I4836">
        <v>37</v>
      </c>
      <c r="J4836" t="s">
        <v>22</v>
      </c>
      <c r="L4836" t="s">
        <v>23</v>
      </c>
      <c r="M4836" t="s">
        <v>86</v>
      </c>
      <c r="O4836" t="s">
        <v>841</v>
      </c>
      <c r="P4836" t="s">
        <v>35</v>
      </c>
      <c r="Q4836" t="s">
        <v>2955</v>
      </c>
    </row>
    <row r="4837" spans="1:17" x14ac:dyDescent="0.25">
      <c r="A4837" t="s">
        <v>16948</v>
      </c>
      <c r="B4837" t="s">
        <v>16949</v>
      </c>
      <c r="C4837" s="1">
        <v>44217</v>
      </c>
      <c r="D4837" t="s">
        <v>1468</v>
      </c>
      <c r="E4837" t="s">
        <v>20</v>
      </c>
      <c r="F4837" t="s">
        <v>1469</v>
      </c>
      <c r="H4837" t="s">
        <v>21</v>
      </c>
      <c r="I4837">
        <v>88</v>
      </c>
      <c r="J4837" t="s">
        <v>22</v>
      </c>
      <c r="L4837" t="s">
        <v>23</v>
      </c>
      <c r="M4837" t="s">
        <v>86</v>
      </c>
      <c r="O4837" t="s">
        <v>841</v>
      </c>
      <c r="P4837" t="s">
        <v>35</v>
      </c>
      <c r="Q4837" t="s">
        <v>16950</v>
      </c>
    </row>
    <row r="4838" spans="1:17" x14ac:dyDescent="0.25">
      <c r="A4838" t="s">
        <v>16951</v>
      </c>
      <c r="B4838" t="s">
        <v>16952</v>
      </c>
      <c r="C4838" s="1">
        <v>44217</v>
      </c>
      <c r="D4838" t="s">
        <v>1468</v>
      </c>
      <c r="E4838" t="s">
        <v>20</v>
      </c>
      <c r="F4838" t="s">
        <v>1469</v>
      </c>
      <c r="H4838" t="s">
        <v>21</v>
      </c>
      <c r="I4838">
        <v>83</v>
      </c>
      <c r="J4838" t="s">
        <v>22</v>
      </c>
      <c r="L4838" t="s">
        <v>23</v>
      </c>
      <c r="M4838" t="s">
        <v>86</v>
      </c>
      <c r="O4838" t="s">
        <v>841</v>
      </c>
      <c r="P4838" t="s">
        <v>35</v>
      </c>
      <c r="Q4838" t="s">
        <v>16953</v>
      </c>
    </row>
    <row r="4839" spans="1:17" x14ac:dyDescent="0.25">
      <c r="A4839" t="s">
        <v>14341</v>
      </c>
      <c r="B4839" t="s">
        <v>14342</v>
      </c>
      <c r="C4839" s="1">
        <v>44217</v>
      </c>
      <c r="D4839" t="s">
        <v>1468</v>
      </c>
      <c r="E4839" t="s">
        <v>20</v>
      </c>
      <c r="F4839" t="s">
        <v>1469</v>
      </c>
      <c r="H4839" t="s">
        <v>21</v>
      </c>
      <c r="I4839">
        <v>86</v>
      </c>
      <c r="J4839" t="s">
        <v>22</v>
      </c>
      <c r="L4839" t="s">
        <v>23</v>
      </c>
      <c r="M4839" t="s">
        <v>86</v>
      </c>
      <c r="O4839" t="s">
        <v>841</v>
      </c>
      <c r="P4839" t="s">
        <v>35</v>
      </c>
      <c r="Q4839" t="s">
        <v>14343</v>
      </c>
    </row>
    <row r="4840" spans="1:17" x14ac:dyDescent="0.25">
      <c r="A4840" t="s">
        <v>6364</v>
      </c>
      <c r="B4840" t="s">
        <v>6365</v>
      </c>
      <c r="C4840" s="1">
        <v>44219</v>
      </c>
      <c r="D4840" t="s">
        <v>3113</v>
      </c>
      <c r="E4840" t="s">
        <v>20</v>
      </c>
      <c r="F4840" t="s">
        <v>481</v>
      </c>
      <c r="H4840" t="s">
        <v>21</v>
      </c>
      <c r="I4840">
        <v>38</v>
      </c>
      <c r="J4840" t="s">
        <v>22</v>
      </c>
      <c r="L4840" t="s">
        <v>23</v>
      </c>
      <c r="M4840" t="s">
        <v>86</v>
      </c>
      <c r="O4840" t="s">
        <v>841</v>
      </c>
      <c r="P4840" t="s">
        <v>35</v>
      </c>
      <c r="Q4840" t="s">
        <v>2955</v>
      </c>
    </row>
    <row r="4841" spans="1:17" x14ac:dyDescent="0.25">
      <c r="A4841" t="s">
        <v>6464</v>
      </c>
      <c r="B4841" t="s">
        <v>6465</v>
      </c>
      <c r="C4841" s="1">
        <v>44219</v>
      </c>
      <c r="D4841" t="s">
        <v>360</v>
      </c>
      <c r="E4841" t="s">
        <v>20</v>
      </c>
      <c r="F4841" t="s">
        <v>361</v>
      </c>
      <c r="H4841" t="s">
        <v>21</v>
      </c>
      <c r="I4841">
        <v>52</v>
      </c>
      <c r="J4841" t="s">
        <v>22</v>
      </c>
      <c r="L4841" t="s">
        <v>23</v>
      </c>
      <c r="M4841" t="s">
        <v>86</v>
      </c>
      <c r="O4841" t="s">
        <v>841</v>
      </c>
      <c r="P4841" t="s">
        <v>35</v>
      </c>
      <c r="Q4841" t="s">
        <v>3229</v>
      </c>
    </row>
    <row r="4842" spans="1:17" x14ac:dyDescent="0.25">
      <c r="A4842" t="s">
        <v>6473</v>
      </c>
      <c r="B4842" t="s">
        <v>6474</v>
      </c>
      <c r="C4842" s="1">
        <v>44219</v>
      </c>
      <c r="D4842" t="s">
        <v>360</v>
      </c>
      <c r="E4842" t="s">
        <v>20</v>
      </c>
      <c r="F4842" t="s">
        <v>361</v>
      </c>
      <c r="H4842" t="s">
        <v>21</v>
      </c>
      <c r="I4842">
        <v>65</v>
      </c>
      <c r="J4842" t="s">
        <v>22</v>
      </c>
      <c r="L4842" t="s">
        <v>23</v>
      </c>
      <c r="M4842" t="s">
        <v>86</v>
      </c>
      <c r="O4842" t="s">
        <v>841</v>
      </c>
      <c r="P4842" t="s">
        <v>35</v>
      </c>
      <c r="Q4842" t="s">
        <v>3229</v>
      </c>
    </row>
    <row r="4843" spans="1:17" x14ac:dyDescent="0.25">
      <c r="A4843" t="s">
        <v>14436</v>
      </c>
      <c r="B4843" t="s">
        <v>14437</v>
      </c>
      <c r="C4843" s="1">
        <v>44225</v>
      </c>
      <c r="D4843" t="s">
        <v>325</v>
      </c>
      <c r="E4843" t="s">
        <v>20</v>
      </c>
      <c r="F4843" t="s">
        <v>326</v>
      </c>
      <c r="H4843" t="s">
        <v>21</v>
      </c>
      <c r="I4843">
        <v>47</v>
      </c>
      <c r="J4843" t="s">
        <v>22</v>
      </c>
      <c r="L4843" t="s">
        <v>23</v>
      </c>
      <c r="M4843" t="s">
        <v>86</v>
      </c>
      <c r="O4843" t="s">
        <v>841</v>
      </c>
      <c r="P4843" t="s">
        <v>35</v>
      </c>
      <c r="Q4843" t="s">
        <v>14438</v>
      </c>
    </row>
    <row r="4844" spans="1:17" x14ac:dyDescent="0.25">
      <c r="A4844" t="s">
        <v>17013</v>
      </c>
      <c r="B4844" t="s">
        <v>17014</v>
      </c>
      <c r="C4844" s="1">
        <v>44231</v>
      </c>
      <c r="D4844" t="s">
        <v>1980</v>
      </c>
      <c r="E4844" t="s">
        <v>20</v>
      </c>
      <c r="F4844" t="s">
        <v>1981</v>
      </c>
      <c r="H4844" t="s">
        <v>21</v>
      </c>
      <c r="I4844">
        <v>32</v>
      </c>
      <c r="J4844" t="s">
        <v>22</v>
      </c>
      <c r="L4844" t="s">
        <v>23</v>
      </c>
      <c r="M4844" t="s">
        <v>86</v>
      </c>
      <c r="O4844" t="s">
        <v>841</v>
      </c>
      <c r="P4844" t="s">
        <v>35</v>
      </c>
      <c r="Q4844" t="s">
        <v>17015</v>
      </c>
    </row>
    <row r="4845" spans="1:17" x14ac:dyDescent="0.25">
      <c r="A4845" t="s">
        <v>15189</v>
      </c>
      <c r="B4845" t="s">
        <v>15190</v>
      </c>
      <c r="C4845" s="1">
        <v>44236</v>
      </c>
      <c r="D4845" t="s">
        <v>360</v>
      </c>
      <c r="E4845" t="s">
        <v>20</v>
      </c>
      <c r="F4845" t="s">
        <v>361</v>
      </c>
      <c r="H4845" t="s">
        <v>21</v>
      </c>
      <c r="I4845">
        <v>11</v>
      </c>
      <c r="J4845" t="s">
        <v>22</v>
      </c>
      <c r="L4845" t="s">
        <v>23</v>
      </c>
      <c r="M4845" t="s">
        <v>86</v>
      </c>
      <c r="O4845" t="s">
        <v>841</v>
      </c>
      <c r="P4845" t="s">
        <v>35</v>
      </c>
      <c r="Q4845" t="s">
        <v>15191</v>
      </c>
    </row>
    <row r="4846" spans="1:17" x14ac:dyDescent="0.25">
      <c r="A4846" t="s">
        <v>9379</v>
      </c>
      <c r="B4846" t="s">
        <v>9380</v>
      </c>
      <c r="C4846" s="1">
        <v>44243</v>
      </c>
      <c r="D4846" t="s">
        <v>9381</v>
      </c>
      <c r="E4846" t="s">
        <v>20</v>
      </c>
      <c r="F4846" t="s">
        <v>9382</v>
      </c>
      <c r="H4846" t="s">
        <v>21</v>
      </c>
      <c r="I4846">
        <v>90</v>
      </c>
      <c r="J4846" t="s">
        <v>22</v>
      </c>
      <c r="L4846" t="s">
        <v>23</v>
      </c>
      <c r="M4846" t="s">
        <v>86</v>
      </c>
      <c r="O4846" t="s">
        <v>841</v>
      </c>
      <c r="P4846" t="s">
        <v>35</v>
      </c>
      <c r="Q4846" t="s">
        <v>2955</v>
      </c>
    </row>
    <row r="4847" spans="1:17" x14ac:dyDescent="0.25">
      <c r="A4847" t="s">
        <v>6755</v>
      </c>
      <c r="B4847" t="s">
        <v>6756</v>
      </c>
      <c r="C4847" s="1">
        <v>44244</v>
      </c>
      <c r="D4847" t="s">
        <v>1980</v>
      </c>
      <c r="E4847" t="s">
        <v>20</v>
      </c>
      <c r="F4847" t="s">
        <v>1981</v>
      </c>
      <c r="H4847" t="s">
        <v>21</v>
      </c>
      <c r="I4847">
        <v>52</v>
      </c>
      <c r="J4847" t="s">
        <v>22</v>
      </c>
      <c r="L4847" t="s">
        <v>23</v>
      </c>
      <c r="M4847" t="s">
        <v>86</v>
      </c>
      <c r="O4847" t="s">
        <v>841</v>
      </c>
      <c r="P4847" t="s">
        <v>35</v>
      </c>
      <c r="Q4847" t="s">
        <v>4754</v>
      </c>
    </row>
    <row r="4848" spans="1:17" x14ac:dyDescent="0.25">
      <c r="A4848" t="s">
        <v>6788</v>
      </c>
      <c r="B4848" t="s">
        <v>6789</v>
      </c>
      <c r="C4848" s="1">
        <v>44243</v>
      </c>
      <c r="D4848" t="s">
        <v>480</v>
      </c>
      <c r="E4848" t="s">
        <v>20</v>
      </c>
      <c r="F4848" t="s">
        <v>481</v>
      </c>
      <c r="H4848" t="s">
        <v>21</v>
      </c>
      <c r="I4848">
        <v>35</v>
      </c>
      <c r="J4848" t="s">
        <v>22</v>
      </c>
      <c r="L4848" t="s">
        <v>23</v>
      </c>
      <c r="M4848" t="s">
        <v>86</v>
      </c>
      <c r="O4848" t="s">
        <v>841</v>
      </c>
      <c r="P4848" t="s">
        <v>35</v>
      </c>
      <c r="Q4848" t="s">
        <v>6790</v>
      </c>
    </row>
    <row r="4849" spans="1:17" x14ac:dyDescent="0.25">
      <c r="A4849" t="s">
        <v>9554</v>
      </c>
      <c r="B4849" t="s">
        <v>9555</v>
      </c>
      <c r="C4849" s="1">
        <v>44246</v>
      </c>
      <c r="D4849" t="s">
        <v>1645</v>
      </c>
      <c r="E4849" t="s">
        <v>20</v>
      </c>
      <c r="F4849" t="s">
        <v>1646</v>
      </c>
      <c r="H4849" t="s">
        <v>21</v>
      </c>
      <c r="I4849">
        <v>35</v>
      </c>
      <c r="J4849" t="s">
        <v>22</v>
      </c>
      <c r="L4849" t="s">
        <v>23</v>
      </c>
      <c r="M4849" t="s">
        <v>86</v>
      </c>
      <c r="O4849" t="s">
        <v>841</v>
      </c>
      <c r="P4849" t="s">
        <v>35</v>
      </c>
      <c r="Q4849" t="s">
        <v>9556</v>
      </c>
    </row>
    <row r="4850" spans="1:17" x14ac:dyDescent="0.25">
      <c r="A4850" t="s">
        <v>9642</v>
      </c>
      <c r="B4850" t="s">
        <v>9643</v>
      </c>
      <c r="C4850" s="1">
        <v>44246</v>
      </c>
      <c r="D4850" t="s">
        <v>517</v>
      </c>
      <c r="E4850" t="s">
        <v>20</v>
      </c>
      <c r="F4850" t="s">
        <v>518</v>
      </c>
      <c r="H4850" t="s">
        <v>21</v>
      </c>
      <c r="I4850">
        <v>45</v>
      </c>
      <c r="J4850" t="s">
        <v>22</v>
      </c>
      <c r="L4850" t="s">
        <v>23</v>
      </c>
      <c r="M4850" t="s">
        <v>86</v>
      </c>
      <c r="O4850" t="s">
        <v>841</v>
      </c>
      <c r="P4850" t="s">
        <v>35</v>
      </c>
      <c r="Q4850" t="s">
        <v>9556</v>
      </c>
    </row>
    <row r="4851" spans="1:17" x14ac:dyDescent="0.25">
      <c r="A4851" t="s">
        <v>4752</v>
      </c>
      <c r="B4851" t="s">
        <v>4753</v>
      </c>
      <c r="C4851" s="1">
        <v>44247</v>
      </c>
      <c r="D4851" t="s">
        <v>1980</v>
      </c>
      <c r="E4851" t="s">
        <v>20</v>
      </c>
      <c r="F4851" t="s">
        <v>1981</v>
      </c>
      <c r="G4851" t="s">
        <v>1461</v>
      </c>
      <c r="H4851" t="s">
        <v>32</v>
      </c>
      <c r="I4851">
        <v>23</v>
      </c>
      <c r="J4851" t="s">
        <v>22</v>
      </c>
      <c r="L4851" t="s">
        <v>23</v>
      </c>
      <c r="M4851" t="s">
        <v>86</v>
      </c>
      <c r="O4851" t="s">
        <v>841</v>
      </c>
      <c r="P4851" t="s">
        <v>664</v>
      </c>
      <c r="Q4851" t="s">
        <v>4754</v>
      </c>
    </row>
    <row r="4852" spans="1:17" x14ac:dyDescent="0.25">
      <c r="A4852" t="s">
        <v>7977</v>
      </c>
      <c r="B4852" t="s">
        <v>7978</v>
      </c>
      <c r="C4852" s="1">
        <v>44250</v>
      </c>
      <c r="D4852" t="s">
        <v>2073</v>
      </c>
      <c r="E4852" t="s">
        <v>20</v>
      </c>
      <c r="F4852" t="s">
        <v>2074</v>
      </c>
      <c r="H4852" t="s">
        <v>32</v>
      </c>
      <c r="I4852">
        <v>52</v>
      </c>
      <c r="J4852" t="s">
        <v>22</v>
      </c>
      <c r="L4852" t="s">
        <v>23</v>
      </c>
      <c r="M4852" t="s">
        <v>86</v>
      </c>
      <c r="O4852" t="s">
        <v>841</v>
      </c>
      <c r="P4852" t="s">
        <v>35</v>
      </c>
      <c r="Q4852" t="s">
        <v>7979</v>
      </c>
    </row>
    <row r="4853" spans="1:17" x14ac:dyDescent="0.25">
      <c r="A4853" t="s">
        <v>7944</v>
      </c>
      <c r="B4853" t="s">
        <v>7945</v>
      </c>
      <c r="C4853" s="1">
        <v>44253</v>
      </c>
      <c r="D4853" t="s">
        <v>7946</v>
      </c>
      <c r="E4853" t="s">
        <v>20</v>
      </c>
      <c r="F4853" t="s">
        <v>7947</v>
      </c>
      <c r="H4853" t="s">
        <v>32</v>
      </c>
      <c r="I4853">
        <v>78</v>
      </c>
      <c r="J4853" t="s">
        <v>22</v>
      </c>
      <c r="L4853" t="s">
        <v>23</v>
      </c>
      <c r="M4853" t="s">
        <v>86</v>
      </c>
      <c r="O4853" t="s">
        <v>841</v>
      </c>
      <c r="P4853" t="s">
        <v>35</v>
      </c>
      <c r="Q4853" t="s">
        <v>7948</v>
      </c>
    </row>
    <row r="4854" spans="1:17" x14ac:dyDescent="0.25">
      <c r="A4854" t="s">
        <v>10858</v>
      </c>
      <c r="B4854" t="s">
        <v>10859</v>
      </c>
      <c r="C4854" s="1">
        <v>44200</v>
      </c>
      <c r="D4854" t="s">
        <v>831</v>
      </c>
      <c r="E4854" t="s">
        <v>20</v>
      </c>
      <c r="H4854" t="s">
        <v>22</v>
      </c>
      <c r="I4854" t="s">
        <v>22</v>
      </c>
      <c r="J4854" t="s">
        <v>22</v>
      </c>
      <c r="L4854" t="s">
        <v>23</v>
      </c>
      <c r="O4854" t="s">
        <v>841</v>
      </c>
      <c r="P4854" t="s">
        <v>35</v>
      </c>
      <c r="Q4854" t="s">
        <v>10860</v>
      </c>
    </row>
    <row r="4855" spans="1:17" x14ac:dyDescent="0.25">
      <c r="A4855" t="s">
        <v>10861</v>
      </c>
      <c r="B4855" t="s">
        <v>10862</v>
      </c>
      <c r="C4855" s="1">
        <v>44204</v>
      </c>
      <c r="D4855" t="s">
        <v>831</v>
      </c>
      <c r="E4855" t="s">
        <v>20</v>
      </c>
      <c r="H4855" t="s">
        <v>22</v>
      </c>
      <c r="I4855" t="s">
        <v>22</v>
      </c>
      <c r="J4855" t="s">
        <v>22</v>
      </c>
      <c r="L4855" t="s">
        <v>23</v>
      </c>
      <c r="O4855" t="s">
        <v>841</v>
      </c>
      <c r="P4855" t="s">
        <v>35</v>
      </c>
      <c r="Q4855" t="s">
        <v>10860</v>
      </c>
    </row>
    <row r="4856" spans="1:17" x14ac:dyDescent="0.25">
      <c r="A4856" t="s">
        <v>10863</v>
      </c>
      <c r="B4856" t="s">
        <v>10864</v>
      </c>
      <c r="C4856" s="1">
        <v>44197</v>
      </c>
      <c r="D4856" t="s">
        <v>831</v>
      </c>
      <c r="E4856" t="s">
        <v>20</v>
      </c>
      <c r="H4856" t="s">
        <v>22</v>
      </c>
      <c r="I4856" t="s">
        <v>22</v>
      </c>
      <c r="J4856" t="s">
        <v>22</v>
      </c>
      <c r="L4856" t="s">
        <v>23</v>
      </c>
      <c r="O4856" t="s">
        <v>841</v>
      </c>
      <c r="P4856" t="s">
        <v>35</v>
      </c>
      <c r="Q4856" t="s">
        <v>10860</v>
      </c>
    </row>
    <row r="4857" spans="1:17" x14ac:dyDescent="0.25">
      <c r="A4857" t="s">
        <v>3892</v>
      </c>
      <c r="B4857" t="s">
        <v>3893</v>
      </c>
      <c r="C4857" s="1">
        <v>44218</v>
      </c>
      <c r="D4857" t="s">
        <v>831</v>
      </c>
      <c r="E4857" t="s">
        <v>20</v>
      </c>
      <c r="H4857" t="s">
        <v>22</v>
      </c>
      <c r="I4857" t="s">
        <v>22</v>
      </c>
      <c r="J4857" t="s">
        <v>22</v>
      </c>
      <c r="L4857" t="s">
        <v>23</v>
      </c>
      <c r="O4857" t="s">
        <v>841</v>
      </c>
      <c r="P4857" t="s">
        <v>35</v>
      </c>
      <c r="Q4857" t="s">
        <v>3894</v>
      </c>
    </row>
    <row r="4858" spans="1:17" x14ac:dyDescent="0.25">
      <c r="A4858" t="s">
        <v>839</v>
      </c>
      <c r="B4858" t="s">
        <v>840</v>
      </c>
      <c r="C4858" s="1">
        <v>44232</v>
      </c>
      <c r="D4858" t="s">
        <v>831</v>
      </c>
      <c r="E4858" t="s">
        <v>20</v>
      </c>
      <c r="H4858" t="s">
        <v>22</v>
      </c>
      <c r="I4858" t="s">
        <v>22</v>
      </c>
      <c r="J4858" t="s">
        <v>22</v>
      </c>
      <c r="L4858" t="s">
        <v>23</v>
      </c>
      <c r="O4858" t="s">
        <v>841</v>
      </c>
      <c r="P4858" t="s">
        <v>35</v>
      </c>
      <c r="Q4858" t="s">
        <v>842</v>
      </c>
    </row>
    <row r="4859" spans="1:17" x14ac:dyDescent="0.25">
      <c r="A4859" t="s">
        <v>3911</v>
      </c>
      <c r="B4859" t="s">
        <v>3912</v>
      </c>
      <c r="C4859" s="1">
        <v>44229</v>
      </c>
      <c r="D4859" t="s">
        <v>831</v>
      </c>
      <c r="E4859" t="s">
        <v>20</v>
      </c>
      <c r="H4859" t="s">
        <v>22</v>
      </c>
      <c r="I4859" t="s">
        <v>22</v>
      </c>
      <c r="J4859" t="s">
        <v>22</v>
      </c>
      <c r="L4859" t="s">
        <v>23</v>
      </c>
      <c r="O4859" t="s">
        <v>841</v>
      </c>
      <c r="P4859" t="s">
        <v>35</v>
      </c>
      <c r="Q4859" t="s">
        <v>3894</v>
      </c>
    </row>
    <row r="4860" spans="1:17" x14ac:dyDescent="0.25">
      <c r="A4860" t="s">
        <v>3918</v>
      </c>
      <c r="B4860" t="s">
        <v>3919</v>
      </c>
      <c r="C4860" s="1">
        <v>44242</v>
      </c>
      <c r="D4860" t="s">
        <v>831</v>
      </c>
      <c r="E4860" t="s">
        <v>20</v>
      </c>
      <c r="H4860" t="s">
        <v>22</v>
      </c>
      <c r="I4860" t="s">
        <v>22</v>
      </c>
      <c r="J4860" t="s">
        <v>22</v>
      </c>
      <c r="L4860" t="s">
        <v>23</v>
      </c>
      <c r="O4860" t="s">
        <v>841</v>
      </c>
      <c r="P4860" t="s">
        <v>35</v>
      </c>
      <c r="Q4860" t="s">
        <v>3920</v>
      </c>
    </row>
    <row r="4861" spans="1:17" x14ac:dyDescent="0.25">
      <c r="A4861" t="s">
        <v>854</v>
      </c>
      <c r="B4861" t="s">
        <v>855</v>
      </c>
      <c r="C4861" s="1">
        <v>44242</v>
      </c>
      <c r="D4861" t="s">
        <v>831</v>
      </c>
      <c r="E4861" t="s">
        <v>20</v>
      </c>
      <c r="H4861" t="s">
        <v>22</v>
      </c>
      <c r="I4861" t="s">
        <v>22</v>
      </c>
      <c r="J4861" t="s">
        <v>22</v>
      </c>
      <c r="L4861" t="s">
        <v>23</v>
      </c>
      <c r="O4861" t="s">
        <v>841</v>
      </c>
      <c r="P4861" t="s">
        <v>35</v>
      </c>
      <c r="Q4861" t="s">
        <v>856</v>
      </c>
    </row>
    <row r="4862" spans="1:17" x14ac:dyDescent="0.25">
      <c r="A4862" t="s">
        <v>12741</v>
      </c>
      <c r="B4862" t="s">
        <v>12742</v>
      </c>
      <c r="C4862" s="1">
        <v>44244</v>
      </c>
      <c r="D4862" t="s">
        <v>831</v>
      </c>
      <c r="E4862" t="s">
        <v>20</v>
      </c>
      <c r="H4862" t="s">
        <v>22</v>
      </c>
      <c r="I4862" t="s">
        <v>22</v>
      </c>
      <c r="J4862" t="s">
        <v>22</v>
      </c>
      <c r="L4862" t="s">
        <v>23</v>
      </c>
      <c r="O4862" t="s">
        <v>841</v>
      </c>
      <c r="P4862" t="s">
        <v>35</v>
      </c>
      <c r="Q4862" t="s">
        <v>842</v>
      </c>
    </row>
    <row r="4863" spans="1:17" x14ac:dyDescent="0.25">
      <c r="A4863" t="s">
        <v>9796</v>
      </c>
      <c r="B4863" t="s">
        <v>9797</v>
      </c>
      <c r="C4863" s="1">
        <v>44244</v>
      </c>
      <c r="D4863" t="s">
        <v>831</v>
      </c>
      <c r="E4863" t="s">
        <v>20</v>
      </c>
      <c r="H4863" t="s">
        <v>22</v>
      </c>
      <c r="I4863" t="s">
        <v>22</v>
      </c>
      <c r="J4863" t="s">
        <v>22</v>
      </c>
      <c r="L4863" t="s">
        <v>23</v>
      </c>
      <c r="O4863" t="s">
        <v>841</v>
      </c>
      <c r="P4863" t="s">
        <v>35</v>
      </c>
      <c r="Q4863" t="s">
        <v>9798</v>
      </c>
    </row>
    <row r="4864" spans="1:17" x14ac:dyDescent="0.25">
      <c r="A4864" t="s">
        <v>9889</v>
      </c>
      <c r="B4864" t="s">
        <v>9890</v>
      </c>
      <c r="C4864" s="1">
        <v>44245</v>
      </c>
      <c r="D4864" t="s">
        <v>831</v>
      </c>
      <c r="E4864" t="s">
        <v>20</v>
      </c>
      <c r="H4864" t="s">
        <v>22</v>
      </c>
      <c r="I4864" t="s">
        <v>22</v>
      </c>
      <c r="J4864" t="s">
        <v>22</v>
      </c>
      <c r="L4864" t="s">
        <v>23</v>
      </c>
      <c r="O4864" t="s">
        <v>841</v>
      </c>
      <c r="P4864" t="s">
        <v>35</v>
      </c>
      <c r="Q4864" t="s">
        <v>856</v>
      </c>
    </row>
    <row r="4865" spans="1:17" x14ac:dyDescent="0.25">
      <c r="A4865" t="s">
        <v>16168</v>
      </c>
      <c r="B4865" t="s">
        <v>16169</v>
      </c>
      <c r="C4865" s="1">
        <v>44225</v>
      </c>
      <c r="D4865" t="s">
        <v>831</v>
      </c>
      <c r="E4865" t="s">
        <v>20</v>
      </c>
      <c r="F4865">
        <v>8930</v>
      </c>
      <c r="H4865" t="s">
        <v>22</v>
      </c>
      <c r="I4865" t="s">
        <v>22</v>
      </c>
      <c r="J4865" t="s">
        <v>22</v>
      </c>
      <c r="L4865" t="s">
        <v>23</v>
      </c>
      <c r="O4865" t="s">
        <v>841</v>
      </c>
      <c r="P4865" t="s">
        <v>35</v>
      </c>
      <c r="Q4865" t="s">
        <v>3894</v>
      </c>
    </row>
    <row r="4866" spans="1:17" x14ac:dyDescent="0.25">
      <c r="A4866" t="s">
        <v>13627</v>
      </c>
      <c r="B4866" t="s">
        <v>13628</v>
      </c>
      <c r="C4866" s="1">
        <v>44224</v>
      </c>
      <c r="D4866" t="s">
        <v>831</v>
      </c>
      <c r="E4866" t="s">
        <v>20</v>
      </c>
      <c r="F4866">
        <v>8880</v>
      </c>
      <c r="H4866" t="s">
        <v>22</v>
      </c>
      <c r="I4866" t="s">
        <v>22</v>
      </c>
      <c r="J4866" t="s">
        <v>22</v>
      </c>
      <c r="L4866" t="s">
        <v>23</v>
      </c>
      <c r="O4866" t="s">
        <v>841</v>
      </c>
      <c r="P4866" t="s">
        <v>35</v>
      </c>
      <c r="Q4866" t="s">
        <v>3894</v>
      </c>
    </row>
    <row r="4867" spans="1:17" x14ac:dyDescent="0.25">
      <c r="A4867" t="s">
        <v>13670</v>
      </c>
      <c r="B4867" t="s">
        <v>13671</v>
      </c>
      <c r="C4867" s="1">
        <v>44225</v>
      </c>
      <c r="D4867" t="s">
        <v>831</v>
      </c>
      <c r="E4867" t="s">
        <v>20</v>
      </c>
      <c r="F4867">
        <v>8500</v>
      </c>
      <c r="H4867" t="s">
        <v>22</v>
      </c>
      <c r="I4867" t="s">
        <v>22</v>
      </c>
      <c r="J4867" t="s">
        <v>22</v>
      </c>
      <c r="L4867" t="s">
        <v>23</v>
      </c>
      <c r="O4867" t="s">
        <v>841</v>
      </c>
      <c r="P4867" t="s">
        <v>35</v>
      </c>
      <c r="Q4867" t="s">
        <v>13672</v>
      </c>
    </row>
    <row r="4868" spans="1:17" x14ac:dyDescent="0.25">
      <c r="A4868" t="s">
        <v>8203</v>
      </c>
      <c r="B4868" t="s">
        <v>8204</v>
      </c>
      <c r="C4868" s="1">
        <v>44195</v>
      </c>
      <c r="D4868" t="s">
        <v>831</v>
      </c>
      <c r="E4868" t="s">
        <v>20</v>
      </c>
      <c r="H4868" t="s">
        <v>22</v>
      </c>
      <c r="I4868" t="s">
        <v>22</v>
      </c>
      <c r="J4868" t="s">
        <v>22</v>
      </c>
      <c r="L4868" t="s">
        <v>23</v>
      </c>
      <c r="O4868" t="s">
        <v>841</v>
      </c>
      <c r="P4868" t="s">
        <v>35</v>
      </c>
      <c r="Q4868" t="s">
        <v>8205</v>
      </c>
    </row>
    <row r="4869" spans="1:17" x14ac:dyDescent="0.25">
      <c r="A4869" t="s">
        <v>8189</v>
      </c>
      <c r="B4869" t="s">
        <v>8190</v>
      </c>
      <c r="C4869" s="1">
        <v>44196</v>
      </c>
      <c r="D4869" t="s">
        <v>831</v>
      </c>
      <c r="E4869" t="s">
        <v>20</v>
      </c>
      <c r="H4869" t="s">
        <v>22</v>
      </c>
      <c r="I4869" t="s">
        <v>22</v>
      </c>
      <c r="J4869" t="s">
        <v>22</v>
      </c>
      <c r="L4869" t="s">
        <v>23</v>
      </c>
      <c r="O4869" t="s">
        <v>841</v>
      </c>
      <c r="P4869" t="s">
        <v>35</v>
      </c>
      <c r="Q4869" t="s">
        <v>8191</v>
      </c>
    </row>
    <row r="4870" spans="1:17" x14ac:dyDescent="0.25">
      <c r="A4870" t="s">
        <v>2289</v>
      </c>
      <c r="B4870" t="s">
        <v>2290</v>
      </c>
      <c r="C4870" s="1">
        <v>44204</v>
      </c>
      <c r="D4870" t="s">
        <v>46</v>
      </c>
      <c r="E4870" t="s">
        <v>20</v>
      </c>
      <c r="H4870" t="s">
        <v>21</v>
      </c>
      <c r="I4870">
        <v>28</v>
      </c>
      <c r="J4870" t="s">
        <v>22</v>
      </c>
      <c r="L4870" t="s">
        <v>23</v>
      </c>
      <c r="O4870" t="s">
        <v>841</v>
      </c>
      <c r="P4870" t="s">
        <v>35</v>
      </c>
      <c r="Q4870" t="s">
        <v>2291</v>
      </c>
    </row>
    <row r="4871" spans="1:17" x14ac:dyDescent="0.25">
      <c r="A4871" t="s">
        <v>16615</v>
      </c>
      <c r="B4871" t="s">
        <v>16616</v>
      </c>
      <c r="C4871" s="1">
        <v>44224</v>
      </c>
      <c r="D4871" t="s">
        <v>46</v>
      </c>
      <c r="E4871" t="s">
        <v>20</v>
      </c>
      <c r="F4871" t="s">
        <v>2722</v>
      </c>
      <c r="H4871" t="s">
        <v>32</v>
      </c>
      <c r="I4871">
        <v>41</v>
      </c>
      <c r="J4871" t="s">
        <v>22</v>
      </c>
      <c r="L4871" t="s">
        <v>23</v>
      </c>
      <c r="O4871" t="s">
        <v>841</v>
      </c>
      <c r="P4871" t="s">
        <v>35</v>
      </c>
      <c r="Q4871" t="s">
        <v>16617</v>
      </c>
    </row>
    <row r="4872" spans="1:17" x14ac:dyDescent="0.25">
      <c r="A4872" t="s">
        <v>16902</v>
      </c>
      <c r="B4872" t="s">
        <v>16903</v>
      </c>
      <c r="C4872" s="1">
        <v>44225</v>
      </c>
      <c r="D4872" t="s">
        <v>46</v>
      </c>
      <c r="E4872" t="s">
        <v>20</v>
      </c>
      <c r="F4872" t="s">
        <v>4222</v>
      </c>
      <c r="H4872" t="s">
        <v>21</v>
      </c>
      <c r="I4872">
        <v>20</v>
      </c>
      <c r="J4872" t="s">
        <v>22</v>
      </c>
      <c r="L4872" t="s">
        <v>23</v>
      </c>
      <c r="O4872" t="s">
        <v>841</v>
      </c>
      <c r="P4872" t="s">
        <v>35</v>
      </c>
      <c r="Q4872" t="s">
        <v>16904</v>
      </c>
    </row>
    <row r="4873" spans="1:17" x14ac:dyDescent="0.25">
      <c r="A4873" t="s">
        <v>4005</v>
      </c>
      <c r="B4873" t="s">
        <v>4006</v>
      </c>
      <c r="C4873" s="1">
        <v>44236</v>
      </c>
      <c r="D4873" t="s">
        <v>3308</v>
      </c>
      <c r="E4873" t="s">
        <v>20</v>
      </c>
      <c r="H4873" t="s">
        <v>32</v>
      </c>
      <c r="I4873">
        <v>72</v>
      </c>
      <c r="J4873" t="s">
        <v>22</v>
      </c>
      <c r="L4873" t="s">
        <v>23</v>
      </c>
      <c r="O4873" t="s">
        <v>841</v>
      </c>
      <c r="P4873" t="s">
        <v>35</v>
      </c>
      <c r="Q4873" t="s">
        <v>4007</v>
      </c>
    </row>
    <row r="4874" spans="1:17" x14ac:dyDescent="0.25">
      <c r="A4874" t="s">
        <v>4278</v>
      </c>
      <c r="B4874" t="s">
        <v>4279</v>
      </c>
      <c r="C4874" s="1">
        <v>44251</v>
      </c>
      <c r="D4874" t="s">
        <v>54</v>
      </c>
      <c r="E4874" t="s">
        <v>20</v>
      </c>
      <c r="F4874" t="s">
        <v>4280</v>
      </c>
      <c r="H4874" t="s">
        <v>32</v>
      </c>
      <c r="I4874">
        <v>41</v>
      </c>
      <c r="J4874" t="s">
        <v>22</v>
      </c>
      <c r="L4874" t="s">
        <v>23</v>
      </c>
      <c r="O4874" t="s">
        <v>841</v>
      </c>
      <c r="P4874" t="s">
        <v>35</v>
      </c>
      <c r="Q4874" t="s">
        <v>4281</v>
      </c>
    </row>
    <row r="4875" spans="1:17" x14ac:dyDescent="0.25">
      <c r="A4875" t="s">
        <v>7759</v>
      </c>
      <c r="B4875" t="s">
        <v>7760</v>
      </c>
      <c r="C4875" s="1">
        <v>44225</v>
      </c>
      <c r="D4875" t="s">
        <v>4677</v>
      </c>
      <c r="E4875" t="s">
        <v>20</v>
      </c>
      <c r="F4875" t="s">
        <v>7761</v>
      </c>
      <c r="H4875" t="s">
        <v>21</v>
      </c>
      <c r="I4875">
        <v>50</v>
      </c>
      <c r="J4875" t="s">
        <v>22</v>
      </c>
      <c r="L4875" t="s">
        <v>23</v>
      </c>
      <c r="O4875" t="s">
        <v>841</v>
      </c>
      <c r="P4875" t="s">
        <v>26</v>
      </c>
      <c r="Q4875" t="s">
        <v>7762</v>
      </c>
    </row>
    <row r="4876" spans="1:17" x14ac:dyDescent="0.25">
      <c r="A4876" t="s">
        <v>1178</v>
      </c>
      <c r="B4876" t="s">
        <v>1179</v>
      </c>
      <c r="C4876" s="1">
        <v>44238</v>
      </c>
      <c r="D4876" t="s">
        <v>1180</v>
      </c>
      <c r="E4876" t="s">
        <v>20</v>
      </c>
      <c r="F4876" t="s">
        <v>1181</v>
      </c>
      <c r="H4876" t="s">
        <v>32</v>
      </c>
      <c r="I4876">
        <v>72</v>
      </c>
      <c r="J4876" t="s">
        <v>22</v>
      </c>
      <c r="L4876" t="s">
        <v>23</v>
      </c>
      <c r="O4876" t="s">
        <v>841</v>
      </c>
      <c r="P4876" t="s">
        <v>664</v>
      </c>
      <c r="Q4876" t="s">
        <v>1182</v>
      </c>
    </row>
    <row r="4877" spans="1:17" x14ac:dyDescent="0.25">
      <c r="A4877" t="s">
        <v>14154</v>
      </c>
      <c r="B4877" t="s">
        <v>14155</v>
      </c>
      <c r="C4877" s="1">
        <v>44214</v>
      </c>
      <c r="D4877" t="s">
        <v>10619</v>
      </c>
      <c r="E4877" t="s">
        <v>20</v>
      </c>
      <c r="F4877" t="s">
        <v>14156</v>
      </c>
      <c r="H4877" t="s">
        <v>21</v>
      </c>
      <c r="I4877">
        <v>83</v>
      </c>
      <c r="J4877" t="s">
        <v>22</v>
      </c>
      <c r="L4877" t="s">
        <v>23</v>
      </c>
      <c r="M4877" t="s">
        <v>24</v>
      </c>
      <c r="O4877" t="s">
        <v>841</v>
      </c>
      <c r="P4877" t="s">
        <v>35</v>
      </c>
      <c r="Q4877" t="s">
        <v>14157</v>
      </c>
    </row>
    <row r="4878" spans="1:17" x14ac:dyDescent="0.25">
      <c r="A4878" t="s">
        <v>3299</v>
      </c>
      <c r="B4878" t="s">
        <v>3300</v>
      </c>
      <c r="C4878" s="1">
        <v>44225</v>
      </c>
      <c r="D4878" t="s">
        <v>115</v>
      </c>
      <c r="E4878" t="s">
        <v>20</v>
      </c>
      <c r="F4878" t="s">
        <v>3301</v>
      </c>
      <c r="H4878" t="s">
        <v>32</v>
      </c>
      <c r="I4878">
        <v>38</v>
      </c>
      <c r="J4878" t="s">
        <v>22</v>
      </c>
      <c r="L4878" t="s">
        <v>23</v>
      </c>
      <c r="M4878" t="s">
        <v>24</v>
      </c>
      <c r="O4878" t="s">
        <v>841</v>
      </c>
      <c r="P4878" t="s">
        <v>35</v>
      </c>
      <c r="Q4878" t="s">
        <v>3302</v>
      </c>
    </row>
    <row r="4879" spans="1:17" x14ac:dyDescent="0.25">
      <c r="A4879" t="s">
        <v>4384</v>
      </c>
      <c r="B4879" t="s">
        <v>4385</v>
      </c>
      <c r="C4879" s="1">
        <v>44249</v>
      </c>
      <c r="D4879" t="s">
        <v>46</v>
      </c>
      <c r="E4879" t="s">
        <v>20</v>
      </c>
      <c r="F4879" t="s">
        <v>4386</v>
      </c>
      <c r="H4879" t="s">
        <v>32</v>
      </c>
      <c r="I4879">
        <v>28</v>
      </c>
      <c r="J4879" t="s">
        <v>22</v>
      </c>
      <c r="L4879" t="s">
        <v>23</v>
      </c>
      <c r="O4879" t="s">
        <v>4387</v>
      </c>
      <c r="P4879" t="s">
        <v>35</v>
      </c>
      <c r="Q4879" t="s">
        <v>4388</v>
      </c>
    </row>
    <row r="4880" spans="1:17" x14ac:dyDescent="0.25">
      <c r="A4880" t="s">
        <v>7394</v>
      </c>
      <c r="B4880" t="s">
        <v>7395</v>
      </c>
      <c r="C4880" s="1">
        <v>44251</v>
      </c>
      <c r="D4880" t="s">
        <v>3469</v>
      </c>
      <c r="E4880" t="s">
        <v>20</v>
      </c>
      <c r="F4880" t="s">
        <v>1066</v>
      </c>
      <c r="H4880" t="s">
        <v>21</v>
      </c>
      <c r="I4880">
        <v>16</v>
      </c>
      <c r="J4880" t="s">
        <v>22</v>
      </c>
      <c r="L4880" t="s">
        <v>23</v>
      </c>
      <c r="O4880" t="s">
        <v>4387</v>
      </c>
      <c r="P4880" t="s">
        <v>35</v>
      </c>
      <c r="Q4880" t="s">
        <v>7396</v>
      </c>
    </row>
    <row r="4881" spans="1:17" x14ac:dyDescent="0.25">
      <c r="A4881" t="s">
        <v>8880</v>
      </c>
      <c r="B4881" t="s">
        <v>8881</v>
      </c>
      <c r="C4881" s="1">
        <v>44210</v>
      </c>
      <c r="D4881" t="s">
        <v>8882</v>
      </c>
      <c r="E4881" t="s">
        <v>20</v>
      </c>
      <c r="F4881" t="s">
        <v>2916</v>
      </c>
      <c r="H4881" t="s">
        <v>32</v>
      </c>
      <c r="I4881">
        <v>53</v>
      </c>
      <c r="J4881" t="s">
        <v>22</v>
      </c>
      <c r="L4881" t="s">
        <v>23</v>
      </c>
      <c r="M4881" t="s">
        <v>86</v>
      </c>
      <c r="O4881" t="s">
        <v>8883</v>
      </c>
      <c r="P4881" t="s">
        <v>26</v>
      </c>
      <c r="Q4881" t="s">
        <v>8884</v>
      </c>
    </row>
    <row r="4882" spans="1:17" x14ac:dyDescent="0.25">
      <c r="A4882" t="s">
        <v>17816</v>
      </c>
      <c r="B4882" t="s">
        <v>17817</v>
      </c>
      <c r="C4882" s="1">
        <v>44250</v>
      </c>
      <c r="D4882" t="s">
        <v>115</v>
      </c>
      <c r="E4882" t="s">
        <v>20</v>
      </c>
      <c r="F4882" t="s">
        <v>1368</v>
      </c>
      <c r="H4882" t="s">
        <v>32</v>
      </c>
      <c r="I4882">
        <v>34</v>
      </c>
      <c r="J4882" t="s">
        <v>22</v>
      </c>
      <c r="L4882" t="s">
        <v>23</v>
      </c>
      <c r="O4882" t="s">
        <v>8883</v>
      </c>
      <c r="P4882" t="s">
        <v>42</v>
      </c>
      <c r="Q4882" t="s">
        <v>17818</v>
      </c>
    </row>
    <row r="4883" spans="1:17" x14ac:dyDescent="0.25">
      <c r="A4883" t="s">
        <v>5601</v>
      </c>
      <c r="B4883" t="s">
        <v>5602</v>
      </c>
      <c r="C4883" s="1">
        <v>44228</v>
      </c>
      <c r="D4883" t="s">
        <v>936</v>
      </c>
      <c r="E4883" t="s">
        <v>20</v>
      </c>
      <c r="F4883">
        <v>8210</v>
      </c>
      <c r="H4883" t="s">
        <v>21</v>
      </c>
      <c r="I4883">
        <v>88</v>
      </c>
      <c r="J4883" t="s">
        <v>2529</v>
      </c>
      <c r="L4883" t="s">
        <v>23</v>
      </c>
      <c r="M4883" t="s">
        <v>24</v>
      </c>
      <c r="N4883" t="s">
        <v>5573</v>
      </c>
      <c r="O4883" t="s">
        <v>905</v>
      </c>
      <c r="P4883" t="s">
        <v>664</v>
      </c>
      <c r="Q4883" t="s">
        <v>5603</v>
      </c>
    </row>
    <row r="4884" spans="1:17" x14ac:dyDescent="0.25">
      <c r="A4884" t="s">
        <v>903</v>
      </c>
      <c r="B4884" t="s">
        <v>904</v>
      </c>
      <c r="C4884" s="1">
        <v>44243</v>
      </c>
      <c r="D4884" t="s">
        <v>900</v>
      </c>
      <c r="E4884" t="s">
        <v>20</v>
      </c>
      <c r="F4884">
        <v>8560</v>
      </c>
      <c r="H4884" t="s">
        <v>32</v>
      </c>
      <c r="I4884">
        <v>55</v>
      </c>
      <c r="J4884" t="s">
        <v>22</v>
      </c>
      <c r="L4884" t="s">
        <v>23</v>
      </c>
      <c r="M4884" t="s">
        <v>24</v>
      </c>
      <c r="N4884" t="s">
        <v>901</v>
      </c>
      <c r="O4884" t="s">
        <v>905</v>
      </c>
      <c r="P4884" t="s">
        <v>664</v>
      </c>
      <c r="Q4884" t="s">
        <v>906</v>
      </c>
    </row>
    <row r="4885" spans="1:17" x14ac:dyDescent="0.25">
      <c r="A4885" t="s">
        <v>2612</v>
      </c>
      <c r="B4885" t="s">
        <v>2613</v>
      </c>
      <c r="C4885" s="1">
        <v>44214</v>
      </c>
      <c r="D4885" t="s">
        <v>551</v>
      </c>
      <c r="E4885" t="s">
        <v>20</v>
      </c>
      <c r="H4885" t="s">
        <v>32</v>
      </c>
      <c r="I4885">
        <v>21</v>
      </c>
      <c r="J4885" t="s">
        <v>33</v>
      </c>
      <c r="L4885" t="s">
        <v>23</v>
      </c>
      <c r="O4885" t="s">
        <v>905</v>
      </c>
      <c r="P4885" t="s">
        <v>664</v>
      </c>
      <c r="Q4885" t="s">
        <v>2614</v>
      </c>
    </row>
    <row r="4886" spans="1:17" x14ac:dyDescent="0.25">
      <c r="A4886" t="s">
        <v>2615</v>
      </c>
      <c r="B4886" t="s">
        <v>2616</v>
      </c>
      <c r="C4886" s="1">
        <v>44214</v>
      </c>
      <c r="D4886" t="s">
        <v>551</v>
      </c>
      <c r="E4886" t="s">
        <v>20</v>
      </c>
      <c r="H4886" t="s">
        <v>32</v>
      </c>
      <c r="I4886">
        <v>31</v>
      </c>
      <c r="J4886" t="s">
        <v>33</v>
      </c>
      <c r="L4886" t="s">
        <v>23</v>
      </c>
      <c r="O4886" t="s">
        <v>905</v>
      </c>
      <c r="P4886" t="s">
        <v>664</v>
      </c>
      <c r="Q4886" t="s">
        <v>2617</v>
      </c>
    </row>
    <row r="4887" spans="1:17" x14ac:dyDescent="0.25">
      <c r="A4887" t="s">
        <v>2632</v>
      </c>
      <c r="B4887" t="s">
        <v>2633</v>
      </c>
      <c r="C4887" s="1">
        <v>44216</v>
      </c>
      <c r="D4887" t="s">
        <v>551</v>
      </c>
      <c r="E4887" t="s">
        <v>20</v>
      </c>
      <c r="H4887" t="s">
        <v>32</v>
      </c>
      <c r="I4887">
        <v>21</v>
      </c>
      <c r="J4887" t="s">
        <v>22</v>
      </c>
      <c r="L4887" t="s">
        <v>23</v>
      </c>
      <c r="O4887" t="s">
        <v>905</v>
      </c>
      <c r="P4887" t="s">
        <v>664</v>
      </c>
      <c r="Q4887" t="s">
        <v>2634</v>
      </c>
    </row>
    <row r="4888" spans="1:17" x14ac:dyDescent="0.25">
      <c r="A4888" t="s">
        <v>18191</v>
      </c>
      <c r="B4888" t="s">
        <v>18192</v>
      </c>
      <c r="C4888" s="1">
        <v>44224</v>
      </c>
      <c r="D4888" t="s">
        <v>1851</v>
      </c>
      <c r="E4888" t="s">
        <v>20</v>
      </c>
      <c r="H4888" t="s">
        <v>32</v>
      </c>
      <c r="I4888">
        <v>8</v>
      </c>
      <c r="J4888" t="s">
        <v>22</v>
      </c>
      <c r="L4888" t="s">
        <v>23</v>
      </c>
      <c r="O4888" t="s">
        <v>905</v>
      </c>
      <c r="P4888" t="s">
        <v>26</v>
      </c>
      <c r="Q4888" t="s">
        <v>18193</v>
      </c>
    </row>
    <row r="4889" spans="1:17" x14ac:dyDescent="0.25">
      <c r="A4889" t="s">
        <v>18194</v>
      </c>
      <c r="B4889" t="s">
        <v>18195</v>
      </c>
      <c r="C4889" s="1">
        <v>44224</v>
      </c>
      <c r="D4889" t="s">
        <v>1851</v>
      </c>
      <c r="E4889" t="s">
        <v>20</v>
      </c>
      <c r="H4889" t="s">
        <v>21</v>
      </c>
      <c r="I4889">
        <v>11</v>
      </c>
      <c r="J4889" t="s">
        <v>22</v>
      </c>
      <c r="L4889" t="s">
        <v>23</v>
      </c>
      <c r="O4889" t="s">
        <v>905</v>
      </c>
      <c r="P4889" t="s">
        <v>664</v>
      </c>
      <c r="Q4889" t="s">
        <v>18196</v>
      </c>
    </row>
    <row r="4890" spans="1:17" x14ac:dyDescent="0.25">
      <c r="A4890" t="s">
        <v>3239</v>
      </c>
      <c r="B4890" t="s">
        <v>3240</v>
      </c>
      <c r="C4890" s="1">
        <v>44230</v>
      </c>
      <c r="D4890" t="s">
        <v>657</v>
      </c>
      <c r="E4890" t="s">
        <v>20</v>
      </c>
      <c r="H4890" t="s">
        <v>32</v>
      </c>
      <c r="I4890">
        <v>56</v>
      </c>
      <c r="J4890" t="s">
        <v>22</v>
      </c>
      <c r="L4890" t="s">
        <v>23</v>
      </c>
      <c r="O4890" t="s">
        <v>905</v>
      </c>
      <c r="P4890" t="s">
        <v>26</v>
      </c>
      <c r="Q4890" t="s">
        <v>3241</v>
      </c>
    </row>
    <row r="4891" spans="1:17" x14ac:dyDescent="0.25">
      <c r="A4891" t="s">
        <v>3453</v>
      </c>
      <c r="B4891" t="s">
        <v>3454</v>
      </c>
      <c r="C4891" s="1">
        <v>44237</v>
      </c>
      <c r="D4891" t="s">
        <v>657</v>
      </c>
      <c r="E4891" t="s">
        <v>20</v>
      </c>
      <c r="H4891" t="s">
        <v>32</v>
      </c>
      <c r="I4891">
        <v>61</v>
      </c>
      <c r="J4891" t="s">
        <v>22</v>
      </c>
      <c r="L4891" t="s">
        <v>23</v>
      </c>
      <c r="O4891" t="s">
        <v>905</v>
      </c>
      <c r="P4891" t="s">
        <v>26</v>
      </c>
      <c r="Q4891" t="s">
        <v>3241</v>
      </c>
    </row>
    <row r="4892" spans="1:17" x14ac:dyDescent="0.25">
      <c r="A4892" t="s">
        <v>2886</v>
      </c>
      <c r="B4892" t="s">
        <v>2887</v>
      </c>
      <c r="C4892" s="1">
        <v>44215</v>
      </c>
      <c r="D4892" t="s">
        <v>2888</v>
      </c>
      <c r="E4892" t="s">
        <v>20</v>
      </c>
      <c r="F4892" t="s">
        <v>2889</v>
      </c>
      <c r="H4892" t="s">
        <v>32</v>
      </c>
      <c r="I4892">
        <v>51</v>
      </c>
      <c r="J4892" t="s">
        <v>22</v>
      </c>
      <c r="L4892" t="s">
        <v>23</v>
      </c>
      <c r="M4892" t="s">
        <v>86</v>
      </c>
      <c r="O4892" t="s">
        <v>905</v>
      </c>
      <c r="P4892" t="s">
        <v>26</v>
      </c>
      <c r="Q4892" t="s">
        <v>2890</v>
      </c>
    </row>
    <row r="4893" spans="1:17" x14ac:dyDescent="0.25">
      <c r="A4893" t="s">
        <v>10678</v>
      </c>
      <c r="B4893" t="s">
        <v>10679</v>
      </c>
      <c r="C4893" s="1">
        <v>44251</v>
      </c>
      <c r="D4893" t="s">
        <v>2073</v>
      </c>
      <c r="E4893" t="s">
        <v>20</v>
      </c>
      <c r="F4893" t="s">
        <v>2074</v>
      </c>
      <c r="H4893" t="s">
        <v>21</v>
      </c>
      <c r="I4893">
        <v>21</v>
      </c>
      <c r="J4893" t="s">
        <v>22</v>
      </c>
      <c r="L4893" t="s">
        <v>23</v>
      </c>
      <c r="M4893" t="s">
        <v>86</v>
      </c>
      <c r="O4893" t="s">
        <v>905</v>
      </c>
      <c r="P4893" t="s">
        <v>26</v>
      </c>
      <c r="Q4893" t="s">
        <v>10680</v>
      </c>
    </row>
    <row r="4894" spans="1:17" x14ac:dyDescent="0.25">
      <c r="A4894" t="s">
        <v>18579</v>
      </c>
      <c r="B4894" t="s">
        <v>18580</v>
      </c>
      <c r="C4894" s="1">
        <v>44228</v>
      </c>
      <c r="D4894" t="s">
        <v>3113</v>
      </c>
      <c r="E4894" t="s">
        <v>20</v>
      </c>
      <c r="F4894" t="s">
        <v>1601</v>
      </c>
      <c r="H4894" t="s">
        <v>21</v>
      </c>
      <c r="I4894">
        <v>87</v>
      </c>
      <c r="J4894" t="s">
        <v>22</v>
      </c>
      <c r="L4894" t="s">
        <v>23</v>
      </c>
      <c r="M4894" t="s">
        <v>86</v>
      </c>
      <c r="N4894" t="s">
        <v>989</v>
      </c>
      <c r="O4894" t="s">
        <v>490</v>
      </c>
      <c r="P4894" t="s">
        <v>26</v>
      </c>
      <c r="Q4894" t="s">
        <v>18581</v>
      </c>
    </row>
    <row r="4895" spans="1:17" x14ac:dyDescent="0.25">
      <c r="A4895" t="s">
        <v>17506</v>
      </c>
      <c r="B4895" t="s">
        <v>17507</v>
      </c>
      <c r="C4895" s="1">
        <v>44257</v>
      </c>
      <c r="D4895" t="s">
        <v>39</v>
      </c>
      <c r="E4895" t="s">
        <v>20</v>
      </c>
      <c r="F4895" t="s">
        <v>5866</v>
      </c>
      <c r="H4895" t="s">
        <v>21</v>
      </c>
      <c r="I4895" t="s">
        <v>22</v>
      </c>
      <c r="J4895" t="s">
        <v>22</v>
      </c>
      <c r="L4895" t="s">
        <v>23</v>
      </c>
      <c r="N4895" t="s">
        <v>15599</v>
      </c>
      <c r="O4895" t="s">
        <v>490</v>
      </c>
      <c r="P4895" t="s">
        <v>26</v>
      </c>
      <c r="Q4895" t="s">
        <v>13343</v>
      </c>
    </row>
    <row r="4896" spans="1:17" x14ac:dyDescent="0.25">
      <c r="A4896" t="s">
        <v>17514</v>
      </c>
      <c r="B4896" t="s">
        <v>17515</v>
      </c>
      <c r="C4896" s="1">
        <v>44257</v>
      </c>
      <c r="D4896" t="s">
        <v>3473</v>
      </c>
      <c r="E4896" t="s">
        <v>20</v>
      </c>
      <c r="F4896" t="s">
        <v>1056</v>
      </c>
      <c r="H4896" t="s">
        <v>21</v>
      </c>
      <c r="I4896" t="s">
        <v>22</v>
      </c>
      <c r="J4896" t="s">
        <v>22</v>
      </c>
      <c r="L4896" t="s">
        <v>23</v>
      </c>
      <c r="N4896" t="s">
        <v>15599</v>
      </c>
      <c r="O4896" t="s">
        <v>490</v>
      </c>
      <c r="P4896" t="s">
        <v>26</v>
      </c>
      <c r="Q4896" t="s">
        <v>496</v>
      </c>
    </row>
    <row r="4897" spans="1:17" x14ac:dyDescent="0.25">
      <c r="A4897" t="s">
        <v>17581</v>
      </c>
      <c r="B4897" t="s">
        <v>17582</v>
      </c>
      <c r="C4897" s="1">
        <v>44260</v>
      </c>
      <c r="D4897" t="s">
        <v>3469</v>
      </c>
      <c r="E4897" t="s">
        <v>20</v>
      </c>
      <c r="F4897" t="s">
        <v>1020</v>
      </c>
      <c r="H4897" t="s">
        <v>21</v>
      </c>
      <c r="I4897">
        <v>25</v>
      </c>
      <c r="J4897" t="s">
        <v>22</v>
      </c>
      <c r="L4897" t="s">
        <v>23</v>
      </c>
      <c r="N4897" t="s">
        <v>15599</v>
      </c>
      <c r="O4897" t="s">
        <v>490</v>
      </c>
      <c r="P4897" t="s">
        <v>26</v>
      </c>
      <c r="Q4897" t="s">
        <v>1425</v>
      </c>
    </row>
    <row r="4898" spans="1:17" x14ac:dyDescent="0.25">
      <c r="A4898" t="s">
        <v>17633</v>
      </c>
      <c r="B4898" t="s">
        <v>17634</v>
      </c>
      <c r="C4898" s="1">
        <v>44258</v>
      </c>
      <c r="D4898" t="s">
        <v>64</v>
      </c>
      <c r="E4898" t="s">
        <v>20</v>
      </c>
      <c r="F4898" t="s">
        <v>4366</v>
      </c>
      <c r="H4898" t="s">
        <v>32</v>
      </c>
      <c r="I4898">
        <v>20</v>
      </c>
      <c r="J4898" t="s">
        <v>22</v>
      </c>
      <c r="L4898" t="s">
        <v>23</v>
      </c>
      <c r="N4898" t="s">
        <v>15599</v>
      </c>
      <c r="O4898" t="s">
        <v>490</v>
      </c>
      <c r="P4898" t="s">
        <v>26</v>
      </c>
      <c r="Q4898" t="s">
        <v>1425</v>
      </c>
    </row>
    <row r="4899" spans="1:17" x14ac:dyDescent="0.25">
      <c r="A4899" t="s">
        <v>17635</v>
      </c>
      <c r="B4899" t="s">
        <v>17636</v>
      </c>
      <c r="C4899" s="1">
        <v>44258</v>
      </c>
      <c r="D4899" t="s">
        <v>3473</v>
      </c>
      <c r="E4899" t="s">
        <v>20</v>
      </c>
      <c r="F4899" t="s">
        <v>1056</v>
      </c>
      <c r="H4899" t="s">
        <v>32</v>
      </c>
      <c r="I4899">
        <v>48</v>
      </c>
      <c r="J4899" t="s">
        <v>22</v>
      </c>
      <c r="L4899" t="s">
        <v>23</v>
      </c>
      <c r="N4899" t="s">
        <v>15599</v>
      </c>
      <c r="O4899" t="s">
        <v>490</v>
      </c>
      <c r="P4899" t="s">
        <v>26</v>
      </c>
      <c r="Q4899" t="s">
        <v>496</v>
      </c>
    </row>
    <row r="4900" spans="1:17" x14ac:dyDescent="0.25">
      <c r="A4900" t="s">
        <v>17660</v>
      </c>
      <c r="B4900" t="s">
        <v>17661</v>
      </c>
      <c r="C4900" s="1">
        <v>44260</v>
      </c>
      <c r="D4900" t="s">
        <v>39</v>
      </c>
      <c r="E4900" t="s">
        <v>20</v>
      </c>
      <c r="F4900" t="s">
        <v>5831</v>
      </c>
      <c r="H4900" t="s">
        <v>21</v>
      </c>
      <c r="I4900">
        <v>61</v>
      </c>
      <c r="J4900" t="s">
        <v>22</v>
      </c>
      <c r="L4900" t="s">
        <v>23</v>
      </c>
      <c r="N4900" t="s">
        <v>15599</v>
      </c>
      <c r="O4900" t="s">
        <v>490</v>
      </c>
      <c r="P4900" t="s">
        <v>26</v>
      </c>
      <c r="Q4900" t="s">
        <v>6102</v>
      </c>
    </row>
    <row r="4901" spans="1:17" x14ac:dyDescent="0.25">
      <c r="A4901" t="s">
        <v>17719</v>
      </c>
      <c r="B4901" t="s">
        <v>17720</v>
      </c>
      <c r="C4901" s="1">
        <v>44259</v>
      </c>
      <c r="D4901" t="s">
        <v>39</v>
      </c>
      <c r="E4901" t="s">
        <v>20</v>
      </c>
      <c r="F4901" t="s">
        <v>17721</v>
      </c>
      <c r="H4901" t="s">
        <v>32</v>
      </c>
      <c r="I4901">
        <v>67</v>
      </c>
      <c r="J4901" t="s">
        <v>22</v>
      </c>
      <c r="L4901" t="s">
        <v>23</v>
      </c>
      <c r="N4901" t="s">
        <v>15599</v>
      </c>
      <c r="O4901" t="s">
        <v>490</v>
      </c>
      <c r="P4901" t="s">
        <v>26</v>
      </c>
      <c r="Q4901" t="s">
        <v>17722</v>
      </c>
    </row>
    <row r="4902" spans="1:17" x14ac:dyDescent="0.25">
      <c r="A4902" t="s">
        <v>17732</v>
      </c>
      <c r="B4902" t="s">
        <v>17733</v>
      </c>
      <c r="C4902" s="1">
        <v>44261</v>
      </c>
      <c r="D4902" t="s">
        <v>3473</v>
      </c>
      <c r="E4902" t="s">
        <v>20</v>
      </c>
      <c r="F4902" t="s">
        <v>17734</v>
      </c>
      <c r="H4902" t="s">
        <v>21</v>
      </c>
      <c r="I4902">
        <v>11</v>
      </c>
      <c r="J4902" t="s">
        <v>22</v>
      </c>
      <c r="L4902" t="s">
        <v>23</v>
      </c>
      <c r="N4902" t="s">
        <v>15599</v>
      </c>
      <c r="O4902" t="s">
        <v>490</v>
      </c>
      <c r="P4902" t="s">
        <v>26</v>
      </c>
      <c r="Q4902" t="s">
        <v>17735</v>
      </c>
    </row>
    <row r="4903" spans="1:17" x14ac:dyDescent="0.25">
      <c r="A4903" t="s">
        <v>17043</v>
      </c>
      <c r="B4903" t="s">
        <v>17044</v>
      </c>
      <c r="C4903" s="1">
        <v>44232</v>
      </c>
      <c r="D4903" t="s">
        <v>452</v>
      </c>
      <c r="E4903" t="s">
        <v>20</v>
      </c>
      <c r="F4903" t="s">
        <v>453</v>
      </c>
      <c r="H4903" t="s">
        <v>32</v>
      </c>
      <c r="I4903">
        <v>32</v>
      </c>
      <c r="J4903" t="s">
        <v>22</v>
      </c>
      <c r="L4903" t="s">
        <v>23</v>
      </c>
      <c r="M4903" t="s">
        <v>86</v>
      </c>
      <c r="N4903" t="s">
        <v>787</v>
      </c>
      <c r="O4903" t="s">
        <v>490</v>
      </c>
      <c r="P4903" t="s">
        <v>26</v>
      </c>
      <c r="Q4903" t="s">
        <v>1425</v>
      </c>
    </row>
    <row r="4904" spans="1:17" x14ac:dyDescent="0.25">
      <c r="A4904" t="s">
        <v>17045</v>
      </c>
      <c r="B4904" t="s">
        <v>17046</v>
      </c>
      <c r="C4904" s="1">
        <v>44234</v>
      </c>
      <c r="D4904" t="s">
        <v>17047</v>
      </c>
      <c r="E4904" t="s">
        <v>20</v>
      </c>
      <c r="F4904" t="s">
        <v>8870</v>
      </c>
      <c r="H4904" t="s">
        <v>32</v>
      </c>
      <c r="I4904">
        <v>21</v>
      </c>
      <c r="J4904" t="s">
        <v>22</v>
      </c>
      <c r="L4904" t="s">
        <v>23</v>
      </c>
      <c r="M4904" t="s">
        <v>86</v>
      </c>
      <c r="N4904" t="s">
        <v>787</v>
      </c>
      <c r="O4904" t="s">
        <v>490</v>
      </c>
      <c r="P4904" t="s">
        <v>26</v>
      </c>
      <c r="Q4904" t="s">
        <v>4329</v>
      </c>
    </row>
    <row r="4905" spans="1:17" x14ac:dyDescent="0.25">
      <c r="A4905" t="s">
        <v>14787</v>
      </c>
      <c r="B4905" t="s">
        <v>14788</v>
      </c>
      <c r="C4905" s="1">
        <v>44234</v>
      </c>
      <c r="D4905" t="s">
        <v>2083</v>
      </c>
      <c r="E4905" t="s">
        <v>20</v>
      </c>
      <c r="F4905" t="s">
        <v>453</v>
      </c>
      <c r="H4905" t="s">
        <v>32</v>
      </c>
      <c r="I4905">
        <v>29</v>
      </c>
      <c r="J4905" t="s">
        <v>22</v>
      </c>
      <c r="L4905" t="s">
        <v>23</v>
      </c>
      <c r="M4905" t="s">
        <v>86</v>
      </c>
      <c r="N4905" t="s">
        <v>787</v>
      </c>
      <c r="O4905" t="s">
        <v>490</v>
      </c>
      <c r="P4905" t="s">
        <v>26</v>
      </c>
      <c r="Q4905" t="s">
        <v>1425</v>
      </c>
    </row>
    <row r="4906" spans="1:17" x14ac:dyDescent="0.25">
      <c r="A4906" t="s">
        <v>14783</v>
      </c>
      <c r="B4906" t="s">
        <v>14784</v>
      </c>
      <c r="C4906" s="1">
        <v>44232</v>
      </c>
      <c r="D4906" t="s">
        <v>360</v>
      </c>
      <c r="E4906" t="s">
        <v>20</v>
      </c>
      <c r="F4906" t="s">
        <v>361</v>
      </c>
      <c r="H4906" t="s">
        <v>21</v>
      </c>
      <c r="I4906">
        <v>35</v>
      </c>
      <c r="J4906" t="s">
        <v>22</v>
      </c>
      <c r="L4906" t="s">
        <v>23</v>
      </c>
      <c r="M4906" t="s">
        <v>86</v>
      </c>
      <c r="N4906" t="s">
        <v>787</v>
      </c>
      <c r="O4906" t="s">
        <v>490</v>
      </c>
      <c r="P4906" t="s">
        <v>26</v>
      </c>
      <c r="Q4906" t="s">
        <v>1119</v>
      </c>
    </row>
    <row r="4907" spans="1:17" x14ac:dyDescent="0.25">
      <c r="A4907" t="s">
        <v>14785</v>
      </c>
      <c r="B4907" t="s">
        <v>14786</v>
      </c>
      <c r="C4907" s="1">
        <v>44236</v>
      </c>
      <c r="D4907" t="s">
        <v>14764</v>
      </c>
      <c r="E4907" t="s">
        <v>20</v>
      </c>
      <c r="F4907" t="s">
        <v>353</v>
      </c>
      <c r="H4907" t="s">
        <v>21</v>
      </c>
      <c r="I4907">
        <v>43</v>
      </c>
      <c r="J4907" t="s">
        <v>22</v>
      </c>
      <c r="L4907" t="s">
        <v>23</v>
      </c>
      <c r="M4907" t="s">
        <v>86</v>
      </c>
      <c r="N4907" t="s">
        <v>787</v>
      </c>
      <c r="O4907" t="s">
        <v>490</v>
      </c>
      <c r="P4907" t="s">
        <v>26</v>
      </c>
      <c r="Q4907" t="s">
        <v>1425</v>
      </c>
    </row>
    <row r="4908" spans="1:17" x14ac:dyDescent="0.25">
      <c r="A4908" t="s">
        <v>12704</v>
      </c>
      <c r="B4908" t="s">
        <v>12705</v>
      </c>
      <c r="C4908" s="1">
        <v>44238</v>
      </c>
      <c r="D4908" t="s">
        <v>352</v>
      </c>
      <c r="E4908" t="s">
        <v>20</v>
      </c>
      <c r="F4908" t="s">
        <v>353</v>
      </c>
      <c r="H4908" t="s">
        <v>32</v>
      </c>
      <c r="I4908">
        <v>20</v>
      </c>
      <c r="J4908" t="s">
        <v>22</v>
      </c>
      <c r="L4908" t="s">
        <v>23</v>
      </c>
      <c r="M4908" t="s">
        <v>86</v>
      </c>
      <c r="N4908" t="s">
        <v>787</v>
      </c>
      <c r="O4908" t="s">
        <v>490</v>
      </c>
      <c r="P4908" t="s">
        <v>26</v>
      </c>
      <c r="Q4908" t="s">
        <v>12706</v>
      </c>
    </row>
    <row r="4909" spans="1:17" x14ac:dyDescent="0.25">
      <c r="A4909" t="s">
        <v>12707</v>
      </c>
      <c r="B4909" t="s">
        <v>12708</v>
      </c>
      <c r="C4909" s="1">
        <v>44238</v>
      </c>
      <c r="D4909" t="s">
        <v>352</v>
      </c>
      <c r="E4909" t="s">
        <v>20</v>
      </c>
      <c r="F4909" t="s">
        <v>353</v>
      </c>
      <c r="H4909" t="s">
        <v>32</v>
      </c>
      <c r="I4909">
        <v>22</v>
      </c>
      <c r="J4909" t="s">
        <v>22</v>
      </c>
      <c r="L4909" t="s">
        <v>23</v>
      </c>
      <c r="M4909" t="s">
        <v>86</v>
      </c>
      <c r="N4909" t="s">
        <v>787</v>
      </c>
      <c r="O4909" t="s">
        <v>490</v>
      </c>
      <c r="P4909" t="s">
        <v>26</v>
      </c>
      <c r="Q4909" t="s">
        <v>12709</v>
      </c>
    </row>
    <row r="4910" spans="1:17" x14ac:dyDescent="0.25">
      <c r="A4910" t="s">
        <v>12710</v>
      </c>
      <c r="B4910" t="s">
        <v>12711</v>
      </c>
      <c r="C4910" s="1">
        <v>44237</v>
      </c>
      <c r="D4910" t="s">
        <v>352</v>
      </c>
      <c r="E4910" t="s">
        <v>20</v>
      </c>
      <c r="F4910" t="s">
        <v>353</v>
      </c>
      <c r="H4910" t="s">
        <v>21</v>
      </c>
      <c r="I4910">
        <v>20</v>
      </c>
      <c r="J4910" t="s">
        <v>22</v>
      </c>
      <c r="L4910" t="s">
        <v>23</v>
      </c>
      <c r="M4910" t="s">
        <v>86</v>
      </c>
      <c r="N4910" t="s">
        <v>787</v>
      </c>
      <c r="O4910" t="s">
        <v>490</v>
      </c>
      <c r="P4910" t="s">
        <v>26</v>
      </c>
      <c r="Q4910" t="s">
        <v>1425</v>
      </c>
    </row>
    <row r="4911" spans="1:17" x14ac:dyDescent="0.25">
      <c r="A4911" t="s">
        <v>15527</v>
      </c>
      <c r="B4911" t="s">
        <v>15528</v>
      </c>
      <c r="C4911" s="1">
        <v>44246</v>
      </c>
      <c r="D4911" t="s">
        <v>1661</v>
      </c>
      <c r="E4911" t="s">
        <v>20</v>
      </c>
      <c r="F4911" t="s">
        <v>1662</v>
      </c>
      <c r="H4911" t="s">
        <v>21</v>
      </c>
      <c r="I4911">
        <v>91</v>
      </c>
      <c r="J4911" t="s">
        <v>22</v>
      </c>
      <c r="L4911" t="s">
        <v>23</v>
      </c>
      <c r="M4911" t="s">
        <v>86</v>
      </c>
      <c r="N4911" t="s">
        <v>787</v>
      </c>
      <c r="O4911" t="s">
        <v>490</v>
      </c>
      <c r="P4911" t="s">
        <v>26</v>
      </c>
      <c r="Q4911" t="s">
        <v>15529</v>
      </c>
    </row>
    <row r="4912" spans="1:17" x14ac:dyDescent="0.25">
      <c r="A4912" t="s">
        <v>15530</v>
      </c>
      <c r="B4912" t="s">
        <v>15531</v>
      </c>
      <c r="C4912" s="1">
        <v>44246</v>
      </c>
      <c r="D4912" t="s">
        <v>1661</v>
      </c>
      <c r="E4912" t="s">
        <v>20</v>
      </c>
      <c r="F4912" t="s">
        <v>1662</v>
      </c>
      <c r="H4912" t="s">
        <v>21</v>
      </c>
      <c r="I4912">
        <v>85</v>
      </c>
      <c r="J4912" t="s">
        <v>22</v>
      </c>
      <c r="L4912" t="s">
        <v>23</v>
      </c>
      <c r="M4912" t="s">
        <v>86</v>
      </c>
      <c r="N4912" t="s">
        <v>787</v>
      </c>
      <c r="O4912" t="s">
        <v>490</v>
      </c>
      <c r="P4912" t="s">
        <v>26</v>
      </c>
      <c r="Q4912" t="s">
        <v>15532</v>
      </c>
    </row>
    <row r="4913" spans="1:17" x14ac:dyDescent="0.25">
      <c r="A4913" t="s">
        <v>15533</v>
      </c>
      <c r="B4913" t="s">
        <v>15534</v>
      </c>
      <c r="C4913" s="1">
        <v>44246</v>
      </c>
      <c r="D4913" t="s">
        <v>1486</v>
      </c>
      <c r="E4913" t="s">
        <v>20</v>
      </c>
      <c r="F4913" t="s">
        <v>602</v>
      </c>
      <c r="H4913" t="s">
        <v>21</v>
      </c>
      <c r="I4913">
        <v>53</v>
      </c>
      <c r="J4913" t="s">
        <v>22</v>
      </c>
      <c r="L4913" t="s">
        <v>23</v>
      </c>
      <c r="M4913" t="s">
        <v>86</v>
      </c>
      <c r="N4913" t="s">
        <v>787</v>
      </c>
      <c r="O4913" t="s">
        <v>490</v>
      </c>
      <c r="P4913" t="s">
        <v>26</v>
      </c>
      <c r="Q4913" t="s">
        <v>6765</v>
      </c>
    </row>
    <row r="4914" spans="1:17" x14ac:dyDescent="0.25">
      <c r="A4914" t="s">
        <v>15535</v>
      </c>
      <c r="B4914" t="s">
        <v>15536</v>
      </c>
      <c r="C4914" s="1">
        <v>44247</v>
      </c>
      <c r="D4914" t="s">
        <v>1486</v>
      </c>
      <c r="E4914" t="s">
        <v>20</v>
      </c>
      <c r="F4914" t="s">
        <v>602</v>
      </c>
      <c r="H4914" t="s">
        <v>32</v>
      </c>
      <c r="I4914">
        <v>23</v>
      </c>
      <c r="J4914" t="s">
        <v>22</v>
      </c>
      <c r="L4914" t="s">
        <v>23</v>
      </c>
      <c r="M4914" t="s">
        <v>86</v>
      </c>
      <c r="N4914" t="s">
        <v>787</v>
      </c>
      <c r="O4914" t="s">
        <v>490</v>
      </c>
      <c r="P4914" t="s">
        <v>26</v>
      </c>
      <c r="Q4914" t="s">
        <v>1425</v>
      </c>
    </row>
    <row r="4915" spans="1:17" x14ac:dyDescent="0.25">
      <c r="A4915" t="s">
        <v>4799</v>
      </c>
      <c r="B4915" t="s">
        <v>4800</v>
      </c>
      <c r="C4915" s="1">
        <v>44265</v>
      </c>
      <c r="D4915" t="s">
        <v>46</v>
      </c>
      <c r="E4915" t="s">
        <v>20</v>
      </c>
      <c r="F4915" t="s">
        <v>4801</v>
      </c>
      <c r="H4915" t="s">
        <v>21</v>
      </c>
      <c r="I4915">
        <v>44</v>
      </c>
      <c r="J4915" t="s">
        <v>22</v>
      </c>
      <c r="L4915" t="s">
        <v>23</v>
      </c>
      <c r="N4915" t="s">
        <v>787</v>
      </c>
      <c r="O4915" t="s">
        <v>490</v>
      </c>
      <c r="P4915" t="s">
        <v>26</v>
      </c>
      <c r="Q4915" t="s">
        <v>4802</v>
      </c>
    </row>
    <row r="4916" spans="1:17" x14ac:dyDescent="0.25">
      <c r="A4916" t="s">
        <v>7887</v>
      </c>
      <c r="B4916" t="s">
        <v>7888</v>
      </c>
      <c r="C4916" s="1">
        <v>44266</v>
      </c>
      <c r="D4916" t="s">
        <v>46</v>
      </c>
      <c r="E4916" t="s">
        <v>20</v>
      </c>
      <c r="F4916" t="s">
        <v>4801</v>
      </c>
      <c r="H4916" t="s">
        <v>21</v>
      </c>
      <c r="I4916">
        <v>8</v>
      </c>
      <c r="J4916" t="s">
        <v>22</v>
      </c>
      <c r="L4916" t="s">
        <v>23</v>
      </c>
      <c r="N4916" t="s">
        <v>787</v>
      </c>
      <c r="O4916" t="s">
        <v>490</v>
      </c>
      <c r="P4916" t="s">
        <v>26</v>
      </c>
      <c r="Q4916" t="s">
        <v>4802</v>
      </c>
    </row>
    <row r="4917" spans="1:17" x14ac:dyDescent="0.25">
      <c r="A4917" t="s">
        <v>7889</v>
      </c>
      <c r="B4917" t="s">
        <v>7890</v>
      </c>
      <c r="C4917" s="1">
        <v>44266</v>
      </c>
      <c r="D4917" t="s">
        <v>46</v>
      </c>
      <c r="E4917" t="s">
        <v>20</v>
      </c>
      <c r="F4917" t="s">
        <v>4801</v>
      </c>
      <c r="H4917" t="s">
        <v>32</v>
      </c>
      <c r="I4917">
        <v>50</v>
      </c>
      <c r="J4917" t="s">
        <v>22</v>
      </c>
      <c r="L4917" t="s">
        <v>23</v>
      </c>
      <c r="N4917" t="s">
        <v>787</v>
      </c>
      <c r="O4917" t="s">
        <v>490</v>
      </c>
      <c r="P4917" t="s">
        <v>26</v>
      </c>
      <c r="Q4917" t="s">
        <v>4802</v>
      </c>
    </row>
    <row r="4918" spans="1:17" x14ac:dyDescent="0.25">
      <c r="A4918" t="s">
        <v>7891</v>
      </c>
      <c r="B4918" t="s">
        <v>7892</v>
      </c>
      <c r="C4918" s="1">
        <v>44269</v>
      </c>
      <c r="D4918" t="s">
        <v>46</v>
      </c>
      <c r="E4918" t="s">
        <v>20</v>
      </c>
      <c r="F4918" t="s">
        <v>4801</v>
      </c>
      <c r="H4918" t="s">
        <v>21</v>
      </c>
      <c r="I4918">
        <v>18</v>
      </c>
      <c r="J4918" t="s">
        <v>22</v>
      </c>
      <c r="L4918" t="s">
        <v>23</v>
      </c>
      <c r="N4918" t="s">
        <v>787</v>
      </c>
      <c r="O4918" t="s">
        <v>490</v>
      </c>
      <c r="P4918" t="s">
        <v>26</v>
      </c>
      <c r="Q4918" t="s">
        <v>4802</v>
      </c>
    </row>
    <row r="4919" spans="1:17" x14ac:dyDescent="0.25">
      <c r="A4919" t="s">
        <v>7893</v>
      </c>
      <c r="B4919" t="s">
        <v>7894</v>
      </c>
      <c r="C4919" s="1">
        <v>44263</v>
      </c>
      <c r="D4919" t="s">
        <v>1055</v>
      </c>
      <c r="E4919" t="s">
        <v>20</v>
      </c>
      <c r="F4919" t="s">
        <v>4405</v>
      </c>
      <c r="H4919" t="s">
        <v>21</v>
      </c>
      <c r="I4919">
        <v>40</v>
      </c>
      <c r="J4919" t="s">
        <v>22</v>
      </c>
      <c r="L4919" t="s">
        <v>23</v>
      </c>
      <c r="N4919" t="s">
        <v>787</v>
      </c>
      <c r="O4919" t="s">
        <v>490</v>
      </c>
      <c r="P4919" t="s">
        <v>26</v>
      </c>
      <c r="Q4919" t="s">
        <v>7287</v>
      </c>
    </row>
    <row r="4920" spans="1:17" x14ac:dyDescent="0.25">
      <c r="A4920" t="s">
        <v>7895</v>
      </c>
      <c r="B4920" t="s">
        <v>7896</v>
      </c>
      <c r="C4920" s="1">
        <v>44264</v>
      </c>
      <c r="D4920" t="s">
        <v>1055</v>
      </c>
      <c r="E4920" t="s">
        <v>20</v>
      </c>
      <c r="F4920" t="s">
        <v>3478</v>
      </c>
      <c r="H4920" t="s">
        <v>32</v>
      </c>
      <c r="I4920">
        <v>11</v>
      </c>
      <c r="J4920" t="s">
        <v>22</v>
      </c>
      <c r="L4920" t="s">
        <v>23</v>
      </c>
      <c r="N4920" t="s">
        <v>787</v>
      </c>
      <c r="O4920" t="s">
        <v>490</v>
      </c>
      <c r="P4920" t="s">
        <v>26</v>
      </c>
      <c r="Q4920" t="s">
        <v>7897</v>
      </c>
    </row>
    <row r="4921" spans="1:17" x14ac:dyDescent="0.25">
      <c r="A4921" t="s">
        <v>13159</v>
      </c>
      <c r="B4921" t="s">
        <v>13160</v>
      </c>
      <c r="C4921" s="1">
        <v>44263</v>
      </c>
      <c r="D4921" t="s">
        <v>939</v>
      </c>
      <c r="E4921" t="s">
        <v>20</v>
      </c>
      <c r="F4921">
        <v>8810</v>
      </c>
      <c r="H4921" t="s">
        <v>22</v>
      </c>
      <c r="I4921" t="s">
        <v>22</v>
      </c>
      <c r="J4921" t="s">
        <v>22</v>
      </c>
      <c r="L4921" t="s">
        <v>23</v>
      </c>
      <c r="M4921" t="s">
        <v>24</v>
      </c>
      <c r="N4921" t="s">
        <v>13088</v>
      </c>
      <c r="O4921" t="s">
        <v>490</v>
      </c>
      <c r="P4921" t="s">
        <v>26</v>
      </c>
      <c r="Q4921" t="s">
        <v>13161</v>
      </c>
    </row>
    <row r="4922" spans="1:17" x14ac:dyDescent="0.25">
      <c r="A4922" t="s">
        <v>15887</v>
      </c>
      <c r="B4922" t="s">
        <v>15888</v>
      </c>
      <c r="C4922" s="1">
        <v>44256</v>
      </c>
      <c r="D4922" t="s">
        <v>8708</v>
      </c>
      <c r="E4922" t="s">
        <v>20</v>
      </c>
      <c r="F4922">
        <v>8720</v>
      </c>
      <c r="H4922" t="s">
        <v>22</v>
      </c>
      <c r="I4922" t="s">
        <v>22</v>
      </c>
      <c r="J4922" t="s">
        <v>22</v>
      </c>
      <c r="L4922" t="s">
        <v>23</v>
      </c>
      <c r="M4922" t="s">
        <v>24</v>
      </c>
      <c r="O4922" t="s">
        <v>490</v>
      </c>
      <c r="P4922" t="s">
        <v>26</v>
      </c>
      <c r="Q4922" t="s">
        <v>15889</v>
      </c>
    </row>
    <row r="4923" spans="1:17" x14ac:dyDescent="0.25">
      <c r="A4923" t="s">
        <v>7617</v>
      </c>
      <c r="B4923" t="s">
        <v>7618</v>
      </c>
      <c r="C4923" s="1">
        <v>44256</v>
      </c>
      <c r="D4923" t="s">
        <v>30</v>
      </c>
      <c r="E4923" t="s">
        <v>20</v>
      </c>
      <c r="F4923" t="s">
        <v>3547</v>
      </c>
      <c r="H4923" t="s">
        <v>32</v>
      </c>
      <c r="I4923">
        <v>35</v>
      </c>
      <c r="J4923" t="s">
        <v>828</v>
      </c>
      <c r="L4923" t="s">
        <v>23</v>
      </c>
      <c r="O4923" t="s">
        <v>490</v>
      </c>
      <c r="P4923" t="s">
        <v>26</v>
      </c>
      <c r="Q4923" t="s">
        <v>7619</v>
      </c>
    </row>
    <row r="4924" spans="1:17" x14ac:dyDescent="0.25">
      <c r="A4924" t="s">
        <v>4657</v>
      </c>
      <c r="B4924" t="s">
        <v>4658</v>
      </c>
      <c r="C4924" s="1">
        <v>44256</v>
      </c>
      <c r="D4924" t="s">
        <v>30</v>
      </c>
      <c r="E4924" t="s">
        <v>20</v>
      </c>
      <c r="F4924" t="s">
        <v>4659</v>
      </c>
      <c r="H4924" t="s">
        <v>32</v>
      </c>
      <c r="I4924">
        <v>92</v>
      </c>
      <c r="J4924" t="s">
        <v>33</v>
      </c>
      <c r="L4924" t="s">
        <v>23</v>
      </c>
      <c r="M4924" t="s">
        <v>24</v>
      </c>
      <c r="O4924" t="s">
        <v>490</v>
      </c>
      <c r="P4924" t="s">
        <v>26</v>
      </c>
      <c r="Q4924" t="s">
        <v>4660</v>
      </c>
    </row>
    <row r="4925" spans="1:17" x14ac:dyDescent="0.25">
      <c r="A4925" t="s">
        <v>4671</v>
      </c>
      <c r="B4925" t="s">
        <v>4672</v>
      </c>
      <c r="C4925" s="1">
        <v>44263</v>
      </c>
      <c r="D4925" t="s">
        <v>30</v>
      </c>
      <c r="E4925" t="s">
        <v>20</v>
      </c>
      <c r="F4925" t="s">
        <v>4673</v>
      </c>
      <c r="H4925" t="s">
        <v>21</v>
      </c>
      <c r="I4925">
        <v>75</v>
      </c>
      <c r="J4925" t="s">
        <v>33</v>
      </c>
      <c r="L4925" t="s">
        <v>23</v>
      </c>
      <c r="M4925" t="s">
        <v>4664</v>
      </c>
      <c r="O4925" t="s">
        <v>490</v>
      </c>
      <c r="P4925" t="s">
        <v>26</v>
      </c>
      <c r="Q4925" t="s">
        <v>4674</v>
      </c>
    </row>
    <row r="4926" spans="1:17" x14ac:dyDescent="0.25">
      <c r="A4926" t="s">
        <v>17868</v>
      </c>
      <c r="B4926" t="s">
        <v>17869</v>
      </c>
      <c r="C4926" s="1">
        <v>44266</v>
      </c>
      <c r="D4926" t="s">
        <v>30</v>
      </c>
      <c r="E4926" t="s">
        <v>20</v>
      </c>
      <c r="F4926" t="s">
        <v>4667</v>
      </c>
      <c r="G4926" t="s">
        <v>13319</v>
      </c>
      <c r="H4926" t="s">
        <v>32</v>
      </c>
      <c r="I4926">
        <v>83</v>
      </c>
      <c r="J4926" t="s">
        <v>17870</v>
      </c>
      <c r="L4926" t="s">
        <v>23</v>
      </c>
      <c r="M4926" t="s">
        <v>4664</v>
      </c>
      <c r="O4926" t="s">
        <v>490</v>
      </c>
      <c r="P4926" t="s">
        <v>26</v>
      </c>
      <c r="Q4926" t="s">
        <v>17871</v>
      </c>
    </row>
    <row r="4927" spans="1:17" x14ac:dyDescent="0.25">
      <c r="A4927" t="s">
        <v>3489</v>
      </c>
      <c r="B4927" t="s">
        <v>3490</v>
      </c>
      <c r="C4927" s="1">
        <v>44245</v>
      </c>
      <c r="D4927" t="s">
        <v>19</v>
      </c>
      <c r="E4927" t="s">
        <v>20</v>
      </c>
      <c r="F4927" t="s">
        <v>3491</v>
      </c>
      <c r="H4927" t="s">
        <v>22</v>
      </c>
      <c r="I4927">
        <v>87</v>
      </c>
      <c r="J4927" t="s">
        <v>197</v>
      </c>
      <c r="L4927" t="s">
        <v>23</v>
      </c>
      <c r="M4927" t="s">
        <v>24</v>
      </c>
      <c r="O4927" t="s">
        <v>490</v>
      </c>
      <c r="P4927" t="s">
        <v>26</v>
      </c>
      <c r="Q4927" t="s">
        <v>3492</v>
      </c>
    </row>
    <row r="4928" spans="1:17" x14ac:dyDescent="0.25">
      <c r="A4928" t="s">
        <v>9735</v>
      </c>
      <c r="B4928" t="s">
        <v>9736</v>
      </c>
      <c r="C4928" s="1">
        <v>44253</v>
      </c>
      <c r="D4928" t="s">
        <v>19</v>
      </c>
      <c r="E4928" t="s">
        <v>20</v>
      </c>
      <c r="F4928" t="s">
        <v>9737</v>
      </c>
      <c r="H4928" t="s">
        <v>21</v>
      </c>
      <c r="I4928">
        <v>51</v>
      </c>
      <c r="J4928" t="s">
        <v>197</v>
      </c>
      <c r="L4928" t="s">
        <v>23</v>
      </c>
      <c r="M4928" t="s">
        <v>24</v>
      </c>
      <c r="O4928" t="s">
        <v>490</v>
      </c>
      <c r="P4928" t="s">
        <v>26</v>
      </c>
      <c r="Q4928" t="s">
        <v>7646</v>
      </c>
    </row>
    <row r="4929" spans="1:17" x14ac:dyDescent="0.25">
      <c r="A4929" t="s">
        <v>9738</v>
      </c>
      <c r="B4929" t="s">
        <v>9739</v>
      </c>
      <c r="C4929" s="1">
        <v>44253</v>
      </c>
      <c r="D4929" t="s">
        <v>19</v>
      </c>
      <c r="E4929" t="s">
        <v>20</v>
      </c>
      <c r="F4929" t="s">
        <v>7632</v>
      </c>
      <c r="H4929" t="s">
        <v>32</v>
      </c>
      <c r="I4929">
        <v>43</v>
      </c>
      <c r="J4929" t="s">
        <v>197</v>
      </c>
      <c r="L4929" t="s">
        <v>23</v>
      </c>
      <c r="M4929" t="s">
        <v>24</v>
      </c>
      <c r="O4929" t="s">
        <v>490</v>
      </c>
      <c r="P4929" t="s">
        <v>26</v>
      </c>
      <c r="Q4929" t="s">
        <v>9740</v>
      </c>
    </row>
    <row r="4930" spans="1:17" x14ac:dyDescent="0.25">
      <c r="A4930" t="s">
        <v>9741</v>
      </c>
      <c r="B4930" t="s">
        <v>9742</v>
      </c>
      <c r="C4930" s="1">
        <v>44256</v>
      </c>
      <c r="D4930" t="s">
        <v>19</v>
      </c>
      <c r="E4930" t="s">
        <v>20</v>
      </c>
      <c r="F4930" t="s">
        <v>9743</v>
      </c>
      <c r="H4930" t="s">
        <v>21</v>
      </c>
      <c r="I4930">
        <v>69</v>
      </c>
      <c r="J4930" t="s">
        <v>197</v>
      </c>
      <c r="L4930" t="s">
        <v>23</v>
      </c>
      <c r="M4930" t="s">
        <v>24</v>
      </c>
      <c r="O4930" t="s">
        <v>490</v>
      </c>
      <c r="P4930" t="s">
        <v>26</v>
      </c>
      <c r="Q4930" t="s">
        <v>9744</v>
      </c>
    </row>
    <row r="4931" spans="1:17" x14ac:dyDescent="0.25">
      <c r="A4931" t="s">
        <v>9745</v>
      </c>
      <c r="B4931" t="s">
        <v>9746</v>
      </c>
      <c r="C4931" s="1">
        <v>44256</v>
      </c>
      <c r="D4931" t="s">
        <v>19</v>
      </c>
      <c r="E4931" t="s">
        <v>20</v>
      </c>
      <c r="F4931" t="s">
        <v>225</v>
      </c>
      <c r="H4931" t="s">
        <v>21</v>
      </c>
      <c r="I4931">
        <v>33</v>
      </c>
      <c r="J4931" t="s">
        <v>197</v>
      </c>
      <c r="L4931" t="s">
        <v>23</v>
      </c>
      <c r="M4931" t="s">
        <v>24</v>
      </c>
      <c r="O4931" t="s">
        <v>490</v>
      </c>
      <c r="P4931" t="s">
        <v>26</v>
      </c>
      <c r="Q4931" t="s">
        <v>9747</v>
      </c>
    </row>
    <row r="4932" spans="1:17" x14ac:dyDescent="0.25">
      <c r="A4932" t="s">
        <v>7644</v>
      </c>
      <c r="B4932" t="s">
        <v>7645</v>
      </c>
      <c r="C4932" s="1">
        <v>44252</v>
      </c>
      <c r="D4932" t="s">
        <v>19</v>
      </c>
      <c r="E4932" t="s">
        <v>20</v>
      </c>
      <c r="F4932" t="s">
        <v>213</v>
      </c>
      <c r="H4932" t="s">
        <v>21</v>
      </c>
      <c r="I4932">
        <v>47</v>
      </c>
      <c r="J4932" t="s">
        <v>197</v>
      </c>
      <c r="L4932" t="s">
        <v>23</v>
      </c>
      <c r="M4932" t="s">
        <v>24</v>
      </c>
      <c r="O4932" t="s">
        <v>490</v>
      </c>
      <c r="P4932" t="s">
        <v>26</v>
      </c>
      <c r="Q4932" t="s">
        <v>7646</v>
      </c>
    </row>
    <row r="4933" spans="1:17" x14ac:dyDescent="0.25">
      <c r="A4933" t="s">
        <v>7647</v>
      </c>
      <c r="B4933" t="s">
        <v>7648</v>
      </c>
      <c r="C4933" s="1">
        <v>44252</v>
      </c>
      <c r="D4933" t="s">
        <v>19</v>
      </c>
      <c r="E4933" t="s">
        <v>20</v>
      </c>
      <c r="F4933" t="s">
        <v>213</v>
      </c>
      <c r="H4933" t="s">
        <v>32</v>
      </c>
      <c r="I4933">
        <v>45</v>
      </c>
      <c r="J4933" t="s">
        <v>197</v>
      </c>
      <c r="L4933" t="s">
        <v>23</v>
      </c>
      <c r="M4933" t="s">
        <v>24</v>
      </c>
      <c r="O4933" t="s">
        <v>490</v>
      </c>
      <c r="P4933" t="s">
        <v>26</v>
      </c>
      <c r="Q4933" t="s">
        <v>7649</v>
      </c>
    </row>
    <row r="4934" spans="1:17" x14ac:dyDescent="0.25">
      <c r="A4934" t="s">
        <v>10211</v>
      </c>
      <c r="B4934" t="s">
        <v>10212</v>
      </c>
      <c r="C4934" s="1">
        <v>44265</v>
      </c>
      <c r="D4934" t="s">
        <v>19</v>
      </c>
      <c r="E4934" t="s">
        <v>20</v>
      </c>
      <c r="F4934" t="s">
        <v>10213</v>
      </c>
      <c r="H4934" t="s">
        <v>32</v>
      </c>
      <c r="I4934">
        <v>68</v>
      </c>
      <c r="J4934" t="s">
        <v>197</v>
      </c>
      <c r="L4934" t="s">
        <v>23</v>
      </c>
      <c r="M4934" t="s">
        <v>24</v>
      </c>
      <c r="O4934" t="s">
        <v>490</v>
      </c>
      <c r="P4934" t="s">
        <v>664</v>
      </c>
      <c r="Q4934" t="s">
        <v>10214</v>
      </c>
    </row>
    <row r="4935" spans="1:17" x14ac:dyDescent="0.25">
      <c r="A4935" t="s">
        <v>10221</v>
      </c>
      <c r="B4935" t="s">
        <v>10222</v>
      </c>
      <c r="C4935" s="1">
        <v>44266</v>
      </c>
      <c r="D4935" t="s">
        <v>19</v>
      </c>
      <c r="E4935" t="s">
        <v>20</v>
      </c>
      <c r="F4935" t="s">
        <v>10223</v>
      </c>
      <c r="H4935" t="s">
        <v>32</v>
      </c>
      <c r="I4935">
        <v>49</v>
      </c>
      <c r="J4935" t="s">
        <v>197</v>
      </c>
      <c r="L4935" t="s">
        <v>23</v>
      </c>
      <c r="M4935" t="s">
        <v>24</v>
      </c>
      <c r="O4935" t="s">
        <v>490</v>
      </c>
      <c r="P4935" t="s">
        <v>664</v>
      </c>
      <c r="Q4935" t="s">
        <v>10224</v>
      </c>
    </row>
    <row r="4936" spans="1:17" x14ac:dyDescent="0.25">
      <c r="A4936" t="s">
        <v>12857</v>
      </c>
      <c r="B4936" t="s">
        <v>12858</v>
      </c>
      <c r="C4936" s="1">
        <v>44244</v>
      </c>
      <c r="D4936" t="s">
        <v>360</v>
      </c>
      <c r="E4936" t="s">
        <v>20</v>
      </c>
      <c r="H4936" t="s">
        <v>21</v>
      </c>
      <c r="I4936">
        <v>34</v>
      </c>
      <c r="J4936" t="s">
        <v>22</v>
      </c>
      <c r="L4936" t="s">
        <v>23</v>
      </c>
      <c r="O4936" t="s">
        <v>490</v>
      </c>
      <c r="P4936" t="s">
        <v>26</v>
      </c>
      <c r="Q4936" t="s">
        <v>753</v>
      </c>
    </row>
    <row r="4937" spans="1:17" x14ac:dyDescent="0.25">
      <c r="A4937" t="s">
        <v>1322</v>
      </c>
      <c r="B4937" t="s">
        <v>1323</v>
      </c>
      <c r="C4937" s="1">
        <v>44263</v>
      </c>
      <c r="D4937" t="s">
        <v>657</v>
      </c>
      <c r="E4937" t="s">
        <v>20</v>
      </c>
      <c r="H4937" t="s">
        <v>21</v>
      </c>
      <c r="I4937">
        <v>43</v>
      </c>
      <c r="J4937" t="s">
        <v>22</v>
      </c>
      <c r="L4937" t="s">
        <v>23</v>
      </c>
      <c r="O4937" t="s">
        <v>490</v>
      </c>
      <c r="P4937" t="s">
        <v>26</v>
      </c>
      <c r="Q4937" t="s">
        <v>1324</v>
      </c>
    </row>
    <row r="4938" spans="1:17" x14ac:dyDescent="0.25">
      <c r="A4938" t="s">
        <v>12829</v>
      </c>
      <c r="B4938" t="s">
        <v>12830</v>
      </c>
      <c r="C4938" s="1">
        <v>44235</v>
      </c>
      <c r="D4938" t="s">
        <v>1405</v>
      </c>
      <c r="E4938" t="s">
        <v>20</v>
      </c>
      <c r="H4938" t="s">
        <v>21</v>
      </c>
      <c r="I4938">
        <v>32</v>
      </c>
      <c r="J4938" t="s">
        <v>22</v>
      </c>
      <c r="L4938" t="s">
        <v>23</v>
      </c>
      <c r="O4938" t="s">
        <v>490</v>
      </c>
      <c r="P4938" t="s">
        <v>664</v>
      </c>
      <c r="Q4938" t="s">
        <v>753</v>
      </c>
    </row>
    <row r="4939" spans="1:17" x14ac:dyDescent="0.25">
      <c r="A4939" t="s">
        <v>12838</v>
      </c>
      <c r="B4939" t="s">
        <v>12839</v>
      </c>
      <c r="C4939" s="1">
        <v>44230</v>
      </c>
      <c r="D4939" t="s">
        <v>657</v>
      </c>
      <c r="E4939" t="s">
        <v>20</v>
      </c>
      <c r="H4939" t="s">
        <v>32</v>
      </c>
      <c r="I4939">
        <v>25</v>
      </c>
      <c r="J4939" t="s">
        <v>22</v>
      </c>
      <c r="L4939" t="s">
        <v>23</v>
      </c>
      <c r="O4939" t="s">
        <v>490</v>
      </c>
      <c r="P4939" t="s">
        <v>26</v>
      </c>
      <c r="Q4939" t="s">
        <v>1425</v>
      </c>
    </row>
    <row r="4940" spans="1:17" x14ac:dyDescent="0.25">
      <c r="A4940" t="s">
        <v>12840</v>
      </c>
      <c r="B4940" t="s">
        <v>12841</v>
      </c>
      <c r="C4940" s="1">
        <v>44231</v>
      </c>
      <c r="D4940" t="s">
        <v>657</v>
      </c>
      <c r="E4940" t="s">
        <v>20</v>
      </c>
      <c r="H4940" t="s">
        <v>21</v>
      </c>
      <c r="I4940">
        <v>29</v>
      </c>
      <c r="J4940" t="s">
        <v>22</v>
      </c>
      <c r="L4940" t="s">
        <v>23</v>
      </c>
      <c r="O4940" t="s">
        <v>490</v>
      </c>
      <c r="P4940" t="s">
        <v>26</v>
      </c>
      <c r="Q4940" t="s">
        <v>1425</v>
      </c>
    </row>
    <row r="4941" spans="1:17" x14ac:dyDescent="0.25">
      <c r="A4941" t="s">
        <v>12842</v>
      </c>
      <c r="B4941" t="s">
        <v>12843</v>
      </c>
      <c r="C4941" s="1">
        <v>44231</v>
      </c>
      <c r="D4941" t="s">
        <v>657</v>
      </c>
      <c r="E4941" t="s">
        <v>20</v>
      </c>
      <c r="H4941" t="s">
        <v>21</v>
      </c>
      <c r="I4941">
        <v>53</v>
      </c>
      <c r="J4941" t="s">
        <v>22</v>
      </c>
      <c r="L4941" t="s">
        <v>23</v>
      </c>
      <c r="O4941" t="s">
        <v>490</v>
      </c>
      <c r="P4941" t="s">
        <v>26</v>
      </c>
      <c r="Q4941" t="s">
        <v>753</v>
      </c>
    </row>
    <row r="4942" spans="1:17" x14ac:dyDescent="0.25">
      <c r="A4942" t="s">
        <v>12847</v>
      </c>
      <c r="B4942" t="s">
        <v>12848</v>
      </c>
      <c r="C4942" s="1">
        <v>44234</v>
      </c>
      <c r="D4942" t="s">
        <v>657</v>
      </c>
      <c r="E4942" t="s">
        <v>20</v>
      </c>
      <c r="H4942" t="s">
        <v>32</v>
      </c>
      <c r="I4942">
        <v>16</v>
      </c>
      <c r="J4942" t="s">
        <v>22</v>
      </c>
      <c r="L4942" t="s">
        <v>23</v>
      </c>
      <c r="O4942" t="s">
        <v>490</v>
      </c>
      <c r="P4942" t="s">
        <v>26</v>
      </c>
      <c r="Q4942" t="s">
        <v>12849</v>
      </c>
    </row>
    <row r="4943" spans="1:17" x14ac:dyDescent="0.25">
      <c r="A4943" t="s">
        <v>12853</v>
      </c>
      <c r="B4943" t="s">
        <v>12854</v>
      </c>
      <c r="C4943" s="1">
        <v>44239</v>
      </c>
      <c r="D4943" t="s">
        <v>657</v>
      </c>
      <c r="E4943" t="s">
        <v>20</v>
      </c>
      <c r="H4943" t="s">
        <v>21</v>
      </c>
      <c r="I4943">
        <v>23</v>
      </c>
      <c r="J4943" t="s">
        <v>22</v>
      </c>
      <c r="L4943" t="s">
        <v>23</v>
      </c>
      <c r="O4943" t="s">
        <v>490</v>
      </c>
      <c r="P4943" t="s">
        <v>26</v>
      </c>
      <c r="Q4943" t="s">
        <v>753</v>
      </c>
    </row>
    <row r="4944" spans="1:17" x14ac:dyDescent="0.25">
      <c r="A4944" t="s">
        <v>12855</v>
      </c>
      <c r="B4944" t="s">
        <v>12856</v>
      </c>
      <c r="C4944" s="1">
        <v>44242</v>
      </c>
      <c r="D4944" t="s">
        <v>657</v>
      </c>
      <c r="E4944" t="s">
        <v>20</v>
      </c>
      <c r="H4944" t="s">
        <v>21</v>
      </c>
      <c r="I4944">
        <v>73</v>
      </c>
      <c r="J4944" t="s">
        <v>22</v>
      </c>
      <c r="L4944" t="s">
        <v>23</v>
      </c>
      <c r="O4944" t="s">
        <v>490</v>
      </c>
      <c r="P4944" t="s">
        <v>26</v>
      </c>
      <c r="Q4944" t="s">
        <v>753</v>
      </c>
    </row>
    <row r="4945" spans="1:17" x14ac:dyDescent="0.25">
      <c r="A4945" t="s">
        <v>12859</v>
      </c>
      <c r="B4945" t="s">
        <v>12860</v>
      </c>
      <c r="C4945" s="1">
        <v>44243</v>
      </c>
      <c r="D4945" t="s">
        <v>657</v>
      </c>
      <c r="E4945" t="s">
        <v>20</v>
      </c>
      <c r="H4945" t="s">
        <v>32</v>
      </c>
      <c r="I4945">
        <v>27</v>
      </c>
      <c r="J4945" t="s">
        <v>22</v>
      </c>
      <c r="L4945" t="s">
        <v>23</v>
      </c>
      <c r="O4945" t="s">
        <v>490</v>
      </c>
      <c r="P4945" t="s">
        <v>26</v>
      </c>
      <c r="Q4945" t="s">
        <v>753</v>
      </c>
    </row>
    <row r="4946" spans="1:17" x14ac:dyDescent="0.25">
      <c r="A4946" t="s">
        <v>751</v>
      </c>
      <c r="B4946" t="s">
        <v>752</v>
      </c>
      <c r="C4946" s="1">
        <v>44249</v>
      </c>
      <c r="D4946" t="s">
        <v>702</v>
      </c>
      <c r="E4946" t="s">
        <v>20</v>
      </c>
      <c r="H4946" t="s">
        <v>21</v>
      </c>
      <c r="I4946">
        <v>28</v>
      </c>
      <c r="J4946" t="s">
        <v>22</v>
      </c>
      <c r="L4946" t="s">
        <v>23</v>
      </c>
      <c r="O4946" t="s">
        <v>490</v>
      </c>
      <c r="P4946" t="s">
        <v>26</v>
      </c>
      <c r="Q4946" t="s">
        <v>753</v>
      </c>
    </row>
    <row r="4947" spans="1:17" x14ac:dyDescent="0.25">
      <c r="A4947" t="s">
        <v>4554</v>
      </c>
      <c r="B4947" t="s">
        <v>4555</v>
      </c>
      <c r="C4947" s="1">
        <v>44259</v>
      </c>
      <c r="D4947" t="s">
        <v>712</v>
      </c>
      <c r="E4947" t="s">
        <v>20</v>
      </c>
      <c r="H4947" t="s">
        <v>21</v>
      </c>
      <c r="I4947">
        <v>24</v>
      </c>
      <c r="J4947" t="s">
        <v>22</v>
      </c>
      <c r="L4947" t="s">
        <v>23</v>
      </c>
      <c r="O4947" t="s">
        <v>490</v>
      </c>
      <c r="P4947" t="s">
        <v>26</v>
      </c>
      <c r="Q4947" t="s">
        <v>4556</v>
      </c>
    </row>
    <row r="4948" spans="1:17" x14ac:dyDescent="0.25">
      <c r="A4948" t="s">
        <v>1325</v>
      </c>
      <c r="B4948" t="s">
        <v>1326</v>
      </c>
      <c r="C4948" s="1">
        <v>44263</v>
      </c>
      <c r="D4948" t="s">
        <v>749</v>
      </c>
      <c r="E4948" t="s">
        <v>20</v>
      </c>
      <c r="H4948" t="s">
        <v>32</v>
      </c>
      <c r="I4948">
        <v>42</v>
      </c>
      <c r="J4948" t="s">
        <v>22</v>
      </c>
      <c r="L4948" t="s">
        <v>23</v>
      </c>
      <c r="O4948" t="s">
        <v>490</v>
      </c>
      <c r="P4948" t="s">
        <v>26</v>
      </c>
      <c r="Q4948" t="s">
        <v>1327</v>
      </c>
    </row>
    <row r="4949" spans="1:17" x14ac:dyDescent="0.25">
      <c r="A4949" t="s">
        <v>1328</v>
      </c>
      <c r="B4949" t="s">
        <v>1329</v>
      </c>
      <c r="C4949" s="1">
        <v>44264</v>
      </c>
      <c r="D4949" t="s">
        <v>657</v>
      </c>
      <c r="E4949" t="s">
        <v>20</v>
      </c>
      <c r="H4949" t="s">
        <v>21</v>
      </c>
      <c r="I4949">
        <v>13</v>
      </c>
      <c r="J4949" t="s">
        <v>22</v>
      </c>
      <c r="L4949" t="s">
        <v>23</v>
      </c>
      <c r="O4949" t="s">
        <v>490</v>
      </c>
      <c r="P4949" t="s">
        <v>26</v>
      </c>
      <c r="Q4949" t="s">
        <v>1324</v>
      </c>
    </row>
    <row r="4950" spans="1:17" x14ac:dyDescent="0.25">
      <c r="A4950" t="s">
        <v>1330</v>
      </c>
      <c r="B4950" t="s">
        <v>1331</v>
      </c>
      <c r="C4950" s="1">
        <v>44265</v>
      </c>
      <c r="D4950" t="s">
        <v>657</v>
      </c>
      <c r="E4950" t="s">
        <v>20</v>
      </c>
      <c r="H4950" t="s">
        <v>32</v>
      </c>
      <c r="I4950">
        <v>42</v>
      </c>
      <c r="J4950" t="s">
        <v>22</v>
      </c>
      <c r="L4950" t="s">
        <v>23</v>
      </c>
      <c r="O4950" t="s">
        <v>490</v>
      </c>
      <c r="P4950" t="s">
        <v>26</v>
      </c>
      <c r="Q4950" t="s">
        <v>1332</v>
      </c>
    </row>
    <row r="4951" spans="1:17" x14ac:dyDescent="0.25">
      <c r="A4951" t="s">
        <v>10111</v>
      </c>
      <c r="B4951" t="s">
        <v>10112</v>
      </c>
      <c r="C4951" s="1">
        <v>44269</v>
      </c>
      <c r="D4951" t="s">
        <v>749</v>
      </c>
      <c r="E4951" t="s">
        <v>20</v>
      </c>
      <c r="H4951" t="s">
        <v>21</v>
      </c>
      <c r="I4951">
        <v>25</v>
      </c>
      <c r="J4951" t="s">
        <v>22</v>
      </c>
      <c r="L4951" t="s">
        <v>23</v>
      </c>
      <c r="O4951" t="s">
        <v>490</v>
      </c>
      <c r="P4951" t="s">
        <v>26</v>
      </c>
      <c r="Q4951" t="s">
        <v>10113</v>
      </c>
    </row>
    <row r="4952" spans="1:17" x14ac:dyDescent="0.25">
      <c r="A4952" t="s">
        <v>1411</v>
      </c>
      <c r="B4952" t="s">
        <v>1412</v>
      </c>
      <c r="C4952" s="1">
        <v>44270</v>
      </c>
      <c r="D4952" t="s">
        <v>749</v>
      </c>
      <c r="E4952" t="s">
        <v>20</v>
      </c>
      <c r="H4952" t="s">
        <v>32</v>
      </c>
      <c r="I4952">
        <v>28</v>
      </c>
      <c r="J4952" t="s">
        <v>22</v>
      </c>
      <c r="L4952" t="s">
        <v>23</v>
      </c>
      <c r="O4952" t="s">
        <v>490</v>
      </c>
      <c r="P4952" t="s">
        <v>26</v>
      </c>
      <c r="Q4952" t="s">
        <v>1413</v>
      </c>
    </row>
    <row r="4953" spans="1:17" x14ac:dyDescent="0.25">
      <c r="A4953" t="s">
        <v>1422</v>
      </c>
      <c r="B4953" t="s">
        <v>1423</v>
      </c>
      <c r="C4953" s="1">
        <v>44270</v>
      </c>
      <c r="D4953" t="s">
        <v>1424</v>
      </c>
      <c r="E4953" t="s">
        <v>20</v>
      </c>
      <c r="H4953" t="s">
        <v>21</v>
      </c>
      <c r="I4953">
        <v>17</v>
      </c>
      <c r="J4953" t="s">
        <v>22</v>
      </c>
      <c r="L4953" t="s">
        <v>23</v>
      </c>
      <c r="O4953" t="s">
        <v>490</v>
      </c>
      <c r="P4953" t="s">
        <v>26</v>
      </c>
      <c r="Q4953" t="s">
        <v>1425</v>
      </c>
    </row>
    <row r="4954" spans="1:17" x14ac:dyDescent="0.25">
      <c r="A4954" t="s">
        <v>16477</v>
      </c>
      <c r="B4954" t="s">
        <v>16478</v>
      </c>
      <c r="C4954" s="1">
        <v>44199</v>
      </c>
      <c r="D4954" t="s">
        <v>457</v>
      </c>
      <c r="E4954" t="s">
        <v>20</v>
      </c>
      <c r="F4954" t="s">
        <v>1498</v>
      </c>
      <c r="H4954" t="s">
        <v>32</v>
      </c>
      <c r="I4954">
        <v>20</v>
      </c>
      <c r="J4954" t="s">
        <v>22</v>
      </c>
      <c r="L4954" t="s">
        <v>23</v>
      </c>
      <c r="M4954" t="s">
        <v>86</v>
      </c>
      <c r="O4954" t="s">
        <v>490</v>
      </c>
      <c r="P4954" t="s">
        <v>26</v>
      </c>
      <c r="Q4954" t="s">
        <v>16479</v>
      </c>
    </row>
    <row r="4955" spans="1:17" x14ac:dyDescent="0.25">
      <c r="A4955" t="s">
        <v>16483</v>
      </c>
      <c r="B4955" t="s">
        <v>16484</v>
      </c>
      <c r="C4955" s="1">
        <v>44199</v>
      </c>
      <c r="D4955" t="s">
        <v>3469</v>
      </c>
      <c r="E4955" t="s">
        <v>20</v>
      </c>
      <c r="F4955" t="s">
        <v>16485</v>
      </c>
      <c r="H4955" t="s">
        <v>21</v>
      </c>
      <c r="I4955">
        <v>34</v>
      </c>
      <c r="J4955" t="s">
        <v>22</v>
      </c>
      <c r="L4955" t="s">
        <v>23</v>
      </c>
      <c r="M4955" t="s">
        <v>86</v>
      </c>
      <c r="O4955" t="s">
        <v>490</v>
      </c>
      <c r="P4955" t="s">
        <v>26</v>
      </c>
      <c r="Q4955" t="s">
        <v>16486</v>
      </c>
    </row>
    <row r="4956" spans="1:17" x14ac:dyDescent="0.25">
      <c r="A4956" t="s">
        <v>11132</v>
      </c>
      <c r="B4956" t="s">
        <v>11133</v>
      </c>
      <c r="C4956" s="1">
        <v>44204</v>
      </c>
      <c r="D4956" t="s">
        <v>1867</v>
      </c>
      <c r="E4956" t="s">
        <v>20</v>
      </c>
      <c r="F4956" t="s">
        <v>1868</v>
      </c>
      <c r="H4956" t="s">
        <v>21</v>
      </c>
      <c r="I4956">
        <v>49</v>
      </c>
      <c r="J4956" t="s">
        <v>22</v>
      </c>
      <c r="L4956" t="s">
        <v>23</v>
      </c>
      <c r="M4956" t="s">
        <v>86</v>
      </c>
      <c r="O4956" t="s">
        <v>490</v>
      </c>
      <c r="P4956" t="s">
        <v>26</v>
      </c>
      <c r="Q4956" t="s">
        <v>11134</v>
      </c>
    </row>
    <row r="4957" spans="1:17" x14ac:dyDescent="0.25">
      <c r="A4957" t="s">
        <v>11135</v>
      </c>
      <c r="B4957" t="s">
        <v>11136</v>
      </c>
      <c r="C4957" s="1">
        <v>44204</v>
      </c>
      <c r="D4957" t="s">
        <v>1867</v>
      </c>
      <c r="E4957" t="s">
        <v>20</v>
      </c>
      <c r="F4957" t="s">
        <v>1868</v>
      </c>
      <c r="H4957" t="s">
        <v>32</v>
      </c>
      <c r="I4957">
        <v>58</v>
      </c>
      <c r="J4957" t="s">
        <v>22</v>
      </c>
      <c r="L4957" t="s">
        <v>23</v>
      </c>
      <c r="M4957" t="s">
        <v>86</v>
      </c>
      <c r="O4957" t="s">
        <v>490</v>
      </c>
      <c r="P4957" t="s">
        <v>26</v>
      </c>
      <c r="Q4957" t="s">
        <v>11134</v>
      </c>
    </row>
    <row r="4958" spans="1:17" x14ac:dyDescent="0.25">
      <c r="A4958" t="s">
        <v>8608</v>
      </c>
      <c r="B4958" t="s">
        <v>8609</v>
      </c>
      <c r="C4958" s="1">
        <v>44208</v>
      </c>
      <c r="D4958" t="s">
        <v>5633</v>
      </c>
      <c r="E4958" t="s">
        <v>20</v>
      </c>
      <c r="F4958" t="s">
        <v>8610</v>
      </c>
      <c r="H4958" t="s">
        <v>21</v>
      </c>
      <c r="I4958">
        <v>52</v>
      </c>
      <c r="J4958" t="s">
        <v>22</v>
      </c>
      <c r="L4958" t="s">
        <v>23</v>
      </c>
      <c r="M4958" t="s">
        <v>86</v>
      </c>
      <c r="O4958" t="s">
        <v>490</v>
      </c>
      <c r="P4958" t="s">
        <v>26</v>
      </c>
      <c r="Q4958" t="s">
        <v>8611</v>
      </c>
    </row>
    <row r="4959" spans="1:17" x14ac:dyDescent="0.25">
      <c r="A4959" t="s">
        <v>8876</v>
      </c>
      <c r="B4959" t="s">
        <v>8877</v>
      </c>
      <c r="C4959" s="1">
        <v>44210</v>
      </c>
      <c r="D4959" t="s">
        <v>8878</v>
      </c>
      <c r="E4959" t="s">
        <v>20</v>
      </c>
      <c r="F4959" t="s">
        <v>403</v>
      </c>
      <c r="H4959" t="s">
        <v>32</v>
      </c>
      <c r="I4959">
        <v>40</v>
      </c>
      <c r="J4959" t="s">
        <v>22</v>
      </c>
      <c r="L4959" t="s">
        <v>23</v>
      </c>
      <c r="M4959" t="s">
        <v>86</v>
      </c>
      <c r="O4959" t="s">
        <v>490</v>
      </c>
      <c r="P4959" t="s">
        <v>26</v>
      </c>
      <c r="Q4959" t="s">
        <v>8879</v>
      </c>
    </row>
    <row r="4960" spans="1:17" x14ac:dyDescent="0.25">
      <c r="A4960" t="s">
        <v>2969</v>
      </c>
      <c r="B4960" t="s">
        <v>2970</v>
      </c>
      <c r="C4960" s="1">
        <v>44207</v>
      </c>
      <c r="D4960" t="s">
        <v>462</v>
      </c>
      <c r="E4960" t="s">
        <v>20</v>
      </c>
      <c r="F4960" t="s">
        <v>463</v>
      </c>
      <c r="H4960" t="s">
        <v>21</v>
      </c>
      <c r="I4960">
        <v>52</v>
      </c>
      <c r="J4960" t="s">
        <v>22</v>
      </c>
      <c r="L4960" t="s">
        <v>23</v>
      </c>
      <c r="M4960" t="s">
        <v>86</v>
      </c>
      <c r="O4960" t="s">
        <v>490</v>
      </c>
      <c r="P4960" t="s">
        <v>26</v>
      </c>
      <c r="Q4960" t="s">
        <v>2971</v>
      </c>
    </row>
    <row r="4961" spans="1:17" x14ac:dyDescent="0.25">
      <c r="A4961" t="s">
        <v>3052</v>
      </c>
      <c r="B4961" t="s">
        <v>3053</v>
      </c>
      <c r="C4961" s="1">
        <v>44216</v>
      </c>
      <c r="D4961" t="s">
        <v>387</v>
      </c>
      <c r="E4961" t="s">
        <v>20</v>
      </c>
      <c r="F4961" t="s">
        <v>388</v>
      </c>
      <c r="H4961" t="s">
        <v>32</v>
      </c>
      <c r="I4961">
        <v>57</v>
      </c>
      <c r="J4961" t="s">
        <v>22</v>
      </c>
      <c r="L4961" t="s">
        <v>23</v>
      </c>
      <c r="M4961" t="s">
        <v>86</v>
      </c>
      <c r="O4961" t="s">
        <v>490</v>
      </c>
      <c r="P4961" t="s">
        <v>26</v>
      </c>
      <c r="Q4961" t="s">
        <v>3054</v>
      </c>
    </row>
    <row r="4962" spans="1:17" x14ac:dyDescent="0.25">
      <c r="A4962" t="s">
        <v>3055</v>
      </c>
      <c r="B4962" t="s">
        <v>3056</v>
      </c>
      <c r="C4962" s="1">
        <v>44216</v>
      </c>
      <c r="D4962" t="s">
        <v>387</v>
      </c>
      <c r="E4962" t="s">
        <v>20</v>
      </c>
      <c r="F4962" t="s">
        <v>388</v>
      </c>
      <c r="H4962" t="s">
        <v>32</v>
      </c>
      <c r="I4962">
        <v>27</v>
      </c>
      <c r="J4962" t="s">
        <v>22</v>
      </c>
      <c r="L4962" t="s">
        <v>23</v>
      </c>
      <c r="M4962" t="s">
        <v>86</v>
      </c>
      <c r="O4962" t="s">
        <v>490</v>
      </c>
      <c r="P4962" t="s">
        <v>26</v>
      </c>
      <c r="Q4962" t="s">
        <v>3057</v>
      </c>
    </row>
    <row r="4963" spans="1:17" x14ac:dyDescent="0.25">
      <c r="A4963" t="s">
        <v>6366</v>
      </c>
      <c r="B4963" t="s">
        <v>6367</v>
      </c>
      <c r="C4963" s="1">
        <v>44211</v>
      </c>
      <c r="D4963" t="s">
        <v>402</v>
      </c>
      <c r="E4963" t="s">
        <v>20</v>
      </c>
      <c r="F4963" t="s">
        <v>403</v>
      </c>
      <c r="H4963" t="s">
        <v>21</v>
      </c>
      <c r="I4963">
        <v>86</v>
      </c>
      <c r="J4963" t="s">
        <v>22</v>
      </c>
      <c r="L4963" t="s">
        <v>23</v>
      </c>
      <c r="M4963" t="s">
        <v>86</v>
      </c>
      <c r="O4963" t="s">
        <v>490</v>
      </c>
      <c r="P4963" t="s">
        <v>26</v>
      </c>
      <c r="Q4963" t="s">
        <v>3470</v>
      </c>
    </row>
    <row r="4964" spans="1:17" x14ac:dyDescent="0.25">
      <c r="A4964" t="s">
        <v>6368</v>
      </c>
      <c r="B4964" t="s">
        <v>6369</v>
      </c>
      <c r="C4964" s="1">
        <v>44209</v>
      </c>
      <c r="D4964" t="s">
        <v>402</v>
      </c>
      <c r="E4964" t="s">
        <v>20</v>
      </c>
      <c r="F4964" t="s">
        <v>403</v>
      </c>
      <c r="H4964" t="s">
        <v>21</v>
      </c>
      <c r="I4964">
        <v>74</v>
      </c>
      <c r="J4964" t="s">
        <v>22</v>
      </c>
      <c r="L4964" t="s">
        <v>23</v>
      </c>
      <c r="M4964" t="s">
        <v>86</v>
      </c>
      <c r="O4964" t="s">
        <v>490</v>
      </c>
      <c r="P4964" t="s">
        <v>26</v>
      </c>
      <c r="Q4964" t="s">
        <v>3470</v>
      </c>
    </row>
    <row r="4965" spans="1:17" x14ac:dyDescent="0.25">
      <c r="A4965" t="s">
        <v>16973</v>
      </c>
      <c r="B4965" t="s">
        <v>16974</v>
      </c>
      <c r="C4965" s="1">
        <v>44233</v>
      </c>
      <c r="D4965" t="s">
        <v>90</v>
      </c>
      <c r="E4965" t="s">
        <v>20</v>
      </c>
      <c r="F4965" t="s">
        <v>91</v>
      </c>
      <c r="H4965" t="s">
        <v>21</v>
      </c>
      <c r="I4965">
        <v>28</v>
      </c>
      <c r="J4965" t="s">
        <v>22</v>
      </c>
      <c r="L4965" t="s">
        <v>23</v>
      </c>
      <c r="M4965" t="s">
        <v>86</v>
      </c>
      <c r="O4965" t="s">
        <v>490</v>
      </c>
      <c r="P4965" t="s">
        <v>26</v>
      </c>
      <c r="Q4965" t="s">
        <v>10141</v>
      </c>
    </row>
    <row r="4966" spans="1:17" x14ac:dyDescent="0.25">
      <c r="A4966" t="s">
        <v>16975</v>
      </c>
      <c r="B4966" t="s">
        <v>16976</v>
      </c>
      <c r="C4966" s="1">
        <v>44233</v>
      </c>
      <c r="D4966" t="s">
        <v>526</v>
      </c>
      <c r="E4966" t="s">
        <v>20</v>
      </c>
      <c r="F4966" t="s">
        <v>527</v>
      </c>
      <c r="H4966" t="s">
        <v>21</v>
      </c>
      <c r="I4966">
        <v>10</v>
      </c>
      <c r="J4966" t="s">
        <v>22</v>
      </c>
      <c r="L4966" t="s">
        <v>23</v>
      </c>
      <c r="M4966" t="s">
        <v>86</v>
      </c>
      <c r="O4966" t="s">
        <v>490</v>
      </c>
      <c r="P4966" t="s">
        <v>26</v>
      </c>
      <c r="Q4966" t="s">
        <v>10141</v>
      </c>
    </row>
    <row r="4967" spans="1:17" x14ac:dyDescent="0.25">
      <c r="A4967" t="s">
        <v>16977</v>
      </c>
      <c r="B4967" t="s">
        <v>16978</v>
      </c>
      <c r="C4967" s="1">
        <v>44233</v>
      </c>
      <c r="D4967" t="s">
        <v>90</v>
      </c>
      <c r="E4967" t="s">
        <v>20</v>
      </c>
      <c r="F4967" t="s">
        <v>91</v>
      </c>
      <c r="H4967" t="s">
        <v>32</v>
      </c>
      <c r="I4967">
        <v>37</v>
      </c>
      <c r="J4967" t="s">
        <v>22</v>
      </c>
      <c r="L4967" t="s">
        <v>23</v>
      </c>
      <c r="M4967" t="s">
        <v>86</v>
      </c>
      <c r="O4967" t="s">
        <v>490</v>
      </c>
      <c r="P4967" t="s">
        <v>26</v>
      </c>
      <c r="Q4967" t="s">
        <v>10141</v>
      </c>
    </row>
    <row r="4968" spans="1:17" x14ac:dyDescent="0.25">
      <c r="A4968" t="s">
        <v>16979</v>
      </c>
      <c r="B4968" t="s">
        <v>16980</v>
      </c>
      <c r="C4968" s="1">
        <v>44233</v>
      </c>
      <c r="D4968" t="s">
        <v>526</v>
      </c>
      <c r="E4968" t="s">
        <v>20</v>
      </c>
      <c r="F4968" t="s">
        <v>527</v>
      </c>
      <c r="H4968" t="s">
        <v>21</v>
      </c>
      <c r="I4968">
        <v>12</v>
      </c>
      <c r="J4968" t="s">
        <v>22</v>
      </c>
      <c r="L4968" t="s">
        <v>23</v>
      </c>
      <c r="M4968" t="s">
        <v>86</v>
      </c>
      <c r="O4968" t="s">
        <v>490</v>
      </c>
      <c r="P4968" t="s">
        <v>26</v>
      </c>
      <c r="Q4968" t="s">
        <v>10141</v>
      </c>
    </row>
    <row r="4969" spans="1:17" x14ac:dyDescent="0.25">
      <c r="A4969" t="s">
        <v>12465</v>
      </c>
      <c r="B4969" t="s">
        <v>12466</v>
      </c>
      <c r="C4969" s="1">
        <v>44236</v>
      </c>
      <c r="D4969" t="s">
        <v>1896</v>
      </c>
      <c r="E4969" t="s">
        <v>20</v>
      </c>
      <c r="F4969" t="s">
        <v>1897</v>
      </c>
      <c r="H4969" t="s">
        <v>32</v>
      </c>
      <c r="I4969">
        <v>51</v>
      </c>
      <c r="J4969" t="s">
        <v>22</v>
      </c>
      <c r="L4969" t="s">
        <v>23</v>
      </c>
      <c r="M4969" t="s">
        <v>86</v>
      </c>
      <c r="O4969" t="s">
        <v>490</v>
      </c>
      <c r="P4969" t="s">
        <v>26</v>
      </c>
      <c r="Q4969" t="s">
        <v>1425</v>
      </c>
    </row>
    <row r="4970" spans="1:17" x14ac:dyDescent="0.25">
      <c r="A4970" t="s">
        <v>497</v>
      </c>
      <c r="B4970" t="s">
        <v>498</v>
      </c>
      <c r="C4970" s="1">
        <v>44239</v>
      </c>
      <c r="D4970" t="s">
        <v>462</v>
      </c>
      <c r="E4970" t="s">
        <v>20</v>
      </c>
      <c r="F4970" t="s">
        <v>463</v>
      </c>
      <c r="H4970" t="s">
        <v>32</v>
      </c>
      <c r="I4970">
        <v>10</v>
      </c>
      <c r="J4970" t="s">
        <v>22</v>
      </c>
      <c r="L4970" t="s">
        <v>23</v>
      </c>
      <c r="O4970" t="s">
        <v>490</v>
      </c>
      <c r="P4970" t="s">
        <v>26</v>
      </c>
      <c r="Q4970" t="s">
        <v>499</v>
      </c>
    </row>
    <row r="4971" spans="1:17" x14ac:dyDescent="0.25">
      <c r="A4971" t="s">
        <v>494</v>
      </c>
      <c r="B4971" t="s">
        <v>495</v>
      </c>
      <c r="C4971" s="1">
        <v>44239</v>
      </c>
      <c r="D4971" t="s">
        <v>136</v>
      </c>
      <c r="E4971" t="s">
        <v>20</v>
      </c>
      <c r="F4971" t="s">
        <v>137</v>
      </c>
      <c r="H4971" t="s">
        <v>21</v>
      </c>
      <c r="I4971">
        <v>68</v>
      </c>
      <c r="J4971" t="s">
        <v>22</v>
      </c>
      <c r="L4971" t="s">
        <v>23</v>
      </c>
      <c r="O4971" t="s">
        <v>490</v>
      </c>
      <c r="P4971" t="s">
        <v>26</v>
      </c>
      <c r="Q4971" t="s">
        <v>496</v>
      </c>
    </row>
    <row r="4972" spans="1:17" x14ac:dyDescent="0.25">
      <c r="A4972" t="s">
        <v>500</v>
      </c>
      <c r="B4972" t="s">
        <v>501</v>
      </c>
      <c r="C4972" s="1">
        <v>44212</v>
      </c>
      <c r="D4972" t="s">
        <v>502</v>
      </c>
      <c r="E4972" t="s">
        <v>20</v>
      </c>
      <c r="F4972" t="s">
        <v>503</v>
      </c>
      <c r="H4972" t="s">
        <v>32</v>
      </c>
      <c r="I4972">
        <v>9</v>
      </c>
      <c r="J4972" t="s">
        <v>22</v>
      </c>
      <c r="L4972" t="s">
        <v>23</v>
      </c>
      <c r="O4972" t="s">
        <v>490</v>
      </c>
      <c r="P4972" t="s">
        <v>26</v>
      </c>
      <c r="Q4972" t="s">
        <v>504</v>
      </c>
    </row>
    <row r="4973" spans="1:17" x14ac:dyDescent="0.25">
      <c r="A4973" t="s">
        <v>505</v>
      </c>
      <c r="B4973" t="s">
        <v>506</v>
      </c>
      <c r="C4973" s="1">
        <v>44243</v>
      </c>
      <c r="D4973" t="s">
        <v>262</v>
      </c>
      <c r="E4973" t="s">
        <v>20</v>
      </c>
      <c r="F4973" t="s">
        <v>263</v>
      </c>
      <c r="H4973" t="s">
        <v>32</v>
      </c>
      <c r="I4973">
        <v>28</v>
      </c>
      <c r="J4973" t="s">
        <v>22</v>
      </c>
      <c r="L4973" t="s">
        <v>23</v>
      </c>
      <c r="O4973" t="s">
        <v>490</v>
      </c>
      <c r="P4973" t="s">
        <v>26</v>
      </c>
      <c r="Q4973" t="s">
        <v>507</v>
      </c>
    </row>
    <row r="4974" spans="1:17" x14ac:dyDescent="0.25">
      <c r="A4974" t="s">
        <v>486</v>
      </c>
      <c r="B4974" t="s">
        <v>487</v>
      </c>
      <c r="C4974" s="1">
        <v>44243</v>
      </c>
      <c r="D4974" t="s">
        <v>488</v>
      </c>
      <c r="E4974" t="s">
        <v>20</v>
      </c>
      <c r="F4974" t="s">
        <v>489</v>
      </c>
      <c r="H4974" t="s">
        <v>21</v>
      </c>
      <c r="I4974">
        <v>21</v>
      </c>
      <c r="J4974" t="s">
        <v>22</v>
      </c>
      <c r="L4974" t="s">
        <v>23</v>
      </c>
      <c r="O4974" t="s">
        <v>490</v>
      </c>
      <c r="P4974" t="s">
        <v>26</v>
      </c>
      <c r="Q4974" t="s">
        <v>491</v>
      </c>
    </row>
    <row r="4975" spans="1:17" x14ac:dyDescent="0.25">
      <c r="A4975" t="s">
        <v>492</v>
      </c>
      <c r="B4975" t="s">
        <v>493</v>
      </c>
      <c r="C4975" s="1">
        <v>44243</v>
      </c>
      <c r="D4975" t="s">
        <v>488</v>
      </c>
      <c r="E4975" t="s">
        <v>20</v>
      </c>
      <c r="F4975" t="s">
        <v>489</v>
      </c>
      <c r="H4975" t="s">
        <v>21</v>
      </c>
      <c r="I4975">
        <v>21</v>
      </c>
      <c r="J4975" t="s">
        <v>22</v>
      </c>
      <c r="L4975" t="s">
        <v>23</v>
      </c>
      <c r="O4975" t="s">
        <v>490</v>
      </c>
      <c r="P4975" t="s">
        <v>26</v>
      </c>
      <c r="Q4975" t="s">
        <v>491</v>
      </c>
    </row>
    <row r="4976" spans="1:17" x14ac:dyDescent="0.25">
      <c r="A4976" t="s">
        <v>12677</v>
      </c>
      <c r="B4976" t="s">
        <v>12678</v>
      </c>
      <c r="C4976" s="1">
        <v>44244</v>
      </c>
      <c r="D4976" t="s">
        <v>136</v>
      </c>
      <c r="E4976" t="s">
        <v>20</v>
      </c>
      <c r="F4976" t="s">
        <v>137</v>
      </c>
      <c r="H4976" t="s">
        <v>21</v>
      </c>
      <c r="I4976">
        <v>43</v>
      </c>
      <c r="J4976" t="s">
        <v>22</v>
      </c>
      <c r="L4976" t="s">
        <v>23</v>
      </c>
      <c r="M4976" t="s">
        <v>86</v>
      </c>
      <c r="O4976" t="s">
        <v>490</v>
      </c>
      <c r="P4976" t="s">
        <v>26</v>
      </c>
      <c r="Q4976" t="s">
        <v>12679</v>
      </c>
    </row>
    <row r="4977" spans="1:17" x14ac:dyDescent="0.25">
      <c r="A4977" t="s">
        <v>9321</v>
      </c>
      <c r="B4977" t="s">
        <v>9322</v>
      </c>
      <c r="C4977" s="1">
        <v>44245</v>
      </c>
      <c r="D4977" t="s">
        <v>1661</v>
      </c>
      <c r="E4977" t="s">
        <v>20</v>
      </c>
      <c r="F4977" t="s">
        <v>1662</v>
      </c>
      <c r="H4977" t="s">
        <v>32</v>
      </c>
      <c r="I4977">
        <v>16</v>
      </c>
      <c r="J4977" t="s">
        <v>22</v>
      </c>
      <c r="L4977" t="s">
        <v>23</v>
      </c>
      <c r="M4977" t="s">
        <v>86</v>
      </c>
      <c r="O4977" t="s">
        <v>490</v>
      </c>
      <c r="P4977" t="s">
        <v>26</v>
      </c>
      <c r="Q4977" t="s">
        <v>9323</v>
      </c>
    </row>
    <row r="4978" spans="1:17" x14ac:dyDescent="0.25">
      <c r="A4978" t="s">
        <v>9324</v>
      </c>
      <c r="B4978" t="s">
        <v>9325</v>
      </c>
      <c r="C4978" s="1">
        <v>44245</v>
      </c>
      <c r="D4978" t="s">
        <v>1661</v>
      </c>
      <c r="E4978" t="s">
        <v>20</v>
      </c>
      <c r="F4978" t="s">
        <v>1662</v>
      </c>
      <c r="H4978" t="s">
        <v>32</v>
      </c>
      <c r="I4978">
        <v>18</v>
      </c>
      <c r="J4978" t="s">
        <v>22</v>
      </c>
      <c r="L4978" t="s">
        <v>23</v>
      </c>
      <c r="M4978" t="s">
        <v>86</v>
      </c>
      <c r="O4978" t="s">
        <v>490</v>
      </c>
      <c r="P4978" t="s">
        <v>26</v>
      </c>
      <c r="Q4978" t="s">
        <v>9323</v>
      </c>
    </row>
    <row r="4979" spans="1:17" x14ac:dyDescent="0.25">
      <c r="A4979" t="s">
        <v>9326</v>
      </c>
      <c r="B4979" t="s">
        <v>9327</v>
      </c>
      <c r="C4979" s="1">
        <v>44245</v>
      </c>
      <c r="D4979" t="s">
        <v>1661</v>
      </c>
      <c r="E4979" t="s">
        <v>20</v>
      </c>
      <c r="F4979" t="s">
        <v>1662</v>
      </c>
      <c r="H4979" t="s">
        <v>32</v>
      </c>
      <c r="I4979">
        <v>47</v>
      </c>
      <c r="J4979" t="s">
        <v>22</v>
      </c>
      <c r="L4979" t="s">
        <v>23</v>
      </c>
      <c r="M4979" t="s">
        <v>86</v>
      </c>
      <c r="O4979" t="s">
        <v>490</v>
      </c>
      <c r="P4979" t="s">
        <v>26</v>
      </c>
      <c r="Q4979" t="s">
        <v>9328</v>
      </c>
    </row>
    <row r="4980" spans="1:17" x14ac:dyDescent="0.25">
      <c r="A4980" t="s">
        <v>9377</v>
      </c>
      <c r="B4980" t="s">
        <v>9378</v>
      </c>
      <c r="C4980" s="1">
        <v>44242</v>
      </c>
      <c r="D4980" t="s">
        <v>4723</v>
      </c>
      <c r="E4980" t="s">
        <v>20</v>
      </c>
      <c r="F4980" t="s">
        <v>4724</v>
      </c>
      <c r="H4980" t="s">
        <v>32</v>
      </c>
      <c r="I4980">
        <v>57</v>
      </c>
      <c r="J4980" t="s">
        <v>22</v>
      </c>
      <c r="L4980" t="s">
        <v>23</v>
      </c>
      <c r="M4980" t="s">
        <v>86</v>
      </c>
      <c r="O4980" t="s">
        <v>490</v>
      </c>
      <c r="P4980" t="s">
        <v>26</v>
      </c>
      <c r="Q4980" t="s">
        <v>4725</v>
      </c>
    </row>
    <row r="4981" spans="1:17" x14ac:dyDescent="0.25">
      <c r="A4981" t="s">
        <v>6757</v>
      </c>
      <c r="B4981" t="s">
        <v>6758</v>
      </c>
      <c r="C4981" s="1">
        <v>44244</v>
      </c>
      <c r="D4981" t="s">
        <v>457</v>
      </c>
      <c r="E4981" t="s">
        <v>20</v>
      </c>
      <c r="F4981" t="s">
        <v>1498</v>
      </c>
      <c r="H4981" t="s">
        <v>32</v>
      </c>
      <c r="I4981">
        <v>76</v>
      </c>
      <c r="J4981" t="s">
        <v>22</v>
      </c>
      <c r="L4981" t="s">
        <v>23</v>
      </c>
      <c r="M4981" t="s">
        <v>86</v>
      </c>
      <c r="O4981" t="s">
        <v>490</v>
      </c>
      <c r="P4981" t="s">
        <v>26</v>
      </c>
      <c r="Q4981" t="s">
        <v>6759</v>
      </c>
    </row>
    <row r="4982" spans="1:17" x14ac:dyDescent="0.25">
      <c r="A4982" t="s">
        <v>6763</v>
      </c>
      <c r="B4982" t="s">
        <v>6764</v>
      </c>
      <c r="C4982" s="1">
        <v>44241</v>
      </c>
      <c r="D4982" t="s">
        <v>510</v>
      </c>
      <c r="E4982" t="s">
        <v>20</v>
      </c>
      <c r="F4982" t="s">
        <v>511</v>
      </c>
      <c r="H4982" t="s">
        <v>21</v>
      </c>
      <c r="I4982">
        <v>36</v>
      </c>
      <c r="J4982" t="s">
        <v>22</v>
      </c>
      <c r="L4982" t="s">
        <v>23</v>
      </c>
      <c r="M4982" t="s">
        <v>86</v>
      </c>
      <c r="O4982" t="s">
        <v>490</v>
      </c>
      <c r="P4982" t="s">
        <v>26</v>
      </c>
      <c r="Q4982" t="s">
        <v>6765</v>
      </c>
    </row>
    <row r="4983" spans="1:17" x14ac:dyDescent="0.25">
      <c r="A4983" t="s">
        <v>6778</v>
      </c>
      <c r="B4983" t="s">
        <v>6779</v>
      </c>
      <c r="C4983" s="1">
        <v>44242</v>
      </c>
      <c r="D4983" t="s">
        <v>352</v>
      </c>
      <c r="E4983" t="s">
        <v>20</v>
      </c>
      <c r="F4983" t="s">
        <v>353</v>
      </c>
      <c r="H4983" t="s">
        <v>21</v>
      </c>
      <c r="I4983">
        <v>48</v>
      </c>
      <c r="J4983" t="s">
        <v>22</v>
      </c>
      <c r="L4983" t="s">
        <v>23</v>
      </c>
      <c r="M4983" t="s">
        <v>86</v>
      </c>
      <c r="O4983" t="s">
        <v>490</v>
      </c>
      <c r="P4983" t="s">
        <v>26</v>
      </c>
      <c r="Q4983" t="s">
        <v>6780</v>
      </c>
    </row>
    <row r="4984" spans="1:17" x14ac:dyDescent="0.25">
      <c r="A4984" t="s">
        <v>9640</v>
      </c>
      <c r="B4984" t="s">
        <v>9641</v>
      </c>
      <c r="C4984" s="1">
        <v>44246</v>
      </c>
      <c r="D4984" t="s">
        <v>310</v>
      </c>
      <c r="E4984" t="s">
        <v>20</v>
      </c>
      <c r="F4984" t="s">
        <v>311</v>
      </c>
      <c r="H4984" t="s">
        <v>21</v>
      </c>
      <c r="I4984">
        <v>39</v>
      </c>
      <c r="J4984" t="s">
        <v>22</v>
      </c>
      <c r="L4984" t="s">
        <v>23</v>
      </c>
      <c r="M4984" t="s">
        <v>86</v>
      </c>
      <c r="O4984" t="s">
        <v>490</v>
      </c>
      <c r="P4984" t="s">
        <v>26</v>
      </c>
      <c r="Q4984" t="s">
        <v>1425</v>
      </c>
    </row>
    <row r="4985" spans="1:17" x14ac:dyDescent="0.25">
      <c r="A4985" t="s">
        <v>4721</v>
      </c>
      <c r="B4985" t="s">
        <v>4722</v>
      </c>
      <c r="C4985" s="1">
        <v>44246</v>
      </c>
      <c r="D4985" t="s">
        <v>4723</v>
      </c>
      <c r="E4985" t="s">
        <v>20</v>
      </c>
      <c r="F4985" t="s">
        <v>4724</v>
      </c>
      <c r="G4985" t="s">
        <v>1461</v>
      </c>
      <c r="H4985" t="s">
        <v>21</v>
      </c>
      <c r="I4985">
        <v>55</v>
      </c>
      <c r="J4985" t="s">
        <v>22</v>
      </c>
      <c r="L4985" t="s">
        <v>23</v>
      </c>
      <c r="M4985" t="s">
        <v>86</v>
      </c>
      <c r="O4985" t="s">
        <v>490</v>
      </c>
      <c r="P4985" t="s">
        <v>664</v>
      </c>
      <c r="Q4985" t="s">
        <v>4725</v>
      </c>
    </row>
    <row r="4986" spans="1:17" x14ac:dyDescent="0.25">
      <c r="A4986" t="s">
        <v>4744</v>
      </c>
      <c r="B4986" t="s">
        <v>4745</v>
      </c>
      <c r="C4986" s="1">
        <v>44245</v>
      </c>
      <c r="D4986" t="s">
        <v>103</v>
      </c>
      <c r="E4986" t="s">
        <v>20</v>
      </c>
      <c r="F4986" t="s">
        <v>104</v>
      </c>
      <c r="G4986" t="s">
        <v>1461</v>
      </c>
      <c r="H4986" t="s">
        <v>21</v>
      </c>
      <c r="I4986">
        <v>19</v>
      </c>
      <c r="J4986" t="s">
        <v>22</v>
      </c>
      <c r="L4986" t="s">
        <v>23</v>
      </c>
      <c r="M4986" t="s">
        <v>86</v>
      </c>
      <c r="O4986" t="s">
        <v>490</v>
      </c>
      <c r="P4986" t="s">
        <v>664</v>
      </c>
      <c r="Q4986" t="s">
        <v>4746</v>
      </c>
    </row>
    <row r="4987" spans="1:17" x14ac:dyDescent="0.25">
      <c r="A4987" t="s">
        <v>4781</v>
      </c>
      <c r="B4987" t="s">
        <v>4782</v>
      </c>
      <c r="C4987" s="1">
        <v>44244</v>
      </c>
      <c r="D4987" t="s">
        <v>103</v>
      </c>
      <c r="E4987" t="s">
        <v>20</v>
      </c>
      <c r="F4987" t="s">
        <v>104</v>
      </c>
      <c r="G4987" t="s">
        <v>1461</v>
      </c>
      <c r="H4987" t="s">
        <v>32</v>
      </c>
      <c r="I4987">
        <v>28</v>
      </c>
      <c r="J4987" t="s">
        <v>22</v>
      </c>
      <c r="L4987" t="s">
        <v>23</v>
      </c>
      <c r="M4987" t="s">
        <v>86</v>
      </c>
      <c r="O4987" t="s">
        <v>490</v>
      </c>
      <c r="P4987" t="s">
        <v>664</v>
      </c>
      <c r="Q4987" t="s">
        <v>1425</v>
      </c>
    </row>
    <row r="4988" spans="1:17" x14ac:dyDescent="0.25">
      <c r="A4988" t="s">
        <v>4783</v>
      </c>
      <c r="B4988" t="s">
        <v>4784</v>
      </c>
      <c r="C4988" s="1">
        <v>44243</v>
      </c>
      <c r="D4988" t="s">
        <v>90</v>
      </c>
      <c r="E4988" t="s">
        <v>20</v>
      </c>
      <c r="F4988" t="s">
        <v>91</v>
      </c>
      <c r="G4988" t="s">
        <v>1461</v>
      </c>
      <c r="H4988" t="s">
        <v>21</v>
      </c>
      <c r="I4988">
        <v>32</v>
      </c>
      <c r="J4988" t="s">
        <v>22</v>
      </c>
      <c r="L4988" t="s">
        <v>23</v>
      </c>
      <c r="M4988" t="s">
        <v>86</v>
      </c>
      <c r="O4988" t="s">
        <v>490</v>
      </c>
      <c r="P4988" t="s">
        <v>664</v>
      </c>
      <c r="Q4988" t="s">
        <v>1864</v>
      </c>
    </row>
    <row r="4989" spans="1:17" x14ac:dyDescent="0.25">
      <c r="A4989" t="s">
        <v>1459</v>
      </c>
      <c r="B4989" t="s">
        <v>1460</v>
      </c>
      <c r="C4989" s="1">
        <v>44245</v>
      </c>
      <c r="D4989" t="s">
        <v>167</v>
      </c>
      <c r="E4989" t="s">
        <v>20</v>
      </c>
      <c r="F4989" t="s">
        <v>168</v>
      </c>
      <c r="G4989" t="s">
        <v>1461</v>
      </c>
      <c r="H4989" t="s">
        <v>21</v>
      </c>
      <c r="I4989">
        <v>71</v>
      </c>
      <c r="J4989" t="s">
        <v>22</v>
      </c>
      <c r="L4989" t="s">
        <v>23</v>
      </c>
      <c r="M4989" t="s">
        <v>86</v>
      </c>
      <c r="O4989" t="s">
        <v>490</v>
      </c>
      <c r="P4989" t="s">
        <v>664</v>
      </c>
      <c r="Q4989" t="s">
        <v>1462</v>
      </c>
    </row>
    <row r="4990" spans="1:17" x14ac:dyDescent="0.25">
      <c r="A4990" t="s">
        <v>1484</v>
      </c>
      <c r="B4990" t="s">
        <v>1485</v>
      </c>
      <c r="C4990" s="1">
        <v>44245</v>
      </c>
      <c r="D4990" t="s">
        <v>1486</v>
      </c>
      <c r="E4990" t="s">
        <v>20</v>
      </c>
      <c r="F4990" t="s">
        <v>602</v>
      </c>
      <c r="G4990" t="s">
        <v>1461</v>
      </c>
      <c r="H4990" t="s">
        <v>32</v>
      </c>
      <c r="I4990">
        <v>75</v>
      </c>
      <c r="J4990" t="s">
        <v>22</v>
      </c>
      <c r="L4990" t="s">
        <v>23</v>
      </c>
      <c r="M4990" t="s">
        <v>86</v>
      </c>
      <c r="O4990" t="s">
        <v>490</v>
      </c>
      <c r="P4990" t="s">
        <v>664</v>
      </c>
      <c r="Q4990" t="s">
        <v>1487</v>
      </c>
    </row>
    <row r="4991" spans="1:17" x14ac:dyDescent="0.25">
      <c r="A4991" t="s">
        <v>1630</v>
      </c>
      <c r="B4991" t="s">
        <v>1631</v>
      </c>
      <c r="C4991" s="1">
        <v>44250</v>
      </c>
      <c r="D4991" t="s">
        <v>352</v>
      </c>
      <c r="E4991" t="s">
        <v>20</v>
      </c>
      <c r="F4991" t="s">
        <v>353</v>
      </c>
      <c r="G4991" t="s">
        <v>1461</v>
      </c>
      <c r="H4991" t="s">
        <v>32</v>
      </c>
      <c r="I4991">
        <v>8</v>
      </c>
      <c r="J4991" t="s">
        <v>22</v>
      </c>
      <c r="L4991" t="s">
        <v>23</v>
      </c>
      <c r="M4991" t="s">
        <v>86</v>
      </c>
      <c r="O4991" t="s">
        <v>490</v>
      </c>
      <c r="P4991" t="s">
        <v>664</v>
      </c>
      <c r="Q4991" t="s">
        <v>1632</v>
      </c>
    </row>
    <row r="4992" spans="1:17" x14ac:dyDescent="0.25">
      <c r="A4992" t="s">
        <v>1664</v>
      </c>
      <c r="B4992" t="s">
        <v>1665</v>
      </c>
      <c r="C4992" s="1">
        <v>44249</v>
      </c>
      <c r="D4992" t="s">
        <v>1661</v>
      </c>
      <c r="E4992" t="s">
        <v>20</v>
      </c>
      <c r="F4992" t="s">
        <v>1662</v>
      </c>
      <c r="G4992" t="s">
        <v>1461</v>
      </c>
      <c r="H4992" t="s">
        <v>21</v>
      </c>
      <c r="I4992">
        <v>6</v>
      </c>
      <c r="J4992" t="s">
        <v>22</v>
      </c>
      <c r="L4992" t="s">
        <v>23</v>
      </c>
      <c r="M4992" t="s">
        <v>86</v>
      </c>
      <c r="O4992" t="s">
        <v>490</v>
      </c>
      <c r="P4992" t="s">
        <v>664</v>
      </c>
      <c r="Q4992" t="s">
        <v>1666</v>
      </c>
    </row>
    <row r="4993" spans="1:17" x14ac:dyDescent="0.25">
      <c r="A4993" t="s">
        <v>1721</v>
      </c>
      <c r="B4993" t="s">
        <v>1722</v>
      </c>
      <c r="C4993" s="1">
        <v>44249</v>
      </c>
      <c r="D4993" t="s">
        <v>462</v>
      </c>
      <c r="E4993" t="s">
        <v>20</v>
      </c>
      <c r="F4993" t="s">
        <v>463</v>
      </c>
      <c r="G4993" t="s">
        <v>1461</v>
      </c>
      <c r="H4993" t="s">
        <v>21</v>
      </c>
      <c r="I4993">
        <v>30</v>
      </c>
      <c r="J4993" t="s">
        <v>22</v>
      </c>
      <c r="L4993" t="s">
        <v>23</v>
      </c>
      <c r="M4993" t="s">
        <v>86</v>
      </c>
      <c r="O4993" t="s">
        <v>490</v>
      </c>
      <c r="P4993" t="s">
        <v>664</v>
      </c>
      <c r="Q4993" t="s">
        <v>496</v>
      </c>
    </row>
    <row r="4994" spans="1:17" x14ac:dyDescent="0.25">
      <c r="A4994" t="s">
        <v>1723</v>
      </c>
      <c r="B4994" t="s">
        <v>1724</v>
      </c>
      <c r="C4994" s="1">
        <v>44249</v>
      </c>
      <c r="D4994" t="s">
        <v>462</v>
      </c>
      <c r="E4994" t="s">
        <v>20</v>
      </c>
      <c r="F4994" t="s">
        <v>463</v>
      </c>
      <c r="G4994" t="s">
        <v>1461</v>
      </c>
      <c r="H4994" t="s">
        <v>21</v>
      </c>
      <c r="I4994">
        <v>6</v>
      </c>
      <c r="J4994" t="s">
        <v>22</v>
      </c>
      <c r="L4994" t="s">
        <v>23</v>
      </c>
      <c r="M4994" t="s">
        <v>86</v>
      </c>
      <c r="O4994" t="s">
        <v>490</v>
      </c>
      <c r="P4994" t="s">
        <v>664</v>
      </c>
      <c r="Q4994" t="s">
        <v>1725</v>
      </c>
    </row>
    <row r="4995" spans="1:17" x14ac:dyDescent="0.25">
      <c r="A4995" t="s">
        <v>1756</v>
      </c>
      <c r="B4995" t="s">
        <v>1757</v>
      </c>
      <c r="C4995" s="1">
        <v>44249</v>
      </c>
      <c r="D4995" t="s">
        <v>462</v>
      </c>
      <c r="E4995" t="s">
        <v>20</v>
      </c>
      <c r="F4995" t="s">
        <v>463</v>
      </c>
      <c r="G4995" t="s">
        <v>1461</v>
      </c>
      <c r="H4995" t="s">
        <v>32</v>
      </c>
      <c r="I4995">
        <v>12</v>
      </c>
      <c r="J4995" t="s">
        <v>22</v>
      </c>
      <c r="L4995" t="s">
        <v>23</v>
      </c>
      <c r="M4995" t="s">
        <v>86</v>
      </c>
      <c r="O4995" t="s">
        <v>490</v>
      </c>
      <c r="P4995" t="s">
        <v>664</v>
      </c>
      <c r="Q4995" t="s">
        <v>504</v>
      </c>
    </row>
    <row r="4996" spans="1:17" x14ac:dyDescent="0.25">
      <c r="A4996" t="s">
        <v>1758</v>
      </c>
      <c r="B4996" t="s">
        <v>1759</v>
      </c>
      <c r="C4996" s="1">
        <v>44250</v>
      </c>
      <c r="D4996" t="s">
        <v>1661</v>
      </c>
      <c r="E4996" t="s">
        <v>20</v>
      </c>
      <c r="F4996" t="s">
        <v>1662</v>
      </c>
      <c r="G4996" t="s">
        <v>1461</v>
      </c>
      <c r="H4996" t="s">
        <v>32</v>
      </c>
      <c r="I4996">
        <v>18</v>
      </c>
      <c r="J4996" t="s">
        <v>22</v>
      </c>
      <c r="L4996" t="s">
        <v>23</v>
      </c>
      <c r="M4996" t="s">
        <v>86</v>
      </c>
      <c r="O4996" t="s">
        <v>490</v>
      </c>
      <c r="P4996" t="s">
        <v>664</v>
      </c>
      <c r="Q4996" t="s">
        <v>496</v>
      </c>
    </row>
    <row r="4997" spans="1:17" x14ac:dyDescent="0.25">
      <c r="A4997" t="s">
        <v>1860</v>
      </c>
      <c r="B4997" t="s">
        <v>1861</v>
      </c>
      <c r="C4997" s="1">
        <v>44251</v>
      </c>
      <c r="D4997" t="s">
        <v>1862</v>
      </c>
      <c r="E4997" t="s">
        <v>20</v>
      </c>
      <c r="F4997" t="s">
        <v>1863</v>
      </c>
      <c r="G4997" t="s">
        <v>1461</v>
      </c>
      <c r="H4997" t="s">
        <v>21</v>
      </c>
      <c r="I4997">
        <v>58</v>
      </c>
      <c r="J4997" t="s">
        <v>22</v>
      </c>
      <c r="L4997" t="s">
        <v>23</v>
      </c>
      <c r="M4997" t="s">
        <v>86</v>
      </c>
      <c r="O4997" t="s">
        <v>490</v>
      </c>
      <c r="P4997" t="s">
        <v>664</v>
      </c>
      <c r="Q4997" t="s">
        <v>1864</v>
      </c>
    </row>
    <row r="4998" spans="1:17" x14ac:dyDescent="0.25">
      <c r="A4998" t="s">
        <v>1870</v>
      </c>
      <c r="B4998" t="s">
        <v>1871</v>
      </c>
      <c r="C4998" s="1">
        <v>44250</v>
      </c>
      <c r="D4998" t="s">
        <v>1867</v>
      </c>
      <c r="E4998" t="s">
        <v>20</v>
      </c>
      <c r="F4998" t="s">
        <v>1868</v>
      </c>
      <c r="G4998" t="s">
        <v>1461</v>
      </c>
      <c r="H4998" t="s">
        <v>32</v>
      </c>
      <c r="I4998">
        <v>46</v>
      </c>
      <c r="J4998" t="s">
        <v>22</v>
      </c>
      <c r="L4998" t="s">
        <v>23</v>
      </c>
      <c r="M4998" t="s">
        <v>86</v>
      </c>
      <c r="O4998" t="s">
        <v>490</v>
      </c>
      <c r="P4998" t="s">
        <v>664</v>
      </c>
      <c r="Q4998" t="s">
        <v>1864</v>
      </c>
    </row>
    <row r="4999" spans="1:17" x14ac:dyDescent="0.25">
      <c r="A4999" t="s">
        <v>1901</v>
      </c>
      <c r="B4999" t="s">
        <v>1902</v>
      </c>
      <c r="C4999" s="1">
        <v>44251</v>
      </c>
      <c r="D4999" t="s">
        <v>1903</v>
      </c>
      <c r="E4999" t="s">
        <v>20</v>
      </c>
      <c r="F4999" t="s">
        <v>1904</v>
      </c>
      <c r="G4999" t="s">
        <v>787</v>
      </c>
      <c r="H4999" t="s">
        <v>21</v>
      </c>
      <c r="I4999">
        <v>11</v>
      </c>
      <c r="J4999" t="s">
        <v>22</v>
      </c>
      <c r="L4999" t="s">
        <v>23</v>
      </c>
      <c r="M4999" t="s">
        <v>86</v>
      </c>
      <c r="O4999" t="s">
        <v>490</v>
      </c>
      <c r="P4999" t="s">
        <v>664</v>
      </c>
      <c r="Q4999" t="s">
        <v>1327</v>
      </c>
    </row>
    <row r="5000" spans="1:17" x14ac:dyDescent="0.25">
      <c r="A5000" t="s">
        <v>1949</v>
      </c>
      <c r="B5000" t="s">
        <v>1950</v>
      </c>
      <c r="C5000" s="1">
        <v>44251</v>
      </c>
      <c r="D5000" t="s">
        <v>1661</v>
      </c>
      <c r="E5000" t="s">
        <v>20</v>
      </c>
      <c r="F5000" t="s">
        <v>1662</v>
      </c>
      <c r="G5000" t="s">
        <v>787</v>
      </c>
      <c r="H5000" t="s">
        <v>21</v>
      </c>
      <c r="I5000">
        <v>49</v>
      </c>
      <c r="J5000" t="s">
        <v>22</v>
      </c>
      <c r="L5000" t="s">
        <v>23</v>
      </c>
      <c r="M5000" t="s">
        <v>86</v>
      </c>
      <c r="O5000" t="s">
        <v>490</v>
      </c>
      <c r="P5000" t="s">
        <v>664</v>
      </c>
      <c r="Q5000" t="s">
        <v>1119</v>
      </c>
    </row>
    <row r="5001" spans="1:17" x14ac:dyDescent="0.25">
      <c r="A5001" t="s">
        <v>1954</v>
      </c>
      <c r="B5001" t="s">
        <v>1955</v>
      </c>
      <c r="C5001" s="1">
        <v>44251</v>
      </c>
      <c r="D5001" t="s">
        <v>1956</v>
      </c>
      <c r="E5001" t="s">
        <v>20</v>
      </c>
      <c r="F5001" t="s">
        <v>1957</v>
      </c>
      <c r="G5001" t="s">
        <v>1461</v>
      </c>
      <c r="H5001" t="s">
        <v>21</v>
      </c>
      <c r="I5001">
        <v>44</v>
      </c>
      <c r="J5001" t="s">
        <v>22</v>
      </c>
      <c r="L5001" t="s">
        <v>23</v>
      </c>
      <c r="M5001" t="s">
        <v>86</v>
      </c>
      <c r="O5001" t="s">
        <v>490</v>
      </c>
      <c r="P5001" t="s">
        <v>664</v>
      </c>
      <c r="Q5001" t="s">
        <v>1119</v>
      </c>
    </row>
    <row r="5002" spans="1:17" x14ac:dyDescent="0.25">
      <c r="A5002" t="s">
        <v>10675</v>
      </c>
      <c r="B5002" t="s">
        <v>10676</v>
      </c>
      <c r="C5002" s="1">
        <v>44249</v>
      </c>
      <c r="D5002" t="s">
        <v>167</v>
      </c>
      <c r="E5002" t="s">
        <v>20</v>
      </c>
      <c r="F5002" t="s">
        <v>168</v>
      </c>
      <c r="H5002" t="s">
        <v>32</v>
      </c>
      <c r="I5002">
        <v>59</v>
      </c>
      <c r="J5002" t="s">
        <v>22</v>
      </c>
      <c r="L5002" t="s">
        <v>23</v>
      </c>
      <c r="M5002" t="s">
        <v>86</v>
      </c>
      <c r="O5002" t="s">
        <v>490</v>
      </c>
      <c r="P5002" t="s">
        <v>26</v>
      </c>
      <c r="Q5002" t="s">
        <v>10677</v>
      </c>
    </row>
    <row r="5003" spans="1:17" x14ac:dyDescent="0.25">
      <c r="A5003" t="s">
        <v>10746</v>
      </c>
      <c r="B5003" t="s">
        <v>10747</v>
      </c>
      <c r="C5003" s="1">
        <v>44246</v>
      </c>
      <c r="D5003" t="s">
        <v>360</v>
      </c>
      <c r="E5003" t="s">
        <v>20</v>
      </c>
      <c r="F5003" t="s">
        <v>361</v>
      </c>
      <c r="H5003" t="s">
        <v>21</v>
      </c>
      <c r="I5003">
        <v>77</v>
      </c>
      <c r="J5003" t="s">
        <v>22</v>
      </c>
      <c r="L5003" t="s">
        <v>23</v>
      </c>
      <c r="M5003" t="s">
        <v>86</v>
      </c>
      <c r="O5003" t="s">
        <v>490</v>
      </c>
      <c r="P5003" t="s">
        <v>26</v>
      </c>
      <c r="Q5003" t="s">
        <v>753</v>
      </c>
    </row>
    <row r="5004" spans="1:17" x14ac:dyDescent="0.25">
      <c r="A5004" t="s">
        <v>7912</v>
      </c>
      <c r="B5004" t="s">
        <v>7913</v>
      </c>
      <c r="C5004" s="1">
        <v>44247</v>
      </c>
      <c r="D5004" t="s">
        <v>266</v>
      </c>
      <c r="E5004" t="s">
        <v>20</v>
      </c>
      <c r="F5004" t="s">
        <v>267</v>
      </c>
      <c r="H5004" t="s">
        <v>21</v>
      </c>
      <c r="I5004">
        <v>20</v>
      </c>
      <c r="J5004" t="s">
        <v>22</v>
      </c>
      <c r="L5004" t="s">
        <v>23</v>
      </c>
      <c r="M5004" t="s">
        <v>86</v>
      </c>
      <c r="O5004" t="s">
        <v>490</v>
      </c>
      <c r="P5004" t="s">
        <v>26</v>
      </c>
      <c r="Q5004" t="s">
        <v>7274</v>
      </c>
    </row>
    <row r="5005" spans="1:17" x14ac:dyDescent="0.25">
      <c r="A5005" t="s">
        <v>7914</v>
      </c>
      <c r="B5005" t="s">
        <v>7915</v>
      </c>
      <c r="C5005" s="1">
        <v>44247</v>
      </c>
      <c r="D5005" t="s">
        <v>266</v>
      </c>
      <c r="E5005" t="s">
        <v>20</v>
      </c>
      <c r="F5005" t="s">
        <v>267</v>
      </c>
      <c r="H5005" t="s">
        <v>21</v>
      </c>
      <c r="I5005">
        <v>20</v>
      </c>
      <c r="J5005" t="s">
        <v>22</v>
      </c>
      <c r="L5005" t="s">
        <v>23</v>
      </c>
      <c r="M5005" t="s">
        <v>86</v>
      </c>
      <c r="O5005" t="s">
        <v>490</v>
      </c>
      <c r="P5005" t="s">
        <v>26</v>
      </c>
      <c r="Q5005" t="s">
        <v>7274</v>
      </c>
    </row>
    <row r="5006" spans="1:17" x14ac:dyDescent="0.25">
      <c r="A5006" t="s">
        <v>7908</v>
      </c>
      <c r="B5006" t="s">
        <v>7909</v>
      </c>
      <c r="C5006" s="1">
        <v>44250</v>
      </c>
      <c r="D5006" t="s">
        <v>668</v>
      </c>
      <c r="E5006" t="s">
        <v>20</v>
      </c>
      <c r="F5006" t="s">
        <v>7910</v>
      </c>
      <c r="H5006" t="s">
        <v>32</v>
      </c>
      <c r="I5006">
        <v>47</v>
      </c>
      <c r="J5006" t="s">
        <v>22</v>
      </c>
      <c r="L5006" t="s">
        <v>23</v>
      </c>
      <c r="M5006" t="s">
        <v>86</v>
      </c>
      <c r="O5006" t="s">
        <v>490</v>
      </c>
      <c r="P5006" t="s">
        <v>26</v>
      </c>
      <c r="Q5006" t="s">
        <v>7911</v>
      </c>
    </row>
    <row r="5007" spans="1:17" x14ac:dyDescent="0.25">
      <c r="A5007" t="s">
        <v>7901</v>
      </c>
      <c r="B5007" t="s">
        <v>7902</v>
      </c>
      <c r="C5007" s="1">
        <v>44252</v>
      </c>
      <c r="D5007" t="s">
        <v>7903</v>
      </c>
      <c r="E5007" t="s">
        <v>20</v>
      </c>
      <c r="F5007" t="s">
        <v>7904</v>
      </c>
      <c r="H5007" t="s">
        <v>21</v>
      </c>
      <c r="I5007">
        <v>16</v>
      </c>
      <c r="J5007" t="s">
        <v>22</v>
      </c>
      <c r="L5007" t="s">
        <v>23</v>
      </c>
      <c r="M5007" t="s">
        <v>86</v>
      </c>
      <c r="O5007" t="s">
        <v>490</v>
      </c>
      <c r="P5007" t="s">
        <v>26</v>
      </c>
      <c r="Q5007" t="s">
        <v>7905</v>
      </c>
    </row>
    <row r="5008" spans="1:17" x14ac:dyDescent="0.25">
      <c r="A5008" t="s">
        <v>7906</v>
      </c>
      <c r="B5008" t="s">
        <v>7907</v>
      </c>
      <c r="C5008" s="1">
        <v>44251</v>
      </c>
      <c r="D5008" t="s">
        <v>2000</v>
      </c>
      <c r="E5008" t="s">
        <v>20</v>
      </c>
      <c r="F5008" t="s">
        <v>2001</v>
      </c>
      <c r="H5008" t="s">
        <v>32</v>
      </c>
      <c r="I5008">
        <v>61</v>
      </c>
      <c r="J5008" t="s">
        <v>22</v>
      </c>
      <c r="L5008" t="s">
        <v>23</v>
      </c>
      <c r="M5008" t="s">
        <v>86</v>
      </c>
      <c r="O5008" t="s">
        <v>490</v>
      </c>
      <c r="P5008" t="s">
        <v>26</v>
      </c>
      <c r="Q5008" t="s">
        <v>7274</v>
      </c>
    </row>
    <row r="5009" spans="1:17" x14ac:dyDescent="0.25">
      <c r="A5009" t="s">
        <v>7921</v>
      </c>
      <c r="B5009" t="s">
        <v>7922</v>
      </c>
      <c r="C5009" s="1">
        <v>44247</v>
      </c>
      <c r="D5009" t="s">
        <v>488</v>
      </c>
      <c r="E5009" t="s">
        <v>20</v>
      </c>
      <c r="F5009" t="s">
        <v>489</v>
      </c>
      <c r="H5009" t="s">
        <v>21</v>
      </c>
      <c r="I5009">
        <v>5</v>
      </c>
      <c r="J5009" t="s">
        <v>22</v>
      </c>
      <c r="L5009" t="s">
        <v>23</v>
      </c>
      <c r="M5009" t="s">
        <v>86</v>
      </c>
      <c r="O5009" t="s">
        <v>490</v>
      </c>
      <c r="P5009" t="s">
        <v>26</v>
      </c>
      <c r="Q5009" t="s">
        <v>7923</v>
      </c>
    </row>
    <row r="5010" spans="1:17" x14ac:dyDescent="0.25">
      <c r="A5010" t="s">
        <v>7916</v>
      </c>
      <c r="B5010" t="s">
        <v>7917</v>
      </c>
      <c r="C5010" s="1">
        <v>44251</v>
      </c>
      <c r="D5010" t="s">
        <v>287</v>
      </c>
      <c r="E5010" t="s">
        <v>20</v>
      </c>
      <c r="F5010" t="s">
        <v>288</v>
      </c>
      <c r="H5010" t="s">
        <v>21</v>
      </c>
      <c r="I5010">
        <v>44</v>
      </c>
      <c r="J5010" t="s">
        <v>22</v>
      </c>
      <c r="L5010" t="s">
        <v>23</v>
      </c>
      <c r="M5010" t="s">
        <v>86</v>
      </c>
      <c r="O5010" t="s">
        <v>490</v>
      </c>
      <c r="P5010" t="s">
        <v>26</v>
      </c>
      <c r="Q5010" t="s">
        <v>1327</v>
      </c>
    </row>
    <row r="5011" spans="1:17" x14ac:dyDescent="0.25">
      <c r="A5011" t="s">
        <v>7931</v>
      </c>
      <c r="B5011" t="s">
        <v>7932</v>
      </c>
      <c r="C5011" s="1">
        <v>44251</v>
      </c>
      <c r="D5011" t="s">
        <v>1651</v>
      </c>
      <c r="E5011" t="s">
        <v>20</v>
      </c>
      <c r="F5011" t="s">
        <v>1652</v>
      </c>
      <c r="H5011" t="s">
        <v>32</v>
      </c>
      <c r="I5011">
        <v>44</v>
      </c>
      <c r="J5011" t="s">
        <v>22</v>
      </c>
      <c r="L5011" t="s">
        <v>23</v>
      </c>
      <c r="M5011" t="s">
        <v>86</v>
      </c>
      <c r="O5011" t="s">
        <v>490</v>
      </c>
      <c r="P5011" t="s">
        <v>26</v>
      </c>
      <c r="Q5011" t="s">
        <v>7933</v>
      </c>
    </row>
    <row r="5012" spans="1:17" x14ac:dyDescent="0.25">
      <c r="A5012" t="s">
        <v>10750</v>
      </c>
      <c r="B5012" t="s">
        <v>10751</v>
      </c>
      <c r="C5012" s="1">
        <v>44251</v>
      </c>
      <c r="D5012" t="s">
        <v>1661</v>
      </c>
      <c r="E5012" t="s">
        <v>20</v>
      </c>
      <c r="F5012" t="s">
        <v>1662</v>
      </c>
      <c r="H5012" t="s">
        <v>21</v>
      </c>
      <c r="I5012">
        <v>49</v>
      </c>
      <c r="J5012" t="s">
        <v>22</v>
      </c>
      <c r="L5012" t="s">
        <v>23</v>
      </c>
      <c r="M5012" t="s">
        <v>86</v>
      </c>
      <c r="O5012" t="s">
        <v>490</v>
      </c>
      <c r="P5012" t="s">
        <v>26</v>
      </c>
      <c r="Q5012" t="s">
        <v>496</v>
      </c>
    </row>
    <row r="5013" spans="1:17" x14ac:dyDescent="0.25">
      <c r="A5013" t="s">
        <v>7918</v>
      </c>
      <c r="B5013" t="s">
        <v>7919</v>
      </c>
      <c r="C5013" s="1">
        <v>44255</v>
      </c>
      <c r="D5013" t="s">
        <v>1867</v>
      </c>
      <c r="E5013" t="s">
        <v>20</v>
      </c>
      <c r="F5013" t="s">
        <v>1868</v>
      </c>
      <c r="H5013" t="s">
        <v>32</v>
      </c>
      <c r="I5013">
        <v>28</v>
      </c>
      <c r="J5013" t="s">
        <v>22</v>
      </c>
      <c r="L5013" t="s">
        <v>23</v>
      </c>
      <c r="M5013" t="s">
        <v>86</v>
      </c>
      <c r="O5013" t="s">
        <v>490</v>
      </c>
      <c r="P5013" t="s">
        <v>26</v>
      </c>
      <c r="Q5013" t="s">
        <v>7920</v>
      </c>
    </row>
    <row r="5014" spans="1:17" x14ac:dyDescent="0.25">
      <c r="A5014" t="s">
        <v>10701</v>
      </c>
      <c r="B5014" t="s">
        <v>10702</v>
      </c>
      <c r="C5014" s="1">
        <v>44255</v>
      </c>
      <c r="D5014" t="s">
        <v>7929</v>
      </c>
      <c r="E5014" t="s">
        <v>20</v>
      </c>
      <c r="F5014" t="s">
        <v>1652</v>
      </c>
      <c r="H5014" t="s">
        <v>21</v>
      </c>
      <c r="I5014">
        <v>6</v>
      </c>
      <c r="J5014" t="s">
        <v>22</v>
      </c>
      <c r="L5014" t="s">
        <v>23</v>
      </c>
      <c r="M5014" t="s">
        <v>86</v>
      </c>
      <c r="O5014" t="s">
        <v>490</v>
      </c>
      <c r="P5014" t="s">
        <v>26</v>
      </c>
      <c r="Q5014" t="s">
        <v>10703</v>
      </c>
    </row>
    <row r="5015" spans="1:17" x14ac:dyDescent="0.25">
      <c r="A5015" t="s">
        <v>10748</v>
      </c>
      <c r="B5015" t="s">
        <v>10749</v>
      </c>
      <c r="C5015" s="1">
        <v>44255</v>
      </c>
      <c r="D5015" t="s">
        <v>1661</v>
      </c>
      <c r="E5015" t="s">
        <v>20</v>
      </c>
      <c r="F5015" t="s">
        <v>1662</v>
      </c>
      <c r="H5015" t="s">
        <v>32</v>
      </c>
      <c r="I5015">
        <v>54</v>
      </c>
      <c r="J5015" t="s">
        <v>22</v>
      </c>
      <c r="L5015" t="s">
        <v>23</v>
      </c>
      <c r="M5015" t="s">
        <v>86</v>
      </c>
      <c r="O5015" t="s">
        <v>490</v>
      </c>
      <c r="P5015" t="s">
        <v>26</v>
      </c>
      <c r="Q5015" t="s">
        <v>504</v>
      </c>
    </row>
    <row r="5016" spans="1:17" x14ac:dyDescent="0.25">
      <c r="A5016" t="s">
        <v>10639</v>
      </c>
      <c r="B5016" t="s">
        <v>10640</v>
      </c>
      <c r="C5016" s="1">
        <v>44251</v>
      </c>
      <c r="D5016" t="s">
        <v>252</v>
      </c>
      <c r="E5016" t="s">
        <v>20</v>
      </c>
      <c r="F5016" t="s">
        <v>253</v>
      </c>
      <c r="H5016" t="s">
        <v>32</v>
      </c>
      <c r="I5016">
        <v>41</v>
      </c>
      <c r="J5016" t="s">
        <v>22</v>
      </c>
      <c r="L5016" t="s">
        <v>23</v>
      </c>
      <c r="M5016" t="s">
        <v>86</v>
      </c>
      <c r="O5016" t="s">
        <v>490</v>
      </c>
      <c r="P5016" t="s">
        <v>26</v>
      </c>
      <c r="Q5016" t="s">
        <v>10641</v>
      </c>
    </row>
    <row r="5017" spans="1:17" x14ac:dyDescent="0.25">
      <c r="A5017" t="s">
        <v>7927</v>
      </c>
      <c r="B5017" t="s">
        <v>7928</v>
      </c>
      <c r="C5017" s="1">
        <v>44252</v>
      </c>
      <c r="D5017" t="s">
        <v>7929</v>
      </c>
      <c r="E5017" t="s">
        <v>20</v>
      </c>
      <c r="F5017" t="s">
        <v>1652</v>
      </c>
      <c r="H5017" t="s">
        <v>21</v>
      </c>
      <c r="I5017">
        <v>36</v>
      </c>
      <c r="J5017" t="s">
        <v>22</v>
      </c>
      <c r="L5017" t="s">
        <v>23</v>
      </c>
      <c r="M5017" t="s">
        <v>86</v>
      </c>
      <c r="O5017" t="s">
        <v>490</v>
      </c>
      <c r="P5017" t="s">
        <v>26</v>
      </c>
      <c r="Q5017" t="s">
        <v>7930</v>
      </c>
    </row>
    <row r="5018" spans="1:17" x14ac:dyDescent="0.25">
      <c r="A5018" t="s">
        <v>10743</v>
      </c>
      <c r="B5018" t="s">
        <v>10744</v>
      </c>
      <c r="C5018" s="1">
        <v>44252</v>
      </c>
      <c r="D5018" t="s">
        <v>462</v>
      </c>
      <c r="E5018" t="s">
        <v>20</v>
      </c>
      <c r="F5018" t="s">
        <v>463</v>
      </c>
      <c r="H5018" t="s">
        <v>21</v>
      </c>
      <c r="I5018">
        <v>79</v>
      </c>
      <c r="J5018" t="s">
        <v>22</v>
      </c>
      <c r="L5018" t="s">
        <v>23</v>
      </c>
      <c r="M5018" t="s">
        <v>86</v>
      </c>
      <c r="O5018" t="s">
        <v>490</v>
      </c>
      <c r="P5018" t="s">
        <v>26</v>
      </c>
      <c r="Q5018" t="s">
        <v>10745</v>
      </c>
    </row>
    <row r="5019" spans="1:17" x14ac:dyDescent="0.25">
      <c r="A5019" t="s">
        <v>7924</v>
      </c>
      <c r="B5019" t="s">
        <v>7925</v>
      </c>
      <c r="C5019" s="1">
        <v>44256</v>
      </c>
      <c r="D5019" t="s">
        <v>352</v>
      </c>
      <c r="E5019" t="s">
        <v>20</v>
      </c>
      <c r="F5019" t="s">
        <v>353</v>
      </c>
      <c r="H5019" t="s">
        <v>21</v>
      </c>
      <c r="I5019">
        <v>45</v>
      </c>
      <c r="J5019" t="s">
        <v>22</v>
      </c>
      <c r="L5019" t="s">
        <v>23</v>
      </c>
      <c r="M5019" t="s">
        <v>86</v>
      </c>
      <c r="O5019" t="s">
        <v>490</v>
      </c>
      <c r="P5019" t="s">
        <v>26</v>
      </c>
      <c r="Q5019" t="s">
        <v>7926</v>
      </c>
    </row>
    <row r="5020" spans="1:17" x14ac:dyDescent="0.25">
      <c r="A5020" t="s">
        <v>9755</v>
      </c>
      <c r="B5020" t="s">
        <v>9756</v>
      </c>
      <c r="C5020" s="1">
        <v>44243</v>
      </c>
      <c r="D5020" t="s">
        <v>831</v>
      </c>
      <c r="E5020" t="s">
        <v>20</v>
      </c>
      <c r="H5020" t="s">
        <v>22</v>
      </c>
      <c r="I5020" t="s">
        <v>22</v>
      </c>
      <c r="J5020" t="s">
        <v>22</v>
      </c>
      <c r="L5020" t="s">
        <v>23</v>
      </c>
      <c r="O5020" t="s">
        <v>490</v>
      </c>
      <c r="P5020" t="s">
        <v>26</v>
      </c>
      <c r="Q5020" t="s">
        <v>9757</v>
      </c>
    </row>
    <row r="5021" spans="1:17" x14ac:dyDescent="0.25">
      <c r="A5021" t="s">
        <v>9808</v>
      </c>
      <c r="B5021" t="s">
        <v>9809</v>
      </c>
      <c r="C5021" s="1">
        <v>44244</v>
      </c>
      <c r="D5021" t="s">
        <v>831</v>
      </c>
      <c r="E5021" t="s">
        <v>20</v>
      </c>
      <c r="H5021" t="s">
        <v>22</v>
      </c>
      <c r="I5021" t="s">
        <v>22</v>
      </c>
      <c r="J5021" t="s">
        <v>22</v>
      </c>
      <c r="L5021" t="s">
        <v>23</v>
      </c>
      <c r="O5021" t="s">
        <v>490</v>
      </c>
      <c r="P5021" t="s">
        <v>26</v>
      </c>
      <c r="Q5021" t="s">
        <v>9757</v>
      </c>
    </row>
    <row r="5022" spans="1:17" x14ac:dyDescent="0.25">
      <c r="A5022" t="s">
        <v>9837</v>
      </c>
      <c r="B5022" t="s">
        <v>9838</v>
      </c>
      <c r="C5022" s="1">
        <v>44245</v>
      </c>
      <c r="D5022" t="s">
        <v>831</v>
      </c>
      <c r="E5022" t="s">
        <v>20</v>
      </c>
      <c r="H5022" t="s">
        <v>22</v>
      </c>
      <c r="I5022" t="s">
        <v>22</v>
      </c>
      <c r="J5022" t="s">
        <v>22</v>
      </c>
      <c r="L5022" t="s">
        <v>23</v>
      </c>
      <c r="O5022" t="s">
        <v>490</v>
      </c>
      <c r="P5022" t="s">
        <v>26</v>
      </c>
      <c r="Q5022" t="s">
        <v>9839</v>
      </c>
    </row>
    <row r="5023" spans="1:17" x14ac:dyDescent="0.25">
      <c r="A5023" t="s">
        <v>9877</v>
      </c>
      <c r="B5023" t="s">
        <v>9878</v>
      </c>
      <c r="C5023" s="1">
        <v>44246</v>
      </c>
      <c r="D5023" t="s">
        <v>831</v>
      </c>
      <c r="E5023" t="s">
        <v>20</v>
      </c>
      <c r="H5023" t="s">
        <v>22</v>
      </c>
      <c r="I5023" t="s">
        <v>22</v>
      </c>
      <c r="J5023" t="s">
        <v>22</v>
      </c>
      <c r="L5023" t="s">
        <v>23</v>
      </c>
      <c r="O5023" t="s">
        <v>490</v>
      </c>
      <c r="P5023" t="s">
        <v>26</v>
      </c>
      <c r="Q5023" t="s">
        <v>1458</v>
      </c>
    </row>
    <row r="5024" spans="1:17" x14ac:dyDescent="0.25">
      <c r="A5024" t="s">
        <v>9900</v>
      </c>
      <c r="B5024" t="s">
        <v>9901</v>
      </c>
      <c r="C5024" s="1">
        <v>44247</v>
      </c>
      <c r="D5024" t="s">
        <v>831</v>
      </c>
      <c r="E5024" t="s">
        <v>20</v>
      </c>
      <c r="H5024" t="s">
        <v>22</v>
      </c>
      <c r="I5024" t="s">
        <v>22</v>
      </c>
      <c r="J5024" t="s">
        <v>22</v>
      </c>
      <c r="L5024" t="s">
        <v>23</v>
      </c>
      <c r="O5024" t="s">
        <v>490</v>
      </c>
      <c r="P5024" t="s">
        <v>26</v>
      </c>
      <c r="Q5024" t="s">
        <v>9902</v>
      </c>
    </row>
    <row r="5025" spans="1:17" x14ac:dyDescent="0.25">
      <c r="A5025" t="s">
        <v>9906</v>
      </c>
      <c r="B5025" t="s">
        <v>9907</v>
      </c>
      <c r="C5025" s="1">
        <v>44247</v>
      </c>
      <c r="D5025" t="s">
        <v>831</v>
      </c>
      <c r="E5025" t="s">
        <v>20</v>
      </c>
      <c r="H5025" t="s">
        <v>22</v>
      </c>
      <c r="I5025" t="s">
        <v>22</v>
      </c>
      <c r="J5025" t="s">
        <v>22</v>
      </c>
      <c r="L5025" t="s">
        <v>23</v>
      </c>
      <c r="O5025" t="s">
        <v>490</v>
      </c>
      <c r="P5025" t="s">
        <v>26</v>
      </c>
      <c r="Q5025" t="s">
        <v>9908</v>
      </c>
    </row>
    <row r="5026" spans="1:17" x14ac:dyDescent="0.25">
      <c r="A5026" t="s">
        <v>9945</v>
      </c>
      <c r="B5026" t="s">
        <v>9946</v>
      </c>
      <c r="C5026" s="1">
        <v>44253</v>
      </c>
      <c r="D5026" t="s">
        <v>831</v>
      </c>
      <c r="E5026" t="s">
        <v>20</v>
      </c>
      <c r="H5026" t="s">
        <v>22</v>
      </c>
      <c r="I5026" t="s">
        <v>22</v>
      </c>
      <c r="J5026" t="s">
        <v>22</v>
      </c>
      <c r="L5026" t="s">
        <v>23</v>
      </c>
      <c r="O5026" t="s">
        <v>490</v>
      </c>
      <c r="P5026" t="s">
        <v>26</v>
      </c>
      <c r="Q5026" t="s">
        <v>9947</v>
      </c>
    </row>
    <row r="5027" spans="1:17" x14ac:dyDescent="0.25">
      <c r="A5027" t="s">
        <v>9983</v>
      </c>
      <c r="B5027" t="s">
        <v>9984</v>
      </c>
      <c r="C5027" s="1">
        <v>44252</v>
      </c>
      <c r="D5027" t="s">
        <v>831</v>
      </c>
      <c r="E5027" t="s">
        <v>20</v>
      </c>
      <c r="H5027" t="s">
        <v>22</v>
      </c>
      <c r="I5027" t="s">
        <v>22</v>
      </c>
      <c r="J5027" t="s">
        <v>22</v>
      </c>
      <c r="L5027" t="s">
        <v>23</v>
      </c>
      <c r="O5027" t="s">
        <v>490</v>
      </c>
      <c r="P5027" t="s">
        <v>26</v>
      </c>
      <c r="Q5027" t="s">
        <v>7933</v>
      </c>
    </row>
    <row r="5028" spans="1:17" x14ac:dyDescent="0.25">
      <c r="A5028" t="s">
        <v>9993</v>
      </c>
      <c r="B5028" t="s">
        <v>9994</v>
      </c>
      <c r="C5028" s="1">
        <v>44252</v>
      </c>
      <c r="D5028" t="s">
        <v>831</v>
      </c>
      <c r="E5028" t="s">
        <v>20</v>
      </c>
      <c r="H5028" t="s">
        <v>22</v>
      </c>
      <c r="I5028" t="s">
        <v>22</v>
      </c>
      <c r="J5028" t="s">
        <v>22</v>
      </c>
      <c r="L5028" t="s">
        <v>23</v>
      </c>
      <c r="O5028" t="s">
        <v>490</v>
      </c>
      <c r="P5028" t="s">
        <v>26</v>
      </c>
      <c r="Q5028" t="s">
        <v>9995</v>
      </c>
    </row>
    <row r="5029" spans="1:17" x14ac:dyDescent="0.25">
      <c r="A5029" t="s">
        <v>10012</v>
      </c>
      <c r="B5029" t="s">
        <v>10013</v>
      </c>
      <c r="C5029" s="1">
        <v>44252</v>
      </c>
      <c r="D5029" t="s">
        <v>831</v>
      </c>
      <c r="E5029" t="s">
        <v>20</v>
      </c>
      <c r="H5029" t="s">
        <v>22</v>
      </c>
      <c r="I5029" t="s">
        <v>22</v>
      </c>
      <c r="J5029" t="s">
        <v>22</v>
      </c>
      <c r="L5029" t="s">
        <v>23</v>
      </c>
      <c r="O5029" t="s">
        <v>490</v>
      </c>
      <c r="P5029" t="s">
        <v>26</v>
      </c>
      <c r="Q5029" t="s">
        <v>1458</v>
      </c>
    </row>
    <row r="5030" spans="1:17" x14ac:dyDescent="0.25">
      <c r="A5030" t="s">
        <v>16271</v>
      </c>
      <c r="B5030" t="s">
        <v>16272</v>
      </c>
      <c r="C5030" s="1">
        <v>44253</v>
      </c>
      <c r="D5030" t="s">
        <v>831</v>
      </c>
      <c r="E5030" t="s">
        <v>20</v>
      </c>
      <c r="F5030">
        <v>9920</v>
      </c>
      <c r="H5030" t="s">
        <v>22</v>
      </c>
      <c r="I5030" t="s">
        <v>22</v>
      </c>
      <c r="J5030" t="s">
        <v>22</v>
      </c>
      <c r="L5030" t="s">
        <v>23</v>
      </c>
      <c r="O5030" t="s">
        <v>490</v>
      </c>
      <c r="P5030" t="s">
        <v>26</v>
      </c>
      <c r="Q5030" t="s">
        <v>16273</v>
      </c>
    </row>
    <row r="5031" spans="1:17" x14ac:dyDescent="0.25">
      <c r="A5031" t="s">
        <v>13539</v>
      </c>
      <c r="B5031" t="s">
        <v>13540</v>
      </c>
      <c r="C5031" s="1">
        <v>44221</v>
      </c>
      <c r="D5031" t="s">
        <v>831</v>
      </c>
      <c r="E5031" t="s">
        <v>20</v>
      </c>
      <c r="H5031" t="s">
        <v>22</v>
      </c>
      <c r="I5031" t="s">
        <v>22</v>
      </c>
      <c r="J5031" t="s">
        <v>22</v>
      </c>
      <c r="L5031" t="s">
        <v>23</v>
      </c>
      <c r="O5031" t="s">
        <v>490</v>
      </c>
      <c r="P5031" t="s">
        <v>26</v>
      </c>
      <c r="Q5031" t="s">
        <v>4329</v>
      </c>
    </row>
    <row r="5032" spans="1:17" x14ac:dyDescent="0.25">
      <c r="A5032" t="s">
        <v>13692</v>
      </c>
      <c r="B5032" t="s">
        <v>13693</v>
      </c>
      <c r="C5032" s="1">
        <v>44225</v>
      </c>
      <c r="D5032" t="s">
        <v>831</v>
      </c>
      <c r="E5032" t="s">
        <v>20</v>
      </c>
      <c r="F5032">
        <v>8800</v>
      </c>
      <c r="H5032" t="s">
        <v>22</v>
      </c>
      <c r="I5032" t="s">
        <v>22</v>
      </c>
      <c r="J5032" t="s">
        <v>22</v>
      </c>
      <c r="L5032" t="s">
        <v>23</v>
      </c>
      <c r="O5032" t="s">
        <v>490</v>
      </c>
      <c r="P5032" t="s">
        <v>26</v>
      </c>
      <c r="Q5032" t="s">
        <v>13694</v>
      </c>
    </row>
    <row r="5033" spans="1:17" x14ac:dyDescent="0.25">
      <c r="A5033" t="s">
        <v>13698</v>
      </c>
      <c r="B5033" t="s">
        <v>13699</v>
      </c>
      <c r="C5033" s="1">
        <v>44252</v>
      </c>
      <c r="D5033" t="s">
        <v>831</v>
      </c>
      <c r="E5033" t="s">
        <v>20</v>
      </c>
      <c r="F5033">
        <v>9660</v>
      </c>
      <c r="H5033" t="s">
        <v>22</v>
      </c>
      <c r="I5033" t="s">
        <v>22</v>
      </c>
      <c r="J5033" t="s">
        <v>22</v>
      </c>
      <c r="L5033" t="s">
        <v>23</v>
      </c>
      <c r="O5033" t="s">
        <v>490</v>
      </c>
      <c r="P5033" t="s">
        <v>26</v>
      </c>
      <c r="Q5033" t="s">
        <v>9947</v>
      </c>
    </row>
    <row r="5034" spans="1:17" x14ac:dyDescent="0.25">
      <c r="A5034" t="s">
        <v>13709</v>
      </c>
      <c r="B5034" t="s">
        <v>13710</v>
      </c>
      <c r="C5034" s="1">
        <v>44257</v>
      </c>
      <c r="D5034" t="s">
        <v>831</v>
      </c>
      <c r="E5034" t="s">
        <v>20</v>
      </c>
      <c r="H5034" t="s">
        <v>22</v>
      </c>
      <c r="I5034" t="s">
        <v>22</v>
      </c>
      <c r="J5034" t="s">
        <v>22</v>
      </c>
      <c r="L5034" t="s">
        <v>23</v>
      </c>
      <c r="O5034" t="s">
        <v>490</v>
      </c>
      <c r="P5034" t="s">
        <v>26</v>
      </c>
      <c r="Q5034" t="s">
        <v>13711</v>
      </c>
    </row>
    <row r="5035" spans="1:17" x14ac:dyDescent="0.25">
      <c r="A5035" t="s">
        <v>13716</v>
      </c>
      <c r="B5035" t="s">
        <v>13717</v>
      </c>
      <c r="C5035" s="1">
        <v>44258</v>
      </c>
      <c r="D5035" t="s">
        <v>831</v>
      </c>
      <c r="E5035" t="s">
        <v>20</v>
      </c>
      <c r="H5035" t="s">
        <v>22</v>
      </c>
      <c r="I5035" t="s">
        <v>22</v>
      </c>
      <c r="J5035" t="s">
        <v>22</v>
      </c>
      <c r="L5035" t="s">
        <v>23</v>
      </c>
      <c r="O5035" t="s">
        <v>490</v>
      </c>
      <c r="P5035" t="s">
        <v>26</v>
      </c>
      <c r="Q5035" t="s">
        <v>9908</v>
      </c>
    </row>
    <row r="5036" spans="1:17" x14ac:dyDescent="0.25">
      <c r="A5036" t="s">
        <v>13724</v>
      </c>
      <c r="B5036" t="s">
        <v>13725</v>
      </c>
      <c r="C5036" s="1">
        <v>44257</v>
      </c>
      <c r="D5036" t="s">
        <v>831</v>
      </c>
      <c r="E5036" t="s">
        <v>20</v>
      </c>
      <c r="F5036">
        <v>9401</v>
      </c>
      <c r="H5036" t="s">
        <v>22</v>
      </c>
      <c r="I5036" t="s">
        <v>22</v>
      </c>
      <c r="J5036" t="s">
        <v>22</v>
      </c>
      <c r="L5036" t="s">
        <v>23</v>
      </c>
      <c r="O5036" t="s">
        <v>490</v>
      </c>
      <c r="P5036" t="s">
        <v>26</v>
      </c>
      <c r="Q5036" t="s">
        <v>13726</v>
      </c>
    </row>
    <row r="5037" spans="1:17" x14ac:dyDescent="0.25">
      <c r="A5037" t="s">
        <v>10782</v>
      </c>
      <c r="B5037" t="s">
        <v>10783</v>
      </c>
      <c r="C5037" s="1">
        <v>44256</v>
      </c>
      <c r="D5037" t="s">
        <v>831</v>
      </c>
      <c r="E5037" t="s">
        <v>20</v>
      </c>
      <c r="F5037">
        <v>8670</v>
      </c>
      <c r="H5037" t="s">
        <v>22</v>
      </c>
      <c r="I5037" t="s">
        <v>22</v>
      </c>
      <c r="J5037" t="s">
        <v>22</v>
      </c>
      <c r="L5037" t="s">
        <v>23</v>
      </c>
      <c r="O5037" t="s">
        <v>490</v>
      </c>
      <c r="P5037" t="s">
        <v>26</v>
      </c>
      <c r="Q5037" t="s">
        <v>10784</v>
      </c>
    </row>
    <row r="5038" spans="1:17" x14ac:dyDescent="0.25">
      <c r="A5038" t="s">
        <v>10790</v>
      </c>
      <c r="B5038" t="s">
        <v>10791</v>
      </c>
      <c r="C5038" s="1">
        <v>44257</v>
      </c>
      <c r="D5038" t="s">
        <v>831</v>
      </c>
      <c r="E5038" t="s">
        <v>20</v>
      </c>
      <c r="H5038" t="s">
        <v>22</v>
      </c>
      <c r="I5038" t="s">
        <v>22</v>
      </c>
      <c r="J5038" t="s">
        <v>22</v>
      </c>
      <c r="L5038" t="s">
        <v>23</v>
      </c>
      <c r="O5038" t="s">
        <v>490</v>
      </c>
      <c r="P5038" t="s">
        <v>26</v>
      </c>
      <c r="Q5038" t="s">
        <v>10792</v>
      </c>
    </row>
    <row r="5039" spans="1:17" x14ac:dyDescent="0.25">
      <c r="A5039" t="s">
        <v>10801</v>
      </c>
      <c r="B5039" t="s">
        <v>10802</v>
      </c>
      <c r="C5039" s="1">
        <v>44258</v>
      </c>
      <c r="D5039" t="s">
        <v>831</v>
      </c>
      <c r="E5039" t="s">
        <v>20</v>
      </c>
      <c r="H5039" t="s">
        <v>22</v>
      </c>
      <c r="I5039" t="s">
        <v>22</v>
      </c>
      <c r="J5039" t="s">
        <v>22</v>
      </c>
      <c r="L5039" t="s">
        <v>23</v>
      </c>
      <c r="O5039" t="s">
        <v>490</v>
      </c>
      <c r="P5039" t="s">
        <v>26</v>
      </c>
      <c r="Q5039" t="s">
        <v>10803</v>
      </c>
    </row>
    <row r="5040" spans="1:17" x14ac:dyDescent="0.25">
      <c r="A5040" t="s">
        <v>8171</v>
      </c>
      <c r="B5040" t="s">
        <v>8172</v>
      </c>
      <c r="C5040" s="1">
        <v>44203</v>
      </c>
      <c r="D5040" t="s">
        <v>46</v>
      </c>
      <c r="E5040" t="s">
        <v>20</v>
      </c>
      <c r="H5040" t="s">
        <v>21</v>
      </c>
      <c r="I5040">
        <v>49</v>
      </c>
      <c r="J5040" t="s">
        <v>22</v>
      </c>
      <c r="L5040" t="s">
        <v>23</v>
      </c>
      <c r="O5040" t="s">
        <v>490</v>
      </c>
      <c r="P5040" t="s">
        <v>26</v>
      </c>
      <c r="Q5040" t="s">
        <v>8173</v>
      </c>
    </row>
    <row r="5041" spans="1:17" x14ac:dyDescent="0.25">
      <c r="A5041" t="s">
        <v>5235</v>
      </c>
      <c r="B5041" t="s">
        <v>5236</v>
      </c>
      <c r="C5041" s="1">
        <v>44221</v>
      </c>
      <c r="D5041" t="s">
        <v>46</v>
      </c>
      <c r="E5041" t="s">
        <v>20</v>
      </c>
      <c r="F5041" t="s">
        <v>4029</v>
      </c>
      <c r="H5041" t="s">
        <v>21</v>
      </c>
      <c r="I5041">
        <v>57</v>
      </c>
      <c r="J5041" t="s">
        <v>22</v>
      </c>
      <c r="L5041" t="s">
        <v>23</v>
      </c>
      <c r="O5041" t="s">
        <v>490</v>
      </c>
      <c r="P5041" t="s">
        <v>26</v>
      </c>
      <c r="Q5041" t="s">
        <v>5237</v>
      </c>
    </row>
    <row r="5042" spans="1:17" x14ac:dyDescent="0.25">
      <c r="A5042" t="s">
        <v>5238</v>
      </c>
      <c r="B5042" t="s">
        <v>5239</v>
      </c>
      <c r="C5042" s="1">
        <v>44218</v>
      </c>
      <c r="D5042" t="s">
        <v>46</v>
      </c>
      <c r="E5042" t="s">
        <v>20</v>
      </c>
      <c r="F5042" t="s">
        <v>4029</v>
      </c>
      <c r="H5042" t="s">
        <v>32</v>
      </c>
      <c r="I5042">
        <v>15</v>
      </c>
      <c r="J5042" t="s">
        <v>22</v>
      </c>
      <c r="L5042" t="s">
        <v>23</v>
      </c>
      <c r="O5042" t="s">
        <v>490</v>
      </c>
      <c r="P5042" t="s">
        <v>26</v>
      </c>
      <c r="Q5042" t="s">
        <v>5240</v>
      </c>
    </row>
    <row r="5043" spans="1:17" x14ac:dyDescent="0.25">
      <c r="A5043" t="s">
        <v>5241</v>
      </c>
      <c r="B5043" t="s">
        <v>5242</v>
      </c>
      <c r="C5043" s="1">
        <v>44219</v>
      </c>
      <c r="D5043" t="s">
        <v>46</v>
      </c>
      <c r="E5043" t="s">
        <v>20</v>
      </c>
      <c r="F5043" t="s">
        <v>5243</v>
      </c>
      <c r="H5043" t="s">
        <v>32</v>
      </c>
      <c r="I5043">
        <v>30</v>
      </c>
      <c r="J5043" t="s">
        <v>22</v>
      </c>
      <c r="L5043" t="s">
        <v>23</v>
      </c>
      <c r="O5043" t="s">
        <v>490</v>
      </c>
      <c r="P5043" t="s">
        <v>26</v>
      </c>
      <c r="Q5043" t="s">
        <v>5244</v>
      </c>
    </row>
    <row r="5044" spans="1:17" x14ac:dyDescent="0.25">
      <c r="A5044" t="s">
        <v>6099</v>
      </c>
      <c r="B5044" t="s">
        <v>6100</v>
      </c>
      <c r="C5044" s="1">
        <v>44219</v>
      </c>
      <c r="D5044" t="s">
        <v>39</v>
      </c>
      <c r="E5044" t="s">
        <v>20</v>
      </c>
      <c r="F5044" t="s">
        <v>6101</v>
      </c>
      <c r="H5044" t="s">
        <v>32</v>
      </c>
      <c r="I5044">
        <v>51</v>
      </c>
      <c r="J5044" t="s">
        <v>22</v>
      </c>
      <c r="L5044" t="s">
        <v>23</v>
      </c>
      <c r="O5044" t="s">
        <v>490</v>
      </c>
      <c r="P5044" t="s">
        <v>26</v>
      </c>
      <c r="Q5044" t="s">
        <v>6102</v>
      </c>
    </row>
    <row r="5045" spans="1:17" x14ac:dyDescent="0.25">
      <c r="A5045" t="s">
        <v>6080</v>
      </c>
      <c r="B5045" t="s">
        <v>6081</v>
      </c>
      <c r="C5045" s="1">
        <v>44217</v>
      </c>
      <c r="D5045" t="s">
        <v>74</v>
      </c>
      <c r="E5045" t="s">
        <v>20</v>
      </c>
      <c r="F5045" t="s">
        <v>75</v>
      </c>
      <c r="H5045" t="s">
        <v>21</v>
      </c>
      <c r="I5045">
        <v>77</v>
      </c>
      <c r="J5045" t="s">
        <v>22</v>
      </c>
      <c r="L5045" t="s">
        <v>23</v>
      </c>
      <c r="O5045" t="s">
        <v>490</v>
      </c>
      <c r="P5045" t="s">
        <v>26</v>
      </c>
      <c r="Q5045" t="s">
        <v>6082</v>
      </c>
    </row>
    <row r="5046" spans="1:17" x14ac:dyDescent="0.25">
      <c r="A5046" t="s">
        <v>6095</v>
      </c>
      <c r="B5046" t="s">
        <v>6096</v>
      </c>
      <c r="C5046" s="1">
        <v>44222</v>
      </c>
      <c r="D5046" t="s">
        <v>1050</v>
      </c>
      <c r="E5046" t="s">
        <v>20</v>
      </c>
      <c r="F5046" t="s">
        <v>6097</v>
      </c>
      <c r="H5046" t="s">
        <v>21</v>
      </c>
      <c r="I5046">
        <v>29</v>
      </c>
      <c r="J5046" t="s">
        <v>22</v>
      </c>
      <c r="L5046" t="s">
        <v>23</v>
      </c>
      <c r="O5046" t="s">
        <v>490</v>
      </c>
      <c r="P5046" t="s">
        <v>26</v>
      </c>
      <c r="Q5046" t="s">
        <v>6098</v>
      </c>
    </row>
    <row r="5047" spans="1:17" x14ac:dyDescent="0.25">
      <c r="A5047" t="s">
        <v>11679</v>
      </c>
      <c r="B5047" t="s">
        <v>11680</v>
      </c>
      <c r="C5047" s="1">
        <v>44225</v>
      </c>
      <c r="D5047" t="s">
        <v>3473</v>
      </c>
      <c r="E5047" t="s">
        <v>20</v>
      </c>
      <c r="F5047" t="s">
        <v>1056</v>
      </c>
      <c r="H5047" t="s">
        <v>21</v>
      </c>
      <c r="I5047">
        <v>14</v>
      </c>
      <c r="J5047" t="s">
        <v>22</v>
      </c>
      <c r="L5047" t="s">
        <v>23</v>
      </c>
      <c r="O5047" t="s">
        <v>490</v>
      </c>
      <c r="P5047" t="s">
        <v>26</v>
      </c>
      <c r="Q5047" t="s">
        <v>753</v>
      </c>
    </row>
    <row r="5048" spans="1:17" x14ac:dyDescent="0.25">
      <c r="A5048" t="s">
        <v>11681</v>
      </c>
      <c r="B5048" t="s">
        <v>11682</v>
      </c>
      <c r="C5048" s="1">
        <v>44225</v>
      </c>
      <c r="D5048" t="s">
        <v>64</v>
      </c>
      <c r="E5048" t="s">
        <v>20</v>
      </c>
      <c r="F5048" t="s">
        <v>4366</v>
      </c>
      <c r="H5048" t="s">
        <v>21</v>
      </c>
      <c r="I5048">
        <v>14</v>
      </c>
      <c r="J5048" t="s">
        <v>22</v>
      </c>
      <c r="L5048" t="s">
        <v>23</v>
      </c>
      <c r="O5048" t="s">
        <v>490</v>
      </c>
      <c r="P5048" t="s">
        <v>26</v>
      </c>
      <c r="Q5048" t="s">
        <v>11683</v>
      </c>
    </row>
    <row r="5049" spans="1:17" x14ac:dyDescent="0.25">
      <c r="A5049" t="s">
        <v>3476</v>
      </c>
      <c r="B5049" t="s">
        <v>3477</v>
      </c>
      <c r="C5049" s="1">
        <v>44235</v>
      </c>
      <c r="D5049" t="s">
        <v>3473</v>
      </c>
      <c r="E5049" t="s">
        <v>20</v>
      </c>
      <c r="F5049" t="s">
        <v>3478</v>
      </c>
      <c r="H5049" t="s">
        <v>21</v>
      </c>
      <c r="I5049">
        <v>48</v>
      </c>
      <c r="J5049" t="s">
        <v>22</v>
      </c>
      <c r="L5049" t="s">
        <v>23</v>
      </c>
      <c r="O5049" t="s">
        <v>490</v>
      </c>
      <c r="P5049" t="s">
        <v>26</v>
      </c>
      <c r="Q5049" t="s">
        <v>3479</v>
      </c>
    </row>
    <row r="5050" spans="1:17" x14ac:dyDescent="0.25">
      <c r="A5050" t="s">
        <v>9063</v>
      </c>
      <c r="B5050" t="s">
        <v>9064</v>
      </c>
      <c r="C5050" s="1">
        <v>44228</v>
      </c>
      <c r="D5050" t="s">
        <v>46</v>
      </c>
      <c r="E5050" t="s">
        <v>20</v>
      </c>
      <c r="F5050" t="s">
        <v>1033</v>
      </c>
      <c r="H5050" t="s">
        <v>32</v>
      </c>
      <c r="I5050">
        <v>11</v>
      </c>
      <c r="J5050" t="s">
        <v>22</v>
      </c>
      <c r="L5050" t="s">
        <v>23</v>
      </c>
      <c r="O5050" t="s">
        <v>490</v>
      </c>
      <c r="P5050" t="s">
        <v>26</v>
      </c>
      <c r="Q5050" t="s">
        <v>2971</v>
      </c>
    </row>
    <row r="5051" spans="1:17" x14ac:dyDescent="0.25">
      <c r="A5051" t="s">
        <v>9065</v>
      </c>
      <c r="B5051" t="s">
        <v>9066</v>
      </c>
      <c r="C5051" s="1">
        <v>44228</v>
      </c>
      <c r="D5051" t="s">
        <v>46</v>
      </c>
      <c r="E5051" t="s">
        <v>20</v>
      </c>
      <c r="F5051" t="s">
        <v>1033</v>
      </c>
      <c r="H5051" t="s">
        <v>32</v>
      </c>
      <c r="I5051">
        <v>10</v>
      </c>
      <c r="J5051" t="s">
        <v>22</v>
      </c>
      <c r="L5051" t="s">
        <v>23</v>
      </c>
      <c r="O5051" t="s">
        <v>490</v>
      </c>
      <c r="P5051" t="s">
        <v>26</v>
      </c>
      <c r="Q5051" t="s">
        <v>3488</v>
      </c>
    </row>
    <row r="5052" spans="1:17" x14ac:dyDescent="0.25">
      <c r="A5052" t="s">
        <v>9067</v>
      </c>
      <c r="B5052" t="s">
        <v>9068</v>
      </c>
      <c r="C5052" s="1">
        <v>44228</v>
      </c>
      <c r="D5052" t="s">
        <v>46</v>
      </c>
      <c r="E5052" t="s">
        <v>20</v>
      </c>
      <c r="F5052" t="s">
        <v>1033</v>
      </c>
      <c r="H5052" t="s">
        <v>32</v>
      </c>
      <c r="I5052">
        <v>9</v>
      </c>
      <c r="J5052" t="s">
        <v>22</v>
      </c>
      <c r="L5052" t="s">
        <v>23</v>
      </c>
      <c r="O5052" t="s">
        <v>490</v>
      </c>
      <c r="P5052" t="s">
        <v>26</v>
      </c>
      <c r="Q5052" t="s">
        <v>9069</v>
      </c>
    </row>
    <row r="5053" spans="1:17" x14ac:dyDescent="0.25">
      <c r="A5053" t="s">
        <v>14333</v>
      </c>
      <c r="B5053" t="s">
        <v>14334</v>
      </c>
      <c r="C5053" s="1">
        <v>44226</v>
      </c>
      <c r="D5053" t="s">
        <v>3473</v>
      </c>
      <c r="E5053" t="s">
        <v>20</v>
      </c>
      <c r="F5053" t="s">
        <v>3474</v>
      </c>
      <c r="H5053" t="s">
        <v>21</v>
      </c>
      <c r="I5053">
        <v>14</v>
      </c>
      <c r="J5053" t="s">
        <v>22</v>
      </c>
      <c r="L5053" t="s">
        <v>23</v>
      </c>
      <c r="O5053" t="s">
        <v>490</v>
      </c>
      <c r="P5053" t="s">
        <v>26</v>
      </c>
      <c r="Q5053" t="s">
        <v>1119</v>
      </c>
    </row>
    <row r="5054" spans="1:17" x14ac:dyDescent="0.25">
      <c r="A5054" t="s">
        <v>3467</v>
      </c>
      <c r="B5054" t="s">
        <v>3468</v>
      </c>
      <c r="C5054" s="1">
        <v>44233</v>
      </c>
      <c r="D5054" t="s">
        <v>3469</v>
      </c>
      <c r="E5054" t="s">
        <v>20</v>
      </c>
      <c r="F5054" t="s">
        <v>1020</v>
      </c>
      <c r="H5054" t="s">
        <v>21</v>
      </c>
      <c r="I5054">
        <v>58</v>
      </c>
      <c r="J5054" t="s">
        <v>22</v>
      </c>
      <c r="L5054" t="s">
        <v>23</v>
      </c>
      <c r="O5054" t="s">
        <v>490</v>
      </c>
      <c r="P5054" t="s">
        <v>26</v>
      </c>
      <c r="Q5054" t="s">
        <v>3470</v>
      </c>
    </row>
    <row r="5055" spans="1:17" x14ac:dyDescent="0.25">
      <c r="A5055" t="s">
        <v>3471</v>
      </c>
      <c r="B5055" t="s">
        <v>3472</v>
      </c>
      <c r="C5055" s="1">
        <v>44230</v>
      </c>
      <c r="D5055" t="s">
        <v>3473</v>
      </c>
      <c r="E5055" t="s">
        <v>20</v>
      </c>
      <c r="F5055" t="s">
        <v>3474</v>
      </c>
      <c r="H5055" t="s">
        <v>21</v>
      </c>
      <c r="I5055">
        <v>24</v>
      </c>
      <c r="J5055" t="s">
        <v>22</v>
      </c>
      <c r="L5055" t="s">
        <v>23</v>
      </c>
      <c r="O5055" t="s">
        <v>490</v>
      </c>
      <c r="P5055" t="s">
        <v>26</v>
      </c>
      <c r="Q5055" t="s">
        <v>3475</v>
      </c>
    </row>
    <row r="5056" spans="1:17" x14ac:dyDescent="0.25">
      <c r="A5056" t="s">
        <v>3486</v>
      </c>
      <c r="B5056" t="s">
        <v>3487</v>
      </c>
      <c r="C5056" s="1">
        <v>44235</v>
      </c>
      <c r="D5056" t="s">
        <v>3469</v>
      </c>
      <c r="E5056" t="s">
        <v>20</v>
      </c>
      <c r="F5056" t="s">
        <v>1033</v>
      </c>
      <c r="H5056" t="s">
        <v>32</v>
      </c>
      <c r="I5056">
        <v>10</v>
      </c>
      <c r="J5056" t="s">
        <v>22</v>
      </c>
      <c r="L5056" t="s">
        <v>23</v>
      </c>
      <c r="O5056" t="s">
        <v>490</v>
      </c>
      <c r="P5056" t="s">
        <v>26</v>
      </c>
      <c r="Q5056" t="s">
        <v>3488</v>
      </c>
    </row>
    <row r="5057" spans="1:17" x14ac:dyDescent="0.25">
      <c r="A5057" t="s">
        <v>12653</v>
      </c>
      <c r="B5057" t="s">
        <v>12654</v>
      </c>
      <c r="C5057" s="1">
        <v>44236</v>
      </c>
      <c r="D5057" t="s">
        <v>46</v>
      </c>
      <c r="E5057" t="s">
        <v>20</v>
      </c>
      <c r="F5057" t="s">
        <v>1020</v>
      </c>
      <c r="H5057" t="s">
        <v>21</v>
      </c>
      <c r="I5057">
        <v>73</v>
      </c>
      <c r="J5057" t="s">
        <v>22</v>
      </c>
      <c r="L5057" t="s">
        <v>23</v>
      </c>
      <c r="O5057" t="s">
        <v>490</v>
      </c>
      <c r="P5057" t="s">
        <v>26</v>
      </c>
      <c r="Q5057" t="s">
        <v>3470</v>
      </c>
    </row>
    <row r="5058" spans="1:17" x14ac:dyDescent="0.25">
      <c r="A5058" t="s">
        <v>12655</v>
      </c>
      <c r="B5058" t="s">
        <v>12656</v>
      </c>
      <c r="C5058" s="1">
        <v>44236</v>
      </c>
      <c r="D5058" t="s">
        <v>3473</v>
      </c>
      <c r="E5058" t="s">
        <v>20</v>
      </c>
      <c r="F5058" t="s">
        <v>1118</v>
      </c>
      <c r="H5058" t="s">
        <v>21</v>
      </c>
      <c r="I5058">
        <v>32</v>
      </c>
      <c r="J5058" t="s">
        <v>22</v>
      </c>
      <c r="L5058" t="s">
        <v>23</v>
      </c>
      <c r="O5058" t="s">
        <v>490</v>
      </c>
      <c r="P5058" t="s">
        <v>26</v>
      </c>
      <c r="Q5058" t="s">
        <v>1119</v>
      </c>
    </row>
    <row r="5059" spans="1:17" x14ac:dyDescent="0.25">
      <c r="A5059" t="s">
        <v>12657</v>
      </c>
      <c r="B5059" t="s">
        <v>12658</v>
      </c>
      <c r="C5059" s="1">
        <v>44231</v>
      </c>
      <c r="D5059" t="s">
        <v>46</v>
      </c>
      <c r="E5059" t="s">
        <v>20</v>
      </c>
      <c r="F5059" t="s">
        <v>4228</v>
      </c>
      <c r="H5059" t="s">
        <v>32</v>
      </c>
      <c r="I5059">
        <v>27</v>
      </c>
      <c r="J5059" t="s">
        <v>22</v>
      </c>
      <c r="L5059" t="s">
        <v>23</v>
      </c>
      <c r="O5059" t="s">
        <v>490</v>
      </c>
      <c r="P5059" t="s">
        <v>26</v>
      </c>
      <c r="Q5059" t="s">
        <v>12659</v>
      </c>
    </row>
    <row r="5060" spans="1:17" x14ac:dyDescent="0.25">
      <c r="A5060" t="s">
        <v>12632</v>
      </c>
      <c r="B5060" t="s">
        <v>12633</v>
      </c>
      <c r="C5060" s="1">
        <v>44240</v>
      </c>
      <c r="D5060" t="s">
        <v>46</v>
      </c>
      <c r="E5060" t="s">
        <v>20</v>
      </c>
      <c r="F5060" t="s">
        <v>4969</v>
      </c>
      <c r="H5060" t="s">
        <v>32</v>
      </c>
      <c r="I5060">
        <v>48</v>
      </c>
      <c r="J5060" t="s">
        <v>22</v>
      </c>
      <c r="L5060" t="s">
        <v>23</v>
      </c>
      <c r="O5060" t="s">
        <v>490</v>
      </c>
      <c r="P5060" t="s">
        <v>26</v>
      </c>
      <c r="Q5060" t="s">
        <v>753</v>
      </c>
    </row>
    <row r="5061" spans="1:17" x14ac:dyDescent="0.25">
      <c r="A5061" t="s">
        <v>12628</v>
      </c>
      <c r="B5061" t="s">
        <v>12629</v>
      </c>
      <c r="C5061" s="1">
        <v>44241</v>
      </c>
      <c r="D5061" t="s">
        <v>46</v>
      </c>
      <c r="E5061" t="s">
        <v>20</v>
      </c>
      <c r="F5061" t="s">
        <v>4277</v>
      </c>
      <c r="H5061" t="s">
        <v>21</v>
      </c>
      <c r="I5061">
        <v>45</v>
      </c>
      <c r="J5061" t="s">
        <v>22</v>
      </c>
      <c r="L5061" t="s">
        <v>23</v>
      </c>
      <c r="O5061" t="s">
        <v>490</v>
      </c>
      <c r="P5061" t="s">
        <v>26</v>
      </c>
      <c r="Q5061" t="s">
        <v>753</v>
      </c>
    </row>
    <row r="5062" spans="1:17" x14ac:dyDescent="0.25">
      <c r="A5062" t="s">
        <v>12630</v>
      </c>
      <c r="B5062" t="s">
        <v>12631</v>
      </c>
      <c r="C5062" s="1">
        <v>44241</v>
      </c>
      <c r="D5062" t="s">
        <v>3473</v>
      </c>
      <c r="E5062" t="s">
        <v>20</v>
      </c>
      <c r="F5062" t="s">
        <v>2737</v>
      </c>
      <c r="H5062" t="s">
        <v>32</v>
      </c>
      <c r="I5062">
        <v>40</v>
      </c>
      <c r="J5062" t="s">
        <v>22</v>
      </c>
      <c r="L5062" t="s">
        <v>23</v>
      </c>
      <c r="O5062" t="s">
        <v>490</v>
      </c>
      <c r="P5062" t="s">
        <v>26</v>
      </c>
      <c r="Q5062" t="s">
        <v>7274</v>
      </c>
    </row>
    <row r="5063" spans="1:17" x14ac:dyDescent="0.25">
      <c r="A5063" t="s">
        <v>12634</v>
      </c>
      <c r="B5063" t="s">
        <v>12635</v>
      </c>
      <c r="C5063" s="1">
        <v>44240</v>
      </c>
      <c r="D5063" t="s">
        <v>64</v>
      </c>
      <c r="E5063" t="s">
        <v>20</v>
      </c>
      <c r="F5063" t="s">
        <v>7404</v>
      </c>
      <c r="H5063" t="s">
        <v>32</v>
      </c>
      <c r="I5063">
        <v>28</v>
      </c>
      <c r="J5063" t="s">
        <v>22</v>
      </c>
      <c r="L5063" t="s">
        <v>23</v>
      </c>
      <c r="O5063" t="s">
        <v>490</v>
      </c>
      <c r="P5063" t="s">
        <v>26</v>
      </c>
      <c r="Q5063" t="s">
        <v>7287</v>
      </c>
    </row>
    <row r="5064" spans="1:17" x14ac:dyDescent="0.25">
      <c r="A5064" t="s">
        <v>12648</v>
      </c>
      <c r="B5064" t="s">
        <v>12649</v>
      </c>
      <c r="C5064" s="1">
        <v>44238</v>
      </c>
      <c r="D5064" t="s">
        <v>39</v>
      </c>
      <c r="E5064" t="s">
        <v>20</v>
      </c>
      <c r="F5064" t="s">
        <v>2755</v>
      </c>
      <c r="H5064" t="s">
        <v>21</v>
      </c>
      <c r="I5064">
        <v>39</v>
      </c>
      <c r="J5064" t="s">
        <v>22</v>
      </c>
      <c r="L5064" t="s">
        <v>23</v>
      </c>
      <c r="O5064" t="s">
        <v>490</v>
      </c>
      <c r="P5064" t="s">
        <v>26</v>
      </c>
      <c r="Q5064" t="s">
        <v>1425</v>
      </c>
    </row>
    <row r="5065" spans="1:17" x14ac:dyDescent="0.25">
      <c r="A5065" t="s">
        <v>12641</v>
      </c>
      <c r="B5065" t="s">
        <v>12642</v>
      </c>
      <c r="C5065" s="1">
        <v>44239</v>
      </c>
      <c r="D5065" t="s">
        <v>39</v>
      </c>
      <c r="E5065" t="s">
        <v>20</v>
      </c>
      <c r="F5065" t="s">
        <v>12643</v>
      </c>
      <c r="H5065" t="s">
        <v>32</v>
      </c>
      <c r="I5065">
        <v>62</v>
      </c>
      <c r="J5065" t="s">
        <v>22</v>
      </c>
      <c r="L5065" t="s">
        <v>23</v>
      </c>
      <c r="O5065" t="s">
        <v>490</v>
      </c>
      <c r="P5065" t="s">
        <v>26</v>
      </c>
      <c r="Q5065" t="s">
        <v>12644</v>
      </c>
    </row>
    <row r="5066" spans="1:17" x14ac:dyDescent="0.25">
      <c r="A5066" t="s">
        <v>4039</v>
      </c>
      <c r="B5066" t="s">
        <v>4040</v>
      </c>
      <c r="C5066" s="1">
        <v>44247</v>
      </c>
      <c r="D5066" t="s">
        <v>46</v>
      </c>
      <c r="E5066" t="s">
        <v>20</v>
      </c>
      <c r="F5066" t="s">
        <v>4041</v>
      </c>
      <c r="H5066" t="s">
        <v>32</v>
      </c>
      <c r="I5066">
        <v>49</v>
      </c>
      <c r="J5066" t="s">
        <v>22</v>
      </c>
      <c r="L5066" t="s">
        <v>23</v>
      </c>
      <c r="O5066" t="s">
        <v>490</v>
      </c>
      <c r="P5066" t="s">
        <v>26</v>
      </c>
      <c r="Q5066" t="s">
        <v>4042</v>
      </c>
    </row>
    <row r="5067" spans="1:17" x14ac:dyDescent="0.25">
      <c r="A5067" t="s">
        <v>17293</v>
      </c>
      <c r="B5067" t="s">
        <v>17294</v>
      </c>
      <c r="C5067" s="1">
        <v>44240</v>
      </c>
      <c r="D5067" t="s">
        <v>1038</v>
      </c>
      <c r="E5067" t="s">
        <v>20</v>
      </c>
      <c r="F5067" t="s">
        <v>4328</v>
      </c>
      <c r="H5067" t="s">
        <v>21</v>
      </c>
      <c r="I5067">
        <v>13</v>
      </c>
      <c r="J5067" t="s">
        <v>22</v>
      </c>
      <c r="L5067" t="s">
        <v>23</v>
      </c>
      <c r="O5067" t="s">
        <v>490</v>
      </c>
      <c r="P5067" t="s">
        <v>26</v>
      </c>
      <c r="Q5067" t="s">
        <v>17295</v>
      </c>
    </row>
    <row r="5068" spans="1:17" x14ac:dyDescent="0.25">
      <c r="A5068" t="s">
        <v>1116</v>
      </c>
      <c r="B5068" t="s">
        <v>1117</v>
      </c>
      <c r="C5068" s="1">
        <v>44242</v>
      </c>
      <c r="D5068" t="s">
        <v>1055</v>
      </c>
      <c r="E5068" t="s">
        <v>20</v>
      </c>
      <c r="F5068" t="s">
        <v>1118</v>
      </c>
      <c r="H5068" t="s">
        <v>32</v>
      </c>
      <c r="I5068">
        <v>32</v>
      </c>
      <c r="J5068" t="s">
        <v>22</v>
      </c>
      <c r="L5068" t="s">
        <v>23</v>
      </c>
      <c r="O5068" t="s">
        <v>490</v>
      </c>
      <c r="P5068" t="s">
        <v>26</v>
      </c>
      <c r="Q5068" t="s">
        <v>1119</v>
      </c>
    </row>
    <row r="5069" spans="1:17" x14ac:dyDescent="0.25">
      <c r="A5069" t="s">
        <v>12809</v>
      </c>
      <c r="B5069" t="s">
        <v>12810</v>
      </c>
      <c r="C5069" s="1">
        <v>44215</v>
      </c>
      <c r="D5069" t="s">
        <v>39</v>
      </c>
      <c r="E5069" t="s">
        <v>20</v>
      </c>
      <c r="F5069" t="s">
        <v>4881</v>
      </c>
      <c r="H5069" t="s">
        <v>21</v>
      </c>
      <c r="I5069">
        <v>34</v>
      </c>
      <c r="J5069" t="s">
        <v>22</v>
      </c>
      <c r="L5069" t="s">
        <v>23</v>
      </c>
      <c r="O5069" t="s">
        <v>490</v>
      </c>
      <c r="P5069" t="s">
        <v>26</v>
      </c>
      <c r="Q5069" t="s">
        <v>12811</v>
      </c>
    </row>
    <row r="5070" spans="1:17" x14ac:dyDescent="0.25">
      <c r="A5070" t="s">
        <v>12812</v>
      </c>
      <c r="B5070" t="s">
        <v>12813</v>
      </c>
      <c r="C5070" s="1">
        <v>44247</v>
      </c>
      <c r="D5070" t="s">
        <v>46</v>
      </c>
      <c r="E5070" t="s">
        <v>20</v>
      </c>
      <c r="F5070" t="s">
        <v>12814</v>
      </c>
      <c r="H5070" t="s">
        <v>32</v>
      </c>
      <c r="I5070">
        <v>64</v>
      </c>
      <c r="J5070" t="s">
        <v>22</v>
      </c>
      <c r="L5070" t="s">
        <v>23</v>
      </c>
      <c r="O5070" t="s">
        <v>490</v>
      </c>
      <c r="P5070" t="s">
        <v>26</v>
      </c>
      <c r="Q5070" t="s">
        <v>3470</v>
      </c>
    </row>
    <row r="5071" spans="1:17" x14ac:dyDescent="0.25">
      <c r="A5071" t="s">
        <v>12804</v>
      </c>
      <c r="B5071" t="s">
        <v>12805</v>
      </c>
      <c r="C5071" s="1">
        <v>44245</v>
      </c>
      <c r="D5071" t="s">
        <v>3473</v>
      </c>
      <c r="E5071" t="s">
        <v>20</v>
      </c>
      <c r="F5071" t="s">
        <v>2765</v>
      </c>
      <c r="H5071" t="s">
        <v>21</v>
      </c>
      <c r="I5071">
        <v>60</v>
      </c>
      <c r="J5071" t="s">
        <v>22</v>
      </c>
      <c r="L5071" t="s">
        <v>23</v>
      </c>
      <c r="O5071" t="s">
        <v>490</v>
      </c>
      <c r="P5071" t="s">
        <v>26</v>
      </c>
      <c r="Q5071" t="s">
        <v>12806</v>
      </c>
    </row>
    <row r="5072" spans="1:17" x14ac:dyDescent="0.25">
      <c r="A5072" t="s">
        <v>12797</v>
      </c>
      <c r="B5072" t="s">
        <v>12798</v>
      </c>
      <c r="C5072" s="1">
        <v>44246</v>
      </c>
      <c r="D5072" t="s">
        <v>3473</v>
      </c>
      <c r="E5072" t="s">
        <v>20</v>
      </c>
      <c r="F5072" t="s">
        <v>75</v>
      </c>
      <c r="H5072" t="s">
        <v>21</v>
      </c>
      <c r="I5072">
        <v>24</v>
      </c>
      <c r="J5072" t="s">
        <v>22</v>
      </c>
      <c r="L5072" t="s">
        <v>23</v>
      </c>
      <c r="O5072" t="s">
        <v>490</v>
      </c>
      <c r="P5072" t="s">
        <v>26</v>
      </c>
      <c r="Q5072" t="s">
        <v>12799</v>
      </c>
    </row>
    <row r="5073" spans="1:17" x14ac:dyDescent="0.25">
      <c r="A5073" t="s">
        <v>12800</v>
      </c>
      <c r="B5073" t="s">
        <v>12801</v>
      </c>
      <c r="C5073" s="1">
        <v>44246</v>
      </c>
      <c r="D5073" t="s">
        <v>3473</v>
      </c>
      <c r="E5073" t="s">
        <v>20</v>
      </c>
      <c r="F5073" t="s">
        <v>4394</v>
      </c>
      <c r="H5073" t="s">
        <v>21</v>
      </c>
      <c r="I5073">
        <v>31</v>
      </c>
      <c r="J5073" t="s">
        <v>22</v>
      </c>
      <c r="L5073" t="s">
        <v>23</v>
      </c>
      <c r="O5073" t="s">
        <v>490</v>
      </c>
      <c r="P5073" t="s">
        <v>26</v>
      </c>
      <c r="Q5073" t="s">
        <v>4329</v>
      </c>
    </row>
    <row r="5074" spans="1:17" x14ac:dyDescent="0.25">
      <c r="A5074" t="s">
        <v>12802</v>
      </c>
      <c r="B5074" t="s">
        <v>12803</v>
      </c>
      <c r="C5074" s="1">
        <v>44246</v>
      </c>
      <c r="D5074" t="s">
        <v>3473</v>
      </c>
      <c r="E5074" t="s">
        <v>20</v>
      </c>
      <c r="F5074" t="s">
        <v>1075</v>
      </c>
      <c r="H5074" t="s">
        <v>21</v>
      </c>
      <c r="I5074">
        <v>66</v>
      </c>
      <c r="J5074" t="s">
        <v>22</v>
      </c>
      <c r="L5074" t="s">
        <v>23</v>
      </c>
      <c r="O5074" t="s">
        <v>490</v>
      </c>
      <c r="P5074" t="s">
        <v>26</v>
      </c>
      <c r="Q5074" t="s">
        <v>1487</v>
      </c>
    </row>
    <row r="5075" spans="1:17" x14ac:dyDescent="0.25">
      <c r="A5075" t="s">
        <v>4124</v>
      </c>
      <c r="B5075" t="s">
        <v>4125</v>
      </c>
      <c r="C5075" s="1">
        <v>44240</v>
      </c>
      <c r="D5075" t="s">
        <v>54</v>
      </c>
      <c r="E5075" t="s">
        <v>20</v>
      </c>
      <c r="F5075" t="s">
        <v>4126</v>
      </c>
      <c r="H5075" t="s">
        <v>21</v>
      </c>
      <c r="I5075">
        <v>79</v>
      </c>
      <c r="J5075" t="s">
        <v>22</v>
      </c>
      <c r="L5075" t="s">
        <v>23</v>
      </c>
      <c r="O5075" t="s">
        <v>490</v>
      </c>
      <c r="P5075" t="s">
        <v>26</v>
      </c>
      <c r="Q5075" t="s">
        <v>753</v>
      </c>
    </row>
    <row r="5076" spans="1:17" x14ac:dyDescent="0.25">
      <c r="A5076" t="s">
        <v>4186</v>
      </c>
      <c r="B5076" t="s">
        <v>4187</v>
      </c>
      <c r="C5076" s="1">
        <v>44246</v>
      </c>
      <c r="D5076" t="s">
        <v>46</v>
      </c>
      <c r="E5076" t="s">
        <v>20</v>
      </c>
      <c r="F5076" t="s">
        <v>4188</v>
      </c>
      <c r="H5076" t="s">
        <v>21</v>
      </c>
      <c r="I5076">
        <v>16</v>
      </c>
      <c r="J5076" t="s">
        <v>22</v>
      </c>
      <c r="L5076" t="s">
        <v>23</v>
      </c>
      <c r="O5076" t="s">
        <v>490</v>
      </c>
      <c r="P5076" t="s">
        <v>26</v>
      </c>
      <c r="Q5076" t="s">
        <v>753</v>
      </c>
    </row>
    <row r="5077" spans="1:17" x14ac:dyDescent="0.25">
      <c r="A5077" t="s">
        <v>4189</v>
      </c>
      <c r="B5077" t="s">
        <v>4190</v>
      </c>
      <c r="C5077" s="1">
        <v>44247</v>
      </c>
      <c r="D5077" t="s">
        <v>54</v>
      </c>
      <c r="E5077" t="s">
        <v>20</v>
      </c>
      <c r="F5077" t="s">
        <v>4126</v>
      </c>
      <c r="H5077" t="s">
        <v>21</v>
      </c>
      <c r="I5077">
        <v>34</v>
      </c>
      <c r="J5077" t="s">
        <v>22</v>
      </c>
      <c r="L5077" t="s">
        <v>23</v>
      </c>
      <c r="O5077" t="s">
        <v>490</v>
      </c>
      <c r="P5077" t="s">
        <v>26</v>
      </c>
      <c r="Q5077" t="s">
        <v>4191</v>
      </c>
    </row>
    <row r="5078" spans="1:17" x14ac:dyDescent="0.25">
      <c r="A5078" t="s">
        <v>4205</v>
      </c>
      <c r="B5078" t="s">
        <v>4206</v>
      </c>
      <c r="C5078" s="1">
        <v>44247</v>
      </c>
      <c r="D5078" t="s">
        <v>1038</v>
      </c>
      <c r="E5078" t="s">
        <v>20</v>
      </c>
      <c r="F5078" t="s">
        <v>4207</v>
      </c>
      <c r="H5078" t="s">
        <v>32</v>
      </c>
      <c r="I5078">
        <v>35</v>
      </c>
      <c r="J5078" t="s">
        <v>22</v>
      </c>
      <c r="L5078" t="s">
        <v>23</v>
      </c>
      <c r="O5078" t="s">
        <v>490</v>
      </c>
      <c r="P5078" t="s">
        <v>26</v>
      </c>
      <c r="Q5078" t="s">
        <v>4208</v>
      </c>
    </row>
    <row r="5079" spans="1:17" x14ac:dyDescent="0.25">
      <c r="A5079" t="s">
        <v>4326</v>
      </c>
      <c r="B5079" t="s">
        <v>4327</v>
      </c>
      <c r="C5079" s="1">
        <v>44249</v>
      </c>
      <c r="D5079" t="s">
        <v>1038</v>
      </c>
      <c r="E5079" t="s">
        <v>20</v>
      </c>
      <c r="F5079" t="s">
        <v>4328</v>
      </c>
      <c r="H5079" t="s">
        <v>32</v>
      </c>
      <c r="I5079">
        <v>36</v>
      </c>
      <c r="J5079" t="s">
        <v>22</v>
      </c>
      <c r="L5079" t="s">
        <v>23</v>
      </c>
      <c r="O5079" t="s">
        <v>490</v>
      </c>
      <c r="P5079" t="s">
        <v>26</v>
      </c>
      <c r="Q5079" t="s">
        <v>4329</v>
      </c>
    </row>
    <row r="5080" spans="1:17" x14ac:dyDescent="0.25">
      <c r="A5080" t="s">
        <v>4359</v>
      </c>
      <c r="B5080" t="s">
        <v>4360</v>
      </c>
      <c r="C5080" s="1">
        <v>44249</v>
      </c>
      <c r="D5080" t="s">
        <v>3473</v>
      </c>
      <c r="E5080" t="s">
        <v>20</v>
      </c>
      <c r="F5080" t="s">
        <v>1056</v>
      </c>
      <c r="H5080" t="s">
        <v>32</v>
      </c>
      <c r="I5080">
        <v>38</v>
      </c>
      <c r="J5080" t="s">
        <v>22</v>
      </c>
      <c r="L5080" t="s">
        <v>23</v>
      </c>
      <c r="O5080" t="s">
        <v>490</v>
      </c>
      <c r="P5080" t="s">
        <v>26</v>
      </c>
      <c r="Q5080" t="s">
        <v>496</v>
      </c>
    </row>
    <row r="5081" spans="1:17" x14ac:dyDescent="0.25">
      <c r="A5081" t="s">
        <v>4368</v>
      </c>
      <c r="B5081" t="s">
        <v>4369</v>
      </c>
      <c r="C5081" s="1">
        <v>44249</v>
      </c>
      <c r="D5081" t="s">
        <v>39</v>
      </c>
      <c r="E5081" t="s">
        <v>20</v>
      </c>
      <c r="F5081" t="s">
        <v>4370</v>
      </c>
      <c r="H5081" t="s">
        <v>32</v>
      </c>
      <c r="I5081">
        <v>33</v>
      </c>
      <c r="J5081" t="s">
        <v>22</v>
      </c>
      <c r="L5081" t="s">
        <v>23</v>
      </c>
      <c r="O5081" t="s">
        <v>490</v>
      </c>
      <c r="P5081" t="s">
        <v>26</v>
      </c>
      <c r="Q5081" t="s">
        <v>4371</v>
      </c>
    </row>
    <row r="5082" spans="1:17" x14ac:dyDescent="0.25">
      <c r="A5082" t="s">
        <v>7272</v>
      </c>
      <c r="B5082" t="s">
        <v>7273</v>
      </c>
      <c r="C5082" s="1">
        <v>44250</v>
      </c>
      <c r="D5082" t="s">
        <v>64</v>
      </c>
      <c r="E5082" t="s">
        <v>20</v>
      </c>
      <c r="F5082" t="s">
        <v>1087</v>
      </c>
      <c r="H5082" t="s">
        <v>21</v>
      </c>
      <c r="I5082">
        <v>49</v>
      </c>
      <c r="J5082" t="s">
        <v>22</v>
      </c>
      <c r="L5082" t="s">
        <v>23</v>
      </c>
      <c r="O5082" t="s">
        <v>490</v>
      </c>
      <c r="P5082" t="s">
        <v>26</v>
      </c>
      <c r="Q5082" t="s">
        <v>7274</v>
      </c>
    </row>
    <row r="5083" spans="1:17" x14ac:dyDescent="0.25">
      <c r="A5083" t="s">
        <v>7281</v>
      </c>
      <c r="B5083" t="s">
        <v>7282</v>
      </c>
      <c r="C5083" s="1">
        <v>44250</v>
      </c>
      <c r="D5083" t="s">
        <v>1038</v>
      </c>
      <c r="E5083" t="s">
        <v>20</v>
      </c>
      <c r="F5083" t="s">
        <v>4328</v>
      </c>
      <c r="H5083" t="s">
        <v>21</v>
      </c>
      <c r="I5083">
        <v>40</v>
      </c>
      <c r="J5083" t="s">
        <v>22</v>
      </c>
      <c r="L5083" t="s">
        <v>23</v>
      </c>
      <c r="O5083" t="s">
        <v>490</v>
      </c>
      <c r="P5083" t="s">
        <v>26</v>
      </c>
      <c r="Q5083" t="s">
        <v>4329</v>
      </c>
    </row>
    <row r="5084" spans="1:17" x14ac:dyDescent="0.25">
      <c r="A5084" t="s">
        <v>7285</v>
      </c>
      <c r="B5084" t="s">
        <v>7286</v>
      </c>
      <c r="C5084" s="1">
        <v>44250</v>
      </c>
      <c r="D5084" t="s">
        <v>3473</v>
      </c>
      <c r="E5084" t="s">
        <v>20</v>
      </c>
      <c r="F5084" t="s">
        <v>2758</v>
      </c>
      <c r="H5084" t="s">
        <v>32</v>
      </c>
      <c r="I5084">
        <v>52</v>
      </c>
      <c r="J5084" t="s">
        <v>22</v>
      </c>
      <c r="L5084" t="s">
        <v>23</v>
      </c>
      <c r="O5084" t="s">
        <v>490</v>
      </c>
      <c r="P5084" t="s">
        <v>26</v>
      </c>
      <c r="Q5084" t="s">
        <v>7287</v>
      </c>
    </row>
    <row r="5085" spans="1:17" x14ac:dyDescent="0.25">
      <c r="A5085" t="s">
        <v>7371</v>
      </c>
      <c r="B5085" t="s">
        <v>7372</v>
      </c>
      <c r="C5085" s="1">
        <v>44251</v>
      </c>
      <c r="D5085" t="s">
        <v>3473</v>
      </c>
      <c r="E5085" t="s">
        <v>20</v>
      </c>
      <c r="F5085" t="s">
        <v>5976</v>
      </c>
      <c r="H5085" t="s">
        <v>21</v>
      </c>
      <c r="I5085">
        <v>58</v>
      </c>
      <c r="J5085" t="s">
        <v>22</v>
      </c>
      <c r="L5085" t="s">
        <v>23</v>
      </c>
      <c r="O5085" t="s">
        <v>490</v>
      </c>
      <c r="P5085" t="s">
        <v>26</v>
      </c>
      <c r="Q5085" t="s">
        <v>7373</v>
      </c>
    </row>
    <row r="5086" spans="1:17" x14ac:dyDescent="0.25">
      <c r="A5086" t="s">
        <v>7376</v>
      </c>
      <c r="B5086" t="s">
        <v>7377</v>
      </c>
      <c r="C5086" s="1">
        <v>44251</v>
      </c>
      <c r="D5086" t="s">
        <v>1038</v>
      </c>
      <c r="E5086" t="s">
        <v>20</v>
      </c>
      <c r="F5086" t="s">
        <v>1095</v>
      </c>
      <c r="H5086" t="s">
        <v>21</v>
      </c>
      <c r="I5086">
        <v>76</v>
      </c>
      <c r="J5086" t="s">
        <v>22</v>
      </c>
      <c r="L5086" t="s">
        <v>23</v>
      </c>
      <c r="O5086" t="s">
        <v>490</v>
      </c>
      <c r="P5086" t="s">
        <v>26</v>
      </c>
      <c r="Q5086" t="s">
        <v>1119</v>
      </c>
    </row>
    <row r="5087" spans="1:17" x14ac:dyDescent="0.25">
      <c r="A5087" t="s">
        <v>7533</v>
      </c>
      <c r="B5087" t="s">
        <v>7534</v>
      </c>
      <c r="C5087" s="1">
        <v>44254</v>
      </c>
      <c r="D5087" t="s">
        <v>64</v>
      </c>
      <c r="E5087" t="s">
        <v>20</v>
      </c>
      <c r="F5087" t="s">
        <v>7535</v>
      </c>
      <c r="H5087" t="s">
        <v>21</v>
      </c>
      <c r="I5087">
        <v>73</v>
      </c>
      <c r="J5087" t="s">
        <v>22</v>
      </c>
      <c r="L5087" t="s">
        <v>23</v>
      </c>
      <c r="O5087" t="s">
        <v>490</v>
      </c>
      <c r="P5087" t="s">
        <v>26</v>
      </c>
      <c r="Q5087" t="s">
        <v>6098</v>
      </c>
    </row>
    <row r="5088" spans="1:17" x14ac:dyDescent="0.25">
      <c r="A5088" t="s">
        <v>4389</v>
      </c>
      <c r="B5088" t="s">
        <v>4390</v>
      </c>
      <c r="C5088" s="1">
        <v>44253</v>
      </c>
      <c r="D5088" t="s">
        <v>3473</v>
      </c>
      <c r="E5088" t="s">
        <v>20</v>
      </c>
      <c r="F5088" t="s">
        <v>1075</v>
      </c>
      <c r="H5088" t="s">
        <v>32</v>
      </c>
      <c r="I5088">
        <v>31</v>
      </c>
      <c r="J5088" t="s">
        <v>22</v>
      </c>
      <c r="L5088" t="s">
        <v>23</v>
      </c>
      <c r="O5088" t="s">
        <v>490</v>
      </c>
      <c r="P5088" t="s">
        <v>26</v>
      </c>
      <c r="Q5088" t="s">
        <v>4391</v>
      </c>
    </row>
    <row r="5089" spans="1:17" x14ac:dyDescent="0.25">
      <c r="A5089" t="s">
        <v>18064</v>
      </c>
      <c r="B5089" t="s">
        <v>18065</v>
      </c>
      <c r="C5089" s="1">
        <v>44265</v>
      </c>
      <c r="D5089" t="s">
        <v>39</v>
      </c>
      <c r="E5089" t="s">
        <v>20</v>
      </c>
      <c r="F5089" t="s">
        <v>18066</v>
      </c>
      <c r="H5089" t="s">
        <v>21</v>
      </c>
      <c r="I5089">
        <v>41</v>
      </c>
      <c r="J5089" t="s">
        <v>22</v>
      </c>
      <c r="L5089" t="s">
        <v>23</v>
      </c>
      <c r="O5089" t="s">
        <v>490</v>
      </c>
      <c r="P5089" t="s">
        <v>26</v>
      </c>
      <c r="Q5089" t="s">
        <v>18067</v>
      </c>
    </row>
    <row r="5090" spans="1:17" x14ac:dyDescent="0.25">
      <c r="A5090" t="s">
        <v>18068</v>
      </c>
      <c r="B5090" t="s">
        <v>18069</v>
      </c>
      <c r="C5090" s="1">
        <v>44265</v>
      </c>
      <c r="D5090" t="s">
        <v>1038</v>
      </c>
      <c r="E5090" t="s">
        <v>20</v>
      </c>
      <c r="F5090" t="s">
        <v>18070</v>
      </c>
      <c r="H5090" t="s">
        <v>32</v>
      </c>
      <c r="I5090">
        <v>48</v>
      </c>
      <c r="J5090" t="s">
        <v>22</v>
      </c>
      <c r="L5090" t="s">
        <v>23</v>
      </c>
      <c r="O5090" t="s">
        <v>490</v>
      </c>
      <c r="P5090" t="s">
        <v>26</v>
      </c>
      <c r="Q5090" t="s">
        <v>18071</v>
      </c>
    </row>
    <row r="5091" spans="1:17" x14ac:dyDescent="0.25">
      <c r="A5091" t="s">
        <v>18072</v>
      </c>
      <c r="B5091" t="s">
        <v>18073</v>
      </c>
      <c r="C5091" s="1">
        <v>44268</v>
      </c>
      <c r="D5091" t="s">
        <v>64</v>
      </c>
      <c r="E5091" t="s">
        <v>20</v>
      </c>
      <c r="F5091" t="s">
        <v>288</v>
      </c>
      <c r="H5091" t="s">
        <v>21</v>
      </c>
      <c r="I5091">
        <v>39</v>
      </c>
      <c r="J5091" t="s">
        <v>22</v>
      </c>
      <c r="L5091" t="s">
        <v>23</v>
      </c>
      <c r="O5091" t="s">
        <v>490</v>
      </c>
      <c r="P5091" t="s">
        <v>26</v>
      </c>
      <c r="Q5091" t="s">
        <v>1425</v>
      </c>
    </row>
    <row r="5092" spans="1:17" x14ac:dyDescent="0.25">
      <c r="A5092" t="s">
        <v>1456</v>
      </c>
      <c r="B5092" t="s">
        <v>1457</v>
      </c>
      <c r="C5092" s="1">
        <v>44266</v>
      </c>
      <c r="D5092" t="s">
        <v>39</v>
      </c>
      <c r="E5092" t="s">
        <v>20</v>
      </c>
      <c r="F5092" t="s">
        <v>1393</v>
      </c>
      <c r="H5092" t="s">
        <v>32</v>
      </c>
      <c r="I5092">
        <v>37</v>
      </c>
      <c r="J5092" t="s">
        <v>33</v>
      </c>
      <c r="L5092" t="s">
        <v>23</v>
      </c>
      <c r="O5092" t="s">
        <v>490</v>
      </c>
      <c r="P5092" t="s">
        <v>26</v>
      </c>
      <c r="Q5092" t="s">
        <v>1458</v>
      </c>
    </row>
    <row r="5093" spans="1:17" x14ac:dyDescent="0.25">
      <c r="A5093" t="s">
        <v>13222</v>
      </c>
      <c r="B5093" t="s">
        <v>13223</v>
      </c>
      <c r="C5093" s="1">
        <v>44252</v>
      </c>
      <c r="D5093" t="s">
        <v>9115</v>
      </c>
      <c r="E5093" t="s">
        <v>20</v>
      </c>
      <c r="F5093" t="s">
        <v>13224</v>
      </c>
      <c r="H5093" t="s">
        <v>32</v>
      </c>
      <c r="I5093">
        <v>87</v>
      </c>
      <c r="J5093" t="s">
        <v>2529</v>
      </c>
      <c r="L5093" t="s">
        <v>23</v>
      </c>
      <c r="O5093" t="s">
        <v>490</v>
      </c>
      <c r="P5093" t="s">
        <v>26</v>
      </c>
      <c r="Q5093" t="s">
        <v>13225</v>
      </c>
    </row>
    <row r="5094" spans="1:17" x14ac:dyDescent="0.25">
      <c r="A5094" t="s">
        <v>9682</v>
      </c>
      <c r="B5094" t="s">
        <v>9683</v>
      </c>
      <c r="C5094" s="1">
        <v>44246</v>
      </c>
      <c r="D5094" t="s">
        <v>9684</v>
      </c>
      <c r="E5094" t="s">
        <v>20</v>
      </c>
      <c r="F5094" t="s">
        <v>9685</v>
      </c>
      <c r="H5094" t="s">
        <v>21</v>
      </c>
      <c r="I5094">
        <v>61</v>
      </c>
      <c r="J5094" t="s">
        <v>22</v>
      </c>
      <c r="L5094" t="s">
        <v>23</v>
      </c>
      <c r="M5094" t="s">
        <v>24</v>
      </c>
      <c r="O5094" t="s">
        <v>490</v>
      </c>
      <c r="P5094" t="s">
        <v>26</v>
      </c>
      <c r="Q5094" t="s">
        <v>9686</v>
      </c>
    </row>
    <row r="5095" spans="1:17" x14ac:dyDescent="0.25">
      <c r="A5095" t="s">
        <v>13333</v>
      </c>
      <c r="B5095" t="s">
        <v>13334</v>
      </c>
      <c r="C5095" s="1">
        <v>44250</v>
      </c>
      <c r="D5095" t="s">
        <v>352</v>
      </c>
      <c r="E5095" t="s">
        <v>20</v>
      </c>
      <c r="F5095" t="s">
        <v>13335</v>
      </c>
      <c r="G5095" t="s">
        <v>13319</v>
      </c>
      <c r="H5095" t="s">
        <v>21</v>
      </c>
      <c r="I5095">
        <v>21</v>
      </c>
      <c r="J5095" t="s">
        <v>22</v>
      </c>
      <c r="L5095" t="s">
        <v>23</v>
      </c>
      <c r="M5095" t="s">
        <v>24</v>
      </c>
      <c r="O5095" t="s">
        <v>490</v>
      </c>
      <c r="P5095" t="s">
        <v>26</v>
      </c>
      <c r="Q5095" t="s">
        <v>13336</v>
      </c>
    </row>
    <row r="5096" spans="1:17" x14ac:dyDescent="0.25">
      <c r="A5096" t="s">
        <v>7796</v>
      </c>
      <c r="B5096" t="s">
        <v>7797</v>
      </c>
      <c r="C5096" s="1">
        <v>44250</v>
      </c>
      <c r="D5096" t="s">
        <v>2144</v>
      </c>
      <c r="E5096" t="s">
        <v>20</v>
      </c>
      <c r="F5096" t="s">
        <v>2145</v>
      </c>
      <c r="H5096" t="s">
        <v>32</v>
      </c>
      <c r="I5096">
        <v>50</v>
      </c>
      <c r="J5096" t="s">
        <v>22</v>
      </c>
      <c r="L5096" t="s">
        <v>23</v>
      </c>
      <c r="O5096" t="s">
        <v>490</v>
      </c>
      <c r="P5096" t="s">
        <v>664</v>
      </c>
      <c r="Q5096" t="s">
        <v>7798</v>
      </c>
    </row>
    <row r="5097" spans="1:17" x14ac:dyDescent="0.25">
      <c r="A5097" t="s">
        <v>14294</v>
      </c>
      <c r="B5097" t="s">
        <v>14295</v>
      </c>
      <c r="C5097" s="1">
        <v>44229</v>
      </c>
      <c r="D5097" t="s">
        <v>510</v>
      </c>
      <c r="E5097" t="s">
        <v>20</v>
      </c>
      <c r="F5097" t="s">
        <v>11702</v>
      </c>
      <c r="H5097" t="s">
        <v>32</v>
      </c>
      <c r="I5097">
        <v>77</v>
      </c>
      <c r="J5097" t="s">
        <v>22</v>
      </c>
      <c r="L5097" t="s">
        <v>23</v>
      </c>
      <c r="O5097" t="s">
        <v>490</v>
      </c>
      <c r="P5097" t="s">
        <v>664</v>
      </c>
      <c r="Q5097" t="s">
        <v>14296</v>
      </c>
    </row>
    <row r="5098" spans="1:17" x14ac:dyDescent="0.25">
      <c r="A5098" t="s">
        <v>13337</v>
      </c>
      <c r="B5098" t="s">
        <v>13338</v>
      </c>
      <c r="C5098" s="1">
        <v>44246</v>
      </c>
      <c r="D5098" t="s">
        <v>2148</v>
      </c>
      <c r="E5098" t="s">
        <v>20</v>
      </c>
      <c r="F5098" t="s">
        <v>13339</v>
      </c>
      <c r="G5098" t="s">
        <v>13319</v>
      </c>
      <c r="H5098" t="s">
        <v>21</v>
      </c>
      <c r="I5098">
        <v>61</v>
      </c>
      <c r="J5098" t="s">
        <v>22</v>
      </c>
      <c r="L5098" t="s">
        <v>23</v>
      </c>
      <c r="M5098" t="s">
        <v>24</v>
      </c>
      <c r="O5098" t="s">
        <v>490</v>
      </c>
      <c r="P5098" t="s">
        <v>26</v>
      </c>
      <c r="Q5098" t="s">
        <v>1425</v>
      </c>
    </row>
    <row r="5099" spans="1:17" x14ac:dyDescent="0.25">
      <c r="A5099" t="s">
        <v>13322</v>
      </c>
      <c r="B5099" t="s">
        <v>13323</v>
      </c>
      <c r="C5099" s="1">
        <v>44249</v>
      </c>
      <c r="D5099" t="s">
        <v>2155</v>
      </c>
      <c r="E5099" t="s">
        <v>20</v>
      </c>
      <c r="F5099" t="s">
        <v>13324</v>
      </c>
      <c r="G5099" t="s">
        <v>13319</v>
      </c>
      <c r="H5099" t="s">
        <v>21</v>
      </c>
      <c r="I5099">
        <v>46</v>
      </c>
      <c r="J5099" t="s">
        <v>22</v>
      </c>
      <c r="L5099" t="s">
        <v>23</v>
      </c>
      <c r="M5099" t="s">
        <v>24</v>
      </c>
      <c r="O5099" t="s">
        <v>490</v>
      </c>
      <c r="P5099" t="s">
        <v>26</v>
      </c>
      <c r="Q5099" t="s">
        <v>1425</v>
      </c>
    </row>
    <row r="5100" spans="1:17" x14ac:dyDescent="0.25">
      <c r="A5100" t="s">
        <v>13329</v>
      </c>
      <c r="B5100" t="s">
        <v>13330</v>
      </c>
      <c r="C5100" s="1">
        <v>44273</v>
      </c>
      <c r="D5100" t="s">
        <v>115</v>
      </c>
      <c r="E5100" t="s">
        <v>20</v>
      </c>
      <c r="F5100" t="s">
        <v>13331</v>
      </c>
      <c r="G5100" t="s">
        <v>13319</v>
      </c>
      <c r="H5100" t="s">
        <v>32</v>
      </c>
      <c r="I5100">
        <v>25</v>
      </c>
      <c r="J5100" t="s">
        <v>22</v>
      </c>
      <c r="L5100" t="s">
        <v>23</v>
      </c>
      <c r="M5100" t="s">
        <v>24</v>
      </c>
      <c r="O5100" t="s">
        <v>490</v>
      </c>
      <c r="P5100" t="s">
        <v>26</v>
      </c>
      <c r="Q5100" t="s">
        <v>13332</v>
      </c>
    </row>
    <row r="5101" spans="1:17" x14ac:dyDescent="0.25">
      <c r="A5101" t="s">
        <v>10139</v>
      </c>
      <c r="B5101" t="s">
        <v>10140</v>
      </c>
      <c r="C5101" s="1">
        <v>44251</v>
      </c>
      <c r="D5101" t="s">
        <v>1376</v>
      </c>
      <c r="E5101" t="s">
        <v>20</v>
      </c>
      <c r="F5101" t="s">
        <v>1377</v>
      </c>
      <c r="H5101" t="s">
        <v>21</v>
      </c>
      <c r="I5101">
        <v>57</v>
      </c>
      <c r="J5101" t="s">
        <v>22</v>
      </c>
      <c r="L5101" t="s">
        <v>23</v>
      </c>
      <c r="O5101" t="s">
        <v>490</v>
      </c>
      <c r="P5101" t="s">
        <v>26</v>
      </c>
      <c r="Q5101" t="s">
        <v>10141</v>
      </c>
    </row>
    <row r="5102" spans="1:17" x14ac:dyDescent="0.25">
      <c r="A5102" t="s">
        <v>13325</v>
      </c>
      <c r="B5102" t="s">
        <v>13326</v>
      </c>
      <c r="C5102" s="1">
        <v>44245</v>
      </c>
      <c r="D5102" t="s">
        <v>1185</v>
      </c>
      <c r="E5102" t="s">
        <v>20</v>
      </c>
      <c r="F5102" t="s">
        <v>13327</v>
      </c>
      <c r="G5102" t="s">
        <v>13319</v>
      </c>
      <c r="H5102" t="s">
        <v>21</v>
      </c>
      <c r="I5102">
        <v>74</v>
      </c>
      <c r="J5102" t="s">
        <v>22</v>
      </c>
      <c r="L5102" t="s">
        <v>23</v>
      </c>
      <c r="M5102" t="s">
        <v>24</v>
      </c>
      <c r="O5102" t="s">
        <v>490</v>
      </c>
      <c r="P5102" t="s">
        <v>26</v>
      </c>
      <c r="Q5102" t="s">
        <v>13328</v>
      </c>
    </row>
    <row r="5103" spans="1:17" x14ac:dyDescent="0.25">
      <c r="A5103" t="s">
        <v>13316</v>
      </c>
      <c r="B5103" t="s">
        <v>13317</v>
      </c>
      <c r="C5103" s="1">
        <v>44250</v>
      </c>
      <c r="D5103" t="s">
        <v>115</v>
      </c>
      <c r="E5103" t="s">
        <v>20</v>
      </c>
      <c r="F5103" t="s">
        <v>13318</v>
      </c>
      <c r="G5103" t="s">
        <v>13319</v>
      </c>
      <c r="H5103" t="s">
        <v>13320</v>
      </c>
      <c r="I5103">
        <v>37</v>
      </c>
      <c r="J5103" t="s">
        <v>22</v>
      </c>
      <c r="L5103" t="s">
        <v>23</v>
      </c>
      <c r="M5103" t="s">
        <v>24</v>
      </c>
      <c r="O5103" t="s">
        <v>490</v>
      </c>
      <c r="P5103" t="s">
        <v>26</v>
      </c>
      <c r="Q5103" t="s">
        <v>13321</v>
      </c>
    </row>
    <row r="5104" spans="1:17" x14ac:dyDescent="0.25">
      <c r="A5104" t="s">
        <v>13314</v>
      </c>
      <c r="B5104" t="s">
        <v>13315</v>
      </c>
      <c r="C5104" s="1">
        <v>44269</v>
      </c>
      <c r="D5104" t="s">
        <v>3345</v>
      </c>
      <c r="E5104" t="s">
        <v>20</v>
      </c>
      <c r="F5104" t="s">
        <v>4482</v>
      </c>
      <c r="H5104" t="s">
        <v>21</v>
      </c>
      <c r="I5104">
        <v>47</v>
      </c>
      <c r="J5104" t="s">
        <v>22</v>
      </c>
      <c r="L5104" t="s">
        <v>23</v>
      </c>
      <c r="M5104" t="s">
        <v>24</v>
      </c>
      <c r="O5104" t="s">
        <v>490</v>
      </c>
      <c r="P5104" t="s">
        <v>26</v>
      </c>
      <c r="Q5104" t="s">
        <v>10141</v>
      </c>
    </row>
    <row r="5105" spans="1:17" x14ac:dyDescent="0.25">
      <c r="A5105" t="s">
        <v>13340</v>
      </c>
      <c r="B5105" t="s">
        <v>13341</v>
      </c>
      <c r="C5105" s="1">
        <v>44244</v>
      </c>
      <c r="D5105" t="s">
        <v>7734</v>
      </c>
      <c r="E5105" t="s">
        <v>20</v>
      </c>
      <c r="F5105" t="s">
        <v>13342</v>
      </c>
      <c r="G5105" t="s">
        <v>13319</v>
      </c>
      <c r="H5105" t="s">
        <v>21</v>
      </c>
      <c r="I5105">
        <v>28</v>
      </c>
      <c r="J5105" t="s">
        <v>22</v>
      </c>
      <c r="L5105" t="s">
        <v>23</v>
      </c>
      <c r="M5105" t="s">
        <v>24</v>
      </c>
      <c r="O5105" t="s">
        <v>490</v>
      </c>
      <c r="P5105" t="s">
        <v>26</v>
      </c>
      <c r="Q5105" t="s">
        <v>13343</v>
      </c>
    </row>
    <row r="5106" spans="1:17" x14ac:dyDescent="0.25">
      <c r="A5106" t="s">
        <v>13226</v>
      </c>
      <c r="B5106" t="s">
        <v>13227</v>
      </c>
      <c r="C5106" s="1">
        <v>44250</v>
      </c>
      <c r="D5106" t="s">
        <v>1475</v>
      </c>
      <c r="E5106" t="s">
        <v>20</v>
      </c>
      <c r="F5106" t="s">
        <v>4447</v>
      </c>
      <c r="H5106" t="s">
        <v>21</v>
      </c>
      <c r="I5106">
        <v>56</v>
      </c>
      <c r="J5106" t="s">
        <v>22</v>
      </c>
      <c r="L5106" t="s">
        <v>23</v>
      </c>
      <c r="O5106" t="s">
        <v>490</v>
      </c>
      <c r="P5106" t="s">
        <v>26</v>
      </c>
      <c r="Q5106" t="s">
        <v>13225</v>
      </c>
    </row>
    <row r="5107" spans="1:17" x14ac:dyDescent="0.25">
      <c r="A5107" t="s">
        <v>18814</v>
      </c>
      <c r="B5107" t="s">
        <v>18815</v>
      </c>
      <c r="C5107" s="1">
        <v>44224</v>
      </c>
      <c r="D5107" t="s">
        <v>9507</v>
      </c>
      <c r="E5107" t="s">
        <v>20</v>
      </c>
      <c r="F5107" t="s">
        <v>9508</v>
      </c>
      <c r="H5107" t="s">
        <v>21</v>
      </c>
      <c r="I5107">
        <v>90</v>
      </c>
      <c r="J5107" t="s">
        <v>22</v>
      </c>
      <c r="L5107" t="s">
        <v>23</v>
      </c>
      <c r="M5107" t="s">
        <v>86</v>
      </c>
      <c r="N5107" t="s">
        <v>989</v>
      </c>
      <c r="O5107" t="s">
        <v>25</v>
      </c>
      <c r="P5107" t="s">
        <v>26</v>
      </c>
      <c r="Q5107" t="s">
        <v>17317</v>
      </c>
    </row>
    <row r="5108" spans="1:17" x14ac:dyDescent="0.25">
      <c r="A5108" t="s">
        <v>819</v>
      </c>
      <c r="B5108" t="s">
        <v>820</v>
      </c>
      <c r="C5108" s="1">
        <v>44250</v>
      </c>
      <c r="D5108" t="s">
        <v>821</v>
      </c>
      <c r="E5108" t="s">
        <v>20</v>
      </c>
      <c r="F5108" t="s">
        <v>822</v>
      </c>
      <c r="H5108" t="s">
        <v>21</v>
      </c>
      <c r="I5108">
        <v>10</v>
      </c>
      <c r="J5108" t="s">
        <v>22</v>
      </c>
      <c r="L5108" t="s">
        <v>23</v>
      </c>
      <c r="M5108" t="s">
        <v>86</v>
      </c>
      <c r="N5108" t="s">
        <v>823</v>
      </c>
      <c r="O5108" t="s">
        <v>25</v>
      </c>
      <c r="P5108" t="s">
        <v>26</v>
      </c>
      <c r="Q5108" t="s">
        <v>824</v>
      </c>
    </row>
    <row r="5109" spans="1:17" x14ac:dyDescent="0.25">
      <c r="A5109" t="s">
        <v>17444</v>
      </c>
      <c r="B5109" t="s">
        <v>17445</v>
      </c>
      <c r="C5109" s="1">
        <v>44257</v>
      </c>
      <c r="D5109" t="s">
        <v>54</v>
      </c>
      <c r="E5109" t="s">
        <v>20</v>
      </c>
      <c r="F5109" t="s">
        <v>4126</v>
      </c>
      <c r="H5109" t="s">
        <v>32</v>
      </c>
      <c r="I5109">
        <v>85</v>
      </c>
      <c r="J5109" t="s">
        <v>22</v>
      </c>
      <c r="L5109" t="s">
        <v>23</v>
      </c>
      <c r="N5109" t="s">
        <v>15599</v>
      </c>
      <c r="O5109" t="s">
        <v>25</v>
      </c>
      <c r="P5109" t="s">
        <v>26</v>
      </c>
      <c r="Q5109" t="s">
        <v>7073</v>
      </c>
    </row>
    <row r="5110" spans="1:17" x14ac:dyDescent="0.25">
      <c r="A5110" t="s">
        <v>17446</v>
      </c>
      <c r="B5110" t="s">
        <v>17447</v>
      </c>
      <c r="C5110" s="1">
        <v>44257</v>
      </c>
      <c r="D5110" t="s">
        <v>54</v>
      </c>
      <c r="E5110" t="s">
        <v>20</v>
      </c>
      <c r="F5110" t="s">
        <v>4185</v>
      </c>
      <c r="H5110" t="s">
        <v>32</v>
      </c>
      <c r="I5110">
        <v>58</v>
      </c>
      <c r="J5110" t="s">
        <v>22</v>
      </c>
      <c r="L5110" t="s">
        <v>23</v>
      </c>
      <c r="N5110" t="s">
        <v>15599</v>
      </c>
      <c r="O5110" t="s">
        <v>25</v>
      </c>
      <c r="P5110" t="s">
        <v>26</v>
      </c>
      <c r="Q5110" t="s">
        <v>7073</v>
      </c>
    </row>
    <row r="5111" spans="1:17" x14ac:dyDescent="0.25">
      <c r="A5111" t="s">
        <v>17453</v>
      </c>
      <c r="B5111" t="s">
        <v>17454</v>
      </c>
      <c r="C5111" s="1">
        <v>44257</v>
      </c>
      <c r="D5111" t="s">
        <v>3469</v>
      </c>
      <c r="E5111" t="s">
        <v>20</v>
      </c>
      <c r="F5111" t="s">
        <v>2722</v>
      </c>
      <c r="H5111" t="s">
        <v>21</v>
      </c>
      <c r="I5111">
        <v>65</v>
      </c>
      <c r="J5111" t="s">
        <v>22</v>
      </c>
      <c r="L5111" t="s">
        <v>23</v>
      </c>
      <c r="N5111" t="s">
        <v>15599</v>
      </c>
      <c r="O5111" t="s">
        <v>25</v>
      </c>
      <c r="P5111" t="s">
        <v>26</v>
      </c>
      <c r="Q5111" t="s">
        <v>9274</v>
      </c>
    </row>
    <row r="5112" spans="1:17" x14ac:dyDescent="0.25">
      <c r="A5112" t="s">
        <v>17461</v>
      </c>
      <c r="B5112" t="s">
        <v>17462</v>
      </c>
      <c r="C5112" s="1">
        <v>44258</v>
      </c>
      <c r="D5112" t="s">
        <v>3469</v>
      </c>
      <c r="E5112" t="s">
        <v>20</v>
      </c>
      <c r="F5112" t="s">
        <v>5272</v>
      </c>
      <c r="H5112" t="s">
        <v>32</v>
      </c>
      <c r="I5112">
        <v>13</v>
      </c>
      <c r="J5112" t="s">
        <v>22</v>
      </c>
      <c r="L5112" t="s">
        <v>23</v>
      </c>
      <c r="N5112" t="s">
        <v>15599</v>
      </c>
      <c r="O5112" t="s">
        <v>25</v>
      </c>
      <c r="P5112" t="s">
        <v>26</v>
      </c>
      <c r="Q5112" t="s">
        <v>17463</v>
      </c>
    </row>
    <row r="5113" spans="1:17" x14ac:dyDescent="0.25">
      <c r="A5113" t="s">
        <v>17471</v>
      </c>
      <c r="B5113" t="s">
        <v>17472</v>
      </c>
      <c r="C5113" s="1">
        <v>44259</v>
      </c>
      <c r="D5113" t="s">
        <v>3469</v>
      </c>
      <c r="E5113" t="s">
        <v>20</v>
      </c>
      <c r="F5113" t="s">
        <v>4041</v>
      </c>
      <c r="H5113" t="s">
        <v>32</v>
      </c>
      <c r="I5113">
        <v>65</v>
      </c>
      <c r="J5113" t="s">
        <v>22</v>
      </c>
      <c r="L5113" t="s">
        <v>23</v>
      </c>
      <c r="N5113" t="s">
        <v>15599</v>
      </c>
      <c r="O5113" t="s">
        <v>25</v>
      </c>
      <c r="P5113" t="s">
        <v>26</v>
      </c>
      <c r="Q5113" t="s">
        <v>17473</v>
      </c>
    </row>
    <row r="5114" spans="1:17" x14ac:dyDescent="0.25">
      <c r="A5114" t="s">
        <v>17564</v>
      </c>
      <c r="B5114" t="s">
        <v>17565</v>
      </c>
      <c r="C5114" s="1">
        <v>44258</v>
      </c>
      <c r="D5114" t="s">
        <v>3469</v>
      </c>
      <c r="E5114" t="s">
        <v>20</v>
      </c>
      <c r="F5114" t="s">
        <v>4915</v>
      </c>
      <c r="H5114" t="s">
        <v>32</v>
      </c>
      <c r="I5114">
        <v>64</v>
      </c>
      <c r="J5114" t="s">
        <v>22</v>
      </c>
      <c r="L5114" t="s">
        <v>23</v>
      </c>
      <c r="N5114" t="s">
        <v>15599</v>
      </c>
      <c r="O5114" t="s">
        <v>25</v>
      </c>
      <c r="P5114" t="s">
        <v>26</v>
      </c>
      <c r="Q5114" t="s">
        <v>7073</v>
      </c>
    </row>
    <row r="5115" spans="1:17" x14ac:dyDescent="0.25">
      <c r="A5115" t="s">
        <v>17583</v>
      </c>
      <c r="B5115" t="s">
        <v>17584</v>
      </c>
      <c r="C5115" s="1">
        <v>44259</v>
      </c>
      <c r="D5115" t="s">
        <v>3469</v>
      </c>
      <c r="E5115" t="s">
        <v>20</v>
      </c>
      <c r="F5115" t="s">
        <v>3986</v>
      </c>
      <c r="H5115" t="s">
        <v>21</v>
      </c>
      <c r="I5115">
        <v>25</v>
      </c>
      <c r="J5115" t="s">
        <v>22</v>
      </c>
      <c r="L5115" t="s">
        <v>23</v>
      </c>
      <c r="N5115" t="s">
        <v>15599</v>
      </c>
      <c r="O5115" t="s">
        <v>25</v>
      </c>
      <c r="P5115" t="s">
        <v>26</v>
      </c>
      <c r="Q5115" t="s">
        <v>17585</v>
      </c>
    </row>
    <row r="5116" spans="1:17" x14ac:dyDescent="0.25">
      <c r="A5116" t="s">
        <v>17586</v>
      </c>
      <c r="B5116" t="s">
        <v>17587</v>
      </c>
      <c r="C5116" s="1">
        <v>44259</v>
      </c>
      <c r="D5116" t="s">
        <v>3469</v>
      </c>
      <c r="E5116" t="s">
        <v>20</v>
      </c>
      <c r="F5116" t="s">
        <v>1047</v>
      </c>
      <c r="H5116" t="s">
        <v>32</v>
      </c>
      <c r="I5116">
        <v>61</v>
      </c>
      <c r="J5116" t="s">
        <v>22</v>
      </c>
      <c r="L5116" t="s">
        <v>23</v>
      </c>
      <c r="N5116" t="s">
        <v>15599</v>
      </c>
      <c r="O5116" t="s">
        <v>25</v>
      </c>
      <c r="P5116" t="s">
        <v>26</v>
      </c>
      <c r="Q5116" t="s">
        <v>17463</v>
      </c>
    </row>
    <row r="5117" spans="1:17" x14ac:dyDescent="0.25">
      <c r="A5117" t="s">
        <v>17588</v>
      </c>
      <c r="B5117" t="s">
        <v>17589</v>
      </c>
      <c r="C5117" s="1">
        <v>44260</v>
      </c>
      <c r="D5117" t="s">
        <v>3469</v>
      </c>
      <c r="E5117" t="s">
        <v>20</v>
      </c>
      <c r="F5117" t="s">
        <v>4041</v>
      </c>
      <c r="H5117" t="s">
        <v>32</v>
      </c>
      <c r="I5117">
        <v>64</v>
      </c>
      <c r="J5117" t="s">
        <v>22</v>
      </c>
      <c r="L5117" t="s">
        <v>23</v>
      </c>
      <c r="N5117" t="s">
        <v>15599</v>
      </c>
      <c r="O5117" t="s">
        <v>25</v>
      </c>
      <c r="P5117" t="s">
        <v>26</v>
      </c>
      <c r="Q5117" t="s">
        <v>17473</v>
      </c>
    </row>
    <row r="5118" spans="1:17" x14ac:dyDescent="0.25">
      <c r="A5118" t="s">
        <v>17592</v>
      </c>
      <c r="B5118" t="s">
        <v>17593</v>
      </c>
      <c r="C5118" s="1">
        <v>44259</v>
      </c>
      <c r="D5118" t="s">
        <v>3469</v>
      </c>
      <c r="E5118" t="s">
        <v>20</v>
      </c>
      <c r="F5118" t="s">
        <v>4907</v>
      </c>
      <c r="H5118" t="s">
        <v>21</v>
      </c>
      <c r="I5118">
        <v>69</v>
      </c>
      <c r="J5118" t="s">
        <v>22</v>
      </c>
      <c r="L5118" t="s">
        <v>23</v>
      </c>
      <c r="N5118" t="s">
        <v>15599</v>
      </c>
      <c r="O5118" t="s">
        <v>25</v>
      </c>
      <c r="P5118" t="s">
        <v>26</v>
      </c>
      <c r="Q5118" t="s">
        <v>17594</v>
      </c>
    </row>
    <row r="5119" spans="1:17" x14ac:dyDescent="0.25">
      <c r="A5119" t="s">
        <v>17672</v>
      </c>
      <c r="B5119" t="s">
        <v>17673</v>
      </c>
      <c r="C5119" s="1">
        <v>44260</v>
      </c>
      <c r="D5119" t="s">
        <v>3469</v>
      </c>
      <c r="E5119" t="s">
        <v>20</v>
      </c>
      <c r="F5119" t="s">
        <v>1020</v>
      </c>
      <c r="H5119" t="s">
        <v>32</v>
      </c>
      <c r="I5119">
        <v>54</v>
      </c>
      <c r="J5119" t="s">
        <v>22</v>
      </c>
      <c r="L5119" t="s">
        <v>23</v>
      </c>
      <c r="N5119" t="s">
        <v>15599</v>
      </c>
      <c r="O5119" t="s">
        <v>25</v>
      </c>
      <c r="P5119" t="s">
        <v>26</v>
      </c>
      <c r="Q5119" t="s">
        <v>11655</v>
      </c>
    </row>
    <row r="5120" spans="1:17" x14ac:dyDescent="0.25">
      <c r="A5120" t="s">
        <v>15949</v>
      </c>
      <c r="B5120" t="s">
        <v>15950</v>
      </c>
      <c r="C5120" s="1">
        <v>44264</v>
      </c>
      <c r="D5120" t="s">
        <v>3469</v>
      </c>
      <c r="E5120" t="s">
        <v>20</v>
      </c>
      <c r="F5120" t="s">
        <v>4029</v>
      </c>
      <c r="H5120" t="s">
        <v>21</v>
      </c>
      <c r="I5120">
        <v>76</v>
      </c>
      <c r="J5120" t="s">
        <v>22</v>
      </c>
      <c r="L5120" t="s">
        <v>23</v>
      </c>
      <c r="N5120" t="s">
        <v>15599</v>
      </c>
      <c r="O5120" t="s">
        <v>25</v>
      </c>
      <c r="P5120" t="s">
        <v>26</v>
      </c>
      <c r="Q5120" t="s">
        <v>3966</v>
      </c>
    </row>
    <row r="5121" spans="1:17" x14ac:dyDescent="0.25">
      <c r="A5121" t="s">
        <v>15967</v>
      </c>
      <c r="B5121" t="s">
        <v>15968</v>
      </c>
      <c r="C5121" s="1">
        <v>44263</v>
      </c>
      <c r="D5121" t="s">
        <v>3469</v>
      </c>
      <c r="E5121" t="s">
        <v>20</v>
      </c>
      <c r="F5121" t="s">
        <v>4029</v>
      </c>
      <c r="H5121" t="s">
        <v>21</v>
      </c>
      <c r="I5121">
        <v>68</v>
      </c>
      <c r="J5121" t="s">
        <v>22</v>
      </c>
      <c r="L5121" t="s">
        <v>23</v>
      </c>
      <c r="N5121" t="s">
        <v>15599</v>
      </c>
      <c r="O5121" t="s">
        <v>25</v>
      </c>
      <c r="P5121" t="s">
        <v>26</v>
      </c>
      <c r="Q5121" t="s">
        <v>15969</v>
      </c>
    </row>
    <row r="5122" spans="1:17" x14ac:dyDescent="0.25">
      <c r="A5122" t="s">
        <v>17314</v>
      </c>
      <c r="B5122" t="s">
        <v>17315</v>
      </c>
      <c r="C5122" s="1">
        <v>44223</v>
      </c>
      <c r="D5122" t="s">
        <v>30</v>
      </c>
      <c r="E5122" t="s">
        <v>20</v>
      </c>
      <c r="F5122" t="s">
        <v>17316</v>
      </c>
      <c r="H5122" t="s">
        <v>21</v>
      </c>
      <c r="I5122">
        <v>90</v>
      </c>
      <c r="J5122" t="s">
        <v>33</v>
      </c>
      <c r="L5122" t="s">
        <v>23</v>
      </c>
      <c r="M5122" t="s">
        <v>24</v>
      </c>
      <c r="N5122" t="s">
        <v>1461</v>
      </c>
      <c r="O5122" t="s">
        <v>25</v>
      </c>
      <c r="P5122" t="s">
        <v>26</v>
      </c>
      <c r="Q5122" t="s">
        <v>17317</v>
      </c>
    </row>
    <row r="5123" spans="1:17" x14ac:dyDescent="0.25">
      <c r="A5123" t="s">
        <v>18549</v>
      </c>
      <c r="B5123" t="s">
        <v>18550</v>
      </c>
      <c r="C5123" s="1">
        <v>44223</v>
      </c>
      <c r="D5123" t="s">
        <v>172</v>
      </c>
      <c r="E5123" t="s">
        <v>20</v>
      </c>
      <c r="F5123" t="s">
        <v>173</v>
      </c>
      <c r="H5123" t="s">
        <v>32</v>
      </c>
      <c r="I5123">
        <v>17</v>
      </c>
      <c r="J5123" t="s">
        <v>22</v>
      </c>
      <c r="L5123" t="s">
        <v>23</v>
      </c>
      <c r="M5123" t="s">
        <v>86</v>
      </c>
      <c r="N5123" t="s">
        <v>787</v>
      </c>
      <c r="O5123" t="s">
        <v>25</v>
      </c>
      <c r="P5123" t="s">
        <v>26</v>
      </c>
      <c r="Q5123" t="s">
        <v>18551</v>
      </c>
    </row>
    <row r="5124" spans="1:17" x14ac:dyDescent="0.25">
      <c r="A5124" t="s">
        <v>18574</v>
      </c>
      <c r="B5124" t="s">
        <v>18575</v>
      </c>
      <c r="C5124" s="1">
        <v>44224</v>
      </c>
      <c r="D5124" t="s">
        <v>18576</v>
      </c>
      <c r="E5124" t="s">
        <v>20</v>
      </c>
      <c r="F5124" t="s">
        <v>18577</v>
      </c>
      <c r="H5124" t="s">
        <v>32</v>
      </c>
      <c r="I5124">
        <v>71</v>
      </c>
      <c r="J5124" t="s">
        <v>22</v>
      </c>
      <c r="L5124" t="s">
        <v>23</v>
      </c>
      <c r="M5124" t="s">
        <v>86</v>
      </c>
      <c r="N5124" t="s">
        <v>787</v>
      </c>
      <c r="O5124" t="s">
        <v>25</v>
      </c>
      <c r="P5124" t="s">
        <v>26</v>
      </c>
      <c r="Q5124" t="s">
        <v>18578</v>
      </c>
    </row>
    <row r="5125" spans="1:17" x14ac:dyDescent="0.25">
      <c r="A5125" t="s">
        <v>18596</v>
      </c>
      <c r="B5125" t="s">
        <v>18597</v>
      </c>
      <c r="C5125" s="1">
        <v>44228</v>
      </c>
      <c r="D5125" t="s">
        <v>131</v>
      </c>
      <c r="E5125" t="s">
        <v>20</v>
      </c>
      <c r="F5125" t="s">
        <v>132</v>
      </c>
      <c r="H5125" t="s">
        <v>21</v>
      </c>
      <c r="I5125">
        <v>37</v>
      </c>
      <c r="J5125" t="s">
        <v>22</v>
      </c>
      <c r="L5125" t="s">
        <v>23</v>
      </c>
      <c r="M5125" t="s">
        <v>86</v>
      </c>
      <c r="N5125" t="s">
        <v>787</v>
      </c>
      <c r="O5125" t="s">
        <v>25</v>
      </c>
      <c r="P5125" t="s">
        <v>26</v>
      </c>
      <c r="Q5125" t="s">
        <v>6692</v>
      </c>
    </row>
    <row r="5126" spans="1:17" x14ac:dyDescent="0.25">
      <c r="A5126" t="s">
        <v>18607</v>
      </c>
      <c r="B5126" t="s">
        <v>18608</v>
      </c>
      <c r="C5126" s="1">
        <v>44228</v>
      </c>
      <c r="D5126" t="s">
        <v>1980</v>
      </c>
      <c r="E5126" t="s">
        <v>20</v>
      </c>
      <c r="F5126" t="s">
        <v>1981</v>
      </c>
      <c r="H5126" t="s">
        <v>21</v>
      </c>
      <c r="I5126">
        <v>14</v>
      </c>
      <c r="J5126" t="s">
        <v>22</v>
      </c>
      <c r="L5126" t="s">
        <v>23</v>
      </c>
      <c r="M5126" t="s">
        <v>86</v>
      </c>
      <c r="N5126" t="s">
        <v>787</v>
      </c>
      <c r="O5126" t="s">
        <v>25</v>
      </c>
      <c r="P5126" t="s">
        <v>26</v>
      </c>
      <c r="Q5126" t="s">
        <v>626</v>
      </c>
    </row>
    <row r="5127" spans="1:17" x14ac:dyDescent="0.25">
      <c r="A5127" t="s">
        <v>18695</v>
      </c>
      <c r="B5127" t="s">
        <v>18696</v>
      </c>
      <c r="C5127" s="1">
        <v>44227</v>
      </c>
      <c r="D5127" t="s">
        <v>90</v>
      </c>
      <c r="E5127" t="s">
        <v>20</v>
      </c>
      <c r="F5127" t="s">
        <v>91</v>
      </c>
      <c r="H5127" t="s">
        <v>21</v>
      </c>
      <c r="I5127">
        <v>14</v>
      </c>
      <c r="J5127" t="s">
        <v>22</v>
      </c>
      <c r="L5127" t="s">
        <v>23</v>
      </c>
      <c r="M5127" t="s">
        <v>86</v>
      </c>
      <c r="N5127" t="s">
        <v>787</v>
      </c>
      <c r="O5127" t="s">
        <v>25</v>
      </c>
      <c r="P5127" t="s">
        <v>26</v>
      </c>
      <c r="Q5127" t="s">
        <v>626</v>
      </c>
    </row>
    <row r="5128" spans="1:17" x14ac:dyDescent="0.25">
      <c r="A5128" t="s">
        <v>18714</v>
      </c>
      <c r="B5128" t="s">
        <v>18715</v>
      </c>
      <c r="C5128" s="1">
        <v>44230</v>
      </c>
      <c r="D5128" t="s">
        <v>1190</v>
      </c>
      <c r="E5128" t="s">
        <v>20</v>
      </c>
      <c r="F5128" t="s">
        <v>2496</v>
      </c>
      <c r="H5128" t="s">
        <v>21</v>
      </c>
      <c r="I5128">
        <v>27</v>
      </c>
      <c r="J5128" t="s">
        <v>22</v>
      </c>
      <c r="L5128" t="s">
        <v>23</v>
      </c>
      <c r="M5128" t="s">
        <v>86</v>
      </c>
      <c r="N5128" t="s">
        <v>787</v>
      </c>
      <c r="O5128" t="s">
        <v>25</v>
      </c>
      <c r="P5128" t="s">
        <v>26</v>
      </c>
      <c r="Q5128" t="s">
        <v>18716</v>
      </c>
    </row>
    <row r="5129" spans="1:17" x14ac:dyDescent="0.25">
      <c r="A5129" t="s">
        <v>18723</v>
      </c>
      <c r="B5129" t="s">
        <v>18724</v>
      </c>
      <c r="C5129" s="1">
        <v>44230</v>
      </c>
      <c r="D5129" t="s">
        <v>257</v>
      </c>
      <c r="E5129" t="s">
        <v>20</v>
      </c>
      <c r="F5129" t="s">
        <v>258</v>
      </c>
      <c r="H5129" t="s">
        <v>21</v>
      </c>
      <c r="I5129">
        <v>82</v>
      </c>
      <c r="J5129" t="s">
        <v>22</v>
      </c>
      <c r="L5129" t="s">
        <v>23</v>
      </c>
      <c r="M5129" t="s">
        <v>86</v>
      </c>
      <c r="N5129" t="s">
        <v>787</v>
      </c>
      <c r="O5129" t="s">
        <v>25</v>
      </c>
      <c r="P5129" t="s">
        <v>26</v>
      </c>
      <c r="Q5129" t="s">
        <v>2430</v>
      </c>
    </row>
    <row r="5130" spans="1:17" x14ac:dyDescent="0.25">
      <c r="A5130" t="s">
        <v>18727</v>
      </c>
      <c r="B5130" t="s">
        <v>18728</v>
      </c>
      <c r="C5130" s="1">
        <v>44230</v>
      </c>
      <c r="D5130" t="s">
        <v>1600</v>
      </c>
      <c r="E5130" t="s">
        <v>20</v>
      </c>
      <c r="F5130" t="s">
        <v>1601</v>
      </c>
      <c r="H5130" t="s">
        <v>21</v>
      </c>
      <c r="I5130">
        <v>49</v>
      </c>
      <c r="J5130" t="s">
        <v>22</v>
      </c>
      <c r="L5130" t="s">
        <v>23</v>
      </c>
      <c r="M5130" t="s">
        <v>86</v>
      </c>
      <c r="N5130" t="s">
        <v>787</v>
      </c>
      <c r="O5130" t="s">
        <v>25</v>
      </c>
      <c r="P5130" t="s">
        <v>26</v>
      </c>
      <c r="Q5130" t="s">
        <v>18729</v>
      </c>
    </row>
    <row r="5131" spans="1:17" x14ac:dyDescent="0.25">
      <c r="A5131" t="s">
        <v>18732</v>
      </c>
      <c r="B5131" t="s">
        <v>18733</v>
      </c>
      <c r="C5131" s="1">
        <v>44230</v>
      </c>
      <c r="D5131" t="s">
        <v>266</v>
      </c>
      <c r="E5131" t="s">
        <v>20</v>
      </c>
      <c r="F5131" t="s">
        <v>267</v>
      </c>
      <c r="H5131" t="s">
        <v>32</v>
      </c>
      <c r="I5131">
        <v>93</v>
      </c>
      <c r="J5131" t="s">
        <v>22</v>
      </c>
      <c r="L5131" t="s">
        <v>23</v>
      </c>
      <c r="M5131" t="s">
        <v>86</v>
      </c>
      <c r="N5131" t="s">
        <v>787</v>
      </c>
      <c r="O5131" t="s">
        <v>25</v>
      </c>
      <c r="P5131" t="s">
        <v>26</v>
      </c>
      <c r="Q5131" t="s">
        <v>18734</v>
      </c>
    </row>
    <row r="5132" spans="1:17" x14ac:dyDescent="0.25">
      <c r="A5132" t="s">
        <v>18745</v>
      </c>
      <c r="B5132" t="s">
        <v>18746</v>
      </c>
      <c r="C5132" s="1">
        <v>44230</v>
      </c>
      <c r="D5132" t="s">
        <v>534</v>
      </c>
      <c r="E5132" t="s">
        <v>20</v>
      </c>
      <c r="F5132" t="s">
        <v>535</v>
      </c>
      <c r="H5132" t="s">
        <v>21</v>
      </c>
      <c r="I5132">
        <v>59</v>
      </c>
      <c r="J5132" t="s">
        <v>22</v>
      </c>
      <c r="L5132" t="s">
        <v>23</v>
      </c>
      <c r="M5132" t="s">
        <v>86</v>
      </c>
      <c r="N5132" t="s">
        <v>787</v>
      </c>
      <c r="O5132" t="s">
        <v>25</v>
      </c>
      <c r="P5132" t="s">
        <v>26</v>
      </c>
      <c r="Q5132" t="s">
        <v>18747</v>
      </c>
    </row>
    <row r="5133" spans="1:17" x14ac:dyDescent="0.25">
      <c r="A5133" t="s">
        <v>18748</v>
      </c>
      <c r="B5133" t="s">
        <v>18749</v>
      </c>
      <c r="C5133" s="1">
        <v>44230</v>
      </c>
      <c r="D5133" t="s">
        <v>257</v>
      </c>
      <c r="E5133" t="s">
        <v>20</v>
      </c>
      <c r="F5133" t="s">
        <v>258</v>
      </c>
      <c r="H5133" t="s">
        <v>32</v>
      </c>
      <c r="I5133">
        <v>39</v>
      </c>
      <c r="J5133" t="s">
        <v>22</v>
      </c>
      <c r="L5133" t="s">
        <v>23</v>
      </c>
      <c r="M5133" t="s">
        <v>86</v>
      </c>
      <c r="N5133" t="s">
        <v>787</v>
      </c>
      <c r="O5133" t="s">
        <v>25</v>
      </c>
      <c r="P5133" t="s">
        <v>26</v>
      </c>
      <c r="Q5133" t="s">
        <v>18750</v>
      </c>
    </row>
    <row r="5134" spans="1:17" x14ac:dyDescent="0.25">
      <c r="A5134" t="s">
        <v>18751</v>
      </c>
      <c r="B5134" t="s">
        <v>18752</v>
      </c>
      <c r="C5134" s="1">
        <v>44230</v>
      </c>
      <c r="D5134" t="s">
        <v>534</v>
      </c>
      <c r="E5134" t="s">
        <v>20</v>
      </c>
      <c r="F5134" t="s">
        <v>535</v>
      </c>
      <c r="H5134" t="s">
        <v>21</v>
      </c>
      <c r="I5134">
        <v>21</v>
      </c>
      <c r="J5134" t="s">
        <v>22</v>
      </c>
      <c r="L5134" t="s">
        <v>23</v>
      </c>
      <c r="M5134" t="s">
        <v>86</v>
      </c>
      <c r="N5134" t="s">
        <v>787</v>
      </c>
      <c r="O5134" t="s">
        <v>25</v>
      </c>
      <c r="P5134" t="s">
        <v>26</v>
      </c>
      <c r="Q5134" t="s">
        <v>2430</v>
      </c>
    </row>
    <row r="5135" spans="1:17" x14ac:dyDescent="0.25">
      <c r="A5135" t="s">
        <v>18753</v>
      </c>
      <c r="B5135" t="s">
        <v>18754</v>
      </c>
      <c r="C5135" s="1">
        <v>44230</v>
      </c>
      <c r="D5135" t="s">
        <v>534</v>
      </c>
      <c r="E5135" t="s">
        <v>20</v>
      </c>
      <c r="F5135" t="s">
        <v>535</v>
      </c>
      <c r="H5135" t="s">
        <v>32</v>
      </c>
      <c r="I5135">
        <v>43</v>
      </c>
      <c r="J5135" t="s">
        <v>22</v>
      </c>
      <c r="L5135" t="s">
        <v>23</v>
      </c>
      <c r="M5135" t="s">
        <v>86</v>
      </c>
      <c r="N5135" t="s">
        <v>787</v>
      </c>
      <c r="O5135" t="s">
        <v>25</v>
      </c>
      <c r="P5135" t="s">
        <v>26</v>
      </c>
      <c r="Q5135" t="s">
        <v>569</v>
      </c>
    </row>
    <row r="5136" spans="1:17" x14ac:dyDescent="0.25">
      <c r="A5136" t="s">
        <v>18757</v>
      </c>
      <c r="B5136" t="s">
        <v>18758</v>
      </c>
      <c r="C5136" s="1">
        <v>44230</v>
      </c>
      <c r="D5136" t="s">
        <v>6471</v>
      </c>
      <c r="E5136" t="s">
        <v>20</v>
      </c>
      <c r="F5136" t="s">
        <v>473</v>
      </c>
      <c r="H5136" t="s">
        <v>32</v>
      </c>
      <c r="I5136">
        <v>56</v>
      </c>
      <c r="J5136" t="s">
        <v>22</v>
      </c>
      <c r="L5136" t="s">
        <v>23</v>
      </c>
      <c r="M5136" t="s">
        <v>86</v>
      </c>
      <c r="N5136" t="s">
        <v>787</v>
      </c>
      <c r="O5136" t="s">
        <v>25</v>
      </c>
      <c r="P5136" t="s">
        <v>26</v>
      </c>
      <c r="Q5136" t="s">
        <v>18759</v>
      </c>
    </row>
    <row r="5137" spans="1:17" x14ac:dyDescent="0.25">
      <c r="A5137" t="s">
        <v>18777</v>
      </c>
      <c r="B5137" t="s">
        <v>18778</v>
      </c>
      <c r="C5137" s="1">
        <v>44225</v>
      </c>
      <c r="D5137" t="s">
        <v>6471</v>
      </c>
      <c r="E5137" t="s">
        <v>20</v>
      </c>
      <c r="F5137" t="s">
        <v>473</v>
      </c>
      <c r="H5137" t="s">
        <v>32</v>
      </c>
      <c r="I5137">
        <v>30</v>
      </c>
      <c r="J5137" t="s">
        <v>22</v>
      </c>
      <c r="L5137" t="s">
        <v>23</v>
      </c>
      <c r="M5137" t="s">
        <v>86</v>
      </c>
      <c r="N5137" t="s">
        <v>787</v>
      </c>
      <c r="O5137" t="s">
        <v>25</v>
      </c>
      <c r="P5137" t="s">
        <v>26</v>
      </c>
      <c r="Q5137" t="s">
        <v>6472</v>
      </c>
    </row>
    <row r="5138" spans="1:17" x14ac:dyDescent="0.25">
      <c r="A5138" t="s">
        <v>18779</v>
      </c>
      <c r="B5138" t="s">
        <v>18780</v>
      </c>
      <c r="C5138" s="1">
        <v>44225</v>
      </c>
      <c r="D5138" t="s">
        <v>6471</v>
      </c>
      <c r="E5138" t="s">
        <v>20</v>
      </c>
      <c r="F5138" t="s">
        <v>473</v>
      </c>
      <c r="H5138" t="s">
        <v>21</v>
      </c>
      <c r="I5138">
        <v>46</v>
      </c>
      <c r="J5138" t="s">
        <v>22</v>
      </c>
      <c r="L5138" t="s">
        <v>23</v>
      </c>
      <c r="M5138" t="s">
        <v>86</v>
      </c>
      <c r="N5138" t="s">
        <v>787</v>
      </c>
      <c r="O5138" t="s">
        <v>25</v>
      </c>
      <c r="P5138" t="s">
        <v>26</v>
      </c>
      <c r="Q5138" t="s">
        <v>6472</v>
      </c>
    </row>
    <row r="5139" spans="1:17" x14ac:dyDescent="0.25">
      <c r="A5139" t="s">
        <v>18781</v>
      </c>
      <c r="B5139" t="s">
        <v>18782</v>
      </c>
      <c r="C5139" s="1">
        <v>44225</v>
      </c>
      <c r="D5139" t="s">
        <v>271</v>
      </c>
      <c r="E5139" t="s">
        <v>20</v>
      </c>
      <c r="F5139" t="s">
        <v>272</v>
      </c>
      <c r="H5139" t="s">
        <v>21</v>
      </c>
      <c r="I5139">
        <v>32</v>
      </c>
      <c r="J5139" t="s">
        <v>22</v>
      </c>
      <c r="L5139" t="s">
        <v>23</v>
      </c>
      <c r="M5139" t="s">
        <v>86</v>
      </c>
      <c r="N5139" t="s">
        <v>787</v>
      </c>
      <c r="O5139" t="s">
        <v>25</v>
      </c>
      <c r="P5139" t="s">
        <v>26</v>
      </c>
      <c r="Q5139" t="s">
        <v>6472</v>
      </c>
    </row>
    <row r="5140" spans="1:17" x14ac:dyDescent="0.25">
      <c r="A5140" t="s">
        <v>18825</v>
      </c>
      <c r="B5140" t="s">
        <v>18826</v>
      </c>
      <c r="C5140" s="1">
        <v>44224</v>
      </c>
      <c r="D5140" t="s">
        <v>131</v>
      </c>
      <c r="E5140" t="s">
        <v>20</v>
      </c>
      <c r="F5140" t="s">
        <v>132</v>
      </c>
      <c r="H5140" t="s">
        <v>21</v>
      </c>
      <c r="I5140">
        <v>37</v>
      </c>
      <c r="J5140" t="s">
        <v>22</v>
      </c>
      <c r="L5140" t="s">
        <v>23</v>
      </c>
      <c r="M5140" t="s">
        <v>86</v>
      </c>
      <c r="N5140" t="s">
        <v>787</v>
      </c>
      <c r="O5140" t="s">
        <v>25</v>
      </c>
      <c r="P5140" t="s">
        <v>26</v>
      </c>
      <c r="Q5140" t="s">
        <v>18827</v>
      </c>
    </row>
    <row r="5141" spans="1:17" x14ac:dyDescent="0.25">
      <c r="A5141" t="s">
        <v>18830</v>
      </c>
      <c r="B5141" t="s">
        <v>18831</v>
      </c>
      <c r="C5141" s="1">
        <v>44224</v>
      </c>
      <c r="D5141" t="s">
        <v>177</v>
      </c>
      <c r="E5141" t="s">
        <v>20</v>
      </c>
      <c r="F5141" t="s">
        <v>178</v>
      </c>
      <c r="H5141" t="s">
        <v>32</v>
      </c>
      <c r="I5141">
        <v>11</v>
      </c>
      <c r="J5141" t="s">
        <v>22</v>
      </c>
      <c r="L5141" t="s">
        <v>23</v>
      </c>
      <c r="M5141" t="s">
        <v>86</v>
      </c>
      <c r="N5141" t="s">
        <v>787</v>
      </c>
      <c r="O5141" t="s">
        <v>25</v>
      </c>
      <c r="P5141" t="s">
        <v>26</v>
      </c>
      <c r="Q5141" t="s">
        <v>18832</v>
      </c>
    </row>
    <row r="5142" spans="1:17" x14ac:dyDescent="0.25">
      <c r="A5142" t="s">
        <v>18860</v>
      </c>
      <c r="B5142" t="s">
        <v>18861</v>
      </c>
      <c r="C5142" s="1">
        <v>44225</v>
      </c>
      <c r="D5142" t="s">
        <v>2834</v>
      </c>
      <c r="E5142" t="s">
        <v>20</v>
      </c>
      <c r="F5142" t="s">
        <v>2835</v>
      </c>
      <c r="H5142" t="s">
        <v>21</v>
      </c>
      <c r="I5142">
        <v>59</v>
      </c>
      <c r="J5142" t="s">
        <v>22</v>
      </c>
      <c r="L5142" t="s">
        <v>23</v>
      </c>
      <c r="M5142" t="s">
        <v>86</v>
      </c>
      <c r="N5142" t="s">
        <v>787</v>
      </c>
      <c r="O5142" t="s">
        <v>25</v>
      </c>
      <c r="P5142" t="s">
        <v>26</v>
      </c>
      <c r="Q5142" t="s">
        <v>18862</v>
      </c>
    </row>
    <row r="5143" spans="1:17" x14ac:dyDescent="0.25">
      <c r="A5143" t="s">
        <v>18865</v>
      </c>
      <c r="B5143" t="s">
        <v>18866</v>
      </c>
      <c r="C5143" s="1">
        <v>44225</v>
      </c>
      <c r="D5143" t="s">
        <v>131</v>
      </c>
      <c r="E5143" t="s">
        <v>20</v>
      </c>
      <c r="F5143" t="s">
        <v>132</v>
      </c>
      <c r="H5143" t="s">
        <v>21</v>
      </c>
      <c r="I5143">
        <v>36</v>
      </c>
      <c r="J5143" t="s">
        <v>22</v>
      </c>
      <c r="L5143" t="s">
        <v>23</v>
      </c>
      <c r="M5143" t="s">
        <v>86</v>
      </c>
      <c r="N5143" t="s">
        <v>787</v>
      </c>
      <c r="O5143" t="s">
        <v>25</v>
      </c>
      <c r="P5143" t="s">
        <v>26</v>
      </c>
      <c r="Q5143" t="s">
        <v>6692</v>
      </c>
    </row>
    <row r="5144" spans="1:17" x14ac:dyDescent="0.25">
      <c r="A5144" t="s">
        <v>12074</v>
      </c>
      <c r="B5144" t="s">
        <v>12075</v>
      </c>
      <c r="C5144" s="1">
        <v>44226</v>
      </c>
      <c r="D5144" t="s">
        <v>534</v>
      </c>
      <c r="E5144" t="s">
        <v>20</v>
      </c>
      <c r="F5144" t="s">
        <v>12076</v>
      </c>
      <c r="H5144" t="s">
        <v>32</v>
      </c>
      <c r="I5144">
        <v>9</v>
      </c>
      <c r="J5144" t="s">
        <v>22</v>
      </c>
      <c r="L5144" t="s">
        <v>23</v>
      </c>
      <c r="M5144" t="s">
        <v>86</v>
      </c>
      <c r="N5144" t="s">
        <v>787</v>
      </c>
      <c r="O5144" t="s">
        <v>25</v>
      </c>
      <c r="P5144" t="s">
        <v>26</v>
      </c>
      <c r="Q5144" t="s">
        <v>12077</v>
      </c>
    </row>
    <row r="5145" spans="1:17" x14ac:dyDescent="0.25">
      <c r="A5145" t="s">
        <v>12125</v>
      </c>
      <c r="B5145" t="s">
        <v>12126</v>
      </c>
      <c r="C5145" s="1">
        <v>44226</v>
      </c>
      <c r="D5145" t="s">
        <v>534</v>
      </c>
      <c r="E5145" t="s">
        <v>20</v>
      </c>
      <c r="F5145" t="s">
        <v>12076</v>
      </c>
      <c r="H5145" t="s">
        <v>32</v>
      </c>
      <c r="I5145">
        <v>7</v>
      </c>
      <c r="J5145" t="s">
        <v>22</v>
      </c>
      <c r="L5145" t="s">
        <v>23</v>
      </c>
      <c r="M5145" t="s">
        <v>86</v>
      </c>
      <c r="N5145" t="s">
        <v>787</v>
      </c>
      <c r="O5145" t="s">
        <v>25</v>
      </c>
      <c r="P5145" t="s">
        <v>26</v>
      </c>
      <c r="Q5145" t="s">
        <v>12127</v>
      </c>
    </row>
    <row r="5146" spans="1:17" x14ac:dyDescent="0.25">
      <c r="A5146" t="s">
        <v>12128</v>
      </c>
      <c r="B5146" t="s">
        <v>12129</v>
      </c>
      <c r="C5146" s="1">
        <v>44227</v>
      </c>
      <c r="D5146" t="s">
        <v>257</v>
      </c>
      <c r="E5146" t="s">
        <v>20</v>
      </c>
      <c r="F5146" t="s">
        <v>12130</v>
      </c>
      <c r="H5146" t="s">
        <v>32</v>
      </c>
      <c r="I5146">
        <v>20</v>
      </c>
      <c r="J5146" t="s">
        <v>22</v>
      </c>
      <c r="L5146" t="s">
        <v>23</v>
      </c>
      <c r="M5146" t="s">
        <v>86</v>
      </c>
      <c r="N5146" t="s">
        <v>787</v>
      </c>
      <c r="O5146" t="s">
        <v>25</v>
      </c>
      <c r="P5146" t="s">
        <v>26</v>
      </c>
      <c r="Q5146" t="s">
        <v>2430</v>
      </c>
    </row>
    <row r="5147" spans="1:17" x14ac:dyDescent="0.25">
      <c r="A5147" t="s">
        <v>12135</v>
      </c>
      <c r="B5147" t="s">
        <v>12136</v>
      </c>
      <c r="C5147" s="1">
        <v>44228</v>
      </c>
      <c r="D5147" t="s">
        <v>177</v>
      </c>
      <c r="E5147" t="s">
        <v>20</v>
      </c>
      <c r="F5147" t="s">
        <v>12133</v>
      </c>
      <c r="H5147" t="s">
        <v>21</v>
      </c>
      <c r="I5147">
        <v>23</v>
      </c>
      <c r="J5147" t="s">
        <v>22</v>
      </c>
      <c r="L5147" t="s">
        <v>23</v>
      </c>
      <c r="M5147" t="s">
        <v>86</v>
      </c>
      <c r="N5147" t="s">
        <v>787</v>
      </c>
      <c r="O5147" t="s">
        <v>25</v>
      </c>
      <c r="P5147" t="s">
        <v>26</v>
      </c>
      <c r="Q5147" t="s">
        <v>5478</v>
      </c>
    </row>
    <row r="5148" spans="1:17" x14ac:dyDescent="0.25">
      <c r="A5148" t="s">
        <v>12093</v>
      </c>
      <c r="B5148" t="s">
        <v>12094</v>
      </c>
      <c r="C5148" s="1">
        <v>44228</v>
      </c>
      <c r="D5148" t="s">
        <v>90</v>
      </c>
      <c r="E5148" t="s">
        <v>20</v>
      </c>
      <c r="F5148" t="s">
        <v>12072</v>
      </c>
      <c r="H5148" t="s">
        <v>21</v>
      </c>
      <c r="I5148">
        <v>43</v>
      </c>
      <c r="J5148" t="s">
        <v>22</v>
      </c>
      <c r="L5148" t="s">
        <v>23</v>
      </c>
      <c r="M5148" t="s">
        <v>86</v>
      </c>
      <c r="N5148" t="s">
        <v>787</v>
      </c>
      <c r="O5148" t="s">
        <v>25</v>
      </c>
      <c r="P5148" t="s">
        <v>26</v>
      </c>
      <c r="Q5148" t="s">
        <v>626</v>
      </c>
    </row>
    <row r="5149" spans="1:17" x14ac:dyDescent="0.25">
      <c r="A5149" t="s">
        <v>12180</v>
      </c>
      <c r="B5149" t="s">
        <v>12181</v>
      </c>
      <c r="C5149" s="1">
        <v>44229</v>
      </c>
      <c r="D5149" t="s">
        <v>485</v>
      </c>
      <c r="E5149" t="s">
        <v>20</v>
      </c>
      <c r="F5149" t="s">
        <v>12182</v>
      </c>
      <c r="H5149" t="s">
        <v>21</v>
      </c>
      <c r="I5149">
        <v>47</v>
      </c>
      <c r="J5149" t="s">
        <v>22</v>
      </c>
      <c r="L5149" t="s">
        <v>23</v>
      </c>
      <c r="M5149" t="s">
        <v>86</v>
      </c>
      <c r="N5149" t="s">
        <v>787</v>
      </c>
      <c r="O5149" t="s">
        <v>25</v>
      </c>
      <c r="P5149" t="s">
        <v>26</v>
      </c>
      <c r="Q5149" t="s">
        <v>3414</v>
      </c>
    </row>
    <row r="5150" spans="1:17" x14ac:dyDescent="0.25">
      <c r="A5150" t="s">
        <v>6696</v>
      </c>
      <c r="B5150" t="s">
        <v>6697</v>
      </c>
      <c r="C5150" s="1">
        <v>44228</v>
      </c>
      <c r="D5150" t="s">
        <v>6642</v>
      </c>
      <c r="E5150" t="s">
        <v>20</v>
      </c>
      <c r="F5150" t="s">
        <v>527</v>
      </c>
      <c r="H5150" t="s">
        <v>21</v>
      </c>
      <c r="I5150">
        <v>14</v>
      </c>
      <c r="J5150" t="s">
        <v>22</v>
      </c>
      <c r="L5150" t="s">
        <v>23</v>
      </c>
      <c r="M5150" t="s">
        <v>86</v>
      </c>
      <c r="N5150" t="s">
        <v>787</v>
      </c>
      <c r="O5150" t="s">
        <v>25</v>
      </c>
      <c r="P5150" t="s">
        <v>26</v>
      </c>
      <c r="Q5150" t="s">
        <v>626</v>
      </c>
    </row>
    <row r="5151" spans="1:17" x14ac:dyDescent="0.25">
      <c r="A5151" t="s">
        <v>6562</v>
      </c>
      <c r="B5151" t="s">
        <v>6563</v>
      </c>
      <c r="C5151" s="1">
        <v>44229</v>
      </c>
      <c r="D5151" t="s">
        <v>360</v>
      </c>
      <c r="E5151" t="s">
        <v>20</v>
      </c>
      <c r="F5151" t="s">
        <v>361</v>
      </c>
      <c r="H5151" t="s">
        <v>32</v>
      </c>
      <c r="I5151">
        <v>32</v>
      </c>
      <c r="J5151" t="s">
        <v>22</v>
      </c>
      <c r="L5151" t="s">
        <v>23</v>
      </c>
      <c r="M5151" t="s">
        <v>86</v>
      </c>
      <c r="N5151" t="s">
        <v>787</v>
      </c>
      <c r="O5151" t="s">
        <v>25</v>
      </c>
      <c r="P5151" t="s">
        <v>26</v>
      </c>
      <c r="Q5151" t="s">
        <v>6564</v>
      </c>
    </row>
    <row r="5152" spans="1:17" x14ac:dyDescent="0.25">
      <c r="A5152" t="s">
        <v>6701</v>
      </c>
      <c r="B5152" t="s">
        <v>6702</v>
      </c>
      <c r="C5152" s="1">
        <v>44228</v>
      </c>
      <c r="D5152" t="s">
        <v>472</v>
      </c>
      <c r="E5152" t="s">
        <v>20</v>
      </c>
      <c r="F5152" t="s">
        <v>473</v>
      </c>
      <c r="H5152" t="s">
        <v>21</v>
      </c>
      <c r="I5152">
        <v>77</v>
      </c>
      <c r="J5152" t="s">
        <v>22</v>
      </c>
      <c r="L5152" t="s">
        <v>23</v>
      </c>
      <c r="M5152" t="s">
        <v>86</v>
      </c>
      <c r="N5152" t="s">
        <v>787</v>
      </c>
      <c r="O5152" t="s">
        <v>25</v>
      </c>
      <c r="P5152" t="s">
        <v>26</v>
      </c>
      <c r="Q5152" t="s">
        <v>576</v>
      </c>
    </row>
    <row r="5153" spans="1:17" x14ac:dyDescent="0.25">
      <c r="A5153" t="s">
        <v>6545</v>
      </c>
      <c r="B5153" t="s">
        <v>6546</v>
      </c>
      <c r="C5153" s="1">
        <v>44228</v>
      </c>
      <c r="D5153" t="s">
        <v>266</v>
      </c>
      <c r="E5153" t="s">
        <v>20</v>
      </c>
      <c r="F5153" t="s">
        <v>267</v>
      </c>
      <c r="H5153" t="s">
        <v>32</v>
      </c>
      <c r="I5153">
        <v>29</v>
      </c>
      <c r="J5153" t="s">
        <v>22</v>
      </c>
      <c r="L5153" t="s">
        <v>23</v>
      </c>
      <c r="M5153" t="s">
        <v>86</v>
      </c>
      <c r="N5153" t="s">
        <v>787</v>
      </c>
      <c r="O5153" t="s">
        <v>25</v>
      </c>
      <c r="P5153" t="s">
        <v>26</v>
      </c>
      <c r="Q5153" t="s">
        <v>6547</v>
      </c>
    </row>
    <row r="5154" spans="1:17" x14ac:dyDescent="0.25">
      <c r="A5154" t="s">
        <v>6668</v>
      </c>
      <c r="B5154" t="s">
        <v>6669</v>
      </c>
      <c r="C5154" s="1">
        <v>44230</v>
      </c>
      <c r="D5154" t="s">
        <v>1980</v>
      </c>
      <c r="E5154" t="s">
        <v>20</v>
      </c>
      <c r="F5154" t="s">
        <v>1981</v>
      </c>
      <c r="H5154" t="s">
        <v>21</v>
      </c>
      <c r="I5154">
        <v>19</v>
      </c>
      <c r="J5154" t="s">
        <v>22</v>
      </c>
      <c r="L5154" t="s">
        <v>23</v>
      </c>
      <c r="M5154" t="s">
        <v>86</v>
      </c>
      <c r="N5154" t="s">
        <v>787</v>
      </c>
      <c r="O5154" t="s">
        <v>25</v>
      </c>
      <c r="P5154" t="s">
        <v>26</v>
      </c>
      <c r="Q5154" t="s">
        <v>6670</v>
      </c>
    </row>
    <row r="5155" spans="1:17" x14ac:dyDescent="0.25">
      <c r="A5155" t="s">
        <v>6690</v>
      </c>
      <c r="B5155" t="s">
        <v>6691</v>
      </c>
      <c r="C5155" s="1">
        <v>44229</v>
      </c>
      <c r="D5155" t="s">
        <v>131</v>
      </c>
      <c r="E5155" t="s">
        <v>20</v>
      </c>
      <c r="F5155" t="s">
        <v>132</v>
      </c>
      <c r="H5155" t="s">
        <v>21</v>
      </c>
      <c r="I5155">
        <v>48</v>
      </c>
      <c r="J5155" t="s">
        <v>22</v>
      </c>
      <c r="L5155" t="s">
        <v>23</v>
      </c>
      <c r="M5155" t="s">
        <v>86</v>
      </c>
      <c r="N5155" t="s">
        <v>787</v>
      </c>
      <c r="O5155" t="s">
        <v>25</v>
      </c>
      <c r="P5155" t="s">
        <v>26</v>
      </c>
      <c r="Q5155" t="s">
        <v>6692</v>
      </c>
    </row>
    <row r="5156" spans="1:17" x14ac:dyDescent="0.25">
      <c r="A5156" t="s">
        <v>17087</v>
      </c>
      <c r="B5156" t="s">
        <v>17088</v>
      </c>
      <c r="C5156" s="1">
        <v>44233</v>
      </c>
      <c r="D5156" t="s">
        <v>271</v>
      </c>
      <c r="E5156" t="s">
        <v>20</v>
      </c>
      <c r="F5156" t="s">
        <v>272</v>
      </c>
      <c r="H5156" t="s">
        <v>21</v>
      </c>
      <c r="I5156">
        <v>38</v>
      </c>
      <c r="J5156" t="s">
        <v>22</v>
      </c>
      <c r="L5156" t="s">
        <v>23</v>
      </c>
      <c r="M5156" t="s">
        <v>86</v>
      </c>
      <c r="N5156" t="s">
        <v>787</v>
      </c>
      <c r="O5156" t="s">
        <v>25</v>
      </c>
      <c r="P5156" t="s">
        <v>26</v>
      </c>
      <c r="Q5156" t="s">
        <v>6831</v>
      </c>
    </row>
    <row r="5157" spans="1:17" x14ac:dyDescent="0.25">
      <c r="A5157" t="s">
        <v>17089</v>
      </c>
      <c r="B5157" t="s">
        <v>17090</v>
      </c>
      <c r="C5157" s="1">
        <v>44233</v>
      </c>
      <c r="D5157" t="s">
        <v>3113</v>
      </c>
      <c r="E5157" t="s">
        <v>20</v>
      </c>
      <c r="F5157" t="s">
        <v>1601</v>
      </c>
      <c r="H5157" t="s">
        <v>32</v>
      </c>
      <c r="I5157">
        <v>27</v>
      </c>
      <c r="J5157" t="s">
        <v>22</v>
      </c>
      <c r="L5157" t="s">
        <v>23</v>
      </c>
      <c r="M5157" t="s">
        <v>86</v>
      </c>
      <c r="N5157" t="s">
        <v>787</v>
      </c>
      <c r="O5157" t="s">
        <v>25</v>
      </c>
      <c r="P5157" t="s">
        <v>26</v>
      </c>
      <c r="Q5157" t="s">
        <v>2430</v>
      </c>
    </row>
    <row r="5158" spans="1:17" x14ac:dyDescent="0.25">
      <c r="A5158" t="s">
        <v>14794</v>
      </c>
      <c r="B5158" t="s">
        <v>14795</v>
      </c>
      <c r="C5158" s="1">
        <v>44232</v>
      </c>
      <c r="D5158" t="s">
        <v>115</v>
      </c>
      <c r="E5158" t="s">
        <v>20</v>
      </c>
      <c r="F5158" t="s">
        <v>2017</v>
      </c>
      <c r="H5158" t="s">
        <v>32</v>
      </c>
      <c r="I5158">
        <v>32</v>
      </c>
      <c r="J5158" t="s">
        <v>22</v>
      </c>
      <c r="L5158" t="s">
        <v>23</v>
      </c>
      <c r="M5158" t="s">
        <v>86</v>
      </c>
      <c r="N5158" t="s">
        <v>787</v>
      </c>
      <c r="O5158" t="s">
        <v>25</v>
      </c>
      <c r="P5158" t="s">
        <v>26</v>
      </c>
      <c r="Q5158" t="s">
        <v>6128</v>
      </c>
    </row>
    <row r="5159" spans="1:17" x14ac:dyDescent="0.25">
      <c r="A5159" t="s">
        <v>14799</v>
      </c>
      <c r="B5159" t="s">
        <v>14800</v>
      </c>
      <c r="C5159" s="1">
        <v>44232</v>
      </c>
      <c r="D5159" t="s">
        <v>360</v>
      </c>
      <c r="E5159" t="s">
        <v>20</v>
      </c>
      <c r="F5159" t="s">
        <v>361</v>
      </c>
      <c r="H5159" t="s">
        <v>21</v>
      </c>
      <c r="I5159">
        <v>6</v>
      </c>
      <c r="J5159" t="s">
        <v>22</v>
      </c>
      <c r="L5159" t="s">
        <v>23</v>
      </c>
      <c r="M5159" t="s">
        <v>86</v>
      </c>
      <c r="N5159" t="s">
        <v>787</v>
      </c>
      <c r="O5159" t="s">
        <v>25</v>
      </c>
      <c r="P5159" t="s">
        <v>26</v>
      </c>
      <c r="Q5159" t="s">
        <v>11571</v>
      </c>
    </row>
    <row r="5160" spans="1:17" x14ac:dyDescent="0.25">
      <c r="A5160" t="s">
        <v>14801</v>
      </c>
      <c r="B5160" t="s">
        <v>14802</v>
      </c>
      <c r="C5160" s="1">
        <v>44232</v>
      </c>
      <c r="D5160" t="s">
        <v>360</v>
      </c>
      <c r="E5160" t="s">
        <v>20</v>
      </c>
      <c r="F5160" t="s">
        <v>361</v>
      </c>
      <c r="H5160" t="s">
        <v>32</v>
      </c>
      <c r="I5160">
        <v>53</v>
      </c>
      <c r="J5160" t="s">
        <v>22</v>
      </c>
      <c r="L5160" t="s">
        <v>23</v>
      </c>
      <c r="M5160" t="s">
        <v>86</v>
      </c>
      <c r="N5160" t="s">
        <v>787</v>
      </c>
      <c r="O5160" t="s">
        <v>25</v>
      </c>
      <c r="P5160" t="s">
        <v>26</v>
      </c>
      <c r="Q5160" t="s">
        <v>616</v>
      </c>
    </row>
    <row r="5161" spans="1:17" x14ac:dyDescent="0.25">
      <c r="A5161" t="s">
        <v>17069</v>
      </c>
      <c r="B5161" t="s">
        <v>17070</v>
      </c>
      <c r="C5161" s="1">
        <v>44235</v>
      </c>
      <c r="D5161" t="s">
        <v>287</v>
      </c>
      <c r="E5161" t="s">
        <v>20</v>
      </c>
      <c r="F5161" t="s">
        <v>288</v>
      </c>
      <c r="H5161" t="s">
        <v>21</v>
      </c>
      <c r="I5161">
        <v>54</v>
      </c>
      <c r="J5161" t="s">
        <v>22</v>
      </c>
      <c r="L5161" t="s">
        <v>23</v>
      </c>
      <c r="M5161" t="s">
        <v>86</v>
      </c>
      <c r="N5161" t="s">
        <v>787</v>
      </c>
      <c r="O5161" t="s">
        <v>25</v>
      </c>
      <c r="P5161" t="s">
        <v>26</v>
      </c>
      <c r="Q5161" t="s">
        <v>6116</v>
      </c>
    </row>
    <row r="5162" spans="1:17" x14ac:dyDescent="0.25">
      <c r="A5162" t="s">
        <v>17063</v>
      </c>
      <c r="B5162" t="s">
        <v>17064</v>
      </c>
      <c r="C5162" s="1">
        <v>44236</v>
      </c>
      <c r="D5162" t="s">
        <v>14764</v>
      </c>
      <c r="E5162" t="s">
        <v>20</v>
      </c>
      <c r="F5162" t="s">
        <v>353</v>
      </c>
      <c r="H5162" t="s">
        <v>32</v>
      </c>
      <c r="I5162">
        <v>57</v>
      </c>
      <c r="J5162" t="s">
        <v>22</v>
      </c>
      <c r="L5162" t="s">
        <v>23</v>
      </c>
      <c r="M5162" t="s">
        <v>86</v>
      </c>
      <c r="N5162" t="s">
        <v>787</v>
      </c>
      <c r="O5162" t="s">
        <v>25</v>
      </c>
      <c r="P5162" t="s">
        <v>26</v>
      </c>
      <c r="Q5162" t="s">
        <v>17065</v>
      </c>
    </row>
    <row r="5163" spans="1:17" x14ac:dyDescent="0.25">
      <c r="A5163" t="s">
        <v>5079</v>
      </c>
      <c r="B5163" t="s">
        <v>5080</v>
      </c>
      <c r="C5163" s="1">
        <v>44265</v>
      </c>
      <c r="D5163" t="s">
        <v>46</v>
      </c>
      <c r="E5163" t="s">
        <v>20</v>
      </c>
      <c r="F5163" t="s">
        <v>4801</v>
      </c>
      <c r="H5163" t="s">
        <v>21</v>
      </c>
      <c r="I5163">
        <v>83</v>
      </c>
      <c r="J5163" t="s">
        <v>22</v>
      </c>
      <c r="L5163" t="s">
        <v>23</v>
      </c>
      <c r="N5163" t="s">
        <v>787</v>
      </c>
      <c r="O5163" t="s">
        <v>25</v>
      </c>
      <c r="P5163" t="s">
        <v>26</v>
      </c>
      <c r="Q5163" t="s">
        <v>613</v>
      </c>
    </row>
    <row r="5164" spans="1:17" x14ac:dyDescent="0.25">
      <c r="A5164" t="s">
        <v>5069</v>
      </c>
      <c r="B5164" t="s">
        <v>5070</v>
      </c>
      <c r="C5164" s="1">
        <v>44263</v>
      </c>
      <c r="D5164" t="s">
        <v>46</v>
      </c>
      <c r="E5164" t="s">
        <v>20</v>
      </c>
      <c r="F5164" t="s">
        <v>2722</v>
      </c>
      <c r="H5164" t="s">
        <v>21</v>
      </c>
      <c r="I5164">
        <v>34</v>
      </c>
      <c r="J5164" t="s">
        <v>22</v>
      </c>
      <c r="L5164" t="s">
        <v>23</v>
      </c>
      <c r="N5164" t="s">
        <v>4867</v>
      </c>
      <c r="O5164" t="s">
        <v>25</v>
      </c>
      <c r="P5164" t="s">
        <v>26</v>
      </c>
      <c r="Q5164" t="s">
        <v>5071</v>
      </c>
    </row>
    <row r="5165" spans="1:17" x14ac:dyDescent="0.25">
      <c r="A5165" t="s">
        <v>6524</v>
      </c>
      <c r="B5165" t="s">
        <v>6525</v>
      </c>
      <c r="C5165" s="1">
        <v>44217</v>
      </c>
      <c r="D5165" t="s">
        <v>6526</v>
      </c>
      <c r="E5165" t="s">
        <v>20</v>
      </c>
      <c r="F5165" t="s">
        <v>6527</v>
      </c>
      <c r="H5165" t="s">
        <v>21</v>
      </c>
      <c r="I5165">
        <v>22</v>
      </c>
      <c r="J5165" t="s">
        <v>22</v>
      </c>
      <c r="L5165" t="s">
        <v>23</v>
      </c>
      <c r="M5165" t="s">
        <v>86</v>
      </c>
      <c r="N5165" t="s">
        <v>6528</v>
      </c>
      <c r="O5165" t="s">
        <v>25</v>
      </c>
      <c r="P5165" t="s">
        <v>26</v>
      </c>
      <c r="Q5165" t="s">
        <v>6529</v>
      </c>
    </row>
    <row r="5166" spans="1:17" x14ac:dyDescent="0.25">
      <c r="A5166" t="s">
        <v>6533</v>
      </c>
      <c r="B5166" t="s">
        <v>6534</v>
      </c>
      <c r="C5166" s="1">
        <v>44218</v>
      </c>
      <c r="D5166" t="s">
        <v>1468</v>
      </c>
      <c r="E5166" t="s">
        <v>20</v>
      </c>
      <c r="F5166" t="s">
        <v>1469</v>
      </c>
      <c r="H5166" t="s">
        <v>21</v>
      </c>
      <c r="I5166">
        <v>8</v>
      </c>
      <c r="J5166" t="s">
        <v>22</v>
      </c>
      <c r="L5166" t="s">
        <v>23</v>
      </c>
      <c r="M5166" t="s">
        <v>86</v>
      </c>
      <c r="N5166" t="s">
        <v>6535</v>
      </c>
      <c r="O5166" t="s">
        <v>25</v>
      </c>
      <c r="P5166" t="s">
        <v>26</v>
      </c>
      <c r="Q5166" t="s">
        <v>6536</v>
      </c>
    </row>
    <row r="5167" spans="1:17" x14ac:dyDescent="0.25">
      <c r="A5167" t="s">
        <v>9123</v>
      </c>
      <c r="B5167" t="s">
        <v>9124</v>
      </c>
      <c r="C5167" s="1">
        <v>44218</v>
      </c>
      <c r="D5167" t="s">
        <v>2803</v>
      </c>
      <c r="E5167" t="s">
        <v>20</v>
      </c>
      <c r="F5167" t="s">
        <v>2804</v>
      </c>
      <c r="H5167" t="s">
        <v>32</v>
      </c>
      <c r="I5167">
        <v>44</v>
      </c>
      <c r="J5167" t="s">
        <v>22</v>
      </c>
      <c r="L5167" t="s">
        <v>23</v>
      </c>
      <c r="M5167" t="s">
        <v>86</v>
      </c>
      <c r="N5167" t="s">
        <v>9125</v>
      </c>
      <c r="O5167" t="s">
        <v>25</v>
      </c>
      <c r="P5167" t="s">
        <v>26</v>
      </c>
      <c r="Q5167" t="s">
        <v>9126</v>
      </c>
    </row>
    <row r="5168" spans="1:17" x14ac:dyDescent="0.25">
      <c r="A5168" t="s">
        <v>6537</v>
      </c>
      <c r="B5168" t="s">
        <v>6538</v>
      </c>
      <c r="C5168" s="1">
        <v>44221</v>
      </c>
      <c r="D5168" t="s">
        <v>131</v>
      </c>
      <c r="E5168" t="s">
        <v>20</v>
      </c>
      <c r="F5168" t="s">
        <v>132</v>
      </c>
      <c r="H5168" t="s">
        <v>32</v>
      </c>
      <c r="I5168">
        <v>28</v>
      </c>
      <c r="J5168" t="s">
        <v>22</v>
      </c>
      <c r="L5168" t="s">
        <v>23</v>
      </c>
      <c r="M5168" t="s">
        <v>86</v>
      </c>
      <c r="N5168" t="s">
        <v>6539</v>
      </c>
      <c r="O5168" t="s">
        <v>25</v>
      </c>
      <c r="P5168" t="s">
        <v>26</v>
      </c>
      <c r="Q5168" t="s">
        <v>6540</v>
      </c>
    </row>
    <row r="5169" spans="1:17" x14ac:dyDescent="0.25">
      <c r="A5169" t="s">
        <v>5598</v>
      </c>
      <c r="B5169" t="s">
        <v>5599</v>
      </c>
      <c r="C5169" s="1">
        <v>44228</v>
      </c>
      <c r="D5169" t="s">
        <v>2533</v>
      </c>
      <c r="E5169" t="s">
        <v>20</v>
      </c>
      <c r="F5169">
        <v>8610</v>
      </c>
      <c r="H5169" t="s">
        <v>32</v>
      </c>
      <c r="I5169">
        <v>42</v>
      </c>
      <c r="J5169" t="s">
        <v>4583</v>
      </c>
      <c r="L5169" t="s">
        <v>23</v>
      </c>
      <c r="M5169" t="s">
        <v>24</v>
      </c>
      <c r="N5169" t="s">
        <v>5573</v>
      </c>
      <c r="O5169" t="s">
        <v>25</v>
      </c>
      <c r="P5169" t="s">
        <v>26</v>
      </c>
      <c r="Q5169" t="s">
        <v>5600</v>
      </c>
    </row>
    <row r="5170" spans="1:17" x14ac:dyDescent="0.25">
      <c r="A5170" t="s">
        <v>5617</v>
      </c>
      <c r="B5170" t="s">
        <v>5618</v>
      </c>
      <c r="C5170" s="1">
        <v>44228</v>
      </c>
      <c r="D5170" t="s">
        <v>2554</v>
      </c>
      <c r="E5170" t="s">
        <v>20</v>
      </c>
      <c r="F5170">
        <v>8840</v>
      </c>
      <c r="H5170" t="s">
        <v>32</v>
      </c>
      <c r="I5170">
        <v>47</v>
      </c>
      <c r="J5170" t="s">
        <v>4583</v>
      </c>
      <c r="L5170" t="s">
        <v>23</v>
      </c>
      <c r="M5170" t="s">
        <v>24</v>
      </c>
      <c r="N5170" t="s">
        <v>5573</v>
      </c>
      <c r="O5170" t="s">
        <v>25</v>
      </c>
      <c r="P5170" t="s">
        <v>26</v>
      </c>
      <c r="Q5170" t="s">
        <v>5619</v>
      </c>
    </row>
    <row r="5171" spans="1:17" x14ac:dyDescent="0.25">
      <c r="A5171" t="s">
        <v>16747</v>
      </c>
      <c r="B5171" t="s">
        <v>16748</v>
      </c>
      <c r="C5171" s="1">
        <v>44233</v>
      </c>
      <c r="D5171" t="s">
        <v>2575</v>
      </c>
      <c r="E5171" t="s">
        <v>20</v>
      </c>
      <c r="F5171">
        <v>8600</v>
      </c>
      <c r="H5171" t="s">
        <v>32</v>
      </c>
      <c r="I5171">
        <v>42</v>
      </c>
      <c r="J5171" t="s">
        <v>22</v>
      </c>
      <c r="L5171" t="s">
        <v>23</v>
      </c>
      <c r="M5171" t="s">
        <v>24</v>
      </c>
      <c r="N5171" t="s">
        <v>5573</v>
      </c>
      <c r="O5171" t="s">
        <v>25</v>
      </c>
      <c r="P5171" t="s">
        <v>26</v>
      </c>
      <c r="Q5171" t="s">
        <v>16749</v>
      </c>
    </row>
    <row r="5172" spans="1:17" x14ac:dyDescent="0.25">
      <c r="A5172" t="s">
        <v>16758</v>
      </c>
      <c r="B5172" t="s">
        <v>16759</v>
      </c>
      <c r="C5172" s="1">
        <v>44233</v>
      </c>
      <c r="D5172" t="s">
        <v>16760</v>
      </c>
      <c r="E5172" t="s">
        <v>20</v>
      </c>
      <c r="F5172">
        <v>7782</v>
      </c>
      <c r="H5172" t="s">
        <v>21</v>
      </c>
      <c r="I5172">
        <v>71</v>
      </c>
      <c r="J5172" t="s">
        <v>22</v>
      </c>
      <c r="L5172" t="s">
        <v>23</v>
      </c>
      <c r="M5172" t="s">
        <v>24</v>
      </c>
      <c r="N5172" t="s">
        <v>5573</v>
      </c>
      <c r="O5172" t="s">
        <v>25</v>
      </c>
      <c r="P5172" t="s">
        <v>26</v>
      </c>
      <c r="Q5172" t="s">
        <v>27</v>
      </c>
    </row>
    <row r="5173" spans="1:17" x14ac:dyDescent="0.25">
      <c r="A5173" t="s">
        <v>16767</v>
      </c>
      <c r="B5173" t="s">
        <v>16768</v>
      </c>
      <c r="C5173" s="1">
        <v>44233</v>
      </c>
      <c r="D5173" t="s">
        <v>909</v>
      </c>
      <c r="E5173" t="s">
        <v>20</v>
      </c>
      <c r="F5173">
        <v>8750</v>
      </c>
      <c r="H5173" t="s">
        <v>21</v>
      </c>
      <c r="I5173">
        <v>55</v>
      </c>
      <c r="J5173" t="s">
        <v>22</v>
      </c>
      <c r="L5173" t="s">
        <v>23</v>
      </c>
      <c r="M5173" t="s">
        <v>24</v>
      </c>
      <c r="N5173" t="s">
        <v>5573</v>
      </c>
      <c r="O5173" t="s">
        <v>25</v>
      </c>
      <c r="P5173" t="s">
        <v>26</v>
      </c>
      <c r="Q5173" t="s">
        <v>16769</v>
      </c>
    </row>
    <row r="5174" spans="1:17" x14ac:dyDescent="0.25">
      <c r="A5174" t="s">
        <v>16775</v>
      </c>
      <c r="B5174" t="s">
        <v>16776</v>
      </c>
      <c r="C5174" s="1">
        <v>44233</v>
      </c>
      <c r="D5174" t="s">
        <v>909</v>
      </c>
      <c r="E5174" t="s">
        <v>20</v>
      </c>
      <c r="F5174">
        <v>8750</v>
      </c>
      <c r="H5174" t="s">
        <v>21</v>
      </c>
      <c r="I5174">
        <v>24</v>
      </c>
      <c r="J5174" t="s">
        <v>22</v>
      </c>
      <c r="L5174" t="s">
        <v>23</v>
      </c>
      <c r="M5174" t="s">
        <v>24</v>
      </c>
      <c r="N5174" t="s">
        <v>5573</v>
      </c>
      <c r="O5174" t="s">
        <v>25</v>
      </c>
      <c r="P5174" t="s">
        <v>26</v>
      </c>
      <c r="Q5174" t="s">
        <v>2581</v>
      </c>
    </row>
    <row r="5175" spans="1:17" x14ac:dyDescent="0.25">
      <c r="A5175" t="s">
        <v>16787</v>
      </c>
      <c r="B5175" t="s">
        <v>16788</v>
      </c>
      <c r="C5175" s="1">
        <v>44233</v>
      </c>
      <c r="D5175" t="s">
        <v>953</v>
      </c>
      <c r="E5175" t="s">
        <v>20</v>
      </c>
      <c r="F5175">
        <v>8800</v>
      </c>
      <c r="H5175" t="s">
        <v>21</v>
      </c>
      <c r="I5175">
        <v>49</v>
      </c>
      <c r="J5175" t="s">
        <v>22</v>
      </c>
      <c r="L5175" t="s">
        <v>23</v>
      </c>
      <c r="M5175" t="s">
        <v>24</v>
      </c>
      <c r="N5175" t="s">
        <v>5573</v>
      </c>
      <c r="O5175" t="s">
        <v>25</v>
      </c>
      <c r="P5175" t="s">
        <v>26</v>
      </c>
      <c r="Q5175" t="s">
        <v>2581</v>
      </c>
    </row>
    <row r="5176" spans="1:17" x14ac:dyDescent="0.25">
      <c r="A5176" t="s">
        <v>17232</v>
      </c>
      <c r="B5176" t="s">
        <v>17233</v>
      </c>
      <c r="C5176" s="1">
        <v>44242</v>
      </c>
      <c r="D5176" t="s">
        <v>909</v>
      </c>
      <c r="E5176" t="s">
        <v>20</v>
      </c>
      <c r="F5176">
        <v>8750</v>
      </c>
      <c r="H5176" t="s">
        <v>32</v>
      </c>
      <c r="I5176">
        <v>58</v>
      </c>
      <c r="J5176" t="s">
        <v>22</v>
      </c>
      <c r="L5176" t="s">
        <v>23</v>
      </c>
      <c r="M5176" t="s">
        <v>24</v>
      </c>
      <c r="N5176" t="s">
        <v>5573</v>
      </c>
      <c r="O5176" t="s">
        <v>25</v>
      </c>
      <c r="P5176" t="s">
        <v>26</v>
      </c>
      <c r="Q5176" t="s">
        <v>2581</v>
      </c>
    </row>
    <row r="5177" spans="1:17" x14ac:dyDescent="0.25">
      <c r="A5177" t="s">
        <v>6177</v>
      </c>
      <c r="B5177" t="s">
        <v>6178</v>
      </c>
      <c r="C5177" s="1">
        <v>44233</v>
      </c>
      <c r="D5177" t="s">
        <v>953</v>
      </c>
      <c r="E5177" t="s">
        <v>20</v>
      </c>
      <c r="F5177">
        <v>8800</v>
      </c>
      <c r="H5177" t="s">
        <v>21</v>
      </c>
      <c r="I5177">
        <v>10</v>
      </c>
      <c r="J5177" t="s">
        <v>22</v>
      </c>
      <c r="L5177" t="s">
        <v>23</v>
      </c>
      <c r="M5177" t="s">
        <v>24</v>
      </c>
      <c r="N5177" t="s">
        <v>5573</v>
      </c>
      <c r="O5177" t="s">
        <v>25</v>
      </c>
      <c r="P5177" t="s">
        <v>26</v>
      </c>
      <c r="Q5177" t="s">
        <v>6179</v>
      </c>
    </row>
    <row r="5178" spans="1:17" x14ac:dyDescent="0.25">
      <c r="A5178" t="s">
        <v>6183</v>
      </c>
      <c r="B5178" t="s">
        <v>6184</v>
      </c>
      <c r="C5178" s="1">
        <v>44233</v>
      </c>
      <c r="D5178" t="s">
        <v>6185</v>
      </c>
      <c r="E5178" t="s">
        <v>20</v>
      </c>
      <c r="F5178">
        <v>8520</v>
      </c>
      <c r="H5178" t="s">
        <v>21</v>
      </c>
      <c r="I5178">
        <v>28</v>
      </c>
      <c r="J5178" t="s">
        <v>22</v>
      </c>
      <c r="L5178" t="s">
        <v>23</v>
      </c>
      <c r="M5178" t="s">
        <v>24</v>
      </c>
      <c r="N5178" t="s">
        <v>5573</v>
      </c>
      <c r="O5178" t="s">
        <v>25</v>
      </c>
      <c r="P5178" t="s">
        <v>664</v>
      </c>
      <c r="Q5178" t="s">
        <v>6186</v>
      </c>
    </row>
    <row r="5179" spans="1:17" x14ac:dyDescent="0.25">
      <c r="A5179" t="s">
        <v>6198</v>
      </c>
      <c r="B5179" t="s">
        <v>6199</v>
      </c>
      <c r="C5179" s="1">
        <v>44233</v>
      </c>
      <c r="D5179" t="s">
        <v>6200</v>
      </c>
      <c r="E5179" t="s">
        <v>20</v>
      </c>
      <c r="F5179">
        <v>9910</v>
      </c>
      <c r="H5179" t="s">
        <v>21</v>
      </c>
      <c r="I5179">
        <v>36</v>
      </c>
      <c r="J5179" t="s">
        <v>22</v>
      </c>
      <c r="L5179" t="s">
        <v>23</v>
      </c>
      <c r="M5179" t="s">
        <v>24</v>
      </c>
      <c r="N5179" t="s">
        <v>5573</v>
      </c>
      <c r="O5179" t="s">
        <v>25</v>
      </c>
      <c r="P5179" t="s">
        <v>26</v>
      </c>
      <c r="Q5179" t="s">
        <v>2687</v>
      </c>
    </row>
    <row r="5180" spans="1:17" x14ac:dyDescent="0.25">
      <c r="A5180" t="s">
        <v>6201</v>
      </c>
      <c r="B5180" t="s">
        <v>6202</v>
      </c>
      <c r="C5180" s="1">
        <v>44233</v>
      </c>
      <c r="D5180" t="s">
        <v>6203</v>
      </c>
      <c r="E5180" t="s">
        <v>20</v>
      </c>
      <c r="F5180">
        <v>7780</v>
      </c>
      <c r="H5180" t="s">
        <v>32</v>
      </c>
      <c r="I5180">
        <v>54</v>
      </c>
      <c r="J5180" t="s">
        <v>22</v>
      </c>
      <c r="L5180" t="s">
        <v>23</v>
      </c>
      <c r="M5180" t="s">
        <v>24</v>
      </c>
      <c r="N5180" t="s">
        <v>5573</v>
      </c>
      <c r="O5180" t="s">
        <v>25</v>
      </c>
      <c r="P5180" t="s">
        <v>26</v>
      </c>
      <c r="Q5180" t="s">
        <v>27</v>
      </c>
    </row>
    <row r="5181" spans="1:17" x14ac:dyDescent="0.25">
      <c r="A5181" t="s">
        <v>16629</v>
      </c>
      <c r="B5181" t="s">
        <v>16630</v>
      </c>
      <c r="C5181" s="1">
        <v>44233</v>
      </c>
      <c r="D5181" t="s">
        <v>2539</v>
      </c>
      <c r="E5181" t="s">
        <v>20</v>
      </c>
      <c r="F5181">
        <v>8850</v>
      </c>
      <c r="H5181" t="s">
        <v>21</v>
      </c>
      <c r="I5181">
        <v>44</v>
      </c>
      <c r="J5181" t="s">
        <v>22</v>
      </c>
      <c r="L5181" t="s">
        <v>23</v>
      </c>
      <c r="M5181" t="s">
        <v>24</v>
      </c>
      <c r="N5181" t="s">
        <v>5573</v>
      </c>
      <c r="O5181" t="s">
        <v>25</v>
      </c>
      <c r="P5181" t="s">
        <v>26</v>
      </c>
      <c r="Q5181" t="s">
        <v>2430</v>
      </c>
    </row>
    <row r="5182" spans="1:17" x14ac:dyDescent="0.25">
      <c r="A5182" t="s">
        <v>16631</v>
      </c>
      <c r="B5182" t="s">
        <v>16632</v>
      </c>
      <c r="C5182" s="1">
        <v>44233</v>
      </c>
      <c r="D5182" t="s">
        <v>2539</v>
      </c>
      <c r="E5182" t="s">
        <v>20</v>
      </c>
      <c r="F5182">
        <v>8850</v>
      </c>
      <c r="H5182" t="s">
        <v>32</v>
      </c>
      <c r="I5182">
        <v>16</v>
      </c>
      <c r="J5182" t="s">
        <v>22</v>
      </c>
      <c r="L5182" t="s">
        <v>23</v>
      </c>
      <c r="M5182" t="s">
        <v>24</v>
      </c>
      <c r="N5182" t="s">
        <v>5573</v>
      </c>
      <c r="O5182" t="s">
        <v>25</v>
      </c>
      <c r="P5182" t="s">
        <v>26</v>
      </c>
      <c r="Q5182" t="s">
        <v>2430</v>
      </c>
    </row>
    <row r="5183" spans="1:17" x14ac:dyDescent="0.25">
      <c r="A5183" t="s">
        <v>16648</v>
      </c>
      <c r="B5183" t="s">
        <v>16649</v>
      </c>
      <c r="C5183" s="1">
        <v>44233</v>
      </c>
      <c r="D5183" t="s">
        <v>2533</v>
      </c>
      <c r="E5183" t="s">
        <v>20</v>
      </c>
      <c r="F5183">
        <v>8610</v>
      </c>
      <c r="H5183" t="s">
        <v>32</v>
      </c>
      <c r="I5183">
        <v>12</v>
      </c>
      <c r="J5183" t="s">
        <v>22</v>
      </c>
      <c r="L5183" t="s">
        <v>23</v>
      </c>
      <c r="M5183" t="s">
        <v>24</v>
      </c>
      <c r="N5183" t="s">
        <v>5573</v>
      </c>
      <c r="O5183" t="s">
        <v>25</v>
      </c>
      <c r="P5183" t="s">
        <v>26</v>
      </c>
      <c r="Q5183" t="s">
        <v>16650</v>
      </c>
    </row>
    <row r="5184" spans="1:17" x14ac:dyDescent="0.25">
      <c r="A5184" t="s">
        <v>16820</v>
      </c>
      <c r="B5184" t="s">
        <v>16821</v>
      </c>
      <c r="C5184" s="1">
        <v>44233</v>
      </c>
      <c r="D5184" t="s">
        <v>900</v>
      </c>
      <c r="E5184" t="s">
        <v>20</v>
      </c>
      <c r="F5184">
        <v>8560</v>
      </c>
      <c r="H5184" t="s">
        <v>32</v>
      </c>
      <c r="I5184">
        <v>21</v>
      </c>
      <c r="J5184" t="s">
        <v>22</v>
      </c>
      <c r="L5184" t="s">
        <v>23</v>
      </c>
      <c r="M5184" t="s">
        <v>24</v>
      </c>
      <c r="N5184" t="s">
        <v>5573</v>
      </c>
      <c r="O5184" t="s">
        <v>25</v>
      </c>
      <c r="P5184" t="s">
        <v>26</v>
      </c>
      <c r="Q5184" t="s">
        <v>16822</v>
      </c>
    </row>
    <row r="5185" spans="1:17" x14ac:dyDescent="0.25">
      <c r="A5185" t="s">
        <v>4496</v>
      </c>
      <c r="B5185" t="s">
        <v>4497</v>
      </c>
      <c r="C5185" s="1">
        <v>44248</v>
      </c>
      <c r="D5185" t="s">
        <v>3308</v>
      </c>
      <c r="E5185" t="s">
        <v>20</v>
      </c>
      <c r="F5185" t="s">
        <v>1219</v>
      </c>
      <c r="H5185" t="s">
        <v>32</v>
      </c>
      <c r="I5185">
        <v>40</v>
      </c>
      <c r="J5185" t="s">
        <v>22</v>
      </c>
      <c r="L5185" t="s">
        <v>23</v>
      </c>
      <c r="O5185" t="s">
        <v>25</v>
      </c>
      <c r="P5185" t="s">
        <v>26</v>
      </c>
      <c r="Q5185" t="s">
        <v>4498</v>
      </c>
    </row>
    <row r="5186" spans="1:17" x14ac:dyDescent="0.25">
      <c r="A5186" t="s">
        <v>2419</v>
      </c>
      <c r="B5186" t="s">
        <v>2420</v>
      </c>
      <c r="C5186" s="1">
        <v>44204</v>
      </c>
      <c r="D5186" t="s">
        <v>702</v>
      </c>
      <c r="E5186" t="s">
        <v>20</v>
      </c>
      <c r="H5186" t="s">
        <v>32</v>
      </c>
      <c r="I5186">
        <v>15</v>
      </c>
      <c r="J5186" t="s">
        <v>22</v>
      </c>
      <c r="L5186" t="s">
        <v>23</v>
      </c>
      <c r="O5186" t="s">
        <v>25</v>
      </c>
      <c r="P5186" t="s">
        <v>26</v>
      </c>
      <c r="Q5186" t="s">
        <v>2421</v>
      </c>
    </row>
    <row r="5187" spans="1:17" x14ac:dyDescent="0.25">
      <c r="A5187" t="s">
        <v>2428</v>
      </c>
      <c r="B5187" t="s">
        <v>2429</v>
      </c>
      <c r="C5187" s="1">
        <v>44202</v>
      </c>
      <c r="D5187" t="s">
        <v>657</v>
      </c>
      <c r="E5187" t="s">
        <v>20</v>
      </c>
      <c r="H5187" t="s">
        <v>32</v>
      </c>
      <c r="I5187">
        <v>73</v>
      </c>
      <c r="J5187" t="s">
        <v>22</v>
      </c>
      <c r="L5187" t="s">
        <v>23</v>
      </c>
      <c r="O5187" t="s">
        <v>25</v>
      </c>
      <c r="P5187" t="s">
        <v>26</v>
      </c>
      <c r="Q5187" t="s">
        <v>2430</v>
      </c>
    </row>
    <row r="5188" spans="1:17" x14ac:dyDescent="0.25">
      <c r="A5188" t="s">
        <v>2431</v>
      </c>
      <c r="B5188" t="s">
        <v>2432</v>
      </c>
      <c r="C5188" s="1">
        <v>44202</v>
      </c>
      <c r="D5188" t="s">
        <v>712</v>
      </c>
      <c r="E5188" t="s">
        <v>20</v>
      </c>
      <c r="H5188" t="s">
        <v>21</v>
      </c>
      <c r="I5188">
        <v>10</v>
      </c>
      <c r="J5188" t="s">
        <v>22</v>
      </c>
      <c r="L5188" t="s">
        <v>23</v>
      </c>
      <c r="O5188" t="s">
        <v>25</v>
      </c>
      <c r="P5188" t="s">
        <v>26</v>
      </c>
      <c r="Q5188" t="s">
        <v>2430</v>
      </c>
    </row>
    <row r="5189" spans="1:17" x14ac:dyDescent="0.25">
      <c r="A5189" t="s">
        <v>2424</v>
      </c>
      <c r="B5189" t="s">
        <v>2425</v>
      </c>
      <c r="C5189" s="1">
        <v>44202</v>
      </c>
      <c r="D5189" t="s">
        <v>2426</v>
      </c>
      <c r="E5189" t="s">
        <v>20</v>
      </c>
      <c r="H5189" t="s">
        <v>21</v>
      </c>
      <c r="I5189">
        <v>24</v>
      </c>
      <c r="J5189" t="s">
        <v>22</v>
      </c>
      <c r="L5189" t="s">
        <v>23</v>
      </c>
      <c r="O5189" t="s">
        <v>25</v>
      </c>
      <c r="P5189" t="s">
        <v>26</v>
      </c>
      <c r="Q5189" t="s">
        <v>2427</v>
      </c>
    </row>
    <row r="5190" spans="1:17" x14ac:dyDescent="0.25">
      <c r="A5190" t="s">
        <v>2422</v>
      </c>
      <c r="B5190" t="s">
        <v>2423</v>
      </c>
      <c r="C5190" s="1">
        <v>44203</v>
      </c>
      <c r="D5190" t="s">
        <v>749</v>
      </c>
      <c r="E5190" t="s">
        <v>20</v>
      </c>
      <c r="H5190" t="s">
        <v>21</v>
      </c>
      <c r="I5190">
        <v>13</v>
      </c>
      <c r="J5190" t="s">
        <v>22</v>
      </c>
      <c r="L5190" t="s">
        <v>23</v>
      </c>
      <c r="O5190" t="s">
        <v>25</v>
      </c>
      <c r="P5190" t="s">
        <v>26</v>
      </c>
      <c r="Q5190" t="s">
        <v>569</v>
      </c>
    </row>
    <row r="5191" spans="1:17" x14ac:dyDescent="0.25">
      <c r="A5191" t="s">
        <v>2411</v>
      </c>
      <c r="B5191" t="s">
        <v>2412</v>
      </c>
      <c r="C5191" s="1">
        <v>44204</v>
      </c>
      <c r="D5191" t="s">
        <v>657</v>
      </c>
      <c r="E5191" t="s">
        <v>20</v>
      </c>
      <c r="H5191" t="s">
        <v>32</v>
      </c>
      <c r="I5191">
        <v>73</v>
      </c>
      <c r="J5191" t="s">
        <v>22</v>
      </c>
      <c r="L5191" t="s">
        <v>23</v>
      </c>
      <c r="O5191" t="s">
        <v>25</v>
      </c>
      <c r="P5191" t="s">
        <v>26</v>
      </c>
      <c r="Q5191" t="s">
        <v>2413</v>
      </c>
    </row>
    <row r="5192" spans="1:17" x14ac:dyDescent="0.25">
      <c r="A5192" t="s">
        <v>2414</v>
      </c>
      <c r="B5192" t="s">
        <v>2415</v>
      </c>
      <c r="C5192" s="1">
        <v>44204</v>
      </c>
      <c r="D5192" t="s">
        <v>657</v>
      </c>
      <c r="E5192" t="s">
        <v>20</v>
      </c>
      <c r="H5192" t="s">
        <v>21</v>
      </c>
      <c r="I5192">
        <v>44</v>
      </c>
      <c r="J5192" t="s">
        <v>22</v>
      </c>
      <c r="L5192" t="s">
        <v>23</v>
      </c>
      <c r="O5192" t="s">
        <v>25</v>
      </c>
      <c r="P5192" t="s">
        <v>26</v>
      </c>
      <c r="Q5192" t="s">
        <v>2402</v>
      </c>
    </row>
    <row r="5193" spans="1:17" x14ac:dyDescent="0.25">
      <c r="A5193" t="s">
        <v>2416</v>
      </c>
      <c r="B5193" t="s">
        <v>2417</v>
      </c>
      <c r="C5193" s="1">
        <v>44204</v>
      </c>
      <c r="D5193" t="s">
        <v>657</v>
      </c>
      <c r="E5193" t="s">
        <v>20</v>
      </c>
      <c r="H5193" t="s">
        <v>32</v>
      </c>
      <c r="I5193">
        <v>12</v>
      </c>
      <c r="J5193" t="s">
        <v>22</v>
      </c>
      <c r="L5193" t="s">
        <v>23</v>
      </c>
      <c r="O5193" t="s">
        <v>25</v>
      </c>
      <c r="P5193" t="s">
        <v>26</v>
      </c>
      <c r="Q5193" t="s">
        <v>2418</v>
      </c>
    </row>
    <row r="5194" spans="1:17" x14ac:dyDescent="0.25">
      <c r="A5194" t="s">
        <v>2400</v>
      </c>
      <c r="B5194" t="s">
        <v>2401</v>
      </c>
      <c r="C5194" s="1">
        <v>44207</v>
      </c>
      <c r="D5194" t="s">
        <v>657</v>
      </c>
      <c r="E5194" t="s">
        <v>20</v>
      </c>
      <c r="H5194" t="s">
        <v>21</v>
      </c>
      <c r="I5194">
        <v>9</v>
      </c>
      <c r="J5194" t="s">
        <v>22</v>
      </c>
      <c r="L5194" t="s">
        <v>23</v>
      </c>
      <c r="O5194" t="s">
        <v>25</v>
      </c>
      <c r="P5194" t="s">
        <v>26</v>
      </c>
      <c r="Q5194" t="s">
        <v>2402</v>
      </c>
    </row>
    <row r="5195" spans="1:17" x14ac:dyDescent="0.25">
      <c r="A5195" t="s">
        <v>2438</v>
      </c>
      <c r="B5195" t="s">
        <v>2439</v>
      </c>
      <c r="C5195" s="1">
        <v>44199</v>
      </c>
      <c r="D5195" t="s">
        <v>657</v>
      </c>
      <c r="E5195" t="s">
        <v>20</v>
      </c>
      <c r="H5195" t="s">
        <v>21</v>
      </c>
      <c r="I5195">
        <v>64</v>
      </c>
      <c r="J5195" t="s">
        <v>22</v>
      </c>
      <c r="L5195" t="s">
        <v>23</v>
      </c>
      <c r="O5195" t="s">
        <v>25</v>
      </c>
      <c r="P5195" t="s">
        <v>26</v>
      </c>
      <c r="Q5195" t="s">
        <v>2440</v>
      </c>
    </row>
    <row r="5196" spans="1:17" x14ac:dyDescent="0.25">
      <c r="A5196" t="s">
        <v>2456</v>
      </c>
      <c r="B5196" t="s">
        <v>2457</v>
      </c>
      <c r="C5196" s="1">
        <v>44197</v>
      </c>
      <c r="D5196" t="s">
        <v>657</v>
      </c>
      <c r="E5196" t="s">
        <v>20</v>
      </c>
      <c r="H5196" t="s">
        <v>21</v>
      </c>
      <c r="I5196">
        <v>40</v>
      </c>
      <c r="J5196" t="s">
        <v>22</v>
      </c>
      <c r="L5196" t="s">
        <v>23</v>
      </c>
      <c r="O5196" t="s">
        <v>25</v>
      </c>
      <c r="P5196" t="s">
        <v>26</v>
      </c>
      <c r="Q5196" t="s">
        <v>569</v>
      </c>
    </row>
    <row r="5197" spans="1:17" x14ac:dyDescent="0.25">
      <c r="A5197" t="s">
        <v>2441</v>
      </c>
      <c r="B5197" t="s">
        <v>2442</v>
      </c>
      <c r="C5197" s="1">
        <v>44199</v>
      </c>
      <c r="D5197" t="s">
        <v>749</v>
      </c>
      <c r="E5197" t="s">
        <v>20</v>
      </c>
      <c r="H5197" t="s">
        <v>32</v>
      </c>
      <c r="I5197">
        <v>58</v>
      </c>
      <c r="J5197" t="s">
        <v>22</v>
      </c>
      <c r="L5197" t="s">
        <v>23</v>
      </c>
      <c r="O5197" t="s">
        <v>25</v>
      </c>
      <c r="P5197" t="s">
        <v>26</v>
      </c>
      <c r="Q5197" t="s">
        <v>2443</v>
      </c>
    </row>
    <row r="5198" spans="1:17" x14ac:dyDescent="0.25">
      <c r="A5198" t="s">
        <v>2444</v>
      </c>
      <c r="B5198" t="s">
        <v>2445</v>
      </c>
      <c r="C5198" s="1">
        <v>44198</v>
      </c>
      <c r="D5198" t="s">
        <v>657</v>
      </c>
      <c r="E5198" t="s">
        <v>20</v>
      </c>
      <c r="H5198" t="s">
        <v>32</v>
      </c>
      <c r="I5198">
        <v>35</v>
      </c>
      <c r="J5198" t="s">
        <v>22</v>
      </c>
      <c r="L5198" t="s">
        <v>23</v>
      </c>
      <c r="O5198" t="s">
        <v>25</v>
      </c>
      <c r="P5198" t="s">
        <v>26</v>
      </c>
      <c r="Q5198" t="s">
        <v>2446</v>
      </c>
    </row>
    <row r="5199" spans="1:17" x14ac:dyDescent="0.25">
      <c r="A5199" t="s">
        <v>15158</v>
      </c>
      <c r="B5199" t="s">
        <v>15159</v>
      </c>
      <c r="C5199" s="1">
        <v>44238</v>
      </c>
      <c r="D5199" t="s">
        <v>900</v>
      </c>
      <c r="E5199" t="s">
        <v>20</v>
      </c>
      <c r="F5199">
        <v>8560</v>
      </c>
      <c r="H5199" t="s">
        <v>32</v>
      </c>
      <c r="I5199">
        <v>61</v>
      </c>
      <c r="J5199" t="s">
        <v>22</v>
      </c>
      <c r="L5199" t="s">
        <v>23</v>
      </c>
      <c r="M5199" t="s">
        <v>24</v>
      </c>
      <c r="O5199" t="s">
        <v>25</v>
      </c>
      <c r="P5199" t="s">
        <v>26</v>
      </c>
      <c r="Q5199" t="s">
        <v>15160</v>
      </c>
    </row>
    <row r="5200" spans="1:17" x14ac:dyDescent="0.25">
      <c r="A5200" t="s">
        <v>8699</v>
      </c>
      <c r="B5200" t="s">
        <v>8700</v>
      </c>
      <c r="C5200" s="1">
        <v>44214</v>
      </c>
      <c r="D5200" t="s">
        <v>2533</v>
      </c>
      <c r="E5200" t="s">
        <v>20</v>
      </c>
      <c r="H5200" t="s">
        <v>21</v>
      </c>
      <c r="I5200">
        <v>35</v>
      </c>
      <c r="J5200" t="s">
        <v>4583</v>
      </c>
      <c r="L5200" t="s">
        <v>23</v>
      </c>
      <c r="M5200" t="s">
        <v>24</v>
      </c>
      <c r="O5200" t="s">
        <v>25</v>
      </c>
      <c r="P5200" t="s">
        <v>26</v>
      </c>
      <c r="Q5200" t="s">
        <v>2581</v>
      </c>
    </row>
    <row r="5201" spans="1:17" x14ac:dyDescent="0.25">
      <c r="A5201" t="s">
        <v>8714</v>
      </c>
      <c r="B5201" t="s">
        <v>8715</v>
      </c>
      <c r="C5201" s="1">
        <v>44214</v>
      </c>
      <c r="D5201" t="s">
        <v>953</v>
      </c>
      <c r="E5201" t="s">
        <v>20</v>
      </c>
      <c r="H5201" t="s">
        <v>32</v>
      </c>
      <c r="I5201">
        <v>44</v>
      </c>
      <c r="J5201" t="s">
        <v>4583</v>
      </c>
      <c r="L5201" t="s">
        <v>23</v>
      </c>
      <c r="M5201" t="s">
        <v>24</v>
      </c>
      <c r="O5201" t="s">
        <v>25</v>
      </c>
      <c r="P5201" t="s">
        <v>26</v>
      </c>
      <c r="Q5201" t="s">
        <v>2581</v>
      </c>
    </row>
    <row r="5202" spans="1:17" x14ac:dyDescent="0.25">
      <c r="A5202" t="s">
        <v>8725</v>
      </c>
      <c r="B5202" t="s">
        <v>8726</v>
      </c>
      <c r="C5202" s="1">
        <v>44214</v>
      </c>
      <c r="D5202" t="s">
        <v>953</v>
      </c>
      <c r="E5202" t="s">
        <v>20</v>
      </c>
      <c r="H5202" t="s">
        <v>32</v>
      </c>
      <c r="I5202">
        <v>34</v>
      </c>
      <c r="J5202" t="s">
        <v>4583</v>
      </c>
      <c r="L5202" t="s">
        <v>23</v>
      </c>
      <c r="M5202" t="s">
        <v>24</v>
      </c>
      <c r="O5202" t="s">
        <v>25</v>
      </c>
      <c r="P5202" t="s">
        <v>26</v>
      </c>
      <c r="Q5202" t="s">
        <v>8727</v>
      </c>
    </row>
    <row r="5203" spans="1:17" x14ac:dyDescent="0.25">
      <c r="A5203" t="s">
        <v>15144</v>
      </c>
      <c r="B5203" t="s">
        <v>15145</v>
      </c>
      <c r="C5203" s="1">
        <v>44241</v>
      </c>
      <c r="D5203" t="s">
        <v>909</v>
      </c>
      <c r="E5203" t="s">
        <v>20</v>
      </c>
      <c r="F5203">
        <v>8750</v>
      </c>
      <c r="H5203" t="s">
        <v>32</v>
      </c>
      <c r="I5203">
        <v>33</v>
      </c>
      <c r="J5203" t="s">
        <v>22</v>
      </c>
      <c r="L5203" t="s">
        <v>23</v>
      </c>
      <c r="M5203" t="s">
        <v>24</v>
      </c>
      <c r="O5203" t="s">
        <v>25</v>
      </c>
      <c r="P5203" t="s">
        <v>26</v>
      </c>
      <c r="Q5203" t="s">
        <v>15146</v>
      </c>
    </row>
    <row r="5204" spans="1:17" x14ac:dyDescent="0.25">
      <c r="A5204" t="s">
        <v>13899</v>
      </c>
      <c r="B5204" t="s">
        <v>13900</v>
      </c>
      <c r="C5204" s="1">
        <v>44216</v>
      </c>
      <c r="D5204" t="s">
        <v>2533</v>
      </c>
      <c r="E5204" t="s">
        <v>20</v>
      </c>
      <c r="H5204" t="s">
        <v>21</v>
      </c>
      <c r="I5204">
        <v>10</v>
      </c>
      <c r="J5204" t="s">
        <v>33</v>
      </c>
      <c r="L5204" t="s">
        <v>23</v>
      </c>
      <c r="O5204" t="s">
        <v>25</v>
      </c>
      <c r="P5204" t="s">
        <v>26</v>
      </c>
      <c r="Q5204" t="s">
        <v>2581</v>
      </c>
    </row>
    <row r="5205" spans="1:17" x14ac:dyDescent="0.25">
      <c r="A5205" t="s">
        <v>2685</v>
      </c>
      <c r="B5205" t="s">
        <v>2686</v>
      </c>
      <c r="C5205" s="1">
        <v>44214</v>
      </c>
      <c r="D5205" t="s">
        <v>2533</v>
      </c>
      <c r="E5205" t="s">
        <v>20</v>
      </c>
      <c r="H5205" t="s">
        <v>21</v>
      </c>
      <c r="I5205">
        <v>37</v>
      </c>
      <c r="J5205" t="s">
        <v>22</v>
      </c>
      <c r="L5205" t="s">
        <v>23</v>
      </c>
      <c r="O5205" t="s">
        <v>25</v>
      </c>
      <c r="P5205" t="s">
        <v>26</v>
      </c>
      <c r="Q5205" t="s">
        <v>2687</v>
      </c>
    </row>
    <row r="5206" spans="1:17" x14ac:dyDescent="0.25">
      <c r="A5206" t="s">
        <v>2625</v>
      </c>
      <c r="B5206" t="s">
        <v>2626</v>
      </c>
      <c r="C5206" s="1">
        <v>44216</v>
      </c>
      <c r="D5206" t="s">
        <v>2627</v>
      </c>
      <c r="E5206" t="s">
        <v>20</v>
      </c>
      <c r="H5206" t="s">
        <v>32</v>
      </c>
      <c r="I5206">
        <v>7</v>
      </c>
      <c r="J5206" t="s">
        <v>22</v>
      </c>
      <c r="L5206" t="s">
        <v>23</v>
      </c>
      <c r="O5206" t="s">
        <v>25</v>
      </c>
      <c r="P5206" t="s">
        <v>26</v>
      </c>
      <c r="Q5206" t="s">
        <v>2628</v>
      </c>
    </row>
    <row r="5207" spans="1:17" x14ac:dyDescent="0.25">
      <c r="A5207" t="s">
        <v>2629</v>
      </c>
      <c r="B5207" t="s">
        <v>2630</v>
      </c>
      <c r="C5207" s="1">
        <v>44216</v>
      </c>
      <c r="D5207" t="s">
        <v>2533</v>
      </c>
      <c r="E5207" t="s">
        <v>20</v>
      </c>
      <c r="H5207" t="s">
        <v>32</v>
      </c>
      <c r="I5207">
        <v>11</v>
      </c>
      <c r="J5207" t="s">
        <v>22</v>
      </c>
      <c r="L5207" t="s">
        <v>23</v>
      </c>
      <c r="O5207" t="s">
        <v>25</v>
      </c>
      <c r="P5207" t="s">
        <v>26</v>
      </c>
      <c r="Q5207" t="s">
        <v>2631</v>
      </c>
    </row>
    <row r="5208" spans="1:17" x14ac:dyDescent="0.25">
      <c r="A5208" t="s">
        <v>2641</v>
      </c>
      <c r="B5208" t="s">
        <v>2642</v>
      </c>
      <c r="C5208" s="1">
        <v>44216</v>
      </c>
      <c r="D5208" t="s">
        <v>909</v>
      </c>
      <c r="E5208" t="s">
        <v>20</v>
      </c>
      <c r="H5208" t="s">
        <v>21</v>
      </c>
      <c r="I5208">
        <v>30</v>
      </c>
      <c r="J5208" t="s">
        <v>22</v>
      </c>
      <c r="L5208" t="s">
        <v>23</v>
      </c>
      <c r="O5208" t="s">
        <v>25</v>
      </c>
      <c r="P5208" t="s">
        <v>26</v>
      </c>
      <c r="Q5208" t="s">
        <v>2581</v>
      </c>
    </row>
    <row r="5209" spans="1:17" x14ac:dyDescent="0.25">
      <c r="A5209" t="s">
        <v>2643</v>
      </c>
      <c r="B5209" t="s">
        <v>2644</v>
      </c>
      <c r="C5209" s="1">
        <v>44216</v>
      </c>
      <c r="D5209" t="s">
        <v>2533</v>
      </c>
      <c r="E5209" t="s">
        <v>20</v>
      </c>
      <c r="H5209" t="s">
        <v>32</v>
      </c>
      <c r="I5209">
        <v>14</v>
      </c>
      <c r="J5209" t="s">
        <v>22</v>
      </c>
      <c r="L5209" t="s">
        <v>23</v>
      </c>
      <c r="O5209" t="s">
        <v>25</v>
      </c>
      <c r="P5209" t="s">
        <v>26</v>
      </c>
      <c r="Q5209" t="s">
        <v>2581</v>
      </c>
    </row>
    <row r="5210" spans="1:17" x14ac:dyDescent="0.25">
      <c r="A5210" t="s">
        <v>2645</v>
      </c>
      <c r="B5210" t="s">
        <v>2646</v>
      </c>
      <c r="C5210" s="1">
        <v>44216</v>
      </c>
      <c r="D5210" t="s">
        <v>2533</v>
      </c>
      <c r="E5210" t="s">
        <v>20</v>
      </c>
      <c r="H5210" t="s">
        <v>21</v>
      </c>
      <c r="I5210">
        <v>8</v>
      </c>
      <c r="J5210" t="s">
        <v>22</v>
      </c>
      <c r="L5210" t="s">
        <v>23</v>
      </c>
      <c r="O5210" t="s">
        <v>25</v>
      </c>
      <c r="P5210" t="s">
        <v>26</v>
      </c>
      <c r="Q5210" t="s">
        <v>2647</v>
      </c>
    </row>
    <row r="5211" spans="1:17" x14ac:dyDescent="0.25">
      <c r="A5211" t="s">
        <v>2656</v>
      </c>
      <c r="B5211" t="s">
        <v>2657</v>
      </c>
      <c r="C5211" s="1">
        <v>44216</v>
      </c>
      <c r="D5211" t="s">
        <v>2533</v>
      </c>
      <c r="E5211" t="s">
        <v>20</v>
      </c>
      <c r="H5211" t="s">
        <v>32</v>
      </c>
      <c r="I5211">
        <v>11</v>
      </c>
      <c r="J5211" t="s">
        <v>22</v>
      </c>
      <c r="L5211" t="s">
        <v>23</v>
      </c>
      <c r="O5211" t="s">
        <v>25</v>
      </c>
      <c r="P5211" t="s">
        <v>26</v>
      </c>
      <c r="Q5211" t="s">
        <v>2658</v>
      </c>
    </row>
    <row r="5212" spans="1:17" x14ac:dyDescent="0.25">
      <c r="A5212" t="s">
        <v>2579</v>
      </c>
      <c r="B5212" t="s">
        <v>2580</v>
      </c>
      <c r="C5212" t="s">
        <v>2543</v>
      </c>
      <c r="D5212" t="s">
        <v>945</v>
      </c>
      <c r="E5212" t="s">
        <v>20</v>
      </c>
      <c r="H5212" t="s">
        <v>32</v>
      </c>
      <c r="I5212">
        <v>16</v>
      </c>
      <c r="J5212" t="s">
        <v>33</v>
      </c>
      <c r="L5212" t="s">
        <v>23</v>
      </c>
      <c r="M5212" t="s">
        <v>24</v>
      </c>
      <c r="O5212" t="s">
        <v>25</v>
      </c>
      <c r="P5212" t="s">
        <v>26</v>
      </c>
      <c r="Q5212" t="s">
        <v>2581</v>
      </c>
    </row>
    <row r="5213" spans="1:17" x14ac:dyDescent="0.25">
      <c r="A5213" t="s">
        <v>2582</v>
      </c>
      <c r="B5213" t="s">
        <v>2583</v>
      </c>
      <c r="C5213" t="s">
        <v>2543</v>
      </c>
      <c r="D5213" t="s">
        <v>2584</v>
      </c>
      <c r="E5213" t="s">
        <v>20</v>
      </c>
      <c r="H5213" t="s">
        <v>21</v>
      </c>
      <c r="I5213">
        <v>33</v>
      </c>
      <c r="J5213" t="s">
        <v>33</v>
      </c>
      <c r="L5213" t="s">
        <v>23</v>
      </c>
      <c r="M5213" t="s">
        <v>24</v>
      </c>
      <c r="O5213" t="s">
        <v>25</v>
      </c>
      <c r="P5213" t="s">
        <v>26</v>
      </c>
      <c r="Q5213" t="s">
        <v>2585</v>
      </c>
    </row>
    <row r="5214" spans="1:17" x14ac:dyDescent="0.25">
      <c r="A5214" t="s">
        <v>2586</v>
      </c>
      <c r="B5214" t="s">
        <v>2587</v>
      </c>
      <c r="C5214" t="s">
        <v>2543</v>
      </c>
      <c r="D5214" t="s">
        <v>953</v>
      </c>
      <c r="E5214" t="s">
        <v>20</v>
      </c>
      <c r="H5214" t="s">
        <v>21</v>
      </c>
      <c r="I5214">
        <v>35</v>
      </c>
      <c r="J5214" t="s">
        <v>33</v>
      </c>
      <c r="L5214" t="s">
        <v>23</v>
      </c>
      <c r="M5214" t="s">
        <v>24</v>
      </c>
      <c r="O5214" t="s">
        <v>25</v>
      </c>
      <c r="P5214" t="s">
        <v>26</v>
      </c>
      <c r="Q5214" t="s">
        <v>2588</v>
      </c>
    </row>
    <row r="5215" spans="1:17" x14ac:dyDescent="0.25">
      <c r="A5215" t="s">
        <v>2594</v>
      </c>
      <c r="B5215" t="s">
        <v>2595</v>
      </c>
      <c r="C5215" t="s">
        <v>2543</v>
      </c>
      <c r="D5215" t="s">
        <v>2533</v>
      </c>
      <c r="E5215" t="s">
        <v>20</v>
      </c>
      <c r="H5215" t="s">
        <v>21</v>
      </c>
      <c r="I5215">
        <v>40</v>
      </c>
      <c r="J5215" t="s">
        <v>33</v>
      </c>
      <c r="L5215" t="s">
        <v>23</v>
      </c>
      <c r="M5215" t="s">
        <v>24</v>
      </c>
      <c r="O5215" t="s">
        <v>25</v>
      </c>
      <c r="P5215" t="s">
        <v>26</v>
      </c>
      <c r="Q5215" t="s">
        <v>2581</v>
      </c>
    </row>
    <row r="5216" spans="1:17" x14ac:dyDescent="0.25">
      <c r="A5216" t="s">
        <v>2596</v>
      </c>
      <c r="B5216" t="s">
        <v>2597</v>
      </c>
      <c r="C5216" t="s">
        <v>2543</v>
      </c>
      <c r="D5216" t="s">
        <v>2584</v>
      </c>
      <c r="E5216" t="s">
        <v>20</v>
      </c>
      <c r="H5216" t="s">
        <v>32</v>
      </c>
      <c r="I5216">
        <v>76</v>
      </c>
      <c r="J5216" t="s">
        <v>33</v>
      </c>
      <c r="L5216" t="s">
        <v>23</v>
      </c>
      <c r="M5216" t="s">
        <v>24</v>
      </c>
      <c r="O5216" t="s">
        <v>25</v>
      </c>
      <c r="P5216" t="s">
        <v>26</v>
      </c>
      <c r="Q5216" t="s">
        <v>2598</v>
      </c>
    </row>
    <row r="5217" spans="1:17" x14ac:dyDescent="0.25">
      <c r="A5217" t="s">
        <v>2688</v>
      </c>
      <c r="B5217" t="s">
        <v>2689</v>
      </c>
      <c r="C5217" s="1">
        <v>44214</v>
      </c>
      <c r="D5217" t="s">
        <v>2533</v>
      </c>
      <c r="E5217" t="s">
        <v>20</v>
      </c>
      <c r="H5217" t="s">
        <v>32</v>
      </c>
      <c r="I5217">
        <v>10</v>
      </c>
      <c r="J5217" t="s">
        <v>22</v>
      </c>
      <c r="L5217" t="s">
        <v>23</v>
      </c>
      <c r="O5217" t="s">
        <v>25</v>
      </c>
      <c r="P5217" t="s">
        <v>26</v>
      </c>
      <c r="Q5217" t="s">
        <v>2690</v>
      </c>
    </row>
    <row r="5218" spans="1:17" x14ac:dyDescent="0.25">
      <c r="A5218" t="s">
        <v>2691</v>
      </c>
      <c r="B5218" t="s">
        <v>2692</v>
      </c>
      <c r="C5218" s="1">
        <v>44214</v>
      </c>
      <c r="D5218" t="s">
        <v>2533</v>
      </c>
      <c r="E5218" t="s">
        <v>20</v>
      </c>
      <c r="H5218" t="s">
        <v>21</v>
      </c>
      <c r="I5218">
        <v>10</v>
      </c>
      <c r="J5218" t="s">
        <v>22</v>
      </c>
      <c r="L5218" t="s">
        <v>23</v>
      </c>
      <c r="O5218" t="s">
        <v>25</v>
      </c>
      <c r="P5218" t="s">
        <v>26</v>
      </c>
      <c r="Q5218" t="s">
        <v>2581</v>
      </c>
    </row>
    <row r="5219" spans="1:17" x14ac:dyDescent="0.25">
      <c r="A5219" t="s">
        <v>2531</v>
      </c>
      <c r="B5219" t="s">
        <v>2532</v>
      </c>
      <c r="C5219" s="1">
        <v>44217</v>
      </c>
      <c r="D5219" t="s">
        <v>2533</v>
      </c>
      <c r="E5219" t="s">
        <v>20</v>
      </c>
      <c r="H5219" t="s">
        <v>32</v>
      </c>
      <c r="I5219">
        <v>9</v>
      </c>
      <c r="J5219" t="s">
        <v>33</v>
      </c>
      <c r="L5219" t="s">
        <v>23</v>
      </c>
      <c r="O5219" t="s">
        <v>25</v>
      </c>
      <c r="P5219" t="s">
        <v>26</v>
      </c>
      <c r="Q5219" t="s">
        <v>2534</v>
      </c>
    </row>
    <row r="5220" spans="1:17" x14ac:dyDescent="0.25">
      <c r="A5220" t="s">
        <v>2537</v>
      </c>
      <c r="B5220" t="s">
        <v>2538</v>
      </c>
      <c r="C5220" s="1">
        <v>44217</v>
      </c>
      <c r="D5220" t="s">
        <v>2539</v>
      </c>
      <c r="E5220" t="s">
        <v>20</v>
      </c>
      <c r="H5220" t="s">
        <v>21</v>
      </c>
      <c r="I5220">
        <v>8</v>
      </c>
      <c r="J5220" t="s">
        <v>33</v>
      </c>
      <c r="L5220" t="s">
        <v>23</v>
      </c>
      <c r="O5220" t="s">
        <v>25</v>
      </c>
      <c r="P5220" t="s">
        <v>26</v>
      </c>
      <c r="Q5220" t="s">
        <v>2540</v>
      </c>
    </row>
    <row r="5221" spans="1:17" x14ac:dyDescent="0.25">
      <c r="A5221" t="s">
        <v>8767</v>
      </c>
      <c r="B5221" t="s">
        <v>8768</v>
      </c>
      <c r="C5221" s="1">
        <v>44212</v>
      </c>
      <c r="D5221" t="s">
        <v>953</v>
      </c>
      <c r="E5221" t="s">
        <v>20</v>
      </c>
      <c r="H5221" t="s">
        <v>32</v>
      </c>
      <c r="I5221">
        <v>23</v>
      </c>
      <c r="J5221" t="s">
        <v>4583</v>
      </c>
      <c r="L5221" t="s">
        <v>23</v>
      </c>
      <c r="M5221" t="s">
        <v>24</v>
      </c>
      <c r="O5221" t="s">
        <v>25</v>
      </c>
      <c r="P5221" t="s">
        <v>26</v>
      </c>
      <c r="Q5221" t="s">
        <v>2430</v>
      </c>
    </row>
    <row r="5222" spans="1:17" x14ac:dyDescent="0.25">
      <c r="A5222" t="s">
        <v>8769</v>
      </c>
      <c r="B5222" t="s">
        <v>8770</v>
      </c>
      <c r="C5222" s="1">
        <v>44213</v>
      </c>
      <c r="D5222" t="s">
        <v>953</v>
      </c>
      <c r="E5222" t="s">
        <v>20</v>
      </c>
      <c r="H5222" t="s">
        <v>32</v>
      </c>
      <c r="I5222">
        <v>31</v>
      </c>
      <c r="J5222" t="s">
        <v>4583</v>
      </c>
      <c r="L5222" t="s">
        <v>23</v>
      </c>
      <c r="M5222" t="s">
        <v>24</v>
      </c>
      <c r="O5222" t="s">
        <v>25</v>
      </c>
      <c r="P5222" t="s">
        <v>26</v>
      </c>
      <c r="Q5222" t="s">
        <v>2430</v>
      </c>
    </row>
    <row r="5223" spans="1:17" x14ac:dyDescent="0.25">
      <c r="A5223" t="s">
        <v>14211</v>
      </c>
      <c r="B5223" t="s">
        <v>14212</v>
      </c>
      <c r="C5223" s="1">
        <v>44231</v>
      </c>
      <c r="D5223" t="s">
        <v>30</v>
      </c>
      <c r="E5223" t="s">
        <v>20</v>
      </c>
      <c r="F5223" t="s">
        <v>3547</v>
      </c>
      <c r="H5223" t="s">
        <v>32</v>
      </c>
      <c r="I5223">
        <v>54</v>
      </c>
      <c r="J5223" t="s">
        <v>828</v>
      </c>
      <c r="L5223" t="s">
        <v>23</v>
      </c>
      <c r="O5223" t="s">
        <v>25</v>
      </c>
      <c r="P5223" t="s">
        <v>26</v>
      </c>
      <c r="Q5223" t="s">
        <v>1805</v>
      </c>
    </row>
    <row r="5224" spans="1:17" x14ac:dyDescent="0.25">
      <c r="A5224" t="s">
        <v>11601</v>
      </c>
      <c r="B5224" t="s">
        <v>11602</v>
      </c>
      <c r="C5224" s="1">
        <v>44237</v>
      </c>
      <c r="D5224" t="s">
        <v>30</v>
      </c>
      <c r="E5224" t="s">
        <v>20</v>
      </c>
      <c r="F5224" t="s">
        <v>3547</v>
      </c>
      <c r="H5224" t="s">
        <v>32</v>
      </c>
      <c r="I5224">
        <v>24</v>
      </c>
      <c r="J5224" t="s">
        <v>828</v>
      </c>
      <c r="L5224" t="s">
        <v>23</v>
      </c>
      <c r="O5224" t="s">
        <v>25</v>
      </c>
      <c r="P5224" t="s">
        <v>26</v>
      </c>
      <c r="Q5224" t="s">
        <v>11603</v>
      </c>
    </row>
    <row r="5225" spans="1:17" x14ac:dyDescent="0.25">
      <c r="A5225" t="s">
        <v>7588</v>
      </c>
      <c r="B5225" t="s">
        <v>7589</v>
      </c>
      <c r="C5225" s="1">
        <v>44253</v>
      </c>
      <c r="D5225" t="s">
        <v>30</v>
      </c>
      <c r="E5225" t="s">
        <v>20</v>
      </c>
      <c r="F5225" t="s">
        <v>3547</v>
      </c>
      <c r="H5225" t="s">
        <v>32</v>
      </c>
      <c r="I5225">
        <v>63</v>
      </c>
      <c r="J5225" t="s">
        <v>828</v>
      </c>
      <c r="L5225" t="s">
        <v>23</v>
      </c>
      <c r="O5225" t="s">
        <v>25</v>
      </c>
      <c r="P5225" t="s">
        <v>26</v>
      </c>
      <c r="Q5225" t="s">
        <v>7590</v>
      </c>
    </row>
    <row r="5226" spans="1:17" x14ac:dyDescent="0.25">
      <c r="A5226" t="s">
        <v>7608</v>
      </c>
      <c r="B5226" t="s">
        <v>7609</v>
      </c>
      <c r="C5226" s="1">
        <v>44255</v>
      </c>
      <c r="D5226" t="s">
        <v>30</v>
      </c>
      <c r="E5226" t="s">
        <v>20</v>
      </c>
      <c r="F5226" t="s">
        <v>3547</v>
      </c>
      <c r="H5226" t="s">
        <v>21</v>
      </c>
      <c r="I5226">
        <v>60</v>
      </c>
      <c r="J5226" t="s">
        <v>828</v>
      </c>
      <c r="L5226" t="s">
        <v>23</v>
      </c>
      <c r="O5226" t="s">
        <v>25</v>
      </c>
      <c r="P5226" t="s">
        <v>26</v>
      </c>
      <c r="Q5226" t="s">
        <v>7590</v>
      </c>
    </row>
    <row r="5227" spans="1:17" x14ac:dyDescent="0.25">
      <c r="A5227" t="s">
        <v>1208</v>
      </c>
      <c r="B5227" t="s">
        <v>1209</v>
      </c>
      <c r="C5227" s="1">
        <v>44238</v>
      </c>
      <c r="D5227" t="s">
        <v>59</v>
      </c>
      <c r="E5227" t="s">
        <v>20</v>
      </c>
      <c r="F5227" t="s">
        <v>1210</v>
      </c>
      <c r="H5227" t="s">
        <v>21</v>
      </c>
      <c r="I5227">
        <v>26</v>
      </c>
      <c r="J5227" t="s">
        <v>22</v>
      </c>
      <c r="L5227" t="s">
        <v>23</v>
      </c>
      <c r="O5227" t="s">
        <v>25</v>
      </c>
      <c r="P5227" t="s">
        <v>26</v>
      </c>
      <c r="Q5227" t="s">
        <v>1211</v>
      </c>
    </row>
    <row r="5228" spans="1:17" x14ac:dyDescent="0.25">
      <c r="A5228" t="s">
        <v>12877</v>
      </c>
      <c r="B5228" t="s">
        <v>12878</v>
      </c>
      <c r="C5228" s="1">
        <v>44239</v>
      </c>
      <c r="D5228" t="s">
        <v>59</v>
      </c>
      <c r="E5228" t="s">
        <v>20</v>
      </c>
      <c r="F5228" t="s">
        <v>12879</v>
      </c>
      <c r="H5228" t="s">
        <v>21</v>
      </c>
      <c r="I5228">
        <v>82</v>
      </c>
      <c r="J5228" t="s">
        <v>22</v>
      </c>
      <c r="L5228" t="s">
        <v>23</v>
      </c>
      <c r="M5228" t="s">
        <v>24</v>
      </c>
      <c r="O5228" t="s">
        <v>25</v>
      </c>
      <c r="P5228" t="s">
        <v>26</v>
      </c>
      <c r="Q5228" t="s">
        <v>12880</v>
      </c>
    </row>
    <row r="5229" spans="1:17" x14ac:dyDescent="0.25">
      <c r="A5229" t="s">
        <v>1217</v>
      </c>
      <c r="B5229" t="s">
        <v>1218</v>
      </c>
      <c r="C5229" s="1">
        <v>44242</v>
      </c>
      <c r="D5229" t="s">
        <v>59</v>
      </c>
      <c r="E5229" t="s">
        <v>20</v>
      </c>
      <c r="F5229" t="s">
        <v>1219</v>
      </c>
      <c r="H5229" t="s">
        <v>32</v>
      </c>
      <c r="I5229">
        <v>40</v>
      </c>
      <c r="J5229" t="s">
        <v>22</v>
      </c>
      <c r="L5229" t="s">
        <v>23</v>
      </c>
      <c r="O5229" t="s">
        <v>25</v>
      </c>
      <c r="P5229" t="s">
        <v>26</v>
      </c>
      <c r="Q5229" t="s">
        <v>1220</v>
      </c>
    </row>
    <row r="5230" spans="1:17" x14ac:dyDescent="0.25">
      <c r="A5230" t="s">
        <v>15624</v>
      </c>
      <c r="B5230" t="s">
        <v>15625</v>
      </c>
      <c r="C5230" s="1">
        <v>44253</v>
      </c>
      <c r="D5230" t="s">
        <v>59</v>
      </c>
      <c r="E5230" t="s">
        <v>20</v>
      </c>
      <c r="F5230" t="s">
        <v>13073</v>
      </c>
      <c r="G5230" t="s">
        <v>15599</v>
      </c>
      <c r="H5230" t="s">
        <v>32</v>
      </c>
      <c r="I5230">
        <v>18</v>
      </c>
      <c r="J5230" t="s">
        <v>22</v>
      </c>
      <c r="L5230" t="s">
        <v>23</v>
      </c>
      <c r="M5230" t="s">
        <v>24</v>
      </c>
      <c r="O5230" t="s">
        <v>25</v>
      </c>
      <c r="P5230" t="s">
        <v>26</v>
      </c>
      <c r="Q5230" t="s">
        <v>15626</v>
      </c>
    </row>
    <row r="5231" spans="1:17" x14ac:dyDescent="0.25">
      <c r="A5231" t="s">
        <v>15646</v>
      </c>
      <c r="B5231" t="s">
        <v>15647</v>
      </c>
      <c r="C5231" s="1">
        <v>44256</v>
      </c>
      <c r="D5231" t="s">
        <v>59</v>
      </c>
      <c r="E5231" t="s">
        <v>20</v>
      </c>
      <c r="F5231" t="s">
        <v>1234</v>
      </c>
      <c r="G5231" t="s">
        <v>15599</v>
      </c>
      <c r="H5231" t="s">
        <v>21</v>
      </c>
      <c r="I5231">
        <v>64</v>
      </c>
      <c r="J5231" t="s">
        <v>22</v>
      </c>
      <c r="L5231" t="s">
        <v>23</v>
      </c>
      <c r="M5231" t="s">
        <v>24</v>
      </c>
      <c r="O5231" t="s">
        <v>25</v>
      </c>
      <c r="P5231" t="s">
        <v>26</v>
      </c>
      <c r="Q5231" t="s">
        <v>15648</v>
      </c>
    </row>
    <row r="5232" spans="1:17" x14ac:dyDescent="0.25">
      <c r="A5232" t="s">
        <v>15726</v>
      </c>
      <c r="B5232" t="s">
        <v>15727</v>
      </c>
      <c r="C5232" s="1">
        <v>44250</v>
      </c>
      <c r="D5232" t="s">
        <v>7120</v>
      </c>
      <c r="E5232" t="s">
        <v>20</v>
      </c>
      <c r="F5232" t="s">
        <v>15728</v>
      </c>
      <c r="H5232" t="s">
        <v>21</v>
      </c>
      <c r="I5232">
        <v>68</v>
      </c>
      <c r="J5232" t="s">
        <v>22</v>
      </c>
      <c r="L5232" t="s">
        <v>23</v>
      </c>
      <c r="O5232" t="s">
        <v>25</v>
      </c>
      <c r="P5232" t="s">
        <v>26</v>
      </c>
      <c r="Q5232" t="s">
        <v>7073</v>
      </c>
    </row>
    <row r="5233" spans="1:17" x14ac:dyDescent="0.25">
      <c r="A5233" t="s">
        <v>15814</v>
      </c>
      <c r="B5233" t="s">
        <v>15815</v>
      </c>
      <c r="C5233" s="1">
        <v>44260</v>
      </c>
      <c r="D5233" t="s">
        <v>3308</v>
      </c>
      <c r="E5233" t="s">
        <v>20</v>
      </c>
      <c r="F5233" t="s">
        <v>15816</v>
      </c>
      <c r="G5233" t="s">
        <v>1461</v>
      </c>
      <c r="H5233" t="s">
        <v>32</v>
      </c>
      <c r="I5233">
        <v>70</v>
      </c>
      <c r="J5233" t="s">
        <v>22</v>
      </c>
      <c r="L5233" t="s">
        <v>23</v>
      </c>
      <c r="O5233" t="s">
        <v>25</v>
      </c>
      <c r="P5233" t="s">
        <v>26</v>
      </c>
      <c r="Q5233" t="s">
        <v>15817</v>
      </c>
    </row>
    <row r="5234" spans="1:17" x14ac:dyDescent="0.25">
      <c r="A5234" t="s">
        <v>13011</v>
      </c>
      <c r="B5234" t="s">
        <v>13012</v>
      </c>
      <c r="C5234" s="1">
        <v>44256</v>
      </c>
      <c r="D5234" t="s">
        <v>3308</v>
      </c>
      <c r="E5234" t="s">
        <v>20</v>
      </c>
      <c r="F5234" t="s">
        <v>13013</v>
      </c>
      <c r="H5234" t="s">
        <v>32</v>
      </c>
      <c r="I5234">
        <v>10</v>
      </c>
      <c r="J5234" t="s">
        <v>22</v>
      </c>
      <c r="L5234" t="s">
        <v>23</v>
      </c>
      <c r="O5234" t="s">
        <v>25</v>
      </c>
      <c r="P5234" t="s">
        <v>26</v>
      </c>
      <c r="Q5234" t="s">
        <v>5266</v>
      </c>
    </row>
    <row r="5235" spans="1:17" x14ac:dyDescent="0.25">
      <c r="A5235" t="s">
        <v>17</v>
      </c>
      <c r="B5235" t="s">
        <v>18</v>
      </c>
      <c r="C5235" s="1">
        <v>44236</v>
      </c>
      <c r="D5235" t="s">
        <v>19</v>
      </c>
      <c r="E5235" t="s">
        <v>20</v>
      </c>
      <c r="H5235" t="s">
        <v>21</v>
      </c>
      <c r="I5235">
        <v>47</v>
      </c>
      <c r="J5235" t="s">
        <v>22</v>
      </c>
      <c r="L5235" t="s">
        <v>23</v>
      </c>
      <c r="M5235" t="s">
        <v>24</v>
      </c>
      <c r="O5235" t="s">
        <v>25</v>
      </c>
      <c r="P5235" t="s">
        <v>26</v>
      </c>
      <c r="Q5235" t="s">
        <v>27</v>
      </c>
    </row>
    <row r="5236" spans="1:17" x14ac:dyDescent="0.25">
      <c r="A5236" t="s">
        <v>15788</v>
      </c>
      <c r="B5236" t="s">
        <v>15789</v>
      </c>
      <c r="C5236" s="1">
        <v>44252</v>
      </c>
      <c r="D5236" t="s">
        <v>19</v>
      </c>
      <c r="E5236" t="s">
        <v>20</v>
      </c>
      <c r="F5236" t="s">
        <v>3491</v>
      </c>
      <c r="H5236" t="s">
        <v>21</v>
      </c>
      <c r="I5236">
        <v>83</v>
      </c>
      <c r="J5236" t="s">
        <v>197</v>
      </c>
      <c r="L5236" t="s">
        <v>23</v>
      </c>
      <c r="M5236" t="s">
        <v>24</v>
      </c>
      <c r="O5236" t="s">
        <v>25</v>
      </c>
      <c r="P5236" t="s">
        <v>26</v>
      </c>
      <c r="Q5236" t="s">
        <v>1627</v>
      </c>
    </row>
    <row r="5237" spans="1:17" x14ac:dyDescent="0.25">
      <c r="A5237" t="s">
        <v>5406</v>
      </c>
      <c r="B5237" t="s">
        <v>5407</v>
      </c>
      <c r="C5237" s="1">
        <v>44214</v>
      </c>
      <c r="D5237" t="s">
        <v>262</v>
      </c>
      <c r="E5237" t="s">
        <v>20</v>
      </c>
      <c r="H5237" t="s">
        <v>21</v>
      </c>
      <c r="I5237">
        <v>49</v>
      </c>
      <c r="J5237" t="s">
        <v>22</v>
      </c>
      <c r="L5237" t="s">
        <v>23</v>
      </c>
      <c r="O5237" t="s">
        <v>25</v>
      </c>
      <c r="P5237" t="s">
        <v>26</v>
      </c>
      <c r="Q5237" t="s">
        <v>5408</v>
      </c>
    </row>
    <row r="5238" spans="1:17" x14ac:dyDescent="0.25">
      <c r="A5238" t="s">
        <v>5414</v>
      </c>
      <c r="B5238" t="s">
        <v>5415</v>
      </c>
      <c r="C5238" s="1">
        <v>44214</v>
      </c>
      <c r="D5238" t="s">
        <v>1317</v>
      </c>
      <c r="E5238" t="s">
        <v>20</v>
      </c>
      <c r="H5238" t="s">
        <v>32</v>
      </c>
      <c r="I5238">
        <v>43</v>
      </c>
      <c r="J5238" t="s">
        <v>22</v>
      </c>
      <c r="L5238" t="s">
        <v>23</v>
      </c>
      <c r="O5238" t="s">
        <v>25</v>
      </c>
      <c r="P5238" t="s">
        <v>26</v>
      </c>
      <c r="Q5238" t="s">
        <v>2418</v>
      </c>
    </row>
    <row r="5239" spans="1:17" x14ac:dyDescent="0.25">
      <c r="A5239" t="s">
        <v>11482</v>
      </c>
      <c r="B5239" t="s">
        <v>11483</v>
      </c>
      <c r="C5239" s="1">
        <v>44216</v>
      </c>
      <c r="D5239" t="s">
        <v>262</v>
      </c>
      <c r="E5239" t="s">
        <v>20</v>
      </c>
      <c r="H5239" t="s">
        <v>21</v>
      </c>
      <c r="I5239">
        <v>72</v>
      </c>
      <c r="J5239" t="s">
        <v>22</v>
      </c>
      <c r="L5239" t="s">
        <v>23</v>
      </c>
      <c r="O5239" t="s">
        <v>25</v>
      </c>
      <c r="P5239" t="s">
        <v>26</v>
      </c>
      <c r="Q5239" t="s">
        <v>576</v>
      </c>
    </row>
    <row r="5240" spans="1:17" x14ac:dyDescent="0.25">
      <c r="A5240" t="s">
        <v>11496</v>
      </c>
      <c r="B5240" t="s">
        <v>11497</v>
      </c>
      <c r="C5240" s="1">
        <v>44216</v>
      </c>
      <c r="D5240" t="s">
        <v>262</v>
      </c>
      <c r="E5240" t="s">
        <v>20</v>
      </c>
      <c r="H5240" t="s">
        <v>32</v>
      </c>
      <c r="I5240">
        <v>35</v>
      </c>
      <c r="J5240" t="s">
        <v>22</v>
      </c>
      <c r="L5240" t="s">
        <v>23</v>
      </c>
      <c r="O5240" t="s">
        <v>25</v>
      </c>
      <c r="P5240" t="s">
        <v>26</v>
      </c>
      <c r="Q5240" t="s">
        <v>11498</v>
      </c>
    </row>
    <row r="5241" spans="1:17" x14ac:dyDescent="0.25">
      <c r="A5241" t="s">
        <v>11502</v>
      </c>
      <c r="B5241" t="s">
        <v>11503</v>
      </c>
      <c r="C5241" s="1">
        <v>44217</v>
      </c>
      <c r="D5241" t="s">
        <v>131</v>
      </c>
      <c r="E5241" t="s">
        <v>20</v>
      </c>
      <c r="H5241" t="s">
        <v>32</v>
      </c>
      <c r="I5241">
        <v>11</v>
      </c>
      <c r="J5241" t="s">
        <v>22</v>
      </c>
      <c r="L5241" t="s">
        <v>23</v>
      </c>
      <c r="O5241" t="s">
        <v>25</v>
      </c>
      <c r="P5241" t="s">
        <v>664</v>
      </c>
      <c r="Q5241" t="s">
        <v>11504</v>
      </c>
    </row>
    <row r="5242" spans="1:17" x14ac:dyDescent="0.25">
      <c r="A5242" t="s">
        <v>11505</v>
      </c>
      <c r="B5242" t="s">
        <v>11506</v>
      </c>
      <c r="C5242" s="1">
        <v>44217</v>
      </c>
      <c r="D5242" t="s">
        <v>131</v>
      </c>
      <c r="E5242" t="s">
        <v>20</v>
      </c>
      <c r="H5242" t="s">
        <v>21</v>
      </c>
      <c r="I5242">
        <v>11</v>
      </c>
      <c r="J5242" t="s">
        <v>22</v>
      </c>
      <c r="L5242" t="s">
        <v>23</v>
      </c>
      <c r="O5242" t="s">
        <v>25</v>
      </c>
      <c r="P5242" t="s">
        <v>664</v>
      </c>
      <c r="Q5242" t="s">
        <v>11504</v>
      </c>
    </row>
    <row r="5243" spans="1:17" x14ac:dyDescent="0.25">
      <c r="A5243" t="s">
        <v>11507</v>
      </c>
      <c r="B5243" t="s">
        <v>11508</v>
      </c>
      <c r="C5243" s="1">
        <v>44217</v>
      </c>
      <c r="D5243" t="s">
        <v>131</v>
      </c>
      <c r="E5243" t="s">
        <v>20</v>
      </c>
      <c r="H5243" t="s">
        <v>21</v>
      </c>
      <c r="I5243">
        <v>10</v>
      </c>
      <c r="J5243" t="s">
        <v>22</v>
      </c>
      <c r="L5243" t="s">
        <v>23</v>
      </c>
      <c r="O5243" t="s">
        <v>25</v>
      </c>
      <c r="P5243" t="s">
        <v>26</v>
      </c>
      <c r="Q5243" t="s">
        <v>11509</v>
      </c>
    </row>
    <row r="5244" spans="1:17" x14ac:dyDescent="0.25">
      <c r="A5244" t="s">
        <v>14031</v>
      </c>
      <c r="B5244" t="s">
        <v>14032</v>
      </c>
      <c r="C5244" s="1">
        <v>44217</v>
      </c>
      <c r="D5244" t="s">
        <v>716</v>
      </c>
      <c r="E5244" t="s">
        <v>20</v>
      </c>
      <c r="H5244" t="s">
        <v>32</v>
      </c>
      <c r="I5244">
        <v>91</v>
      </c>
      <c r="J5244" t="s">
        <v>22</v>
      </c>
      <c r="L5244" t="s">
        <v>23</v>
      </c>
      <c r="O5244" t="s">
        <v>25</v>
      </c>
      <c r="P5244" t="s">
        <v>26</v>
      </c>
      <c r="Q5244" t="s">
        <v>2418</v>
      </c>
    </row>
    <row r="5245" spans="1:17" x14ac:dyDescent="0.25">
      <c r="A5245" t="s">
        <v>14033</v>
      </c>
      <c r="B5245" t="s">
        <v>14034</v>
      </c>
      <c r="C5245" s="1">
        <v>44217</v>
      </c>
      <c r="D5245" t="s">
        <v>325</v>
      </c>
      <c r="E5245" t="s">
        <v>20</v>
      </c>
      <c r="H5245" t="s">
        <v>32</v>
      </c>
      <c r="I5245">
        <v>34</v>
      </c>
      <c r="J5245" t="s">
        <v>22</v>
      </c>
      <c r="L5245" t="s">
        <v>23</v>
      </c>
      <c r="O5245" t="s">
        <v>25</v>
      </c>
      <c r="P5245" t="s">
        <v>26</v>
      </c>
      <c r="Q5245" t="s">
        <v>6480</v>
      </c>
    </row>
    <row r="5246" spans="1:17" x14ac:dyDescent="0.25">
      <c r="A5246" t="s">
        <v>14041</v>
      </c>
      <c r="B5246" t="s">
        <v>14042</v>
      </c>
      <c r="C5246" s="1">
        <v>44218</v>
      </c>
      <c r="D5246" t="s">
        <v>310</v>
      </c>
      <c r="E5246" t="s">
        <v>20</v>
      </c>
      <c r="H5246" t="s">
        <v>32</v>
      </c>
      <c r="I5246">
        <v>65</v>
      </c>
      <c r="J5246" t="s">
        <v>22</v>
      </c>
      <c r="L5246" t="s">
        <v>23</v>
      </c>
      <c r="O5246" t="s">
        <v>25</v>
      </c>
      <c r="P5246" t="s">
        <v>26</v>
      </c>
      <c r="Q5246" t="s">
        <v>14043</v>
      </c>
    </row>
    <row r="5247" spans="1:17" x14ac:dyDescent="0.25">
      <c r="A5247" t="s">
        <v>14057</v>
      </c>
      <c r="B5247" t="s">
        <v>14058</v>
      </c>
      <c r="C5247" s="1">
        <v>44221</v>
      </c>
      <c r="D5247" t="s">
        <v>1293</v>
      </c>
      <c r="E5247" t="s">
        <v>20</v>
      </c>
      <c r="H5247" t="s">
        <v>21</v>
      </c>
      <c r="I5247">
        <v>23</v>
      </c>
      <c r="J5247" t="s">
        <v>22</v>
      </c>
      <c r="L5247" t="s">
        <v>23</v>
      </c>
      <c r="O5247" t="s">
        <v>25</v>
      </c>
      <c r="P5247" t="s">
        <v>26</v>
      </c>
      <c r="Q5247" t="s">
        <v>14059</v>
      </c>
    </row>
    <row r="5248" spans="1:17" x14ac:dyDescent="0.25">
      <c r="A5248" t="s">
        <v>14107</v>
      </c>
      <c r="B5248" t="s">
        <v>14108</v>
      </c>
      <c r="C5248" s="1">
        <v>44221</v>
      </c>
      <c r="D5248" t="s">
        <v>702</v>
      </c>
      <c r="E5248" t="s">
        <v>20</v>
      </c>
      <c r="H5248" t="s">
        <v>32</v>
      </c>
      <c r="I5248">
        <v>89</v>
      </c>
      <c r="J5248" t="s">
        <v>22</v>
      </c>
      <c r="L5248" t="s">
        <v>23</v>
      </c>
      <c r="O5248" t="s">
        <v>25</v>
      </c>
      <c r="P5248" t="s">
        <v>26</v>
      </c>
      <c r="Q5248" t="s">
        <v>569</v>
      </c>
    </row>
    <row r="5249" spans="1:17" x14ac:dyDescent="0.25">
      <c r="A5249" t="s">
        <v>14109</v>
      </c>
      <c r="B5249" t="s">
        <v>14110</v>
      </c>
      <c r="C5249" s="1">
        <v>44221</v>
      </c>
      <c r="D5249" t="s">
        <v>534</v>
      </c>
      <c r="E5249" t="s">
        <v>20</v>
      </c>
      <c r="H5249" t="s">
        <v>21</v>
      </c>
      <c r="I5249">
        <v>4</v>
      </c>
      <c r="J5249" t="s">
        <v>22</v>
      </c>
      <c r="L5249" t="s">
        <v>23</v>
      </c>
      <c r="O5249" t="s">
        <v>25</v>
      </c>
      <c r="P5249" t="s">
        <v>26</v>
      </c>
      <c r="Q5249" t="s">
        <v>14111</v>
      </c>
    </row>
    <row r="5250" spans="1:17" x14ac:dyDescent="0.25">
      <c r="A5250" t="s">
        <v>18179</v>
      </c>
      <c r="B5250" t="s">
        <v>18180</v>
      </c>
      <c r="C5250" s="1">
        <v>44223</v>
      </c>
      <c r="D5250" t="s">
        <v>131</v>
      </c>
      <c r="E5250" t="s">
        <v>20</v>
      </c>
      <c r="H5250" t="s">
        <v>32</v>
      </c>
      <c r="I5250">
        <v>52</v>
      </c>
      <c r="J5250" t="s">
        <v>22</v>
      </c>
      <c r="L5250" t="s">
        <v>23</v>
      </c>
      <c r="O5250" t="s">
        <v>25</v>
      </c>
      <c r="P5250" t="s">
        <v>26</v>
      </c>
      <c r="Q5250" t="s">
        <v>6692</v>
      </c>
    </row>
    <row r="5251" spans="1:17" x14ac:dyDescent="0.25">
      <c r="A5251" t="s">
        <v>18183</v>
      </c>
      <c r="B5251" t="s">
        <v>18184</v>
      </c>
      <c r="C5251" s="1">
        <v>44223</v>
      </c>
      <c r="D5251" t="s">
        <v>131</v>
      </c>
      <c r="E5251" t="s">
        <v>20</v>
      </c>
      <c r="H5251" t="s">
        <v>32</v>
      </c>
      <c r="I5251">
        <v>46</v>
      </c>
      <c r="J5251" t="s">
        <v>22</v>
      </c>
      <c r="L5251" t="s">
        <v>23</v>
      </c>
      <c r="O5251" t="s">
        <v>25</v>
      </c>
      <c r="P5251" t="s">
        <v>26</v>
      </c>
      <c r="Q5251" t="s">
        <v>6692</v>
      </c>
    </row>
    <row r="5252" spans="1:17" x14ac:dyDescent="0.25">
      <c r="A5252" t="s">
        <v>18188</v>
      </c>
      <c r="B5252" t="s">
        <v>18189</v>
      </c>
      <c r="C5252" s="1">
        <v>44224</v>
      </c>
      <c r="D5252" t="s">
        <v>304</v>
      </c>
      <c r="E5252" t="s">
        <v>20</v>
      </c>
      <c r="H5252" t="s">
        <v>32</v>
      </c>
      <c r="I5252">
        <v>79</v>
      </c>
      <c r="J5252" t="s">
        <v>22</v>
      </c>
      <c r="L5252" t="s">
        <v>23</v>
      </c>
      <c r="O5252" t="s">
        <v>25</v>
      </c>
      <c r="P5252" t="s">
        <v>26</v>
      </c>
      <c r="Q5252" t="s">
        <v>18190</v>
      </c>
    </row>
    <row r="5253" spans="1:17" x14ac:dyDescent="0.25">
      <c r="A5253" t="s">
        <v>5476</v>
      </c>
      <c r="B5253" t="s">
        <v>5477</v>
      </c>
      <c r="C5253" s="1">
        <v>44224</v>
      </c>
      <c r="D5253" t="s">
        <v>177</v>
      </c>
      <c r="E5253" t="s">
        <v>20</v>
      </c>
      <c r="H5253" t="s">
        <v>21</v>
      </c>
      <c r="I5253">
        <v>87</v>
      </c>
      <c r="J5253" t="s">
        <v>22</v>
      </c>
      <c r="L5253" t="s">
        <v>23</v>
      </c>
      <c r="O5253" t="s">
        <v>25</v>
      </c>
      <c r="P5253" t="s">
        <v>26</v>
      </c>
      <c r="Q5253" t="s">
        <v>5478</v>
      </c>
    </row>
    <row r="5254" spans="1:17" x14ac:dyDescent="0.25">
      <c r="A5254" t="s">
        <v>15539</v>
      </c>
      <c r="B5254" t="s">
        <v>15540</v>
      </c>
      <c r="C5254" s="1">
        <v>44224</v>
      </c>
      <c r="D5254" t="s">
        <v>177</v>
      </c>
      <c r="E5254" t="s">
        <v>20</v>
      </c>
      <c r="H5254" t="s">
        <v>21</v>
      </c>
      <c r="I5254">
        <v>85</v>
      </c>
      <c r="J5254" t="s">
        <v>22</v>
      </c>
      <c r="L5254" t="s">
        <v>23</v>
      </c>
      <c r="O5254" t="s">
        <v>25</v>
      </c>
      <c r="P5254" t="s">
        <v>26</v>
      </c>
      <c r="Q5254" t="s">
        <v>569</v>
      </c>
    </row>
    <row r="5255" spans="1:17" x14ac:dyDescent="0.25">
      <c r="A5255" t="s">
        <v>15541</v>
      </c>
      <c r="B5255" t="s">
        <v>15542</v>
      </c>
      <c r="C5255" s="1">
        <v>44228</v>
      </c>
      <c r="D5255" t="s">
        <v>3308</v>
      </c>
      <c r="E5255" t="s">
        <v>20</v>
      </c>
      <c r="F5255" t="s">
        <v>15543</v>
      </c>
      <c r="H5255" t="s">
        <v>32</v>
      </c>
      <c r="I5255">
        <v>12</v>
      </c>
      <c r="J5255" t="s">
        <v>22</v>
      </c>
      <c r="L5255" t="s">
        <v>23</v>
      </c>
      <c r="O5255" t="s">
        <v>25</v>
      </c>
      <c r="P5255" t="s">
        <v>26</v>
      </c>
      <c r="Q5255" t="s">
        <v>8838</v>
      </c>
    </row>
    <row r="5256" spans="1:17" x14ac:dyDescent="0.25">
      <c r="A5256" t="s">
        <v>5534</v>
      </c>
      <c r="B5256" t="s">
        <v>5535</v>
      </c>
      <c r="C5256" s="1">
        <v>44228</v>
      </c>
      <c r="D5256" t="s">
        <v>686</v>
      </c>
      <c r="E5256" t="s">
        <v>20</v>
      </c>
      <c r="H5256" t="s">
        <v>21</v>
      </c>
      <c r="I5256">
        <v>93</v>
      </c>
      <c r="J5256" t="s">
        <v>22</v>
      </c>
      <c r="L5256" t="s">
        <v>23</v>
      </c>
      <c r="O5256" t="s">
        <v>25</v>
      </c>
      <c r="P5256" t="s">
        <v>35</v>
      </c>
      <c r="Q5256" t="s">
        <v>5536</v>
      </c>
    </row>
    <row r="5257" spans="1:17" x14ac:dyDescent="0.25">
      <c r="A5257" t="s">
        <v>3223</v>
      </c>
      <c r="B5257" t="s">
        <v>3224</v>
      </c>
      <c r="C5257" s="1">
        <v>44229</v>
      </c>
      <c r="D5257" t="s">
        <v>1293</v>
      </c>
      <c r="E5257" t="s">
        <v>20</v>
      </c>
      <c r="H5257" t="s">
        <v>21</v>
      </c>
      <c r="I5257">
        <v>56</v>
      </c>
      <c r="J5257" t="s">
        <v>22</v>
      </c>
      <c r="L5257" t="s">
        <v>23</v>
      </c>
      <c r="O5257" t="s">
        <v>25</v>
      </c>
      <c r="P5257" t="s">
        <v>26</v>
      </c>
      <c r="Q5257" t="s">
        <v>3225</v>
      </c>
    </row>
    <row r="5258" spans="1:17" x14ac:dyDescent="0.25">
      <c r="A5258" t="s">
        <v>18439</v>
      </c>
      <c r="B5258" t="s">
        <v>18440</v>
      </c>
      <c r="C5258" s="1">
        <v>44235</v>
      </c>
      <c r="D5258" t="s">
        <v>668</v>
      </c>
      <c r="E5258" t="s">
        <v>20</v>
      </c>
      <c r="H5258" t="s">
        <v>32</v>
      </c>
      <c r="I5258">
        <v>68</v>
      </c>
      <c r="J5258" t="s">
        <v>22</v>
      </c>
      <c r="L5258" t="s">
        <v>23</v>
      </c>
      <c r="O5258" t="s">
        <v>25</v>
      </c>
      <c r="P5258" t="s">
        <v>26</v>
      </c>
      <c r="Q5258" t="s">
        <v>18441</v>
      </c>
    </row>
    <row r="5259" spans="1:17" x14ac:dyDescent="0.25">
      <c r="A5259" t="s">
        <v>3458</v>
      </c>
      <c r="B5259" t="s">
        <v>3459</v>
      </c>
      <c r="C5259" s="1">
        <v>44236</v>
      </c>
      <c r="D5259" t="s">
        <v>262</v>
      </c>
      <c r="E5259" t="s">
        <v>20</v>
      </c>
      <c r="H5259" t="s">
        <v>32</v>
      </c>
      <c r="I5259">
        <v>82</v>
      </c>
      <c r="J5259" t="s">
        <v>22</v>
      </c>
      <c r="L5259" t="s">
        <v>23</v>
      </c>
      <c r="O5259" t="s">
        <v>25</v>
      </c>
      <c r="P5259" t="s">
        <v>26</v>
      </c>
      <c r="Q5259" t="s">
        <v>3460</v>
      </c>
    </row>
    <row r="5260" spans="1:17" x14ac:dyDescent="0.25">
      <c r="A5260" t="s">
        <v>3412</v>
      </c>
      <c r="B5260" t="s">
        <v>3413</v>
      </c>
      <c r="C5260" s="1">
        <v>44236</v>
      </c>
      <c r="D5260" t="s">
        <v>325</v>
      </c>
      <c r="E5260" t="s">
        <v>20</v>
      </c>
      <c r="H5260" t="s">
        <v>21</v>
      </c>
      <c r="I5260">
        <v>55</v>
      </c>
      <c r="J5260" t="s">
        <v>22</v>
      </c>
      <c r="L5260" t="s">
        <v>23</v>
      </c>
      <c r="O5260" t="s">
        <v>25</v>
      </c>
      <c r="P5260" t="s">
        <v>26</v>
      </c>
      <c r="Q5260" t="s">
        <v>3414</v>
      </c>
    </row>
    <row r="5261" spans="1:17" x14ac:dyDescent="0.25">
      <c r="A5261" t="s">
        <v>15549</v>
      </c>
      <c r="B5261" t="s">
        <v>15550</v>
      </c>
      <c r="C5261" s="1">
        <v>44218</v>
      </c>
      <c r="D5261" t="s">
        <v>262</v>
      </c>
      <c r="E5261" t="s">
        <v>20</v>
      </c>
      <c r="H5261" t="s">
        <v>32</v>
      </c>
      <c r="I5261">
        <v>66</v>
      </c>
      <c r="J5261" t="s">
        <v>22</v>
      </c>
      <c r="L5261" t="s">
        <v>23</v>
      </c>
      <c r="O5261" t="s">
        <v>25</v>
      </c>
      <c r="P5261" t="s">
        <v>664</v>
      </c>
      <c r="Q5261" t="s">
        <v>15551</v>
      </c>
    </row>
    <row r="5262" spans="1:17" x14ac:dyDescent="0.25">
      <c r="A5262" t="s">
        <v>11528</v>
      </c>
      <c r="B5262" t="s">
        <v>11529</v>
      </c>
      <c r="C5262" s="1">
        <v>44218</v>
      </c>
      <c r="D5262" t="s">
        <v>668</v>
      </c>
      <c r="E5262" t="s">
        <v>20</v>
      </c>
      <c r="H5262" t="s">
        <v>32</v>
      </c>
      <c r="I5262">
        <v>79</v>
      </c>
      <c r="J5262" t="s">
        <v>22</v>
      </c>
      <c r="L5262" t="s">
        <v>23</v>
      </c>
      <c r="O5262" t="s">
        <v>25</v>
      </c>
      <c r="P5262" t="s">
        <v>664</v>
      </c>
      <c r="Q5262" t="s">
        <v>11530</v>
      </c>
    </row>
    <row r="5263" spans="1:17" x14ac:dyDescent="0.25">
      <c r="A5263" t="s">
        <v>18509</v>
      </c>
      <c r="B5263" t="s">
        <v>18510</v>
      </c>
      <c r="C5263" s="1">
        <v>44208</v>
      </c>
      <c r="D5263" t="s">
        <v>657</v>
      </c>
      <c r="E5263" t="s">
        <v>20</v>
      </c>
      <c r="H5263" t="s">
        <v>32</v>
      </c>
      <c r="I5263">
        <v>49</v>
      </c>
      <c r="J5263" t="s">
        <v>22</v>
      </c>
      <c r="L5263" t="s">
        <v>23</v>
      </c>
      <c r="O5263" t="s">
        <v>25</v>
      </c>
      <c r="P5263" t="s">
        <v>26</v>
      </c>
      <c r="Q5263" t="s">
        <v>18511</v>
      </c>
    </row>
    <row r="5264" spans="1:17" x14ac:dyDescent="0.25">
      <c r="A5264" t="s">
        <v>11462</v>
      </c>
      <c r="B5264" t="s">
        <v>11463</v>
      </c>
      <c r="C5264" s="1">
        <v>44214</v>
      </c>
      <c r="D5264" t="s">
        <v>360</v>
      </c>
      <c r="E5264" t="s">
        <v>20</v>
      </c>
      <c r="H5264" t="s">
        <v>32</v>
      </c>
      <c r="I5264">
        <v>56</v>
      </c>
      <c r="J5264" t="s">
        <v>22</v>
      </c>
      <c r="L5264" t="s">
        <v>23</v>
      </c>
      <c r="O5264" t="s">
        <v>25</v>
      </c>
      <c r="P5264" t="s">
        <v>26</v>
      </c>
      <c r="Q5264" t="s">
        <v>2430</v>
      </c>
    </row>
    <row r="5265" spans="1:17" x14ac:dyDescent="0.25">
      <c r="A5265" t="s">
        <v>12834</v>
      </c>
      <c r="B5265" t="s">
        <v>12835</v>
      </c>
      <c r="C5265" s="1">
        <v>44215</v>
      </c>
      <c r="D5265" t="s">
        <v>657</v>
      </c>
      <c r="E5265" t="s">
        <v>20</v>
      </c>
      <c r="H5265" t="s">
        <v>32</v>
      </c>
      <c r="I5265">
        <v>54</v>
      </c>
      <c r="J5265" t="s">
        <v>22</v>
      </c>
      <c r="L5265" t="s">
        <v>23</v>
      </c>
      <c r="O5265" t="s">
        <v>25</v>
      </c>
      <c r="P5265" t="s">
        <v>26</v>
      </c>
      <c r="Q5265" t="s">
        <v>569</v>
      </c>
    </row>
    <row r="5266" spans="1:17" x14ac:dyDescent="0.25">
      <c r="A5266" t="s">
        <v>11545</v>
      </c>
      <c r="B5266" t="s">
        <v>11546</v>
      </c>
      <c r="C5266" s="1">
        <v>44215</v>
      </c>
      <c r="D5266" t="s">
        <v>716</v>
      </c>
      <c r="E5266" t="s">
        <v>20</v>
      </c>
      <c r="H5266" t="s">
        <v>32</v>
      </c>
      <c r="I5266">
        <v>22</v>
      </c>
      <c r="J5266" t="s">
        <v>22</v>
      </c>
      <c r="L5266" t="s">
        <v>23</v>
      </c>
      <c r="O5266" t="s">
        <v>25</v>
      </c>
      <c r="P5266" t="s">
        <v>664</v>
      </c>
      <c r="Q5266" t="s">
        <v>11547</v>
      </c>
    </row>
    <row r="5267" spans="1:17" x14ac:dyDescent="0.25">
      <c r="A5267" t="s">
        <v>13971</v>
      </c>
      <c r="B5267" t="s">
        <v>13972</v>
      </c>
      <c r="C5267" s="1">
        <v>44215</v>
      </c>
      <c r="D5267" t="s">
        <v>360</v>
      </c>
      <c r="E5267" t="s">
        <v>20</v>
      </c>
      <c r="H5267" t="s">
        <v>21</v>
      </c>
      <c r="I5267">
        <v>52</v>
      </c>
      <c r="J5267" t="s">
        <v>22</v>
      </c>
      <c r="L5267" t="s">
        <v>23</v>
      </c>
      <c r="O5267" t="s">
        <v>25</v>
      </c>
      <c r="P5267" t="s">
        <v>26</v>
      </c>
      <c r="Q5267" t="s">
        <v>2430</v>
      </c>
    </row>
    <row r="5268" spans="1:17" x14ac:dyDescent="0.25">
      <c r="A5268" t="s">
        <v>13980</v>
      </c>
      <c r="B5268" t="s">
        <v>13981</v>
      </c>
      <c r="C5268" s="1">
        <v>44215</v>
      </c>
      <c r="D5268" t="s">
        <v>716</v>
      </c>
      <c r="E5268" t="s">
        <v>20</v>
      </c>
      <c r="H5268" t="s">
        <v>32</v>
      </c>
      <c r="I5268">
        <v>33</v>
      </c>
      <c r="J5268" t="s">
        <v>22</v>
      </c>
      <c r="L5268" t="s">
        <v>23</v>
      </c>
      <c r="O5268" t="s">
        <v>25</v>
      </c>
      <c r="P5268" t="s">
        <v>26</v>
      </c>
      <c r="Q5268" t="s">
        <v>13982</v>
      </c>
    </row>
    <row r="5269" spans="1:17" x14ac:dyDescent="0.25">
      <c r="A5269" t="s">
        <v>13983</v>
      </c>
      <c r="B5269" t="s">
        <v>13984</v>
      </c>
      <c r="C5269" s="1">
        <v>44216</v>
      </c>
      <c r="D5269" t="s">
        <v>749</v>
      </c>
      <c r="E5269" t="s">
        <v>20</v>
      </c>
      <c r="H5269" t="s">
        <v>32</v>
      </c>
      <c r="I5269">
        <v>60</v>
      </c>
      <c r="J5269" t="s">
        <v>22</v>
      </c>
      <c r="L5269" t="s">
        <v>23</v>
      </c>
      <c r="O5269" t="s">
        <v>25</v>
      </c>
      <c r="P5269" t="s">
        <v>26</v>
      </c>
      <c r="Q5269" t="s">
        <v>13985</v>
      </c>
    </row>
    <row r="5270" spans="1:17" x14ac:dyDescent="0.25">
      <c r="A5270" t="s">
        <v>14002</v>
      </c>
      <c r="B5270" t="s">
        <v>14003</v>
      </c>
      <c r="C5270" s="1">
        <v>44216</v>
      </c>
      <c r="D5270" t="s">
        <v>716</v>
      </c>
      <c r="E5270" t="s">
        <v>20</v>
      </c>
      <c r="H5270" t="s">
        <v>21</v>
      </c>
      <c r="I5270">
        <v>20</v>
      </c>
      <c r="J5270" t="s">
        <v>22</v>
      </c>
      <c r="L5270" t="s">
        <v>23</v>
      </c>
      <c r="O5270" t="s">
        <v>25</v>
      </c>
      <c r="P5270" t="s">
        <v>26</v>
      </c>
      <c r="Q5270" t="s">
        <v>14004</v>
      </c>
    </row>
    <row r="5271" spans="1:17" x14ac:dyDescent="0.25">
      <c r="A5271" t="s">
        <v>14005</v>
      </c>
      <c r="B5271" t="s">
        <v>14006</v>
      </c>
      <c r="C5271" s="1">
        <v>44217</v>
      </c>
      <c r="D5271" t="s">
        <v>657</v>
      </c>
      <c r="E5271" t="s">
        <v>20</v>
      </c>
      <c r="H5271" t="s">
        <v>21</v>
      </c>
      <c r="I5271">
        <v>26</v>
      </c>
      <c r="J5271" t="s">
        <v>22</v>
      </c>
      <c r="L5271" t="s">
        <v>23</v>
      </c>
      <c r="O5271" t="s">
        <v>25</v>
      </c>
      <c r="P5271" t="s">
        <v>664</v>
      </c>
      <c r="Q5271" t="s">
        <v>14004</v>
      </c>
    </row>
    <row r="5272" spans="1:17" x14ac:dyDescent="0.25">
      <c r="A5272" t="s">
        <v>14007</v>
      </c>
      <c r="B5272" t="s">
        <v>14008</v>
      </c>
      <c r="C5272" s="1">
        <v>44217</v>
      </c>
      <c r="D5272" t="s">
        <v>702</v>
      </c>
      <c r="E5272" t="s">
        <v>20</v>
      </c>
      <c r="H5272" t="s">
        <v>21</v>
      </c>
      <c r="I5272">
        <v>27</v>
      </c>
      <c r="J5272" t="s">
        <v>22</v>
      </c>
      <c r="L5272" t="s">
        <v>23</v>
      </c>
      <c r="O5272" t="s">
        <v>25</v>
      </c>
      <c r="P5272" t="s">
        <v>664</v>
      </c>
      <c r="Q5272" t="s">
        <v>14009</v>
      </c>
    </row>
    <row r="5273" spans="1:17" x14ac:dyDescent="0.25">
      <c r="A5273" t="s">
        <v>14015</v>
      </c>
      <c r="B5273" t="s">
        <v>14016</v>
      </c>
      <c r="C5273" s="1">
        <v>44217</v>
      </c>
      <c r="D5273" t="s">
        <v>702</v>
      </c>
      <c r="E5273" t="s">
        <v>20</v>
      </c>
      <c r="H5273" t="s">
        <v>32</v>
      </c>
      <c r="I5273">
        <v>47</v>
      </c>
      <c r="J5273" t="s">
        <v>22</v>
      </c>
      <c r="L5273" t="s">
        <v>23</v>
      </c>
      <c r="O5273" t="s">
        <v>25</v>
      </c>
      <c r="P5273" t="s">
        <v>26</v>
      </c>
      <c r="Q5273" t="s">
        <v>14017</v>
      </c>
    </row>
    <row r="5274" spans="1:17" x14ac:dyDescent="0.25">
      <c r="A5274" t="s">
        <v>14066</v>
      </c>
      <c r="B5274" t="s">
        <v>14067</v>
      </c>
      <c r="C5274" s="1">
        <v>44217</v>
      </c>
      <c r="D5274" t="s">
        <v>657</v>
      </c>
      <c r="E5274" t="s">
        <v>20</v>
      </c>
      <c r="H5274" t="s">
        <v>21</v>
      </c>
      <c r="I5274">
        <v>35</v>
      </c>
      <c r="J5274" t="s">
        <v>22</v>
      </c>
      <c r="L5274" t="s">
        <v>23</v>
      </c>
      <c r="O5274" t="s">
        <v>25</v>
      </c>
      <c r="P5274" t="s">
        <v>26</v>
      </c>
      <c r="Q5274" t="s">
        <v>14017</v>
      </c>
    </row>
    <row r="5275" spans="1:17" x14ac:dyDescent="0.25">
      <c r="A5275" t="s">
        <v>14023</v>
      </c>
      <c r="B5275" t="s">
        <v>14024</v>
      </c>
      <c r="C5275" s="1">
        <v>44218</v>
      </c>
      <c r="D5275" t="s">
        <v>657</v>
      </c>
      <c r="E5275" t="s">
        <v>20</v>
      </c>
      <c r="H5275" t="s">
        <v>21</v>
      </c>
      <c r="I5275">
        <v>57</v>
      </c>
      <c r="J5275" t="s">
        <v>22</v>
      </c>
      <c r="L5275" t="s">
        <v>23</v>
      </c>
      <c r="O5275" t="s">
        <v>25</v>
      </c>
      <c r="P5275" t="s">
        <v>26</v>
      </c>
      <c r="Q5275" t="s">
        <v>14025</v>
      </c>
    </row>
    <row r="5276" spans="1:17" x14ac:dyDescent="0.25">
      <c r="A5276" t="s">
        <v>14026</v>
      </c>
      <c r="B5276" t="s">
        <v>14027</v>
      </c>
      <c r="C5276" s="1">
        <v>44218</v>
      </c>
      <c r="D5276" t="s">
        <v>657</v>
      </c>
      <c r="E5276" t="s">
        <v>20</v>
      </c>
      <c r="H5276" t="s">
        <v>32</v>
      </c>
      <c r="I5276">
        <v>58</v>
      </c>
      <c r="J5276" t="s">
        <v>22</v>
      </c>
      <c r="L5276" t="s">
        <v>23</v>
      </c>
      <c r="O5276" t="s">
        <v>25</v>
      </c>
      <c r="P5276" t="s">
        <v>26</v>
      </c>
      <c r="Q5276" t="s">
        <v>14028</v>
      </c>
    </row>
    <row r="5277" spans="1:17" x14ac:dyDescent="0.25">
      <c r="A5277" t="s">
        <v>14068</v>
      </c>
      <c r="B5277" t="s">
        <v>14069</v>
      </c>
      <c r="C5277" s="1">
        <v>44218</v>
      </c>
      <c r="D5277" t="s">
        <v>657</v>
      </c>
      <c r="E5277" t="s">
        <v>20</v>
      </c>
      <c r="H5277" t="s">
        <v>21</v>
      </c>
      <c r="I5277">
        <v>35</v>
      </c>
      <c r="J5277" t="s">
        <v>22</v>
      </c>
      <c r="L5277" t="s">
        <v>23</v>
      </c>
      <c r="O5277" t="s">
        <v>25</v>
      </c>
      <c r="P5277" t="s">
        <v>26</v>
      </c>
      <c r="Q5277" t="s">
        <v>5408</v>
      </c>
    </row>
    <row r="5278" spans="1:17" x14ac:dyDescent="0.25">
      <c r="A5278" t="s">
        <v>14075</v>
      </c>
      <c r="B5278" t="s">
        <v>14076</v>
      </c>
      <c r="C5278" s="1">
        <v>44218</v>
      </c>
      <c r="D5278" t="s">
        <v>657</v>
      </c>
      <c r="E5278" t="s">
        <v>20</v>
      </c>
      <c r="H5278" t="s">
        <v>32</v>
      </c>
      <c r="I5278">
        <v>50</v>
      </c>
      <c r="J5278" t="s">
        <v>22</v>
      </c>
      <c r="L5278" t="s">
        <v>23</v>
      </c>
      <c r="O5278" t="s">
        <v>25</v>
      </c>
      <c r="P5278" t="s">
        <v>26</v>
      </c>
      <c r="Q5278" t="s">
        <v>14077</v>
      </c>
    </row>
    <row r="5279" spans="1:17" x14ac:dyDescent="0.25">
      <c r="A5279" t="s">
        <v>14081</v>
      </c>
      <c r="B5279" t="s">
        <v>14082</v>
      </c>
      <c r="C5279" s="1">
        <v>44219</v>
      </c>
      <c r="D5279" t="s">
        <v>716</v>
      </c>
      <c r="E5279" t="s">
        <v>20</v>
      </c>
      <c r="H5279" t="s">
        <v>32</v>
      </c>
      <c r="I5279">
        <v>83</v>
      </c>
      <c r="J5279" t="s">
        <v>22</v>
      </c>
      <c r="L5279" t="s">
        <v>23</v>
      </c>
      <c r="O5279" t="s">
        <v>25</v>
      </c>
      <c r="P5279" t="s">
        <v>26</v>
      </c>
      <c r="Q5279" t="s">
        <v>14083</v>
      </c>
    </row>
    <row r="5280" spans="1:17" x14ac:dyDescent="0.25">
      <c r="A5280" t="s">
        <v>14127</v>
      </c>
      <c r="B5280" t="s">
        <v>14128</v>
      </c>
      <c r="C5280" s="1">
        <v>44221</v>
      </c>
      <c r="D5280" t="s">
        <v>1317</v>
      </c>
      <c r="E5280" t="s">
        <v>20</v>
      </c>
      <c r="H5280" t="s">
        <v>32</v>
      </c>
      <c r="I5280">
        <v>18</v>
      </c>
      <c r="J5280" t="s">
        <v>22</v>
      </c>
      <c r="L5280" t="s">
        <v>23</v>
      </c>
      <c r="O5280" t="s">
        <v>25</v>
      </c>
      <c r="P5280" t="s">
        <v>26</v>
      </c>
      <c r="Q5280" t="s">
        <v>2430</v>
      </c>
    </row>
    <row r="5281" spans="1:17" x14ac:dyDescent="0.25">
      <c r="A5281" t="s">
        <v>14131</v>
      </c>
      <c r="B5281" t="s">
        <v>14132</v>
      </c>
      <c r="C5281" s="1">
        <v>44221</v>
      </c>
      <c r="D5281" t="s">
        <v>360</v>
      </c>
      <c r="E5281" t="s">
        <v>20</v>
      </c>
      <c r="H5281" t="s">
        <v>21</v>
      </c>
      <c r="I5281">
        <v>23</v>
      </c>
      <c r="J5281" t="s">
        <v>22</v>
      </c>
      <c r="L5281" t="s">
        <v>23</v>
      </c>
      <c r="O5281" t="s">
        <v>25</v>
      </c>
      <c r="P5281" t="s">
        <v>26</v>
      </c>
      <c r="Q5281" t="s">
        <v>2430</v>
      </c>
    </row>
    <row r="5282" spans="1:17" x14ac:dyDescent="0.25">
      <c r="A5282" t="s">
        <v>14133</v>
      </c>
      <c r="B5282" t="s">
        <v>14134</v>
      </c>
      <c r="C5282" s="1">
        <v>44221</v>
      </c>
      <c r="D5282" t="s">
        <v>1640</v>
      </c>
      <c r="E5282" t="s">
        <v>20</v>
      </c>
      <c r="H5282" t="s">
        <v>21</v>
      </c>
      <c r="I5282">
        <v>54</v>
      </c>
      <c r="J5282" t="s">
        <v>22</v>
      </c>
      <c r="L5282" t="s">
        <v>23</v>
      </c>
      <c r="O5282" t="s">
        <v>25</v>
      </c>
      <c r="P5282" t="s">
        <v>26</v>
      </c>
      <c r="Q5282" t="s">
        <v>14017</v>
      </c>
    </row>
    <row r="5283" spans="1:17" x14ac:dyDescent="0.25">
      <c r="A5283" t="s">
        <v>5505</v>
      </c>
      <c r="B5283" t="s">
        <v>5506</v>
      </c>
      <c r="C5283" s="1">
        <v>44226</v>
      </c>
      <c r="D5283" t="s">
        <v>712</v>
      </c>
      <c r="E5283" t="s">
        <v>20</v>
      </c>
      <c r="H5283" t="s">
        <v>32</v>
      </c>
      <c r="I5283">
        <v>57</v>
      </c>
      <c r="J5283" t="s">
        <v>22</v>
      </c>
      <c r="L5283" t="s">
        <v>23</v>
      </c>
      <c r="O5283" t="s">
        <v>25</v>
      </c>
      <c r="P5283" t="s">
        <v>26</v>
      </c>
      <c r="Q5283" t="s">
        <v>5507</v>
      </c>
    </row>
    <row r="5284" spans="1:17" x14ac:dyDescent="0.25">
      <c r="A5284" t="s">
        <v>3233</v>
      </c>
      <c r="B5284" t="s">
        <v>3234</v>
      </c>
      <c r="C5284" s="1">
        <v>44231</v>
      </c>
      <c r="D5284" t="s">
        <v>702</v>
      </c>
      <c r="E5284" t="s">
        <v>20</v>
      </c>
      <c r="H5284" t="s">
        <v>32</v>
      </c>
      <c r="I5284">
        <v>23</v>
      </c>
      <c r="J5284" t="s">
        <v>22</v>
      </c>
      <c r="L5284" t="s">
        <v>23</v>
      </c>
      <c r="O5284" t="s">
        <v>25</v>
      </c>
      <c r="P5284" t="s">
        <v>26</v>
      </c>
      <c r="Q5284" t="s">
        <v>3235</v>
      </c>
    </row>
    <row r="5285" spans="1:17" x14ac:dyDescent="0.25">
      <c r="A5285" t="s">
        <v>11569</v>
      </c>
      <c r="B5285" t="s">
        <v>11570</v>
      </c>
      <c r="C5285" s="1">
        <v>44231</v>
      </c>
      <c r="D5285" t="s">
        <v>702</v>
      </c>
      <c r="E5285" t="s">
        <v>20</v>
      </c>
      <c r="H5285" t="s">
        <v>32</v>
      </c>
      <c r="I5285">
        <v>62</v>
      </c>
      <c r="J5285" t="s">
        <v>22</v>
      </c>
      <c r="L5285" t="s">
        <v>23</v>
      </c>
      <c r="O5285" t="s">
        <v>25</v>
      </c>
      <c r="P5285" t="s">
        <v>26</v>
      </c>
      <c r="Q5285" t="s">
        <v>11571</v>
      </c>
    </row>
    <row r="5286" spans="1:17" x14ac:dyDescent="0.25">
      <c r="A5286" t="s">
        <v>10077</v>
      </c>
      <c r="B5286" t="s">
        <v>10078</v>
      </c>
      <c r="C5286" s="1">
        <v>44263</v>
      </c>
      <c r="D5286" t="s">
        <v>657</v>
      </c>
      <c r="E5286" t="s">
        <v>20</v>
      </c>
      <c r="H5286" t="s">
        <v>32</v>
      </c>
      <c r="I5286">
        <v>45</v>
      </c>
      <c r="J5286" t="s">
        <v>22</v>
      </c>
      <c r="L5286" t="s">
        <v>23</v>
      </c>
      <c r="O5286" t="s">
        <v>25</v>
      </c>
      <c r="P5286" t="s">
        <v>26</v>
      </c>
      <c r="Q5286" t="s">
        <v>10079</v>
      </c>
    </row>
    <row r="5287" spans="1:17" x14ac:dyDescent="0.25">
      <c r="A5287" t="s">
        <v>1337</v>
      </c>
      <c r="B5287" t="s">
        <v>1338</v>
      </c>
      <c r="C5287" s="1">
        <v>44263</v>
      </c>
      <c r="D5287" t="s">
        <v>657</v>
      </c>
      <c r="E5287" t="s">
        <v>20</v>
      </c>
      <c r="H5287" t="s">
        <v>32</v>
      </c>
      <c r="I5287">
        <v>57</v>
      </c>
      <c r="J5287" t="s">
        <v>22</v>
      </c>
      <c r="L5287" t="s">
        <v>23</v>
      </c>
      <c r="O5287" t="s">
        <v>25</v>
      </c>
      <c r="P5287" t="s">
        <v>26</v>
      </c>
      <c r="Q5287" t="s">
        <v>1339</v>
      </c>
    </row>
    <row r="5288" spans="1:17" x14ac:dyDescent="0.25">
      <c r="A5288" t="s">
        <v>5151</v>
      </c>
      <c r="B5288" t="s">
        <v>5152</v>
      </c>
      <c r="C5288" s="1">
        <v>44194</v>
      </c>
      <c r="D5288" t="s">
        <v>5153</v>
      </c>
      <c r="E5288" t="s">
        <v>20</v>
      </c>
      <c r="F5288" t="s">
        <v>5154</v>
      </c>
      <c r="H5288" t="s">
        <v>21</v>
      </c>
      <c r="I5288">
        <v>27</v>
      </c>
      <c r="J5288" t="s">
        <v>22</v>
      </c>
      <c r="L5288" t="s">
        <v>23</v>
      </c>
      <c r="M5288" t="s">
        <v>86</v>
      </c>
      <c r="O5288" t="s">
        <v>25</v>
      </c>
      <c r="P5288" t="s">
        <v>26</v>
      </c>
      <c r="Q5288" t="s">
        <v>5155</v>
      </c>
    </row>
    <row r="5289" spans="1:17" x14ac:dyDescent="0.25">
      <c r="A5289" t="s">
        <v>13871</v>
      </c>
      <c r="B5289" t="s">
        <v>13872</v>
      </c>
      <c r="C5289" s="1">
        <v>44194</v>
      </c>
      <c r="D5289" t="s">
        <v>13873</v>
      </c>
      <c r="E5289" t="s">
        <v>20</v>
      </c>
      <c r="F5289" t="s">
        <v>5141</v>
      </c>
      <c r="H5289" t="s">
        <v>21</v>
      </c>
      <c r="I5289">
        <v>74</v>
      </c>
      <c r="J5289" t="s">
        <v>22</v>
      </c>
      <c r="L5289" t="s">
        <v>23</v>
      </c>
      <c r="M5289" t="s">
        <v>86</v>
      </c>
      <c r="O5289" t="s">
        <v>25</v>
      </c>
      <c r="P5289" t="s">
        <v>26</v>
      </c>
      <c r="Q5289" t="s">
        <v>13874</v>
      </c>
    </row>
    <row r="5290" spans="1:17" x14ac:dyDescent="0.25">
      <c r="A5290" t="s">
        <v>13875</v>
      </c>
      <c r="B5290" t="s">
        <v>13876</v>
      </c>
      <c r="C5290" s="1">
        <v>44194</v>
      </c>
      <c r="D5290" t="s">
        <v>13877</v>
      </c>
      <c r="E5290" t="s">
        <v>20</v>
      </c>
      <c r="F5290" t="s">
        <v>13878</v>
      </c>
      <c r="H5290" t="s">
        <v>21</v>
      </c>
      <c r="I5290">
        <v>68</v>
      </c>
      <c r="J5290" t="s">
        <v>22</v>
      </c>
      <c r="L5290" t="s">
        <v>23</v>
      </c>
      <c r="M5290" t="s">
        <v>86</v>
      </c>
      <c r="O5290" t="s">
        <v>25</v>
      </c>
      <c r="P5290" t="s">
        <v>26</v>
      </c>
      <c r="Q5290" t="s">
        <v>13879</v>
      </c>
    </row>
    <row r="5291" spans="1:17" x14ac:dyDescent="0.25">
      <c r="A5291" t="s">
        <v>13880</v>
      </c>
      <c r="B5291" t="s">
        <v>13881</v>
      </c>
      <c r="C5291" s="1">
        <v>44193</v>
      </c>
      <c r="D5291" t="s">
        <v>3077</v>
      </c>
      <c r="E5291" t="s">
        <v>20</v>
      </c>
      <c r="F5291" t="s">
        <v>3078</v>
      </c>
      <c r="H5291" t="s">
        <v>21</v>
      </c>
      <c r="I5291">
        <v>78</v>
      </c>
      <c r="J5291" t="s">
        <v>22</v>
      </c>
      <c r="L5291" t="s">
        <v>23</v>
      </c>
      <c r="M5291" t="s">
        <v>86</v>
      </c>
      <c r="O5291" t="s">
        <v>25</v>
      </c>
      <c r="P5291" t="s">
        <v>26</v>
      </c>
      <c r="Q5291" t="s">
        <v>13874</v>
      </c>
    </row>
    <row r="5292" spans="1:17" x14ac:dyDescent="0.25">
      <c r="A5292" t="s">
        <v>8314</v>
      </c>
      <c r="B5292" t="s">
        <v>8315</v>
      </c>
      <c r="C5292" s="1">
        <v>44201</v>
      </c>
      <c r="D5292" t="s">
        <v>2118</v>
      </c>
      <c r="E5292" t="s">
        <v>20</v>
      </c>
      <c r="F5292" t="s">
        <v>3060</v>
      </c>
      <c r="H5292" t="s">
        <v>32</v>
      </c>
      <c r="I5292">
        <v>33</v>
      </c>
      <c r="J5292" t="s">
        <v>22</v>
      </c>
      <c r="L5292" t="s">
        <v>23</v>
      </c>
      <c r="M5292" t="s">
        <v>86</v>
      </c>
      <c r="O5292" t="s">
        <v>25</v>
      </c>
      <c r="P5292" t="s">
        <v>26</v>
      </c>
      <c r="Q5292" t="s">
        <v>8316</v>
      </c>
    </row>
    <row r="5293" spans="1:17" x14ac:dyDescent="0.25">
      <c r="A5293" t="s">
        <v>8344</v>
      </c>
      <c r="B5293" t="s">
        <v>8345</v>
      </c>
      <c r="C5293" s="1">
        <v>44193</v>
      </c>
      <c r="D5293" t="s">
        <v>488</v>
      </c>
      <c r="E5293" t="s">
        <v>20</v>
      </c>
      <c r="F5293" t="s">
        <v>489</v>
      </c>
      <c r="H5293" t="s">
        <v>21</v>
      </c>
      <c r="I5293">
        <v>40</v>
      </c>
      <c r="J5293" t="s">
        <v>22</v>
      </c>
      <c r="L5293" t="s">
        <v>23</v>
      </c>
      <c r="M5293" t="s">
        <v>86</v>
      </c>
      <c r="O5293" t="s">
        <v>25</v>
      </c>
      <c r="P5293" t="s">
        <v>26</v>
      </c>
      <c r="Q5293" t="s">
        <v>8346</v>
      </c>
    </row>
    <row r="5294" spans="1:17" x14ac:dyDescent="0.25">
      <c r="A5294" t="s">
        <v>8354</v>
      </c>
      <c r="B5294" t="s">
        <v>8355</v>
      </c>
      <c r="C5294" s="1">
        <v>44194</v>
      </c>
      <c r="D5294" t="s">
        <v>1747</v>
      </c>
      <c r="E5294" t="s">
        <v>20</v>
      </c>
      <c r="F5294" t="s">
        <v>431</v>
      </c>
      <c r="H5294" t="s">
        <v>21</v>
      </c>
      <c r="I5294">
        <v>61</v>
      </c>
      <c r="J5294" t="s">
        <v>22</v>
      </c>
      <c r="L5294" t="s">
        <v>23</v>
      </c>
      <c r="M5294" t="s">
        <v>86</v>
      </c>
      <c r="O5294" t="s">
        <v>25</v>
      </c>
      <c r="P5294" t="s">
        <v>26</v>
      </c>
      <c r="Q5294" t="s">
        <v>8356</v>
      </c>
    </row>
    <row r="5295" spans="1:17" x14ac:dyDescent="0.25">
      <c r="A5295" t="s">
        <v>8368</v>
      </c>
      <c r="B5295" t="s">
        <v>8369</v>
      </c>
      <c r="C5295" s="1">
        <v>44200</v>
      </c>
      <c r="D5295" t="s">
        <v>155</v>
      </c>
      <c r="E5295" t="s">
        <v>20</v>
      </c>
      <c r="F5295" t="s">
        <v>156</v>
      </c>
      <c r="H5295" t="s">
        <v>32</v>
      </c>
      <c r="I5295">
        <v>59</v>
      </c>
      <c r="J5295" t="s">
        <v>22</v>
      </c>
      <c r="L5295" t="s">
        <v>23</v>
      </c>
      <c r="M5295" t="s">
        <v>86</v>
      </c>
      <c r="O5295" t="s">
        <v>25</v>
      </c>
      <c r="P5295" t="s">
        <v>26</v>
      </c>
      <c r="Q5295" t="s">
        <v>8011</v>
      </c>
    </row>
    <row r="5296" spans="1:17" x14ac:dyDescent="0.25">
      <c r="A5296" t="s">
        <v>5185</v>
      </c>
      <c r="B5296" t="s">
        <v>5186</v>
      </c>
      <c r="C5296" s="1">
        <v>44195</v>
      </c>
      <c r="D5296" t="s">
        <v>5187</v>
      </c>
      <c r="E5296" t="s">
        <v>20</v>
      </c>
      <c r="F5296" t="s">
        <v>5188</v>
      </c>
      <c r="H5296" t="s">
        <v>32</v>
      </c>
      <c r="I5296">
        <v>83</v>
      </c>
      <c r="J5296" t="s">
        <v>22</v>
      </c>
      <c r="L5296" t="s">
        <v>23</v>
      </c>
      <c r="M5296" t="s">
        <v>86</v>
      </c>
      <c r="O5296" t="s">
        <v>25</v>
      </c>
      <c r="P5296" t="s">
        <v>26</v>
      </c>
      <c r="Q5296" t="s">
        <v>27</v>
      </c>
    </row>
    <row r="5297" spans="1:17" x14ac:dyDescent="0.25">
      <c r="A5297" t="s">
        <v>5189</v>
      </c>
      <c r="B5297" t="s">
        <v>5190</v>
      </c>
      <c r="C5297" s="1">
        <v>44195</v>
      </c>
      <c r="D5297" t="s">
        <v>1779</v>
      </c>
      <c r="E5297" t="s">
        <v>20</v>
      </c>
      <c r="F5297" t="s">
        <v>5191</v>
      </c>
      <c r="H5297" t="s">
        <v>32</v>
      </c>
      <c r="I5297">
        <v>91</v>
      </c>
      <c r="J5297" t="s">
        <v>22</v>
      </c>
      <c r="L5297" t="s">
        <v>23</v>
      </c>
      <c r="M5297" t="s">
        <v>86</v>
      </c>
      <c r="O5297" t="s">
        <v>25</v>
      </c>
      <c r="P5297" t="s">
        <v>26</v>
      </c>
      <c r="Q5297" t="s">
        <v>27</v>
      </c>
    </row>
    <row r="5298" spans="1:17" x14ac:dyDescent="0.25">
      <c r="A5298" t="s">
        <v>5203</v>
      </c>
      <c r="B5298" t="s">
        <v>5204</v>
      </c>
      <c r="C5298" s="1">
        <v>44207</v>
      </c>
      <c r="D5298" t="s">
        <v>488</v>
      </c>
      <c r="E5298" t="s">
        <v>20</v>
      </c>
      <c r="F5298" t="s">
        <v>489</v>
      </c>
      <c r="H5298" t="s">
        <v>32</v>
      </c>
      <c r="I5298">
        <v>32</v>
      </c>
      <c r="J5298" t="s">
        <v>22</v>
      </c>
      <c r="L5298" t="s">
        <v>23</v>
      </c>
      <c r="M5298" t="s">
        <v>86</v>
      </c>
      <c r="O5298" t="s">
        <v>25</v>
      </c>
      <c r="P5298" t="s">
        <v>26</v>
      </c>
      <c r="Q5298" t="s">
        <v>5205</v>
      </c>
    </row>
    <row r="5299" spans="1:17" x14ac:dyDescent="0.25">
      <c r="A5299" t="s">
        <v>2491</v>
      </c>
      <c r="B5299" t="s">
        <v>2492</v>
      </c>
      <c r="C5299" s="1">
        <v>44207</v>
      </c>
      <c r="D5299" t="s">
        <v>488</v>
      </c>
      <c r="E5299" t="s">
        <v>20</v>
      </c>
      <c r="F5299" t="s">
        <v>489</v>
      </c>
      <c r="H5299" t="s">
        <v>21</v>
      </c>
      <c r="I5299">
        <v>56</v>
      </c>
      <c r="J5299" t="s">
        <v>22</v>
      </c>
      <c r="L5299" t="s">
        <v>23</v>
      </c>
      <c r="M5299" t="s">
        <v>86</v>
      </c>
      <c r="O5299" t="s">
        <v>25</v>
      </c>
      <c r="P5299" t="s">
        <v>664</v>
      </c>
      <c r="Q5299" t="s">
        <v>2493</v>
      </c>
    </row>
    <row r="5300" spans="1:17" x14ac:dyDescent="0.25">
      <c r="A5300" t="s">
        <v>8498</v>
      </c>
      <c r="B5300" t="s">
        <v>8499</v>
      </c>
      <c r="C5300" s="1">
        <v>44205</v>
      </c>
      <c r="D5300" t="s">
        <v>1006</v>
      </c>
      <c r="E5300" t="s">
        <v>20</v>
      </c>
      <c r="F5300" t="s">
        <v>8500</v>
      </c>
      <c r="H5300" t="s">
        <v>32</v>
      </c>
      <c r="I5300">
        <v>33</v>
      </c>
      <c r="J5300" t="s">
        <v>22</v>
      </c>
      <c r="L5300" t="s">
        <v>23</v>
      </c>
      <c r="M5300" t="s">
        <v>86</v>
      </c>
      <c r="O5300" t="s">
        <v>25</v>
      </c>
      <c r="P5300" t="s">
        <v>26</v>
      </c>
      <c r="Q5300" t="s">
        <v>8501</v>
      </c>
    </row>
    <row r="5301" spans="1:17" x14ac:dyDescent="0.25">
      <c r="A5301" t="s">
        <v>8515</v>
      </c>
      <c r="B5301" t="s">
        <v>8516</v>
      </c>
      <c r="C5301" s="1">
        <v>44207</v>
      </c>
      <c r="D5301" t="s">
        <v>1910</v>
      </c>
      <c r="E5301" t="s">
        <v>20</v>
      </c>
      <c r="F5301" t="s">
        <v>1911</v>
      </c>
      <c r="H5301" t="s">
        <v>32</v>
      </c>
      <c r="I5301">
        <v>44</v>
      </c>
      <c r="J5301" t="s">
        <v>22</v>
      </c>
      <c r="L5301" t="s">
        <v>23</v>
      </c>
      <c r="M5301" t="s">
        <v>86</v>
      </c>
      <c r="O5301" t="s">
        <v>25</v>
      </c>
      <c r="P5301" t="s">
        <v>26</v>
      </c>
      <c r="Q5301" t="s">
        <v>8517</v>
      </c>
    </row>
    <row r="5302" spans="1:17" x14ac:dyDescent="0.25">
      <c r="A5302" t="s">
        <v>8831</v>
      </c>
      <c r="B5302" t="s">
        <v>8832</v>
      </c>
      <c r="C5302" s="1">
        <v>44204</v>
      </c>
      <c r="D5302" t="s">
        <v>1838</v>
      </c>
      <c r="E5302" t="s">
        <v>20</v>
      </c>
      <c r="F5302" t="s">
        <v>1839</v>
      </c>
      <c r="H5302" t="s">
        <v>22</v>
      </c>
      <c r="I5302">
        <v>27</v>
      </c>
      <c r="J5302" t="s">
        <v>22</v>
      </c>
      <c r="L5302" t="s">
        <v>23</v>
      </c>
      <c r="M5302" t="s">
        <v>86</v>
      </c>
      <c r="O5302" t="s">
        <v>25</v>
      </c>
      <c r="P5302" t="s">
        <v>26</v>
      </c>
      <c r="Q5302" t="s">
        <v>8833</v>
      </c>
    </row>
    <row r="5303" spans="1:17" x14ac:dyDescent="0.25">
      <c r="A5303" t="s">
        <v>8834</v>
      </c>
      <c r="B5303" t="s">
        <v>8835</v>
      </c>
      <c r="C5303" s="1">
        <v>44204</v>
      </c>
      <c r="D5303" t="s">
        <v>2477</v>
      </c>
      <c r="E5303" t="s">
        <v>20</v>
      </c>
      <c r="F5303" t="s">
        <v>2478</v>
      </c>
      <c r="H5303" t="s">
        <v>22</v>
      </c>
      <c r="I5303">
        <v>50</v>
      </c>
      <c r="J5303" t="s">
        <v>22</v>
      </c>
      <c r="L5303" t="s">
        <v>23</v>
      </c>
      <c r="M5303" t="s">
        <v>86</v>
      </c>
      <c r="O5303" t="s">
        <v>25</v>
      </c>
      <c r="P5303" t="s">
        <v>26</v>
      </c>
      <c r="Q5303" t="s">
        <v>2430</v>
      </c>
    </row>
    <row r="5304" spans="1:17" x14ac:dyDescent="0.25">
      <c r="A5304" t="s">
        <v>8836</v>
      </c>
      <c r="B5304" t="s">
        <v>8837</v>
      </c>
      <c r="C5304" s="1">
        <v>44204</v>
      </c>
      <c r="D5304" t="s">
        <v>252</v>
      </c>
      <c r="E5304" t="s">
        <v>20</v>
      </c>
      <c r="F5304" t="s">
        <v>253</v>
      </c>
      <c r="H5304" t="s">
        <v>22</v>
      </c>
      <c r="I5304">
        <v>16</v>
      </c>
      <c r="J5304" t="s">
        <v>22</v>
      </c>
      <c r="L5304" t="s">
        <v>23</v>
      </c>
      <c r="M5304" t="s">
        <v>86</v>
      </c>
      <c r="O5304" t="s">
        <v>25</v>
      </c>
      <c r="P5304" t="s">
        <v>26</v>
      </c>
      <c r="Q5304" t="s">
        <v>8838</v>
      </c>
    </row>
    <row r="5305" spans="1:17" x14ac:dyDescent="0.25">
      <c r="A5305" t="s">
        <v>8867</v>
      </c>
      <c r="B5305" t="s">
        <v>8868</v>
      </c>
      <c r="C5305" s="1">
        <v>44209</v>
      </c>
      <c r="D5305" t="s">
        <v>8869</v>
      </c>
      <c r="E5305" t="s">
        <v>20</v>
      </c>
      <c r="F5305" t="s">
        <v>8870</v>
      </c>
      <c r="H5305" t="s">
        <v>21</v>
      </c>
      <c r="I5305">
        <v>35</v>
      </c>
      <c r="J5305" t="s">
        <v>22</v>
      </c>
      <c r="L5305" t="s">
        <v>23</v>
      </c>
      <c r="M5305" t="s">
        <v>86</v>
      </c>
      <c r="O5305" t="s">
        <v>25</v>
      </c>
      <c r="P5305" t="s">
        <v>26</v>
      </c>
      <c r="Q5305" t="s">
        <v>8871</v>
      </c>
    </row>
    <row r="5306" spans="1:17" x14ac:dyDescent="0.25">
      <c r="A5306" t="s">
        <v>11210</v>
      </c>
      <c r="B5306" t="s">
        <v>11211</v>
      </c>
      <c r="C5306" s="1">
        <v>44210</v>
      </c>
      <c r="D5306" t="s">
        <v>596</v>
      </c>
      <c r="E5306" t="s">
        <v>20</v>
      </c>
      <c r="F5306" t="s">
        <v>597</v>
      </c>
      <c r="H5306" t="s">
        <v>21</v>
      </c>
      <c r="I5306">
        <v>66</v>
      </c>
      <c r="J5306" t="s">
        <v>22</v>
      </c>
      <c r="L5306" t="s">
        <v>23</v>
      </c>
      <c r="M5306" t="s">
        <v>86</v>
      </c>
      <c r="O5306" t="s">
        <v>25</v>
      </c>
      <c r="P5306" t="s">
        <v>26</v>
      </c>
      <c r="Q5306" t="s">
        <v>11212</v>
      </c>
    </row>
    <row r="5307" spans="1:17" x14ac:dyDescent="0.25">
      <c r="A5307" t="s">
        <v>11235</v>
      </c>
      <c r="B5307" t="s">
        <v>11236</v>
      </c>
      <c r="C5307" s="1">
        <v>44208</v>
      </c>
      <c r="D5307" t="s">
        <v>1972</v>
      </c>
      <c r="E5307" t="s">
        <v>20</v>
      </c>
      <c r="F5307" t="s">
        <v>1897</v>
      </c>
      <c r="H5307" t="s">
        <v>21</v>
      </c>
      <c r="I5307">
        <v>91</v>
      </c>
      <c r="J5307" t="s">
        <v>22</v>
      </c>
      <c r="L5307" t="s">
        <v>23</v>
      </c>
      <c r="M5307" t="s">
        <v>86</v>
      </c>
      <c r="O5307" t="s">
        <v>25</v>
      </c>
      <c r="P5307" t="s">
        <v>26</v>
      </c>
      <c r="Q5307" t="s">
        <v>11237</v>
      </c>
    </row>
    <row r="5308" spans="1:17" x14ac:dyDescent="0.25">
      <c r="A5308" t="s">
        <v>11248</v>
      </c>
      <c r="B5308" t="s">
        <v>11249</v>
      </c>
      <c r="C5308" s="1">
        <v>44208</v>
      </c>
      <c r="D5308" t="s">
        <v>310</v>
      </c>
      <c r="E5308" t="s">
        <v>20</v>
      </c>
      <c r="F5308" t="s">
        <v>311</v>
      </c>
      <c r="H5308" t="s">
        <v>21</v>
      </c>
      <c r="I5308">
        <v>39</v>
      </c>
      <c r="J5308" t="s">
        <v>22</v>
      </c>
      <c r="L5308" t="s">
        <v>23</v>
      </c>
      <c r="M5308" t="s">
        <v>86</v>
      </c>
      <c r="O5308" t="s">
        <v>25</v>
      </c>
      <c r="P5308" t="s">
        <v>26</v>
      </c>
      <c r="Q5308" t="s">
        <v>11250</v>
      </c>
    </row>
    <row r="5309" spans="1:17" x14ac:dyDescent="0.25">
      <c r="A5309" t="s">
        <v>11251</v>
      </c>
      <c r="B5309" t="s">
        <v>11252</v>
      </c>
      <c r="C5309" s="1">
        <v>44208</v>
      </c>
      <c r="D5309" t="s">
        <v>6422</v>
      </c>
      <c r="E5309" t="s">
        <v>20</v>
      </c>
      <c r="F5309" t="s">
        <v>6423</v>
      </c>
      <c r="H5309" t="s">
        <v>32</v>
      </c>
      <c r="I5309">
        <v>55</v>
      </c>
      <c r="J5309" t="s">
        <v>22</v>
      </c>
      <c r="L5309" t="s">
        <v>23</v>
      </c>
      <c r="M5309" t="s">
        <v>86</v>
      </c>
      <c r="O5309" t="s">
        <v>25</v>
      </c>
      <c r="P5309" t="s">
        <v>26</v>
      </c>
      <c r="Q5309" t="s">
        <v>11253</v>
      </c>
    </row>
    <row r="5310" spans="1:17" x14ac:dyDescent="0.25">
      <c r="A5310" t="s">
        <v>11272</v>
      </c>
      <c r="B5310" t="s">
        <v>11273</v>
      </c>
      <c r="C5310" s="1">
        <v>44209</v>
      </c>
      <c r="D5310" t="s">
        <v>7929</v>
      </c>
      <c r="E5310" t="s">
        <v>20</v>
      </c>
      <c r="F5310" t="s">
        <v>1652</v>
      </c>
      <c r="H5310" t="s">
        <v>21</v>
      </c>
      <c r="I5310">
        <v>37</v>
      </c>
      <c r="J5310" t="s">
        <v>22</v>
      </c>
      <c r="L5310" t="s">
        <v>23</v>
      </c>
      <c r="M5310" t="s">
        <v>86</v>
      </c>
      <c r="O5310" t="s">
        <v>25</v>
      </c>
      <c r="P5310" t="s">
        <v>26</v>
      </c>
      <c r="Q5310" t="s">
        <v>11274</v>
      </c>
    </row>
    <row r="5311" spans="1:17" x14ac:dyDescent="0.25">
      <c r="A5311" t="s">
        <v>11301</v>
      </c>
      <c r="B5311" t="s">
        <v>11302</v>
      </c>
      <c r="C5311" s="1">
        <v>44209</v>
      </c>
      <c r="D5311" t="s">
        <v>7929</v>
      </c>
      <c r="E5311" t="s">
        <v>20</v>
      </c>
      <c r="F5311" t="s">
        <v>1652</v>
      </c>
      <c r="H5311" t="s">
        <v>21</v>
      </c>
      <c r="I5311">
        <v>9</v>
      </c>
      <c r="J5311" t="s">
        <v>22</v>
      </c>
      <c r="L5311" t="s">
        <v>23</v>
      </c>
      <c r="M5311" t="s">
        <v>86</v>
      </c>
      <c r="O5311" t="s">
        <v>25</v>
      </c>
      <c r="P5311" t="s">
        <v>26</v>
      </c>
      <c r="Q5311" t="s">
        <v>11303</v>
      </c>
    </row>
    <row r="5312" spans="1:17" x14ac:dyDescent="0.25">
      <c r="A5312" t="s">
        <v>11319</v>
      </c>
      <c r="B5312" t="s">
        <v>11320</v>
      </c>
      <c r="C5312" s="1">
        <v>44210</v>
      </c>
      <c r="D5312" t="s">
        <v>6744</v>
      </c>
      <c r="E5312" t="s">
        <v>20</v>
      </c>
      <c r="F5312" t="s">
        <v>6745</v>
      </c>
      <c r="H5312" t="s">
        <v>21</v>
      </c>
      <c r="I5312">
        <v>49</v>
      </c>
      <c r="J5312" t="s">
        <v>22</v>
      </c>
      <c r="L5312" t="s">
        <v>23</v>
      </c>
      <c r="M5312" t="s">
        <v>86</v>
      </c>
      <c r="O5312" t="s">
        <v>25</v>
      </c>
      <c r="P5312" t="s">
        <v>26</v>
      </c>
      <c r="Q5312" t="s">
        <v>11321</v>
      </c>
    </row>
    <row r="5313" spans="1:17" x14ac:dyDescent="0.25">
      <c r="A5313" t="s">
        <v>11333</v>
      </c>
      <c r="B5313" t="s">
        <v>11334</v>
      </c>
      <c r="C5313" s="1">
        <v>44207</v>
      </c>
      <c r="D5313" t="s">
        <v>517</v>
      </c>
      <c r="E5313" t="s">
        <v>20</v>
      </c>
      <c r="F5313" t="s">
        <v>518</v>
      </c>
      <c r="H5313" t="s">
        <v>32</v>
      </c>
      <c r="I5313">
        <v>17</v>
      </c>
      <c r="J5313" t="s">
        <v>22</v>
      </c>
      <c r="L5313" t="s">
        <v>23</v>
      </c>
      <c r="M5313" t="s">
        <v>86</v>
      </c>
      <c r="O5313" t="s">
        <v>25</v>
      </c>
      <c r="P5313" t="s">
        <v>26</v>
      </c>
      <c r="Q5313" t="s">
        <v>11335</v>
      </c>
    </row>
    <row r="5314" spans="1:17" x14ac:dyDescent="0.25">
      <c r="A5314" t="s">
        <v>11336</v>
      </c>
      <c r="B5314" t="s">
        <v>11337</v>
      </c>
      <c r="C5314" s="1">
        <v>44207</v>
      </c>
      <c r="D5314" t="s">
        <v>6744</v>
      </c>
      <c r="E5314" t="s">
        <v>20</v>
      </c>
      <c r="F5314" t="s">
        <v>6745</v>
      </c>
      <c r="H5314" t="s">
        <v>32</v>
      </c>
      <c r="I5314">
        <v>7</v>
      </c>
      <c r="J5314" t="s">
        <v>22</v>
      </c>
      <c r="L5314" t="s">
        <v>23</v>
      </c>
      <c r="M5314" t="s">
        <v>86</v>
      </c>
      <c r="O5314" t="s">
        <v>25</v>
      </c>
      <c r="P5314" t="s">
        <v>26</v>
      </c>
      <c r="Q5314" t="s">
        <v>11338</v>
      </c>
    </row>
    <row r="5315" spans="1:17" x14ac:dyDescent="0.25">
      <c r="A5315" t="s">
        <v>11339</v>
      </c>
      <c r="B5315" t="s">
        <v>11340</v>
      </c>
      <c r="C5315" s="1">
        <v>44207</v>
      </c>
      <c r="D5315" t="s">
        <v>6744</v>
      </c>
      <c r="E5315" t="s">
        <v>20</v>
      </c>
      <c r="F5315" t="s">
        <v>6745</v>
      </c>
      <c r="H5315" t="s">
        <v>32</v>
      </c>
      <c r="I5315">
        <v>40</v>
      </c>
      <c r="J5315" t="s">
        <v>22</v>
      </c>
      <c r="L5315" t="s">
        <v>23</v>
      </c>
      <c r="M5315" t="s">
        <v>86</v>
      </c>
      <c r="O5315" t="s">
        <v>25</v>
      </c>
      <c r="P5315" t="s">
        <v>26</v>
      </c>
      <c r="Q5315" t="s">
        <v>11338</v>
      </c>
    </row>
    <row r="5316" spans="1:17" x14ac:dyDescent="0.25">
      <c r="A5316" t="s">
        <v>11412</v>
      </c>
      <c r="B5316" t="s">
        <v>11413</v>
      </c>
      <c r="C5316" s="1">
        <v>44206</v>
      </c>
      <c r="D5316" t="s">
        <v>551</v>
      </c>
      <c r="E5316" t="s">
        <v>20</v>
      </c>
      <c r="F5316" t="s">
        <v>552</v>
      </c>
      <c r="H5316" t="s">
        <v>21</v>
      </c>
      <c r="I5316">
        <v>38</v>
      </c>
      <c r="J5316" t="s">
        <v>22</v>
      </c>
      <c r="L5316" t="s">
        <v>23</v>
      </c>
      <c r="M5316" t="s">
        <v>86</v>
      </c>
      <c r="O5316" t="s">
        <v>25</v>
      </c>
      <c r="P5316" t="s">
        <v>26</v>
      </c>
      <c r="Q5316" t="s">
        <v>9126</v>
      </c>
    </row>
    <row r="5317" spans="1:17" x14ac:dyDescent="0.25">
      <c r="A5317" t="s">
        <v>11416</v>
      </c>
      <c r="B5317" t="s">
        <v>11417</v>
      </c>
      <c r="C5317" s="1">
        <v>44207</v>
      </c>
      <c r="D5317" t="s">
        <v>551</v>
      </c>
      <c r="E5317" t="s">
        <v>20</v>
      </c>
      <c r="F5317" t="s">
        <v>552</v>
      </c>
      <c r="H5317" t="s">
        <v>32</v>
      </c>
      <c r="I5317">
        <v>45</v>
      </c>
      <c r="J5317" t="s">
        <v>22</v>
      </c>
      <c r="L5317" t="s">
        <v>23</v>
      </c>
      <c r="M5317" t="s">
        <v>86</v>
      </c>
      <c r="O5317" t="s">
        <v>25</v>
      </c>
      <c r="P5317" t="s">
        <v>26</v>
      </c>
      <c r="Q5317" t="s">
        <v>11418</v>
      </c>
    </row>
    <row r="5318" spans="1:17" x14ac:dyDescent="0.25">
      <c r="A5318" t="s">
        <v>2862</v>
      </c>
      <c r="B5318" t="s">
        <v>2863</v>
      </c>
      <c r="C5318" s="1">
        <v>44209</v>
      </c>
      <c r="D5318" t="s">
        <v>2864</v>
      </c>
      <c r="E5318" t="s">
        <v>20</v>
      </c>
      <c r="F5318" t="s">
        <v>2865</v>
      </c>
      <c r="H5318" t="s">
        <v>32</v>
      </c>
      <c r="I5318">
        <v>34</v>
      </c>
      <c r="J5318" t="s">
        <v>22</v>
      </c>
      <c r="L5318" t="s">
        <v>23</v>
      </c>
      <c r="M5318" t="s">
        <v>86</v>
      </c>
      <c r="O5318" t="s">
        <v>25</v>
      </c>
      <c r="P5318" t="s">
        <v>26</v>
      </c>
      <c r="Q5318" t="s">
        <v>2866</v>
      </c>
    </row>
    <row r="5319" spans="1:17" x14ac:dyDescent="0.25">
      <c r="A5319" t="s">
        <v>2939</v>
      </c>
      <c r="B5319" t="s">
        <v>2940</v>
      </c>
      <c r="C5319" s="1">
        <v>44206</v>
      </c>
      <c r="D5319" t="s">
        <v>1896</v>
      </c>
      <c r="E5319" t="s">
        <v>20</v>
      </c>
      <c r="F5319" t="s">
        <v>1897</v>
      </c>
      <c r="H5319" t="s">
        <v>32</v>
      </c>
      <c r="I5319">
        <v>54</v>
      </c>
      <c r="J5319" t="s">
        <v>22</v>
      </c>
      <c r="L5319" t="s">
        <v>23</v>
      </c>
      <c r="M5319" t="s">
        <v>86</v>
      </c>
      <c r="O5319" t="s">
        <v>25</v>
      </c>
      <c r="P5319" t="s">
        <v>26</v>
      </c>
      <c r="Q5319" t="s">
        <v>2941</v>
      </c>
    </row>
    <row r="5320" spans="1:17" x14ac:dyDescent="0.25">
      <c r="A5320" t="s">
        <v>2976</v>
      </c>
      <c r="B5320" t="s">
        <v>2977</v>
      </c>
      <c r="C5320" s="1">
        <v>44207</v>
      </c>
      <c r="D5320" t="s">
        <v>360</v>
      </c>
      <c r="E5320" t="s">
        <v>20</v>
      </c>
      <c r="F5320" t="s">
        <v>361</v>
      </c>
      <c r="H5320" t="s">
        <v>21</v>
      </c>
      <c r="I5320">
        <v>52</v>
      </c>
      <c r="J5320" t="s">
        <v>22</v>
      </c>
      <c r="L5320" t="s">
        <v>23</v>
      </c>
      <c r="M5320" t="s">
        <v>86</v>
      </c>
      <c r="O5320" t="s">
        <v>25</v>
      </c>
      <c r="P5320" t="s">
        <v>26</v>
      </c>
      <c r="Q5320" t="s">
        <v>2978</v>
      </c>
    </row>
    <row r="5321" spans="1:17" x14ac:dyDescent="0.25">
      <c r="A5321" t="s">
        <v>2986</v>
      </c>
      <c r="B5321" t="s">
        <v>2987</v>
      </c>
      <c r="C5321" s="1">
        <v>44207</v>
      </c>
      <c r="D5321" t="s">
        <v>310</v>
      </c>
      <c r="E5321" t="s">
        <v>20</v>
      </c>
      <c r="F5321" t="s">
        <v>311</v>
      </c>
      <c r="H5321" t="s">
        <v>21</v>
      </c>
      <c r="I5321">
        <v>30</v>
      </c>
      <c r="J5321" t="s">
        <v>22</v>
      </c>
      <c r="L5321" t="s">
        <v>23</v>
      </c>
      <c r="M5321" t="s">
        <v>86</v>
      </c>
      <c r="O5321" t="s">
        <v>25</v>
      </c>
      <c r="P5321" t="s">
        <v>26</v>
      </c>
      <c r="Q5321" t="s">
        <v>2988</v>
      </c>
    </row>
    <row r="5322" spans="1:17" x14ac:dyDescent="0.25">
      <c r="A5322" t="s">
        <v>3075</v>
      </c>
      <c r="B5322" t="s">
        <v>3076</v>
      </c>
      <c r="C5322" s="1">
        <v>44217</v>
      </c>
      <c r="D5322" t="s">
        <v>3077</v>
      </c>
      <c r="E5322" t="s">
        <v>20</v>
      </c>
      <c r="F5322" t="s">
        <v>3078</v>
      </c>
      <c r="H5322" t="s">
        <v>32</v>
      </c>
      <c r="I5322">
        <v>5</v>
      </c>
      <c r="J5322" t="s">
        <v>22</v>
      </c>
      <c r="L5322" t="s">
        <v>23</v>
      </c>
      <c r="M5322" t="s">
        <v>86</v>
      </c>
      <c r="O5322" t="s">
        <v>25</v>
      </c>
      <c r="P5322" t="s">
        <v>26</v>
      </c>
      <c r="Q5322" t="s">
        <v>1211</v>
      </c>
    </row>
    <row r="5323" spans="1:17" x14ac:dyDescent="0.25">
      <c r="A5323" t="s">
        <v>3179</v>
      </c>
      <c r="B5323" t="s">
        <v>3180</v>
      </c>
      <c r="C5323" s="1">
        <v>44217</v>
      </c>
      <c r="D5323" t="s">
        <v>3077</v>
      </c>
      <c r="E5323" t="s">
        <v>20</v>
      </c>
      <c r="F5323" t="s">
        <v>3078</v>
      </c>
      <c r="H5323" t="s">
        <v>21</v>
      </c>
      <c r="I5323">
        <v>32</v>
      </c>
      <c r="J5323" t="s">
        <v>22</v>
      </c>
      <c r="L5323" t="s">
        <v>23</v>
      </c>
      <c r="M5323" t="s">
        <v>86</v>
      </c>
      <c r="O5323" t="s">
        <v>25</v>
      </c>
      <c r="P5323" t="s">
        <v>26</v>
      </c>
      <c r="Q5323" t="s">
        <v>3181</v>
      </c>
    </row>
    <row r="5324" spans="1:17" x14ac:dyDescent="0.25">
      <c r="A5324" t="s">
        <v>6428</v>
      </c>
      <c r="B5324" t="s">
        <v>6429</v>
      </c>
      <c r="C5324" s="1">
        <v>44218</v>
      </c>
      <c r="D5324" t="s">
        <v>6430</v>
      </c>
      <c r="E5324" t="s">
        <v>20</v>
      </c>
      <c r="F5324" t="s">
        <v>6431</v>
      </c>
      <c r="H5324" t="s">
        <v>21</v>
      </c>
      <c r="I5324">
        <v>33</v>
      </c>
      <c r="J5324" t="s">
        <v>22</v>
      </c>
      <c r="L5324" t="s">
        <v>23</v>
      </c>
      <c r="M5324" t="s">
        <v>86</v>
      </c>
      <c r="O5324" t="s">
        <v>25</v>
      </c>
      <c r="P5324" t="s">
        <v>26</v>
      </c>
      <c r="Q5324" t="s">
        <v>6432</v>
      </c>
    </row>
    <row r="5325" spans="1:17" x14ac:dyDescent="0.25">
      <c r="A5325" t="s">
        <v>6436</v>
      </c>
      <c r="B5325" t="s">
        <v>6437</v>
      </c>
      <c r="C5325" s="1">
        <v>44218</v>
      </c>
      <c r="D5325" t="s">
        <v>6438</v>
      </c>
      <c r="E5325" t="s">
        <v>20</v>
      </c>
      <c r="F5325" t="s">
        <v>6439</v>
      </c>
      <c r="H5325" t="s">
        <v>21</v>
      </c>
      <c r="I5325">
        <v>46</v>
      </c>
      <c r="J5325" t="s">
        <v>22</v>
      </c>
      <c r="L5325" t="s">
        <v>23</v>
      </c>
      <c r="M5325" t="s">
        <v>86</v>
      </c>
      <c r="O5325" t="s">
        <v>25</v>
      </c>
      <c r="P5325" t="s">
        <v>26</v>
      </c>
      <c r="Q5325" t="s">
        <v>6325</v>
      </c>
    </row>
    <row r="5326" spans="1:17" x14ac:dyDescent="0.25">
      <c r="A5326" t="s">
        <v>6440</v>
      </c>
      <c r="B5326" t="s">
        <v>6441</v>
      </c>
      <c r="C5326" s="1">
        <v>44218</v>
      </c>
      <c r="D5326" t="s">
        <v>6442</v>
      </c>
      <c r="E5326" t="s">
        <v>20</v>
      </c>
      <c r="F5326" t="s">
        <v>1469</v>
      </c>
      <c r="H5326" t="s">
        <v>21</v>
      </c>
      <c r="I5326">
        <v>11</v>
      </c>
      <c r="J5326" t="s">
        <v>22</v>
      </c>
      <c r="L5326" t="s">
        <v>23</v>
      </c>
      <c r="M5326" t="s">
        <v>86</v>
      </c>
      <c r="O5326" t="s">
        <v>25</v>
      </c>
      <c r="P5326" t="s">
        <v>26</v>
      </c>
      <c r="Q5326" t="s">
        <v>6443</v>
      </c>
    </row>
    <row r="5327" spans="1:17" x14ac:dyDescent="0.25">
      <c r="A5327" t="s">
        <v>6444</v>
      </c>
      <c r="B5327" t="s">
        <v>6445</v>
      </c>
      <c r="C5327" s="1">
        <v>44215</v>
      </c>
      <c r="D5327" t="s">
        <v>457</v>
      </c>
      <c r="E5327" t="s">
        <v>20</v>
      </c>
      <c r="F5327" t="s">
        <v>511</v>
      </c>
      <c r="H5327" t="s">
        <v>21</v>
      </c>
      <c r="I5327">
        <v>8</v>
      </c>
      <c r="J5327" t="s">
        <v>22</v>
      </c>
      <c r="L5327" t="s">
        <v>23</v>
      </c>
      <c r="M5327" t="s">
        <v>86</v>
      </c>
      <c r="O5327" t="s">
        <v>25</v>
      </c>
      <c r="P5327" t="s">
        <v>26</v>
      </c>
      <c r="Q5327" t="s">
        <v>6446</v>
      </c>
    </row>
    <row r="5328" spans="1:17" x14ac:dyDescent="0.25">
      <c r="A5328" t="s">
        <v>6447</v>
      </c>
      <c r="B5328" t="s">
        <v>6448</v>
      </c>
      <c r="C5328" s="1">
        <v>44217</v>
      </c>
      <c r="D5328" t="s">
        <v>6449</v>
      </c>
      <c r="E5328" t="s">
        <v>20</v>
      </c>
      <c r="F5328" t="s">
        <v>6450</v>
      </c>
      <c r="H5328" t="s">
        <v>21</v>
      </c>
      <c r="I5328">
        <v>24</v>
      </c>
      <c r="J5328" t="s">
        <v>22</v>
      </c>
      <c r="L5328" t="s">
        <v>23</v>
      </c>
      <c r="M5328" t="s">
        <v>86</v>
      </c>
      <c r="O5328" t="s">
        <v>25</v>
      </c>
      <c r="P5328" t="s">
        <v>26</v>
      </c>
      <c r="Q5328" t="s">
        <v>1211</v>
      </c>
    </row>
    <row r="5329" spans="1:17" x14ac:dyDescent="0.25">
      <c r="A5329" t="s">
        <v>6451</v>
      </c>
      <c r="B5329" t="s">
        <v>6452</v>
      </c>
      <c r="C5329" s="1">
        <v>44208</v>
      </c>
      <c r="D5329" t="s">
        <v>488</v>
      </c>
      <c r="E5329" t="s">
        <v>20</v>
      </c>
      <c r="F5329" t="s">
        <v>489</v>
      </c>
      <c r="H5329" t="s">
        <v>21</v>
      </c>
      <c r="I5329">
        <v>21</v>
      </c>
      <c r="J5329" t="s">
        <v>22</v>
      </c>
      <c r="L5329" t="s">
        <v>23</v>
      </c>
      <c r="M5329" t="s">
        <v>86</v>
      </c>
      <c r="O5329" t="s">
        <v>25</v>
      </c>
      <c r="P5329" t="s">
        <v>26</v>
      </c>
      <c r="Q5329" t="s">
        <v>6453</v>
      </c>
    </row>
    <row r="5330" spans="1:17" x14ac:dyDescent="0.25">
      <c r="A5330" t="s">
        <v>6457</v>
      </c>
      <c r="B5330" t="s">
        <v>6458</v>
      </c>
      <c r="C5330" s="1">
        <v>44217</v>
      </c>
      <c r="D5330" t="s">
        <v>266</v>
      </c>
      <c r="E5330" t="s">
        <v>20</v>
      </c>
      <c r="F5330" t="s">
        <v>267</v>
      </c>
      <c r="H5330" t="s">
        <v>21</v>
      </c>
      <c r="I5330">
        <v>29</v>
      </c>
      <c r="J5330" t="s">
        <v>22</v>
      </c>
      <c r="L5330" t="s">
        <v>23</v>
      </c>
      <c r="M5330" t="s">
        <v>86</v>
      </c>
      <c r="O5330" t="s">
        <v>25</v>
      </c>
      <c r="P5330" t="s">
        <v>26</v>
      </c>
      <c r="Q5330" t="s">
        <v>576</v>
      </c>
    </row>
    <row r="5331" spans="1:17" x14ac:dyDescent="0.25">
      <c r="A5331" t="s">
        <v>6459</v>
      </c>
      <c r="B5331" t="s">
        <v>6460</v>
      </c>
      <c r="C5331" s="1">
        <v>44219</v>
      </c>
      <c r="D5331" t="s">
        <v>271</v>
      </c>
      <c r="E5331" t="s">
        <v>20</v>
      </c>
      <c r="F5331" t="s">
        <v>6461</v>
      </c>
      <c r="H5331" t="s">
        <v>21</v>
      </c>
      <c r="I5331">
        <v>29</v>
      </c>
      <c r="J5331" t="s">
        <v>22</v>
      </c>
      <c r="L5331" t="s">
        <v>23</v>
      </c>
      <c r="M5331" t="s">
        <v>86</v>
      </c>
      <c r="O5331" t="s">
        <v>25</v>
      </c>
      <c r="P5331" t="s">
        <v>26</v>
      </c>
      <c r="Q5331" t="s">
        <v>576</v>
      </c>
    </row>
    <row r="5332" spans="1:17" x14ac:dyDescent="0.25">
      <c r="A5332" t="s">
        <v>6462</v>
      </c>
      <c r="B5332" t="s">
        <v>6463</v>
      </c>
      <c r="C5332" s="1">
        <v>44220</v>
      </c>
      <c r="D5332" t="s">
        <v>3113</v>
      </c>
      <c r="E5332" t="s">
        <v>20</v>
      </c>
      <c r="F5332" t="s">
        <v>1601</v>
      </c>
      <c r="H5332" t="s">
        <v>32</v>
      </c>
      <c r="I5332">
        <v>58</v>
      </c>
      <c r="J5332" t="s">
        <v>22</v>
      </c>
      <c r="L5332" t="s">
        <v>23</v>
      </c>
      <c r="M5332" t="s">
        <v>86</v>
      </c>
      <c r="O5332" t="s">
        <v>25</v>
      </c>
      <c r="P5332" t="s">
        <v>26</v>
      </c>
      <c r="Q5332" t="s">
        <v>2418</v>
      </c>
    </row>
    <row r="5333" spans="1:17" x14ac:dyDescent="0.25">
      <c r="A5333" t="s">
        <v>14357</v>
      </c>
      <c r="B5333" t="s">
        <v>14358</v>
      </c>
      <c r="C5333" s="1">
        <v>44219</v>
      </c>
      <c r="D5333" t="s">
        <v>534</v>
      </c>
      <c r="E5333" t="s">
        <v>20</v>
      </c>
      <c r="F5333" t="s">
        <v>535</v>
      </c>
      <c r="H5333" t="s">
        <v>21</v>
      </c>
      <c r="I5333">
        <v>2</v>
      </c>
      <c r="J5333" t="s">
        <v>22</v>
      </c>
      <c r="L5333" t="s">
        <v>23</v>
      </c>
      <c r="M5333" t="s">
        <v>86</v>
      </c>
      <c r="O5333" t="s">
        <v>25</v>
      </c>
      <c r="P5333" t="s">
        <v>26</v>
      </c>
      <c r="Q5333" t="s">
        <v>8356</v>
      </c>
    </row>
    <row r="5334" spans="1:17" x14ac:dyDescent="0.25">
      <c r="A5334" t="s">
        <v>6469</v>
      </c>
      <c r="B5334" t="s">
        <v>6470</v>
      </c>
      <c r="C5334" s="1">
        <v>44219</v>
      </c>
      <c r="D5334" t="s">
        <v>6471</v>
      </c>
      <c r="E5334" t="s">
        <v>20</v>
      </c>
      <c r="F5334" t="s">
        <v>473</v>
      </c>
      <c r="H5334" t="s">
        <v>21</v>
      </c>
      <c r="I5334">
        <v>29</v>
      </c>
      <c r="J5334" t="s">
        <v>22</v>
      </c>
      <c r="L5334" t="s">
        <v>23</v>
      </c>
      <c r="M5334" t="s">
        <v>86</v>
      </c>
      <c r="O5334" t="s">
        <v>25</v>
      </c>
      <c r="P5334" t="s">
        <v>26</v>
      </c>
      <c r="Q5334" t="s">
        <v>6472</v>
      </c>
    </row>
    <row r="5335" spans="1:17" x14ac:dyDescent="0.25">
      <c r="A5335" t="s">
        <v>9120</v>
      </c>
      <c r="B5335" t="s">
        <v>9121</v>
      </c>
      <c r="C5335" s="1">
        <v>44219</v>
      </c>
      <c r="D5335" t="s">
        <v>325</v>
      </c>
      <c r="E5335" t="s">
        <v>20</v>
      </c>
      <c r="F5335" t="s">
        <v>326</v>
      </c>
      <c r="H5335" t="s">
        <v>21</v>
      </c>
      <c r="I5335">
        <v>18</v>
      </c>
      <c r="J5335" t="s">
        <v>22</v>
      </c>
      <c r="L5335" t="s">
        <v>23</v>
      </c>
      <c r="M5335" t="s">
        <v>86</v>
      </c>
      <c r="O5335" t="s">
        <v>25</v>
      </c>
      <c r="P5335" t="s">
        <v>26</v>
      </c>
      <c r="Q5335" t="s">
        <v>9122</v>
      </c>
    </row>
    <row r="5336" spans="1:17" x14ac:dyDescent="0.25">
      <c r="A5336" t="s">
        <v>6478</v>
      </c>
      <c r="B5336" t="s">
        <v>6479</v>
      </c>
      <c r="C5336" s="1">
        <v>44219</v>
      </c>
      <c r="D5336" t="s">
        <v>6471</v>
      </c>
      <c r="E5336" t="s">
        <v>20</v>
      </c>
      <c r="F5336" t="s">
        <v>473</v>
      </c>
      <c r="H5336" t="s">
        <v>21</v>
      </c>
      <c r="I5336">
        <v>36</v>
      </c>
      <c r="J5336" t="s">
        <v>22</v>
      </c>
      <c r="L5336" t="s">
        <v>23</v>
      </c>
      <c r="M5336" t="s">
        <v>86</v>
      </c>
      <c r="O5336" t="s">
        <v>25</v>
      </c>
      <c r="P5336" t="s">
        <v>26</v>
      </c>
      <c r="Q5336" t="s">
        <v>6480</v>
      </c>
    </row>
    <row r="5337" spans="1:17" x14ac:dyDescent="0.25">
      <c r="A5337" t="s">
        <v>14439</v>
      </c>
      <c r="B5337" t="s">
        <v>14440</v>
      </c>
      <c r="C5337" s="1">
        <v>44225</v>
      </c>
      <c r="D5337" t="s">
        <v>567</v>
      </c>
      <c r="E5337" t="s">
        <v>20</v>
      </c>
      <c r="F5337" t="s">
        <v>568</v>
      </c>
      <c r="H5337" t="s">
        <v>32</v>
      </c>
      <c r="I5337">
        <v>64</v>
      </c>
      <c r="J5337" t="s">
        <v>22</v>
      </c>
      <c r="L5337" t="s">
        <v>23</v>
      </c>
      <c r="M5337" t="s">
        <v>86</v>
      </c>
      <c r="O5337" t="s">
        <v>25</v>
      </c>
      <c r="P5337" t="s">
        <v>26</v>
      </c>
      <c r="Q5337" t="s">
        <v>14441</v>
      </c>
    </row>
    <row r="5338" spans="1:17" x14ac:dyDescent="0.25">
      <c r="A5338" t="s">
        <v>6515</v>
      </c>
      <c r="B5338" t="s">
        <v>6516</v>
      </c>
      <c r="C5338" s="1">
        <v>44221</v>
      </c>
      <c r="D5338" t="s">
        <v>90</v>
      </c>
      <c r="E5338" t="s">
        <v>20</v>
      </c>
      <c r="F5338" t="s">
        <v>91</v>
      </c>
      <c r="H5338" t="s">
        <v>21</v>
      </c>
      <c r="I5338">
        <v>26</v>
      </c>
      <c r="J5338" t="s">
        <v>22</v>
      </c>
      <c r="L5338" t="s">
        <v>23</v>
      </c>
      <c r="M5338" t="s">
        <v>86</v>
      </c>
      <c r="O5338" t="s">
        <v>25</v>
      </c>
      <c r="P5338" t="s">
        <v>26</v>
      </c>
      <c r="Q5338" t="s">
        <v>6517</v>
      </c>
    </row>
    <row r="5339" spans="1:17" x14ac:dyDescent="0.25">
      <c r="A5339" t="s">
        <v>16994</v>
      </c>
      <c r="B5339" t="s">
        <v>16995</v>
      </c>
      <c r="C5339" s="1">
        <v>44232</v>
      </c>
      <c r="D5339" t="s">
        <v>2953</v>
      </c>
      <c r="E5339" t="s">
        <v>20</v>
      </c>
      <c r="F5339" t="s">
        <v>2954</v>
      </c>
      <c r="H5339" t="s">
        <v>21</v>
      </c>
      <c r="I5339">
        <v>68</v>
      </c>
      <c r="J5339" t="s">
        <v>22</v>
      </c>
      <c r="L5339" t="s">
        <v>23</v>
      </c>
      <c r="M5339" t="s">
        <v>86</v>
      </c>
      <c r="O5339" t="s">
        <v>25</v>
      </c>
      <c r="P5339" t="s">
        <v>26</v>
      </c>
      <c r="Q5339" t="s">
        <v>16996</v>
      </c>
    </row>
    <row r="5340" spans="1:17" x14ac:dyDescent="0.25">
      <c r="A5340" t="s">
        <v>17006</v>
      </c>
      <c r="B5340" t="s">
        <v>17007</v>
      </c>
      <c r="C5340" s="1">
        <v>44232</v>
      </c>
      <c r="D5340" t="s">
        <v>181</v>
      </c>
      <c r="E5340" t="s">
        <v>20</v>
      </c>
      <c r="F5340" t="s">
        <v>182</v>
      </c>
      <c r="H5340" t="s">
        <v>21</v>
      </c>
      <c r="I5340">
        <v>35</v>
      </c>
      <c r="J5340" t="s">
        <v>22</v>
      </c>
      <c r="L5340" t="s">
        <v>23</v>
      </c>
      <c r="M5340" t="s">
        <v>86</v>
      </c>
      <c r="O5340" t="s">
        <v>25</v>
      </c>
      <c r="P5340" t="s">
        <v>26</v>
      </c>
      <c r="Q5340" t="s">
        <v>17008</v>
      </c>
    </row>
    <row r="5341" spans="1:17" x14ac:dyDescent="0.25">
      <c r="A5341" t="s">
        <v>15213</v>
      </c>
      <c r="B5341" t="s">
        <v>15214</v>
      </c>
      <c r="C5341" s="1">
        <v>44230</v>
      </c>
      <c r="D5341" t="s">
        <v>360</v>
      </c>
      <c r="E5341" t="s">
        <v>20</v>
      </c>
      <c r="F5341" t="s">
        <v>361</v>
      </c>
      <c r="H5341" t="s">
        <v>21</v>
      </c>
      <c r="I5341">
        <v>58</v>
      </c>
      <c r="J5341" t="s">
        <v>22</v>
      </c>
      <c r="L5341" t="s">
        <v>23</v>
      </c>
      <c r="M5341" t="s">
        <v>86</v>
      </c>
      <c r="O5341" t="s">
        <v>25</v>
      </c>
      <c r="P5341" t="s">
        <v>26</v>
      </c>
      <c r="Q5341" t="s">
        <v>15215</v>
      </c>
    </row>
    <row r="5342" spans="1:17" x14ac:dyDescent="0.25">
      <c r="A5342" t="s">
        <v>12376</v>
      </c>
      <c r="B5342" t="s">
        <v>12377</v>
      </c>
      <c r="C5342" s="1">
        <v>44236</v>
      </c>
      <c r="D5342" t="s">
        <v>360</v>
      </c>
      <c r="E5342" t="s">
        <v>20</v>
      </c>
      <c r="F5342" t="s">
        <v>361</v>
      </c>
      <c r="H5342" t="s">
        <v>32</v>
      </c>
      <c r="I5342">
        <v>31</v>
      </c>
      <c r="J5342" t="s">
        <v>22</v>
      </c>
      <c r="L5342" t="s">
        <v>23</v>
      </c>
      <c r="M5342" t="s">
        <v>86</v>
      </c>
      <c r="O5342" t="s">
        <v>25</v>
      </c>
      <c r="P5342" t="s">
        <v>26</v>
      </c>
      <c r="Q5342" t="s">
        <v>12378</v>
      </c>
    </row>
    <row r="5343" spans="1:17" x14ac:dyDescent="0.25">
      <c r="A5343" t="s">
        <v>15185</v>
      </c>
      <c r="B5343" t="s">
        <v>15186</v>
      </c>
      <c r="C5343" s="1">
        <v>44236</v>
      </c>
      <c r="D5343" t="s">
        <v>360</v>
      </c>
      <c r="E5343" t="s">
        <v>20</v>
      </c>
      <c r="F5343" t="s">
        <v>361</v>
      </c>
      <c r="H5343" t="s">
        <v>21</v>
      </c>
      <c r="I5343">
        <v>29</v>
      </c>
      <c r="J5343" t="s">
        <v>22</v>
      </c>
      <c r="L5343" t="s">
        <v>23</v>
      </c>
      <c r="M5343" t="s">
        <v>86</v>
      </c>
      <c r="O5343" t="s">
        <v>25</v>
      </c>
      <c r="P5343" t="s">
        <v>26</v>
      </c>
      <c r="Q5343" t="s">
        <v>616</v>
      </c>
    </row>
    <row r="5344" spans="1:17" x14ac:dyDescent="0.25">
      <c r="A5344" t="s">
        <v>15187</v>
      </c>
      <c r="B5344" t="s">
        <v>15188</v>
      </c>
      <c r="C5344" s="1">
        <v>44236</v>
      </c>
      <c r="D5344" t="s">
        <v>271</v>
      </c>
      <c r="E5344" t="s">
        <v>20</v>
      </c>
      <c r="F5344" t="s">
        <v>272</v>
      </c>
      <c r="H5344" t="s">
        <v>21</v>
      </c>
      <c r="I5344">
        <v>74</v>
      </c>
      <c r="J5344" t="s">
        <v>22</v>
      </c>
      <c r="L5344" t="s">
        <v>23</v>
      </c>
      <c r="M5344" t="s">
        <v>86</v>
      </c>
      <c r="O5344" t="s">
        <v>25</v>
      </c>
      <c r="P5344" t="s">
        <v>26</v>
      </c>
      <c r="Q5344" t="s">
        <v>1805</v>
      </c>
    </row>
    <row r="5345" spans="1:17" x14ac:dyDescent="0.25">
      <c r="A5345" t="s">
        <v>12469</v>
      </c>
      <c r="B5345" t="s">
        <v>12470</v>
      </c>
      <c r="C5345" s="1">
        <v>44235</v>
      </c>
      <c r="D5345" t="s">
        <v>262</v>
      </c>
      <c r="E5345" t="s">
        <v>20</v>
      </c>
      <c r="F5345" t="s">
        <v>263</v>
      </c>
      <c r="H5345" t="s">
        <v>21</v>
      </c>
      <c r="I5345">
        <v>52</v>
      </c>
      <c r="J5345" t="s">
        <v>22</v>
      </c>
      <c r="L5345" t="s">
        <v>23</v>
      </c>
      <c r="M5345" t="s">
        <v>86</v>
      </c>
      <c r="O5345" t="s">
        <v>25</v>
      </c>
      <c r="P5345" t="s">
        <v>26</v>
      </c>
      <c r="Q5345" t="s">
        <v>12471</v>
      </c>
    </row>
    <row r="5346" spans="1:17" x14ac:dyDescent="0.25">
      <c r="A5346" t="s">
        <v>15192</v>
      </c>
      <c r="B5346" t="s">
        <v>15193</v>
      </c>
      <c r="C5346" s="1">
        <v>44235</v>
      </c>
      <c r="D5346" t="s">
        <v>266</v>
      </c>
      <c r="E5346" t="s">
        <v>20</v>
      </c>
      <c r="F5346" t="s">
        <v>267</v>
      </c>
      <c r="H5346" t="s">
        <v>32</v>
      </c>
      <c r="I5346">
        <v>26</v>
      </c>
      <c r="J5346" t="s">
        <v>22</v>
      </c>
      <c r="L5346" t="s">
        <v>23</v>
      </c>
      <c r="M5346" t="s">
        <v>86</v>
      </c>
      <c r="O5346" t="s">
        <v>25</v>
      </c>
      <c r="P5346" t="s">
        <v>26</v>
      </c>
      <c r="Q5346" t="s">
        <v>2430</v>
      </c>
    </row>
    <row r="5347" spans="1:17" x14ac:dyDescent="0.25">
      <c r="A5347" t="s">
        <v>15194</v>
      </c>
      <c r="B5347" t="s">
        <v>15195</v>
      </c>
      <c r="C5347" s="1">
        <v>44235</v>
      </c>
      <c r="D5347" t="s">
        <v>266</v>
      </c>
      <c r="E5347" t="s">
        <v>20</v>
      </c>
      <c r="F5347" t="s">
        <v>267</v>
      </c>
      <c r="H5347" t="s">
        <v>32</v>
      </c>
      <c r="I5347">
        <v>32</v>
      </c>
      <c r="J5347" t="s">
        <v>22</v>
      </c>
      <c r="L5347" t="s">
        <v>23</v>
      </c>
      <c r="M5347" t="s">
        <v>86</v>
      </c>
      <c r="O5347" t="s">
        <v>25</v>
      </c>
      <c r="P5347" t="s">
        <v>26</v>
      </c>
      <c r="Q5347" t="s">
        <v>2430</v>
      </c>
    </row>
    <row r="5348" spans="1:17" x14ac:dyDescent="0.25">
      <c r="A5348" t="s">
        <v>15211</v>
      </c>
      <c r="B5348" t="s">
        <v>15212</v>
      </c>
      <c r="C5348" s="1">
        <v>44231</v>
      </c>
      <c r="D5348" t="s">
        <v>360</v>
      </c>
      <c r="E5348" t="s">
        <v>20</v>
      </c>
      <c r="F5348" t="s">
        <v>361</v>
      </c>
      <c r="H5348" t="s">
        <v>32</v>
      </c>
      <c r="I5348">
        <v>1</v>
      </c>
      <c r="J5348" t="s">
        <v>22</v>
      </c>
      <c r="L5348" t="s">
        <v>23</v>
      </c>
      <c r="M5348" t="s">
        <v>86</v>
      </c>
      <c r="O5348" t="s">
        <v>25</v>
      </c>
      <c r="P5348" t="s">
        <v>26</v>
      </c>
      <c r="Q5348" t="s">
        <v>1805</v>
      </c>
    </row>
    <row r="5349" spans="1:17" x14ac:dyDescent="0.25">
      <c r="A5349" t="s">
        <v>15172</v>
      </c>
      <c r="B5349" t="s">
        <v>15173</v>
      </c>
      <c r="C5349" s="1">
        <v>44239</v>
      </c>
      <c r="D5349" t="s">
        <v>567</v>
      </c>
      <c r="E5349" t="s">
        <v>20</v>
      </c>
      <c r="F5349" t="s">
        <v>568</v>
      </c>
      <c r="H5349" t="s">
        <v>21</v>
      </c>
      <c r="I5349">
        <v>71</v>
      </c>
      <c r="J5349" t="s">
        <v>22</v>
      </c>
      <c r="L5349" t="s">
        <v>23</v>
      </c>
      <c r="M5349" t="s">
        <v>86</v>
      </c>
      <c r="O5349" t="s">
        <v>25</v>
      </c>
      <c r="P5349" t="s">
        <v>26</v>
      </c>
      <c r="Q5349" t="s">
        <v>569</v>
      </c>
    </row>
    <row r="5350" spans="1:17" x14ac:dyDescent="0.25">
      <c r="A5350" t="s">
        <v>15174</v>
      </c>
      <c r="B5350" t="s">
        <v>15175</v>
      </c>
      <c r="C5350" s="1">
        <v>44239</v>
      </c>
      <c r="D5350" t="s">
        <v>15176</v>
      </c>
      <c r="E5350" t="s">
        <v>20</v>
      </c>
      <c r="F5350" t="s">
        <v>8514</v>
      </c>
      <c r="H5350" t="s">
        <v>21</v>
      </c>
      <c r="I5350">
        <v>23</v>
      </c>
      <c r="J5350" t="s">
        <v>22</v>
      </c>
      <c r="L5350" t="s">
        <v>23</v>
      </c>
      <c r="M5350" t="s">
        <v>86</v>
      </c>
      <c r="O5350" t="s">
        <v>25</v>
      </c>
      <c r="P5350" t="s">
        <v>26</v>
      </c>
      <c r="Q5350" t="s">
        <v>569</v>
      </c>
    </row>
    <row r="5351" spans="1:17" x14ac:dyDescent="0.25">
      <c r="A5351" t="s">
        <v>15238</v>
      </c>
      <c r="B5351" t="s">
        <v>15239</v>
      </c>
      <c r="C5351" s="1">
        <v>44216</v>
      </c>
      <c r="D5351" t="s">
        <v>1543</v>
      </c>
      <c r="E5351" t="s">
        <v>20</v>
      </c>
      <c r="F5351" t="s">
        <v>1544</v>
      </c>
      <c r="H5351" t="s">
        <v>32</v>
      </c>
      <c r="I5351">
        <v>76</v>
      </c>
      <c r="J5351" t="s">
        <v>22</v>
      </c>
      <c r="L5351" t="s">
        <v>23</v>
      </c>
      <c r="M5351" t="s">
        <v>86</v>
      </c>
      <c r="O5351" t="s">
        <v>25</v>
      </c>
      <c r="P5351" t="s">
        <v>26</v>
      </c>
      <c r="Q5351" t="s">
        <v>3703</v>
      </c>
    </row>
    <row r="5352" spans="1:17" x14ac:dyDescent="0.25">
      <c r="A5352" t="s">
        <v>15224</v>
      </c>
      <c r="B5352" t="s">
        <v>15225</v>
      </c>
      <c r="C5352" s="1">
        <v>44218</v>
      </c>
      <c r="D5352" t="s">
        <v>900</v>
      </c>
      <c r="E5352" t="s">
        <v>20</v>
      </c>
      <c r="F5352" t="s">
        <v>10345</v>
      </c>
      <c r="H5352" t="s">
        <v>21</v>
      </c>
      <c r="I5352">
        <v>87</v>
      </c>
      <c r="J5352" t="s">
        <v>22</v>
      </c>
      <c r="L5352" t="s">
        <v>23</v>
      </c>
      <c r="M5352" t="s">
        <v>86</v>
      </c>
      <c r="O5352" t="s">
        <v>25</v>
      </c>
      <c r="P5352" t="s">
        <v>26</v>
      </c>
      <c r="Q5352" t="s">
        <v>3703</v>
      </c>
    </row>
    <row r="5353" spans="1:17" x14ac:dyDescent="0.25">
      <c r="A5353" t="s">
        <v>15203</v>
      </c>
      <c r="B5353" t="s">
        <v>15204</v>
      </c>
      <c r="C5353" s="1">
        <v>44235</v>
      </c>
      <c r="D5353" t="s">
        <v>6808</v>
      </c>
      <c r="E5353" t="s">
        <v>20</v>
      </c>
      <c r="F5353" t="s">
        <v>6809</v>
      </c>
      <c r="H5353" t="s">
        <v>32</v>
      </c>
      <c r="I5353">
        <v>24</v>
      </c>
      <c r="J5353" t="s">
        <v>22</v>
      </c>
      <c r="L5353" t="s">
        <v>23</v>
      </c>
      <c r="M5353" t="s">
        <v>86</v>
      </c>
      <c r="O5353" t="s">
        <v>25</v>
      </c>
      <c r="P5353" t="s">
        <v>26</v>
      </c>
      <c r="Q5353" t="s">
        <v>15205</v>
      </c>
    </row>
    <row r="5354" spans="1:17" x14ac:dyDescent="0.25">
      <c r="A5354" t="s">
        <v>15206</v>
      </c>
      <c r="B5354" t="s">
        <v>15207</v>
      </c>
      <c r="C5354" s="1">
        <v>44235</v>
      </c>
      <c r="D5354" t="s">
        <v>131</v>
      </c>
      <c r="E5354" t="s">
        <v>20</v>
      </c>
      <c r="F5354" t="s">
        <v>132</v>
      </c>
      <c r="H5354" t="s">
        <v>32</v>
      </c>
      <c r="I5354">
        <v>9</v>
      </c>
      <c r="J5354" t="s">
        <v>22</v>
      </c>
      <c r="L5354" t="s">
        <v>23</v>
      </c>
      <c r="M5354" t="s">
        <v>86</v>
      </c>
      <c r="O5354" t="s">
        <v>25</v>
      </c>
      <c r="P5354" t="s">
        <v>26</v>
      </c>
      <c r="Q5354" t="s">
        <v>15208</v>
      </c>
    </row>
    <row r="5355" spans="1:17" x14ac:dyDescent="0.25">
      <c r="A5355" t="s">
        <v>624</v>
      </c>
      <c r="B5355" t="s">
        <v>625</v>
      </c>
      <c r="C5355" s="1">
        <v>44240</v>
      </c>
      <c r="D5355" t="s">
        <v>90</v>
      </c>
      <c r="E5355" t="s">
        <v>20</v>
      </c>
      <c r="F5355" t="s">
        <v>91</v>
      </c>
      <c r="H5355" t="s">
        <v>32</v>
      </c>
      <c r="I5355">
        <v>24</v>
      </c>
      <c r="J5355" t="s">
        <v>22</v>
      </c>
      <c r="L5355" t="s">
        <v>23</v>
      </c>
      <c r="O5355" t="s">
        <v>25</v>
      </c>
      <c r="P5355" t="s">
        <v>26</v>
      </c>
      <c r="Q5355" t="s">
        <v>626</v>
      </c>
    </row>
    <row r="5356" spans="1:17" x14ac:dyDescent="0.25">
      <c r="A5356" t="s">
        <v>627</v>
      </c>
      <c r="B5356" t="s">
        <v>628</v>
      </c>
      <c r="C5356" s="1">
        <v>44240</v>
      </c>
      <c r="D5356" t="s">
        <v>596</v>
      </c>
      <c r="E5356" t="s">
        <v>20</v>
      </c>
      <c r="F5356" t="s">
        <v>597</v>
      </c>
      <c r="H5356" t="s">
        <v>32</v>
      </c>
      <c r="I5356">
        <v>40</v>
      </c>
      <c r="J5356" t="s">
        <v>22</v>
      </c>
      <c r="L5356" t="s">
        <v>23</v>
      </c>
      <c r="O5356" t="s">
        <v>25</v>
      </c>
      <c r="P5356" t="s">
        <v>26</v>
      </c>
      <c r="Q5356" t="s">
        <v>629</v>
      </c>
    </row>
    <row r="5357" spans="1:17" x14ac:dyDescent="0.25">
      <c r="A5357" t="s">
        <v>617</v>
      </c>
      <c r="B5357" t="s">
        <v>618</v>
      </c>
      <c r="C5357" s="1">
        <v>44242</v>
      </c>
      <c r="D5357" t="s">
        <v>619</v>
      </c>
      <c r="E5357" t="s">
        <v>20</v>
      </c>
      <c r="F5357" t="s">
        <v>620</v>
      </c>
      <c r="H5357" t="s">
        <v>32</v>
      </c>
      <c r="I5357">
        <v>76</v>
      </c>
      <c r="J5357" t="s">
        <v>22</v>
      </c>
      <c r="L5357" t="s">
        <v>23</v>
      </c>
      <c r="O5357" t="s">
        <v>25</v>
      </c>
      <c r="P5357" t="s">
        <v>26</v>
      </c>
      <c r="Q5357" t="s">
        <v>569</v>
      </c>
    </row>
    <row r="5358" spans="1:17" x14ac:dyDescent="0.25">
      <c r="A5358" t="s">
        <v>565</v>
      </c>
      <c r="B5358" t="s">
        <v>566</v>
      </c>
      <c r="C5358" s="1">
        <v>44242</v>
      </c>
      <c r="D5358" t="s">
        <v>567</v>
      </c>
      <c r="E5358" t="s">
        <v>20</v>
      </c>
      <c r="F5358" t="s">
        <v>568</v>
      </c>
      <c r="H5358" t="s">
        <v>21</v>
      </c>
      <c r="I5358">
        <v>90</v>
      </c>
      <c r="J5358" t="s">
        <v>22</v>
      </c>
      <c r="L5358" t="s">
        <v>23</v>
      </c>
      <c r="O5358" t="s">
        <v>25</v>
      </c>
      <c r="P5358" t="s">
        <v>26</v>
      </c>
      <c r="Q5358" t="s">
        <v>569</v>
      </c>
    </row>
    <row r="5359" spans="1:17" x14ac:dyDescent="0.25">
      <c r="A5359" t="s">
        <v>570</v>
      </c>
      <c r="B5359" t="s">
        <v>571</v>
      </c>
      <c r="C5359" s="1">
        <v>44242</v>
      </c>
      <c r="D5359" t="s">
        <v>572</v>
      </c>
      <c r="E5359" t="s">
        <v>20</v>
      </c>
      <c r="F5359" t="s">
        <v>573</v>
      </c>
      <c r="H5359" t="s">
        <v>21</v>
      </c>
      <c r="I5359">
        <v>51</v>
      </c>
      <c r="J5359" t="s">
        <v>22</v>
      </c>
      <c r="L5359" t="s">
        <v>23</v>
      </c>
      <c r="O5359" t="s">
        <v>25</v>
      </c>
      <c r="P5359" t="s">
        <v>26</v>
      </c>
      <c r="Q5359" t="s">
        <v>569</v>
      </c>
    </row>
    <row r="5360" spans="1:17" x14ac:dyDescent="0.25">
      <c r="A5360" t="s">
        <v>621</v>
      </c>
      <c r="B5360" t="s">
        <v>622</v>
      </c>
      <c r="C5360" s="1">
        <v>44241</v>
      </c>
      <c r="D5360" t="s">
        <v>526</v>
      </c>
      <c r="E5360" t="s">
        <v>20</v>
      </c>
      <c r="F5360" t="s">
        <v>527</v>
      </c>
      <c r="H5360" t="s">
        <v>32</v>
      </c>
      <c r="I5360">
        <v>35</v>
      </c>
      <c r="J5360" t="s">
        <v>22</v>
      </c>
      <c r="L5360" t="s">
        <v>23</v>
      </c>
      <c r="O5360" t="s">
        <v>25</v>
      </c>
      <c r="P5360" t="s">
        <v>26</v>
      </c>
      <c r="Q5360" t="s">
        <v>623</v>
      </c>
    </row>
    <row r="5361" spans="1:17" x14ac:dyDescent="0.25">
      <c r="A5361" t="s">
        <v>577</v>
      </c>
      <c r="B5361" t="s">
        <v>578</v>
      </c>
      <c r="C5361" s="1">
        <v>44241</v>
      </c>
      <c r="D5361" t="s">
        <v>90</v>
      </c>
      <c r="E5361" t="s">
        <v>20</v>
      </c>
      <c r="F5361" t="s">
        <v>91</v>
      </c>
      <c r="H5361" t="s">
        <v>21</v>
      </c>
      <c r="I5361">
        <v>39</v>
      </c>
      <c r="J5361" t="s">
        <v>22</v>
      </c>
      <c r="L5361" t="s">
        <v>23</v>
      </c>
      <c r="O5361" t="s">
        <v>25</v>
      </c>
      <c r="P5361" t="s">
        <v>26</v>
      </c>
      <c r="Q5361" t="s">
        <v>579</v>
      </c>
    </row>
    <row r="5362" spans="1:17" x14ac:dyDescent="0.25">
      <c r="A5362" t="s">
        <v>599</v>
      </c>
      <c r="B5362" t="s">
        <v>600</v>
      </c>
      <c r="C5362" s="1">
        <v>44238</v>
      </c>
      <c r="D5362" t="s">
        <v>601</v>
      </c>
      <c r="E5362" t="s">
        <v>20</v>
      </c>
      <c r="F5362" t="s">
        <v>602</v>
      </c>
      <c r="H5362" t="s">
        <v>21</v>
      </c>
      <c r="I5362">
        <v>50</v>
      </c>
      <c r="J5362" t="s">
        <v>22</v>
      </c>
      <c r="L5362" t="s">
        <v>23</v>
      </c>
      <c r="O5362" t="s">
        <v>25</v>
      </c>
      <c r="P5362" t="s">
        <v>26</v>
      </c>
      <c r="Q5362" t="s">
        <v>603</v>
      </c>
    </row>
    <row r="5363" spans="1:17" x14ac:dyDescent="0.25">
      <c r="A5363" t="s">
        <v>580</v>
      </c>
      <c r="B5363" t="s">
        <v>581</v>
      </c>
      <c r="C5363" s="1">
        <v>44240</v>
      </c>
      <c r="D5363" t="s">
        <v>257</v>
      </c>
      <c r="E5363" t="s">
        <v>20</v>
      </c>
      <c r="F5363" t="s">
        <v>258</v>
      </c>
      <c r="H5363" t="s">
        <v>21</v>
      </c>
      <c r="I5363">
        <v>11</v>
      </c>
      <c r="J5363" t="s">
        <v>22</v>
      </c>
      <c r="L5363" t="s">
        <v>23</v>
      </c>
      <c r="O5363" t="s">
        <v>25</v>
      </c>
      <c r="P5363" t="s">
        <v>26</v>
      </c>
      <c r="Q5363" t="s">
        <v>582</v>
      </c>
    </row>
    <row r="5364" spans="1:17" x14ac:dyDescent="0.25">
      <c r="A5364" t="s">
        <v>574</v>
      </c>
      <c r="B5364" t="s">
        <v>575</v>
      </c>
      <c r="C5364" s="1">
        <v>44242</v>
      </c>
      <c r="D5364" t="s">
        <v>325</v>
      </c>
      <c r="E5364" t="s">
        <v>20</v>
      </c>
      <c r="F5364" t="s">
        <v>326</v>
      </c>
      <c r="H5364" t="s">
        <v>21</v>
      </c>
      <c r="I5364">
        <v>89</v>
      </c>
      <c r="J5364" t="s">
        <v>22</v>
      </c>
      <c r="L5364" t="s">
        <v>23</v>
      </c>
      <c r="O5364" t="s">
        <v>25</v>
      </c>
      <c r="P5364" t="s">
        <v>26</v>
      </c>
      <c r="Q5364" t="s">
        <v>576</v>
      </c>
    </row>
    <row r="5365" spans="1:17" x14ac:dyDescent="0.25">
      <c r="A5365" t="s">
        <v>614</v>
      </c>
      <c r="B5365" t="s">
        <v>615</v>
      </c>
      <c r="C5365" s="1">
        <v>44243</v>
      </c>
      <c r="D5365" t="s">
        <v>310</v>
      </c>
      <c r="E5365" t="s">
        <v>20</v>
      </c>
      <c r="F5365" t="s">
        <v>311</v>
      </c>
      <c r="H5365" t="s">
        <v>32</v>
      </c>
      <c r="I5365">
        <v>53</v>
      </c>
      <c r="J5365" t="s">
        <v>22</v>
      </c>
      <c r="L5365" t="s">
        <v>23</v>
      </c>
      <c r="O5365" t="s">
        <v>25</v>
      </c>
      <c r="P5365" t="s">
        <v>26</v>
      </c>
      <c r="Q5365" t="s">
        <v>616</v>
      </c>
    </row>
    <row r="5366" spans="1:17" x14ac:dyDescent="0.25">
      <c r="A5366" t="s">
        <v>609</v>
      </c>
      <c r="B5366" t="s">
        <v>610</v>
      </c>
      <c r="C5366" s="1">
        <v>44244</v>
      </c>
      <c r="D5366" t="s">
        <v>611</v>
      </c>
      <c r="E5366" t="s">
        <v>20</v>
      </c>
      <c r="F5366" t="s">
        <v>612</v>
      </c>
      <c r="H5366" t="s">
        <v>32</v>
      </c>
      <c r="I5366">
        <v>50</v>
      </c>
      <c r="J5366" t="s">
        <v>22</v>
      </c>
      <c r="L5366" t="s">
        <v>23</v>
      </c>
      <c r="O5366" t="s">
        <v>25</v>
      </c>
      <c r="P5366" t="s">
        <v>26</v>
      </c>
      <c r="Q5366" t="s">
        <v>613</v>
      </c>
    </row>
    <row r="5367" spans="1:17" x14ac:dyDescent="0.25">
      <c r="A5367" t="s">
        <v>12682</v>
      </c>
      <c r="B5367" t="s">
        <v>12683</v>
      </c>
      <c r="C5367" s="1">
        <v>44244</v>
      </c>
      <c r="D5367" t="s">
        <v>1640</v>
      </c>
      <c r="E5367" t="s">
        <v>20</v>
      </c>
      <c r="F5367" t="s">
        <v>1641</v>
      </c>
      <c r="H5367" t="s">
        <v>21</v>
      </c>
      <c r="I5367">
        <v>58</v>
      </c>
      <c r="J5367" t="s">
        <v>22</v>
      </c>
      <c r="L5367" t="s">
        <v>23</v>
      </c>
      <c r="M5367" t="s">
        <v>86</v>
      </c>
      <c r="O5367" t="s">
        <v>25</v>
      </c>
      <c r="P5367" t="s">
        <v>26</v>
      </c>
      <c r="Q5367" t="s">
        <v>579</v>
      </c>
    </row>
    <row r="5368" spans="1:17" x14ac:dyDescent="0.25">
      <c r="A5368" t="s">
        <v>6774</v>
      </c>
      <c r="B5368" t="s">
        <v>6775</v>
      </c>
      <c r="C5368" s="1">
        <v>44242</v>
      </c>
      <c r="D5368" t="s">
        <v>2144</v>
      </c>
      <c r="E5368" t="s">
        <v>20</v>
      </c>
      <c r="F5368" t="s">
        <v>6776</v>
      </c>
      <c r="H5368" t="s">
        <v>32</v>
      </c>
      <c r="I5368">
        <v>35</v>
      </c>
      <c r="J5368" t="s">
        <v>22</v>
      </c>
      <c r="L5368" t="s">
        <v>23</v>
      </c>
      <c r="M5368" t="s">
        <v>86</v>
      </c>
      <c r="O5368" t="s">
        <v>25</v>
      </c>
      <c r="P5368" t="s">
        <v>26</v>
      </c>
      <c r="Q5368" t="s">
        <v>6777</v>
      </c>
    </row>
    <row r="5369" spans="1:17" x14ac:dyDescent="0.25">
      <c r="A5369" t="s">
        <v>9412</v>
      </c>
      <c r="B5369" t="s">
        <v>9413</v>
      </c>
      <c r="C5369" s="1">
        <v>44243</v>
      </c>
      <c r="D5369" t="s">
        <v>282</v>
      </c>
      <c r="E5369" t="s">
        <v>20</v>
      </c>
      <c r="F5369" t="s">
        <v>283</v>
      </c>
      <c r="H5369" t="s">
        <v>21</v>
      </c>
      <c r="I5369">
        <v>49</v>
      </c>
      <c r="J5369" t="s">
        <v>22</v>
      </c>
      <c r="L5369" t="s">
        <v>23</v>
      </c>
      <c r="M5369" t="s">
        <v>86</v>
      </c>
      <c r="O5369" t="s">
        <v>25</v>
      </c>
      <c r="P5369" t="s">
        <v>26</v>
      </c>
      <c r="Q5369" t="s">
        <v>9414</v>
      </c>
    </row>
    <row r="5370" spans="1:17" x14ac:dyDescent="0.25">
      <c r="A5370" t="s">
        <v>6829</v>
      </c>
      <c r="B5370" t="s">
        <v>6830</v>
      </c>
      <c r="C5370" s="1">
        <v>44242</v>
      </c>
      <c r="D5370" t="s">
        <v>271</v>
      </c>
      <c r="E5370" t="s">
        <v>20</v>
      </c>
      <c r="F5370" t="s">
        <v>272</v>
      </c>
      <c r="H5370" t="s">
        <v>21</v>
      </c>
      <c r="I5370">
        <v>60</v>
      </c>
      <c r="J5370" t="s">
        <v>22</v>
      </c>
      <c r="L5370" t="s">
        <v>23</v>
      </c>
      <c r="M5370" t="s">
        <v>86</v>
      </c>
      <c r="O5370" t="s">
        <v>25</v>
      </c>
      <c r="P5370" t="s">
        <v>26</v>
      </c>
      <c r="Q5370" t="s">
        <v>6831</v>
      </c>
    </row>
    <row r="5371" spans="1:17" x14ac:dyDescent="0.25">
      <c r="A5371" t="s">
        <v>6839</v>
      </c>
      <c r="B5371" t="s">
        <v>6840</v>
      </c>
      <c r="C5371" s="1">
        <v>44242</v>
      </c>
      <c r="D5371" t="s">
        <v>360</v>
      </c>
      <c r="E5371" t="s">
        <v>20</v>
      </c>
      <c r="F5371" t="s">
        <v>361</v>
      </c>
      <c r="H5371" t="s">
        <v>21</v>
      </c>
      <c r="I5371">
        <v>12</v>
      </c>
      <c r="J5371" t="s">
        <v>22</v>
      </c>
      <c r="L5371" t="s">
        <v>23</v>
      </c>
      <c r="M5371" t="s">
        <v>86</v>
      </c>
      <c r="O5371" t="s">
        <v>25</v>
      </c>
      <c r="P5371" t="s">
        <v>26</v>
      </c>
      <c r="Q5371" t="s">
        <v>616</v>
      </c>
    </row>
    <row r="5372" spans="1:17" x14ac:dyDescent="0.25">
      <c r="A5372" t="s">
        <v>9652</v>
      </c>
      <c r="B5372" t="s">
        <v>9653</v>
      </c>
      <c r="C5372" s="1">
        <v>44248</v>
      </c>
      <c r="D5372" t="s">
        <v>517</v>
      </c>
      <c r="E5372" t="s">
        <v>20</v>
      </c>
      <c r="F5372" t="s">
        <v>518</v>
      </c>
      <c r="H5372" t="s">
        <v>21</v>
      </c>
      <c r="I5372">
        <v>10</v>
      </c>
      <c r="J5372" t="s">
        <v>22</v>
      </c>
      <c r="L5372" t="s">
        <v>23</v>
      </c>
      <c r="M5372" t="s">
        <v>86</v>
      </c>
      <c r="O5372" t="s">
        <v>25</v>
      </c>
      <c r="P5372" t="s">
        <v>26</v>
      </c>
      <c r="Q5372" t="s">
        <v>9654</v>
      </c>
    </row>
    <row r="5373" spans="1:17" x14ac:dyDescent="0.25">
      <c r="A5373" t="s">
        <v>9668</v>
      </c>
      <c r="B5373" t="s">
        <v>9669</v>
      </c>
      <c r="C5373" s="1">
        <v>44248</v>
      </c>
      <c r="D5373" t="s">
        <v>146</v>
      </c>
      <c r="E5373" t="s">
        <v>20</v>
      </c>
      <c r="F5373" t="s">
        <v>147</v>
      </c>
      <c r="H5373" t="s">
        <v>32</v>
      </c>
      <c r="I5373">
        <v>69</v>
      </c>
      <c r="J5373" t="s">
        <v>22</v>
      </c>
      <c r="L5373" t="s">
        <v>23</v>
      </c>
      <c r="M5373" t="s">
        <v>86</v>
      </c>
      <c r="O5373" t="s">
        <v>25</v>
      </c>
      <c r="P5373" t="s">
        <v>26</v>
      </c>
      <c r="Q5373" t="s">
        <v>613</v>
      </c>
    </row>
    <row r="5374" spans="1:17" x14ac:dyDescent="0.25">
      <c r="A5374" t="s">
        <v>15510</v>
      </c>
      <c r="B5374" t="s">
        <v>15511</v>
      </c>
      <c r="C5374" s="1">
        <v>44244</v>
      </c>
      <c r="D5374" t="s">
        <v>1475</v>
      </c>
      <c r="E5374" t="s">
        <v>20</v>
      </c>
      <c r="F5374" t="s">
        <v>1476</v>
      </c>
      <c r="H5374" t="s">
        <v>32</v>
      </c>
      <c r="I5374">
        <v>48</v>
      </c>
      <c r="J5374" t="s">
        <v>22</v>
      </c>
      <c r="L5374" t="s">
        <v>23</v>
      </c>
      <c r="M5374" t="s">
        <v>86</v>
      </c>
      <c r="O5374" t="s">
        <v>25</v>
      </c>
      <c r="P5374" t="s">
        <v>26</v>
      </c>
      <c r="Q5374" t="s">
        <v>15512</v>
      </c>
    </row>
    <row r="5375" spans="1:17" x14ac:dyDescent="0.25">
      <c r="A5375" t="s">
        <v>4747</v>
      </c>
      <c r="B5375" t="s">
        <v>4748</v>
      </c>
      <c r="C5375" s="1">
        <v>44245</v>
      </c>
      <c r="D5375" t="s">
        <v>526</v>
      </c>
      <c r="E5375" t="s">
        <v>20</v>
      </c>
      <c r="F5375" t="s">
        <v>527</v>
      </c>
      <c r="G5375" t="s">
        <v>1461</v>
      </c>
      <c r="H5375" t="s">
        <v>32</v>
      </c>
      <c r="I5375">
        <v>29</v>
      </c>
      <c r="J5375" t="s">
        <v>22</v>
      </c>
      <c r="L5375" t="s">
        <v>23</v>
      </c>
      <c r="M5375" t="s">
        <v>86</v>
      </c>
      <c r="O5375" t="s">
        <v>25</v>
      </c>
      <c r="P5375" t="s">
        <v>664</v>
      </c>
      <c r="Q5375" t="s">
        <v>824</v>
      </c>
    </row>
    <row r="5376" spans="1:17" x14ac:dyDescent="0.25">
      <c r="A5376" t="s">
        <v>4760</v>
      </c>
      <c r="B5376" t="s">
        <v>4761</v>
      </c>
      <c r="C5376" s="1">
        <v>44247</v>
      </c>
      <c r="D5376" t="s">
        <v>332</v>
      </c>
      <c r="E5376" t="s">
        <v>20</v>
      </c>
      <c r="F5376" t="s">
        <v>333</v>
      </c>
      <c r="G5376" t="s">
        <v>1461</v>
      </c>
      <c r="H5376" t="s">
        <v>21</v>
      </c>
      <c r="I5376">
        <v>57</v>
      </c>
      <c r="J5376" t="s">
        <v>22</v>
      </c>
      <c r="L5376" t="s">
        <v>23</v>
      </c>
      <c r="M5376" t="s">
        <v>86</v>
      </c>
      <c r="O5376" t="s">
        <v>25</v>
      </c>
      <c r="P5376" t="s">
        <v>664</v>
      </c>
      <c r="Q5376" t="s">
        <v>4762</v>
      </c>
    </row>
    <row r="5377" spans="1:17" x14ac:dyDescent="0.25">
      <c r="A5377" t="s">
        <v>4773</v>
      </c>
      <c r="B5377" t="s">
        <v>4774</v>
      </c>
      <c r="C5377" s="1">
        <v>44245</v>
      </c>
      <c r="D5377" t="s">
        <v>4775</v>
      </c>
      <c r="E5377" t="s">
        <v>20</v>
      </c>
      <c r="F5377" t="s">
        <v>4776</v>
      </c>
      <c r="G5377" t="s">
        <v>1461</v>
      </c>
      <c r="H5377" t="s">
        <v>32</v>
      </c>
      <c r="I5377">
        <v>17</v>
      </c>
      <c r="J5377" t="s">
        <v>22</v>
      </c>
      <c r="L5377" t="s">
        <v>23</v>
      </c>
      <c r="M5377" t="s">
        <v>86</v>
      </c>
      <c r="O5377" t="s">
        <v>25</v>
      </c>
      <c r="P5377" t="s">
        <v>664</v>
      </c>
      <c r="Q5377" t="s">
        <v>824</v>
      </c>
    </row>
    <row r="5378" spans="1:17" x14ac:dyDescent="0.25">
      <c r="A5378" t="s">
        <v>1488</v>
      </c>
      <c r="B5378" t="s">
        <v>1489</v>
      </c>
      <c r="C5378" s="1">
        <v>44246</v>
      </c>
      <c r="D5378" t="s">
        <v>1490</v>
      </c>
      <c r="E5378" t="s">
        <v>20</v>
      </c>
      <c r="F5378" t="s">
        <v>1491</v>
      </c>
      <c r="G5378" t="s">
        <v>1461</v>
      </c>
      <c r="H5378" t="s">
        <v>32</v>
      </c>
      <c r="I5378">
        <v>94</v>
      </c>
      <c r="J5378" t="s">
        <v>22</v>
      </c>
      <c r="L5378" t="s">
        <v>23</v>
      </c>
      <c r="M5378" t="s">
        <v>86</v>
      </c>
      <c r="O5378" t="s">
        <v>25</v>
      </c>
      <c r="P5378" t="s">
        <v>664</v>
      </c>
      <c r="Q5378" t="s">
        <v>616</v>
      </c>
    </row>
    <row r="5379" spans="1:17" x14ac:dyDescent="0.25">
      <c r="A5379" t="s">
        <v>1589</v>
      </c>
      <c r="B5379" t="s">
        <v>1590</v>
      </c>
      <c r="C5379" s="1">
        <v>44247</v>
      </c>
      <c r="D5379" t="s">
        <v>325</v>
      </c>
      <c r="E5379" t="s">
        <v>20</v>
      </c>
      <c r="F5379" t="s">
        <v>326</v>
      </c>
      <c r="G5379" t="s">
        <v>1461</v>
      </c>
      <c r="H5379" t="s">
        <v>32</v>
      </c>
      <c r="I5379">
        <v>82</v>
      </c>
      <c r="J5379" t="s">
        <v>22</v>
      </c>
      <c r="L5379" t="s">
        <v>23</v>
      </c>
      <c r="M5379" t="s">
        <v>86</v>
      </c>
      <c r="O5379" t="s">
        <v>25</v>
      </c>
      <c r="P5379" t="s">
        <v>664</v>
      </c>
      <c r="Q5379" t="s">
        <v>1591</v>
      </c>
    </row>
    <row r="5380" spans="1:17" x14ac:dyDescent="0.25">
      <c r="A5380" t="s">
        <v>1625</v>
      </c>
      <c r="B5380" t="s">
        <v>1626</v>
      </c>
      <c r="C5380" s="1">
        <v>44250</v>
      </c>
      <c r="D5380" t="s">
        <v>282</v>
      </c>
      <c r="E5380" t="s">
        <v>20</v>
      </c>
      <c r="F5380" t="s">
        <v>283</v>
      </c>
      <c r="G5380" t="s">
        <v>1461</v>
      </c>
      <c r="H5380" t="s">
        <v>32</v>
      </c>
      <c r="I5380">
        <v>22</v>
      </c>
      <c r="J5380" t="s">
        <v>22</v>
      </c>
      <c r="L5380" t="s">
        <v>23</v>
      </c>
      <c r="M5380" t="s">
        <v>86</v>
      </c>
      <c r="O5380" t="s">
        <v>25</v>
      </c>
      <c r="P5380" t="s">
        <v>664</v>
      </c>
      <c r="Q5380" t="s">
        <v>1627</v>
      </c>
    </row>
    <row r="5381" spans="1:17" x14ac:dyDescent="0.25">
      <c r="A5381" t="s">
        <v>1638</v>
      </c>
      <c r="B5381" t="s">
        <v>1639</v>
      </c>
      <c r="C5381" s="1">
        <v>44249</v>
      </c>
      <c r="D5381" t="s">
        <v>1640</v>
      </c>
      <c r="E5381" t="s">
        <v>20</v>
      </c>
      <c r="F5381" t="s">
        <v>1641</v>
      </c>
      <c r="G5381" t="s">
        <v>1461</v>
      </c>
      <c r="H5381" t="s">
        <v>32</v>
      </c>
      <c r="I5381">
        <v>68</v>
      </c>
      <c r="J5381" t="s">
        <v>22</v>
      </c>
      <c r="L5381" t="s">
        <v>23</v>
      </c>
      <c r="M5381" t="s">
        <v>86</v>
      </c>
      <c r="O5381" t="s">
        <v>25</v>
      </c>
      <c r="P5381" t="s">
        <v>664</v>
      </c>
      <c r="Q5381" t="s">
        <v>1642</v>
      </c>
    </row>
    <row r="5382" spans="1:17" x14ac:dyDescent="0.25">
      <c r="A5382" t="s">
        <v>1647</v>
      </c>
      <c r="B5382" t="s">
        <v>1648</v>
      </c>
      <c r="C5382" s="1">
        <v>44249</v>
      </c>
      <c r="D5382" t="s">
        <v>1640</v>
      </c>
      <c r="E5382" t="s">
        <v>20</v>
      </c>
      <c r="F5382" t="s">
        <v>1641</v>
      </c>
      <c r="G5382" t="s">
        <v>1461</v>
      </c>
      <c r="H5382" t="s">
        <v>32</v>
      </c>
      <c r="I5382">
        <v>58</v>
      </c>
      <c r="J5382" t="s">
        <v>22</v>
      </c>
      <c r="L5382" t="s">
        <v>23</v>
      </c>
      <c r="M5382" t="s">
        <v>86</v>
      </c>
      <c r="O5382" t="s">
        <v>25</v>
      </c>
      <c r="P5382" t="s">
        <v>664</v>
      </c>
      <c r="Q5382" t="s">
        <v>1642</v>
      </c>
    </row>
    <row r="5383" spans="1:17" x14ac:dyDescent="0.25">
      <c r="A5383" t="s">
        <v>1706</v>
      </c>
      <c r="B5383" t="s">
        <v>1707</v>
      </c>
      <c r="C5383" s="1">
        <v>44249</v>
      </c>
      <c r="D5383" t="s">
        <v>252</v>
      </c>
      <c r="E5383" t="s">
        <v>20</v>
      </c>
      <c r="F5383" t="s">
        <v>253</v>
      </c>
      <c r="G5383" t="s">
        <v>1461</v>
      </c>
      <c r="H5383" t="s">
        <v>32</v>
      </c>
      <c r="I5383">
        <v>23</v>
      </c>
      <c r="J5383" t="s">
        <v>22</v>
      </c>
      <c r="L5383" t="s">
        <v>23</v>
      </c>
      <c r="M5383" t="s">
        <v>86</v>
      </c>
      <c r="O5383" t="s">
        <v>25</v>
      </c>
      <c r="P5383" t="s">
        <v>664</v>
      </c>
      <c r="Q5383" t="s">
        <v>1708</v>
      </c>
    </row>
    <row r="5384" spans="1:17" x14ac:dyDescent="0.25">
      <c r="A5384" t="s">
        <v>1711</v>
      </c>
      <c r="B5384" t="s">
        <v>1712</v>
      </c>
      <c r="C5384" s="1">
        <v>44249</v>
      </c>
      <c r="D5384" t="s">
        <v>1713</v>
      </c>
      <c r="E5384" t="s">
        <v>20</v>
      </c>
      <c r="F5384" t="s">
        <v>1714</v>
      </c>
      <c r="G5384" t="s">
        <v>1461</v>
      </c>
      <c r="H5384" t="s">
        <v>32</v>
      </c>
      <c r="I5384">
        <v>33</v>
      </c>
      <c r="J5384" t="s">
        <v>22</v>
      </c>
      <c r="L5384" t="s">
        <v>23</v>
      </c>
      <c r="M5384" t="s">
        <v>86</v>
      </c>
      <c r="O5384" t="s">
        <v>25</v>
      </c>
      <c r="P5384" t="s">
        <v>664</v>
      </c>
      <c r="Q5384" t="s">
        <v>1715</v>
      </c>
    </row>
    <row r="5385" spans="1:17" x14ac:dyDescent="0.25">
      <c r="A5385" t="s">
        <v>1803</v>
      </c>
      <c r="B5385" t="s">
        <v>1804</v>
      </c>
      <c r="C5385" s="1">
        <v>44243</v>
      </c>
      <c r="D5385" t="s">
        <v>534</v>
      </c>
      <c r="E5385" t="s">
        <v>20</v>
      </c>
      <c r="F5385" t="s">
        <v>535</v>
      </c>
      <c r="G5385" t="s">
        <v>989</v>
      </c>
      <c r="H5385" t="s">
        <v>21</v>
      </c>
      <c r="I5385">
        <v>80</v>
      </c>
      <c r="J5385" t="s">
        <v>22</v>
      </c>
      <c r="L5385" t="s">
        <v>23</v>
      </c>
      <c r="M5385" t="s">
        <v>86</v>
      </c>
      <c r="O5385" t="s">
        <v>25</v>
      </c>
      <c r="P5385" t="s">
        <v>664</v>
      </c>
      <c r="Q5385" t="s">
        <v>1805</v>
      </c>
    </row>
    <row r="5386" spans="1:17" x14ac:dyDescent="0.25">
      <c r="A5386" t="s">
        <v>1806</v>
      </c>
      <c r="B5386" t="s">
        <v>1807</v>
      </c>
      <c r="C5386" s="1">
        <v>44243</v>
      </c>
      <c r="D5386" t="s">
        <v>360</v>
      </c>
      <c r="E5386" t="s">
        <v>20</v>
      </c>
      <c r="F5386" t="s">
        <v>361</v>
      </c>
      <c r="G5386" t="s">
        <v>989</v>
      </c>
      <c r="H5386" t="s">
        <v>21</v>
      </c>
      <c r="I5386">
        <v>91</v>
      </c>
      <c r="J5386" t="s">
        <v>22</v>
      </c>
      <c r="L5386" t="s">
        <v>23</v>
      </c>
      <c r="M5386" t="s">
        <v>86</v>
      </c>
      <c r="O5386" t="s">
        <v>25</v>
      </c>
      <c r="P5386" t="s">
        <v>664</v>
      </c>
      <c r="Q5386" t="s">
        <v>1805</v>
      </c>
    </row>
    <row r="5387" spans="1:17" x14ac:dyDescent="0.25">
      <c r="A5387" t="s">
        <v>1824</v>
      </c>
      <c r="B5387" t="s">
        <v>1825</v>
      </c>
      <c r="C5387" s="1">
        <v>44250</v>
      </c>
      <c r="D5387" t="s">
        <v>304</v>
      </c>
      <c r="E5387" t="s">
        <v>20</v>
      </c>
      <c r="F5387" t="s">
        <v>305</v>
      </c>
      <c r="G5387" t="s">
        <v>1461</v>
      </c>
      <c r="H5387" t="s">
        <v>32</v>
      </c>
      <c r="I5387">
        <v>31</v>
      </c>
      <c r="J5387" t="s">
        <v>22</v>
      </c>
      <c r="L5387" t="s">
        <v>23</v>
      </c>
      <c r="M5387" t="s">
        <v>86</v>
      </c>
      <c r="O5387" t="s">
        <v>25</v>
      </c>
      <c r="P5387" t="s">
        <v>664</v>
      </c>
      <c r="Q5387" t="s">
        <v>1826</v>
      </c>
    </row>
    <row r="5388" spans="1:17" x14ac:dyDescent="0.25">
      <c r="A5388" t="s">
        <v>1849</v>
      </c>
      <c r="B5388" t="s">
        <v>1850</v>
      </c>
      <c r="C5388" s="1">
        <v>44250</v>
      </c>
      <c r="D5388" t="s">
        <v>1851</v>
      </c>
      <c r="E5388" t="s">
        <v>20</v>
      </c>
      <c r="F5388" t="s">
        <v>1852</v>
      </c>
      <c r="G5388" t="s">
        <v>1461</v>
      </c>
      <c r="H5388" t="s">
        <v>21</v>
      </c>
      <c r="I5388">
        <v>54</v>
      </c>
      <c r="J5388" t="s">
        <v>22</v>
      </c>
      <c r="L5388" t="s">
        <v>23</v>
      </c>
      <c r="M5388" t="s">
        <v>86</v>
      </c>
      <c r="O5388" t="s">
        <v>25</v>
      </c>
      <c r="P5388" t="s">
        <v>664</v>
      </c>
      <c r="Q5388" t="s">
        <v>1853</v>
      </c>
    </row>
    <row r="5389" spans="1:17" x14ac:dyDescent="0.25">
      <c r="A5389" t="s">
        <v>1875</v>
      </c>
      <c r="B5389" t="s">
        <v>1876</v>
      </c>
      <c r="C5389" s="1">
        <v>44251</v>
      </c>
      <c r="D5389" t="s">
        <v>239</v>
      </c>
      <c r="E5389" t="s">
        <v>20</v>
      </c>
      <c r="F5389" t="s">
        <v>240</v>
      </c>
      <c r="G5389" t="s">
        <v>787</v>
      </c>
      <c r="H5389" t="s">
        <v>32</v>
      </c>
      <c r="I5389">
        <v>29</v>
      </c>
      <c r="J5389" t="s">
        <v>22</v>
      </c>
      <c r="L5389" t="s">
        <v>23</v>
      </c>
      <c r="M5389" t="s">
        <v>86</v>
      </c>
      <c r="O5389" t="s">
        <v>25</v>
      </c>
      <c r="P5389" t="s">
        <v>664</v>
      </c>
      <c r="Q5389" t="s">
        <v>1877</v>
      </c>
    </row>
    <row r="5390" spans="1:17" x14ac:dyDescent="0.25">
      <c r="A5390" t="s">
        <v>1933</v>
      </c>
      <c r="B5390" t="s">
        <v>1934</v>
      </c>
      <c r="C5390" s="1">
        <v>44251</v>
      </c>
      <c r="D5390" t="s">
        <v>1935</v>
      </c>
      <c r="E5390" t="s">
        <v>20</v>
      </c>
      <c r="F5390" t="s">
        <v>1936</v>
      </c>
      <c r="G5390" t="s">
        <v>787</v>
      </c>
      <c r="H5390" t="s">
        <v>32</v>
      </c>
      <c r="I5390">
        <v>15</v>
      </c>
      <c r="J5390" t="s">
        <v>22</v>
      </c>
      <c r="L5390" t="s">
        <v>23</v>
      </c>
      <c r="M5390" t="s">
        <v>86</v>
      </c>
      <c r="O5390" t="s">
        <v>25</v>
      </c>
      <c r="P5390" t="s">
        <v>664</v>
      </c>
      <c r="Q5390" t="s">
        <v>1937</v>
      </c>
    </row>
    <row r="5391" spans="1:17" x14ac:dyDescent="0.25">
      <c r="A5391" t="s">
        <v>1988</v>
      </c>
      <c r="B5391" t="s">
        <v>1989</v>
      </c>
      <c r="C5391" s="1">
        <v>44250</v>
      </c>
      <c r="D5391" t="s">
        <v>1990</v>
      </c>
      <c r="E5391" t="s">
        <v>20</v>
      </c>
      <c r="F5391" t="s">
        <v>1991</v>
      </c>
      <c r="G5391" t="s">
        <v>989</v>
      </c>
      <c r="H5391" t="s">
        <v>32</v>
      </c>
      <c r="I5391">
        <v>36</v>
      </c>
      <c r="J5391" t="s">
        <v>22</v>
      </c>
      <c r="L5391" t="s">
        <v>23</v>
      </c>
      <c r="M5391" t="s">
        <v>86</v>
      </c>
      <c r="O5391" t="s">
        <v>25</v>
      </c>
      <c r="P5391" t="s">
        <v>664</v>
      </c>
      <c r="Q5391" t="s">
        <v>1805</v>
      </c>
    </row>
    <row r="5392" spans="1:17" x14ac:dyDescent="0.25">
      <c r="A5392" t="s">
        <v>1992</v>
      </c>
      <c r="B5392" t="s">
        <v>1993</v>
      </c>
      <c r="C5392" s="1">
        <v>44250</v>
      </c>
      <c r="D5392" t="s">
        <v>1747</v>
      </c>
      <c r="E5392" t="s">
        <v>20</v>
      </c>
      <c r="F5392" t="s">
        <v>431</v>
      </c>
      <c r="G5392" t="s">
        <v>989</v>
      </c>
      <c r="H5392" t="s">
        <v>32</v>
      </c>
      <c r="I5392">
        <v>72</v>
      </c>
      <c r="J5392" t="s">
        <v>22</v>
      </c>
      <c r="L5392" t="s">
        <v>23</v>
      </c>
      <c r="M5392" t="s">
        <v>86</v>
      </c>
      <c r="O5392" t="s">
        <v>25</v>
      </c>
      <c r="P5392" t="s">
        <v>664</v>
      </c>
      <c r="Q5392" t="s">
        <v>1805</v>
      </c>
    </row>
    <row r="5393" spans="1:17" x14ac:dyDescent="0.25">
      <c r="A5393" t="s">
        <v>1994</v>
      </c>
      <c r="B5393" t="s">
        <v>1995</v>
      </c>
      <c r="C5393" s="1">
        <v>44250</v>
      </c>
      <c r="D5393" t="s">
        <v>1996</v>
      </c>
      <c r="E5393" t="s">
        <v>20</v>
      </c>
      <c r="F5393" t="s">
        <v>1997</v>
      </c>
      <c r="G5393" t="s">
        <v>989</v>
      </c>
      <c r="H5393" t="s">
        <v>32</v>
      </c>
      <c r="I5393">
        <v>43</v>
      </c>
      <c r="J5393" t="s">
        <v>22</v>
      </c>
      <c r="L5393" t="s">
        <v>23</v>
      </c>
      <c r="M5393" t="s">
        <v>86</v>
      </c>
      <c r="O5393" t="s">
        <v>25</v>
      </c>
      <c r="P5393" t="s">
        <v>664</v>
      </c>
      <c r="Q5393" t="s">
        <v>1805</v>
      </c>
    </row>
    <row r="5394" spans="1:17" x14ac:dyDescent="0.25">
      <c r="A5394" t="s">
        <v>1998</v>
      </c>
      <c r="B5394" t="s">
        <v>1999</v>
      </c>
      <c r="C5394" s="1">
        <v>44250</v>
      </c>
      <c r="D5394" t="s">
        <v>2000</v>
      </c>
      <c r="E5394" t="s">
        <v>20</v>
      </c>
      <c r="F5394" t="s">
        <v>2001</v>
      </c>
      <c r="G5394" t="s">
        <v>989</v>
      </c>
      <c r="H5394" t="s">
        <v>21</v>
      </c>
      <c r="I5394">
        <v>53</v>
      </c>
      <c r="J5394" t="s">
        <v>22</v>
      </c>
      <c r="L5394" t="s">
        <v>23</v>
      </c>
      <c r="M5394" t="s">
        <v>86</v>
      </c>
      <c r="O5394" t="s">
        <v>25</v>
      </c>
      <c r="P5394" t="s">
        <v>664</v>
      </c>
      <c r="Q5394" t="s">
        <v>1805</v>
      </c>
    </row>
    <row r="5395" spans="1:17" x14ac:dyDescent="0.25">
      <c r="A5395" t="s">
        <v>13451</v>
      </c>
      <c r="B5395" t="s">
        <v>13452</v>
      </c>
      <c r="C5395" s="1">
        <v>44246</v>
      </c>
      <c r="D5395" t="s">
        <v>567</v>
      </c>
      <c r="E5395" t="s">
        <v>20</v>
      </c>
      <c r="F5395" t="s">
        <v>568</v>
      </c>
      <c r="H5395" t="s">
        <v>21</v>
      </c>
      <c r="I5395">
        <v>83</v>
      </c>
      <c r="J5395" t="s">
        <v>22</v>
      </c>
      <c r="L5395" t="s">
        <v>23</v>
      </c>
      <c r="M5395" t="s">
        <v>86</v>
      </c>
      <c r="O5395" t="s">
        <v>25</v>
      </c>
      <c r="P5395" t="s">
        <v>26</v>
      </c>
      <c r="Q5395" t="s">
        <v>1805</v>
      </c>
    </row>
    <row r="5396" spans="1:17" x14ac:dyDescent="0.25">
      <c r="A5396" t="s">
        <v>13448</v>
      </c>
      <c r="B5396" t="s">
        <v>13449</v>
      </c>
      <c r="C5396" s="1">
        <v>44246</v>
      </c>
      <c r="D5396" t="s">
        <v>1972</v>
      </c>
      <c r="E5396" t="s">
        <v>20</v>
      </c>
      <c r="F5396" t="s">
        <v>1897</v>
      </c>
      <c r="H5396" t="s">
        <v>21</v>
      </c>
      <c r="I5396">
        <v>90</v>
      </c>
      <c r="J5396" t="s">
        <v>22</v>
      </c>
      <c r="L5396" t="s">
        <v>23</v>
      </c>
      <c r="M5396" t="s">
        <v>86</v>
      </c>
      <c r="O5396" t="s">
        <v>25</v>
      </c>
      <c r="P5396" t="s">
        <v>26</v>
      </c>
      <c r="Q5396" t="s">
        <v>13450</v>
      </c>
    </row>
    <row r="5397" spans="1:17" x14ac:dyDescent="0.25">
      <c r="A5397" t="s">
        <v>7955</v>
      </c>
      <c r="B5397" t="s">
        <v>7956</v>
      </c>
      <c r="C5397" s="1">
        <v>44252</v>
      </c>
      <c r="D5397" t="s">
        <v>332</v>
      </c>
      <c r="E5397" t="s">
        <v>20</v>
      </c>
      <c r="F5397" t="s">
        <v>333</v>
      </c>
      <c r="H5397" t="s">
        <v>32</v>
      </c>
      <c r="I5397">
        <v>63</v>
      </c>
      <c r="J5397" t="s">
        <v>22</v>
      </c>
      <c r="L5397" t="s">
        <v>23</v>
      </c>
      <c r="M5397" t="s">
        <v>86</v>
      </c>
      <c r="O5397" t="s">
        <v>25</v>
      </c>
      <c r="P5397" t="s">
        <v>26</v>
      </c>
      <c r="Q5397" t="s">
        <v>4762</v>
      </c>
    </row>
    <row r="5398" spans="1:17" x14ac:dyDescent="0.25">
      <c r="A5398" t="s">
        <v>7974</v>
      </c>
      <c r="B5398" t="s">
        <v>7975</v>
      </c>
      <c r="C5398" s="1">
        <v>44251</v>
      </c>
      <c r="D5398" t="s">
        <v>1903</v>
      </c>
      <c r="E5398" t="s">
        <v>20</v>
      </c>
      <c r="F5398" t="s">
        <v>1904</v>
      </c>
      <c r="H5398" t="s">
        <v>21</v>
      </c>
      <c r="I5398">
        <v>38</v>
      </c>
      <c r="J5398" t="s">
        <v>22</v>
      </c>
      <c r="L5398" t="s">
        <v>23</v>
      </c>
      <c r="M5398" t="s">
        <v>86</v>
      </c>
      <c r="O5398" t="s">
        <v>25</v>
      </c>
      <c r="P5398" t="s">
        <v>26</v>
      </c>
      <c r="Q5398" t="s">
        <v>7976</v>
      </c>
    </row>
    <row r="5399" spans="1:17" x14ac:dyDescent="0.25">
      <c r="A5399" t="s">
        <v>10752</v>
      </c>
      <c r="B5399" t="s">
        <v>10753</v>
      </c>
      <c r="C5399" s="1">
        <v>44245</v>
      </c>
      <c r="D5399" t="s">
        <v>567</v>
      </c>
      <c r="E5399" t="s">
        <v>20</v>
      </c>
      <c r="F5399" t="s">
        <v>568</v>
      </c>
      <c r="H5399" t="s">
        <v>32</v>
      </c>
      <c r="I5399">
        <v>58</v>
      </c>
      <c r="J5399" t="s">
        <v>22</v>
      </c>
      <c r="L5399" t="s">
        <v>23</v>
      </c>
      <c r="M5399" t="s">
        <v>86</v>
      </c>
      <c r="O5399" t="s">
        <v>25</v>
      </c>
      <c r="P5399" t="s">
        <v>26</v>
      </c>
      <c r="Q5399" t="s">
        <v>1805</v>
      </c>
    </row>
    <row r="5400" spans="1:17" x14ac:dyDescent="0.25">
      <c r="A5400" t="s">
        <v>10738</v>
      </c>
      <c r="B5400" t="s">
        <v>10739</v>
      </c>
      <c r="C5400" s="1">
        <v>44252</v>
      </c>
      <c r="D5400" t="s">
        <v>282</v>
      </c>
      <c r="E5400" t="s">
        <v>20</v>
      </c>
      <c r="F5400" t="s">
        <v>283</v>
      </c>
      <c r="H5400" t="s">
        <v>21</v>
      </c>
      <c r="I5400">
        <v>16</v>
      </c>
      <c r="J5400" t="s">
        <v>22</v>
      </c>
      <c r="L5400" t="s">
        <v>23</v>
      </c>
      <c r="M5400" t="s">
        <v>86</v>
      </c>
      <c r="O5400" t="s">
        <v>25</v>
      </c>
      <c r="P5400" t="s">
        <v>26</v>
      </c>
      <c r="Q5400" t="s">
        <v>1937</v>
      </c>
    </row>
    <row r="5401" spans="1:17" x14ac:dyDescent="0.25">
      <c r="A5401" t="s">
        <v>18267</v>
      </c>
      <c r="B5401" t="s">
        <v>18268</v>
      </c>
      <c r="C5401" s="1">
        <v>44201</v>
      </c>
      <c r="D5401" t="s">
        <v>831</v>
      </c>
      <c r="E5401" t="s">
        <v>20</v>
      </c>
      <c r="H5401" t="s">
        <v>22</v>
      </c>
      <c r="I5401" t="s">
        <v>22</v>
      </c>
      <c r="J5401" t="s">
        <v>22</v>
      </c>
      <c r="L5401" t="s">
        <v>23</v>
      </c>
      <c r="O5401" t="s">
        <v>25</v>
      </c>
      <c r="P5401" t="s">
        <v>26</v>
      </c>
      <c r="Q5401" t="s">
        <v>18269</v>
      </c>
    </row>
    <row r="5402" spans="1:17" x14ac:dyDescent="0.25">
      <c r="A5402" t="s">
        <v>18272</v>
      </c>
      <c r="B5402" t="s">
        <v>18273</v>
      </c>
      <c r="C5402" s="1">
        <v>44201</v>
      </c>
      <c r="D5402" t="s">
        <v>831</v>
      </c>
      <c r="E5402" t="s">
        <v>20</v>
      </c>
      <c r="H5402" t="s">
        <v>22</v>
      </c>
      <c r="I5402" t="s">
        <v>22</v>
      </c>
      <c r="J5402" t="s">
        <v>22</v>
      </c>
      <c r="L5402" t="s">
        <v>23</v>
      </c>
      <c r="O5402" t="s">
        <v>25</v>
      </c>
      <c r="P5402" t="s">
        <v>26</v>
      </c>
      <c r="Q5402" t="s">
        <v>18274</v>
      </c>
    </row>
    <row r="5403" spans="1:17" x14ac:dyDescent="0.25">
      <c r="A5403" t="s">
        <v>18275</v>
      </c>
      <c r="B5403" t="s">
        <v>18276</v>
      </c>
      <c r="C5403" s="1">
        <v>44198</v>
      </c>
      <c r="D5403" t="s">
        <v>831</v>
      </c>
      <c r="E5403" t="s">
        <v>20</v>
      </c>
      <c r="H5403" t="s">
        <v>22</v>
      </c>
      <c r="I5403" t="s">
        <v>22</v>
      </c>
      <c r="J5403" t="s">
        <v>22</v>
      </c>
      <c r="L5403" t="s">
        <v>23</v>
      </c>
      <c r="O5403" t="s">
        <v>25</v>
      </c>
      <c r="P5403" t="s">
        <v>26</v>
      </c>
      <c r="Q5403" t="s">
        <v>18277</v>
      </c>
    </row>
    <row r="5404" spans="1:17" x14ac:dyDescent="0.25">
      <c r="A5404" t="s">
        <v>18287</v>
      </c>
      <c r="B5404" t="s">
        <v>18288</v>
      </c>
      <c r="C5404" s="1">
        <v>44207</v>
      </c>
      <c r="D5404" t="s">
        <v>831</v>
      </c>
      <c r="E5404" t="s">
        <v>20</v>
      </c>
      <c r="H5404" t="s">
        <v>22</v>
      </c>
      <c r="I5404" t="s">
        <v>22</v>
      </c>
      <c r="J5404" t="s">
        <v>22</v>
      </c>
      <c r="L5404" t="s">
        <v>23</v>
      </c>
      <c r="O5404" t="s">
        <v>25</v>
      </c>
      <c r="P5404" t="s">
        <v>26</v>
      </c>
      <c r="Q5404" t="s">
        <v>6908</v>
      </c>
    </row>
    <row r="5405" spans="1:17" x14ac:dyDescent="0.25">
      <c r="A5405" t="s">
        <v>18289</v>
      </c>
      <c r="B5405" t="s">
        <v>18290</v>
      </c>
      <c r="C5405" s="1">
        <v>44209</v>
      </c>
      <c r="D5405" t="s">
        <v>831</v>
      </c>
      <c r="E5405" t="s">
        <v>20</v>
      </c>
      <c r="H5405" t="s">
        <v>22</v>
      </c>
      <c r="I5405" t="s">
        <v>22</v>
      </c>
      <c r="J5405" t="s">
        <v>22</v>
      </c>
      <c r="L5405" t="s">
        <v>23</v>
      </c>
      <c r="O5405" t="s">
        <v>25</v>
      </c>
      <c r="P5405" t="s">
        <v>26</v>
      </c>
      <c r="Q5405" t="s">
        <v>18291</v>
      </c>
    </row>
    <row r="5406" spans="1:17" x14ac:dyDescent="0.25">
      <c r="A5406" t="s">
        <v>18368</v>
      </c>
      <c r="B5406" t="s">
        <v>18369</v>
      </c>
      <c r="C5406" s="1">
        <v>44221</v>
      </c>
      <c r="D5406" t="s">
        <v>831</v>
      </c>
      <c r="E5406" t="s">
        <v>20</v>
      </c>
      <c r="H5406" t="s">
        <v>22</v>
      </c>
      <c r="I5406" t="s">
        <v>22</v>
      </c>
      <c r="J5406" t="s">
        <v>22</v>
      </c>
      <c r="L5406" t="s">
        <v>23</v>
      </c>
      <c r="O5406" t="s">
        <v>25</v>
      </c>
      <c r="P5406" t="s">
        <v>26</v>
      </c>
      <c r="Q5406" t="s">
        <v>1220</v>
      </c>
    </row>
    <row r="5407" spans="1:17" x14ac:dyDescent="0.25">
      <c r="A5407" t="s">
        <v>18389</v>
      </c>
      <c r="B5407" t="s">
        <v>18390</v>
      </c>
      <c r="C5407" s="1">
        <v>44216</v>
      </c>
      <c r="D5407" t="s">
        <v>831</v>
      </c>
      <c r="E5407" t="s">
        <v>20</v>
      </c>
      <c r="F5407" t="s">
        <v>18360</v>
      </c>
      <c r="H5407" t="s">
        <v>22</v>
      </c>
      <c r="I5407" t="s">
        <v>22</v>
      </c>
      <c r="J5407" t="s">
        <v>22</v>
      </c>
      <c r="L5407" t="s">
        <v>23</v>
      </c>
      <c r="O5407" t="s">
        <v>25</v>
      </c>
      <c r="P5407" t="s">
        <v>26</v>
      </c>
      <c r="Q5407" t="s">
        <v>9990</v>
      </c>
    </row>
    <row r="5408" spans="1:17" x14ac:dyDescent="0.25">
      <c r="A5408" t="s">
        <v>15414</v>
      </c>
      <c r="B5408" t="s">
        <v>15415</v>
      </c>
      <c r="C5408" s="1">
        <v>44211</v>
      </c>
      <c r="D5408" t="s">
        <v>831</v>
      </c>
      <c r="E5408" t="s">
        <v>20</v>
      </c>
      <c r="H5408" t="s">
        <v>22</v>
      </c>
      <c r="I5408" t="s">
        <v>22</v>
      </c>
      <c r="J5408" t="s">
        <v>22</v>
      </c>
      <c r="L5408" t="s">
        <v>23</v>
      </c>
      <c r="O5408" t="s">
        <v>25</v>
      </c>
      <c r="P5408" t="s">
        <v>26</v>
      </c>
      <c r="Q5408" t="s">
        <v>15416</v>
      </c>
    </row>
    <row r="5409" spans="1:17" x14ac:dyDescent="0.25">
      <c r="A5409" t="s">
        <v>15417</v>
      </c>
      <c r="B5409" t="s">
        <v>15418</v>
      </c>
      <c r="C5409" s="1">
        <v>44208</v>
      </c>
      <c r="D5409" t="s">
        <v>831</v>
      </c>
      <c r="E5409" t="s">
        <v>20</v>
      </c>
      <c r="H5409" t="s">
        <v>22</v>
      </c>
      <c r="I5409" t="s">
        <v>22</v>
      </c>
      <c r="J5409" t="s">
        <v>22</v>
      </c>
      <c r="L5409" t="s">
        <v>23</v>
      </c>
      <c r="O5409" t="s">
        <v>25</v>
      </c>
      <c r="P5409" t="s">
        <v>26</v>
      </c>
      <c r="Q5409" t="s">
        <v>15419</v>
      </c>
    </row>
    <row r="5410" spans="1:17" x14ac:dyDescent="0.25">
      <c r="A5410" t="s">
        <v>15430</v>
      </c>
      <c r="B5410" t="s">
        <v>15431</v>
      </c>
      <c r="C5410" s="1">
        <v>44211</v>
      </c>
      <c r="D5410" t="s">
        <v>831</v>
      </c>
      <c r="E5410" t="s">
        <v>20</v>
      </c>
      <c r="H5410" t="s">
        <v>22</v>
      </c>
      <c r="I5410" t="s">
        <v>22</v>
      </c>
      <c r="J5410" t="s">
        <v>22</v>
      </c>
      <c r="L5410" t="s">
        <v>23</v>
      </c>
      <c r="O5410" t="s">
        <v>25</v>
      </c>
      <c r="P5410" t="s">
        <v>26</v>
      </c>
      <c r="Q5410" t="s">
        <v>9990</v>
      </c>
    </row>
    <row r="5411" spans="1:17" x14ac:dyDescent="0.25">
      <c r="A5411" t="s">
        <v>15361</v>
      </c>
      <c r="B5411" t="s">
        <v>15362</v>
      </c>
      <c r="C5411" s="1">
        <v>44221</v>
      </c>
      <c r="D5411" t="s">
        <v>831</v>
      </c>
      <c r="E5411" t="s">
        <v>20</v>
      </c>
      <c r="H5411" t="s">
        <v>22</v>
      </c>
      <c r="I5411" t="s">
        <v>22</v>
      </c>
      <c r="J5411" t="s">
        <v>22</v>
      </c>
      <c r="L5411" t="s">
        <v>23</v>
      </c>
      <c r="O5411" t="s">
        <v>25</v>
      </c>
      <c r="P5411" t="s">
        <v>26</v>
      </c>
      <c r="Q5411" t="s">
        <v>15363</v>
      </c>
    </row>
    <row r="5412" spans="1:17" x14ac:dyDescent="0.25">
      <c r="A5412" t="s">
        <v>15457</v>
      </c>
      <c r="B5412" t="s">
        <v>15458</v>
      </c>
      <c r="C5412" s="1">
        <v>44221</v>
      </c>
      <c r="D5412" t="s">
        <v>831</v>
      </c>
      <c r="E5412" t="s">
        <v>20</v>
      </c>
      <c r="H5412" t="s">
        <v>22</v>
      </c>
      <c r="I5412" t="s">
        <v>22</v>
      </c>
      <c r="J5412" t="s">
        <v>22</v>
      </c>
      <c r="L5412" t="s">
        <v>23</v>
      </c>
      <c r="O5412" t="s">
        <v>25</v>
      </c>
      <c r="P5412" t="s">
        <v>26</v>
      </c>
      <c r="Q5412" t="s">
        <v>1220</v>
      </c>
    </row>
    <row r="5413" spans="1:17" x14ac:dyDescent="0.25">
      <c r="A5413" t="s">
        <v>15330</v>
      </c>
      <c r="B5413" t="s">
        <v>15331</v>
      </c>
      <c r="C5413" s="1">
        <v>44222</v>
      </c>
      <c r="D5413" t="s">
        <v>831</v>
      </c>
      <c r="E5413" t="s">
        <v>20</v>
      </c>
      <c r="H5413" t="s">
        <v>22</v>
      </c>
      <c r="I5413" t="s">
        <v>22</v>
      </c>
      <c r="J5413" t="s">
        <v>22</v>
      </c>
      <c r="L5413" t="s">
        <v>23</v>
      </c>
      <c r="O5413" t="s">
        <v>25</v>
      </c>
      <c r="P5413" t="s">
        <v>26</v>
      </c>
      <c r="Q5413" t="s">
        <v>15332</v>
      </c>
    </row>
    <row r="5414" spans="1:17" x14ac:dyDescent="0.25">
      <c r="A5414" t="s">
        <v>15376</v>
      </c>
      <c r="B5414" t="s">
        <v>15377</v>
      </c>
      <c r="C5414" s="1">
        <v>44225</v>
      </c>
      <c r="D5414" t="s">
        <v>831</v>
      </c>
      <c r="E5414" t="s">
        <v>20</v>
      </c>
      <c r="H5414" t="s">
        <v>22</v>
      </c>
      <c r="I5414" t="s">
        <v>22</v>
      </c>
      <c r="J5414" t="s">
        <v>22</v>
      </c>
      <c r="L5414" t="s">
        <v>23</v>
      </c>
      <c r="O5414" t="s">
        <v>25</v>
      </c>
      <c r="P5414" t="s">
        <v>26</v>
      </c>
      <c r="Q5414" t="s">
        <v>15378</v>
      </c>
    </row>
    <row r="5415" spans="1:17" x14ac:dyDescent="0.25">
      <c r="A5415" t="s">
        <v>3616</v>
      </c>
      <c r="B5415" t="s">
        <v>3617</v>
      </c>
      <c r="C5415" s="1">
        <v>44227</v>
      </c>
      <c r="D5415" t="s">
        <v>831</v>
      </c>
      <c r="E5415" t="s">
        <v>20</v>
      </c>
      <c r="H5415" t="s">
        <v>22</v>
      </c>
      <c r="I5415" t="s">
        <v>22</v>
      </c>
      <c r="J5415" t="s">
        <v>22</v>
      </c>
      <c r="L5415" t="s">
        <v>23</v>
      </c>
      <c r="O5415" t="s">
        <v>25</v>
      </c>
      <c r="P5415" t="s">
        <v>26</v>
      </c>
      <c r="Q5415" t="s">
        <v>3618</v>
      </c>
    </row>
    <row r="5416" spans="1:17" x14ac:dyDescent="0.25">
      <c r="A5416" t="s">
        <v>6906</v>
      </c>
      <c r="B5416" t="s">
        <v>6907</v>
      </c>
      <c r="C5416" s="1">
        <v>44207</v>
      </c>
      <c r="D5416" t="s">
        <v>831</v>
      </c>
      <c r="E5416" t="s">
        <v>20</v>
      </c>
      <c r="H5416" t="s">
        <v>22</v>
      </c>
      <c r="I5416" t="s">
        <v>22</v>
      </c>
      <c r="J5416" t="s">
        <v>22</v>
      </c>
      <c r="L5416" t="s">
        <v>23</v>
      </c>
      <c r="O5416" t="s">
        <v>25</v>
      </c>
      <c r="P5416" t="s">
        <v>26</v>
      </c>
      <c r="Q5416" t="s">
        <v>6908</v>
      </c>
    </row>
    <row r="5417" spans="1:17" x14ac:dyDescent="0.25">
      <c r="A5417" t="s">
        <v>3622</v>
      </c>
      <c r="B5417" t="s">
        <v>3623</v>
      </c>
      <c r="C5417" s="1">
        <v>44217</v>
      </c>
      <c r="D5417" t="s">
        <v>831</v>
      </c>
      <c r="E5417" t="s">
        <v>20</v>
      </c>
      <c r="H5417" t="s">
        <v>22</v>
      </c>
      <c r="I5417" t="s">
        <v>22</v>
      </c>
      <c r="J5417" t="s">
        <v>22</v>
      </c>
      <c r="L5417" t="s">
        <v>23</v>
      </c>
      <c r="O5417" t="s">
        <v>25</v>
      </c>
      <c r="P5417" t="s">
        <v>26</v>
      </c>
      <c r="Q5417" t="s">
        <v>3624</v>
      </c>
    </row>
    <row r="5418" spans="1:17" x14ac:dyDescent="0.25">
      <c r="A5418" t="s">
        <v>3685</v>
      </c>
      <c r="B5418" t="s">
        <v>3686</v>
      </c>
      <c r="C5418" s="1">
        <v>44217</v>
      </c>
      <c r="D5418" t="s">
        <v>831</v>
      </c>
      <c r="E5418" t="s">
        <v>20</v>
      </c>
      <c r="H5418" t="s">
        <v>22</v>
      </c>
      <c r="I5418" t="s">
        <v>22</v>
      </c>
      <c r="J5418" t="s">
        <v>22</v>
      </c>
      <c r="L5418" t="s">
        <v>23</v>
      </c>
      <c r="O5418" t="s">
        <v>25</v>
      </c>
      <c r="P5418" t="s">
        <v>26</v>
      </c>
      <c r="Q5418" t="s">
        <v>27</v>
      </c>
    </row>
    <row r="5419" spans="1:17" x14ac:dyDescent="0.25">
      <c r="A5419" t="s">
        <v>3701</v>
      </c>
      <c r="B5419" t="s">
        <v>3702</v>
      </c>
      <c r="C5419" s="1">
        <v>44217</v>
      </c>
      <c r="D5419" t="s">
        <v>831</v>
      </c>
      <c r="E5419" t="s">
        <v>20</v>
      </c>
      <c r="H5419" t="s">
        <v>22</v>
      </c>
      <c r="I5419" t="s">
        <v>22</v>
      </c>
      <c r="J5419" t="s">
        <v>22</v>
      </c>
      <c r="L5419" t="s">
        <v>23</v>
      </c>
      <c r="O5419" t="s">
        <v>25</v>
      </c>
      <c r="P5419" t="s">
        <v>26</v>
      </c>
      <c r="Q5419" t="s">
        <v>3703</v>
      </c>
    </row>
    <row r="5420" spans="1:17" x14ac:dyDescent="0.25">
      <c r="A5420" t="s">
        <v>6900</v>
      </c>
      <c r="B5420" t="s">
        <v>6901</v>
      </c>
      <c r="C5420" s="1">
        <v>44219</v>
      </c>
      <c r="D5420" t="s">
        <v>831</v>
      </c>
      <c r="E5420" t="s">
        <v>20</v>
      </c>
      <c r="H5420" t="s">
        <v>22</v>
      </c>
      <c r="I5420" t="s">
        <v>22</v>
      </c>
      <c r="J5420" t="s">
        <v>22</v>
      </c>
      <c r="L5420" t="s">
        <v>23</v>
      </c>
      <c r="O5420" t="s">
        <v>25</v>
      </c>
      <c r="P5420" t="s">
        <v>26</v>
      </c>
      <c r="Q5420" t="s">
        <v>6902</v>
      </c>
    </row>
    <row r="5421" spans="1:17" x14ac:dyDescent="0.25">
      <c r="A5421" t="s">
        <v>3666</v>
      </c>
      <c r="B5421" t="s">
        <v>3667</v>
      </c>
      <c r="C5421" s="1">
        <v>44233</v>
      </c>
      <c r="D5421" t="s">
        <v>831</v>
      </c>
      <c r="E5421" t="s">
        <v>20</v>
      </c>
      <c r="H5421" t="s">
        <v>22</v>
      </c>
      <c r="I5421" t="s">
        <v>22</v>
      </c>
      <c r="J5421" t="s">
        <v>22</v>
      </c>
      <c r="L5421" t="s">
        <v>23</v>
      </c>
      <c r="O5421" t="s">
        <v>25</v>
      </c>
      <c r="P5421" t="s">
        <v>26</v>
      </c>
      <c r="Q5421" t="s">
        <v>3668</v>
      </c>
    </row>
    <row r="5422" spans="1:17" x14ac:dyDescent="0.25">
      <c r="A5422" t="s">
        <v>3926</v>
      </c>
      <c r="B5422" t="s">
        <v>3927</v>
      </c>
      <c r="C5422" s="1">
        <v>44232</v>
      </c>
      <c r="D5422" t="s">
        <v>831</v>
      </c>
      <c r="E5422" t="s">
        <v>20</v>
      </c>
      <c r="H5422" t="s">
        <v>22</v>
      </c>
      <c r="I5422" t="s">
        <v>22</v>
      </c>
      <c r="J5422" t="s">
        <v>22</v>
      </c>
      <c r="L5422" t="s">
        <v>23</v>
      </c>
      <c r="O5422" t="s">
        <v>25</v>
      </c>
      <c r="P5422" t="s">
        <v>26</v>
      </c>
      <c r="Q5422" t="s">
        <v>3928</v>
      </c>
    </row>
    <row r="5423" spans="1:17" x14ac:dyDescent="0.25">
      <c r="A5423" t="s">
        <v>891</v>
      </c>
      <c r="B5423" t="s">
        <v>892</v>
      </c>
      <c r="C5423" s="1">
        <v>44239</v>
      </c>
      <c r="D5423" t="s">
        <v>831</v>
      </c>
      <c r="E5423" t="s">
        <v>20</v>
      </c>
      <c r="H5423" t="s">
        <v>22</v>
      </c>
      <c r="I5423" t="s">
        <v>22</v>
      </c>
      <c r="J5423" t="s">
        <v>22</v>
      </c>
      <c r="L5423" t="s">
        <v>23</v>
      </c>
      <c r="O5423" t="s">
        <v>25</v>
      </c>
      <c r="P5423" t="s">
        <v>26</v>
      </c>
      <c r="Q5423" t="s">
        <v>893</v>
      </c>
    </row>
    <row r="5424" spans="1:17" x14ac:dyDescent="0.25">
      <c r="A5424" t="s">
        <v>3634</v>
      </c>
      <c r="B5424" t="s">
        <v>3635</v>
      </c>
      <c r="C5424" s="1">
        <v>44239</v>
      </c>
      <c r="D5424" t="s">
        <v>831</v>
      </c>
      <c r="E5424" t="s">
        <v>20</v>
      </c>
      <c r="H5424" t="s">
        <v>22</v>
      </c>
      <c r="I5424" t="s">
        <v>22</v>
      </c>
      <c r="J5424" t="s">
        <v>22</v>
      </c>
      <c r="L5424" t="s">
        <v>23</v>
      </c>
      <c r="O5424" t="s">
        <v>25</v>
      </c>
      <c r="P5424" t="s">
        <v>26</v>
      </c>
      <c r="Q5424" t="s">
        <v>3636</v>
      </c>
    </row>
    <row r="5425" spans="1:17" x14ac:dyDescent="0.25">
      <c r="A5425" t="s">
        <v>3640</v>
      </c>
      <c r="B5425" t="s">
        <v>3641</v>
      </c>
      <c r="C5425" s="1">
        <v>44244</v>
      </c>
      <c r="D5425" t="s">
        <v>831</v>
      </c>
      <c r="E5425" t="s">
        <v>20</v>
      </c>
      <c r="H5425" t="s">
        <v>22</v>
      </c>
      <c r="I5425" t="s">
        <v>22</v>
      </c>
      <c r="J5425" t="s">
        <v>22</v>
      </c>
      <c r="L5425" t="s">
        <v>23</v>
      </c>
      <c r="O5425" t="s">
        <v>25</v>
      </c>
      <c r="P5425" t="s">
        <v>26</v>
      </c>
      <c r="Q5425" t="s">
        <v>3642</v>
      </c>
    </row>
    <row r="5426" spans="1:17" x14ac:dyDescent="0.25">
      <c r="A5426" t="s">
        <v>12770</v>
      </c>
      <c r="B5426" t="s">
        <v>12771</v>
      </c>
      <c r="C5426" s="1">
        <v>44242</v>
      </c>
      <c r="D5426" t="s">
        <v>831</v>
      </c>
      <c r="E5426" t="s">
        <v>20</v>
      </c>
      <c r="H5426" t="s">
        <v>22</v>
      </c>
      <c r="I5426" t="s">
        <v>22</v>
      </c>
      <c r="J5426" t="s">
        <v>22</v>
      </c>
      <c r="L5426" t="s">
        <v>23</v>
      </c>
      <c r="O5426" t="s">
        <v>25</v>
      </c>
      <c r="P5426" t="s">
        <v>26</v>
      </c>
      <c r="Q5426" t="s">
        <v>12772</v>
      </c>
    </row>
    <row r="5427" spans="1:17" x14ac:dyDescent="0.25">
      <c r="A5427" t="s">
        <v>9897</v>
      </c>
      <c r="B5427" t="s">
        <v>9898</v>
      </c>
      <c r="C5427" s="1">
        <v>44247</v>
      </c>
      <c r="D5427" t="s">
        <v>831</v>
      </c>
      <c r="E5427" t="s">
        <v>20</v>
      </c>
      <c r="H5427" t="s">
        <v>22</v>
      </c>
      <c r="I5427" t="s">
        <v>22</v>
      </c>
      <c r="J5427" t="s">
        <v>22</v>
      </c>
      <c r="L5427" t="s">
        <v>23</v>
      </c>
      <c r="O5427" t="s">
        <v>25</v>
      </c>
      <c r="P5427" t="s">
        <v>26</v>
      </c>
      <c r="Q5427" t="s">
        <v>9899</v>
      </c>
    </row>
    <row r="5428" spans="1:17" x14ac:dyDescent="0.25">
      <c r="A5428" t="s">
        <v>9988</v>
      </c>
      <c r="B5428" t="s">
        <v>9989</v>
      </c>
      <c r="C5428" s="1">
        <v>44252</v>
      </c>
      <c r="D5428" t="s">
        <v>831</v>
      </c>
      <c r="E5428" t="s">
        <v>20</v>
      </c>
      <c r="H5428" t="s">
        <v>22</v>
      </c>
      <c r="I5428" t="s">
        <v>22</v>
      </c>
      <c r="J5428" t="s">
        <v>22</v>
      </c>
      <c r="L5428" t="s">
        <v>23</v>
      </c>
      <c r="O5428" t="s">
        <v>25</v>
      </c>
      <c r="P5428" t="s">
        <v>26</v>
      </c>
      <c r="Q5428" t="s">
        <v>9990</v>
      </c>
    </row>
    <row r="5429" spans="1:17" x14ac:dyDescent="0.25">
      <c r="A5429" t="s">
        <v>10006</v>
      </c>
      <c r="B5429" t="s">
        <v>10007</v>
      </c>
      <c r="C5429" s="1">
        <v>44252</v>
      </c>
      <c r="D5429" t="s">
        <v>831</v>
      </c>
      <c r="E5429" t="s">
        <v>20</v>
      </c>
      <c r="H5429" t="s">
        <v>22</v>
      </c>
      <c r="I5429" t="s">
        <v>22</v>
      </c>
      <c r="J5429" t="s">
        <v>22</v>
      </c>
      <c r="L5429" t="s">
        <v>23</v>
      </c>
      <c r="O5429" t="s">
        <v>25</v>
      </c>
      <c r="P5429" t="s">
        <v>26</v>
      </c>
      <c r="Q5429" t="s">
        <v>10008</v>
      </c>
    </row>
    <row r="5430" spans="1:17" x14ac:dyDescent="0.25">
      <c r="A5430" t="s">
        <v>16121</v>
      </c>
      <c r="B5430" t="s">
        <v>16122</v>
      </c>
      <c r="C5430" s="1">
        <v>44215</v>
      </c>
      <c r="D5430" t="s">
        <v>831</v>
      </c>
      <c r="E5430" t="s">
        <v>20</v>
      </c>
      <c r="H5430" t="s">
        <v>22</v>
      </c>
      <c r="I5430" t="s">
        <v>22</v>
      </c>
      <c r="J5430" t="s">
        <v>22</v>
      </c>
      <c r="L5430" t="s">
        <v>23</v>
      </c>
      <c r="O5430" t="s">
        <v>25</v>
      </c>
      <c r="P5430" t="s">
        <v>26</v>
      </c>
      <c r="Q5430" t="s">
        <v>16123</v>
      </c>
    </row>
    <row r="5431" spans="1:17" x14ac:dyDescent="0.25">
      <c r="A5431" t="s">
        <v>16181</v>
      </c>
      <c r="B5431" t="s">
        <v>16182</v>
      </c>
      <c r="C5431" s="1">
        <v>44225</v>
      </c>
      <c r="D5431" t="s">
        <v>831</v>
      </c>
      <c r="E5431" t="s">
        <v>20</v>
      </c>
      <c r="H5431" t="s">
        <v>22</v>
      </c>
      <c r="I5431" t="s">
        <v>22</v>
      </c>
      <c r="J5431" t="s">
        <v>22</v>
      </c>
      <c r="L5431" t="s">
        <v>23</v>
      </c>
      <c r="O5431" t="s">
        <v>25</v>
      </c>
      <c r="P5431" t="s">
        <v>26</v>
      </c>
      <c r="Q5431" t="s">
        <v>16183</v>
      </c>
    </row>
    <row r="5432" spans="1:17" x14ac:dyDescent="0.25">
      <c r="A5432" t="s">
        <v>16184</v>
      </c>
      <c r="B5432" t="s">
        <v>16185</v>
      </c>
      <c r="C5432" s="1">
        <v>44225</v>
      </c>
      <c r="D5432" t="s">
        <v>831</v>
      </c>
      <c r="E5432" t="s">
        <v>20</v>
      </c>
      <c r="H5432" t="s">
        <v>22</v>
      </c>
      <c r="I5432" t="s">
        <v>22</v>
      </c>
      <c r="J5432" t="s">
        <v>22</v>
      </c>
      <c r="L5432" t="s">
        <v>23</v>
      </c>
      <c r="O5432" t="s">
        <v>25</v>
      </c>
      <c r="P5432" t="s">
        <v>26</v>
      </c>
      <c r="Q5432" t="s">
        <v>27</v>
      </c>
    </row>
    <row r="5433" spans="1:17" x14ac:dyDescent="0.25">
      <c r="A5433" t="s">
        <v>16186</v>
      </c>
      <c r="B5433" t="s">
        <v>16187</v>
      </c>
      <c r="C5433" s="1">
        <v>44260</v>
      </c>
      <c r="D5433" t="s">
        <v>831</v>
      </c>
      <c r="E5433" t="s">
        <v>20</v>
      </c>
      <c r="H5433" t="s">
        <v>22</v>
      </c>
      <c r="I5433" t="s">
        <v>22</v>
      </c>
      <c r="J5433" t="s">
        <v>22</v>
      </c>
      <c r="L5433" t="s">
        <v>23</v>
      </c>
      <c r="O5433" t="s">
        <v>25</v>
      </c>
      <c r="P5433" t="s">
        <v>26</v>
      </c>
      <c r="Q5433" t="s">
        <v>16188</v>
      </c>
    </row>
    <row r="5434" spans="1:17" x14ac:dyDescent="0.25">
      <c r="A5434" t="s">
        <v>16189</v>
      </c>
      <c r="B5434" t="s">
        <v>16190</v>
      </c>
      <c r="C5434" s="1">
        <v>44225</v>
      </c>
      <c r="D5434" t="s">
        <v>831</v>
      </c>
      <c r="E5434" t="s">
        <v>20</v>
      </c>
      <c r="H5434" t="s">
        <v>22</v>
      </c>
      <c r="I5434" t="s">
        <v>22</v>
      </c>
      <c r="J5434" t="s">
        <v>22</v>
      </c>
      <c r="L5434" t="s">
        <v>23</v>
      </c>
      <c r="O5434" t="s">
        <v>25</v>
      </c>
      <c r="P5434" t="s">
        <v>26</v>
      </c>
      <c r="Q5434" t="s">
        <v>16188</v>
      </c>
    </row>
    <row r="5435" spans="1:17" x14ac:dyDescent="0.25">
      <c r="A5435" t="s">
        <v>16194</v>
      </c>
      <c r="B5435" t="s">
        <v>16195</v>
      </c>
      <c r="C5435" s="1">
        <v>44225</v>
      </c>
      <c r="D5435" t="s">
        <v>831</v>
      </c>
      <c r="E5435" t="s">
        <v>20</v>
      </c>
      <c r="F5435">
        <v>7780</v>
      </c>
      <c r="H5435" t="s">
        <v>22</v>
      </c>
      <c r="I5435" t="s">
        <v>22</v>
      </c>
      <c r="J5435" t="s">
        <v>22</v>
      </c>
      <c r="L5435" t="s">
        <v>23</v>
      </c>
      <c r="O5435" t="s">
        <v>25</v>
      </c>
      <c r="P5435" t="s">
        <v>26</v>
      </c>
      <c r="Q5435" t="s">
        <v>16196</v>
      </c>
    </row>
    <row r="5436" spans="1:17" x14ac:dyDescent="0.25">
      <c r="A5436" t="s">
        <v>16228</v>
      </c>
      <c r="B5436" t="s">
        <v>16229</v>
      </c>
      <c r="C5436" s="1">
        <v>44252</v>
      </c>
      <c r="D5436" t="s">
        <v>831</v>
      </c>
      <c r="E5436" t="s">
        <v>20</v>
      </c>
      <c r="H5436" t="s">
        <v>22</v>
      </c>
      <c r="I5436" t="s">
        <v>22</v>
      </c>
      <c r="J5436" t="s">
        <v>22</v>
      </c>
      <c r="L5436" t="s">
        <v>23</v>
      </c>
      <c r="O5436" t="s">
        <v>25</v>
      </c>
      <c r="P5436" t="s">
        <v>26</v>
      </c>
      <c r="Q5436" t="s">
        <v>27</v>
      </c>
    </row>
    <row r="5437" spans="1:17" x14ac:dyDescent="0.25">
      <c r="A5437" t="s">
        <v>16246</v>
      </c>
      <c r="B5437" t="s">
        <v>16247</v>
      </c>
      <c r="C5437" s="1">
        <v>44253</v>
      </c>
      <c r="D5437" t="s">
        <v>831</v>
      </c>
      <c r="E5437" t="s">
        <v>20</v>
      </c>
      <c r="F5437">
        <v>9100</v>
      </c>
      <c r="H5437" t="s">
        <v>22</v>
      </c>
      <c r="I5437" t="s">
        <v>22</v>
      </c>
      <c r="J5437" t="s">
        <v>22</v>
      </c>
      <c r="L5437" t="s">
        <v>23</v>
      </c>
      <c r="O5437" t="s">
        <v>25</v>
      </c>
      <c r="P5437" t="s">
        <v>26</v>
      </c>
      <c r="Q5437" t="s">
        <v>16248</v>
      </c>
    </row>
    <row r="5438" spans="1:17" x14ac:dyDescent="0.25">
      <c r="A5438" t="s">
        <v>13541</v>
      </c>
      <c r="B5438" t="s">
        <v>13542</v>
      </c>
      <c r="C5438" s="1">
        <v>44221</v>
      </c>
      <c r="D5438" t="s">
        <v>831</v>
      </c>
      <c r="E5438" t="s">
        <v>20</v>
      </c>
      <c r="H5438" t="s">
        <v>22</v>
      </c>
      <c r="I5438" t="s">
        <v>22</v>
      </c>
      <c r="J5438" t="s">
        <v>22</v>
      </c>
      <c r="L5438" t="s">
        <v>23</v>
      </c>
      <c r="O5438" t="s">
        <v>25</v>
      </c>
      <c r="P5438" t="s">
        <v>26</v>
      </c>
      <c r="Q5438" t="s">
        <v>13543</v>
      </c>
    </row>
    <row r="5439" spans="1:17" x14ac:dyDescent="0.25">
      <c r="A5439" t="s">
        <v>13607</v>
      </c>
      <c r="B5439" t="s">
        <v>13608</v>
      </c>
      <c r="C5439" s="1">
        <v>44224</v>
      </c>
      <c r="D5439" t="s">
        <v>831</v>
      </c>
      <c r="E5439" t="s">
        <v>20</v>
      </c>
      <c r="F5439">
        <v>8520</v>
      </c>
      <c r="H5439" t="s">
        <v>22</v>
      </c>
      <c r="I5439" t="s">
        <v>22</v>
      </c>
      <c r="J5439" t="s">
        <v>22</v>
      </c>
      <c r="L5439" t="s">
        <v>23</v>
      </c>
      <c r="O5439" t="s">
        <v>25</v>
      </c>
      <c r="P5439" t="s">
        <v>26</v>
      </c>
      <c r="Q5439" t="s">
        <v>13609</v>
      </c>
    </row>
    <row r="5440" spans="1:17" x14ac:dyDescent="0.25">
      <c r="A5440" t="s">
        <v>13610</v>
      </c>
      <c r="B5440" t="s">
        <v>13611</v>
      </c>
      <c r="C5440" s="1">
        <v>44224</v>
      </c>
      <c r="D5440" t="s">
        <v>831</v>
      </c>
      <c r="E5440" t="s">
        <v>20</v>
      </c>
      <c r="F5440">
        <v>8587</v>
      </c>
      <c r="H5440" t="s">
        <v>22</v>
      </c>
      <c r="I5440" t="s">
        <v>22</v>
      </c>
      <c r="J5440" t="s">
        <v>22</v>
      </c>
      <c r="L5440" t="s">
        <v>23</v>
      </c>
      <c r="O5440" t="s">
        <v>25</v>
      </c>
      <c r="P5440" t="s">
        <v>26</v>
      </c>
      <c r="Q5440" t="s">
        <v>9990</v>
      </c>
    </row>
    <row r="5441" spans="1:17" x14ac:dyDescent="0.25">
      <c r="A5441" t="s">
        <v>13651</v>
      </c>
      <c r="B5441" t="s">
        <v>13652</v>
      </c>
      <c r="C5441" s="1">
        <v>44225</v>
      </c>
      <c r="D5441" t="s">
        <v>831</v>
      </c>
      <c r="E5441" t="s">
        <v>20</v>
      </c>
      <c r="F5441">
        <v>7134</v>
      </c>
      <c r="H5441" t="s">
        <v>22</v>
      </c>
      <c r="I5441" t="s">
        <v>22</v>
      </c>
      <c r="J5441" t="s">
        <v>22</v>
      </c>
      <c r="L5441" t="s">
        <v>23</v>
      </c>
      <c r="O5441" t="s">
        <v>25</v>
      </c>
      <c r="P5441" t="s">
        <v>26</v>
      </c>
      <c r="Q5441" t="s">
        <v>13653</v>
      </c>
    </row>
    <row r="5442" spans="1:17" x14ac:dyDescent="0.25">
      <c r="A5442" t="s">
        <v>13654</v>
      </c>
      <c r="B5442" t="s">
        <v>13655</v>
      </c>
      <c r="C5442" s="1">
        <v>44258</v>
      </c>
      <c r="D5442" t="s">
        <v>831</v>
      </c>
      <c r="E5442" t="s">
        <v>20</v>
      </c>
      <c r="H5442" t="s">
        <v>22</v>
      </c>
      <c r="I5442" t="s">
        <v>22</v>
      </c>
      <c r="J5442" t="s">
        <v>22</v>
      </c>
      <c r="L5442" t="s">
        <v>23</v>
      </c>
      <c r="O5442" t="s">
        <v>25</v>
      </c>
      <c r="P5442" t="s">
        <v>26</v>
      </c>
      <c r="Q5442" t="s">
        <v>13653</v>
      </c>
    </row>
    <row r="5443" spans="1:17" x14ac:dyDescent="0.25">
      <c r="A5443" t="s">
        <v>13661</v>
      </c>
      <c r="B5443" t="s">
        <v>13662</v>
      </c>
      <c r="C5443" s="1">
        <v>44225</v>
      </c>
      <c r="D5443" t="s">
        <v>831</v>
      </c>
      <c r="E5443" t="s">
        <v>20</v>
      </c>
      <c r="F5443">
        <v>8650</v>
      </c>
      <c r="H5443" t="s">
        <v>22</v>
      </c>
      <c r="I5443" t="s">
        <v>22</v>
      </c>
      <c r="J5443" t="s">
        <v>22</v>
      </c>
      <c r="L5443" t="s">
        <v>23</v>
      </c>
      <c r="O5443" t="s">
        <v>25</v>
      </c>
      <c r="P5443" t="s">
        <v>26</v>
      </c>
      <c r="Q5443" t="s">
        <v>13663</v>
      </c>
    </row>
    <row r="5444" spans="1:17" x14ac:dyDescent="0.25">
      <c r="A5444" t="s">
        <v>13666</v>
      </c>
      <c r="B5444" t="s">
        <v>13667</v>
      </c>
      <c r="C5444" s="1">
        <v>44225</v>
      </c>
      <c r="D5444" t="s">
        <v>831</v>
      </c>
      <c r="E5444" t="s">
        <v>20</v>
      </c>
      <c r="F5444">
        <v>8501</v>
      </c>
      <c r="H5444" t="s">
        <v>22</v>
      </c>
      <c r="I5444" t="s">
        <v>22</v>
      </c>
      <c r="J5444" t="s">
        <v>22</v>
      </c>
      <c r="L5444" t="s">
        <v>23</v>
      </c>
      <c r="O5444" t="s">
        <v>25</v>
      </c>
      <c r="P5444" t="s">
        <v>26</v>
      </c>
      <c r="Q5444" t="s">
        <v>6902</v>
      </c>
    </row>
    <row r="5445" spans="1:17" x14ac:dyDescent="0.25">
      <c r="A5445" t="s">
        <v>13668</v>
      </c>
      <c r="B5445" t="s">
        <v>13669</v>
      </c>
      <c r="C5445" s="1">
        <v>44225</v>
      </c>
      <c r="D5445" t="s">
        <v>831</v>
      </c>
      <c r="E5445" t="s">
        <v>20</v>
      </c>
      <c r="F5445">
        <v>9100</v>
      </c>
      <c r="H5445" t="s">
        <v>22</v>
      </c>
      <c r="I5445" t="s">
        <v>22</v>
      </c>
      <c r="J5445" t="s">
        <v>22</v>
      </c>
      <c r="L5445" t="s">
        <v>23</v>
      </c>
      <c r="O5445" t="s">
        <v>25</v>
      </c>
      <c r="P5445" t="s">
        <v>26</v>
      </c>
      <c r="Q5445" t="s">
        <v>27</v>
      </c>
    </row>
    <row r="5446" spans="1:17" x14ac:dyDescent="0.25">
      <c r="A5446" t="s">
        <v>10793</v>
      </c>
      <c r="B5446" t="s">
        <v>10794</v>
      </c>
      <c r="C5446" s="1">
        <v>44258</v>
      </c>
      <c r="D5446" t="s">
        <v>831</v>
      </c>
      <c r="E5446" t="s">
        <v>20</v>
      </c>
      <c r="H5446" t="s">
        <v>22</v>
      </c>
      <c r="I5446" t="s">
        <v>22</v>
      </c>
      <c r="J5446" t="s">
        <v>22</v>
      </c>
      <c r="L5446" t="s">
        <v>23</v>
      </c>
      <c r="O5446" t="s">
        <v>25</v>
      </c>
      <c r="P5446" t="s">
        <v>26</v>
      </c>
      <c r="Q5446" t="s">
        <v>10795</v>
      </c>
    </row>
    <row r="5447" spans="1:17" x14ac:dyDescent="0.25">
      <c r="A5447" t="s">
        <v>10810</v>
      </c>
      <c r="B5447" t="s">
        <v>10811</v>
      </c>
      <c r="C5447" s="1">
        <v>44225</v>
      </c>
      <c r="D5447" t="s">
        <v>831</v>
      </c>
      <c r="E5447" t="s">
        <v>20</v>
      </c>
      <c r="H5447" t="s">
        <v>22</v>
      </c>
      <c r="I5447" t="s">
        <v>22</v>
      </c>
      <c r="J5447" t="s">
        <v>22</v>
      </c>
      <c r="L5447" t="s">
        <v>23</v>
      </c>
      <c r="O5447" t="s">
        <v>25</v>
      </c>
      <c r="P5447" t="s">
        <v>26</v>
      </c>
      <c r="Q5447" t="s">
        <v>10812</v>
      </c>
    </row>
    <row r="5448" spans="1:17" x14ac:dyDescent="0.25">
      <c r="A5448" t="s">
        <v>16392</v>
      </c>
      <c r="B5448" t="s">
        <v>16393</v>
      </c>
      <c r="C5448" s="1">
        <v>44195</v>
      </c>
      <c r="D5448" t="s">
        <v>46</v>
      </c>
      <c r="E5448" t="s">
        <v>20</v>
      </c>
      <c r="H5448" t="s">
        <v>32</v>
      </c>
      <c r="I5448">
        <v>58</v>
      </c>
      <c r="J5448" t="s">
        <v>22</v>
      </c>
      <c r="L5448" t="s">
        <v>23</v>
      </c>
      <c r="O5448" t="s">
        <v>25</v>
      </c>
      <c r="P5448" t="s">
        <v>35</v>
      </c>
      <c r="Q5448" t="s">
        <v>16394</v>
      </c>
    </row>
    <row r="5449" spans="1:17" x14ac:dyDescent="0.25">
      <c r="A5449" t="s">
        <v>16398</v>
      </c>
      <c r="B5449" t="s">
        <v>16399</v>
      </c>
      <c r="C5449" s="1">
        <v>44196</v>
      </c>
      <c r="D5449" t="s">
        <v>46</v>
      </c>
      <c r="E5449" t="s">
        <v>20</v>
      </c>
      <c r="H5449" t="s">
        <v>21</v>
      </c>
      <c r="I5449">
        <v>69</v>
      </c>
      <c r="J5449" t="s">
        <v>22</v>
      </c>
      <c r="L5449" t="s">
        <v>23</v>
      </c>
      <c r="O5449" t="s">
        <v>25</v>
      </c>
      <c r="P5449" t="s">
        <v>26</v>
      </c>
      <c r="Q5449" t="s">
        <v>613</v>
      </c>
    </row>
    <row r="5450" spans="1:17" x14ac:dyDescent="0.25">
      <c r="A5450" t="s">
        <v>16410</v>
      </c>
      <c r="B5450" t="s">
        <v>16411</v>
      </c>
      <c r="C5450" s="1">
        <v>44196</v>
      </c>
      <c r="D5450" t="s">
        <v>46</v>
      </c>
      <c r="E5450" t="s">
        <v>20</v>
      </c>
      <c r="H5450" t="s">
        <v>32</v>
      </c>
      <c r="I5450">
        <v>72</v>
      </c>
      <c r="J5450" t="s">
        <v>22</v>
      </c>
      <c r="L5450" t="s">
        <v>23</v>
      </c>
      <c r="O5450" t="s">
        <v>25</v>
      </c>
      <c r="P5450" t="s">
        <v>26</v>
      </c>
      <c r="Q5450" t="s">
        <v>13874</v>
      </c>
    </row>
    <row r="5451" spans="1:17" x14ac:dyDescent="0.25">
      <c r="A5451" t="s">
        <v>16412</v>
      </c>
      <c r="B5451" t="s">
        <v>16413</v>
      </c>
      <c r="C5451" s="1">
        <v>44196</v>
      </c>
      <c r="D5451" t="s">
        <v>46</v>
      </c>
      <c r="E5451" t="s">
        <v>20</v>
      </c>
      <c r="H5451" t="s">
        <v>21</v>
      </c>
      <c r="I5451">
        <v>56</v>
      </c>
      <c r="J5451" t="s">
        <v>22</v>
      </c>
      <c r="L5451" t="s">
        <v>23</v>
      </c>
      <c r="O5451" t="s">
        <v>25</v>
      </c>
      <c r="P5451" t="s">
        <v>26</v>
      </c>
      <c r="Q5451" t="s">
        <v>2207</v>
      </c>
    </row>
    <row r="5452" spans="1:17" x14ac:dyDescent="0.25">
      <c r="A5452" t="s">
        <v>8003</v>
      </c>
      <c r="B5452" t="s">
        <v>8004</v>
      </c>
      <c r="C5452" s="1">
        <v>44193</v>
      </c>
      <c r="D5452" t="s">
        <v>46</v>
      </c>
      <c r="E5452" t="s">
        <v>20</v>
      </c>
      <c r="H5452" t="s">
        <v>32</v>
      </c>
      <c r="I5452">
        <v>65</v>
      </c>
      <c r="J5452" t="s">
        <v>22</v>
      </c>
      <c r="L5452" t="s">
        <v>23</v>
      </c>
      <c r="O5452" t="s">
        <v>25</v>
      </c>
      <c r="P5452" t="s">
        <v>26</v>
      </c>
      <c r="Q5452" t="s">
        <v>8005</v>
      </c>
    </row>
    <row r="5453" spans="1:17" x14ac:dyDescent="0.25">
      <c r="A5453" t="s">
        <v>8009</v>
      </c>
      <c r="B5453" t="s">
        <v>8010</v>
      </c>
      <c r="C5453" s="1">
        <v>44193</v>
      </c>
      <c r="D5453" t="s">
        <v>46</v>
      </c>
      <c r="E5453" t="s">
        <v>20</v>
      </c>
      <c r="H5453" t="s">
        <v>21</v>
      </c>
      <c r="I5453">
        <v>41</v>
      </c>
      <c r="J5453" t="s">
        <v>22</v>
      </c>
      <c r="L5453" t="s">
        <v>23</v>
      </c>
      <c r="O5453" t="s">
        <v>25</v>
      </c>
      <c r="P5453" t="s">
        <v>26</v>
      </c>
      <c r="Q5453" t="s">
        <v>8011</v>
      </c>
    </row>
    <row r="5454" spans="1:17" x14ac:dyDescent="0.25">
      <c r="A5454" t="s">
        <v>8022</v>
      </c>
      <c r="B5454" t="s">
        <v>8023</v>
      </c>
      <c r="C5454" s="1">
        <v>44193</v>
      </c>
      <c r="D5454" t="s">
        <v>46</v>
      </c>
      <c r="E5454" t="s">
        <v>20</v>
      </c>
      <c r="H5454" t="s">
        <v>21</v>
      </c>
      <c r="I5454">
        <v>39</v>
      </c>
      <c r="J5454" t="s">
        <v>22</v>
      </c>
      <c r="L5454" t="s">
        <v>23</v>
      </c>
      <c r="O5454" t="s">
        <v>25</v>
      </c>
      <c r="P5454" t="s">
        <v>26</v>
      </c>
      <c r="Q5454" t="s">
        <v>8024</v>
      </c>
    </row>
    <row r="5455" spans="1:17" x14ac:dyDescent="0.25">
      <c r="A5455" t="s">
        <v>8025</v>
      </c>
      <c r="B5455" t="s">
        <v>8026</v>
      </c>
      <c r="C5455" s="1">
        <v>44193</v>
      </c>
      <c r="D5455" t="s">
        <v>46</v>
      </c>
      <c r="E5455" t="s">
        <v>20</v>
      </c>
      <c r="H5455" t="s">
        <v>21</v>
      </c>
      <c r="I5455">
        <v>25</v>
      </c>
      <c r="J5455" t="s">
        <v>22</v>
      </c>
      <c r="L5455" t="s">
        <v>23</v>
      </c>
      <c r="O5455" t="s">
        <v>25</v>
      </c>
      <c r="P5455" t="s">
        <v>26</v>
      </c>
      <c r="Q5455" t="s">
        <v>8027</v>
      </c>
    </row>
    <row r="5456" spans="1:17" x14ac:dyDescent="0.25">
      <c r="A5456" t="s">
        <v>8028</v>
      </c>
      <c r="B5456" t="s">
        <v>8029</v>
      </c>
      <c r="C5456" s="1">
        <v>44193</v>
      </c>
      <c r="D5456" t="s">
        <v>46</v>
      </c>
      <c r="E5456" t="s">
        <v>20</v>
      </c>
      <c r="H5456" t="s">
        <v>32</v>
      </c>
      <c r="I5456">
        <v>21</v>
      </c>
      <c r="J5456" t="s">
        <v>22</v>
      </c>
      <c r="L5456" t="s">
        <v>23</v>
      </c>
      <c r="O5456" t="s">
        <v>25</v>
      </c>
      <c r="P5456" t="s">
        <v>26</v>
      </c>
      <c r="Q5456" t="s">
        <v>613</v>
      </c>
    </row>
    <row r="5457" spans="1:17" x14ac:dyDescent="0.25">
      <c r="A5457" t="s">
        <v>8032</v>
      </c>
      <c r="B5457" t="s">
        <v>8033</v>
      </c>
      <c r="C5457" s="1">
        <v>44194</v>
      </c>
      <c r="D5457" t="s">
        <v>46</v>
      </c>
      <c r="E5457" t="s">
        <v>20</v>
      </c>
      <c r="H5457" t="s">
        <v>32</v>
      </c>
      <c r="I5457">
        <v>58</v>
      </c>
      <c r="J5457" t="s">
        <v>22</v>
      </c>
      <c r="L5457" t="s">
        <v>23</v>
      </c>
      <c r="O5457" t="s">
        <v>25</v>
      </c>
      <c r="P5457" t="s">
        <v>26</v>
      </c>
      <c r="Q5457" t="s">
        <v>8034</v>
      </c>
    </row>
    <row r="5458" spans="1:17" x14ac:dyDescent="0.25">
      <c r="A5458" t="s">
        <v>8035</v>
      </c>
      <c r="B5458" t="s">
        <v>8036</v>
      </c>
      <c r="C5458" s="1">
        <v>44194</v>
      </c>
      <c r="D5458" t="s">
        <v>46</v>
      </c>
      <c r="E5458" t="s">
        <v>20</v>
      </c>
      <c r="H5458" t="s">
        <v>21</v>
      </c>
      <c r="I5458">
        <v>90</v>
      </c>
      <c r="J5458" t="s">
        <v>22</v>
      </c>
      <c r="L5458" t="s">
        <v>23</v>
      </c>
      <c r="O5458" t="s">
        <v>25</v>
      </c>
      <c r="P5458" t="s">
        <v>26</v>
      </c>
      <c r="Q5458" t="s">
        <v>8037</v>
      </c>
    </row>
    <row r="5459" spans="1:17" x14ac:dyDescent="0.25">
      <c r="A5459" t="s">
        <v>8043</v>
      </c>
      <c r="B5459" t="s">
        <v>8044</v>
      </c>
      <c r="C5459" s="1">
        <v>44194</v>
      </c>
      <c r="D5459" t="s">
        <v>46</v>
      </c>
      <c r="E5459" t="s">
        <v>20</v>
      </c>
      <c r="H5459" t="s">
        <v>32</v>
      </c>
      <c r="I5459">
        <v>46</v>
      </c>
      <c r="J5459" t="s">
        <v>22</v>
      </c>
      <c r="L5459" t="s">
        <v>23</v>
      </c>
      <c r="O5459" t="s">
        <v>25</v>
      </c>
      <c r="P5459" t="s">
        <v>26</v>
      </c>
      <c r="Q5459" t="s">
        <v>8045</v>
      </c>
    </row>
    <row r="5460" spans="1:17" x14ac:dyDescent="0.25">
      <c r="A5460" t="s">
        <v>8058</v>
      </c>
      <c r="B5460" t="s">
        <v>8059</v>
      </c>
      <c r="C5460" s="1">
        <v>44195</v>
      </c>
      <c r="D5460" t="s">
        <v>46</v>
      </c>
      <c r="E5460" t="s">
        <v>20</v>
      </c>
      <c r="H5460" t="s">
        <v>21</v>
      </c>
      <c r="I5460">
        <v>89</v>
      </c>
      <c r="J5460" t="s">
        <v>22</v>
      </c>
      <c r="L5460" t="s">
        <v>23</v>
      </c>
      <c r="O5460" t="s">
        <v>25</v>
      </c>
      <c r="P5460" t="s">
        <v>26</v>
      </c>
      <c r="Q5460" t="s">
        <v>2229</v>
      </c>
    </row>
    <row r="5461" spans="1:17" x14ac:dyDescent="0.25">
      <c r="A5461" t="s">
        <v>8060</v>
      </c>
      <c r="B5461" t="s">
        <v>8061</v>
      </c>
      <c r="C5461" s="1">
        <v>44195</v>
      </c>
      <c r="D5461" t="s">
        <v>46</v>
      </c>
      <c r="E5461" t="s">
        <v>20</v>
      </c>
      <c r="H5461" t="s">
        <v>21</v>
      </c>
      <c r="I5461">
        <v>56</v>
      </c>
      <c r="J5461" t="s">
        <v>22</v>
      </c>
      <c r="L5461" t="s">
        <v>23</v>
      </c>
      <c r="O5461" t="s">
        <v>25</v>
      </c>
      <c r="P5461" t="s">
        <v>26</v>
      </c>
      <c r="Q5461" t="s">
        <v>2207</v>
      </c>
    </row>
    <row r="5462" spans="1:17" x14ac:dyDescent="0.25">
      <c r="A5462" t="s">
        <v>8062</v>
      </c>
      <c r="B5462" t="s">
        <v>8063</v>
      </c>
      <c r="C5462" s="1">
        <v>44195</v>
      </c>
      <c r="D5462" t="s">
        <v>46</v>
      </c>
      <c r="E5462" t="s">
        <v>20</v>
      </c>
      <c r="H5462" t="s">
        <v>32</v>
      </c>
      <c r="I5462">
        <v>76</v>
      </c>
      <c r="J5462" t="s">
        <v>22</v>
      </c>
      <c r="L5462" t="s">
        <v>23</v>
      </c>
      <c r="O5462" t="s">
        <v>25</v>
      </c>
      <c r="P5462" t="s">
        <v>26</v>
      </c>
      <c r="Q5462" t="s">
        <v>5306</v>
      </c>
    </row>
    <row r="5463" spans="1:17" x14ac:dyDescent="0.25">
      <c r="A5463" t="s">
        <v>8064</v>
      </c>
      <c r="B5463" t="s">
        <v>8065</v>
      </c>
      <c r="C5463" s="1">
        <v>44195</v>
      </c>
      <c r="D5463" t="s">
        <v>46</v>
      </c>
      <c r="E5463" t="s">
        <v>20</v>
      </c>
      <c r="H5463" t="s">
        <v>21</v>
      </c>
      <c r="I5463">
        <v>72</v>
      </c>
      <c r="J5463" t="s">
        <v>22</v>
      </c>
      <c r="L5463" t="s">
        <v>23</v>
      </c>
      <c r="O5463" t="s">
        <v>25</v>
      </c>
      <c r="P5463" t="s">
        <v>26</v>
      </c>
      <c r="Q5463" t="s">
        <v>5306</v>
      </c>
    </row>
    <row r="5464" spans="1:17" x14ac:dyDescent="0.25">
      <c r="A5464" t="s">
        <v>8070</v>
      </c>
      <c r="B5464" t="s">
        <v>8071</v>
      </c>
      <c r="C5464" s="1">
        <v>44195</v>
      </c>
      <c r="D5464" t="s">
        <v>46</v>
      </c>
      <c r="E5464" t="s">
        <v>20</v>
      </c>
      <c r="H5464" t="s">
        <v>32</v>
      </c>
      <c r="I5464">
        <v>57</v>
      </c>
      <c r="J5464" t="s">
        <v>22</v>
      </c>
      <c r="L5464" t="s">
        <v>23</v>
      </c>
      <c r="O5464" t="s">
        <v>25</v>
      </c>
      <c r="P5464" t="s">
        <v>26</v>
      </c>
      <c r="Q5464" t="s">
        <v>8072</v>
      </c>
    </row>
    <row r="5465" spans="1:17" x14ac:dyDescent="0.25">
      <c r="A5465" t="s">
        <v>8077</v>
      </c>
      <c r="B5465" t="s">
        <v>8078</v>
      </c>
      <c r="C5465" s="1">
        <v>44196</v>
      </c>
      <c r="D5465" t="s">
        <v>46</v>
      </c>
      <c r="E5465" t="s">
        <v>20</v>
      </c>
      <c r="H5465" t="s">
        <v>32</v>
      </c>
      <c r="I5465">
        <v>27</v>
      </c>
      <c r="J5465" t="s">
        <v>22</v>
      </c>
      <c r="L5465" t="s">
        <v>23</v>
      </c>
      <c r="O5465" t="s">
        <v>25</v>
      </c>
      <c r="P5465" t="s">
        <v>26</v>
      </c>
      <c r="Q5465" t="s">
        <v>8079</v>
      </c>
    </row>
    <row r="5466" spans="1:17" x14ac:dyDescent="0.25">
      <c r="A5466" t="s">
        <v>8080</v>
      </c>
      <c r="B5466" t="s">
        <v>8081</v>
      </c>
      <c r="C5466" s="1">
        <v>44196</v>
      </c>
      <c r="D5466" t="s">
        <v>46</v>
      </c>
      <c r="E5466" t="s">
        <v>20</v>
      </c>
      <c r="H5466" t="s">
        <v>21</v>
      </c>
      <c r="I5466">
        <v>57</v>
      </c>
      <c r="J5466" t="s">
        <v>22</v>
      </c>
      <c r="L5466" t="s">
        <v>23</v>
      </c>
      <c r="O5466" t="s">
        <v>25</v>
      </c>
      <c r="P5466" t="s">
        <v>26</v>
      </c>
      <c r="Q5466" t="s">
        <v>8072</v>
      </c>
    </row>
    <row r="5467" spans="1:17" x14ac:dyDescent="0.25">
      <c r="A5467" t="s">
        <v>8088</v>
      </c>
      <c r="B5467" t="s">
        <v>8089</v>
      </c>
      <c r="C5467" s="1">
        <v>44196</v>
      </c>
      <c r="D5467" t="s">
        <v>46</v>
      </c>
      <c r="E5467" t="s">
        <v>20</v>
      </c>
      <c r="H5467" t="s">
        <v>32</v>
      </c>
      <c r="I5467">
        <v>31</v>
      </c>
      <c r="J5467" t="s">
        <v>22</v>
      </c>
      <c r="L5467" t="s">
        <v>23</v>
      </c>
      <c r="O5467" t="s">
        <v>25</v>
      </c>
      <c r="P5467" t="s">
        <v>26</v>
      </c>
      <c r="Q5467" t="s">
        <v>8027</v>
      </c>
    </row>
    <row r="5468" spans="1:17" x14ac:dyDescent="0.25">
      <c r="A5468" t="s">
        <v>8090</v>
      </c>
      <c r="B5468" t="s">
        <v>8091</v>
      </c>
      <c r="C5468" s="1">
        <v>44197</v>
      </c>
      <c r="D5468" t="s">
        <v>46</v>
      </c>
      <c r="E5468" t="s">
        <v>20</v>
      </c>
      <c r="H5468" t="s">
        <v>21</v>
      </c>
      <c r="I5468">
        <v>31</v>
      </c>
      <c r="J5468" t="s">
        <v>22</v>
      </c>
      <c r="L5468" t="s">
        <v>23</v>
      </c>
      <c r="O5468" t="s">
        <v>25</v>
      </c>
      <c r="P5468" t="s">
        <v>26</v>
      </c>
      <c r="Q5468" t="s">
        <v>2229</v>
      </c>
    </row>
    <row r="5469" spans="1:17" x14ac:dyDescent="0.25">
      <c r="A5469" t="s">
        <v>8092</v>
      </c>
      <c r="B5469" t="s">
        <v>8093</v>
      </c>
      <c r="C5469" s="1">
        <v>44196</v>
      </c>
      <c r="D5469" t="s">
        <v>46</v>
      </c>
      <c r="E5469" t="s">
        <v>20</v>
      </c>
      <c r="H5469" t="s">
        <v>22</v>
      </c>
      <c r="I5469">
        <v>45</v>
      </c>
      <c r="J5469" t="s">
        <v>22</v>
      </c>
      <c r="L5469" t="s">
        <v>23</v>
      </c>
      <c r="O5469" t="s">
        <v>25</v>
      </c>
      <c r="P5469" t="s">
        <v>26</v>
      </c>
      <c r="Q5469" t="s">
        <v>2229</v>
      </c>
    </row>
    <row r="5470" spans="1:17" x14ac:dyDescent="0.25">
      <c r="A5470" t="s">
        <v>8097</v>
      </c>
      <c r="B5470" t="s">
        <v>8098</v>
      </c>
      <c r="C5470" s="1">
        <v>44198</v>
      </c>
      <c r="D5470" t="s">
        <v>46</v>
      </c>
      <c r="E5470" t="s">
        <v>20</v>
      </c>
      <c r="H5470" t="s">
        <v>21</v>
      </c>
      <c r="I5470">
        <v>44</v>
      </c>
      <c r="J5470" t="s">
        <v>22</v>
      </c>
      <c r="L5470" t="s">
        <v>23</v>
      </c>
      <c r="O5470" t="s">
        <v>25</v>
      </c>
      <c r="P5470" t="s">
        <v>26</v>
      </c>
      <c r="Q5470" t="s">
        <v>613</v>
      </c>
    </row>
    <row r="5471" spans="1:17" x14ac:dyDescent="0.25">
      <c r="A5471" t="s">
        <v>8105</v>
      </c>
      <c r="B5471" t="s">
        <v>8106</v>
      </c>
      <c r="C5471" s="1">
        <v>44199</v>
      </c>
      <c r="D5471" t="s">
        <v>46</v>
      </c>
      <c r="E5471" t="s">
        <v>20</v>
      </c>
      <c r="H5471" t="s">
        <v>21</v>
      </c>
      <c r="I5471">
        <v>62</v>
      </c>
      <c r="J5471" t="s">
        <v>22</v>
      </c>
      <c r="L5471" t="s">
        <v>23</v>
      </c>
      <c r="O5471" t="s">
        <v>25</v>
      </c>
      <c r="P5471" t="s">
        <v>26</v>
      </c>
      <c r="Q5471" t="s">
        <v>613</v>
      </c>
    </row>
    <row r="5472" spans="1:17" x14ac:dyDescent="0.25">
      <c r="A5472" t="s">
        <v>8122</v>
      </c>
      <c r="B5472" t="s">
        <v>8123</v>
      </c>
      <c r="C5472" s="1">
        <v>44200</v>
      </c>
      <c r="D5472" t="s">
        <v>46</v>
      </c>
      <c r="E5472" t="s">
        <v>20</v>
      </c>
      <c r="H5472" t="s">
        <v>21</v>
      </c>
      <c r="I5472">
        <v>22</v>
      </c>
      <c r="J5472" t="s">
        <v>22</v>
      </c>
      <c r="L5472" t="s">
        <v>23</v>
      </c>
      <c r="O5472" t="s">
        <v>25</v>
      </c>
      <c r="P5472" t="s">
        <v>26</v>
      </c>
      <c r="Q5472" t="s">
        <v>8079</v>
      </c>
    </row>
    <row r="5473" spans="1:17" x14ac:dyDescent="0.25">
      <c r="A5473" t="s">
        <v>8130</v>
      </c>
      <c r="B5473" t="s">
        <v>8131</v>
      </c>
      <c r="C5473" s="1">
        <v>44200</v>
      </c>
      <c r="D5473" t="s">
        <v>46</v>
      </c>
      <c r="E5473" t="s">
        <v>20</v>
      </c>
      <c r="H5473" t="s">
        <v>21</v>
      </c>
      <c r="I5473">
        <v>30</v>
      </c>
      <c r="J5473" t="s">
        <v>22</v>
      </c>
      <c r="L5473" t="s">
        <v>23</v>
      </c>
      <c r="O5473" t="s">
        <v>25</v>
      </c>
      <c r="P5473" t="s">
        <v>26</v>
      </c>
      <c r="Q5473" t="s">
        <v>8132</v>
      </c>
    </row>
    <row r="5474" spans="1:17" x14ac:dyDescent="0.25">
      <c r="A5474" t="s">
        <v>8133</v>
      </c>
      <c r="B5474" t="s">
        <v>8134</v>
      </c>
      <c r="C5474" s="1">
        <v>44200</v>
      </c>
      <c r="D5474" t="s">
        <v>46</v>
      </c>
      <c r="E5474" t="s">
        <v>20</v>
      </c>
      <c r="H5474" t="s">
        <v>32</v>
      </c>
      <c r="I5474">
        <v>61</v>
      </c>
      <c r="J5474" t="s">
        <v>22</v>
      </c>
      <c r="L5474" t="s">
        <v>23</v>
      </c>
      <c r="O5474" t="s">
        <v>25</v>
      </c>
      <c r="P5474" t="s">
        <v>26</v>
      </c>
      <c r="Q5474" t="s">
        <v>8132</v>
      </c>
    </row>
    <row r="5475" spans="1:17" x14ac:dyDescent="0.25">
      <c r="A5475" t="s">
        <v>8135</v>
      </c>
      <c r="B5475" t="s">
        <v>8136</v>
      </c>
      <c r="C5475" s="1">
        <v>44200</v>
      </c>
      <c r="D5475" t="s">
        <v>46</v>
      </c>
      <c r="E5475" t="s">
        <v>20</v>
      </c>
      <c r="H5475" t="s">
        <v>21</v>
      </c>
      <c r="I5475">
        <v>38</v>
      </c>
      <c r="J5475" t="s">
        <v>22</v>
      </c>
      <c r="L5475" t="s">
        <v>23</v>
      </c>
      <c r="O5475" t="s">
        <v>25</v>
      </c>
      <c r="P5475" t="s">
        <v>26</v>
      </c>
      <c r="Q5475" t="s">
        <v>2229</v>
      </c>
    </row>
    <row r="5476" spans="1:17" x14ac:dyDescent="0.25">
      <c r="A5476" t="s">
        <v>8137</v>
      </c>
      <c r="B5476" t="s">
        <v>8138</v>
      </c>
      <c r="C5476" s="1">
        <v>44201</v>
      </c>
      <c r="D5476" t="s">
        <v>46</v>
      </c>
      <c r="E5476" t="s">
        <v>20</v>
      </c>
      <c r="H5476" t="s">
        <v>32</v>
      </c>
      <c r="I5476">
        <v>56</v>
      </c>
      <c r="J5476" t="s">
        <v>22</v>
      </c>
      <c r="L5476" t="s">
        <v>23</v>
      </c>
      <c r="O5476" t="s">
        <v>25</v>
      </c>
      <c r="P5476" t="s">
        <v>26</v>
      </c>
      <c r="Q5476" t="s">
        <v>8139</v>
      </c>
    </row>
    <row r="5477" spans="1:17" x14ac:dyDescent="0.25">
      <c r="A5477" t="s">
        <v>8140</v>
      </c>
      <c r="B5477" t="s">
        <v>8141</v>
      </c>
      <c r="C5477" s="1">
        <v>44201</v>
      </c>
      <c r="D5477" t="s">
        <v>46</v>
      </c>
      <c r="E5477" t="s">
        <v>20</v>
      </c>
      <c r="H5477" t="s">
        <v>32</v>
      </c>
      <c r="I5477">
        <v>88</v>
      </c>
      <c r="J5477" t="s">
        <v>22</v>
      </c>
      <c r="L5477" t="s">
        <v>23</v>
      </c>
      <c r="O5477" t="s">
        <v>25</v>
      </c>
      <c r="P5477" t="s">
        <v>26</v>
      </c>
      <c r="Q5477" t="s">
        <v>2229</v>
      </c>
    </row>
    <row r="5478" spans="1:17" x14ac:dyDescent="0.25">
      <c r="A5478" t="s">
        <v>8146</v>
      </c>
      <c r="B5478" t="s">
        <v>8147</v>
      </c>
      <c r="C5478" s="1">
        <v>44201</v>
      </c>
      <c r="D5478" t="s">
        <v>46</v>
      </c>
      <c r="E5478" t="s">
        <v>20</v>
      </c>
      <c r="H5478" t="s">
        <v>21</v>
      </c>
      <c r="I5478">
        <v>61</v>
      </c>
      <c r="J5478" t="s">
        <v>22</v>
      </c>
      <c r="L5478" t="s">
        <v>23</v>
      </c>
      <c r="O5478" t="s">
        <v>25</v>
      </c>
      <c r="P5478" t="s">
        <v>26</v>
      </c>
      <c r="Q5478" t="s">
        <v>613</v>
      </c>
    </row>
    <row r="5479" spans="1:17" x14ac:dyDescent="0.25">
      <c r="A5479" t="s">
        <v>8148</v>
      </c>
      <c r="B5479" t="s">
        <v>8149</v>
      </c>
      <c r="C5479" s="1">
        <v>44201</v>
      </c>
      <c r="D5479" t="s">
        <v>46</v>
      </c>
      <c r="E5479" t="s">
        <v>20</v>
      </c>
      <c r="H5479" t="s">
        <v>21</v>
      </c>
      <c r="I5479">
        <v>56</v>
      </c>
      <c r="J5479" t="s">
        <v>22</v>
      </c>
      <c r="L5479" t="s">
        <v>23</v>
      </c>
      <c r="O5479" t="s">
        <v>25</v>
      </c>
      <c r="P5479" t="s">
        <v>26</v>
      </c>
      <c r="Q5479" t="s">
        <v>613</v>
      </c>
    </row>
    <row r="5480" spans="1:17" x14ac:dyDescent="0.25">
      <c r="A5480" t="s">
        <v>8161</v>
      </c>
      <c r="B5480" t="s">
        <v>8162</v>
      </c>
      <c r="C5480" s="1">
        <v>44201</v>
      </c>
      <c r="D5480" t="s">
        <v>46</v>
      </c>
      <c r="E5480" t="s">
        <v>20</v>
      </c>
      <c r="H5480" t="s">
        <v>21</v>
      </c>
      <c r="I5480">
        <v>58</v>
      </c>
      <c r="J5480" t="s">
        <v>22</v>
      </c>
      <c r="L5480" t="s">
        <v>23</v>
      </c>
      <c r="O5480" t="s">
        <v>25</v>
      </c>
      <c r="P5480" t="s">
        <v>26</v>
      </c>
      <c r="Q5480" t="s">
        <v>8132</v>
      </c>
    </row>
    <row r="5481" spans="1:17" x14ac:dyDescent="0.25">
      <c r="A5481" t="s">
        <v>8163</v>
      </c>
      <c r="B5481" t="s">
        <v>8164</v>
      </c>
      <c r="C5481" s="1">
        <v>44201</v>
      </c>
      <c r="D5481" t="s">
        <v>46</v>
      </c>
      <c r="E5481" t="s">
        <v>20</v>
      </c>
      <c r="H5481" t="s">
        <v>32</v>
      </c>
      <c r="I5481">
        <v>60</v>
      </c>
      <c r="J5481" t="s">
        <v>22</v>
      </c>
      <c r="L5481" t="s">
        <v>23</v>
      </c>
      <c r="O5481" t="s">
        <v>25</v>
      </c>
      <c r="P5481" t="s">
        <v>26</v>
      </c>
      <c r="Q5481" t="s">
        <v>613</v>
      </c>
    </row>
    <row r="5482" spans="1:17" x14ac:dyDescent="0.25">
      <c r="A5482" t="s">
        <v>2205</v>
      </c>
      <c r="B5482" t="s">
        <v>2206</v>
      </c>
      <c r="C5482" s="1">
        <v>44196</v>
      </c>
      <c r="D5482" t="s">
        <v>46</v>
      </c>
      <c r="E5482" t="s">
        <v>20</v>
      </c>
      <c r="H5482" t="s">
        <v>32</v>
      </c>
      <c r="I5482">
        <v>24</v>
      </c>
      <c r="J5482" t="s">
        <v>22</v>
      </c>
      <c r="L5482" t="s">
        <v>23</v>
      </c>
      <c r="O5482" t="s">
        <v>25</v>
      </c>
      <c r="P5482" t="s">
        <v>26</v>
      </c>
      <c r="Q5482" t="s">
        <v>2207</v>
      </c>
    </row>
    <row r="5483" spans="1:17" x14ac:dyDescent="0.25">
      <c r="A5483" t="s">
        <v>2218</v>
      </c>
      <c r="B5483" t="s">
        <v>2219</v>
      </c>
      <c r="C5483" s="1">
        <v>44201</v>
      </c>
      <c r="D5483" t="s">
        <v>46</v>
      </c>
      <c r="E5483" t="s">
        <v>20</v>
      </c>
      <c r="H5483" t="s">
        <v>32</v>
      </c>
      <c r="I5483">
        <v>88</v>
      </c>
      <c r="J5483" t="s">
        <v>22</v>
      </c>
      <c r="L5483" t="s">
        <v>23</v>
      </c>
      <c r="O5483" t="s">
        <v>25</v>
      </c>
      <c r="P5483" t="s">
        <v>26</v>
      </c>
      <c r="Q5483" t="s">
        <v>2220</v>
      </c>
    </row>
    <row r="5484" spans="1:17" x14ac:dyDescent="0.25">
      <c r="A5484" t="s">
        <v>2227</v>
      </c>
      <c r="B5484" t="s">
        <v>2228</v>
      </c>
      <c r="C5484" s="1">
        <v>44202</v>
      </c>
      <c r="D5484" t="s">
        <v>46</v>
      </c>
      <c r="E5484" t="s">
        <v>20</v>
      </c>
      <c r="H5484" t="s">
        <v>32</v>
      </c>
      <c r="I5484">
        <v>70</v>
      </c>
      <c r="J5484" t="s">
        <v>22</v>
      </c>
      <c r="L5484" t="s">
        <v>23</v>
      </c>
      <c r="O5484" t="s">
        <v>25</v>
      </c>
      <c r="P5484" t="s">
        <v>26</v>
      </c>
      <c r="Q5484" t="s">
        <v>2229</v>
      </c>
    </row>
    <row r="5485" spans="1:17" x14ac:dyDescent="0.25">
      <c r="A5485" t="s">
        <v>2230</v>
      </c>
      <c r="B5485" t="s">
        <v>2231</v>
      </c>
      <c r="C5485" s="1">
        <v>44202</v>
      </c>
      <c r="D5485" t="s">
        <v>46</v>
      </c>
      <c r="E5485" t="s">
        <v>20</v>
      </c>
      <c r="H5485" t="s">
        <v>32</v>
      </c>
      <c r="I5485">
        <v>68</v>
      </c>
      <c r="J5485" t="s">
        <v>22</v>
      </c>
      <c r="L5485" t="s">
        <v>23</v>
      </c>
      <c r="O5485" t="s">
        <v>25</v>
      </c>
      <c r="P5485" t="s">
        <v>26</v>
      </c>
      <c r="Q5485" t="s">
        <v>2232</v>
      </c>
    </row>
    <row r="5486" spans="1:17" x14ac:dyDescent="0.25">
      <c r="A5486" t="s">
        <v>2233</v>
      </c>
      <c r="B5486" t="s">
        <v>2234</v>
      </c>
      <c r="C5486" s="1">
        <v>44202</v>
      </c>
      <c r="D5486" t="s">
        <v>46</v>
      </c>
      <c r="E5486" t="s">
        <v>20</v>
      </c>
      <c r="H5486" t="s">
        <v>21</v>
      </c>
      <c r="I5486">
        <v>66</v>
      </c>
      <c r="J5486" t="s">
        <v>22</v>
      </c>
      <c r="L5486" t="s">
        <v>23</v>
      </c>
      <c r="O5486" t="s">
        <v>25</v>
      </c>
      <c r="P5486" t="s">
        <v>26</v>
      </c>
      <c r="Q5486" t="s">
        <v>2232</v>
      </c>
    </row>
    <row r="5487" spans="1:17" x14ac:dyDescent="0.25">
      <c r="A5487" t="s">
        <v>2253</v>
      </c>
      <c r="B5487" t="s">
        <v>2254</v>
      </c>
      <c r="C5487" s="1">
        <v>44203</v>
      </c>
      <c r="D5487" t="s">
        <v>46</v>
      </c>
      <c r="E5487" t="s">
        <v>20</v>
      </c>
      <c r="H5487" t="s">
        <v>32</v>
      </c>
      <c r="I5487">
        <v>65</v>
      </c>
      <c r="J5487" t="s">
        <v>22</v>
      </c>
      <c r="L5487" t="s">
        <v>23</v>
      </c>
      <c r="O5487" t="s">
        <v>25</v>
      </c>
      <c r="P5487" t="s">
        <v>35</v>
      </c>
      <c r="Q5487" t="s">
        <v>2255</v>
      </c>
    </row>
    <row r="5488" spans="1:17" x14ac:dyDescent="0.25">
      <c r="A5488" t="s">
        <v>2256</v>
      </c>
      <c r="B5488" t="s">
        <v>2257</v>
      </c>
      <c r="C5488" s="1">
        <v>44203</v>
      </c>
      <c r="D5488" t="s">
        <v>46</v>
      </c>
      <c r="E5488" t="s">
        <v>20</v>
      </c>
      <c r="H5488" t="s">
        <v>21</v>
      </c>
      <c r="I5488">
        <v>66</v>
      </c>
      <c r="J5488" t="s">
        <v>22</v>
      </c>
      <c r="L5488" t="s">
        <v>23</v>
      </c>
      <c r="O5488" t="s">
        <v>25</v>
      </c>
      <c r="P5488" t="s">
        <v>26</v>
      </c>
      <c r="Q5488" t="s">
        <v>2258</v>
      </c>
    </row>
    <row r="5489" spans="1:17" x14ac:dyDescent="0.25">
      <c r="A5489" t="s">
        <v>2259</v>
      </c>
      <c r="B5489" t="s">
        <v>2260</v>
      </c>
      <c r="C5489" s="1">
        <v>44203</v>
      </c>
      <c r="D5489" t="s">
        <v>46</v>
      </c>
      <c r="E5489" t="s">
        <v>20</v>
      </c>
      <c r="H5489" t="s">
        <v>21</v>
      </c>
      <c r="I5489">
        <v>78</v>
      </c>
      <c r="J5489" t="s">
        <v>22</v>
      </c>
      <c r="L5489" t="s">
        <v>23</v>
      </c>
      <c r="O5489" t="s">
        <v>25</v>
      </c>
      <c r="P5489" t="s">
        <v>26</v>
      </c>
      <c r="Q5489" t="s">
        <v>2229</v>
      </c>
    </row>
    <row r="5490" spans="1:17" x14ac:dyDescent="0.25">
      <c r="A5490" t="s">
        <v>2261</v>
      </c>
      <c r="B5490" t="s">
        <v>2262</v>
      </c>
      <c r="C5490" s="1">
        <v>44203</v>
      </c>
      <c r="D5490" t="s">
        <v>46</v>
      </c>
      <c r="E5490" t="s">
        <v>20</v>
      </c>
      <c r="H5490" t="s">
        <v>21</v>
      </c>
      <c r="I5490">
        <v>79</v>
      </c>
      <c r="J5490" t="s">
        <v>22</v>
      </c>
      <c r="L5490" t="s">
        <v>23</v>
      </c>
      <c r="O5490" t="s">
        <v>25</v>
      </c>
      <c r="P5490" t="s">
        <v>26</v>
      </c>
      <c r="Q5490" t="s">
        <v>2220</v>
      </c>
    </row>
    <row r="5491" spans="1:17" x14ac:dyDescent="0.25">
      <c r="A5491" t="s">
        <v>2263</v>
      </c>
      <c r="B5491" t="s">
        <v>2264</v>
      </c>
      <c r="C5491" s="1">
        <v>44203</v>
      </c>
      <c r="D5491" t="s">
        <v>46</v>
      </c>
      <c r="E5491" t="s">
        <v>20</v>
      </c>
      <c r="H5491" t="s">
        <v>32</v>
      </c>
      <c r="I5491">
        <v>58</v>
      </c>
      <c r="J5491" t="s">
        <v>22</v>
      </c>
      <c r="L5491" t="s">
        <v>23</v>
      </c>
      <c r="O5491" t="s">
        <v>25</v>
      </c>
      <c r="P5491" t="s">
        <v>26</v>
      </c>
      <c r="Q5491" t="s">
        <v>2265</v>
      </c>
    </row>
    <row r="5492" spans="1:17" x14ac:dyDescent="0.25">
      <c r="A5492" t="s">
        <v>2250</v>
      </c>
      <c r="B5492" t="s">
        <v>2251</v>
      </c>
      <c r="C5492" s="1">
        <v>44203</v>
      </c>
      <c r="D5492" t="s">
        <v>46</v>
      </c>
      <c r="E5492" t="s">
        <v>20</v>
      </c>
      <c r="H5492" t="s">
        <v>21</v>
      </c>
      <c r="I5492">
        <v>67</v>
      </c>
      <c r="J5492" t="s">
        <v>22</v>
      </c>
      <c r="L5492" t="s">
        <v>23</v>
      </c>
      <c r="O5492" t="s">
        <v>25</v>
      </c>
      <c r="P5492" t="s">
        <v>26</v>
      </c>
      <c r="Q5492" t="s">
        <v>2252</v>
      </c>
    </row>
    <row r="5493" spans="1:17" x14ac:dyDescent="0.25">
      <c r="A5493" t="s">
        <v>2266</v>
      </c>
      <c r="B5493" t="s">
        <v>2267</v>
      </c>
      <c r="C5493" s="1">
        <v>44203</v>
      </c>
      <c r="D5493" t="s">
        <v>46</v>
      </c>
      <c r="E5493" t="s">
        <v>20</v>
      </c>
      <c r="H5493" t="s">
        <v>21</v>
      </c>
      <c r="I5493">
        <v>82</v>
      </c>
      <c r="J5493" t="s">
        <v>22</v>
      </c>
      <c r="L5493" t="s">
        <v>23</v>
      </c>
      <c r="O5493" t="s">
        <v>25</v>
      </c>
      <c r="P5493" t="s">
        <v>26</v>
      </c>
      <c r="Q5493" t="s">
        <v>2268</v>
      </c>
    </row>
    <row r="5494" spans="1:17" x14ac:dyDescent="0.25">
      <c r="A5494" t="s">
        <v>2269</v>
      </c>
      <c r="B5494" t="s">
        <v>2270</v>
      </c>
      <c r="C5494" s="1">
        <v>44203</v>
      </c>
      <c r="D5494" t="s">
        <v>46</v>
      </c>
      <c r="E5494" t="s">
        <v>20</v>
      </c>
      <c r="H5494" t="s">
        <v>32</v>
      </c>
      <c r="I5494">
        <v>65</v>
      </c>
      <c r="J5494" t="s">
        <v>22</v>
      </c>
      <c r="L5494" t="s">
        <v>23</v>
      </c>
      <c r="O5494" t="s">
        <v>25</v>
      </c>
      <c r="P5494" t="s">
        <v>35</v>
      </c>
      <c r="Q5494" t="s">
        <v>2271</v>
      </c>
    </row>
    <row r="5495" spans="1:17" x14ac:dyDescent="0.25">
      <c r="A5495" t="s">
        <v>2282</v>
      </c>
      <c r="B5495" t="s">
        <v>2283</v>
      </c>
      <c r="C5495" s="1">
        <v>44204</v>
      </c>
      <c r="D5495" t="s">
        <v>46</v>
      </c>
      <c r="E5495" t="s">
        <v>20</v>
      </c>
      <c r="H5495" t="s">
        <v>32</v>
      </c>
      <c r="I5495">
        <v>88</v>
      </c>
      <c r="J5495" t="s">
        <v>22</v>
      </c>
      <c r="L5495" t="s">
        <v>23</v>
      </c>
      <c r="O5495" t="s">
        <v>25</v>
      </c>
      <c r="P5495" t="s">
        <v>26</v>
      </c>
      <c r="Q5495" t="s">
        <v>2258</v>
      </c>
    </row>
    <row r="5496" spans="1:17" x14ac:dyDescent="0.25">
      <c r="A5496" t="s">
        <v>2284</v>
      </c>
      <c r="B5496" t="s">
        <v>2285</v>
      </c>
      <c r="C5496" s="1">
        <v>44204</v>
      </c>
      <c r="D5496" t="s">
        <v>46</v>
      </c>
      <c r="E5496" t="s">
        <v>20</v>
      </c>
      <c r="H5496" t="s">
        <v>21</v>
      </c>
      <c r="I5496">
        <v>88</v>
      </c>
      <c r="J5496" t="s">
        <v>22</v>
      </c>
      <c r="L5496" t="s">
        <v>23</v>
      </c>
      <c r="O5496" t="s">
        <v>25</v>
      </c>
      <c r="P5496" t="s">
        <v>26</v>
      </c>
      <c r="Q5496" t="s">
        <v>2258</v>
      </c>
    </row>
    <row r="5497" spans="1:17" x14ac:dyDescent="0.25">
      <c r="A5497" t="s">
        <v>2286</v>
      </c>
      <c r="B5497" t="s">
        <v>2287</v>
      </c>
      <c r="C5497" s="1">
        <v>44204</v>
      </c>
      <c r="D5497" t="s">
        <v>46</v>
      </c>
      <c r="E5497" t="s">
        <v>20</v>
      </c>
      <c r="H5497" t="s">
        <v>21</v>
      </c>
      <c r="I5497">
        <v>64</v>
      </c>
      <c r="J5497" t="s">
        <v>22</v>
      </c>
      <c r="L5497" t="s">
        <v>23</v>
      </c>
      <c r="O5497" t="s">
        <v>25</v>
      </c>
      <c r="P5497" t="s">
        <v>26</v>
      </c>
      <c r="Q5497" t="s">
        <v>2288</v>
      </c>
    </row>
    <row r="5498" spans="1:17" x14ac:dyDescent="0.25">
      <c r="A5498" t="s">
        <v>16504</v>
      </c>
      <c r="B5498" t="s">
        <v>16505</v>
      </c>
      <c r="C5498" s="1">
        <v>44204</v>
      </c>
      <c r="D5498" t="s">
        <v>3469</v>
      </c>
      <c r="E5498" t="s">
        <v>20</v>
      </c>
      <c r="F5498" t="s">
        <v>9081</v>
      </c>
      <c r="H5498" t="s">
        <v>21</v>
      </c>
      <c r="I5498">
        <v>10</v>
      </c>
      <c r="J5498" t="s">
        <v>22</v>
      </c>
      <c r="L5498" t="s">
        <v>23</v>
      </c>
      <c r="O5498" t="s">
        <v>25</v>
      </c>
      <c r="P5498" t="s">
        <v>26</v>
      </c>
      <c r="Q5498" t="s">
        <v>2299</v>
      </c>
    </row>
    <row r="5499" spans="1:17" x14ac:dyDescent="0.25">
      <c r="A5499" t="s">
        <v>2292</v>
      </c>
      <c r="B5499" t="s">
        <v>2293</v>
      </c>
      <c r="C5499" s="1">
        <v>44204</v>
      </c>
      <c r="D5499" t="s">
        <v>46</v>
      </c>
      <c r="E5499" t="s">
        <v>20</v>
      </c>
      <c r="H5499" t="s">
        <v>21</v>
      </c>
      <c r="I5499">
        <v>87</v>
      </c>
      <c r="J5499" t="s">
        <v>22</v>
      </c>
      <c r="L5499" t="s">
        <v>23</v>
      </c>
      <c r="O5499" t="s">
        <v>25</v>
      </c>
      <c r="P5499" t="s">
        <v>26</v>
      </c>
      <c r="Q5499" t="s">
        <v>2220</v>
      </c>
    </row>
    <row r="5500" spans="1:17" x14ac:dyDescent="0.25">
      <c r="A5500" t="s">
        <v>2294</v>
      </c>
      <c r="B5500" t="s">
        <v>2295</v>
      </c>
      <c r="C5500" s="1">
        <v>44205</v>
      </c>
      <c r="D5500" t="s">
        <v>46</v>
      </c>
      <c r="E5500" t="s">
        <v>20</v>
      </c>
      <c r="H5500" t="s">
        <v>32</v>
      </c>
      <c r="I5500">
        <v>31</v>
      </c>
      <c r="J5500" t="s">
        <v>22</v>
      </c>
      <c r="L5500" t="s">
        <v>23</v>
      </c>
      <c r="O5500" t="s">
        <v>25</v>
      </c>
      <c r="P5500" t="s">
        <v>26</v>
      </c>
      <c r="Q5500" t="s">
        <v>2296</v>
      </c>
    </row>
    <row r="5501" spans="1:17" x14ac:dyDescent="0.25">
      <c r="A5501" t="s">
        <v>2297</v>
      </c>
      <c r="B5501" t="s">
        <v>2298</v>
      </c>
      <c r="C5501" s="1">
        <v>44205</v>
      </c>
      <c r="D5501" t="s">
        <v>46</v>
      </c>
      <c r="E5501" t="s">
        <v>20</v>
      </c>
      <c r="H5501" t="s">
        <v>32</v>
      </c>
      <c r="I5501">
        <v>45</v>
      </c>
      <c r="J5501" t="s">
        <v>22</v>
      </c>
      <c r="L5501" t="s">
        <v>23</v>
      </c>
      <c r="O5501" t="s">
        <v>25</v>
      </c>
      <c r="P5501" t="s">
        <v>26</v>
      </c>
      <c r="Q5501" t="s">
        <v>2299</v>
      </c>
    </row>
    <row r="5502" spans="1:17" x14ac:dyDescent="0.25">
      <c r="A5502" t="s">
        <v>2300</v>
      </c>
      <c r="B5502" t="s">
        <v>2301</v>
      </c>
      <c r="C5502" s="1">
        <v>44205</v>
      </c>
      <c r="D5502" t="s">
        <v>46</v>
      </c>
      <c r="E5502" t="s">
        <v>20</v>
      </c>
      <c r="H5502" t="s">
        <v>32</v>
      </c>
      <c r="I5502">
        <v>88</v>
      </c>
      <c r="J5502" t="s">
        <v>22</v>
      </c>
      <c r="L5502" t="s">
        <v>23</v>
      </c>
      <c r="O5502" t="s">
        <v>25</v>
      </c>
      <c r="P5502" t="s">
        <v>26</v>
      </c>
      <c r="Q5502" t="s">
        <v>2220</v>
      </c>
    </row>
    <row r="5503" spans="1:17" x14ac:dyDescent="0.25">
      <c r="A5503" t="s">
        <v>2302</v>
      </c>
      <c r="B5503" t="s">
        <v>2303</v>
      </c>
      <c r="C5503" s="1">
        <v>44205</v>
      </c>
      <c r="D5503" t="s">
        <v>46</v>
      </c>
      <c r="E5503" t="s">
        <v>20</v>
      </c>
      <c r="H5503" t="s">
        <v>32</v>
      </c>
      <c r="I5503">
        <v>91</v>
      </c>
      <c r="J5503" t="s">
        <v>22</v>
      </c>
      <c r="L5503" t="s">
        <v>23</v>
      </c>
      <c r="O5503" t="s">
        <v>25</v>
      </c>
      <c r="P5503" t="s">
        <v>26</v>
      </c>
      <c r="Q5503" t="s">
        <v>2220</v>
      </c>
    </row>
    <row r="5504" spans="1:17" x14ac:dyDescent="0.25">
      <c r="A5504" t="s">
        <v>2304</v>
      </c>
      <c r="B5504" t="s">
        <v>2305</v>
      </c>
      <c r="C5504" s="1">
        <v>44207</v>
      </c>
      <c r="D5504" t="s">
        <v>46</v>
      </c>
      <c r="E5504" t="s">
        <v>20</v>
      </c>
      <c r="H5504" t="s">
        <v>21</v>
      </c>
      <c r="I5504">
        <v>92</v>
      </c>
      <c r="J5504" t="s">
        <v>22</v>
      </c>
      <c r="L5504" t="s">
        <v>23</v>
      </c>
      <c r="O5504" t="s">
        <v>25</v>
      </c>
      <c r="P5504" t="s">
        <v>26</v>
      </c>
      <c r="Q5504" t="s">
        <v>2220</v>
      </c>
    </row>
    <row r="5505" spans="1:17" x14ac:dyDescent="0.25">
      <c r="A5505" t="s">
        <v>18107</v>
      </c>
      <c r="B5505" t="s">
        <v>18108</v>
      </c>
      <c r="C5505" s="1">
        <v>44204</v>
      </c>
      <c r="D5505" t="s">
        <v>46</v>
      </c>
      <c r="E5505" t="s">
        <v>20</v>
      </c>
      <c r="H5505" t="s">
        <v>21</v>
      </c>
      <c r="I5505">
        <v>38</v>
      </c>
      <c r="J5505" t="s">
        <v>22</v>
      </c>
      <c r="L5505" t="s">
        <v>23</v>
      </c>
      <c r="O5505" t="s">
        <v>25</v>
      </c>
      <c r="P5505" t="s">
        <v>26</v>
      </c>
      <c r="Q5505" t="s">
        <v>2220</v>
      </c>
    </row>
    <row r="5506" spans="1:17" x14ac:dyDescent="0.25">
      <c r="A5506" t="s">
        <v>18109</v>
      </c>
      <c r="B5506" t="s">
        <v>18110</v>
      </c>
      <c r="C5506" s="1">
        <v>44205</v>
      </c>
      <c r="D5506" t="s">
        <v>46</v>
      </c>
      <c r="E5506" t="s">
        <v>20</v>
      </c>
      <c r="H5506" t="s">
        <v>32</v>
      </c>
      <c r="I5506">
        <v>30</v>
      </c>
      <c r="J5506" t="s">
        <v>22</v>
      </c>
      <c r="L5506" t="s">
        <v>23</v>
      </c>
      <c r="O5506" t="s">
        <v>25</v>
      </c>
      <c r="P5506" t="s">
        <v>26</v>
      </c>
      <c r="Q5506" t="s">
        <v>613</v>
      </c>
    </row>
    <row r="5507" spans="1:17" x14ac:dyDescent="0.25">
      <c r="A5507" t="s">
        <v>18131</v>
      </c>
      <c r="B5507" t="s">
        <v>18132</v>
      </c>
      <c r="C5507" s="1">
        <v>44207</v>
      </c>
      <c r="D5507" t="s">
        <v>46</v>
      </c>
      <c r="E5507" t="s">
        <v>20</v>
      </c>
      <c r="H5507" t="s">
        <v>21</v>
      </c>
      <c r="I5507">
        <v>77</v>
      </c>
      <c r="J5507" t="s">
        <v>22</v>
      </c>
      <c r="L5507" t="s">
        <v>23</v>
      </c>
      <c r="O5507" t="s">
        <v>25</v>
      </c>
      <c r="P5507" t="s">
        <v>26</v>
      </c>
      <c r="Q5507" t="s">
        <v>2220</v>
      </c>
    </row>
    <row r="5508" spans="1:17" x14ac:dyDescent="0.25">
      <c r="A5508" t="s">
        <v>18142</v>
      </c>
      <c r="B5508" t="s">
        <v>18143</v>
      </c>
      <c r="C5508" s="1">
        <v>44207</v>
      </c>
      <c r="D5508" t="s">
        <v>46</v>
      </c>
      <c r="E5508" t="s">
        <v>20</v>
      </c>
      <c r="H5508" t="s">
        <v>32</v>
      </c>
      <c r="I5508">
        <v>88</v>
      </c>
      <c r="J5508" t="s">
        <v>22</v>
      </c>
      <c r="L5508" t="s">
        <v>23</v>
      </c>
      <c r="O5508" t="s">
        <v>25</v>
      </c>
      <c r="P5508" t="s">
        <v>26</v>
      </c>
      <c r="Q5508" t="s">
        <v>2220</v>
      </c>
    </row>
    <row r="5509" spans="1:17" x14ac:dyDescent="0.25">
      <c r="A5509" t="s">
        <v>18144</v>
      </c>
      <c r="B5509" t="s">
        <v>18145</v>
      </c>
      <c r="C5509" s="1">
        <v>44207</v>
      </c>
      <c r="D5509" t="s">
        <v>46</v>
      </c>
      <c r="E5509" t="s">
        <v>20</v>
      </c>
      <c r="H5509" t="s">
        <v>32</v>
      </c>
      <c r="I5509">
        <v>88</v>
      </c>
      <c r="J5509" t="s">
        <v>22</v>
      </c>
      <c r="L5509" t="s">
        <v>23</v>
      </c>
      <c r="O5509" t="s">
        <v>25</v>
      </c>
      <c r="P5509" t="s">
        <v>26</v>
      </c>
      <c r="Q5509" t="s">
        <v>2220</v>
      </c>
    </row>
    <row r="5510" spans="1:17" x14ac:dyDescent="0.25">
      <c r="A5510" t="s">
        <v>18138</v>
      </c>
      <c r="B5510" t="s">
        <v>18139</v>
      </c>
      <c r="C5510" s="1">
        <v>44207</v>
      </c>
      <c r="D5510" t="s">
        <v>46</v>
      </c>
      <c r="E5510" t="s">
        <v>20</v>
      </c>
      <c r="H5510" t="s">
        <v>21</v>
      </c>
      <c r="I5510">
        <v>87</v>
      </c>
      <c r="J5510" t="s">
        <v>22</v>
      </c>
      <c r="L5510" t="s">
        <v>23</v>
      </c>
      <c r="O5510" t="s">
        <v>25</v>
      </c>
      <c r="P5510" t="s">
        <v>26</v>
      </c>
      <c r="Q5510" t="s">
        <v>2220</v>
      </c>
    </row>
    <row r="5511" spans="1:17" x14ac:dyDescent="0.25">
      <c r="A5511" t="s">
        <v>18146</v>
      </c>
      <c r="B5511" t="s">
        <v>18147</v>
      </c>
      <c r="C5511" s="1">
        <v>44207</v>
      </c>
      <c r="D5511" t="s">
        <v>46</v>
      </c>
      <c r="E5511" t="s">
        <v>20</v>
      </c>
      <c r="H5511" t="s">
        <v>21</v>
      </c>
      <c r="I5511">
        <v>90</v>
      </c>
      <c r="J5511" t="s">
        <v>22</v>
      </c>
      <c r="L5511" t="s">
        <v>23</v>
      </c>
      <c r="O5511" t="s">
        <v>25</v>
      </c>
      <c r="P5511" t="s">
        <v>26</v>
      </c>
      <c r="Q5511" t="s">
        <v>2220</v>
      </c>
    </row>
    <row r="5512" spans="1:17" x14ac:dyDescent="0.25">
      <c r="A5512" t="s">
        <v>18140</v>
      </c>
      <c r="B5512" t="s">
        <v>18141</v>
      </c>
      <c r="C5512" s="1">
        <v>44207</v>
      </c>
      <c r="D5512" t="s">
        <v>46</v>
      </c>
      <c r="E5512" t="s">
        <v>20</v>
      </c>
      <c r="H5512" t="s">
        <v>21</v>
      </c>
      <c r="I5512">
        <v>87</v>
      </c>
      <c r="J5512" t="s">
        <v>22</v>
      </c>
      <c r="L5512" t="s">
        <v>23</v>
      </c>
      <c r="O5512" t="s">
        <v>25</v>
      </c>
      <c r="P5512" t="s">
        <v>26</v>
      </c>
      <c r="Q5512" t="s">
        <v>2220</v>
      </c>
    </row>
    <row r="5513" spans="1:17" x14ac:dyDescent="0.25">
      <c r="A5513" t="s">
        <v>18136</v>
      </c>
      <c r="B5513" t="s">
        <v>18137</v>
      </c>
      <c r="C5513" s="1">
        <v>44207</v>
      </c>
      <c r="D5513" t="s">
        <v>46</v>
      </c>
      <c r="E5513" t="s">
        <v>20</v>
      </c>
      <c r="H5513" t="s">
        <v>21</v>
      </c>
      <c r="I5513">
        <v>85</v>
      </c>
      <c r="J5513" t="s">
        <v>22</v>
      </c>
      <c r="L5513" t="s">
        <v>23</v>
      </c>
      <c r="O5513" t="s">
        <v>25</v>
      </c>
      <c r="P5513" t="s">
        <v>26</v>
      </c>
      <c r="Q5513" t="s">
        <v>2220</v>
      </c>
    </row>
    <row r="5514" spans="1:17" x14ac:dyDescent="0.25">
      <c r="A5514" t="s">
        <v>18133</v>
      </c>
      <c r="B5514" t="s">
        <v>18134</v>
      </c>
      <c r="C5514" s="1">
        <v>44207</v>
      </c>
      <c r="D5514" t="s">
        <v>46</v>
      </c>
      <c r="E5514" t="s">
        <v>20</v>
      </c>
      <c r="H5514" t="s">
        <v>21</v>
      </c>
      <c r="I5514">
        <v>78</v>
      </c>
      <c r="J5514" t="s">
        <v>22</v>
      </c>
      <c r="L5514" t="s">
        <v>23</v>
      </c>
      <c r="O5514" t="s">
        <v>25</v>
      </c>
      <c r="P5514" t="s">
        <v>26</v>
      </c>
      <c r="Q5514" t="s">
        <v>18135</v>
      </c>
    </row>
    <row r="5515" spans="1:17" x14ac:dyDescent="0.25">
      <c r="A5515" t="s">
        <v>18113</v>
      </c>
      <c r="B5515" t="s">
        <v>18114</v>
      </c>
      <c r="C5515" s="1">
        <v>44207</v>
      </c>
      <c r="D5515" t="s">
        <v>46</v>
      </c>
      <c r="E5515" t="s">
        <v>20</v>
      </c>
      <c r="H5515" t="s">
        <v>21</v>
      </c>
      <c r="I5515">
        <v>43</v>
      </c>
      <c r="J5515" t="s">
        <v>22</v>
      </c>
      <c r="L5515" t="s">
        <v>23</v>
      </c>
      <c r="O5515" t="s">
        <v>25</v>
      </c>
      <c r="P5515" t="s">
        <v>26</v>
      </c>
      <c r="Q5515" t="s">
        <v>2220</v>
      </c>
    </row>
    <row r="5516" spans="1:17" x14ac:dyDescent="0.25">
      <c r="A5516" t="s">
        <v>18115</v>
      </c>
      <c r="B5516" t="s">
        <v>18116</v>
      </c>
      <c r="C5516" s="1">
        <v>44207</v>
      </c>
      <c r="D5516" t="s">
        <v>46</v>
      </c>
      <c r="E5516" t="s">
        <v>20</v>
      </c>
      <c r="H5516" t="s">
        <v>21</v>
      </c>
      <c r="I5516">
        <v>57</v>
      </c>
      <c r="J5516" t="s">
        <v>22</v>
      </c>
      <c r="L5516" t="s">
        <v>23</v>
      </c>
      <c r="O5516" t="s">
        <v>25</v>
      </c>
      <c r="P5516" t="s">
        <v>26</v>
      </c>
      <c r="Q5516" t="s">
        <v>11047</v>
      </c>
    </row>
    <row r="5517" spans="1:17" x14ac:dyDescent="0.25">
      <c r="A5517" t="s">
        <v>18111</v>
      </c>
      <c r="B5517" t="s">
        <v>18112</v>
      </c>
      <c r="C5517" s="1">
        <v>44207</v>
      </c>
      <c r="D5517" t="s">
        <v>46</v>
      </c>
      <c r="E5517" t="s">
        <v>20</v>
      </c>
      <c r="H5517" t="s">
        <v>32</v>
      </c>
      <c r="I5517">
        <v>19</v>
      </c>
      <c r="J5517" t="s">
        <v>22</v>
      </c>
      <c r="L5517" t="s">
        <v>23</v>
      </c>
      <c r="O5517" t="s">
        <v>25</v>
      </c>
      <c r="P5517" t="s">
        <v>26</v>
      </c>
      <c r="Q5517" t="s">
        <v>8011</v>
      </c>
    </row>
    <row r="5518" spans="1:17" x14ac:dyDescent="0.25">
      <c r="A5518" t="s">
        <v>13906</v>
      </c>
      <c r="B5518" t="s">
        <v>13907</v>
      </c>
      <c r="C5518" s="1">
        <v>44207</v>
      </c>
      <c r="D5518" t="s">
        <v>3469</v>
      </c>
      <c r="E5518" t="s">
        <v>20</v>
      </c>
      <c r="F5518" t="s">
        <v>5272</v>
      </c>
      <c r="H5518" t="s">
        <v>21</v>
      </c>
      <c r="I5518">
        <v>9</v>
      </c>
      <c r="J5518" t="s">
        <v>22</v>
      </c>
      <c r="L5518" t="s">
        <v>23</v>
      </c>
      <c r="O5518" t="s">
        <v>25</v>
      </c>
      <c r="P5518" t="s">
        <v>26</v>
      </c>
      <c r="Q5518" t="s">
        <v>613</v>
      </c>
    </row>
    <row r="5519" spans="1:17" x14ac:dyDescent="0.25">
      <c r="A5519" t="s">
        <v>18127</v>
      </c>
      <c r="B5519" t="s">
        <v>18128</v>
      </c>
      <c r="C5519" s="1">
        <v>44207</v>
      </c>
      <c r="D5519" t="s">
        <v>46</v>
      </c>
      <c r="E5519" t="s">
        <v>20</v>
      </c>
      <c r="H5519" t="s">
        <v>21</v>
      </c>
      <c r="I5519">
        <v>75</v>
      </c>
      <c r="J5519" t="s">
        <v>22</v>
      </c>
      <c r="L5519" t="s">
        <v>23</v>
      </c>
      <c r="O5519" t="s">
        <v>25</v>
      </c>
      <c r="P5519" t="s">
        <v>26</v>
      </c>
      <c r="Q5519" t="s">
        <v>2988</v>
      </c>
    </row>
    <row r="5520" spans="1:17" x14ac:dyDescent="0.25">
      <c r="A5520" t="s">
        <v>18153</v>
      </c>
      <c r="B5520" t="s">
        <v>18154</v>
      </c>
      <c r="C5520" s="1">
        <v>44208</v>
      </c>
      <c r="D5520" t="s">
        <v>46</v>
      </c>
      <c r="E5520" t="s">
        <v>20</v>
      </c>
      <c r="H5520" t="s">
        <v>32</v>
      </c>
      <c r="I5520">
        <v>70</v>
      </c>
      <c r="J5520" t="s">
        <v>22</v>
      </c>
      <c r="L5520" t="s">
        <v>23</v>
      </c>
      <c r="O5520" t="s">
        <v>25</v>
      </c>
      <c r="P5520" t="s">
        <v>26</v>
      </c>
      <c r="Q5520" t="s">
        <v>5298</v>
      </c>
    </row>
    <row r="5521" spans="1:17" x14ac:dyDescent="0.25">
      <c r="A5521" t="s">
        <v>18155</v>
      </c>
      <c r="B5521" t="s">
        <v>18156</v>
      </c>
      <c r="C5521" s="1">
        <v>44208</v>
      </c>
      <c r="D5521" t="s">
        <v>46</v>
      </c>
      <c r="E5521" t="s">
        <v>20</v>
      </c>
      <c r="H5521" t="s">
        <v>21</v>
      </c>
      <c r="I5521">
        <v>75</v>
      </c>
      <c r="J5521" t="s">
        <v>22</v>
      </c>
      <c r="L5521" t="s">
        <v>23</v>
      </c>
      <c r="O5521" t="s">
        <v>25</v>
      </c>
      <c r="P5521" t="s">
        <v>26</v>
      </c>
      <c r="Q5521" t="s">
        <v>2988</v>
      </c>
    </row>
    <row r="5522" spans="1:17" x14ac:dyDescent="0.25">
      <c r="A5522" t="s">
        <v>18150</v>
      </c>
      <c r="B5522" t="s">
        <v>18151</v>
      </c>
      <c r="C5522" s="1">
        <v>44208</v>
      </c>
      <c r="D5522" t="s">
        <v>46</v>
      </c>
      <c r="E5522" t="s">
        <v>20</v>
      </c>
      <c r="H5522" t="s">
        <v>21</v>
      </c>
      <c r="I5522">
        <v>69</v>
      </c>
      <c r="J5522" t="s">
        <v>22</v>
      </c>
      <c r="L5522" t="s">
        <v>23</v>
      </c>
      <c r="O5522" t="s">
        <v>25</v>
      </c>
      <c r="P5522" t="s">
        <v>26</v>
      </c>
      <c r="Q5522" t="s">
        <v>18152</v>
      </c>
    </row>
    <row r="5523" spans="1:17" x14ac:dyDescent="0.25">
      <c r="A5523" t="s">
        <v>13912</v>
      </c>
      <c r="B5523" t="s">
        <v>13913</v>
      </c>
      <c r="C5523" s="1">
        <v>44208</v>
      </c>
      <c r="D5523" t="s">
        <v>3469</v>
      </c>
      <c r="E5523" t="s">
        <v>20</v>
      </c>
      <c r="F5523" t="s">
        <v>5272</v>
      </c>
      <c r="H5523" t="s">
        <v>21</v>
      </c>
      <c r="I5523">
        <v>13</v>
      </c>
      <c r="J5523" t="s">
        <v>22</v>
      </c>
      <c r="L5523" t="s">
        <v>23</v>
      </c>
      <c r="O5523" t="s">
        <v>25</v>
      </c>
      <c r="P5523" t="s">
        <v>26</v>
      </c>
      <c r="Q5523" t="s">
        <v>11050</v>
      </c>
    </row>
    <row r="5524" spans="1:17" x14ac:dyDescent="0.25">
      <c r="A5524" t="s">
        <v>18148</v>
      </c>
      <c r="B5524" t="s">
        <v>18149</v>
      </c>
      <c r="C5524" s="1">
        <v>44208</v>
      </c>
      <c r="D5524" t="s">
        <v>46</v>
      </c>
      <c r="E5524" t="s">
        <v>20</v>
      </c>
      <c r="H5524" t="s">
        <v>21</v>
      </c>
      <c r="I5524">
        <v>43</v>
      </c>
      <c r="J5524" t="s">
        <v>22</v>
      </c>
      <c r="L5524" t="s">
        <v>23</v>
      </c>
      <c r="O5524" t="s">
        <v>25</v>
      </c>
      <c r="P5524" t="s">
        <v>26</v>
      </c>
      <c r="Q5524" t="s">
        <v>8037</v>
      </c>
    </row>
    <row r="5525" spans="1:17" x14ac:dyDescent="0.25">
      <c r="A5525" t="s">
        <v>5649</v>
      </c>
      <c r="B5525" t="s">
        <v>5650</v>
      </c>
      <c r="C5525" s="1">
        <v>44205</v>
      </c>
      <c r="D5525" t="s">
        <v>46</v>
      </c>
      <c r="E5525" t="s">
        <v>20</v>
      </c>
      <c r="F5525" t="s">
        <v>1013</v>
      </c>
      <c r="H5525" t="s">
        <v>32</v>
      </c>
      <c r="I5525">
        <v>51</v>
      </c>
      <c r="J5525" t="s">
        <v>22</v>
      </c>
      <c r="L5525" t="s">
        <v>23</v>
      </c>
      <c r="O5525" t="s">
        <v>25</v>
      </c>
      <c r="P5525" t="s">
        <v>26</v>
      </c>
      <c r="Q5525" t="s">
        <v>5323</v>
      </c>
    </row>
    <row r="5526" spans="1:17" x14ac:dyDescent="0.25">
      <c r="A5526" t="s">
        <v>5651</v>
      </c>
      <c r="B5526" t="s">
        <v>5652</v>
      </c>
      <c r="C5526" s="1">
        <v>44205</v>
      </c>
      <c r="D5526" t="s">
        <v>46</v>
      </c>
      <c r="E5526" t="s">
        <v>20</v>
      </c>
      <c r="F5526" t="s">
        <v>1013</v>
      </c>
      <c r="H5526" t="s">
        <v>32</v>
      </c>
      <c r="I5526">
        <v>62</v>
      </c>
      <c r="J5526" t="s">
        <v>22</v>
      </c>
      <c r="L5526" t="s">
        <v>23</v>
      </c>
      <c r="O5526" t="s">
        <v>25</v>
      </c>
      <c r="P5526" t="s">
        <v>26</v>
      </c>
      <c r="Q5526" t="s">
        <v>5653</v>
      </c>
    </row>
    <row r="5527" spans="1:17" x14ac:dyDescent="0.25">
      <c r="A5527" t="s">
        <v>11005</v>
      </c>
      <c r="B5527" t="s">
        <v>11006</v>
      </c>
      <c r="C5527" s="1">
        <v>44193</v>
      </c>
      <c r="D5527" t="s">
        <v>46</v>
      </c>
      <c r="E5527" t="s">
        <v>20</v>
      </c>
      <c r="H5527" t="s">
        <v>21</v>
      </c>
      <c r="I5527">
        <v>44</v>
      </c>
      <c r="J5527" t="s">
        <v>22</v>
      </c>
      <c r="L5527" t="s">
        <v>23</v>
      </c>
      <c r="O5527" t="s">
        <v>25</v>
      </c>
      <c r="P5527" t="s">
        <v>26</v>
      </c>
      <c r="Q5527" t="s">
        <v>8139</v>
      </c>
    </row>
    <row r="5528" spans="1:17" x14ac:dyDescent="0.25">
      <c r="A5528" t="s">
        <v>11002</v>
      </c>
      <c r="B5528" t="s">
        <v>11003</v>
      </c>
      <c r="C5528" s="1">
        <v>44193</v>
      </c>
      <c r="D5528" t="s">
        <v>46</v>
      </c>
      <c r="E5528" t="s">
        <v>20</v>
      </c>
      <c r="H5528" t="s">
        <v>21</v>
      </c>
      <c r="I5528">
        <v>67</v>
      </c>
      <c r="J5528" t="s">
        <v>22</v>
      </c>
      <c r="L5528" t="s">
        <v>23</v>
      </c>
      <c r="O5528" t="s">
        <v>25</v>
      </c>
      <c r="P5528" t="s">
        <v>26</v>
      </c>
      <c r="Q5528" t="s">
        <v>11004</v>
      </c>
    </row>
    <row r="5529" spans="1:17" x14ac:dyDescent="0.25">
      <c r="A5529" t="s">
        <v>11007</v>
      </c>
      <c r="B5529" t="s">
        <v>11008</v>
      </c>
      <c r="C5529" s="1">
        <v>44193</v>
      </c>
      <c r="D5529" t="s">
        <v>46</v>
      </c>
      <c r="E5529" t="s">
        <v>20</v>
      </c>
      <c r="H5529" t="s">
        <v>21</v>
      </c>
      <c r="I5529">
        <v>11</v>
      </c>
      <c r="J5529" t="s">
        <v>22</v>
      </c>
      <c r="L5529" t="s">
        <v>23</v>
      </c>
      <c r="O5529" t="s">
        <v>25</v>
      </c>
      <c r="P5529" t="s">
        <v>26</v>
      </c>
      <c r="Q5529" t="s">
        <v>11009</v>
      </c>
    </row>
    <row r="5530" spans="1:17" x14ac:dyDescent="0.25">
      <c r="A5530" t="s">
        <v>11013</v>
      </c>
      <c r="B5530" t="s">
        <v>11014</v>
      </c>
      <c r="C5530" s="1">
        <v>44194</v>
      </c>
      <c r="D5530" t="s">
        <v>46</v>
      </c>
      <c r="E5530" t="s">
        <v>20</v>
      </c>
      <c r="H5530" t="s">
        <v>32</v>
      </c>
      <c r="I5530">
        <v>78</v>
      </c>
      <c r="J5530" t="s">
        <v>22</v>
      </c>
      <c r="L5530" t="s">
        <v>23</v>
      </c>
      <c r="O5530" t="s">
        <v>25</v>
      </c>
      <c r="P5530" t="s">
        <v>26</v>
      </c>
      <c r="Q5530" t="s">
        <v>11015</v>
      </c>
    </row>
    <row r="5531" spans="1:17" x14ac:dyDescent="0.25">
      <c r="A5531" t="s">
        <v>10967</v>
      </c>
      <c r="B5531" t="s">
        <v>10968</v>
      </c>
      <c r="C5531" s="1">
        <v>44210</v>
      </c>
      <c r="D5531" t="s">
        <v>46</v>
      </c>
      <c r="E5531" t="s">
        <v>20</v>
      </c>
      <c r="H5531" t="s">
        <v>32</v>
      </c>
      <c r="I5531">
        <v>41</v>
      </c>
      <c r="J5531" t="s">
        <v>22</v>
      </c>
      <c r="L5531" t="s">
        <v>23</v>
      </c>
      <c r="O5531" t="s">
        <v>25</v>
      </c>
      <c r="P5531" t="s">
        <v>26</v>
      </c>
      <c r="Q5531" t="s">
        <v>5362</v>
      </c>
    </row>
    <row r="5532" spans="1:17" x14ac:dyDescent="0.25">
      <c r="A5532" t="s">
        <v>11026</v>
      </c>
      <c r="B5532" t="s">
        <v>11027</v>
      </c>
      <c r="C5532" s="1">
        <v>44210</v>
      </c>
      <c r="D5532" t="s">
        <v>46</v>
      </c>
      <c r="E5532" t="s">
        <v>20</v>
      </c>
      <c r="H5532" t="s">
        <v>21</v>
      </c>
      <c r="I5532">
        <v>33</v>
      </c>
      <c r="J5532" t="s">
        <v>22</v>
      </c>
      <c r="L5532" t="s">
        <v>23</v>
      </c>
      <c r="O5532" t="s">
        <v>25</v>
      </c>
      <c r="P5532" t="s">
        <v>26</v>
      </c>
      <c r="Q5532" t="s">
        <v>11028</v>
      </c>
    </row>
    <row r="5533" spans="1:17" x14ac:dyDescent="0.25">
      <c r="A5533" t="s">
        <v>11035</v>
      </c>
      <c r="B5533" t="s">
        <v>11036</v>
      </c>
      <c r="C5533" s="1">
        <v>44211</v>
      </c>
      <c r="D5533" t="s">
        <v>46</v>
      </c>
      <c r="E5533" t="s">
        <v>20</v>
      </c>
      <c r="H5533" t="s">
        <v>32</v>
      </c>
      <c r="I5533">
        <v>86</v>
      </c>
      <c r="J5533" t="s">
        <v>22</v>
      </c>
      <c r="L5533" t="s">
        <v>23</v>
      </c>
      <c r="O5533" t="s">
        <v>25</v>
      </c>
      <c r="P5533" t="s">
        <v>26</v>
      </c>
      <c r="Q5533" t="s">
        <v>2220</v>
      </c>
    </row>
    <row r="5534" spans="1:17" x14ac:dyDescent="0.25">
      <c r="A5534" t="s">
        <v>11037</v>
      </c>
      <c r="B5534" t="s">
        <v>11038</v>
      </c>
      <c r="C5534" s="1">
        <v>44211</v>
      </c>
      <c r="D5534" t="s">
        <v>46</v>
      </c>
      <c r="E5534" t="s">
        <v>20</v>
      </c>
      <c r="H5534" t="s">
        <v>32</v>
      </c>
      <c r="I5534">
        <v>62</v>
      </c>
      <c r="J5534" t="s">
        <v>22</v>
      </c>
      <c r="L5534" t="s">
        <v>23</v>
      </c>
      <c r="O5534" t="s">
        <v>25</v>
      </c>
      <c r="P5534" t="s">
        <v>26</v>
      </c>
      <c r="Q5534" t="s">
        <v>5266</v>
      </c>
    </row>
    <row r="5535" spans="1:17" x14ac:dyDescent="0.25">
      <c r="A5535" t="s">
        <v>11039</v>
      </c>
      <c r="B5535" t="s">
        <v>11040</v>
      </c>
      <c r="C5535" s="1">
        <v>44211</v>
      </c>
      <c r="D5535" t="s">
        <v>46</v>
      </c>
      <c r="E5535" t="s">
        <v>20</v>
      </c>
      <c r="H5535" t="s">
        <v>32</v>
      </c>
      <c r="I5535">
        <v>76</v>
      </c>
      <c r="J5535" t="s">
        <v>22</v>
      </c>
      <c r="L5535" t="s">
        <v>23</v>
      </c>
      <c r="O5535" t="s">
        <v>25</v>
      </c>
      <c r="P5535" t="s">
        <v>26</v>
      </c>
      <c r="Q5535" t="s">
        <v>2220</v>
      </c>
    </row>
    <row r="5536" spans="1:17" x14ac:dyDescent="0.25">
      <c r="A5536" t="s">
        <v>11045</v>
      </c>
      <c r="B5536" t="s">
        <v>11046</v>
      </c>
      <c r="C5536" s="1">
        <v>44212</v>
      </c>
      <c r="D5536" t="s">
        <v>46</v>
      </c>
      <c r="E5536" t="s">
        <v>20</v>
      </c>
      <c r="H5536" t="s">
        <v>32</v>
      </c>
      <c r="I5536">
        <v>61</v>
      </c>
      <c r="J5536" t="s">
        <v>22</v>
      </c>
      <c r="L5536" t="s">
        <v>23</v>
      </c>
      <c r="O5536" t="s">
        <v>25</v>
      </c>
      <c r="P5536" t="s">
        <v>26</v>
      </c>
      <c r="Q5536" t="s">
        <v>11047</v>
      </c>
    </row>
    <row r="5537" spans="1:17" x14ac:dyDescent="0.25">
      <c r="A5537" t="s">
        <v>11048</v>
      </c>
      <c r="B5537" t="s">
        <v>11049</v>
      </c>
      <c r="C5537" s="1">
        <v>44212</v>
      </c>
      <c r="D5537" t="s">
        <v>46</v>
      </c>
      <c r="E5537" t="s">
        <v>20</v>
      </c>
      <c r="H5537" t="s">
        <v>21</v>
      </c>
      <c r="I5537">
        <v>34</v>
      </c>
      <c r="J5537" t="s">
        <v>22</v>
      </c>
      <c r="L5537" t="s">
        <v>23</v>
      </c>
      <c r="O5537" t="s">
        <v>25</v>
      </c>
      <c r="P5537" t="s">
        <v>26</v>
      </c>
      <c r="Q5537" t="s">
        <v>11050</v>
      </c>
    </row>
    <row r="5538" spans="1:17" x14ac:dyDescent="0.25">
      <c r="A5538" t="s">
        <v>13740</v>
      </c>
      <c r="B5538" t="s">
        <v>13741</v>
      </c>
      <c r="C5538" s="1">
        <v>44213</v>
      </c>
      <c r="D5538" t="s">
        <v>46</v>
      </c>
      <c r="E5538" t="s">
        <v>20</v>
      </c>
      <c r="H5538" t="s">
        <v>32</v>
      </c>
      <c r="I5538">
        <v>65</v>
      </c>
      <c r="J5538" t="s">
        <v>22</v>
      </c>
      <c r="L5538" t="s">
        <v>23</v>
      </c>
      <c r="O5538" t="s">
        <v>25</v>
      </c>
      <c r="P5538" t="s">
        <v>26</v>
      </c>
      <c r="Q5538" t="s">
        <v>13742</v>
      </c>
    </row>
    <row r="5539" spans="1:17" x14ac:dyDescent="0.25">
      <c r="A5539" t="s">
        <v>13743</v>
      </c>
      <c r="B5539" t="s">
        <v>13744</v>
      </c>
      <c r="C5539" s="1">
        <v>44214</v>
      </c>
      <c r="D5539" t="s">
        <v>46</v>
      </c>
      <c r="E5539" t="s">
        <v>20</v>
      </c>
      <c r="H5539" t="s">
        <v>32</v>
      </c>
      <c r="I5539">
        <v>82</v>
      </c>
      <c r="J5539" t="s">
        <v>22</v>
      </c>
      <c r="L5539" t="s">
        <v>23</v>
      </c>
      <c r="O5539" t="s">
        <v>25</v>
      </c>
      <c r="P5539" t="s">
        <v>26</v>
      </c>
      <c r="Q5539" t="s">
        <v>2229</v>
      </c>
    </row>
    <row r="5540" spans="1:17" x14ac:dyDescent="0.25">
      <c r="A5540" t="s">
        <v>13745</v>
      </c>
      <c r="B5540" t="s">
        <v>13746</v>
      </c>
      <c r="C5540" s="1">
        <v>44214</v>
      </c>
      <c r="D5540" t="s">
        <v>46</v>
      </c>
      <c r="E5540" t="s">
        <v>20</v>
      </c>
      <c r="H5540" t="s">
        <v>32</v>
      </c>
      <c r="I5540">
        <v>83</v>
      </c>
      <c r="J5540" t="s">
        <v>22</v>
      </c>
      <c r="L5540" t="s">
        <v>23</v>
      </c>
      <c r="O5540" t="s">
        <v>25</v>
      </c>
      <c r="P5540" t="s">
        <v>26</v>
      </c>
      <c r="Q5540" t="s">
        <v>2220</v>
      </c>
    </row>
    <row r="5541" spans="1:17" x14ac:dyDescent="0.25">
      <c r="A5541" t="s">
        <v>13747</v>
      </c>
      <c r="B5541" t="s">
        <v>13748</v>
      </c>
      <c r="C5541" s="1">
        <v>44214</v>
      </c>
      <c r="D5541" t="s">
        <v>46</v>
      </c>
      <c r="E5541" t="s">
        <v>20</v>
      </c>
      <c r="H5541" t="s">
        <v>32</v>
      </c>
      <c r="I5541">
        <v>88</v>
      </c>
      <c r="J5541" t="s">
        <v>22</v>
      </c>
      <c r="L5541" t="s">
        <v>23</v>
      </c>
      <c r="O5541" t="s">
        <v>25</v>
      </c>
      <c r="P5541" t="s">
        <v>26</v>
      </c>
      <c r="Q5541" t="s">
        <v>13749</v>
      </c>
    </row>
    <row r="5542" spans="1:17" x14ac:dyDescent="0.25">
      <c r="A5542" t="s">
        <v>13750</v>
      </c>
      <c r="B5542" t="s">
        <v>13751</v>
      </c>
      <c r="C5542" s="1">
        <v>44214</v>
      </c>
      <c r="D5542" t="s">
        <v>46</v>
      </c>
      <c r="E5542" t="s">
        <v>20</v>
      </c>
      <c r="H5542" t="s">
        <v>21</v>
      </c>
      <c r="I5542">
        <v>90</v>
      </c>
      <c r="J5542" t="s">
        <v>22</v>
      </c>
      <c r="L5542" t="s">
        <v>23</v>
      </c>
      <c r="O5542" t="s">
        <v>25</v>
      </c>
      <c r="P5542" t="s">
        <v>26</v>
      </c>
      <c r="Q5542" t="s">
        <v>2220</v>
      </c>
    </row>
    <row r="5543" spans="1:17" x14ac:dyDescent="0.25">
      <c r="A5543" t="s">
        <v>13752</v>
      </c>
      <c r="B5543" t="s">
        <v>13753</v>
      </c>
      <c r="C5543" s="1">
        <v>44214</v>
      </c>
      <c r="D5543" t="s">
        <v>46</v>
      </c>
      <c r="E5543" t="s">
        <v>20</v>
      </c>
      <c r="H5543" t="s">
        <v>32</v>
      </c>
      <c r="I5543">
        <v>88</v>
      </c>
      <c r="J5543" t="s">
        <v>22</v>
      </c>
      <c r="L5543" t="s">
        <v>23</v>
      </c>
      <c r="O5543" t="s">
        <v>25</v>
      </c>
      <c r="P5543" t="s">
        <v>26</v>
      </c>
      <c r="Q5543" t="s">
        <v>2268</v>
      </c>
    </row>
    <row r="5544" spans="1:17" x14ac:dyDescent="0.25">
      <c r="A5544" t="s">
        <v>10996</v>
      </c>
      <c r="B5544" t="s">
        <v>10997</v>
      </c>
      <c r="C5544" s="1">
        <v>44214</v>
      </c>
      <c r="D5544" t="s">
        <v>46</v>
      </c>
      <c r="E5544" t="s">
        <v>20</v>
      </c>
      <c r="H5544" t="s">
        <v>21</v>
      </c>
      <c r="I5544">
        <v>49</v>
      </c>
      <c r="J5544" t="s">
        <v>22</v>
      </c>
      <c r="L5544" t="s">
        <v>23</v>
      </c>
      <c r="O5544" t="s">
        <v>25</v>
      </c>
      <c r="P5544" t="s">
        <v>26</v>
      </c>
      <c r="Q5544" t="s">
        <v>10998</v>
      </c>
    </row>
    <row r="5545" spans="1:17" x14ac:dyDescent="0.25">
      <c r="A5545" t="s">
        <v>11016</v>
      </c>
      <c r="B5545" t="s">
        <v>11017</v>
      </c>
      <c r="C5545" s="1">
        <v>44207</v>
      </c>
      <c r="D5545" t="s">
        <v>11018</v>
      </c>
      <c r="E5545" t="s">
        <v>20</v>
      </c>
      <c r="H5545" t="s">
        <v>21</v>
      </c>
      <c r="I5545">
        <v>22</v>
      </c>
      <c r="J5545" t="s">
        <v>22</v>
      </c>
      <c r="L5545" t="s">
        <v>23</v>
      </c>
      <c r="O5545" t="s">
        <v>25</v>
      </c>
      <c r="P5545" t="s">
        <v>26</v>
      </c>
      <c r="Q5545" t="s">
        <v>6480</v>
      </c>
    </row>
    <row r="5546" spans="1:17" x14ac:dyDescent="0.25">
      <c r="A5546" t="s">
        <v>11019</v>
      </c>
      <c r="B5546" t="s">
        <v>11020</v>
      </c>
      <c r="C5546" s="1">
        <v>44207</v>
      </c>
      <c r="D5546" t="s">
        <v>11018</v>
      </c>
      <c r="E5546" t="s">
        <v>20</v>
      </c>
      <c r="H5546" t="s">
        <v>32</v>
      </c>
      <c r="I5546">
        <v>80</v>
      </c>
      <c r="J5546" t="s">
        <v>22</v>
      </c>
      <c r="L5546" t="s">
        <v>23</v>
      </c>
      <c r="O5546" t="s">
        <v>25</v>
      </c>
      <c r="P5546" t="s">
        <v>26</v>
      </c>
      <c r="Q5546" t="s">
        <v>6480</v>
      </c>
    </row>
    <row r="5547" spans="1:17" x14ac:dyDescent="0.25">
      <c r="A5547" t="s">
        <v>11021</v>
      </c>
      <c r="B5547" t="s">
        <v>11022</v>
      </c>
      <c r="C5547" s="1">
        <v>44208</v>
      </c>
      <c r="D5547" t="s">
        <v>11018</v>
      </c>
      <c r="E5547" t="s">
        <v>20</v>
      </c>
      <c r="H5547" t="s">
        <v>32</v>
      </c>
      <c r="I5547">
        <v>69</v>
      </c>
      <c r="J5547" t="s">
        <v>22</v>
      </c>
      <c r="L5547" t="s">
        <v>23</v>
      </c>
      <c r="O5547" t="s">
        <v>25</v>
      </c>
      <c r="P5547" t="s">
        <v>26</v>
      </c>
      <c r="Q5547" t="s">
        <v>6480</v>
      </c>
    </row>
    <row r="5548" spans="1:17" x14ac:dyDescent="0.25">
      <c r="A5548" t="s">
        <v>11023</v>
      </c>
      <c r="B5548" t="s">
        <v>11024</v>
      </c>
      <c r="C5548" s="1">
        <v>44208</v>
      </c>
      <c r="D5548" t="s">
        <v>11018</v>
      </c>
      <c r="E5548" t="s">
        <v>20</v>
      </c>
      <c r="H5548" t="s">
        <v>32</v>
      </c>
      <c r="I5548">
        <v>80</v>
      </c>
      <c r="J5548" t="s">
        <v>22</v>
      </c>
      <c r="L5548" t="s">
        <v>23</v>
      </c>
      <c r="O5548" t="s">
        <v>25</v>
      </c>
      <c r="P5548" t="s">
        <v>26</v>
      </c>
      <c r="Q5548" t="s">
        <v>11025</v>
      </c>
    </row>
    <row r="5549" spans="1:17" x14ac:dyDescent="0.25">
      <c r="A5549" t="s">
        <v>13756</v>
      </c>
      <c r="B5549" t="s">
        <v>13757</v>
      </c>
      <c r="C5549" s="1">
        <v>44214</v>
      </c>
      <c r="D5549" t="s">
        <v>46</v>
      </c>
      <c r="E5549" t="s">
        <v>20</v>
      </c>
      <c r="H5549" t="s">
        <v>32</v>
      </c>
      <c r="I5549">
        <v>65</v>
      </c>
      <c r="J5549" t="s">
        <v>22</v>
      </c>
      <c r="L5549" t="s">
        <v>23</v>
      </c>
      <c r="O5549" t="s">
        <v>25</v>
      </c>
      <c r="P5549" t="s">
        <v>26</v>
      </c>
      <c r="Q5549" t="s">
        <v>8005</v>
      </c>
    </row>
    <row r="5550" spans="1:17" x14ac:dyDescent="0.25">
      <c r="A5550" t="s">
        <v>5668</v>
      </c>
      <c r="B5550" t="s">
        <v>5669</v>
      </c>
      <c r="C5550" s="1">
        <v>44208</v>
      </c>
      <c r="D5550" t="s">
        <v>54</v>
      </c>
      <c r="E5550" t="s">
        <v>20</v>
      </c>
      <c r="F5550" t="s">
        <v>4013</v>
      </c>
      <c r="H5550" t="s">
        <v>21</v>
      </c>
      <c r="I5550">
        <v>27</v>
      </c>
      <c r="J5550" t="s">
        <v>22</v>
      </c>
      <c r="L5550" t="s">
        <v>23</v>
      </c>
      <c r="O5550" t="s">
        <v>25</v>
      </c>
      <c r="P5550" t="s">
        <v>26</v>
      </c>
      <c r="Q5550" t="s">
        <v>5664</v>
      </c>
    </row>
    <row r="5551" spans="1:17" x14ac:dyDescent="0.25">
      <c r="A5551" t="s">
        <v>5670</v>
      </c>
      <c r="B5551" t="s">
        <v>5671</v>
      </c>
      <c r="C5551" s="1">
        <v>44208</v>
      </c>
      <c r="D5551" t="s">
        <v>46</v>
      </c>
      <c r="E5551" t="s">
        <v>20</v>
      </c>
      <c r="H5551" t="s">
        <v>21</v>
      </c>
      <c r="I5551">
        <v>49</v>
      </c>
      <c r="J5551" t="s">
        <v>22</v>
      </c>
      <c r="L5551" t="s">
        <v>23</v>
      </c>
      <c r="O5551" t="s">
        <v>25</v>
      </c>
      <c r="P5551" t="s">
        <v>26</v>
      </c>
      <c r="Q5551" t="s">
        <v>5664</v>
      </c>
    </row>
    <row r="5552" spans="1:17" x14ac:dyDescent="0.25">
      <c r="A5552" t="s">
        <v>5662</v>
      </c>
      <c r="B5552" t="s">
        <v>5663</v>
      </c>
      <c r="C5552" s="1">
        <v>44208</v>
      </c>
      <c r="D5552" t="s">
        <v>54</v>
      </c>
      <c r="E5552" t="s">
        <v>20</v>
      </c>
      <c r="F5552" t="s">
        <v>4013</v>
      </c>
      <c r="H5552" t="s">
        <v>21</v>
      </c>
      <c r="I5552">
        <v>25</v>
      </c>
      <c r="J5552" t="s">
        <v>22</v>
      </c>
      <c r="L5552" t="s">
        <v>23</v>
      </c>
      <c r="O5552" t="s">
        <v>25</v>
      </c>
      <c r="P5552" t="s">
        <v>26</v>
      </c>
      <c r="Q5552" t="s">
        <v>5664</v>
      </c>
    </row>
    <row r="5553" spans="1:17" x14ac:dyDescent="0.25">
      <c r="A5553" t="s">
        <v>5665</v>
      </c>
      <c r="B5553" t="s">
        <v>5666</v>
      </c>
      <c r="C5553" s="1">
        <v>44208</v>
      </c>
      <c r="D5553" t="s">
        <v>54</v>
      </c>
      <c r="E5553" t="s">
        <v>20</v>
      </c>
      <c r="F5553" t="s">
        <v>4017</v>
      </c>
      <c r="H5553" t="s">
        <v>21</v>
      </c>
      <c r="I5553">
        <v>31</v>
      </c>
      <c r="J5553" t="s">
        <v>22</v>
      </c>
      <c r="L5553" t="s">
        <v>23</v>
      </c>
      <c r="O5553" t="s">
        <v>25</v>
      </c>
      <c r="P5553" t="s">
        <v>26</v>
      </c>
      <c r="Q5553" t="s">
        <v>5667</v>
      </c>
    </row>
    <row r="5554" spans="1:17" x14ac:dyDescent="0.25">
      <c r="A5554" t="s">
        <v>13866</v>
      </c>
      <c r="B5554" t="s">
        <v>13867</v>
      </c>
      <c r="C5554" s="1">
        <v>44194</v>
      </c>
      <c r="D5554" t="s">
        <v>46</v>
      </c>
      <c r="E5554" t="s">
        <v>20</v>
      </c>
      <c r="H5554" t="s">
        <v>21</v>
      </c>
      <c r="I5554">
        <v>60</v>
      </c>
      <c r="J5554" t="s">
        <v>22</v>
      </c>
      <c r="L5554" t="s">
        <v>23</v>
      </c>
      <c r="O5554" t="s">
        <v>25</v>
      </c>
      <c r="P5554" t="s">
        <v>26</v>
      </c>
      <c r="Q5554" t="s">
        <v>8027</v>
      </c>
    </row>
    <row r="5555" spans="1:17" x14ac:dyDescent="0.25">
      <c r="A5555" t="s">
        <v>13868</v>
      </c>
      <c r="B5555" t="s">
        <v>13869</v>
      </c>
      <c r="C5555" s="1">
        <v>44194</v>
      </c>
      <c r="D5555" t="s">
        <v>46</v>
      </c>
      <c r="E5555" t="s">
        <v>20</v>
      </c>
      <c r="H5555" t="s">
        <v>32</v>
      </c>
      <c r="I5555">
        <v>34</v>
      </c>
      <c r="J5555" t="s">
        <v>22</v>
      </c>
      <c r="L5555" t="s">
        <v>23</v>
      </c>
      <c r="O5555" t="s">
        <v>25</v>
      </c>
      <c r="P5555" t="s">
        <v>26</v>
      </c>
      <c r="Q5555" t="s">
        <v>13870</v>
      </c>
    </row>
    <row r="5556" spans="1:17" x14ac:dyDescent="0.25">
      <c r="A5556" t="s">
        <v>13853</v>
      </c>
      <c r="B5556" t="s">
        <v>13854</v>
      </c>
      <c r="C5556" s="1">
        <v>44214</v>
      </c>
      <c r="D5556" t="s">
        <v>46</v>
      </c>
      <c r="E5556" t="s">
        <v>20</v>
      </c>
      <c r="H5556" t="s">
        <v>21</v>
      </c>
      <c r="I5556">
        <v>59</v>
      </c>
      <c r="J5556" t="s">
        <v>22</v>
      </c>
      <c r="L5556" t="s">
        <v>23</v>
      </c>
      <c r="O5556" t="s">
        <v>25</v>
      </c>
      <c r="P5556" t="s">
        <v>26</v>
      </c>
      <c r="Q5556" t="s">
        <v>13855</v>
      </c>
    </row>
    <row r="5557" spans="1:17" x14ac:dyDescent="0.25">
      <c r="A5557" t="s">
        <v>13856</v>
      </c>
      <c r="B5557" t="s">
        <v>13857</v>
      </c>
      <c r="C5557" s="1">
        <v>44214</v>
      </c>
      <c r="D5557" t="s">
        <v>46</v>
      </c>
      <c r="E5557" t="s">
        <v>20</v>
      </c>
      <c r="H5557" t="s">
        <v>21</v>
      </c>
      <c r="I5557">
        <v>38</v>
      </c>
      <c r="J5557" t="s">
        <v>22</v>
      </c>
      <c r="L5557" t="s">
        <v>23</v>
      </c>
      <c r="O5557" t="s">
        <v>25</v>
      </c>
      <c r="P5557" t="s">
        <v>26</v>
      </c>
      <c r="Q5557" t="s">
        <v>613</v>
      </c>
    </row>
    <row r="5558" spans="1:17" x14ac:dyDescent="0.25">
      <c r="A5558" t="s">
        <v>13776</v>
      </c>
      <c r="B5558" t="s">
        <v>13777</v>
      </c>
      <c r="C5558" s="1">
        <v>44215</v>
      </c>
      <c r="D5558" t="s">
        <v>46</v>
      </c>
      <c r="E5558" t="s">
        <v>20</v>
      </c>
      <c r="H5558" t="s">
        <v>32</v>
      </c>
      <c r="I5558">
        <v>43</v>
      </c>
      <c r="J5558" t="s">
        <v>22</v>
      </c>
      <c r="L5558" t="s">
        <v>23</v>
      </c>
      <c r="O5558" t="s">
        <v>25</v>
      </c>
      <c r="P5558" t="s">
        <v>26</v>
      </c>
      <c r="Q5558" t="s">
        <v>5914</v>
      </c>
    </row>
    <row r="5559" spans="1:17" x14ac:dyDescent="0.25">
      <c r="A5559" t="s">
        <v>13825</v>
      </c>
      <c r="B5559" t="s">
        <v>13826</v>
      </c>
      <c r="C5559" s="1">
        <v>44215</v>
      </c>
      <c r="D5559" t="s">
        <v>46</v>
      </c>
      <c r="E5559" t="s">
        <v>20</v>
      </c>
      <c r="H5559" t="s">
        <v>32</v>
      </c>
      <c r="I5559">
        <v>70</v>
      </c>
      <c r="J5559" t="s">
        <v>22</v>
      </c>
      <c r="L5559" t="s">
        <v>23</v>
      </c>
      <c r="O5559" t="s">
        <v>25</v>
      </c>
      <c r="P5559" t="s">
        <v>26</v>
      </c>
      <c r="Q5559" t="s">
        <v>5298</v>
      </c>
    </row>
    <row r="5560" spans="1:17" x14ac:dyDescent="0.25">
      <c r="A5560" t="s">
        <v>13760</v>
      </c>
      <c r="B5560" t="s">
        <v>13761</v>
      </c>
      <c r="C5560" s="1">
        <v>44215</v>
      </c>
      <c r="D5560" t="s">
        <v>46</v>
      </c>
      <c r="E5560" t="s">
        <v>20</v>
      </c>
      <c r="H5560" t="s">
        <v>21</v>
      </c>
      <c r="I5560">
        <v>67</v>
      </c>
      <c r="J5560" t="s">
        <v>22</v>
      </c>
      <c r="L5560" t="s">
        <v>23</v>
      </c>
      <c r="O5560" t="s">
        <v>25</v>
      </c>
      <c r="P5560" t="s">
        <v>26</v>
      </c>
      <c r="Q5560" t="s">
        <v>13762</v>
      </c>
    </row>
    <row r="5561" spans="1:17" x14ac:dyDescent="0.25">
      <c r="A5561" t="s">
        <v>13827</v>
      </c>
      <c r="B5561" t="s">
        <v>13828</v>
      </c>
      <c r="C5561" s="1">
        <v>44215</v>
      </c>
      <c r="D5561" t="s">
        <v>46</v>
      </c>
      <c r="E5561" t="s">
        <v>20</v>
      </c>
      <c r="H5561" t="s">
        <v>21</v>
      </c>
      <c r="I5561">
        <v>69</v>
      </c>
      <c r="J5561" t="s">
        <v>22</v>
      </c>
      <c r="L5561" t="s">
        <v>23</v>
      </c>
      <c r="O5561" t="s">
        <v>25</v>
      </c>
      <c r="P5561" t="s">
        <v>26</v>
      </c>
      <c r="Q5561" t="s">
        <v>5306</v>
      </c>
    </row>
    <row r="5562" spans="1:17" x14ac:dyDescent="0.25">
      <c r="A5562" t="s">
        <v>13829</v>
      </c>
      <c r="B5562" t="s">
        <v>13830</v>
      </c>
      <c r="C5562" s="1">
        <v>44215</v>
      </c>
      <c r="D5562" t="s">
        <v>46</v>
      </c>
      <c r="E5562" t="s">
        <v>20</v>
      </c>
      <c r="H5562" t="s">
        <v>21</v>
      </c>
      <c r="I5562">
        <v>60</v>
      </c>
      <c r="J5562" t="s">
        <v>22</v>
      </c>
      <c r="L5562" t="s">
        <v>23</v>
      </c>
      <c r="O5562" t="s">
        <v>25</v>
      </c>
      <c r="P5562" t="s">
        <v>26</v>
      </c>
      <c r="Q5562" t="s">
        <v>13831</v>
      </c>
    </row>
    <row r="5563" spans="1:17" x14ac:dyDescent="0.25">
      <c r="A5563" t="s">
        <v>13832</v>
      </c>
      <c r="B5563" t="s">
        <v>13833</v>
      </c>
      <c r="C5563" s="1">
        <v>44215</v>
      </c>
      <c r="D5563" t="s">
        <v>46</v>
      </c>
      <c r="E5563" t="s">
        <v>20</v>
      </c>
      <c r="H5563" t="s">
        <v>32</v>
      </c>
      <c r="I5563">
        <v>59</v>
      </c>
      <c r="J5563" t="s">
        <v>22</v>
      </c>
      <c r="L5563" t="s">
        <v>23</v>
      </c>
      <c r="O5563" t="s">
        <v>25</v>
      </c>
      <c r="P5563" t="s">
        <v>26</v>
      </c>
      <c r="Q5563" t="s">
        <v>13831</v>
      </c>
    </row>
    <row r="5564" spans="1:17" x14ac:dyDescent="0.25">
      <c r="A5564" t="s">
        <v>13834</v>
      </c>
      <c r="B5564" t="s">
        <v>13835</v>
      </c>
      <c r="C5564" s="1">
        <v>44215</v>
      </c>
      <c r="D5564" t="s">
        <v>46</v>
      </c>
      <c r="E5564" t="s">
        <v>20</v>
      </c>
      <c r="H5564" t="s">
        <v>21</v>
      </c>
      <c r="I5564">
        <v>75</v>
      </c>
      <c r="J5564" t="s">
        <v>22</v>
      </c>
      <c r="L5564" t="s">
        <v>23</v>
      </c>
      <c r="O5564" t="s">
        <v>25</v>
      </c>
      <c r="P5564" t="s">
        <v>26</v>
      </c>
      <c r="Q5564" t="s">
        <v>9090</v>
      </c>
    </row>
    <row r="5565" spans="1:17" x14ac:dyDescent="0.25">
      <c r="A5565" t="s">
        <v>13836</v>
      </c>
      <c r="B5565" t="s">
        <v>13837</v>
      </c>
      <c r="C5565" s="1">
        <v>44215</v>
      </c>
      <c r="D5565" t="s">
        <v>46</v>
      </c>
      <c r="E5565" t="s">
        <v>20</v>
      </c>
      <c r="H5565" t="s">
        <v>32</v>
      </c>
      <c r="I5565">
        <v>75</v>
      </c>
      <c r="J5565" t="s">
        <v>22</v>
      </c>
      <c r="L5565" t="s">
        <v>23</v>
      </c>
      <c r="O5565" t="s">
        <v>25</v>
      </c>
      <c r="P5565" t="s">
        <v>26</v>
      </c>
      <c r="Q5565" t="s">
        <v>9090</v>
      </c>
    </row>
    <row r="5566" spans="1:17" x14ac:dyDescent="0.25">
      <c r="A5566" t="s">
        <v>13838</v>
      </c>
      <c r="B5566" t="s">
        <v>13839</v>
      </c>
      <c r="C5566" s="1">
        <v>44215</v>
      </c>
      <c r="D5566" t="s">
        <v>46</v>
      </c>
      <c r="E5566" t="s">
        <v>20</v>
      </c>
      <c r="H5566" t="s">
        <v>32</v>
      </c>
      <c r="I5566">
        <v>86</v>
      </c>
      <c r="J5566" t="s">
        <v>22</v>
      </c>
      <c r="L5566" t="s">
        <v>23</v>
      </c>
      <c r="O5566" t="s">
        <v>25</v>
      </c>
      <c r="P5566" t="s">
        <v>26</v>
      </c>
      <c r="Q5566" t="s">
        <v>5298</v>
      </c>
    </row>
    <row r="5567" spans="1:17" x14ac:dyDescent="0.25">
      <c r="A5567" t="s">
        <v>13842</v>
      </c>
      <c r="B5567" t="s">
        <v>13843</v>
      </c>
      <c r="C5567" s="1">
        <v>44215</v>
      </c>
      <c r="D5567" t="s">
        <v>46</v>
      </c>
      <c r="E5567" t="s">
        <v>20</v>
      </c>
      <c r="H5567" t="s">
        <v>32</v>
      </c>
      <c r="I5567">
        <v>25</v>
      </c>
      <c r="J5567" t="s">
        <v>22</v>
      </c>
      <c r="L5567" t="s">
        <v>23</v>
      </c>
      <c r="O5567" t="s">
        <v>25</v>
      </c>
      <c r="P5567" t="s">
        <v>26</v>
      </c>
      <c r="Q5567" t="s">
        <v>13844</v>
      </c>
    </row>
    <row r="5568" spans="1:17" x14ac:dyDescent="0.25">
      <c r="A5568" t="s">
        <v>13847</v>
      </c>
      <c r="B5568" t="s">
        <v>13848</v>
      </c>
      <c r="C5568" s="1">
        <v>44215</v>
      </c>
      <c r="D5568" t="s">
        <v>46</v>
      </c>
      <c r="E5568" t="s">
        <v>20</v>
      </c>
      <c r="H5568" t="s">
        <v>32</v>
      </c>
      <c r="I5568">
        <v>78</v>
      </c>
      <c r="J5568" t="s">
        <v>22</v>
      </c>
      <c r="L5568" t="s">
        <v>23</v>
      </c>
      <c r="O5568" t="s">
        <v>25</v>
      </c>
      <c r="P5568" t="s">
        <v>26</v>
      </c>
      <c r="Q5568" t="s">
        <v>5298</v>
      </c>
    </row>
    <row r="5569" spans="1:17" x14ac:dyDescent="0.25">
      <c r="A5569" t="s">
        <v>13817</v>
      </c>
      <c r="B5569" t="s">
        <v>13818</v>
      </c>
      <c r="C5569" s="1">
        <v>44216</v>
      </c>
      <c r="D5569" t="s">
        <v>46</v>
      </c>
      <c r="E5569" t="s">
        <v>20</v>
      </c>
      <c r="H5569" t="s">
        <v>21</v>
      </c>
      <c r="I5569">
        <v>53</v>
      </c>
      <c r="J5569" t="s">
        <v>22</v>
      </c>
      <c r="L5569" t="s">
        <v>23</v>
      </c>
      <c r="O5569" t="s">
        <v>25</v>
      </c>
      <c r="P5569" t="s">
        <v>26</v>
      </c>
      <c r="Q5569" t="s">
        <v>9090</v>
      </c>
    </row>
    <row r="5570" spans="1:17" x14ac:dyDescent="0.25">
      <c r="A5570" t="s">
        <v>13819</v>
      </c>
      <c r="B5570" t="s">
        <v>13820</v>
      </c>
      <c r="C5570" s="1">
        <v>44216</v>
      </c>
      <c r="D5570" t="s">
        <v>46</v>
      </c>
      <c r="E5570" t="s">
        <v>20</v>
      </c>
      <c r="H5570" t="s">
        <v>21</v>
      </c>
      <c r="I5570">
        <v>87</v>
      </c>
      <c r="J5570" t="s">
        <v>22</v>
      </c>
      <c r="L5570" t="s">
        <v>23</v>
      </c>
      <c r="O5570" t="s">
        <v>25</v>
      </c>
      <c r="P5570" t="s">
        <v>26</v>
      </c>
      <c r="Q5570" t="s">
        <v>2220</v>
      </c>
    </row>
    <row r="5571" spans="1:17" x14ac:dyDescent="0.25">
      <c r="A5571" t="s">
        <v>13821</v>
      </c>
      <c r="B5571" t="s">
        <v>13822</v>
      </c>
      <c r="C5571" s="1">
        <v>44216</v>
      </c>
      <c r="D5571" t="s">
        <v>46</v>
      </c>
      <c r="E5571" t="s">
        <v>20</v>
      </c>
      <c r="H5571" t="s">
        <v>21</v>
      </c>
      <c r="I5571">
        <v>22</v>
      </c>
      <c r="J5571" t="s">
        <v>22</v>
      </c>
      <c r="L5571" t="s">
        <v>23</v>
      </c>
      <c r="O5571" t="s">
        <v>25</v>
      </c>
      <c r="P5571" t="s">
        <v>26</v>
      </c>
      <c r="Q5571" t="s">
        <v>2268</v>
      </c>
    </row>
    <row r="5572" spans="1:17" x14ac:dyDescent="0.25">
      <c r="A5572" t="s">
        <v>13862</v>
      </c>
      <c r="B5572" t="s">
        <v>13863</v>
      </c>
      <c r="C5572" s="1">
        <v>44210</v>
      </c>
      <c r="D5572" t="s">
        <v>46</v>
      </c>
      <c r="E5572" t="s">
        <v>20</v>
      </c>
      <c r="H5572" t="s">
        <v>21</v>
      </c>
      <c r="I5572">
        <v>36</v>
      </c>
      <c r="J5572" t="s">
        <v>22</v>
      </c>
      <c r="L5572" t="s">
        <v>23</v>
      </c>
      <c r="O5572" t="s">
        <v>25</v>
      </c>
      <c r="P5572" t="s">
        <v>26</v>
      </c>
      <c r="Q5572" t="s">
        <v>6128</v>
      </c>
    </row>
    <row r="5573" spans="1:17" x14ac:dyDescent="0.25">
      <c r="A5573" t="s">
        <v>13858</v>
      </c>
      <c r="B5573" t="s">
        <v>13859</v>
      </c>
      <c r="C5573" s="1">
        <v>44214</v>
      </c>
      <c r="D5573" t="s">
        <v>46</v>
      </c>
      <c r="E5573" t="s">
        <v>20</v>
      </c>
      <c r="H5573" t="s">
        <v>21</v>
      </c>
      <c r="I5573">
        <v>26</v>
      </c>
      <c r="J5573" t="s">
        <v>22</v>
      </c>
      <c r="L5573" t="s">
        <v>23</v>
      </c>
      <c r="O5573" t="s">
        <v>25</v>
      </c>
      <c r="P5573" t="s">
        <v>26</v>
      </c>
      <c r="Q5573" t="s">
        <v>6128</v>
      </c>
    </row>
    <row r="5574" spans="1:17" x14ac:dyDescent="0.25">
      <c r="A5574" t="s">
        <v>13860</v>
      </c>
      <c r="B5574" t="s">
        <v>13861</v>
      </c>
      <c r="C5574" s="1">
        <v>44213</v>
      </c>
      <c r="D5574" t="s">
        <v>46</v>
      </c>
      <c r="E5574" t="s">
        <v>20</v>
      </c>
      <c r="H5574" t="s">
        <v>32</v>
      </c>
      <c r="I5574">
        <v>42</v>
      </c>
      <c r="J5574" t="s">
        <v>22</v>
      </c>
      <c r="L5574" t="s">
        <v>23</v>
      </c>
      <c r="O5574" t="s">
        <v>25</v>
      </c>
      <c r="P5574" t="s">
        <v>26</v>
      </c>
      <c r="Q5574" t="s">
        <v>6128</v>
      </c>
    </row>
    <row r="5575" spans="1:17" x14ac:dyDescent="0.25">
      <c r="A5575" t="s">
        <v>13823</v>
      </c>
      <c r="B5575" t="s">
        <v>13824</v>
      </c>
      <c r="C5575" s="1">
        <v>44216</v>
      </c>
      <c r="D5575" t="s">
        <v>46</v>
      </c>
      <c r="E5575" t="s">
        <v>20</v>
      </c>
      <c r="H5575" t="s">
        <v>21</v>
      </c>
      <c r="I5575">
        <v>31</v>
      </c>
      <c r="J5575" t="s">
        <v>22</v>
      </c>
      <c r="L5575" t="s">
        <v>23</v>
      </c>
      <c r="O5575" t="s">
        <v>25</v>
      </c>
      <c r="P5575" t="s">
        <v>26</v>
      </c>
      <c r="Q5575" t="s">
        <v>6128</v>
      </c>
    </row>
    <row r="5576" spans="1:17" x14ac:dyDescent="0.25">
      <c r="A5576" t="s">
        <v>13849</v>
      </c>
      <c r="B5576" t="s">
        <v>13850</v>
      </c>
      <c r="C5576" s="1">
        <v>44215</v>
      </c>
      <c r="D5576" t="s">
        <v>46</v>
      </c>
      <c r="E5576" t="s">
        <v>20</v>
      </c>
      <c r="H5576" t="s">
        <v>21</v>
      </c>
      <c r="I5576">
        <v>37</v>
      </c>
      <c r="J5576" t="s">
        <v>22</v>
      </c>
      <c r="L5576" t="s">
        <v>23</v>
      </c>
      <c r="O5576" t="s">
        <v>25</v>
      </c>
      <c r="P5576" t="s">
        <v>26</v>
      </c>
      <c r="Q5576" t="s">
        <v>13775</v>
      </c>
    </row>
    <row r="5577" spans="1:17" x14ac:dyDescent="0.25">
      <c r="A5577" t="s">
        <v>13851</v>
      </c>
      <c r="B5577" t="s">
        <v>13852</v>
      </c>
      <c r="C5577" s="1">
        <v>44215</v>
      </c>
      <c r="D5577" t="s">
        <v>46</v>
      </c>
      <c r="E5577" t="s">
        <v>20</v>
      </c>
      <c r="H5577" t="s">
        <v>21</v>
      </c>
      <c r="I5577">
        <v>10</v>
      </c>
      <c r="J5577" t="s">
        <v>22</v>
      </c>
      <c r="L5577" t="s">
        <v>23</v>
      </c>
      <c r="O5577" t="s">
        <v>25</v>
      </c>
      <c r="P5577" t="s">
        <v>26</v>
      </c>
      <c r="Q5577" t="s">
        <v>13775</v>
      </c>
    </row>
    <row r="5578" spans="1:17" x14ac:dyDescent="0.25">
      <c r="A5578" t="s">
        <v>13773</v>
      </c>
      <c r="B5578" t="s">
        <v>13774</v>
      </c>
      <c r="C5578" s="1">
        <v>44215</v>
      </c>
      <c r="D5578" t="s">
        <v>46</v>
      </c>
      <c r="E5578" t="s">
        <v>20</v>
      </c>
      <c r="H5578" t="s">
        <v>21</v>
      </c>
      <c r="I5578">
        <v>7</v>
      </c>
      <c r="J5578" t="s">
        <v>22</v>
      </c>
      <c r="L5578" t="s">
        <v>23</v>
      </c>
      <c r="O5578" t="s">
        <v>25</v>
      </c>
      <c r="P5578" t="s">
        <v>26</v>
      </c>
      <c r="Q5578" t="s">
        <v>13775</v>
      </c>
    </row>
    <row r="5579" spans="1:17" x14ac:dyDescent="0.25">
      <c r="A5579" t="s">
        <v>13770</v>
      </c>
      <c r="B5579" t="s">
        <v>13771</v>
      </c>
      <c r="C5579" s="1">
        <v>44215</v>
      </c>
      <c r="D5579" t="s">
        <v>46</v>
      </c>
      <c r="E5579" t="s">
        <v>20</v>
      </c>
      <c r="H5579" t="s">
        <v>32</v>
      </c>
      <c r="I5579">
        <v>9</v>
      </c>
      <c r="J5579" t="s">
        <v>22</v>
      </c>
      <c r="L5579" t="s">
        <v>23</v>
      </c>
      <c r="O5579" t="s">
        <v>25</v>
      </c>
      <c r="P5579" t="s">
        <v>26</v>
      </c>
      <c r="Q5579" t="s">
        <v>13772</v>
      </c>
    </row>
    <row r="5580" spans="1:17" x14ac:dyDescent="0.25">
      <c r="A5580" t="s">
        <v>5252</v>
      </c>
      <c r="B5580" t="s">
        <v>5253</v>
      </c>
      <c r="C5580" s="1">
        <v>44216</v>
      </c>
      <c r="D5580" t="s">
        <v>46</v>
      </c>
      <c r="E5580" t="s">
        <v>20</v>
      </c>
      <c r="F5580" t="s">
        <v>5254</v>
      </c>
      <c r="H5580" t="s">
        <v>21</v>
      </c>
      <c r="I5580">
        <v>21</v>
      </c>
      <c r="J5580" t="s">
        <v>22</v>
      </c>
      <c r="L5580" t="s">
        <v>23</v>
      </c>
      <c r="O5580" t="s">
        <v>25</v>
      </c>
      <c r="P5580" t="s">
        <v>26</v>
      </c>
      <c r="Q5580" t="s">
        <v>2299</v>
      </c>
    </row>
    <row r="5581" spans="1:17" x14ac:dyDescent="0.25">
      <c r="A5581" t="s">
        <v>5260</v>
      </c>
      <c r="B5581" t="s">
        <v>5261</v>
      </c>
      <c r="C5581" s="1">
        <v>44217</v>
      </c>
      <c r="D5581" t="s">
        <v>46</v>
      </c>
      <c r="E5581" t="s">
        <v>20</v>
      </c>
      <c r="F5581" t="s">
        <v>1020</v>
      </c>
      <c r="H5581" t="s">
        <v>32</v>
      </c>
      <c r="I5581">
        <v>85</v>
      </c>
      <c r="J5581" t="s">
        <v>22</v>
      </c>
      <c r="L5581" t="s">
        <v>23</v>
      </c>
      <c r="O5581" t="s">
        <v>25</v>
      </c>
      <c r="P5581" t="s">
        <v>26</v>
      </c>
      <c r="Q5581" t="s">
        <v>2268</v>
      </c>
    </row>
    <row r="5582" spans="1:17" x14ac:dyDescent="0.25">
      <c r="A5582" t="s">
        <v>5262</v>
      </c>
      <c r="B5582" t="s">
        <v>5263</v>
      </c>
      <c r="C5582" s="1">
        <v>44217</v>
      </c>
      <c r="D5582" t="s">
        <v>46</v>
      </c>
      <c r="E5582" t="s">
        <v>20</v>
      </c>
      <c r="F5582" t="s">
        <v>4896</v>
      </c>
      <c r="H5582" t="s">
        <v>32</v>
      </c>
      <c r="I5582">
        <v>89</v>
      </c>
      <c r="J5582" t="s">
        <v>22</v>
      </c>
      <c r="L5582" t="s">
        <v>23</v>
      </c>
      <c r="O5582" t="s">
        <v>25</v>
      </c>
      <c r="P5582" t="s">
        <v>26</v>
      </c>
      <c r="Q5582" t="s">
        <v>2220</v>
      </c>
    </row>
    <row r="5583" spans="1:17" x14ac:dyDescent="0.25">
      <c r="A5583" t="s">
        <v>5264</v>
      </c>
      <c r="B5583" t="s">
        <v>5265</v>
      </c>
      <c r="C5583" s="1">
        <v>44218</v>
      </c>
      <c r="D5583" t="s">
        <v>46</v>
      </c>
      <c r="E5583" t="s">
        <v>20</v>
      </c>
      <c r="F5583" t="s">
        <v>4228</v>
      </c>
      <c r="H5583" t="s">
        <v>32</v>
      </c>
      <c r="I5583">
        <v>28</v>
      </c>
      <c r="J5583" t="s">
        <v>22</v>
      </c>
      <c r="L5583" t="s">
        <v>23</v>
      </c>
      <c r="O5583" t="s">
        <v>25</v>
      </c>
      <c r="P5583" t="s">
        <v>26</v>
      </c>
      <c r="Q5583" t="s">
        <v>5266</v>
      </c>
    </row>
    <row r="5584" spans="1:17" x14ac:dyDescent="0.25">
      <c r="A5584" t="s">
        <v>5267</v>
      </c>
      <c r="B5584" t="s">
        <v>5268</v>
      </c>
      <c r="C5584" s="1">
        <v>44223</v>
      </c>
      <c r="D5584" t="s">
        <v>46</v>
      </c>
      <c r="E5584" t="s">
        <v>20</v>
      </c>
      <c r="F5584" t="s">
        <v>4228</v>
      </c>
      <c r="H5584" t="s">
        <v>21</v>
      </c>
      <c r="I5584">
        <v>46</v>
      </c>
      <c r="J5584" t="s">
        <v>22</v>
      </c>
      <c r="L5584" t="s">
        <v>23</v>
      </c>
      <c r="O5584" t="s">
        <v>25</v>
      </c>
      <c r="P5584" t="s">
        <v>26</v>
      </c>
      <c r="Q5584" t="s">
        <v>5269</v>
      </c>
    </row>
    <row r="5585" spans="1:17" x14ac:dyDescent="0.25">
      <c r="A5585" t="s">
        <v>5270</v>
      </c>
      <c r="B5585" t="s">
        <v>5271</v>
      </c>
      <c r="C5585" s="1">
        <v>44223</v>
      </c>
      <c r="D5585" t="s">
        <v>46</v>
      </c>
      <c r="E5585" t="s">
        <v>20</v>
      </c>
      <c r="F5585" t="s">
        <v>5272</v>
      </c>
      <c r="H5585" t="s">
        <v>21</v>
      </c>
      <c r="I5585">
        <v>78</v>
      </c>
      <c r="J5585" t="s">
        <v>22</v>
      </c>
      <c r="L5585" t="s">
        <v>23</v>
      </c>
      <c r="O5585" t="s">
        <v>25</v>
      </c>
      <c r="P5585" t="s">
        <v>26</v>
      </c>
      <c r="Q5585" t="s">
        <v>5266</v>
      </c>
    </row>
    <row r="5586" spans="1:17" x14ac:dyDescent="0.25">
      <c r="A5586" t="s">
        <v>5273</v>
      </c>
      <c r="B5586" t="s">
        <v>5274</v>
      </c>
      <c r="C5586" s="1">
        <v>44223</v>
      </c>
      <c r="D5586" t="s">
        <v>46</v>
      </c>
      <c r="E5586" t="s">
        <v>20</v>
      </c>
      <c r="F5586" t="s">
        <v>2742</v>
      </c>
      <c r="H5586" t="s">
        <v>21</v>
      </c>
      <c r="I5586">
        <v>12</v>
      </c>
      <c r="J5586" t="s">
        <v>22</v>
      </c>
      <c r="L5586" t="s">
        <v>23</v>
      </c>
      <c r="O5586" t="s">
        <v>25</v>
      </c>
      <c r="P5586" t="s">
        <v>26</v>
      </c>
      <c r="Q5586" t="s">
        <v>2743</v>
      </c>
    </row>
    <row r="5587" spans="1:17" x14ac:dyDescent="0.25">
      <c r="A5587" t="s">
        <v>2740</v>
      </c>
      <c r="B5587" t="s">
        <v>2741</v>
      </c>
      <c r="C5587" s="1">
        <v>44223</v>
      </c>
      <c r="D5587" t="s">
        <v>46</v>
      </c>
      <c r="E5587" t="s">
        <v>20</v>
      </c>
      <c r="F5587" t="s">
        <v>2742</v>
      </c>
      <c r="H5587" t="s">
        <v>32</v>
      </c>
      <c r="I5587">
        <v>8</v>
      </c>
      <c r="J5587" t="s">
        <v>22</v>
      </c>
      <c r="L5587" t="s">
        <v>23</v>
      </c>
      <c r="O5587" t="s">
        <v>25</v>
      </c>
      <c r="P5587" t="s">
        <v>26</v>
      </c>
      <c r="Q5587" t="s">
        <v>2743</v>
      </c>
    </row>
    <row r="5588" spans="1:17" x14ac:dyDescent="0.25">
      <c r="A5588" t="s">
        <v>2744</v>
      </c>
      <c r="B5588" t="s">
        <v>2745</v>
      </c>
      <c r="C5588" s="1">
        <v>44223</v>
      </c>
      <c r="D5588" t="s">
        <v>46</v>
      </c>
      <c r="E5588" t="s">
        <v>20</v>
      </c>
      <c r="F5588" t="s">
        <v>2742</v>
      </c>
      <c r="H5588" t="s">
        <v>21</v>
      </c>
      <c r="I5588">
        <v>7</v>
      </c>
      <c r="J5588" t="s">
        <v>22</v>
      </c>
      <c r="L5588" t="s">
        <v>23</v>
      </c>
      <c r="O5588" t="s">
        <v>25</v>
      </c>
      <c r="P5588" t="s">
        <v>26</v>
      </c>
      <c r="Q5588" t="s">
        <v>2743</v>
      </c>
    </row>
    <row r="5589" spans="1:17" x14ac:dyDescent="0.25">
      <c r="A5589" t="s">
        <v>2746</v>
      </c>
      <c r="B5589" t="s">
        <v>2747</v>
      </c>
      <c r="C5589" s="1">
        <v>44223</v>
      </c>
      <c r="D5589" t="s">
        <v>46</v>
      </c>
      <c r="E5589" t="s">
        <v>20</v>
      </c>
      <c r="F5589" t="s">
        <v>2742</v>
      </c>
      <c r="H5589" t="s">
        <v>32</v>
      </c>
      <c r="I5589">
        <v>7</v>
      </c>
      <c r="J5589" t="s">
        <v>22</v>
      </c>
      <c r="L5589" t="s">
        <v>23</v>
      </c>
      <c r="O5589" t="s">
        <v>25</v>
      </c>
      <c r="P5589" t="s">
        <v>26</v>
      </c>
      <c r="Q5589" t="s">
        <v>2743</v>
      </c>
    </row>
    <row r="5590" spans="1:17" x14ac:dyDescent="0.25">
      <c r="A5590" t="s">
        <v>2748</v>
      </c>
      <c r="B5590" t="s">
        <v>2749</v>
      </c>
      <c r="C5590" s="1">
        <v>44223</v>
      </c>
      <c r="D5590" t="s">
        <v>46</v>
      </c>
      <c r="E5590" t="s">
        <v>20</v>
      </c>
      <c r="F5590" t="s">
        <v>2742</v>
      </c>
      <c r="H5590" t="s">
        <v>32</v>
      </c>
      <c r="I5590">
        <v>10</v>
      </c>
      <c r="J5590" t="s">
        <v>22</v>
      </c>
      <c r="L5590" t="s">
        <v>23</v>
      </c>
      <c r="O5590" t="s">
        <v>25</v>
      </c>
      <c r="P5590" t="s">
        <v>26</v>
      </c>
      <c r="Q5590" t="s">
        <v>2743</v>
      </c>
    </row>
    <row r="5591" spans="1:17" x14ac:dyDescent="0.25">
      <c r="A5591" t="s">
        <v>2750</v>
      </c>
      <c r="B5591" t="s">
        <v>2751</v>
      </c>
      <c r="C5591" s="1">
        <v>44223</v>
      </c>
      <c r="D5591" t="s">
        <v>46</v>
      </c>
      <c r="E5591" t="s">
        <v>20</v>
      </c>
      <c r="F5591" t="s">
        <v>2742</v>
      </c>
      <c r="H5591" t="s">
        <v>32</v>
      </c>
      <c r="I5591">
        <v>12</v>
      </c>
      <c r="J5591" t="s">
        <v>22</v>
      </c>
      <c r="L5591" t="s">
        <v>23</v>
      </c>
      <c r="O5591" t="s">
        <v>25</v>
      </c>
      <c r="P5591" t="s">
        <v>26</v>
      </c>
      <c r="Q5591" t="s">
        <v>2752</v>
      </c>
    </row>
    <row r="5592" spans="1:17" x14ac:dyDescent="0.25">
      <c r="A5592" t="s">
        <v>5747</v>
      </c>
      <c r="B5592" t="s">
        <v>5748</v>
      </c>
      <c r="C5592" s="1">
        <v>44216</v>
      </c>
      <c r="D5592" t="s">
        <v>30</v>
      </c>
      <c r="E5592" t="s">
        <v>20</v>
      </c>
      <c r="F5592" t="s">
        <v>5749</v>
      </c>
      <c r="H5592" t="s">
        <v>21</v>
      </c>
      <c r="I5592">
        <v>14</v>
      </c>
      <c r="J5592" t="s">
        <v>22</v>
      </c>
      <c r="L5592" t="s">
        <v>23</v>
      </c>
      <c r="O5592" t="s">
        <v>25</v>
      </c>
      <c r="P5592" t="s">
        <v>26</v>
      </c>
      <c r="Q5592" t="s">
        <v>5750</v>
      </c>
    </row>
    <row r="5593" spans="1:17" x14ac:dyDescent="0.25">
      <c r="A5593" t="s">
        <v>5751</v>
      </c>
      <c r="B5593" t="s">
        <v>5752</v>
      </c>
      <c r="C5593" s="1">
        <v>44216</v>
      </c>
      <c r="D5593" t="s">
        <v>30</v>
      </c>
      <c r="E5593" t="s">
        <v>20</v>
      </c>
      <c r="F5593" t="s">
        <v>5753</v>
      </c>
      <c r="H5593" t="s">
        <v>32</v>
      </c>
      <c r="I5593">
        <v>57</v>
      </c>
      <c r="J5593" t="s">
        <v>22</v>
      </c>
      <c r="L5593" t="s">
        <v>23</v>
      </c>
      <c r="O5593" t="s">
        <v>25</v>
      </c>
      <c r="P5593" t="s">
        <v>26</v>
      </c>
      <c r="Q5593" t="s">
        <v>5754</v>
      </c>
    </row>
    <row r="5594" spans="1:17" x14ac:dyDescent="0.25">
      <c r="A5594" t="s">
        <v>5786</v>
      </c>
      <c r="B5594" t="s">
        <v>5787</v>
      </c>
      <c r="C5594" s="1">
        <v>44222</v>
      </c>
      <c r="D5594" t="s">
        <v>1038</v>
      </c>
      <c r="E5594" t="s">
        <v>20</v>
      </c>
      <c r="F5594" t="s">
        <v>5788</v>
      </c>
      <c r="H5594" t="s">
        <v>21</v>
      </c>
      <c r="I5594">
        <v>40</v>
      </c>
      <c r="J5594" t="s">
        <v>22</v>
      </c>
      <c r="L5594" t="s">
        <v>23</v>
      </c>
      <c r="O5594" t="s">
        <v>25</v>
      </c>
      <c r="P5594" t="s">
        <v>26</v>
      </c>
      <c r="Q5594" t="s">
        <v>1211</v>
      </c>
    </row>
    <row r="5595" spans="1:17" x14ac:dyDescent="0.25">
      <c r="A5595" t="s">
        <v>5766</v>
      </c>
      <c r="B5595" t="s">
        <v>5767</v>
      </c>
      <c r="C5595" s="1">
        <v>44219</v>
      </c>
      <c r="D5595" t="s">
        <v>54</v>
      </c>
      <c r="E5595" t="s">
        <v>20</v>
      </c>
      <c r="F5595" t="s">
        <v>5768</v>
      </c>
      <c r="H5595" t="s">
        <v>21</v>
      </c>
      <c r="I5595">
        <v>4</v>
      </c>
      <c r="J5595" t="s">
        <v>22</v>
      </c>
      <c r="L5595" t="s">
        <v>23</v>
      </c>
      <c r="O5595" t="s">
        <v>25</v>
      </c>
      <c r="P5595" t="s">
        <v>26</v>
      </c>
      <c r="Q5595" t="s">
        <v>5661</v>
      </c>
    </row>
    <row r="5596" spans="1:17" x14ac:dyDescent="0.25">
      <c r="A5596" t="s">
        <v>5769</v>
      </c>
      <c r="B5596" t="s">
        <v>5770</v>
      </c>
      <c r="C5596" s="1">
        <v>44219</v>
      </c>
      <c r="D5596" t="s">
        <v>54</v>
      </c>
      <c r="E5596" t="s">
        <v>20</v>
      </c>
      <c r="F5596" t="s">
        <v>5763</v>
      </c>
      <c r="H5596" t="s">
        <v>21</v>
      </c>
      <c r="I5596">
        <v>4</v>
      </c>
      <c r="J5596" t="s">
        <v>22</v>
      </c>
      <c r="L5596" t="s">
        <v>23</v>
      </c>
      <c r="O5596" t="s">
        <v>25</v>
      </c>
      <c r="P5596" t="s">
        <v>26</v>
      </c>
      <c r="Q5596" t="s">
        <v>5661</v>
      </c>
    </row>
    <row r="5597" spans="1:17" x14ac:dyDescent="0.25">
      <c r="A5597" t="s">
        <v>5771</v>
      </c>
      <c r="B5597" t="s">
        <v>5772</v>
      </c>
      <c r="C5597" s="1">
        <v>44219</v>
      </c>
      <c r="D5597" t="s">
        <v>54</v>
      </c>
      <c r="E5597" t="s">
        <v>20</v>
      </c>
      <c r="F5597" t="s">
        <v>5768</v>
      </c>
      <c r="H5597" t="s">
        <v>21</v>
      </c>
      <c r="I5597">
        <v>3</v>
      </c>
      <c r="J5597" t="s">
        <v>22</v>
      </c>
      <c r="L5597" t="s">
        <v>23</v>
      </c>
      <c r="O5597" t="s">
        <v>25</v>
      </c>
      <c r="P5597" t="s">
        <v>26</v>
      </c>
      <c r="Q5597" t="s">
        <v>5661</v>
      </c>
    </row>
    <row r="5598" spans="1:17" x14ac:dyDescent="0.25">
      <c r="A5598" t="s">
        <v>5783</v>
      </c>
      <c r="B5598" t="s">
        <v>5784</v>
      </c>
      <c r="C5598" s="1">
        <v>44221</v>
      </c>
      <c r="D5598" t="s">
        <v>54</v>
      </c>
      <c r="E5598" t="s">
        <v>20</v>
      </c>
      <c r="F5598" t="s">
        <v>5785</v>
      </c>
      <c r="H5598" t="s">
        <v>21</v>
      </c>
      <c r="I5598">
        <v>45</v>
      </c>
      <c r="J5598" t="s">
        <v>22</v>
      </c>
      <c r="L5598" t="s">
        <v>23</v>
      </c>
      <c r="O5598" t="s">
        <v>25</v>
      </c>
      <c r="P5598" t="s">
        <v>26</v>
      </c>
      <c r="Q5598" t="s">
        <v>5661</v>
      </c>
    </row>
    <row r="5599" spans="1:17" x14ac:dyDescent="0.25">
      <c r="A5599" t="s">
        <v>5764</v>
      </c>
      <c r="B5599" t="s">
        <v>5765</v>
      </c>
      <c r="C5599" s="1">
        <v>44217</v>
      </c>
      <c r="D5599" t="s">
        <v>54</v>
      </c>
      <c r="E5599" t="s">
        <v>20</v>
      </c>
      <c r="F5599" t="s">
        <v>5763</v>
      </c>
      <c r="H5599" t="s">
        <v>21</v>
      </c>
      <c r="I5599">
        <v>57</v>
      </c>
      <c r="J5599" t="s">
        <v>22</v>
      </c>
      <c r="L5599" t="s">
        <v>23</v>
      </c>
      <c r="O5599" t="s">
        <v>25</v>
      </c>
      <c r="P5599" t="s">
        <v>26</v>
      </c>
      <c r="Q5599" t="s">
        <v>5661</v>
      </c>
    </row>
    <row r="5600" spans="1:17" x14ac:dyDescent="0.25">
      <c r="A5600" t="s">
        <v>5775</v>
      </c>
      <c r="B5600" t="s">
        <v>5776</v>
      </c>
      <c r="C5600" s="1">
        <v>44219</v>
      </c>
      <c r="D5600" t="s">
        <v>54</v>
      </c>
      <c r="E5600" t="s">
        <v>20</v>
      </c>
      <c r="F5600" t="s">
        <v>55</v>
      </c>
      <c r="H5600" t="s">
        <v>32</v>
      </c>
      <c r="I5600">
        <v>3</v>
      </c>
      <c r="J5600" t="s">
        <v>22</v>
      </c>
      <c r="L5600" t="s">
        <v>23</v>
      </c>
      <c r="O5600" t="s">
        <v>25</v>
      </c>
      <c r="P5600" t="s">
        <v>26</v>
      </c>
      <c r="Q5600" t="s">
        <v>5661</v>
      </c>
    </row>
    <row r="5601" spans="1:17" x14ac:dyDescent="0.25">
      <c r="A5601" t="s">
        <v>5679</v>
      </c>
      <c r="B5601" t="s">
        <v>5680</v>
      </c>
      <c r="C5601" s="1">
        <v>44210</v>
      </c>
      <c r="D5601" t="s">
        <v>54</v>
      </c>
      <c r="E5601" t="s">
        <v>20</v>
      </c>
      <c r="F5601" t="s">
        <v>1070</v>
      </c>
      <c r="H5601" t="s">
        <v>32</v>
      </c>
      <c r="I5601">
        <v>45</v>
      </c>
      <c r="J5601" t="s">
        <v>22</v>
      </c>
      <c r="L5601" t="s">
        <v>23</v>
      </c>
      <c r="O5601" t="s">
        <v>25</v>
      </c>
      <c r="P5601" t="s">
        <v>26</v>
      </c>
      <c r="Q5601" t="s">
        <v>5664</v>
      </c>
    </row>
    <row r="5602" spans="1:17" x14ac:dyDescent="0.25">
      <c r="A5602" t="s">
        <v>5672</v>
      </c>
      <c r="B5602" t="s">
        <v>5673</v>
      </c>
      <c r="C5602" s="1">
        <v>44208</v>
      </c>
      <c r="D5602" t="s">
        <v>54</v>
      </c>
      <c r="E5602" t="s">
        <v>20</v>
      </c>
      <c r="F5602" t="s">
        <v>4003</v>
      </c>
      <c r="H5602" t="s">
        <v>21</v>
      </c>
      <c r="I5602">
        <v>64</v>
      </c>
      <c r="J5602" t="s">
        <v>22</v>
      </c>
      <c r="L5602" t="s">
        <v>23</v>
      </c>
      <c r="O5602" t="s">
        <v>25</v>
      </c>
      <c r="P5602" t="s">
        <v>26</v>
      </c>
      <c r="Q5602" t="s">
        <v>5667</v>
      </c>
    </row>
    <row r="5603" spans="1:17" x14ac:dyDescent="0.25">
      <c r="A5603" t="s">
        <v>5658</v>
      </c>
      <c r="B5603" t="s">
        <v>5659</v>
      </c>
      <c r="C5603" s="1">
        <v>44206</v>
      </c>
      <c r="D5603" t="s">
        <v>54</v>
      </c>
      <c r="E5603" t="s">
        <v>20</v>
      </c>
      <c r="F5603" t="s">
        <v>5660</v>
      </c>
      <c r="H5603" t="s">
        <v>32</v>
      </c>
      <c r="I5603">
        <v>33</v>
      </c>
      <c r="J5603" t="s">
        <v>22</v>
      </c>
      <c r="L5603" t="s">
        <v>23</v>
      </c>
      <c r="O5603" t="s">
        <v>25</v>
      </c>
      <c r="P5603" t="s">
        <v>26</v>
      </c>
      <c r="Q5603" t="s">
        <v>5661</v>
      </c>
    </row>
    <row r="5604" spans="1:17" x14ac:dyDescent="0.25">
      <c r="A5604" t="s">
        <v>5761</v>
      </c>
      <c r="B5604" t="s">
        <v>5762</v>
      </c>
      <c r="C5604" s="1">
        <v>44216</v>
      </c>
      <c r="D5604" t="s">
        <v>54</v>
      </c>
      <c r="E5604" t="s">
        <v>20</v>
      </c>
      <c r="F5604" t="s">
        <v>5763</v>
      </c>
      <c r="H5604" t="s">
        <v>21</v>
      </c>
      <c r="I5604">
        <v>97</v>
      </c>
      <c r="J5604" t="s">
        <v>22</v>
      </c>
      <c r="L5604" t="s">
        <v>23</v>
      </c>
      <c r="O5604" t="s">
        <v>25</v>
      </c>
      <c r="P5604" t="s">
        <v>26</v>
      </c>
      <c r="Q5604" t="s">
        <v>5664</v>
      </c>
    </row>
    <row r="5605" spans="1:17" x14ac:dyDescent="0.25">
      <c r="A5605" t="s">
        <v>5275</v>
      </c>
      <c r="B5605" t="s">
        <v>5276</v>
      </c>
      <c r="C5605" s="1">
        <v>44218</v>
      </c>
      <c r="D5605" t="s">
        <v>1038</v>
      </c>
      <c r="E5605" t="s">
        <v>20</v>
      </c>
      <c r="F5605" t="s">
        <v>4207</v>
      </c>
      <c r="H5605" t="s">
        <v>32</v>
      </c>
      <c r="I5605">
        <v>62</v>
      </c>
      <c r="J5605" t="s">
        <v>22</v>
      </c>
      <c r="L5605" t="s">
        <v>23</v>
      </c>
      <c r="O5605" t="s">
        <v>25</v>
      </c>
      <c r="P5605" t="s">
        <v>26</v>
      </c>
      <c r="Q5605" t="s">
        <v>5277</v>
      </c>
    </row>
    <row r="5606" spans="1:17" x14ac:dyDescent="0.25">
      <c r="A5606" t="s">
        <v>5278</v>
      </c>
      <c r="B5606" t="s">
        <v>5279</v>
      </c>
      <c r="C5606" s="1">
        <v>44218</v>
      </c>
      <c r="D5606" t="s">
        <v>46</v>
      </c>
      <c r="E5606" t="s">
        <v>20</v>
      </c>
      <c r="F5606" t="s">
        <v>1020</v>
      </c>
      <c r="H5606" t="s">
        <v>21</v>
      </c>
      <c r="I5606">
        <v>50</v>
      </c>
      <c r="J5606" t="s">
        <v>22</v>
      </c>
      <c r="L5606" t="s">
        <v>23</v>
      </c>
      <c r="O5606" t="s">
        <v>25</v>
      </c>
      <c r="P5606" t="s">
        <v>26</v>
      </c>
      <c r="Q5606" t="s">
        <v>5277</v>
      </c>
    </row>
    <row r="5607" spans="1:17" x14ac:dyDescent="0.25">
      <c r="A5607" t="s">
        <v>2726</v>
      </c>
      <c r="B5607" t="s">
        <v>2727</v>
      </c>
      <c r="C5607" s="1">
        <v>44219</v>
      </c>
      <c r="D5607" t="s">
        <v>46</v>
      </c>
      <c r="E5607" t="s">
        <v>20</v>
      </c>
      <c r="F5607" t="s">
        <v>2728</v>
      </c>
      <c r="H5607" t="s">
        <v>32</v>
      </c>
      <c r="I5607">
        <v>32</v>
      </c>
      <c r="J5607" t="s">
        <v>22</v>
      </c>
      <c r="L5607" t="s">
        <v>23</v>
      </c>
      <c r="O5607" t="s">
        <v>25</v>
      </c>
      <c r="P5607" t="s">
        <v>26</v>
      </c>
      <c r="Q5607" t="s">
        <v>2729</v>
      </c>
    </row>
    <row r="5608" spans="1:17" x14ac:dyDescent="0.25">
      <c r="A5608" t="s">
        <v>5296</v>
      </c>
      <c r="B5608" t="s">
        <v>5297</v>
      </c>
      <c r="C5608" s="1">
        <v>44222</v>
      </c>
      <c r="D5608" t="s">
        <v>46</v>
      </c>
      <c r="E5608" t="s">
        <v>20</v>
      </c>
      <c r="F5608" t="s">
        <v>4801</v>
      </c>
      <c r="H5608" t="s">
        <v>21</v>
      </c>
      <c r="I5608">
        <v>7</v>
      </c>
      <c r="J5608" t="s">
        <v>22</v>
      </c>
      <c r="L5608" t="s">
        <v>23</v>
      </c>
      <c r="O5608" t="s">
        <v>25</v>
      </c>
      <c r="P5608" t="s">
        <v>26</v>
      </c>
      <c r="Q5608" t="s">
        <v>5298</v>
      </c>
    </row>
    <row r="5609" spans="1:17" x14ac:dyDescent="0.25">
      <c r="A5609" t="s">
        <v>5299</v>
      </c>
      <c r="B5609" t="s">
        <v>5300</v>
      </c>
      <c r="C5609" s="1">
        <v>44222</v>
      </c>
      <c r="D5609" t="s">
        <v>46</v>
      </c>
      <c r="E5609" t="s">
        <v>20</v>
      </c>
      <c r="F5609" t="s">
        <v>4801</v>
      </c>
      <c r="H5609" t="s">
        <v>21</v>
      </c>
      <c r="I5609">
        <v>11</v>
      </c>
      <c r="J5609" t="s">
        <v>22</v>
      </c>
      <c r="L5609" t="s">
        <v>23</v>
      </c>
      <c r="O5609" t="s">
        <v>25</v>
      </c>
      <c r="P5609" t="s">
        <v>26</v>
      </c>
      <c r="Q5609" t="s">
        <v>5298</v>
      </c>
    </row>
    <row r="5610" spans="1:17" x14ac:dyDescent="0.25">
      <c r="A5610" t="s">
        <v>5301</v>
      </c>
      <c r="B5610" t="s">
        <v>5302</v>
      </c>
      <c r="C5610" s="1">
        <v>44220</v>
      </c>
      <c r="D5610" t="s">
        <v>3469</v>
      </c>
      <c r="E5610" t="s">
        <v>20</v>
      </c>
      <c r="F5610" t="s">
        <v>4277</v>
      </c>
      <c r="H5610" t="s">
        <v>21</v>
      </c>
      <c r="I5610">
        <v>85</v>
      </c>
      <c r="J5610" t="s">
        <v>22</v>
      </c>
      <c r="L5610" t="s">
        <v>23</v>
      </c>
      <c r="O5610" t="s">
        <v>25</v>
      </c>
      <c r="P5610" t="s">
        <v>26</v>
      </c>
      <c r="Q5610" t="s">
        <v>2229</v>
      </c>
    </row>
    <row r="5611" spans="1:17" x14ac:dyDescent="0.25">
      <c r="A5611" t="s">
        <v>5303</v>
      </c>
      <c r="B5611" t="s">
        <v>5304</v>
      </c>
      <c r="C5611" s="1">
        <v>44221</v>
      </c>
      <c r="D5611" t="s">
        <v>3469</v>
      </c>
      <c r="E5611" t="s">
        <v>20</v>
      </c>
      <c r="F5611" t="s">
        <v>5305</v>
      </c>
      <c r="H5611" t="s">
        <v>21</v>
      </c>
      <c r="I5611">
        <v>69</v>
      </c>
      <c r="J5611" t="s">
        <v>22</v>
      </c>
      <c r="L5611" t="s">
        <v>23</v>
      </c>
      <c r="O5611" t="s">
        <v>25</v>
      </c>
      <c r="P5611" t="s">
        <v>26</v>
      </c>
      <c r="Q5611" t="s">
        <v>5306</v>
      </c>
    </row>
    <row r="5612" spans="1:17" x14ac:dyDescent="0.25">
      <c r="A5612" t="s">
        <v>5314</v>
      </c>
      <c r="B5612" t="s">
        <v>5315</v>
      </c>
      <c r="C5612" s="1">
        <v>44221</v>
      </c>
      <c r="D5612" t="s">
        <v>3469</v>
      </c>
      <c r="E5612" t="s">
        <v>20</v>
      </c>
      <c r="F5612" t="s">
        <v>5272</v>
      </c>
      <c r="H5612" t="s">
        <v>32</v>
      </c>
      <c r="I5612">
        <v>28</v>
      </c>
      <c r="J5612" t="s">
        <v>22</v>
      </c>
      <c r="L5612" t="s">
        <v>23</v>
      </c>
      <c r="O5612" t="s">
        <v>25</v>
      </c>
      <c r="P5612" t="s">
        <v>26</v>
      </c>
      <c r="Q5612" t="s">
        <v>5316</v>
      </c>
    </row>
    <row r="5613" spans="1:17" x14ac:dyDescent="0.25">
      <c r="A5613" t="s">
        <v>5317</v>
      </c>
      <c r="B5613" t="s">
        <v>5318</v>
      </c>
      <c r="C5613" s="1">
        <v>44221</v>
      </c>
      <c r="D5613" t="s">
        <v>3469</v>
      </c>
      <c r="E5613" t="s">
        <v>20</v>
      </c>
      <c r="F5613" t="s">
        <v>4277</v>
      </c>
      <c r="H5613" t="s">
        <v>32</v>
      </c>
      <c r="I5613">
        <v>82</v>
      </c>
      <c r="J5613" t="s">
        <v>22</v>
      </c>
      <c r="L5613" t="s">
        <v>23</v>
      </c>
      <c r="O5613" t="s">
        <v>25</v>
      </c>
      <c r="P5613" t="s">
        <v>26</v>
      </c>
      <c r="Q5613" t="s">
        <v>2229</v>
      </c>
    </row>
    <row r="5614" spans="1:17" x14ac:dyDescent="0.25">
      <c r="A5614" t="s">
        <v>5321</v>
      </c>
      <c r="B5614" t="s">
        <v>5322</v>
      </c>
      <c r="C5614" s="1">
        <v>44221</v>
      </c>
      <c r="D5614" t="s">
        <v>3469</v>
      </c>
      <c r="E5614" t="s">
        <v>20</v>
      </c>
      <c r="F5614" t="s">
        <v>4849</v>
      </c>
      <c r="H5614" t="s">
        <v>32</v>
      </c>
      <c r="I5614">
        <v>43</v>
      </c>
      <c r="J5614" t="s">
        <v>22</v>
      </c>
      <c r="L5614" t="s">
        <v>23</v>
      </c>
      <c r="O5614" t="s">
        <v>25</v>
      </c>
      <c r="P5614" t="s">
        <v>26</v>
      </c>
      <c r="Q5614" t="s">
        <v>5323</v>
      </c>
    </row>
    <row r="5615" spans="1:17" x14ac:dyDescent="0.25">
      <c r="A5615" t="s">
        <v>5336</v>
      </c>
      <c r="B5615" t="s">
        <v>5337</v>
      </c>
      <c r="C5615" s="1">
        <v>44221</v>
      </c>
      <c r="D5615" t="s">
        <v>3469</v>
      </c>
      <c r="E5615" t="s">
        <v>20</v>
      </c>
      <c r="F5615" t="s">
        <v>4029</v>
      </c>
      <c r="H5615" t="s">
        <v>21</v>
      </c>
      <c r="I5615">
        <v>48</v>
      </c>
      <c r="J5615" t="s">
        <v>22</v>
      </c>
      <c r="L5615" t="s">
        <v>23</v>
      </c>
      <c r="O5615" t="s">
        <v>25</v>
      </c>
      <c r="P5615" t="s">
        <v>26</v>
      </c>
      <c r="Q5615" t="s">
        <v>613</v>
      </c>
    </row>
    <row r="5616" spans="1:17" x14ac:dyDescent="0.25">
      <c r="A5616" t="s">
        <v>5360</v>
      </c>
      <c r="B5616" t="s">
        <v>5361</v>
      </c>
      <c r="C5616" s="1">
        <v>44223</v>
      </c>
      <c r="D5616" t="s">
        <v>3469</v>
      </c>
      <c r="E5616" t="s">
        <v>20</v>
      </c>
      <c r="F5616" t="s">
        <v>4029</v>
      </c>
      <c r="H5616" t="s">
        <v>21</v>
      </c>
      <c r="I5616">
        <v>24</v>
      </c>
      <c r="J5616" t="s">
        <v>22</v>
      </c>
      <c r="L5616" t="s">
        <v>23</v>
      </c>
      <c r="O5616" t="s">
        <v>25</v>
      </c>
      <c r="P5616" t="s">
        <v>26</v>
      </c>
      <c r="Q5616" t="s">
        <v>5362</v>
      </c>
    </row>
    <row r="5617" spans="1:17" x14ac:dyDescent="0.25">
      <c r="A5617" t="s">
        <v>6141</v>
      </c>
      <c r="B5617" t="s">
        <v>6142</v>
      </c>
      <c r="C5617" s="1">
        <v>44222</v>
      </c>
      <c r="D5617" t="s">
        <v>46</v>
      </c>
      <c r="E5617" t="s">
        <v>20</v>
      </c>
      <c r="F5617" t="s">
        <v>6075</v>
      </c>
      <c r="H5617" t="s">
        <v>21</v>
      </c>
      <c r="I5617">
        <v>45</v>
      </c>
      <c r="J5617" t="s">
        <v>22</v>
      </c>
      <c r="L5617" t="s">
        <v>23</v>
      </c>
      <c r="O5617" t="s">
        <v>25</v>
      </c>
      <c r="P5617" t="s">
        <v>26</v>
      </c>
      <c r="Q5617" t="s">
        <v>5269</v>
      </c>
    </row>
    <row r="5618" spans="1:17" x14ac:dyDescent="0.25">
      <c r="A5618" t="s">
        <v>6132</v>
      </c>
      <c r="B5618" t="s">
        <v>6133</v>
      </c>
      <c r="C5618" s="1">
        <v>44216</v>
      </c>
      <c r="D5618" t="s">
        <v>46</v>
      </c>
      <c r="E5618" t="s">
        <v>20</v>
      </c>
      <c r="F5618" t="s">
        <v>4228</v>
      </c>
      <c r="H5618" t="s">
        <v>21</v>
      </c>
      <c r="I5618">
        <v>19</v>
      </c>
      <c r="J5618" t="s">
        <v>22</v>
      </c>
      <c r="L5618" t="s">
        <v>23</v>
      </c>
      <c r="O5618" t="s">
        <v>25</v>
      </c>
      <c r="P5618" t="s">
        <v>26</v>
      </c>
      <c r="Q5618" t="s">
        <v>6134</v>
      </c>
    </row>
    <row r="5619" spans="1:17" x14ac:dyDescent="0.25">
      <c r="A5619" t="s">
        <v>16606</v>
      </c>
      <c r="B5619" t="s">
        <v>16607</v>
      </c>
      <c r="C5619" s="1">
        <v>44222</v>
      </c>
      <c r="D5619" t="s">
        <v>46</v>
      </c>
      <c r="E5619" t="s">
        <v>20</v>
      </c>
      <c r="F5619" t="s">
        <v>2713</v>
      </c>
      <c r="H5619" t="s">
        <v>32</v>
      </c>
      <c r="I5619">
        <v>29</v>
      </c>
      <c r="J5619" t="s">
        <v>22</v>
      </c>
      <c r="L5619" t="s">
        <v>23</v>
      </c>
      <c r="O5619" t="s">
        <v>25</v>
      </c>
      <c r="P5619" t="s">
        <v>26</v>
      </c>
      <c r="Q5619" t="s">
        <v>5266</v>
      </c>
    </row>
    <row r="5620" spans="1:17" x14ac:dyDescent="0.25">
      <c r="A5620" t="s">
        <v>16583</v>
      </c>
      <c r="B5620" t="s">
        <v>16584</v>
      </c>
      <c r="C5620" s="1">
        <v>44216</v>
      </c>
      <c r="D5620" t="s">
        <v>46</v>
      </c>
      <c r="E5620" t="s">
        <v>20</v>
      </c>
      <c r="F5620" t="s">
        <v>2705</v>
      </c>
      <c r="H5620" t="s">
        <v>32</v>
      </c>
      <c r="I5620">
        <v>46</v>
      </c>
      <c r="J5620" t="s">
        <v>22</v>
      </c>
      <c r="L5620" t="s">
        <v>23</v>
      </c>
      <c r="O5620" t="s">
        <v>25</v>
      </c>
      <c r="P5620" t="s">
        <v>26</v>
      </c>
      <c r="Q5620" t="s">
        <v>613</v>
      </c>
    </row>
    <row r="5621" spans="1:17" x14ac:dyDescent="0.25">
      <c r="A5621" t="s">
        <v>16602</v>
      </c>
      <c r="B5621" t="s">
        <v>16603</v>
      </c>
      <c r="C5621" s="1">
        <v>44217</v>
      </c>
      <c r="D5621" t="s">
        <v>46</v>
      </c>
      <c r="E5621" t="s">
        <v>20</v>
      </c>
      <c r="F5621" t="s">
        <v>6153</v>
      </c>
      <c r="H5621" t="s">
        <v>32</v>
      </c>
      <c r="I5621">
        <v>56</v>
      </c>
      <c r="J5621" t="s">
        <v>22</v>
      </c>
      <c r="L5621" t="s">
        <v>23</v>
      </c>
      <c r="O5621" t="s">
        <v>25</v>
      </c>
      <c r="P5621" t="s">
        <v>26</v>
      </c>
      <c r="Q5621" t="s">
        <v>6163</v>
      </c>
    </row>
    <row r="5622" spans="1:17" x14ac:dyDescent="0.25">
      <c r="A5622" t="s">
        <v>6126</v>
      </c>
      <c r="B5622" t="s">
        <v>6127</v>
      </c>
      <c r="C5622" s="1">
        <v>44218</v>
      </c>
      <c r="D5622" t="s">
        <v>46</v>
      </c>
      <c r="E5622" t="s">
        <v>20</v>
      </c>
      <c r="F5622" t="s">
        <v>4828</v>
      </c>
      <c r="H5622" t="s">
        <v>21</v>
      </c>
      <c r="I5622">
        <v>60</v>
      </c>
      <c r="J5622" t="s">
        <v>22</v>
      </c>
      <c r="L5622" t="s">
        <v>23</v>
      </c>
      <c r="O5622" t="s">
        <v>25</v>
      </c>
      <c r="P5622" t="s">
        <v>26</v>
      </c>
      <c r="Q5622" t="s">
        <v>6128</v>
      </c>
    </row>
    <row r="5623" spans="1:17" x14ac:dyDescent="0.25">
      <c r="A5623" t="s">
        <v>16581</v>
      </c>
      <c r="B5623" t="s">
        <v>16582</v>
      </c>
      <c r="C5623" s="1">
        <v>44219</v>
      </c>
      <c r="D5623" t="s">
        <v>39</v>
      </c>
      <c r="E5623" t="s">
        <v>20</v>
      </c>
      <c r="F5623" t="s">
        <v>4819</v>
      </c>
      <c r="H5623" t="s">
        <v>32</v>
      </c>
      <c r="I5623">
        <v>73</v>
      </c>
      <c r="J5623" t="s">
        <v>22</v>
      </c>
      <c r="L5623" t="s">
        <v>23</v>
      </c>
      <c r="O5623" t="s">
        <v>25</v>
      </c>
      <c r="P5623" t="s">
        <v>26</v>
      </c>
      <c r="Q5623" t="s">
        <v>27</v>
      </c>
    </row>
    <row r="5624" spans="1:17" x14ac:dyDescent="0.25">
      <c r="A5624" t="s">
        <v>6151</v>
      </c>
      <c r="B5624" t="s">
        <v>6152</v>
      </c>
      <c r="C5624" s="1">
        <v>44216</v>
      </c>
      <c r="D5624" t="s">
        <v>46</v>
      </c>
      <c r="E5624" t="s">
        <v>20</v>
      </c>
      <c r="F5624" t="s">
        <v>6153</v>
      </c>
      <c r="H5624" t="s">
        <v>21</v>
      </c>
      <c r="I5624">
        <v>55</v>
      </c>
      <c r="J5624" t="s">
        <v>22</v>
      </c>
      <c r="L5624" t="s">
        <v>23</v>
      </c>
      <c r="O5624" t="s">
        <v>25</v>
      </c>
      <c r="P5624" t="s">
        <v>26</v>
      </c>
      <c r="Q5624" t="s">
        <v>5266</v>
      </c>
    </row>
    <row r="5625" spans="1:17" x14ac:dyDescent="0.25">
      <c r="A5625" t="s">
        <v>16585</v>
      </c>
      <c r="B5625" t="s">
        <v>16586</v>
      </c>
      <c r="C5625" s="1">
        <v>44217</v>
      </c>
      <c r="D5625" t="s">
        <v>46</v>
      </c>
      <c r="E5625" t="s">
        <v>20</v>
      </c>
      <c r="F5625" t="s">
        <v>2705</v>
      </c>
      <c r="H5625" t="s">
        <v>32</v>
      </c>
      <c r="I5625">
        <v>64</v>
      </c>
      <c r="J5625" t="s">
        <v>22</v>
      </c>
      <c r="L5625" t="s">
        <v>23</v>
      </c>
      <c r="O5625" t="s">
        <v>25</v>
      </c>
      <c r="P5625" t="s">
        <v>26</v>
      </c>
      <c r="Q5625" t="s">
        <v>5266</v>
      </c>
    </row>
    <row r="5626" spans="1:17" x14ac:dyDescent="0.25">
      <c r="A5626" t="s">
        <v>16620</v>
      </c>
      <c r="B5626" t="s">
        <v>16621</v>
      </c>
      <c r="C5626" s="1">
        <v>44217</v>
      </c>
      <c r="D5626" t="s">
        <v>1038</v>
      </c>
      <c r="E5626" t="s">
        <v>20</v>
      </c>
      <c r="F5626" t="s">
        <v>5963</v>
      </c>
      <c r="H5626" t="s">
        <v>32</v>
      </c>
      <c r="I5626">
        <v>42</v>
      </c>
      <c r="J5626" t="s">
        <v>22</v>
      </c>
      <c r="L5626" t="s">
        <v>23</v>
      </c>
      <c r="O5626" t="s">
        <v>25</v>
      </c>
      <c r="P5626" t="s">
        <v>26</v>
      </c>
      <c r="Q5626" t="s">
        <v>6777</v>
      </c>
    </row>
    <row r="5627" spans="1:17" x14ac:dyDescent="0.25">
      <c r="A5627" t="s">
        <v>16599</v>
      </c>
      <c r="B5627" t="s">
        <v>16600</v>
      </c>
      <c r="C5627" s="1">
        <v>44217</v>
      </c>
      <c r="D5627" t="s">
        <v>46</v>
      </c>
      <c r="E5627" t="s">
        <v>20</v>
      </c>
      <c r="F5627" t="s">
        <v>16601</v>
      </c>
      <c r="H5627" t="s">
        <v>32</v>
      </c>
      <c r="I5627">
        <v>76</v>
      </c>
      <c r="J5627" t="s">
        <v>22</v>
      </c>
      <c r="L5627" t="s">
        <v>23</v>
      </c>
      <c r="O5627" t="s">
        <v>25</v>
      </c>
      <c r="P5627" t="s">
        <v>26</v>
      </c>
      <c r="Q5627" t="s">
        <v>5266</v>
      </c>
    </row>
    <row r="5628" spans="1:17" x14ac:dyDescent="0.25">
      <c r="A5628" t="s">
        <v>6157</v>
      </c>
      <c r="B5628" t="s">
        <v>6158</v>
      </c>
      <c r="C5628" s="1">
        <v>44217</v>
      </c>
      <c r="D5628" t="s">
        <v>46</v>
      </c>
      <c r="E5628" t="s">
        <v>20</v>
      </c>
      <c r="F5628" t="s">
        <v>5893</v>
      </c>
      <c r="H5628" t="s">
        <v>21</v>
      </c>
      <c r="I5628">
        <v>77</v>
      </c>
      <c r="J5628" t="s">
        <v>22</v>
      </c>
      <c r="L5628" t="s">
        <v>23</v>
      </c>
      <c r="O5628" t="s">
        <v>25</v>
      </c>
      <c r="P5628" t="s">
        <v>26</v>
      </c>
      <c r="Q5628" t="s">
        <v>5266</v>
      </c>
    </row>
    <row r="5629" spans="1:17" x14ac:dyDescent="0.25">
      <c r="A5629" t="s">
        <v>6159</v>
      </c>
      <c r="B5629" t="s">
        <v>6160</v>
      </c>
      <c r="C5629" s="1">
        <v>44217</v>
      </c>
      <c r="D5629" t="s">
        <v>46</v>
      </c>
      <c r="E5629" t="s">
        <v>20</v>
      </c>
      <c r="F5629" t="s">
        <v>4358</v>
      </c>
      <c r="H5629" t="s">
        <v>21</v>
      </c>
      <c r="I5629">
        <v>68</v>
      </c>
      <c r="J5629" t="s">
        <v>22</v>
      </c>
      <c r="L5629" t="s">
        <v>23</v>
      </c>
      <c r="O5629" t="s">
        <v>25</v>
      </c>
      <c r="P5629" t="s">
        <v>26</v>
      </c>
      <c r="Q5629" t="s">
        <v>5266</v>
      </c>
    </row>
    <row r="5630" spans="1:17" x14ac:dyDescent="0.25">
      <c r="A5630" t="s">
        <v>5911</v>
      </c>
      <c r="B5630" t="s">
        <v>5912</v>
      </c>
      <c r="C5630" s="1">
        <v>44219</v>
      </c>
      <c r="D5630" t="s">
        <v>46</v>
      </c>
      <c r="E5630" t="s">
        <v>20</v>
      </c>
      <c r="F5630" t="s">
        <v>5913</v>
      </c>
      <c r="H5630" t="s">
        <v>21</v>
      </c>
      <c r="I5630">
        <v>65</v>
      </c>
      <c r="J5630" t="s">
        <v>22</v>
      </c>
      <c r="L5630" t="s">
        <v>23</v>
      </c>
      <c r="O5630" t="s">
        <v>25</v>
      </c>
      <c r="P5630" t="s">
        <v>26</v>
      </c>
      <c r="Q5630" t="s">
        <v>5914</v>
      </c>
    </row>
    <row r="5631" spans="1:17" x14ac:dyDescent="0.25">
      <c r="A5631" t="s">
        <v>16566</v>
      </c>
      <c r="B5631" t="s">
        <v>16567</v>
      </c>
      <c r="C5631" s="1">
        <v>44218</v>
      </c>
      <c r="D5631" t="s">
        <v>3308</v>
      </c>
      <c r="E5631" t="s">
        <v>20</v>
      </c>
      <c r="H5631" t="s">
        <v>32</v>
      </c>
      <c r="I5631">
        <v>61</v>
      </c>
      <c r="J5631" t="s">
        <v>22</v>
      </c>
      <c r="L5631" t="s">
        <v>23</v>
      </c>
      <c r="O5631" t="s">
        <v>25</v>
      </c>
      <c r="P5631" t="s">
        <v>26</v>
      </c>
      <c r="Q5631" t="s">
        <v>6166</v>
      </c>
    </row>
    <row r="5632" spans="1:17" x14ac:dyDescent="0.25">
      <c r="A5632" t="s">
        <v>6154</v>
      </c>
      <c r="B5632" t="s">
        <v>6155</v>
      </c>
      <c r="C5632" s="1">
        <v>44221</v>
      </c>
      <c r="D5632" t="s">
        <v>46</v>
      </c>
      <c r="E5632" t="s">
        <v>20</v>
      </c>
      <c r="F5632" t="s">
        <v>6156</v>
      </c>
      <c r="H5632" t="s">
        <v>21</v>
      </c>
      <c r="I5632">
        <v>28</v>
      </c>
      <c r="J5632" t="s">
        <v>22</v>
      </c>
      <c r="L5632" t="s">
        <v>23</v>
      </c>
      <c r="O5632" t="s">
        <v>25</v>
      </c>
      <c r="P5632" t="s">
        <v>26</v>
      </c>
      <c r="Q5632" t="s">
        <v>5266</v>
      </c>
    </row>
    <row r="5633" spans="1:17" x14ac:dyDescent="0.25">
      <c r="A5633" t="s">
        <v>6114</v>
      </c>
      <c r="B5633" t="s">
        <v>6115</v>
      </c>
      <c r="C5633" s="1">
        <v>44221</v>
      </c>
      <c r="D5633" t="s">
        <v>74</v>
      </c>
      <c r="E5633" t="s">
        <v>20</v>
      </c>
      <c r="F5633" t="s">
        <v>1118</v>
      </c>
      <c r="H5633" t="s">
        <v>21</v>
      </c>
      <c r="I5633">
        <v>68</v>
      </c>
      <c r="J5633" t="s">
        <v>22</v>
      </c>
      <c r="L5633" t="s">
        <v>23</v>
      </c>
      <c r="O5633" t="s">
        <v>25</v>
      </c>
      <c r="P5633" t="s">
        <v>26</v>
      </c>
      <c r="Q5633" t="s">
        <v>6116</v>
      </c>
    </row>
    <row r="5634" spans="1:17" x14ac:dyDescent="0.25">
      <c r="A5634" t="s">
        <v>16596</v>
      </c>
      <c r="B5634" t="s">
        <v>16597</v>
      </c>
      <c r="C5634" s="1">
        <v>44221</v>
      </c>
      <c r="D5634" t="s">
        <v>46</v>
      </c>
      <c r="E5634" t="s">
        <v>20</v>
      </c>
      <c r="F5634" t="s">
        <v>1066</v>
      </c>
      <c r="H5634" t="s">
        <v>32</v>
      </c>
      <c r="I5634">
        <v>48</v>
      </c>
      <c r="J5634" t="s">
        <v>22</v>
      </c>
      <c r="L5634" t="s">
        <v>23</v>
      </c>
      <c r="O5634" t="s">
        <v>25</v>
      </c>
      <c r="P5634" t="s">
        <v>26</v>
      </c>
      <c r="Q5634" t="s">
        <v>16598</v>
      </c>
    </row>
    <row r="5635" spans="1:17" x14ac:dyDescent="0.25">
      <c r="A5635" t="s">
        <v>16604</v>
      </c>
      <c r="B5635" t="s">
        <v>16605</v>
      </c>
      <c r="C5635" s="1">
        <v>44221</v>
      </c>
      <c r="D5635" t="s">
        <v>46</v>
      </c>
      <c r="E5635" t="s">
        <v>20</v>
      </c>
      <c r="F5635" t="s">
        <v>6156</v>
      </c>
      <c r="H5635" t="s">
        <v>32</v>
      </c>
      <c r="I5635">
        <v>13</v>
      </c>
      <c r="J5635" t="s">
        <v>22</v>
      </c>
      <c r="L5635" t="s">
        <v>23</v>
      </c>
      <c r="O5635" t="s">
        <v>25</v>
      </c>
      <c r="P5635" t="s">
        <v>26</v>
      </c>
      <c r="Q5635" t="s">
        <v>5266</v>
      </c>
    </row>
    <row r="5636" spans="1:17" x14ac:dyDescent="0.25">
      <c r="A5636" t="s">
        <v>16618</v>
      </c>
      <c r="B5636" t="s">
        <v>16619</v>
      </c>
      <c r="C5636" s="1">
        <v>44222</v>
      </c>
      <c r="D5636" t="s">
        <v>1038</v>
      </c>
      <c r="E5636" t="s">
        <v>20</v>
      </c>
      <c r="F5636" t="s">
        <v>8981</v>
      </c>
      <c r="H5636" t="s">
        <v>32</v>
      </c>
      <c r="I5636">
        <v>17</v>
      </c>
      <c r="J5636" t="s">
        <v>22</v>
      </c>
      <c r="L5636" t="s">
        <v>23</v>
      </c>
      <c r="O5636" t="s">
        <v>25</v>
      </c>
      <c r="P5636" t="s">
        <v>26</v>
      </c>
      <c r="Q5636" t="s">
        <v>13874</v>
      </c>
    </row>
    <row r="5637" spans="1:17" x14ac:dyDescent="0.25">
      <c r="A5637" t="s">
        <v>6124</v>
      </c>
      <c r="B5637" t="s">
        <v>6125</v>
      </c>
      <c r="C5637" s="1">
        <v>44222</v>
      </c>
      <c r="D5637" t="s">
        <v>46</v>
      </c>
      <c r="E5637" t="s">
        <v>20</v>
      </c>
      <c r="F5637" t="s">
        <v>2705</v>
      </c>
      <c r="H5637" t="s">
        <v>21</v>
      </c>
      <c r="I5637">
        <v>92</v>
      </c>
      <c r="J5637" t="s">
        <v>22</v>
      </c>
      <c r="L5637" t="s">
        <v>23</v>
      </c>
      <c r="O5637" t="s">
        <v>25</v>
      </c>
      <c r="P5637" t="s">
        <v>26</v>
      </c>
      <c r="Q5637" t="s">
        <v>2220</v>
      </c>
    </row>
    <row r="5638" spans="1:17" x14ac:dyDescent="0.25">
      <c r="A5638" t="s">
        <v>16591</v>
      </c>
      <c r="B5638" t="s">
        <v>16592</v>
      </c>
      <c r="C5638" s="1">
        <v>44222</v>
      </c>
      <c r="D5638" t="s">
        <v>46</v>
      </c>
      <c r="E5638" t="s">
        <v>20</v>
      </c>
      <c r="F5638" t="s">
        <v>6147</v>
      </c>
      <c r="H5638" t="s">
        <v>32</v>
      </c>
      <c r="I5638">
        <v>53</v>
      </c>
      <c r="J5638" t="s">
        <v>22</v>
      </c>
      <c r="L5638" t="s">
        <v>23</v>
      </c>
      <c r="O5638" t="s">
        <v>25</v>
      </c>
      <c r="P5638" t="s">
        <v>26</v>
      </c>
      <c r="Q5638" t="s">
        <v>16593</v>
      </c>
    </row>
    <row r="5639" spans="1:17" x14ac:dyDescent="0.25">
      <c r="A5639" t="s">
        <v>6145</v>
      </c>
      <c r="B5639" t="s">
        <v>6146</v>
      </c>
      <c r="C5639" s="1">
        <v>44221</v>
      </c>
      <c r="D5639" t="s">
        <v>46</v>
      </c>
      <c r="E5639" t="s">
        <v>20</v>
      </c>
      <c r="F5639" t="s">
        <v>6147</v>
      </c>
      <c r="H5639" t="s">
        <v>21</v>
      </c>
      <c r="I5639">
        <v>52</v>
      </c>
      <c r="J5639" t="s">
        <v>22</v>
      </c>
      <c r="L5639" t="s">
        <v>23</v>
      </c>
      <c r="O5639" t="s">
        <v>25</v>
      </c>
      <c r="P5639" t="s">
        <v>26</v>
      </c>
      <c r="Q5639" t="s">
        <v>5269</v>
      </c>
    </row>
    <row r="5640" spans="1:17" x14ac:dyDescent="0.25">
      <c r="A5640" t="s">
        <v>6148</v>
      </c>
      <c r="B5640" t="s">
        <v>6149</v>
      </c>
      <c r="C5640" s="1">
        <v>44221</v>
      </c>
      <c r="D5640" t="s">
        <v>46</v>
      </c>
      <c r="E5640" t="s">
        <v>20</v>
      </c>
      <c r="F5640" t="s">
        <v>6150</v>
      </c>
      <c r="H5640" t="s">
        <v>21</v>
      </c>
      <c r="I5640">
        <v>55</v>
      </c>
      <c r="J5640" t="s">
        <v>22</v>
      </c>
      <c r="L5640" t="s">
        <v>23</v>
      </c>
      <c r="O5640" t="s">
        <v>25</v>
      </c>
      <c r="P5640" t="s">
        <v>26</v>
      </c>
      <c r="Q5640" t="s">
        <v>5269</v>
      </c>
    </row>
    <row r="5641" spans="1:17" x14ac:dyDescent="0.25">
      <c r="A5641" t="s">
        <v>6138</v>
      </c>
      <c r="B5641" t="s">
        <v>6139</v>
      </c>
      <c r="C5641" s="1">
        <v>44221</v>
      </c>
      <c r="D5641" t="s">
        <v>46</v>
      </c>
      <c r="E5641" t="s">
        <v>20</v>
      </c>
      <c r="F5641" t="s">
        <v>4228</v>
      </c>
      <c r="H5641" t="s">
        <v>21</v>
      </c>
      <c r="I5641">
        <v>39</v>
      </c>
      <c r="J5641" t="s">
        <v>22</v>
      </c>
      <c r="L5641" t="s">
        <v>23</v>
      </c>
      <c r="O5641" t="s">
        <v>25</v>
      </c>
      <c r="P5641" t="s">
        <v>26</v>
      </c>
      <c r="Q5641" t="s">
        <v>6140</v>
      </c>
    </row>
    <row r="5642" spans="1:17" x14ac:dyDescent="0.25">
      <c r="A5642" t="s">
        <v>6143</v>
      </c>
      <c r="B5642" t="s">
        <v>6144</v>
      </c>
      <c r="C5642" s="1">
        <v>44221</v>
      </c>
      <c r="D5642" t="s">
        <v>46</v>
      </c>
      <c r="E5642" t="s">
        <v>20</v>
      </c>
      <c r="F5642" t="s">
        <v>6075</v>
      </c>
      <c r="H5642" t="s">
        <v>21</v>
      </c>
      <c r="I5642">
        <v>75</v>
      </c>
      <c r="J5642" t="s">
        <v>22</v>
      </c>
      <c r="L5642" t="s">
        <v>23</v>
      </c>
      <c r="O5642" t="s">
        <v>25</v>
      </c>
      <c r="P5642" t="s">
        <v>26</v>
      </c>
      <c r="Q5642" t="s">
        <v>5266</v>
      </c>
    </row>
    <row r="5643" spans="1:17" x14ac:dyDescent="0.25">
      <c r="A5643" t="s">
        <v>16568</v>
      </c>
      <c r="B5643" t="s">
        <v>16569</v>
      </c>
      <c r="C5643" s="1">
        <v>44222</v>
      </c>
      <c r="D5643" t="s">
        <v>30</v>
      </c>
      <c r="E5643" t="s">
        <v>20</v>
      </c>
      <c r="F5643" t="s">
        <v>5749</v>
      </c>
      <c r="H5643" t="s">
        <v>32</v>
      </c>
      <c r="I5643">
        <v>47</v>
      </c>
      <c r="J5643" t="s">
        <v>22</v>
      </c>
      <c r="L5643" t="s">
        <v>23</v>
      </c>
      <c r="O5643" t="s">
        <v>25</v>
      </c>
      <c r="P5643" t="s">
        <v>26</v>
      </c>
      <c r="Q5643" t="s">
        <v>5750</v>
      </c>
    </row>
    <row r="5644" spans="1:17" x14ac:dyDescent="0.25">
      <c r="A5644" t="s">
        <v>6106</v>
      </c>
      <c r="B5644" t="s">
        <v>6107</v>
      </c>
      <c r="C5644" s="1">
        <v>44222</v>
      </c>
      <c r="D5644" t="s">
        <v>30</v>
      </c>
      <c r="E5644" t="s">
        <v>20</v>
      </c>
      <c r="F5644" t="s">
        <v>5749</v>
      </c>
      <c r="H5644" t="s">
        <v>21</v>
      </c>
      <c r="I5644">
        <v>11</v>
      </c>
      <c r="J5644" t="s">
        <v>22</v>
      </c>
      <c r="L5644" t="s">
        <v>23</v>
      </c>
      <c r="O5644" t="s">
        <v>25</v>
      </c>
      <c r="P5644" t="s">
        <v>26</v>
      </c>
      <c r="Q5644" t="s">
        <v>5750</v>
      </c>
    </row>
    <row r="5645" spans="1:17" x14ac:dyDescent="0.25">
      <c r="A5645" t="s">
        <v>6108</v>
      </c>
      <c r="B5645" t="s">
        <v>6109</v>
      </c>
      <c r="C5645" s="1">
        <v>44222</v>
      </c>
      <c r="D5645" t="s">
        <v>30</v>
      </c>
      <c r="E5645" t="s">
        <v>20</v>
      </c>
      <c r="F5645" t="s">
        <v>6110</v>
      </c>
      <c r="H5645" t="s">
        <v>21</v>
      </c>
      <c r="I5645">
        <v>40</v>
      </c>
      <c r="J5645" t="s">
        <v>22</v>
      </c>
      <c r="L5645" t="s">
        <v>23</v>
      </c>
      <c r="O5645" t="s">
        <v>25</v>
      </c>
      <c r="P5645" t="s">
        <v>26</v>
      </c>
      <c r="Q5645" t="s">
        <v>1877</v>
      </c>
    </row>
    <row r="5646" spans="1:17" x14ac:dyDescent="0.25">
      <c r="A5646" t="s">
        <v>6161</v>
      </c>
      <c r="B5646" t="s">
        <v>6162</v>
      </c>
      <c r="C5646" s="1">
        <v>44222</v>
      </c>
      <c r="D5646" t="s">
        <v>46</v>
      </c>
      <c r="E5646" t="s">
        <v>20</v>
      </c>
      <c r="F5646" t="s">
        <v>4358</v>
      </c>
      <c r="H5646" t="s">
        <v>21</v>
      </c>
      <c r="I5646">
        <v>35</v>
      </c>
      <c r="J5646" t="s">
        <v>22</v>
      </c>
      <c r="L5646" t="s">
        <v>23</v>
      </c>
      <c r="O5646" t="s">
        <v>25</v>
      </c>
      <c r="P5646" t="s">
        <v>26</v>
      </c>
      <c r="Q5646" t="s">
        <v>6163</v>
      </c>
    </row>
    <row r="5647" spans="1:17" x14ac:dyDescent="0.25">
      <c r="A5647" t="s">
        <v>16579</v>
      </c>
      <c r="B5647" t="s">
        <v>16580</v>
      </c>
      <c r="C5647" s="1">
        <v>44224</v>
      </c>
      <c r="D5647" t="s">
        <v>74</v>
      </c>
      <c r="E5647" t="s">
        <v>20</v>
      </c>
      <c r="F5647" t="s">
        <v>4394</v>
      </c>
      <c r="H5647" t="s">
        <v>32</v>
      </c>
      <c r="I5647">
        <v>8</v>
      </c>
      <c r="J5647" t="s">
        <v>22</v>
      </c>
      <c r="L5647" t="s">
        <v>23</v>
      </c>
      <c r="O5647" t="s">
        <v>25</v>
      </c>
      <c r="P5647" t="s">
        <v>26</v>
      </c>
      <c r="Q5647" t="s">
        <v>7976</v>
      </c>
    </row>
    <row r="5648" spans="1:17" x14ac:dyDescent="0.25">
      <c r="A5648" t="s">
        <v>16608</v>
      </c>
      <c r="B5648" t="s">
        <v>16609</v>
      </c>
      <c r="C5648" s="1">
        <v>44224</v>
      </c>
      <c r="D5648" t="s">
        <v>46</v>
      </c>
      <c r="E5648" t="s">
        <v>20</v>
      </c>
      <c r="F5648" t="s">
        <v>1020</v>
      </c>
      <c r="H5648" t="s">
        <v>32</v>
      </c>
      <c r="I5648">
        <v>68</v>
      </c>
      <c r="J5648" t="s">
        <v>22</v>
      </c>
      <c r="L5648" t="s">
        <v>23</v>
      </c>
      <c r="O5648" t="s">
        <v>25</v>
      </c>
      <c r="P5648" t="s">
        <v>26</v>
      </c>
      <c r="Q5648" t="s">
        <v>6128</v>
      </c>
    </row>
    <row r="5649" spans="1:17" x14ac:dyDescent="0.25">
      <c r="A5649" t="s">
        <v>6164</v>
      </c>
      <c r="B5649" t="s">
        <v>6165</v>
      </c>
      <c r="C5649" s="1">
        <v>44222</v>
      </c>
      <c r="D5649" t="s">
        <v>46</v>
      </c>
      <c r="E5649" t="s">
        <v>20</v>
      </c>
      <c r="F5649" t="s">
        <v>4228</v>
      </c>
      <c r="H5649" t="s">
        <v>21</v>
      </c>
      <c r="I5649">
        <v>85</v>
      </c>
      <c r="J5649" t="s">
        <v>22</v>
      </c>
      <c r="L5649" t="s">
        <v>23</v>
      </c>
      <c r="O5649" t="s">
        <v>25</v>
      </c>
      <c r="P5649" t="s">
        <v>26</v>
      </c>
      <c r="Q5649" t="s">
        <v>6166</v>
      </c>
    </row>
    <row r="5650" spans="1:17" x14ac:dyDescent="0.25">
      <c r="A5650" t="s">
        <v>6167</v>
      </c>
      <c r="B5650" t="s">
        <v>6168</v>
      </c>
      <c r="C5650" s="1">
        <v>44224</v>
      </c>
      <c r="D5650" t="s">
        <v>46</v>
      </c>
      <c r="E5650" t="s">
        <v>20</v>
      </c>
      <c r="F5650" t="s">
        <v>6153</v>
      </c>
      <c r="H5650" t="s">
        <v>21</v>
      </c>
      <c r="I5650">
        <v>41</v>
      </c>
      <c r="J5650" t="s">
        <v>22</v>
      </c>
      <c r="L5650" t="s">
        <v>23</v>
      </c>
      <c r="O5650" t="s">
        <v>25</v>
      </c>
      <c r="P5650" t="s">
        <v>26</v>
      </c>
      <c r="Q5650" t="s">
        <v>5266</v>
      </c>
    </row>
    <row r="5651" spans="1:17" x14ac:dyDescent="0.25">
      <c r="A5651" t="s">
        <v>16613</v>
      </c>
      <c r="B5651" t="s">
        <v>16614</v>
      </c>
      <c r="C5651" s="1">
        <v>44223</v>
      </c>
      <c r="D5651" t="s">
        <v>46</v>
      </c>
      <c r="E5651" t="s">
        <v>20</v>
      </c>
      <c r="F5651" t="s">
        <v>7087</v>
      </c>
      <c r="H5651" t="s">
        <v>32</v>
      </c>
      <c r="I5651">
        <v>42</v>
      </c>
      <c r="J5651" t="s">
        <v>22</v>
      </c>
      <c r="L5651" t="s">
        <v>23</v>
      </c>
      <c r="O5651" t="s">
        <v>25</v>
      </c>
      <c r="P5651" t="s">
        <v>26</v>
      </c>
      <c r="Q5651" t="s">
        <v>5269</v>
      </c>
    </row>
    <row r="5652" spans="1:17" x14ac:dyDescent="0.25">
      <c r="A5652" t="s">
        <v>16562</v>
      </c>
      <c r="B5652" t="s">
        <v>16563</v>
      </c>
      <c r="C5652" s="1">
        <v>44223</v>
      </c>
      <c r="D5652" t="s">
        <v>46</v>
      </c>
      <c r="E5652" t="s">
        <v>20</v>
      </c>
      <c r="F5652" t="s">
        <v>6153</v>
      </c>
      <c r="H5652" t="s">
        <v>21</v>
      </c>
      <c r="I5652">
        <v>58</v>
      </c>
      <c r="J5652" t="s">
        <v>22</v>
      </c>
      <c r="L5652" t="s">
        <v>23</v>
      </c>
      <c r="O5652" t="s">
        <v>25</v>
      </c>
      <c r="P5652" t="s">
        <v>26</v>
      </c>
      <c r="Q5652" t="s">
        <v>5266</v>
      </c>
    </row>
    <row r="5653" spans="1:17" x14ac:dyDescent="0.25">
      <c r="A5653" t="s">
        <v>16564</v>
      </c>
      <c r="B5653" t="s">
        <v>16565</v>
      </c>
      <c r="C5653" s="1">
        <v>44223</v>
      </c>
      <c r="D5653" t="s">
        <v>46</v>
      </c>
      <c r="E5653" t="s">
        <v>20</v>
      </c>
      <c r="F5653" t="s">
        <v>1016</v>
      </c>
      <c r="H5653" t="s">
        <v>21</v>
      </c>
      <c r="I5653">
        <v>27</v>
      </c>
      <c r="J5653" t="s">
        <v>22</v>
      </c>
      <c r="L5653" t="s">
        <v>23</v>
      </c>
      <c r="O5653" t="s">
        <v>25</v>
      </c>
      <c r="P5653" t="s">
        <v>26</v>
      </c>
      <c r="Q5653" t="s">
        <v>613</v>
      </c>
    </row>
    <row r="5654" spans="1:17" x14ac:dyDescent="0.25">
      <c r="A5654" t="s">
        <v>44</v>
      </c>
      <c r="B5654" t="s">
        <v>45</v>
      </c>
      <c r="C5654" s="1">
        <v>44226</v>
      </c>
      <c r="D5654" t="s">
        <v>46</v>
      </c>
      <c r="E5654" t="s">
        <v>20</v>
      </c>
      <c r="F5654" t="s">
        <v>47</v>
      </c>
      <c r="H5654" t="s">
        <v>21</v>
      </c>
      <c r="I5654">
        <v>49</v>
      </c>
      <c r="J5654" t="s">
        <v>22</v>
      </c>
      <c r="L5654" t="s">
        <v>23</v>
      </c>
      <c r="O5654" t="s">
        <v>25</v>
      </c>
      <c r="P5654" t="s">
        <v>26</v>
      </c>
      <c r="Q5654" t="s">
        <v>48</v>
      </c>
    </row>
    <row r="5655" spans="1:17" x14ac:dyDescent="0.25">
      <c r="A5655" t="s">
        <v>16891</v>
      </c>
      <c r="B5655" t="s">
        <v>16892</v>
      </c>
      <c r="C5655" s="1">
        <v>44224</v>
      </c>
      <c r="D5655" t="s">
        <v>46</v>
      </c>
      <c r="E5655" t="s">
        <v>20</v>
      </c>
      <c r="F5655" t="s">
        <v>12989</v>
      </c>
      <c r="H5655" t="s">
        <v>32</v>
      </c>
      <c r="I5655">
        <v>86</v>
      </c>
      <c r="J5655" t="s">
        <v>22</v>
      </c>
      <c r="L5655" t="s">
        <v>23</v>
      </c>
      <c r="O5655" t="s">
        <v>25</v>
      </c>
      <c r="P5655" t="s">
        <v>26</v>
      </c>
      <c r="Q5655" t="s">
        <v>5269</v>
      </c>
    </row>
    <row r="5656" spans="1:17" x14ac:dyDescent="0.25">
      <c r="A5656" t="s">
        <v>16893</v>
      </c>
      <c r="B5656" t="s">
        <v>16894</v>
      </c>
      <c r="C5656" s="1">
        <v>44225</v>
      </c>
      <c r="D5656" t="s">
        <v>46</v>
      </c>
      <c r="E5656" t="s">
        <v>20</v>
      </c>
      <c r="F5656" t="s">
        <v>12195</v>
      </c>
      <c r="H5656" t="s">
        <v>21</v>
      </c>
      <c r="I5656">
        <v>91</v>
      </c>
      <c r="J5656" t="s">
        <v>22</v>
      </c>
      <c r="L5656" t="s">
        <v>23</v>
      </c>
      <c r="O5656" t="s">
        <v>25</v>
      </c>
      <c r="P5656" t="s">
        <v>26</v>
      </c>
      <c r="Q5656" t="s">
        <v>5269</v>
      </c>
    </row>
    <row r="5657" spans="1:17" x14ac:dyDescent="0.25">
      <c r="A5657" t="s">
        <v>16895</v>
      </c>
      <c r="B5657" t="s">
        <v>16896</v>
      </c>
      <c r="C5657" s="1">
        <v>44224</v>
      </c>
      <c r="D5657" t="s">
        <v>46</v>
      </c>
      <c r="E5657" t="s">
        <v>20</v>
      </c>
      <c r="F5657" t="s">
        <v>4222</v>
      </c>
      <c r="H5657" t="s">
        <v>21</v>
      </c>
      <c r="I5657">
        <v>81</v>
      </c>
      <c r="J5657" t="s">
        <v>22</v>
      </c>
      <c r="L5657" t="s">
        <v>23</v>
      </c>
      <c r="O5657" t="s">
        <v>25</v>
      </c>
      <c r="P5657" t="s">
        <v>26</v>
      </c>
      <c r="Q5657" t="s">
        <v>5269</v>
      </c>
    </row>
    <row r="5658" spans="1:17" x14ac:dyDescent="0.25">
      <c r="A5658" t="s">
        <v>49</v>
      </c>
      <c r="B5658" t="s">
        <v>50</v>
      </c>
      <c r="C5658" s="1">
        <v>44228</v>
      </c>
      <c r="D5658" t="s">
        <v>46</v>
      </c>
      <c r="E5658" t="s">
        <v>20</v>
      </c>
      <c r="F5658" t="s">
        <v>51</v>
      </c>
      <c r="H5658" t="s">
        <v>32</v>
      </c>
      <c r="I5658">
        <v>27</v>
      </c>
      <c r="J5658" t="s">
        <v>22</v>
      </c>
      <c r="L5658" t="s">
        <v>23</v>
      </c>
      <c r="O5658" t="s">
        <v>25</v>
      </c>
      <c r="P5658" t="s">
        <v>26</v>
      </c>
      <c r="Q5658" t="s">
        <v>48</v>
      </c>
    </row>
    <row r="5659" spans="1:17" x14ac:dyDescent="0.25">
      <c r="A5659" t="s">
        <v>62</v>
      </c>
      <c r="B5659" t="s">
        <v>63</v>
      </c>
      <c r="C5659" s="1">
        <v>44226</v>
      </c>
      <c r="D5659" t="s">
        <v>64</v>
      </c>
      <c r="E5659" t="s">
        <v>20</v>
      </c>
      <c r="F5659" t="s">
        <v>65</v>
      </c>
      <c r="H5659" t="s">
        <v>32</v>
      </c>
      <c r="I5659">
        <v>15</v>
      </c>
      <c r="J5659" t="s">
        <v>22</v>
      </c>
      <c r="L5659" t="s">
        <v>23</v>
      </c>
      <c r="O5659" t="s">
        <v>25</v>
      </c>
      <c r="P5659" t="s">
        <v>26</v>
      </c>
      <c r="Q5659" t="s">
        <v>66</v>
      </c>
    </row>
    <row r="5660" spans="1:17" x14ac:dyDescent="0.25">
      <c r="A5660" t="s">
        <v>16907</v>
      </c>
      <c r="B5660" t="s">
        <v>16908</v>
      </c>
      <c r="C5660" s="1">
        <v>44225</v>
      </c>
      <c r="D5660" t="s">
        <v>59</v>
      </c>
      <c r="E5660" t="s">
        <v>20</v>
      </c>
      <c r="F5660" t="s">
        <v>16909</v>
      </c>
      <c r="H5660" t="s">
        <v>32</v>
      </c>
      <c r="I5660">
        <v>61</v>
      </c>
      <c r="J5660" t="s">
        <v>22</v>
      </c>
      <c r="L5660" t="s">
        <v>23</v>
      </c>
      <c r="O5660" t="s">
        <v>25</v>
      </c>
      <c r="P5660" t="s">
        <v>26</v>
      </c>
      <c r="Q5660" t="s">
        <v>16910</v>
      </c>
    </row>
    <row r="5661" spans="1:17" x14ac:dyDescent="0.25">
      <c r="A5661" t="s">
        <v>16900</v>
      </c>
      <c r="B5661" t="s">
        <v>16901</v>
      </c>
      <c r="C5661" s="1">
        <v>44225</v>
      </c>
      <c r="D5661" t="s">
        <v>46</v>
      </c>
      <c r="E5661" t="s">
        <v>20</v>
      </c>
      <c r="F5661" t="s">
        <v>1020</v>
      </c>
      <c r="H5661" t="s">
        <v>21</v>
      </c>
      <c r="I5661">
        <v>87</v>
      </c>
      <c r="J5661" t="s">
        <v>22</v>
      </c>
      <c r="L5661" t="s">
        <v>23</v>
      </c>
      <c r="O5661" t="s">
        <v>25</v>
      </c>
      <c r="P5661" t="s">
        <v>26</v>
      </c>
      <c r="Q5661" t="s">
        <v>9274</v>
      </c>
    </row>
    <row r="5662" spans="1:17" x14ac:dyDescent="0.25">
      <c r="A5662" t="s">
        <v>11744</v>
      </c>
      <c r="B5662" t="s">
        <v>11745</v>
      </c>
      <c r="C5662" s="1">
        <v>44226</v>
      </c>
      <c r="D5662" t="s">
        <v>46</v>
      </c>
      <c r="E5662" t="s">
        <v>20</v>
      </c>
      <c r="F5662" t="s">
        <v>4907</v>
      </c>
      <c r="H5662" t="s">
        <v>21</v>
      </c>
      <c r="I5662">
        <v>42</v>
      </c>
      <c r="J5662" t="s">
        <v>22</v>
      </c>
      <c r="L5662" t="s">
        <v>23</v>
      </c>
      <c r="O5662" t="s">
        <v>25</v>
      </c>
      <c r="P5662" t="s">
        <v>26</v>
      </c>
      <c r="Q5662" t="s">
        <v>613</v>
      </c>
    </row>
    <row r="5663" spans="1:17" x14ac:dyDescent="0.25">
      <c r="A5663" t="s">
        <v>11746</v>
      </c>
      <c r="B5663" t="s">
        <v>11747</v>
      </c>
      <c r="C5663" s="1">
        <v>44226</v>
      </c>
      <c r="D5663" t="s">
        <v>46</v>
      </c>
      <c r="E5663" t="s">
        <v>20</v>
      </c>
      <c r="F5663" t="s">
        <v>4828</v>
      </c>
      <c r="H5663" t="s">
        <v>21</v>
      </c>
      <c r="I5663">
        <v>34</v>
      </c>
      <c r="J5663" t="s">
        <v>22</v>
      </c>
      <c r="L5663" t="s">
        <v>23</v>
      </c>
      <c r="O5663" t="s">
        <v>25</v>
      </c>
      <c r="P5663" t="s">
        <v>26</v>
      </c>
      <c r="Q5663" t="s">
        <v>11748</v>
      </c>
    </row>
    <row r="5664" spans="1:17" x14ac:dyDescent="0.25">
      <c r="A5664" t="s">
        <v>11749</v>
      </c>
      <c r="B5664" t="s">
        <v>11750</v>
      </c>
      <c r="C5664" s="1">
        <v>44226</v>
      </c>
      <c r="D5664" t="s">
        <v>46</v>
      </c>
      <c r="E5664" t="s">
        <v>20</v>
      </c>
      <c r="F5664" t="s">
        <v>1028</v>
      </c>
      <c r="H5664" t="s">
        <v>21</v>
      </c>
      <c r="I5664">
        <v>36</v>
      </c>
      <c r="J5664" t="s">
        <v>22</v>
      </c>
      <c r="L5664" t="s">
        <v>23</v>
      </c>
      <c r="O5664" t="s">
        <v>25</v>
      </c>
      <c r="P5664" t="s">
        <v>26</v>
      </c>
      <c r="Q5664" t="s">
        <v>11751</v>
      </c>
    </row>
    <row r="5665" spans="1:17" x14ac:dyDescent="0.25">
      <c r="A5665" t="s">
        <v>9096</v>
      </c>
      <c r="B5665" t="s">
        <v>9097</v>
      </c>
      <c r="C5665" s="1">
        <v>44227</v>
      </c>
      <c r="D5665" t="s">
        <v>46</v>
      </c>
      <c r="E5665" t="s">
        <v>20</v>
      </c>
      <c r="F5665" t="s">
        <v>1028</v>
      </c>
      <c r="H5665" t="s">
        <v>21</v>
      </c>
      <c r="I5665">
        <v>12</v>
      </c>
      <c r="J5665" t="s">
        <v>22</v>
      </c>
      <c r="L5665" t="s">
        <v>23</v>
      </c>
      <c r="O5665" t="s">
        <v>25</v>
      </c>
      <c r="P5665" t="s">
        <v>26</v>
      </c>
      <c r="Q5665" t="s">
        <v>6128</v>
      </c>
    </row>
    <row r="5666" spans="1:17" x14ac:dyDescent="0.25">
      <c r="A5666" t="s">
        <v>11752</v>
      </c>
      <c r="B5666" t="s">
        <v>11753</v>
      </c>
      <c r="C5666" s="1">
        <v>44226</v>
      </c>
      <c r="D5666" t="s">
        <v>46</v>
      </c>
      <c r="E5666" t="s">
        <v>20</v>
      </c>
      <c r="F5666" t="s">
        <v>4828</v>
      </c>
      <c r="H5666" t="s">
        <v>21</v>
      </c>
      <c r="I5666">
        <v>7</v>
      </c>
      <c r="J5666" t="s">
        <v>22</v>
      </c>
      <c r="L5666" t="s">
        <v>23</v>
      </c>
      <c r="O5666" t="s">
        <v>25</v>
      </c>
      <c r="P5666" t="s">
        <v>26</v>
      </c>
      <c r="Q5666" t="s">
        <v>11754</v>
      </c>
    </row>
    <row r="5667" spans="1:17" x14ac:dyDescent="0.25">
      <c r="A5667" t="s">
        <v>9085</v>
      </c>
      <c r="B5667" t="s">
        <v>9086</v>
      </c>
      <c r="C5667" s="1">
        <v>44229</v>
      </c>
      <c r="D5667" t="s">
        <v>46</v>
      </c>
      <c r="E5667" t="s">
        <v>20</v>
      </c>
      <c r="F5667" t="s">
        <v>4029</v>
      </c>
      <c r="H5667" t="s">
        <v>32</v>
      </c>
      <c r="I5667">
        <v>29</v>
      </c>
      <c r="J5667" t="s">
        <v>22</v>
      </c>
      <c r="L5667" t="s">
        <v>23</v>
      </c>
      <c r="O5667" t="s">
        <v>25</v>
      </c>
      <c r="P5667" t="s">
        <v>26</v>
      </c>
      <c r="Q5667" t="s">
        <v>9087</v>
      </c>
    </row>
    <row r="5668" spans="1:17" x14ac:dyDescent="0.25">
      <c r="A5668" t="s">
        <v>6311</v>
      </c>
      <c r="B5668" t="s">
        <v>6312</v>
      </c>
      <c r="C5668" s="1">
        <v>44225</v>
      </c>
      <c r="D5668" t="s">
        <v>3308</v>
      </c>
      <c r="E5668" t="s">
        <v>20</v>
      </c>
      <c r="H5668" t="s">
        <v>32</v>
      </c>
      <c r="I5668">
        <v>59</v>
      </c>
      <c r="J5668" t="s">
        <v>22</v>
      </c>
      <c r="L5668" t="s">
        <v>23</v>
      </c>
      <c r="O5668" t="s">
        <v>25</v>
      </c>
      <c r="P5668" t="s">
        <v>26</v>
      </c>
      <c r="Q5668" t="s">
        <v>6313</v>
      </c>
    </row>
    <row r="5669" spans="1:17" x14ac:dyDescent="0.25">
      <c r="A5669" t="s">
        <v>6308</v>
      </c>
      <c r="B5669" t="s">
        <v>6309</v>
      </c>
      <c r="C5669" s="1">
        <v>44228</v>
      </c>
      <c r="D5669" t="s">
        <v>59</v>
      </c>
      <c r="E5669" t="s">
        <v>20</v>
      </c>
      <c r="F5669" t="s">
        <v>6310</v>
      </c>
      <c r="H5669" t="s">
        <v>21</v>
      </c>
      <c r="I5669">
        <v>39</v>
      </c>
      <c r="J5669" t="s">
        <v>22</v>
      </c>
      <c r="L5669" t="s">
        <v>23</v>
      </c>
      <c r="O5669" t="s">
        <v>25</v>
      </c>
      <c r="P5669" t="s">
        <v>26</v>
      </c>
      <c r="Q5669" t="s">
        <v>1220</v>
      </c>
    </row>
    <row r="5670" spans="1:17" x14ac:dyDescent="0.25">
      <c r="A5670" t="s">
        <v>14871</v>
      </c>
      <c r="B5670" t="s">
        <v>14872</v>
      </c>
      <c r="C5670" s="1">
        <v>44224</v>
      </c>
      <c r="D5670" t="s">
        <v>3469</v>
      </c>
      <c r="E5670" t="s">
        <v>20</v>
      </c>
      <c r="F5670" t="s">
        <v>4041</v>
      </c>
      <c r="H5670" t="s">
        <v>32</v>
      </c>
      <c r="I5670">
        <v>64</v>
      </c>
      <c r="J5670" t="s">
        <v>22</v>
      </c>
      <c r="L5670" t="s">
        <v>23</v>
      </c>
      <c r="O5670" t="s">
        <v>25</v>
      </c>
      <c r="P5670" t="s">
        <v>26</v>
      </c>
      <c r="Q5670" t="s">
        <v>14873</v>
      </c>
    </row>
    <row r="5671" spans="1:17" x14ac:dyDescent="0.25">
      <c r="A5671" t="s">
        <v>14886</v>
      </c>
      <c r="B5671" t="s">
        <v>14887</v>
      </c>
      <c r="C5671" s="1">
        <v>44230</v>
      </c>
      <c r="D5671" t="s">
        <v>3469</v>
      </c>
      <c r="E5671" t="s">
        <v>20</v>
      </c>
      <c r="F5671" t="s">
        <v>4228</v>
      </c>
      <c r="H5671" t="s">
        <v>21</v>
      </c>
      <c r="I5671">
        <v>88</v>
      </c>
      <c r="J5671" t="s">
        <v>22</v>
      </c>
      <c r="L5671" t="s">
        <v>23</v>
      </c>
      <c r="O5671" t="s">
        <v>25</v>
      </c>
      <c r="P5671" t="s">
        <v>26</v>
      </c>
      <c r="Q5671" t="s">
        <v>5269</v>
      </c>
    </row>
    <row r="5672" spans="1:17" x14ac:dyDescent="0.25">
      <c r="A5672" t="s">
        <v>14945</v>
      </c>
      <c r="B5672" t="s">
        <v>14946</v>
      </c>
      <c r="C5672" s="1">
        <v>44230</v>
      </c>
      <c r="D5672" t="s">
        <v>3469</v>
      </c>
      <c r="E5672" t="s">
        <v>20</v>
      </c>
      <c r="F5672" t="s">
        <v>14947</v>
      </c>
      <c r="H5672" t="s">
        <v>21</v>
      </c>
      <c r="I5672">
        <v>30</v>
      </c>
      <c r="J5672" t="s">
        <v>22</v>
      </c>
      <c r="L5672" t="s">
        <v>23</v>
      </c>
      <c r="O5672" t="s">
        <v>25</v>
      </c>
      <c r="P5672" t="s">
        <v>26</v>
      </c>
      <c r="Q5672" t="s">
        <v>5277</v>
      </c>
    </row>
    <row r="5673" spans="1:17" x14ac:dyDescent="0.25">
      <c r="A5673" t="s">
        <v>14956</v>
      </c>
      <c r="B5673" t="s">
        <v>14957</v>
      </c>
      <c r="C5673" s="1">
        <v>44228</v>
      </c>
      <c r="D5673" t="s">
        <v>3469</v>
      </c>
      <c r="E5673" t="s">
        <v>20</v>
      </c>
      <c r="F5673" t="s">
        <v>1066</v>
      </c>
      <c r="H5673" t="s">
        <v>21</v>
      </c>
      <c r="I5673">
        <v>49</v>
      </c>
      <c r="J5673" t="s">
        <v>22</v>
      </c>
      <c r="L5673" t="s">
        <v>23</v>
      </c>
      <c r="O5673" t="s">
        <v>25</v>
      </c>
      <c r="P5673" t="s">
        <v>26</v>
      </c>
      <c r="Q5673" t="s">
        <v>613</v>
      </c>
    </row>
    <row r="5674" spans="1:17" x14ac:dyDescent="0.25">
      <c r="A5674" t="s">
        <v>14960</v>
      </c>
      <c r="B5674" t="s">
        <v>14961</v>
      </c>
      <c r="C5674" s="1">
        <v>44228</v>
      </c>
      <c r="D5674" t="s">
        <v>3469</v>
      </c>
      <c r="E5674" t="s">
        <v>20</v>
      </c>
      <c r="F5674" t="s">
        <v>6003</v>
      </c>
      <c r="H5674" t="s">
        <v>21</v>
      </c>
      <c r="I5674">
        <v>13</v>
      </c>
      <c r="J5674" t="s">
        <v>22</v>
      </c>
      <c r="L5674" t="s">
        <v>23</v>
      </c>
      <c r="O5674" t="s">
        <v>25</v>
      </c>
      <c r="P5674" t="s">
        <v>26</v>
      </c>
      <c r="Q5674" t="s">
        <v>5914</v>
      </c>
    </row>
    <row r="5675" spans="1:17" x14ac:dyDescent="0.25">
      <c r="A5675" t="s">
        <v>14962</v>
      </c>
      <c r="B5675" t="s">
        <v>14963</v>
      </c>
      <c r="C5675" s="1">
        <v>44228</v>
      </c>
      <c r="D5675" t="s">
        <v>39</v>
      </c>
      <c r="E5675" t="s">
        <v>20</v>
      </c>
      <c r="F5675" t="s">
        <v>4408</v>
      </c>
      <c r="H5675" t="s">
        <v>21</v>
      </c>
      <c r="I5675">
        <v>64</v>
      </c>
      <c r="J5675" t="s">
        <v>22</v>
      </c>
      <c r="L5675" t="s">
        <v>23</v>
      </c>
      <c r="O5675" t="s">
        <v>25</v>
      </c>
      <c r="P5675" t="s">
        <v>26</v>
      </c>
      <c r="Q5675" t="s">
        <v>14964</v>
      </c>
    </row>
    <row r="5676" spans="1:17" x14ac:dyDescent="0.25">
      <c r="A5676" t="s">
        <v>14974</v>
      </c>
      <c r="B5676" t="s">
        <v>14975</v>
      </c>
      <c r="C5676" s="1">
        <v>44228</v>
      </c>
      <c r="D5676" t="s">
        <v>3469</v>
      </c>
      <c r="E5676" t="s">
        <v>20</v>
      </c>
      <c r="F5676" t="s">
        <v>1020</v>
      </c>
      <c r="H5676" t="s">
        <v>21</v>
      </c>
      <c r="I5676">
        <v>61</v>
      </c>
      <c r="J5676" t="s">
        <v>22</v>
      </c>
      <c r="L5676" t="s">
        <v>23</v>
      </c>
      <c r="O5676" t="s">
        <v>25</v>
      </c>
      <c r="P5676" t="s">
        <v>26</v>
      </c>
      <c r="Q5676" t="s">
        <v>9274</v>
      </c>
    </row>
    <row r="5677" spans="1:17" x14ac:dyDescent="0.25">
      <c r="A5677" t="s">
        <v>14976</v>
      </c>
      <c r="B5677" t="s">
        <v>14977</v>
      </c>
      <c r="C5677" s="1">
        <v>44228</v>
      </c>
      <c r="D5677" t="s">
        <v>39</v>
      </c>
      <c r="E5677" t="s">
        <v>20</v>
      </c>
      <c r="F5677" t="s">
        <v>4408</v>
      </c>
      <c r="H5677" t="s">
        <v>32</v>
      </c>
      <c r="I5677">
        <v>61</v>
      </c>
      <c r="J5677" t="s">
        <v>22</v>
      </c>
      <c r="L5677" t="s">
        <v>23</v>
      </c>
      <c r="O5677" t="s">
        <v>25</v>
      </c>
      <c r="P5677" t="s">
        <v>26</v>
      </c>
      <c r="Q5677" t="s">
        <v>14978</v>
      </c>
    </row>
    <row r="5678" spans="1:17" x14ac:dyDescent="0.25">
      <c r="A5678" t="s">
        <v>14985</v>
      </c>
      <c r="B5678" t="s">
        <v>14986</v>
      </c>
      <c r="C5678" s="1">
        <v>44228</v>
      </c>
      <c r="D5678" t="s">
        <v>39</v>
      </c>
      <c r="E5678" t="s">
        <v>20</v>
      </c>
      <c r="F5678" t="s">
        <v>4408</v>
      </c>
      <c r="H5678" t="s">
        <v>21</v>
      </c>
      <c r="I5678">
        <v>64</v>
      </c>
      <c r="J5678" t="s">
        <v>22</v>
      </c>
      <c r="L5678" t="s">
        <v>23</v>
      </c>
      <c r="O5678" t="s">
        <v>25</v>
      </c>
      <c r="P5678" t="s">
        <v>26</v>
      </c>
      <c r="Q5678" t="s">
        <v>14987</v>
      </c>
    </row>
    <row r="5679" spans="1:17" x14ac:dyDescent="0.25">
      <c r="A5679" t="s">
        <v>14988</v>
      </c>
      <c r="B5679" t="s">
        <v>14989</v>
      </c>
      <c r="C5679" s="1">
        <v>44225</v>
      </c>
      <c r="D5679" t="s">
        <v>3469</v>
      </c>
      <c r="E5679" t="s">
        <v>20</v>
      </c>
      <c r="F5679" t="s">
        <v>12989</v>
      </c>
      <c r="H5679" t="s">
        <v>32</v>
      </c>
      <c r="I5679">
        <v>45</v>
      </c>
      <c r="J5679" t="s">
        <v>22</v>
      </c>
      <c r="L5679" t="s">
        <v>23</v>
      </c>
      <c r="O5679" t="s">
        <v>25</v>
      </c>
      <c r="P5679" t="s">
        <v>26</v>
      </c>
      <c r="Q5679" t="s">
        <v>5269</v>
      </c>
    </row>
    <row r="5680" spans="1:17" x14ac:dyDescent="0.25">
      <c r="A5680" t="s">
        <v>14990</v>
      </c>
      <c r="B5680" t="s">
        <v>14991</v>
      </c>
      <c r="C5680" s="1">
        <v>44236</v>
      </c>
      <c r="D5680" t="s">
        <v>3469</v>
      </c>
      <c r="E5680" t="s">
        <v>20</v>
      </c>
      <c r="F5680" t="s">
        <v>7295</v>
      </c>
      <c r="H5680" t="s">
        <v>32</v>
      </c>
      <c r="I5680">
        <v>69</v>
      </c>
      <c r="J5680" t="s">
        <v>22</v>
      </c>
      <c r="L5680" t="s">
        <v>23</v>
      </c>
      <c r="O5680" t="s">
        <v>25</v>
      </c>
      <c r="P5680" t="s">
        <v>26</v>
      </c>
      <c r="Q5680" t="s">
        <v>613</v>
      </c>
    </row>
    <row r="5681" spans="1:17" x14ac:dyDescent="0.25">
      <c r="A5681" t="s">
        <v>14996</v>
      </c>
      <c r="B5681" t="s">
        <v>14997</v>
      </c>
      <c r="C5681" s="1">
        <v>44229</v>
      </c>
      <c r="D5681" t="s">
        <v>3469</v>
      </c>
      <c r="E5681" t="s">
        <v>20</v>
      </c>
      <c r="F5681" t="s">
        <v>1028</v>
      </c>
      <c r="H5681" t="s">
        <v>32</v>
      </c>
      <c r="I5681">
        <v>93</v>
      </c>
      <c r="J5681" t="s">
        <v>22</v>
      </c>
      <c r="L5681" t="s">
        <v>23</v>
      </c>
      <c r="O5681" t="s">
        <v>25</v>
      </c>
      <c r="P5681" t="s">
        <v>26</v>
      </c>
      <c r="Q5681" t="s">
        <v>14998</v>
      </c>
    </row>
    <row r="5682" spans="1:17" x14ac:dyDescent="0.25">
      <c r="A5682" t="s">
        <v>14999</v>
      </c>
      <c r="B5682" t="s">
        <v>15000</v>
      </c>
      <c r="C5682" s="1">
        <v>44229</v>
      </c>
      <c r="D5682" t="s">
        <v>3469</v>
      </c>
      <c r="E5682" t="s">
        <v>20</v>
      </c>
      <c r="F5682" t="s">
        <v>4840</v>
      </c>
      <c r="H5682" t="s">
        <v>32</v>
      </c>
      <c r="I5682">
        <v>91</v>
      </c>
      <c r="J5682" t="s">
        <v>22</v>
      </c>
      <c r="L5682" t="s">
        <v>23</v>
      </c>
      <c r="O5682" t="s">
        <v>25</v>
      </c>
      <c r="P5682" t="s">
        <v>26</v>
      </c>
      <c r="Q5682" t="s">
        <v>7052</v>
      </c>
    </row>
    <row r="5683" spans="1:17" x14ac:dyDescent="0.25">
      <c r="A5683" t="s">
        <v>15023</v>
      </c>
      <c r="B5683" t="s">
        <v>15024</v>
      </c>
      <c r="C5683" s="1">
        <v>44235</v>
      </c>
      <c r="D5683" t="s">
        <v>3473</v>
      </c>
      <c r="E5683" t="s">
        <v>20</v>
      </c>
      <c r="F5683" t="s">
        <v>75</v>
      </c>
      <c r="H5683" t="s">
        <v>21</v>
      </c>
      <c r="I5683">
        <v>18</v>
      </c>
      <c r="J5683" t="s">
        <v>22</v>
      </c>
      <c r="L5683" t="s">
        <v>23</v>
      </c>
      <c r="O5683" t="s">
        <v>25</v>
      </c>
      <c r="P5683" t="s">
        <v>26</v>
      </c>
      <c r="Q5683" t="s">
        <v>10812</v>
      </c>
    </row>
    <row r="5684" spans="1:17" x14ac:dyDescent="0.25">
      <c r="A5684" t="s">
        <v>15041</v>
      </c>
      <c r="B5684" t="s">
        <v>15042</v>
      </c>
      <c r="C5684" s="1">
        <v>44235</v>
      </c>
      <c r="D5684" t="s">
        <v>3469</v>
      </c>
      <c r="E5684" t="s">
        <v>20</v>
      </c>
      <c r="F5684" t="s">
        <v>1066</v>
      </c>
      <c r="H5684" t="s">
        <v>32</v>
      </c>
      <c r="I5684">
        <v>57</v>
      </c>
      <c r="J5684" t="s">
        <v>22</v>
      </c>
      <c r="L5684" t="s">
        <v>23</v>
      </c>
      <c r="O5684" t="s">
        <v>25</v>
      </c>
      <c r="P5684" t="s">
        <v>26</v>
      </c>
      <c r="Q5684" t="s">
        <v>613</v>
      </c>
    </row>
    <row r="5685" spans="1:17" x14ac:dyDescent="0.25">
      <c r="A5685" t="s">
        <v>15051</v>
      </c>
      <c r="B5685" t="s">
        <v>15052</v>
      </c>
      <c r="C5685" s="1">
        <v>44235</v>
      </c>
      <c r="D5685" t="s">
        <v>3469</v>
      </c>
      <c r="E5685" t="s">
        <v>20</v>
      </c>
      <c r="F5685" t="s">
        <v>1079</v>
      </c>
      <c r="H5685" t="s">
        <v>21</v>
      </c>
      <c r="I5685">
        <v>60</v>
      </c>
      <c r="J5685" t="s">
        <v>22</v>
      </c>
      <c r="L5685" t="s">
        <v>23</v>
      </c>
      <c r="O5685" t="s">
        <v>25</v>
      </c>
      <c r="P5685" t="s">
        <v>26</v>
      </c>
      <c r="Q5685" t="s">
        <v>5266</v>
      </c>
    </row>
    <row r="5686" spans="1:17" x14ac:dyDescent="0.25">
      <c r="A5686" t="s">
        <v>15053</v>
      </c>
      <c r="B5686" t="s">
        <v>15054</v>
      </c>
      <c r="C5686" s="1">
        <v>44238</v>
      </c>
      <c r="D5686" t="s">
        <v>3469</v>
      </c>
      <c r="E5686" t="s">
        <v>20</v>
      </c>
      <c r="F5686" t="s">
        <v>5683</v>
      </c>
      <c r="H5686" t="s">
        <v>32</v>
      </c>
      <c r="I5686">
        <v>84</v>
      </c>
      <c r="J5686" t="s">
        <v>22</v>
      </c>
      <c r="L5686" t="s">
        <v>23</v>
      </c>
      <c r="O5686" t="s">
        <v>25</v>
      </c>
      <c r="P5686" t="s">
        <v>26</v>
      </c>
      <c r="Q5686" t="s">
        <v>7052</v>
      </c>
    </row>
    <row r="5687" spans="1:17" x14ac:dyDescent="0.25">
      <c r="A5687" t="s">
        <v>9088</v>
      </c>
      <c r="B5687" t="s">
        <v>9089</v>
      </c>
      <c r="C5687" s="1">
        <v>44229</v>
      </c>
      <c r="D5687" t="s">
        <v>46</v>
      </c>
      <c r="E5687" t="s">
        <v>20</v>
      </c>
      <c r="F5687" t="s">
        <v>3986</v>
      </c>
      <c r="H5687" t="s">
        <v>32</v>
      </c>
      <c r="I5687">
        <v>41</v>
      </c>
      <c r="J5687" t="s">
        <v>22</v>
      </c>
      <c r="L5687" t="s">
        <v>23</v>
      </c>
      <c r="O5687" t="s">
        <v>25</v>
      </c>
      <c r="P5687" t="s">
        <v>26</v>
      </c>
      <c r="Q5687" t="s">
        <v>9090</v>
      </c>
    </row>
    <row r="5688" spans="1:17" x14ac:dyDescent="0.25">
      <c r="A5688" t="s">
        <v>9104</v>
      </c>
      <c r="B5688" t="s">
        <v>9105</v>
      </c>
      <c r="C5688" s="1">
        <v>44225</v>
      </c>
      <c r="D5688" t="s">
        <v>46</v>
      </c>
      <c r="E5688" t="s">
        <v>20</v>
      </c>
      <c r="F5688" t="s">
        <v>4801</v>
      </c>
      <c r="H5688" t="s">
        <v>32</v>
      </c>
      <c r="I5688">
        <v>50</v>
      </c>
      <c r="J5688" t="s">
        <v>22</v>
      </c>
      <c r="L5688" t="s">
        <v>23</v>
      </c>
      <c r="O5688" t="s">
        <v>25</v>
      </c>
      <c r="P5688" t="s">
        <v>26</v>
      </c>
      <c r="Q5688" t="s">
        <v>5298</v>
      </c>
    </row>
    <row r="5689" spans="1:17" x14ac:dyDescent="0.25">
      <c r="A5689" t="s">
        <v>9102</v>
      </c>
      <c r="B5689" t="s">
        <v>9103</v>
      </c>
      <c r="C5689" s="1">
        <v>44226</v>
      </c>
      <c r="D5689" t="s">
        <v>46</v>
      </c>
      <c r="E5689" t="s">
        <v>20</v>
      </c>
      <c r="F5689" t="s">
        <v>3986</v>
      </c>
      <c r="H5689" t="s">
        <v>21</v>
      </c>
      <c r="I5689">
        <v>15</v>
      </c>
      <c r="J5689" t="s">
        <v>22</v>
      </c>
      <c r="L5689" t="s">
        <v>23</v>
      </c>
      <c r="O5689" t="s">
        <v>25</v>
      </c>
      <c r="P5689" t="s">
        <v>26</v>
      </c>
      <c r="Q5689" t="s">
        <v>9090</v>
      </c>
    </row>
    <row r="5690" spans="1:17" x14ac:dyDescent="0.25">
      <c r="A5690" t="s">
        <v>9106</v>
      </c>
      <c r="B5690" t="s">
        <v>9107</v>
      </c>
      <c r="C5690" s="1">
        <v>44225</v>
      </c>
      <c r="D5690" t="s">
        <v>46</v>
      </c>
      <c r="E5690" t="s">
        <v>20</v>
      </c>
      <c r="H5690" t="s">
        <v>22</v>
      </c>
      <c r="I5690" t="s">
        <v>22</v>
      </c>
      <c r="J5690" t="s">
        <v>22</v>
      </c>
      <c r="L5690" t="s">
        <v>23</v>
      </c>
      <c r="O5690" t="s">
        <v>25</v>
      </c>
      <c r="P5690" t="s">
        <v>26</v>
      </c>
      <c r="Q5690" t="s">
        <v>9108</v>
      </c>
    </row>
    <row r="5691" spans="1:17" x14ac:dyDescent="0.25">
      <c r="A5691" t="s">
        <v>11642</v>
      </c>
      <c r="B5691" t="s">
        <v>11643</v>
      </c>
      <c r="C5691" s="1">
        <v>44223</v>
      </c>
      <c r="D5691" t="s">
        <v>3469</v>
      </c>
      <c r="E5691" t="s">
        <v>20</v>
      </c>
      <c r="F5691" t="s">
        <v>5257</v>
      </c>
      <c r="H5691" t="s">
        <v>32</v>
      </c>
      <c r="I5691">
        <v>28</v>
      </c>
      <c r="J5691" t="s">
        <v>22</v>
      </c>
      <c r="L5691" t="s">
        <v>23</v>
      </c>
      <c r="O5691" t="s">
        <v>25</v>
      </c>
      <c r="P5691" t="s">
        <v>26</v>
      </c>
      <c r="Q5691" t="s">
        <v>6166</v>
      </c>
    </row>
    <row r="5692" spans="1:17" x14ac:dyDescent="0.25">
      <c r="A5692" t="s">
        <v>11651</v>
      </c>
      <c r="B5692" t="s">
        <v>11652</v>
      </c>
      <c r="C5692" s="1">
        <v>44224</v>
      </c>
      <c r="D5692" t="s">
        <v>3469</v>
      </c>
      <c r="E5692" t="s">
        <v>20</v>
      </c>
      <c r="F5692" t="s">
        <v>1047</v>
      </c>
      <c r="H5692" t="s">
        <v>32</v>
      </c>
      <c r="I5692">
        <v>28</v>
      </c>
      <c r="J5692" t="s">
        <v>22</v>
      </c>
      <c r="L5692" t="s">
        <v>23</v>
      </c>
      <c r="O5692" t="s">
        <v>25</v>
      </c>
      <c r="P5692" t="s">
        <v>26</v>
      </c>
      <c r="Q5692" t="s">
        <v>613</v>
      </c>
    </row>
    <row r="5693" spans="1:17" x14ac:dyDescent="0.25">
      <c r="A5693" t="s">
        <v>11653</v>
      </c>
      <c r="B5693" t="s">
        <v>11654</v>
      </c>
      <c r="C5693" s="1">
        <v>44228</v>
      </c>
      <c r="D5693" t="s">
        <v>3469</v>
      </c>
      <c r="E5693" t="s">
        <v>20</v>
      </c>
      <c r="F5693" t="s">
        <v>2722</v>
      </c>
      <c r="H5693" t="s">
        <v>21</v>
      </c>
      <c r="I5693">
        <v>26</v>
      </c>
      <c r="J5693" t="s">
        <v>22</v>
      </c>
      <c r="L5693" t="s">
        <v>23</v>
      </c>
      <c r="O5693" t="s">
        <v>25</v>
      </c>
      <c r="P5693" t="s">
        <v>26</v>
      </c>
      <c r="Q5693" t="s">
        <v>11655</v>
      </c>
    </row>
    <row r="5694" spans="1:17" x14ac:dyDescent="0.25">
      <c r="A5694" t="s">
        <v>14317</v>
      </c>
      <c r="B5694" t="s">
        <v>14318</v>
      </c>
      <c r="C5694" s="1">
        <v>44223</v>
      </c>
      <c r="D5694" t="s">
        <v>3469</v>
      </c>
      <c r="E5694" t="s">
        <v>20</v>
      </c>
      <c r="F5694" t="s">
        <v>11741</v>
      </c>
      <c r="H5694" t="s">
        <v>21</v>
      </c>
      <c r="I5694">
        <v>67</v>
      </c>
      <c r="J5694" t="s">
        <v>22</v>
      </c>
      <c r="L5694" t="s">
        <v>23</v>
      </c>
      <c r="O5694" t="s">
        <v>25</v>
      </c>
      <c r="P5694" t="s">
        <v>26</v>
      </c>
      <c r="Q5694" t="s">
        <v>5323</v>
      </c>
    </row>
    <row r="5695" spans="1:17" x14ac:dyDescent="0.25">
      <c r="A5695" t="s">
        <v>14328</v>
      </c>
      <c r="B5695" t="s">
        <v>14329</v>
      </c>
      <c r="C5695" s="1">
        <v>44226</v>
      </c>
      <c r="D5695" t="s">
        <v>3469</v>
      </c>
      <c r="E5695" t="s">
        <v>20</v>
      </c>
      <c r="F5695" t="s">
        <v>5913</v>
      </c>
      <c r="H5695" t="s">
        <v>32</v>
      </c>
      <c r="I5695">
        <v>65</v>
      </c>
      <c r="J5695" t="s">
        <v>22</v>
      </c>
      <c r="L5695" t="s">
        <v>23</v>
      </c>
      <c r="O5695" t="s">
        <v>25</v>
      </c>
      <c r="P5695" t="s">
        <v>26</v>
      </c>
      <c r="Q5695" t="s">
        <v>5914</v>
      </c>
    </row>
    <row r="5696" spans="1:17" x14ac:dyDescent="0.25">
      <c r="A5696" t="s">
        <v>14330</v>
      </c>
      <c r="B5696" t="s">
        <v>14331</v>
      </c>
      <c r="C5696" s="1">
        <v>44226</v>
      </c>
      <c r="D5696" t="s">
        <v>64</v>
      </c>
      <c r="E5696" t="s">
        <v>20</v>
      </c>
      <c r="F5696" t="s">
        <v>14332</v>
      </c>
      <c r="H5696" t="s">
        <v>21</v>
      </c>
      <c r="I5696">
        <v>20</v>
      </c>
      <c r="J5696" t="s">
        <v>22</v>
      </c>
      <c r="L5696" t="s">
        <v>23</v>
      </c>
      <c r="O5696" t="s">
        <v>25</v>
      </c>
      <c r="P5696" t="s">
        <v>26</v>
      </c>
      <c r="Q5696" t="s">
        <v>9087</v>
      </c>
    </row>
    <row r="5697" spans="1:17" x14ac:dyDescent="0.25">
      <c r="A5697" t="s">
        <v>11662</v>
      </c>
      <c r="B5697" t="s">
        <v>11663</v>
      </c>
      <c r="C5697" s="1">
        <v>44227</v>
      </c>
      <c r="D5697" t="s">
        <v>54</v>
      </c>
      <c r="E5697" t="s">
        <v>20</v>
      </c>
      <c r="F5697" t="s">
        <v>5785</v>
      </c>
      <c r="H5697" t="s">
        <v>21</v>
      </c>
      <c r="I5697">
        <v>31</v>
      </c>
      <c r="J5697" t="s">
        <v>22</v>
      </c>
      <c r="L5697" t="s">
        <v>23</v>
      </c>
      <c r="O5697" t="s">
        <v>25</v>
      </c>
      <c r="P5697" t="s">
        <v>26</v>
      </c>
      <c r="Q5697" t="s">
        <v>5661</v>
      </c>
    </row>
    <row r="5698" spans="1:17" x14ac:dyDescent="0.25">
      <c r="A5698" t="s">
        <v>11671</v>
      </c>
      <c r="B5698" t="s">
        <v>11672</v>
      </c>
      <c r="C5698" s="1">
        <v>44225</v>
      </c>
      <c r="D5698" t="s">
        <v>54</v>
      </c>
      <c r="E5698" t="s">
        <v>20</v>
      </c>
      <c r="F5698" t="s">
        <v>5763</v>
      </c>
      <c r="H5698" t="s">
        <v>21</v>
      </c>
      <c r="I5698">
        <v>36</v>
      </c>
      <c r="J5698" t="s">
        <v>22</v>
      </c>
      <c r="L5698" t="s">
        <v>23</v>
      </c>
      <c r="O5698" t="s">
        <v>25</v>
      </c>
      <c r="P5698" t="s">
        <v>26</v>
      </c>
      <c r="Q5698" t="s">
        <v>5661</v>
      </c>
    </row>
    <row r="5699" spans="1:17" x14ac:dyDescent="0.25">
      <c r="A5699" t="s">
        <v>12193</v>
      </c>
      <c r="B5699" t="s">
        <v>12194</v>
      </c>
      <c r="C5699" s="1">
        <v>44235</v>
      </c>
      <c r="D5699" t="s">
        <v>3469</v>
      </c>
      <c r="E5699" t="s">
        <v>20</v>
      </c>
      <c r="F5699" t="s">
        <v>12195</v>
      </c>
      <c r="H5699" t="s">
        <v>21</v>
      </c>
      <c r="I5699">
        <v>71</v>
      </c>
      <c r="J5699" t="s">
        <v>22</v>
      </c>
      <c r="L5699" t="s">
        <v>23</v>
      </c>
      <c r="O5699" t="s">
        <v>25</v>
      </c>
      <c r="P5699" t="s">
        <v>26</v>
      </c>
      <c r="Q5699" t="s">
        <v>5269</v>
      </c>
    </row>
    <row r="5700" spans="1:17" x14ac:dyDescent="0.25">
      <c r="A5700" t="s">
        <v>12196</v>
      </c>
      <c r="B5700" t="s">
        <v>12197</v>
      </c>
      <c r="C5700" s="1">
        <v>44228</v>
      </c>
      <c r="D5700" t="s">
        <v>3469</v>
      </c>
      <c r="E5700" t="s">
        <v>20</v>
      </c>
      <c r="F5700" t="s">
        <v>6075</v>
      </c>
      <c r="H5700" t="s">
        <v>21</v>
      </c>
      <c r="I5700">
        <v>14</v>
      </c>
      <c r="J5700" t="s">
        <v>22</v>
      </c>
      <c r="L5700" t="s">
        <v>23</v>
      </c>
      <c r="O5700" t="s">
        <v>25</v>
      </c>
      <c r="P5700" t="s">
        <v>26</v>
      </c>
      <c r="Q5700" t="s">
        <v>5269</v>
      </c>
    </row>
    <row r="5701" spans="1:17" x14ac:dyDescent="0.25">
      <c r="A5701" t="s">
        <v>12198</v>
      </c>
      <c r="B5701" t="s">
        <v>12199</v>
      </c>
      <c r="C5701" s="1">
        <v>44229</v>
      </c>
      <c r="D5701" t="s">
        <v>3469</v>
      </c>
      <c r="E5701" t="s">
        <v>20</v>
      </c>
      <c r="F5701" t="s">
        <v>12200</v>
      </c>
      <c r="H5701" t="s">
        <v>21</v>
      </c>
      <c r="I5701">
        <v>29</v>
      </c>
      <c r="J5701" t="s">
        <v>22</v>
      </c>
      <c r="L5701" t="s">
        <v>23</v>
      </c>
      <c r="O5701" t="s">
        <v>25</v>
      </c>
      <c r="P5701" t="s">
        <v>26</v>
      </c>
      <c r="Q5701" t="s">
        <v>5266</v>
      </c>
    </row>
    <row r="5702" spans="1:17" x14ac:dyDescent="0.25">
      <c r="A5702" t="s">
        <v>12205</v>
      </c>
      <c r="B5702" t="s">
        <v>12206</v>
      </c>
      <c r="C5702" s="1">
        <v>44230</v>
      </c>
      <c r="D5702" t="s">
        <v>3469</v>
      </c>
      <c r="E5702" t="s">
        <v>20</v>
      </c>
      <c r="F5702" t="s">
        <v>6153</v>
      </c>
      <c r="H5702" t="s">
        <v>32</v>
      </c>
      <c r="I5702">
        <v>34</v>
      </c>
      <c r="J5702" t="s">
        <v>22</v>
      </c>
      <c r="L5702" t="s">
        <v>23</v>
      </c>
      <c r="O5702" t="s">
        <v>25</v>
      </c>
      <c r="P5702" t="s">
        <v>26</v>
      </c>
      <c r="Q5702" t="s">
        <v>12207</v>
      </c>
    </row>
    <row r="5703" spans="1:17" x14ac:dyDescent="0.25">
      <c r="A5703" t="s">
        <v>12268</v>
      </c>
      <c r="B5703" t="s">
        <v>12269</v>
      </c>
      <c r="C5703" s="1">
        <v>44231</v>
      </c>
      <c r="D5703" t="s">
        <v>3473</v>
      </c>
      <c r="E5703" t="s">
        <v>20</v>
      </c>
      <c r="F5703" t="s">
        <v>1114</v>
      </c>
      <c r="H5703" t="s">
        <v>21</v>
      </c>
      <c r="I5703">
        <v>12</v>
      </c>
      <c r="J5703" t="s">
        <v>22</v>
      </c>
      <c r="L5703" t="s">
        <v>23</v>
      </c>
      <c r="O5703" t="s">
        <v>25</v>
      </c>
      <c r="P5703" t="s">
        <v>26</v>
      </c>
      <c r="Q5703" t="s">
        <v>12270</v>
      </c>
    </row>
    <row r="5704" spans="1:17" x14ac:dyDescent="0.25">
      <c r="A5704" t="s">
        <v>12319</v>
      </c>
      <c r="B5704" t="s">
        <v>12320</v>
      </c>
      <c r="C5704" s="1">
        <v>44230</v>
      </c>
      <c r="D5704" t="s">
        <v>3469</v>
      </c>
      <c r="E5704" t="s">
        <v>20</v>
      </c>
      <c r="F5704" t="s">
        <v>12321</v>
      </c>
      <c r="H5704" t="s">
        <v>32</v>
      </c>
      <c r="I5704">
        <v>55</v>
      </c>
      <c r="J5704" t="s">
        <v>22</v>
      </c>
      <c r="L5704" t="s">
        <v>23</v>
      </c>
      <c r="O5704" t="s">
        <v>25</v>
      </c>
      <c r="P5704" t="s">
        <v>26</v>
      </c>
      <c r="Q5704" t="s">
        <v>6128</v>
      </c>
    </row>
    <row r="5705" spans="1:17" x14ac:dyDescent="0.25">
      <c r="A5705" t="s">
        <v>12338</v>
      </c>
      <c r="B5705" t="s">
        <v>12339</v>
      </c>
      <c r="C5705" s="1">
        <v>44230</v>
      </c>
      <c r="D5705" t="s">
        <v>3469</v>
      </c>
      <c r="E5705" t="s">
        <v>20</v>
      </c>
      <c r="F5705" t="s">
        <v>1066</v>
      </c>
      <c r="H5705" t="s">
        <v>32</v>
      </c>
      <c r="I5705">
        <v>49</v>
      </c>
      <c r="J5705" t="s">
        <v>22</v>
      </c>
      <c r="L5705" t="s">
        <v>23</v>
      </c>
      <c r="O5705" t="s">
        <v>25</v>
      </c>
      <c r="P5705" t="s">
        <v>26</v>
      </c>
      <c r="Q5705" t="s">
        <v>2743</v>
      </c>
    </row>
    <row r="5706" spans="1:17" x14ac:dyDescent="0.25">
      <c r="A5706" t="s">
        <v>14825</v>
      </c>
      <c r="B5706" t="s">
        <v>14826</v>
      </c>
      <c r="C5706" s="1">
        <v>44229</v>
      </c>
      <c r="D5706" t="s">
        <v>3469</v>
      </c>
      <c r="E5706" t="s">
        <v>20</v>
      </c>
      <c r="F5706" t="s">
        <v>5683</v>
      </c>
      <c r="H5706" t="s">
        <v>32</v>
      </c>
      <c r="I5706">
        <v>27</v>
      </c>
      <c r="J5706" t="s">
        <v>22</v>
      </c>
      <c r="L5706" t="s">
        <v>23</v>
      </c>
      <c r="O5706" t="s">
        <v>25</v>
      </c>
      <c r="P5706" t="s">
        <v>26</v>
      </c>
      <c r="Q5706" t="s">
        <v>14827</v>
      </c>
    </row>
    <row r="5707" spans="1:17" x14ac:dyDescent="0.25">
      <c r="A5707" t="s">
        <v>14828</v>
      </c>
      <c r="B5707" t="s">
        <v>14829</v>
      </c>
      <c r="C5707" s="1">
        <v>44229</v>
      </c>
      <c r="D5707" t="s">
        <v>39</v>
      </c>
      <c r="E5707" t="s">
        <v>20</v>
      </c>
      <c r="F5707" t="s">
        <v>6050</v>
      </c>
      <c r="H5707" t="s">
        <v>21</v>
      </c>
      <c r="I5707">
        <v>49</v>
      </c>
      <c r="J5707" t="s">
        <v>22</v>
      </c>
      <c r="L5707" t="s">
        <v>23</v>
      </c>
      <c r="O5707" t="s">
        <v>25</v>
      </c>
      <c r="P5707" t="s">
        <v>26</v>
      </c>
      <c r="Q5707" t="s">
        <v>14830</v>
      </c>
    </row>
    <row r="5708" spans="1:17" x14ac:dyDescent="0.25">
      <c r="A5708" t="s">
        <v>14836</v>
      </c>
      <c r="B5708" t="s">
        <v>14837</v>
      </c>
      <c r="C5708" s="1">
        <v>44229</v>
      </c>
      <c r="D5708" t="s">
        <v>3469</v>
      </c>
      <c r="E5708" t="s">
        <v>20</v>
      </c>
      <c r="F5708" t="s">
        <v>1033</v>
      </c>
      <c r="H5708" t="s">
        <v>21</v>
      </c>
      <c r="I5708">
        <v>22</v>
      </c>
      <c r="J5708" t="s">
        <v>22</v>
      </c>
      <c r="L5708" t="s">
        <v>23</v>
      </c>
      <c r="O5708" t="s">
        <v>25</v>
      </c>
      <c r="P5708" t="s">
        <v>26</v>
      </c>
      <c r="Q5708" t="s">
        <v>14838</v>
      </c>
    </row>
    <row r="5709" spans="1:17" x14ac:dyDescent="0.25">
      <c r="A5709" t="s">
        <v>14842</v>
      </c>
      <c r="B5709" t="s">
        <v>14843</v>
      </c>
      <c r="C5709" s="1">
        <v>44229</v>
      </c>
      <c r="D5709" t="s">
        <v>3469</v>
      </c>
      <c r="E5709" t="s">
        <v>20</v>
      </c>
      <c r="F5709" t="s">
        <v>12232</v>
      </c>
      <c r="H5709" t="s">
        <v>32</v>
      </c>
      <c r="I5709">
        <v>65</v>
      </c>
      <c r="J5709" t="s">
        <v>22</v>
      </c>
      <c r="L5709" t="s">
        <v>23</v>
      </c>
      <c r="O5709" t="s">
        <v>25</v>
      </c>
      <c r="P5709" t="s">
        <v>26</v>
      </c>
      <c r="Q5709" t="s">
        <v>5266</v>
      </c>
    </row>
    <row r="5710" spans="1:17" x14ac:dyDescent="0.25">
      <c r="A5710" t="s">
        <v>14844</v>
      </c>
      <c r="B5710" t="s">
        <v>14845</v>
      </c>
      <c r="C5710" s="1">
        <v>44236</v>
      </c>
      <c r="D5710" t="s">
        <v>3469</v>
      </c>
      <c r="E5710" t="s">
        <v>20</v>
      </c>
      <c r="H5710" t="s">
        <v>22</v>
      </c>
      <c r="I5710" t="s">
        <v>22</v>
      </c>
      <c r="J5710" t="s">
        <v>22</v>
      </c>
      <c r="L5710" t="s">
        <v>23</v>
      </c>
      <c r="O5710" t="s">
        <v>25</v>
      </c>
      <c r="P5710" t="s">
        <v>26</v>
      </c>
      <c r="Q5710" t="s">
        <v>14846</v>
      </c>
    </row>
    <row r="5711" spans="1:17" x14ac:dyDescent="0.25">
      <c r="A5711" t="s">
        <v>9150</v>
      </c>
      <c r="B5711" t="s">
        <v>9151</v>
      </c>
      <c r="C5711" s="1">
        <v>44232</v>
      </c>
      <c r="D5711" t="s">
        <v>54</v>
      </c>
      <c r="E5711" t="s">
        <v>20</v>
      </c>
      <c r="F5711" t="s">
        <v>9152</v>
      </c>
      <c r="H5711" t="s">
        <v>32</v>
      </c>
      <c r="I5711">
        <v>31</v>
      </c>
      <c r="J5711" t="s">
        <v>22</v>
      </c>
      <c r="L5711" t="s">
        <v>23</v>
      </c>
      <c r="O5711" t="s">
        <v>25</v>
      </c>
      <c r="P5711" t="s">
        <v>26</v>
      </c>
      <c r="Q5711" t="s">
        <v>9153</v>
      </c>
    </row>
    <row r="5712" spans="1:17" x14ac:dyDescent="0.25">
      <c r="A5712" t="s">
        <v>9231</v>
      </c>
      <c r="B5712" t="s">
        <v>9232</v>
      </c>
      <c r="C5712" s="1">
        <v>44232</v>
      </c>
      <c r="D5712" t="s">
        <v>3469</v>
      </c>
      <c r="E5712" t="s">
        <v>20</v>
      </c>
      <c r="F5712" t="s">
        <v>7013</v>
      </c>
      <c r="H5712" t="s">
        <v>21</v>
      </c>
      <c r="I5712">
        <v>46</v>
      </c>
      <c r="J5712" t="s">
        <v>22</v>
      </c>
      <c r="L5712" t="s">
        <v>23</v>
      </c>
      <c r="O5712" t="s">
        <v>25</v>
      </c>
      <c r="P5712" t="s">
        <v>26</v>
      </c>
      <c r="Q5712" t="s">
        <v>5266</v>
      </c>
    </row>
    <row r="5713" spans="1:17" x14ac:dyDescent="0.25">
      <c r="A5713" t="s">
        <v>9170</v>
      </c>
      <c r="B5713" t="s">
        <v>9171</v>
      </c>
      <c r="C5713" s="1">
        <v>44233</v>
      </c>
      <c r="D5713" t="s">
        <v>3469</v>
      </c>
      <c r="E5713" t="s">
        <v>20</v>
      </c>
      <c r="F5713" t="s">
        <v>5981</v>
      </c>
      <c r="H5713" t="s">
        <v>21</v>
      </c>
      <c r="I5713">
        <v>37</v>
      </c>
      <c r="J5713" t="s">
        <v>22</v>
      </c>
      <c r="L5713" t="s">
        <v>23</v>
      </c>
      <c r="O5713" t="s">
        <v>25</v>
      </c>
      <c r="P5713" t="s">
        <v>26</v>
      </c>
      <c r="Q5713" t="s">
        <v>6128</v>
      </c>
    </row>
    <row r="5714" spans="1:17" x14ac:dyDescent="0.25">
      <c r="A5714" t="s">
        <v>9275</v>
      </c>
      <c r="B5714" t="s">
        <v>9276</v>
      </c>
      <c r="C5714" s="1">
        <v>44233</v>
      </c>
      <c r="D5714" t="s">
        <v>3469</v>
      </c>
      <c r="E5714" t="s">
        <v>20</v>
      </c>
      <c r="F5714" t="s">
        <v>2705</v>
      </c>
      <c r="H5714" t="s">
        <v>21</v>
      </c>
      <c r="I5714">
        <v>92</v>
      </c>
      <c r="J5714" t="s">
        <v>22</v>
      </c>
      <c r="L5714" t="s">
        <v>23</v>
      </c>
      <c r="O5714" t="s">
        <v>25</v>
      </c>
      <c r="P5714" t="s">
        <v>26</v>
      </c>
      <c r="Q5714" t="s">
        <v>6128</v>
      </c>
    </row>
    <row r="5715" spans="1:17" x14ac:dyDescent="0.25">
      <c r="A5715" t="s">
        <v>9239</v>
      </c>
      <c r="B5715" t="s">
        <v>9240</v>
      </c>
      <c r="C5715" s="1">
        <v>44233</v>
      </c>
      <c r="D5715" t="s">
        <v>3469</v>
      </c>
      <c r="E5715" t="s">
        <v>20</v>
      </c>
      <c r="F5715" t="s">
        <v>2722</v>
      </c>
      <c r="H5715" t="s">
        <v>21</v>
      </c>
      <c r="I5715">
        <v>86</v>
      </c>
      <c r="J5715" t="s">
        <v>22</v>
      </c>
      <c r="L5715" t="s">
        <v>23</v>
      </c>
      <c r="O5715" t="s">
        <v>25</v>
      </c>
      <c r="P5715" t="s">
        <v>26</v>
      </c>
      <c r="Q5715" t="s">
        <v>1063</v>
      </c>
    </row>
    <row r="5716" spans="1:17" x14ac:dyDescent="0.25">
      <c r="A5716" t="s">
        <v>9272</v>
      </c>
      <c r="B5716" t="s">
        <v>9273</v>
      </c>
      <c r="C5716" s="1">
        <v>44233</v>
      </c>
      <c r="D5716" t="s">
        <v>3469</v>
      </c>
      <c r="E5716" t="s">
        <v>20</v>
      </c>
      <c r="F5716" t="s">
        <v>2722</v>
      </c>
      <c r="H5716" t="s">
        <v>21</v>
      </c>
      <c r="I5716">
        <v>67</v>
      </c>
      <c r="J5716" t="s">
        <v>22</v>
      </c>
      <c r="L5716" t="s">
        <v>23</v>
      </c>
      <c r="O5716" t="s">
        <v>25</v>
      </c>
      <c r="P5716" t="s">
        <v>26</v>
      </c>
      <c r="Q5716" t="s">
        <v>9274</v>
      </c>
    </row>
    <row r="5717" spans="1:17" x14ac:dyDescent="0.25">
      <c r="A5717" t="s">
        <v>9182</v>
      </c>
      <c r="B5717" t="s">
        <v>9183</v>
      </c>
      <c r="C5717" s="1">
        <v>44233</v>
      </c>
      <c r="D5717" t="s">
        <v>3469</v>
      </c>
      <c r="E5717" t="s">
        <v>20</v>
      </c>
      <c r="F5717" t="s">
        <v>4840</v>
      </c>
      <c r="H5717" t="s">
        <v>21</v>
      </c>
      <c r="I5717">
        <v>51</v>
      </c>
      <c r="J5717" t="s">
        <v>22</v>
      </c>
      <c r="L5717" t="s">
        <v>23</v>
      </c>
      <c r="O5717" t="s">
        <v>25</v>
      </c>
      <c r="P5717" t="s">
        <v>26</v>
      </c>
      <c r="Q5717" t="s">
        <v>1063</v>
      </c>
    </row>
    <row r="5718" spans="1:17" x14ac:dyDescent="0.25">
      <c r="A5718" t="s">
        <v>9172</v>
      </c>
      <c r="B5718" t="s">
        <v>9173</v>
      </c>
      <c r="C5718" s="1">
        <v>44240</v>
      </c>
      <c r="D5718" t="s">
        <v>3469</v>
      </c>
      <c r="E5718" t="s">
        <v>20</v>
      </c>
      <c r="F5718" t="s">
        <v>4801</v>
      </c>
      <c r="H5718" t="s">
        <v>32</v>
      </c>
      <c r="I5718">
        <v>11</v>
      </c>
      <c r="J5718" t="s">
        <v>22</v>
      </c>
      <c r="L5718" t="s">
        <v>23</v>
      </c>
      <c r="O5718" t="s">
        <v>25</v>
      </c>
      <c r="P5718" t="s">
        <v>26</v>
      </c>
      <c r="Q5718" t="s">
        <v>9174</v>
      </c>
    </row>
    <row r="5719" spans="1:17" x14ac:dyDescent="0.25">
      <c r="A5719" t="s">
        <v>9177</v>
      </c>
      <c r="B5719" t="s">
        <v>9178</v>
      </c>
      <c r="C5719" s="1">
        <v>44240</v>
      </c>
      <c r="D5719" t="s">
        <v>3469</v>
      </c>
      <c r="E5719" t="s">
        <v>20</v>
      </c>
      <c r="F5719" t="s">
        <v>4801</v>
      </c>
      <c r="H5719" t="s">
        <v>32</v>
      </c>
      <c r="I5719">
        <v>42</v>
      </c>
      <c r="J5719" t="s">
        <v>22</v>
      </c>
      <c r="L5719" t="s">
        <v>23</v>
      </c>
      <c r="O5719" t="s">
        <v>25</v>
      </c>
      <c r="P5719" t="s">
        <v>26</v>
      </c>
      <c r="Q5719" t="s">
        <v>9179</v>
      </c>
    </row>
    <row r="5720" spans="1:17" x14ac:dyDescent="0.25">
      <c r="A5720" t="s">
        <v>12612</v>
      </c>
      <c r="B5720" t="s">
        <v>12613</v>
      </c>
      <c r="C5720" s="1">
        <v>44237</v>
      </c>
      <c r="D5720" t="s">
        <v>46</v>
      </c>
      <c r="E5720" t="s">
        <v>20</v>
      </c>
      <c r="F5720" t="s">
        <v>4228</v>
      </c>
      <c r="H5720" t="s">
        <v>32</v>
      </c>
      <c r="I5720">
        <v>28</v>
      </c>
      <c r="J5720" t="s">
        <v>22</v>
      </c>
      <c r="L5720" t="s">
        <v>23</v>
      </c>
      <c r="O5720" t="s">
        <v>25</v>
      </c>
      <c r="P5720" t="s">
        <v>26</v>
      </c>
      <c r="Q5720" t="s">
        <v>12614</v>
      </c>
    </row>
    <row r="5721" spans="1:17" x14ac:dyDescent="0.25">
      <c r="A5721" t="s">
        <v>12615</v>
      </c>
      <c r="B5721" t="s">
        <v>12616</v>
      </c>
      <c r="C5721" s="1">
        <v>44239</v>
      </c>
      <c r="D5721" t="s">
        <v>39</v>
      </c>
      <c r="E5721" t="s">
        <v>20</v>
      </c>
      <c r="F5721" t="s">
        <v>4214</v>
      </c>
      <c r="H5721" t="s">
        <v>21</v>
      </c>
      <c r="I5721">
        <v>67</v>
      </c>
      <c r="J5721" t="s">
        <v>22</v>
      </c>
      <c r="L5721" t="s">
        <v>23</v>
      </c>
      <c r="O5721" t="s">
        <v>25</v>
      </c>
      <c r="P5721" t="s">
        <v>26</v>
      </c>
      <c r="Q5721" t="s">
        <v>613</v>
      </c>
    </row>
    <row r="5722" spans="1:17" x14ac:dyDescent="0.25">
      <c r="A5722" t="s">
        <v>12617</v>
      </c>
      <c r="B5722" t="s">
        <v>12618</v>
      </c>
      <c r="C5722" s="1">
        <v>44240</v>
      </c>
      <c r="D5722" t="s">
        <v>39</v>
      </c>
      <c r="E5722" t="s">
        <v>20</v>
      </c>
      <c r="F5722" t="s">
        <v>5917</v>
      </c>
      <c r="H5722" t="s">
        <v>21</v>
      </c>
      <c r="I5722">
        <v>26</v>
      </c>
      <c r="J5722" t="s">
        <v>22</v>
      </c>
      <c r="L5722" t="s">
        <v>23</v>
      </c>
      <c r="O5722" t="s">
        <v>25</v>
      </c>
      <c r="P5722" t="s">
        <v>26</v>
      </c>
      <c r="Q5722" t="s">
        <v>613</v>
      </c>
    </row>
    <row r="5723" spans="1:17" x14ac:dyDescent="0.25">
      <c r="A5723" t="s">
        <v>12619</v>
      </c>
      <c r="B5723" t="s">
        <v>12620</v>
      </c>
      <c r="C5723" s="1">
        <v>44242</v>
      </c>
      <c r="D5723" t="s">
        <v>46</v>
      </c>
      <c r="E5723" t="s">
        <v>20</v>
      </c>
      <c r="F5723" t="s">
        <v>4029</v>
      </c>
      <c r="H5723" t="s">
        <v>32</v>
      </c>
      <c r="I5723">
        <v>71</v>
      </c>
      <c r="J5723" t="s">
        <v>22</v>
      </c>
      <c r="L5723" t="s">
        <v>23</v>
      </c>
      <c r="O5723" t="s">
        <v>25</v>
      </c>
      <c r="P5723" t="s">
        <v>26</v>
      </c>
      <c r="Q5723" t="s">
        <v>7073</v>
      </c>
    </row>
    <row r="5724" spans="1:17" x14ac:dyDescent="0.25">
      <c r="A5724" t="s">
        <v>12621</v>
      </c>
      <c r="B5724" t="s">
        <v>12622</v>
      </c>
      <c r="C5724" s="1">
        <v>44235</v>
      </c>
      <c r="D5724" t="s">
        <v>39</v>
      </c>
      <c r="E5724" t="s">
        <v>20</v>
      </c>
      <c r="F5724" t="s">
        <v>4214</v>
      </c>
      <c r="H5724" t="s">
        <v>21</v>
      </c>
      <c r="I5724">
        <v>31</v>
      </c>
      <c r="J5724" t="s">
        <v>22</v>
      </c>
      <c r="L5724" t="s">
        <v>23</v>
      </c>
      <c r="O5724" t="s">
        <v>25</v>
      </c>
      <c r="P5724" t="s">
        <v>26</v>
      </c>
      <c r="Q5724" t="s">
        <v>5266</v>
      </c>
    </row>
    <row r="5725" spans="1:17" x14ac:dyDescent="0.25">
      <c r="A5725" t="s">
        <v>12623</v>
      </c>
      <c r="B5725" t="s">
        <v>12624</v>
      </c>
      <c r="C5725" s="1">
        <v>44241</v>
      </c>
      <c r="D5725" t="s">
        <v>46</v>
      </c>
      <c r="E5725" t="s">
        <v>20</v>
      </c>
      <c r="F5725" t="s">
        <v>4228</v>
      </c>
      <c r="H5725" t="s">
        <v>32</v>
      </c>
      <c r="I5725">
        <v>56</v>
      </c>
      <c r="J5725" t="s">
        <v>22</v>
      </c>
      <c r="L5725" t="s">
        <v>23</v>
      </c>
      <c r="O5725" t="s">
        <v>25</v>
      </c>
      <c r="P5725" t="s">
        <v>26</v>
      </c>
      <c r="Q5725" t="s">
        <v>12625</v>
      </c>
    </row>
    <row r="5726" spans="1:17" x14ac:dyDescent="0.25">
      <c r="A5726" t="s">
        <v>12626</v>
      </c>
      <c r="B5726" t="s">
        <v>12627</v>
      </c>
      <c r="C5726" s="1">
        <v>44238</v>
      </c>
      <c r="D5726" t="s">
        <v>46</v>
      </c>
      <c r="E5726" t="s">
        <v>20</v>
      </c>
      <c r="F5726" t="s">
        <v>12200</v>
      </c>
      <c r="H5726" t="s">
        <v>32</v>
      </c>
      <c r="I5726">
        <v>33</v>
      </c>
      <c r="J5726" t="s">
        <v>22</v>
      </c>
      <c r="L5726" t="s">
        <v>23</v>
      </c>
      <c r="O5726" t="s">
        <v>25</v>
      </c>
      <c r="P5726" t="s">
        <v>26</v>
      </c>
      <c r="Q5726" t="s">
        <v>5266</v>
      </c>
    </row>
    <row r="5727" spans="1:17" x14ac:dyDescent="0.25">
      <c r="A5727" t="s">
        <v>15471</v>
      </c>
      <c r="B5727" t="s">
        <v>15472</v>
      </c>
      <c r="C5727" s="1">
        <v>44238</v>
      </c>
      <c r="D5727" t="s">
        <v>46</v>
      </c>
      <c r="E5727" t="s">
        <v>20</v>
      </c>
      <c r="F5727" t="s">
        <v>5683</v>
      </c>
      <c r="H5727" t="s">
        <v>32</v>
      </c>
      <c r="I5727">
        <v>27</v>
      </c>
      <c r="J5727" t="s">
        <v>22</v>
      </c>
      <c r="L5727" t="s">
        <v>23</v>
      </c>
      <c r="O5727" t="s">
        <v>25</v>
      </c>
      <c r="P5727" t="s">
        <v>26</v>
      </c>
      <c r="Q5727" t="s">
        <v>14827</v>
      </c>
    </row>
    <row r="5728" spans="1:17" x14ac:dyDescent="0.25">
      <c r="A5728" t="s">
        <v>15473</v>
      </c>
      <c r="B5728" t="s">
        <v>15474</v>
      </c>
      <c r="C5728" s="1">
        <v>44239</v>
      </c>
      <c r="D5728" t="s">
        <v>64</v>
      </c>
      <c r="E5728" t="s">
        <v>20</v>
      </c>
      <c r="F5728" t="s">
        <v>12571</v>
      </c>
      <c r="H5728" t="s">
        <v>21</v>
      </c>
      <c r="I5728">
        <v>32</v>
      </c>
      <c r="J5728" t="s">
        <v>22</v>
      </c>
      <c r="L5728" t="s">
        <v>23</v>
      </c>
      <c r="O5728" t="s">
        <v>25</v>
      </c>
      <c r="P5728" t="s">
        <v>26</v>
      </c>
      <c r="Q5728" t="s">
        <v>15475</v>
      </c>
    </row>
    <row r="5729" spans="1:17" x14ac:dyDescent="0.25">
      <c r="A5729" t="s">
        <v>12582</v>
      </c>
      <c r="B5729" t="s">
        <v>12583</v>
      </c>
      <c r="C5729" s="1">
        <v>44242</v>
      </c>
      <c r="D5729" t="s">
        <v>46</v>
      </c>
      <c r="E5729" t="s">
        <v>20</v>
      </c>
      <c r="F5729" t="s">
        <v>4029</v>
      </c>
      <c r="H5729" t="s">
        <v>32</v>
      </c>
      <c r="I5729">
        <v>77</v>
      </c>
      <c r="J5729" t="s">
        <v>22</v>
      </c>
      <c r="L5729" t="s">
        <v>23</v>
      </c>
      <c r="O5729" t="s">
        <v>25</v>
      </c>
      <c r="P5729" t="s">
        <v>26</v>
      </c>
      <c r="Q5729" t="s">
        <v>12584</v>
      </c>
    </row>
    <row r="5730" spans="1:17" x14ac:dyDescent="0.25">
      <c r="A5730" t="s">
        <v>15482</v>
      </c>
      <c r="B5730" t="s">
        <v>15483</v>
      </c>
      <c r="C5730" s="1">
        <v>44242</v>
      </c>
      <c r="D5730" t="s">
        <v>46</v>
      </c>
      <c r="E5730" t="s">
        <v>20</v>
      </c>
      <c r="H5730" t="s">
        <v>22</v>
      </c>
      <c r="I5730" t="s">
        <v>22</v>
      </c>
      <c r="J5730" t="s">
        <v>22</v>
      </c>
      <c r="L5730" t="s">
        <v>23</v>
      </c>
      <c r="O5730" t="s">
        <v>25</v>
      </c>
      <c r="P5730" t="s">
        <v>26</v>
      </c>
      <c r="Q5730" t="s">
        <v>613</v>
      </c>
    </row>
    <row r="5731" spans="1:17" x14ac:dyDescent="0.25">
      <c r="A5731" t="s">
        <v>15488</v>
      </c>
      <c r="B5731" t="s">
        <v>15489</v>
      </c>
      <c r="C5731" s="1">
        <v>44243</v>
      </c>
      <c r="D5731" t="s">
        <v>46</v>
      </c>
      <c r="E5731" t="s">
        <v>20</v>
      </c>
      <c r="F5731" t="s">
        <v>1047</v>
      </c>
      <c r="H5731" t="s">
        <v>21</v>
      </c>
      <c r="I5731">
        <v>76</v>
      </c>
      <c r="J5731" t="s">
        <v>22</v>
      </c>
      <c r="L5731" t="s">
        <v>23</v>
      </c>
      <c r="O5731" t="s">
        <v>25</v>
      </c>
      <c r="P5731" t="s">
        <v>26</v>
      </c>
      <c r="Q5731" t="s">
        <v>7073</v>
      </c>
    </row>
    <row r="5732" spans="1:17" x14ac:dyDescent="0.25">
      <c r="A5732" t="s">
        <v>15486</v>
      </c>
      <c r="B5732" t="s">
        <v>15487</v>
      </c>
      <c r="C5732" s="1">
        <v>44244</v>
      </c>
      <c r="D5732" t="s">
        <v>46</v>
      </c>
      <c r="E5732" t="s">
        <v>20</v>
      </c>
      <c r="F5732" t="s">
        <v>5233</v>
      </c>
      <c r="H5732" t="s">
        <v>21</v>
      </c>
      <c r="I5732">
        <v>28</v>
      </c>
      <c r="J5732" t="s">
        <v>22</v>
      </c>
      <c r="L5732" t="s">
        <v>23</v>
      </c>
      <c r="O5732" t="s">
        <v>25</v>
      </c>
      <c r="P5732" t="s">
        <v>26</v>
      </c>
      <c r="Q5732" t="s">
        <v>613</v>
      </c>
    </row>
    <row r="5733" spans="1:17" x14ac:dyDescent="0.25">
      <c r="A5733" t="s">
        <v>15490</v>
      </c>
      <c r="B5733" t="s">
        <v>15491</v>
      </c>
      <c r="C5733" s="1">
        <v>44246</v>
      </c>
      <c r="D5733" t="s">
        <v>46</v>
      </c>
      <c r="E5733" t="s">
        <v>20</v>
      </c>
      <c r="F5733" t="s">
        <v>15492</v>
      </c>
      <c r="H5733" t="s">
        <v>32</v>
      </c>
      <c r="I5733">
        <v>66</v>
      </c>
      <c r="J5733" t="s">
        <v>22</v>
      </c>
      <c r="L5733" t="s">
        <v>23</v>
      </c>
      <c r="O5733" t="s">
        <v>25</v>
      </c>
      <c r="P5733" t="s">
        <v>26</v>
      </c>
      <c r="Q5733" t="s">
        <v>7073</v>
      </c>
    </row>
    <row r="5734" spans="1:17" x14ac:dyDescent="0.25">
      <c r="A5734" t="s">
        <v>15493</v>
      </c>
      <c r="B5734" t="s">
        <v>15494</v>
      </c>
      <c r="C5734" s="1">
        <v>44246</v>
      </c>
      <c r="D5734" t="s">
        <v>54</v>
      </c>
      <c r="E5734" t="s">
        <v>20</v>
      </c>
      <c r="F5734" t="s">
        <v>15495</v>
      </c>
      <c r="H5734" t="s">
        <v>32</v>
      </c>
      <c r="I5734">
        <v>83</v>
      </c>
      <c r="J5734" t="s">
        <v>22</v>
      </c>
      <c r="L5734" t="s">
        <v>23</v>
      </c>
      <c r="O5734" t="s">
        <v>25</v>
      </c>
      <c r="P5734" t="s">
        <v>26</v>
      </c>
      <c r="Q5734" t="s">
        <v>7073</v>
      </c>
    </row>
    <row r="5735" spans="1:17" x14ac:dyDescent="0.25">
      <c r="A5735" t="s">
        <v>15496</v>
      </c>
      <c r="B5735" t="s">
        <v>15497</v>
      </c>
      <c r="C5735" s="1">
        <v>44248</v>
      </c>
      <c r="D5735" t="s">
        <v>46</v>
      </c>
      <c r="E5735" t="s">
        <v>20</v>
      </c>
      <c r="F5735" t="s">
        <v>1047</v>
      </c>
      <c r="H5735" t="s">
        <v>21</v>
      </c>
      <c r="I5735">
        <v>52</v>
      </c>
      <c r="J5735" t="s">
        <v>22</v>
      </c>
      <c r="L5735" t="s">
        <v>23</v>
      </c>
      <c r="O5735" t="s">
        <v>25</v>
      </c>
      <c r="P5735" t="s">
        <v>26</v>
      </c>
      <c r="Q5735" t="s">
        <v>7073</v>
      </c>
    </row>
    <row r="5736" spans="1:17" x14ac:dyDescent="0.25">
      <c r="A5736" t="s">
        <v>15498</v>
      </c>
      <c r="B5736" t="s">
        <v>15499</v>
      </c>
      <c r="C5736" s="1">
        <v>44248</v>
      </c>
      <c r="D5736" t="s">
        <v>46</v>
      </c>
      <c r="E5736" t="s">
        <v>20</v>
      </c>
      <c r="F5736" t="s">
        <v>1016</v>
      </c>
      <c r="H5736" t="s">
        <v>32</v>
      </c>
      <c r="I5736">
        <v>73</v>
      </c>
      <c r="J5736" t="s">
        <v>22</v>
      </c>
      <c r="L5736" t="s">
        <v>23</v>
      </c>
      <c r="O5736" t="s">
        <v>25</v>
      </c>
      <c r="P5736" t="s">
        <v>26</v>
      </c>
      <c r="Q5736" t="s">
        <v>7073</v>
      </c>
    </row>
    <row r="5737" spans="1:17" x14ac:dyDescent="0.25">
      <c r="A5737" t="s">
        <v>15500</v>
      </c>
      <c r="B5737" t="s">
        <v>15501</v>
      </c>
      <c r="C5737" s="1">
        <v>44248</v>
      </c>
      <c r="D5737" t="s">
        <v>46</v>
      </c>
      <c r="E5737" t="s">
        <v>20</v>
      </c>
      <c r="F5737" t="s">
        <v>51</v>
      </c>
      <c r="H5737" t="s">
        <v>21</v>
      </c>
      <c r="I5737">
        <v>54</v>
      </c>
      <c r="J5737" t="s">
        <v>22</v>
      </c>
      <c r="L5737" t="s">
        <v>23</v>
      </c>
      <c r="O5737" t="s">
        <v>25</v>
      </c>
      <c r="P5737" t="s">
        <v>26</v>
      </c>
      <c r="Q5737" t="s">
        <v>15502</v>
      </c>
    </row>
    <row r="5738" spans="1:17" x14ac:dyDescent="0.25">
      <c r="A5738" t="s">
        <v>15503</v>
      </c>
      <c r="B5738" t="s">
        <v>15504</v>
      </c>
      <c r="C5738" s="1">
        <v>44248</v>
      </c>
      <c r="D5738" t="s">
        <v>54</v>
      </c>
      <c r="E5738" t="s">
        <v>20</v>
      </c>
      <c r="F5738" t="s">
        <v>4162</v>
      </c>
      <c r="H5738" t="s">
        <v>32</v>
      </c>
      <c r="I5738">
        <v>63</v>
      </c>
      <c r="J5738" t="s">
        <v>22</v>
      </c>
      <c r="L5738" t="s">
        <v>23</v>
      </c>
      <c r="O5738" t="s">
        <v>25</v>
      </c>
      <c r="P5738" t="s">
        <v>26</v>
      </c>
      <c r="Q5738" t="s">
        <v>7073</v>
      </c>
    </row>
    <row r="5739" spans="1:17" x14ac:dyDescent="0.25">
      <c r="A5739" t="s">
        <v>15505</v>
      </c>
      <c r="B5739" t="s">
        <v>15506</v>
      </c>
      <c r="C5739" s="1">
        <v>44248</v>
      </c>
      <c r="D5739" t="s">
        <v>46</v>
      </c>
      <c r="E5739" t="s">
        <v>20</v>
      </c>
      <c r="F5739" t="s">
        <v>15507</v>
      </c>
      <c r="H5739" t="s">
        <v>21</v>
      </c>
      <c r="I5739">
        <v>99</v>
      </c>
      <c r="J5739" t="s">
        <v>22</v>
      </c>
      <c r="L5739" t="s">
        <v>23</v>
      </c>
      <c r="O5739" t="s">
        <v>25</v>
      </c>
      <c r="P5739" t="s">
        <v>26</v>
      </c>
      <c r="Q5739" t="s">
        <v>7073</v>
      </c>
    </row>
    <row r="5740" spans="1:17" x14ac:dyDescent="0.25">
      <c r="A5740" t="s">
        <v>3963</v>
      </c>
      <c r="B5740" t="s">
        <v>3964</v>
      </c>
      <c r="C5740" s="1">
        <v>44243</v>
      </c>
      <c r="D5740" t="s">
        <v>46</v>
      </c>
      <c r="E5740" t="s">
        <v>20</v>
      </c>
      <c r="F5740" t="s">
        <v>3965</v>
      </c>
      <c r="H5740" t="s">
        <v>21</v>
      </c>
      <c r="I5740">
        <v>34</v>
      </c>
      <c r="J5740" t="s">
        <v>22</v>
      </c>
      <c r="L5740" t="s">
        <v>23</v>
      </c>
      <c r="O5740" t="s">
        <v>25</v>
      </c>
      <c r="P5740" t="s">
        <v>26</v>
      </c>
      <c r="Q5740" t="s">
        <v>3966</v>
      </c>
    </row>
    <row r="5741" spans="1:17" x14ac:dyDescent="0.25">
      <c r="A5741" t="s">
        <v>3967</v>
      </c>
      <c r="B5741" t="s">
        <v>3968</v>
      </c>
      <c r="C5741" s="1">
        <v>44243</v>
      </c>
      <c r="D5741" t="s">
        <v>46</v>
      </c>
      <c r="E5741" t="s">
        <v>20</v>
      </c>
      <c r="F5741" t="s">
        <v>3965</v>
      </c>
      <c r="H5741" t="s">
        <v>32</v>
      </c>
      <c r="I5741">
        <v>34</v>
      </c>
      <c r="J5741" t="s">
        <v>22</v>
      </c>
      <c r="L5741" t="s">
        <v>23</v>
      </c>
      <c r="O5741" t="s">
        <v>25</v>
      </c>
      <c r="P5741" t="s">
        <v>26</v>
      </c>
      <c r="Q5741" t="s">
        <v>3966</v>
      </c>
    </row>
    <row r="5742" spans="1:17" x14ac:dyDescent="0.25">
      <c r="A5742" t="s">
        <v>3973</v>
      </c>
      <c r="B5742" t="s">
        <v>3974</v>
      </c>
      <c r="C5742" s="1">
        <v>44244</v>
      </c>
      <c r="D5742" t="s">
        <v>46</v>
      </c>
      <c r="E5742" t="s">
        <v>20</v>
      </c>
      <c r="F5742" t="s">
        <v>3975</v>
      </c>
      <c r="H5742" t="s">
        <v>21</v>
      </c>
      <c r="I5742">
        <v>22</v>
      </c>
      <c r="J5742" t="s">
        <v>22</v>
      </c>
      <c r="L5742" t="s">
        <v>23</v>
      </c>
      <c r="O5742" t="s">
        <v>25</v>
      </c>
      <c r="P5742" t="s">
        <v>26</v>
      </c>
      <c r="Q5742" t="s">
        <v>3966</v>
      </c>
    </row>
    <row r="5743" spans="1:17" x14ac:dyDescent="0.25">
      <c r="A5743" t="s">
        <v>3979</v>
      </c>
      <c r="B5743" t="s">
        <v>3980</v>
      </c>
      <c r="C5743" s="1">
        <v>44244</v>
      </c>
      <c r="D5743" t="s">
        <v>46</v>
      </c>
      <c r="E5743" t="s">
        <v>20</v>
      </c>
      <c r="F5743" t="s">
        <v>3975</v>
      </c>
      <c r="H5743" t="s">
        <v>21</v>
      </c>
      <c r="I5743">
        <v>42</v>
      </c>
      <c r="J5743" t="s">
        <v>22</v>
      </c>
      <c r="L5743" t="s">
        <v>23</v>
      </c>
      <c r="O5743" t="s">
        <v>25</v>
      </c>
      <c r="P5743" t="s">
        <v>26</v>
      </c>
      <c r="Q5743" t="s">
        <v>3981</v>
      </c>
    </row>
    <row r="5744" spans="1:17" x14ac:dyDescent="0.25">
      <c r="A5744" t="s">
        <v>3982</v>
      </c>
      <c r="B5744" t="s">
        <v>3983</v>
      </c>
      <c r="C5744" s="1">
        <v>44244</v>
      </c>
      <c r="D5744" t="s">
        <v>46</v>
      </c>
      <c r="E5744" t="s">
        <v>20</v>
      </c>
      <c r="F5744" t="s">
        <v>3975</v>
      </c>
      <c r="H5744" t="s">
        <v>21</v>
      </c>
      <c r="I5744">
        <v>17</v>
      </c>
      <c r="J5744" t="s">
        <v>22</v>
      </c>
      <c r="L5744" t="s">
        <v>23</v>
      </c>
      <c r="O5744" t="s">
        <v>25</v>
      </c>
      <c r="P5744" t="s">
        <v>26</v>
      </c>
      <c r="Q5744" t="s">
        <v>3966</v>
      </c>
    </row>
    <row r="5745" spans="1:17" x14ac:dyDescent="0.25">
      <c r="A5745" t="s">
        <v>3988</v>
      </c>
      <c r="B5745" t="s">
        <v>3989</v>
      </c>
      <c r="C5745" s="1">
        <v>44245</v>
      </c>
      <c r="D5745" t="s">
        <v>46</v>
      </c>
      <c r="E5745" t="s">
        <v>20</v>
      </c>
      <c r="F5745" t="s">
        <v>2722</v>
      </c>
      <c r="H5745" t="s">
        <v>32</v>
      </c>
      <c r="I5745">
        <v>81</v>
      </c>
      <c r="J5745" t="s">
        <v>22</v>
      </c>
      <c r="L5745" t="s">
        <v>23</v>
      </c>
      <c r="O5745" t="s">
        <v>25</v>
      </c>
      <c r="P5745" t="s">
        <v>26</v>
      </c>
      <c r="Q5745" t="s">
        <v>3990</v>
      </c>
    </row>
    <row r="5746" spans="1:17" x14ac:dyDescent="0.25">
      <c r="A5746" t="s">
        <v>1061</v>
      </c>
      <c r="B5746" t="s">
        <v>1062</v>
      </c>
      <c r="C5746" s="1">
        <v>44242</v>
      </c>
      <c r="D5746" t="s">
        <v>46</v>
      </c>
      <c r="E5746" t="s">
        <v>20</v>
      </c>
      <c r="F5746" t="s">
        <v>1020</v>
      </c>
      <c r="H5746" t="s">
        <v>21</v>
      </c>
      <c r="I5746">
        <v>50</v>
      </c>
      <c r="J5746" t="s">
        <v>22</v>
      </c>
      <c r="L5746" t="s">
        <v>23</v>
      </c>
      <c r="O5746" t="s">
        <v>25</v>
      </c>
      <c r="P5746" t="s">
        <v>26</v>
      </c>
      <c r="Q5746" t="s">
        <v>1063</v>
      </c>
    </row>
    <row r="5747" spans="1:17" x14ac:dyDescent="0.25">
      <c r="A5747" t="s">
        <v>1073</v>
      </c>
      <c r="B5747" t="s">
        <v>1074</v>
      </c>
      <c r="C5747" s="1">
        <v>44242</v>
      </c>
      <c r="D5747" t="s">
        <v>1055</v>
      </c>
      <c r="E5747" t="s">
        <v>20</v>
      </c>
      <c r="F5747" t="s">
        <v>1075</v>
      </c>
      <c r="H5747" t="s">
        <v>21</v>
      </c>
      <c r="I5747">
        <v>35</v>
      </c>
      <c r="J5747" t="s">
        <v>22</v>
      </c>
      <c r="L5747" t="s">
        <v>23</v>
      </c>
      <c r="O5747" t="s">
        <v>25</v>
      </c>
      <c r="P5747" t="s">
        <v>26</v>
      </c>
      <c r="Q5747" t="s">
        <v>1076</v>
      </c>
    </row>
    <row r="5748" spans="1:17" x14ac:dyDescent="0.25">
      <c r="A5748" t="s">
        <v>1077</v>
      </c>
      <c r="B5748" t="s">
        <v>1078</v>
      </c>
      <c r="C5748" s="1">
        <v>44242</v>
      </c>
      <c r="D5748" t="s">
        <v>46</v>
      </c>
      <c r="E5748" t="s">
        <v>20</v>
      </c>
      <c r="F5748" t="s">
        <v>1079</v>
      </c>
      <c r="H5748" t="s">
        <v>32</v>
      </c>
      <c r="I5748">
        <v>83</v>
      </c>
      <c r="J5748" t="s">
        <v>22</v>
      </c>
      <c r="L5748" t="s">
        <v>23</v>
      </c>
      <c r="O5748" t="s">
        <v>25</v>
      </c>
      <c r="P5748" t="s">
        <v>26</v>
      </c>
      <c r="Q5748" t="s">
        <v>613</v>
      </c>
    </row>
    <row r="5749" spans="1:17" x14ac:dyDescent="0.25">
      <c r="A5749" t="s">
        <v>6932</v>
      </c>
      <c r="B5749" t="s">
        <v>6933</v>
      </c>
      <c r="C5749" s="1">
        <v>44244</v>
      </c>
      <c r="D5749" t="s">
        <v>46</v>
      </c>
      <c r="E5749" t="s">
        <v>20</v>
      </c>
      <c r="F5749" t="s">
        <v>4029</v>
      </c>
      <c r="H5749" t="s">
        <v>21</v>
      </c>
      <c r="I5749">
        <v>91</v>
      </c>
      <c r="J5749" t="s">
        <v>22</v>
      </c>
      <c r="L5749" t="s">
        <v>23</v>
      </c>
      <c r="O5749" t="s">
        <v>25</v>
      </c>
      <c r="P5749" t="s">
        <v>26</v>
      </c>
      <c r="Q5749" t="s">
        <v>5914</v>
      </c>
    </row>
    <row r="5750" spans="1:17" x14ac:dyDescent="0.25">
      <c r="A5750" t="s">
        <v>6927</v>
      </c>
      <c r="B5750" t="s">
        <v>6928</v>
      </c>
      <c r="C5750" s="1">
        <v>44246</v>
      </c>
      <c r="D5750" t="s">
        <v>3473</v>
      </c>
      <c r="E5750" t="s">
        <v>20</v>
      </c>
      <c r="F5750" t="s">
        <v>1056</v>
      </c>
      <c r="H5750" t="s">
        <v>21</v>
      </c>
      <c r="I5750">
        <v>31</v>
      </c>
      <c r="J5750" t="s">
        <v>22</v>
      </c>
      <c r="L5750" t="s">
        <v>23</v>
      </c>
      <c r="O5750" t="s">
        <v>25</v>
      </c>
      <c r="P5750" t="s">
        <v>26</v>
      </c>
      <c r="Q5750" t="s">
        <v>1627</v>
      </c>
    </row>
    <row r="5751" spans="1:17" x14ac:dyDescent="0.25">
      <c r="A5751" t="s">
        <v>7062</v>
      </c>
      <c r="B5751" t="s">
        <v>7063</v>
      </c>
      <c r="C5751" s="1">
        <v>44246</v>
      </c>
      <c r="D5751" t="s">
        <v>39</v>
      </c>
      <c r="E5751" t="s">
        <v>20</v>
      </c>
      <c r="F5751" t="s">
        <v>6242</v>
      </c>
      <c r="H5751" t="s">
        <v>32</v>
      </c>
      <c r="I5751">
        <v>58</v>
      </c>
      <c r="J5751" t="s">
        <v>22</v>
      </c>
      <c r="L5751" t="s">
        <v>23</v>
      </c>
      <c r="O5751" t="s">
        <v>25</v>
      </c>
      <c r="P5751" t="s">
        <v>26</v>
      </c>
      <c r="Q5751" t="s">
        <v>27</v>
      </c>
    </row>
    <row r="5752" spans="1:17" x14ac:dyDescent="0.25">
      <c r="A5752" t="s">
        <v>7042</v>
      </c>
      <c r="B5752" t="s">
        <v>7043</v>
      </c>
      <c r="C5752" s="1">
        <v>44243</v>
      </c>
      <c r="D5752" t="s">
        <v>46</v>
      </c>
      <c r="E5752" t="s">
        <v>20</v>
      </c>
      <c r="F5752" t="s">
        <v>4228</v>
      </c>
      <c r="H5752" t="s">
        <v>21</v>
      </c>
      <c r="I5752">
        <v>63</v>
      </c>
      <c r="J5752" t="s">
        <v>22</v>
      </c>
      <c r="L5752" t="s">
        <v>23</v>
      </c>
      <c r="O5752" t="s">
        <v>25</v>
      </c>
      <c r="P5752" t="s">
        <v>26</v>
      </c>
      <c r="Q5752" t="s">
        <v>7044</v>
      </c>
    </row>
    <row r="5753" spans="1:17" x14ac:dyDescent="0.25">
      <c r="A5753" t="s">
        <v>7099</v>
      </c>
      <c r="B5753" t="s">
        <v>7100</v>
      </c>
      <c r="C5753" s="1">
        <v>44243</v>
      </c>
      <c r="D5753" t="s">
        <v>46</v>
      </c>
      <c r="E5753" t="s">
        <v>20</v>
      </c>
      <c r="F5753" t="s">
        <v>6150</v>
      </c>
      <c r="H5753" t="s">
        <v>21</v>
      </c>
      <c r="I5753">
        <v>58</v>
      </c>
      <c r="J5753" t="s">
        <v>22</v>
      </c>
      <c r="L5753" t="s">
        <v>23</v>
      </c>
      <c r="O5753" t="s">
        <v>25</v>
      </c>
      <c r="P5753" t="s">
        <v>26</v>
      </c>
      <c r="Q5753" t="s">
        <v>7101</v>
      </c>
    </row>
    <row r="5754" spans="1:17" x14ac:dyDescent="0.25">
      <c r="A5754" t="s">
        <v>7094</v>
      </c>
      <c r="B5754" t="s">
        <v>7095</v>
      </c>
      <c r="C5754" s="1">
        <v>44245</v>
      </c>
      <c r="D5754" t="s">
        <v>46</v>
      </c>
      <c r="E5754" t="s">
        <v>20</v>
      </c>
      <c r="F5754" t="s">
        <v>1066</v>
      </c>
      <c r="H5754" t="s">
        <v>21</v>
      </c>
      <c r="I5754">
        <v>35</v>
      </c>
      <c r="J5754" t="s">
        <v>22</v>
      </c>
      <c r="L5754" t="s">
        <v>23</v>
      </c>
      <c r="O5754" t="s">
        <v>25</v>
      </c>
      <c r="P5754" t="s">
        <v>26</v>
      </c>
      <c r="Q5754" t="s">
        <v>6140</v>
      </c>
    </row>
    <row r="5755" spans="1:17" x14ac:dyDescent="0.25">
      <c r="A5755" t="s">
        <v>7050</v>
      </c>
      <c r="B5755" t="s">
        <v>7051</v>
      </c>
      <c r="C5755" s="1">
        <v>44245</v>
      </c>
      <c r="D5755" t="s">
        <v>46</v>
      </c>
      <c r="E5755" t="s">
        <v>20</v>
      </c>
      <c r="F5755" t="s">
        <v>5846</v>
      </c>
      <c r="H5755" t="s">
        <v>32</v>
      </c>
      <c r="I5755">
        <v>19</v>
      </c>
      <c r="J5755" t="s">
        <v>22</v>
      </c>
      <c r="L5755" t="s">
        <v>23</v>
      </c>
      <c r="O5755" t="s">
        <v>25</v>
      </c>
      <c r="P5755" t="s">
        <v>26</v>
      </c>
      <c r="Q5755" t="s">
        <v>7052</v>
      </c>
    </row>
    <row r="5756" spans="1:17" x14ac:dyDescent="0.25">
      <c r="A5756" t="s">
        <v>7071</v>
      </c>
      <c r="B5756" t="s">
        <v>7072</v>
      </c>
      <c r="C5756" s="1">
        <v>44249</v>
      </c>
      <c r="D5756" t="s">
        <v>46</v>
      </c>
      <c r="E5756" t="s">
        <v>20</v>
      </c>
      <c r="F5756" t="s">
        <v>1033</v>
      </c>
      <c r="H5756" t="s">
        <v>21</v>
      </c>
      <c r="I5756">
        <v>44</v>
      </c>
      <c r="J5756" t="s">
        <v>22</v>
      </c>
      <c r="L5756" t="s">
        <v>23</v>
      </c>
      <c r="O5756" t="s">
        <v>25</v>
      </c>
      <c r="P5756" t="s">
        <v>26</v>
      </c>
      <c r="Q5756" t="s">
        <v>7073</v>
      </c>
    </row>
    <row r="5757" spans="1:17" x14ac:dyDescent="0.25">
      <c r="A5757" t="s">
        <v>7064</v>
      </c>
      <c r="B5757" t="s">
        <v>7065</v>
      </c>
      <c r="C5757" s="1">
        <v>44250</v>
      </c>
      <c r="D5757" t="s">
        <v>46</v>
      </c>
      <c r="E5757" t="s">
        <v>20</v>
      </c>
      <c r="F5757" t="s">
        <v>7066</v>
      </c>
      <c r="H5757" t="s">
        <v>21</v>
      </c>
      <c r="I5757">
        <v>40</v>
      </c>
      <c r="J5757" t="s">
        <v>22</v>
      </c>
      <c r="L5757" t="s">
        <v>23</v>
      </c>
      <c r="O5757" t="s">
        <v>25</v>
      </c>
      <c r="P5757" t="s">
        <v>26</v>
      </c>
      <c r="Q5757" t="s">
        <v>7067</v>
      </c>
    </row>
    <row r="5758" spans="1:17" x14ac:dyDescent="0.25">
      <c r="A5758" t="s">
        <v>4160</v>
      </c>
      <c r="B5758" t="s">
        <v>4161</v>
      </c>
      <c r="C5758" s="1">
        <v>44245</v>
      </c>
      <c r="D5758" t="s">
        <v>54</v>
      </c>
      <c r="E5758" t="s">
        <v>20</v>
      </c>
      <c r="F5758" t="s">
        <v>4162</v>
      </c>
      <c r="H5758" t="s">
        <v>21</v>
      </c>
      <c r="I5758">
        <v>77</v>
      </c>
      <c r="J5758" t="s">
        <v>22</v>
      </c>
      <c r="L5758" t="s">
        <v>23</v>
      </c>
      <c r="O5758" t="s">
        <v>25</v>
      </c>
      <c r="P5758" t="s">
        <v>26</v>
      </c>
      <c r="Q5758" t="s">
        <v>4163</v>
      </c>
    </row>
    <row r="5759" spans="1:17" x14ac:dyDescent="0.25">
      <c r="A5759" t="s">
        <v>7230</v>
      </c>
      <c r="B5759" t="s">
        <v>7231</v>
      </c>
      <c r="C5759" s="1">
        <v>44250</v>
      </c>
      <c r="D5759" t="s">
        <v>3469</v>
      </c>
      <c r="E5759" t="s">
        <v>20</v>
      </c>
      <c r="F5759" t="s">
        <v>4029</v>
      </c>
      <c r="H5759" t="s">
        <v>32</v>
      </c>
      <c r="I5759">
        <v>84</v>
      </c>
      <c r="J5759" t="s">
        <v>22</v>
      </c>
      <c r="L5759" t="s">
        <v>23</v>
      </c>
      <c r="O5759" t="s">
        <v>25</v>
      </c>
      <c r="P5759" t="s">
        <v>26</v>
      </c>
      <c r="Q5759" t="s">
        <v>7073</v>
      </c>
    </row>
    <row r="5760" spans="1:17" x14ac:dyDescent="0.25">
      <c r="A5760" t="s">
        <v>7246</v>
      </c>
      <c r="B5760" t="s">
        <v>7247</v>
      </c>
      <c r="C5760" s="1">
        <v>44252</v>
      </c>
      <c r="D5760" t="s">
        <v>3469</v>
      </c>
      <c r="E5760" t="s">
        <v>20</v>
      </c>
      <c r="F5760" t="s">
        <v>4041</v>
      </c>
      <c r="H5760" t="s">
        <v>32</v>
      </c>
      <c r="I5760">
        <v>64</v>
      </c>
      <c r="J5760" t="s">
        <v>22</v>
      </c>
      <c r="L5760" t="s">
        <v>23</v>
      </c>
      <c r="O5760" t="s">
        <v>25</v>
      </c>
      <c r="P5760" t="s">
        <v>26</v>
      </c>
      <c r="Q5760" t="s">
        <v>7248</v>
      </c>
    </row>
    <row r="5761" spans="1:17" x14ac:dyDescent="0.25">
      <c r="A5761" t="s">
        <v>7257</v>
      </c>
      <c r="B5761" t="s">
        <v>7258</v>
      </c>
      <c r="C5761" s="1">
        <v>44252</v>
      </c>
      <c r="D5761" t="s">
        <v>54</v>
      </c>
      <c r="E5761" t="s">
        <v>20</v>
      </c>
      <c r="F5761" t="s">
        <v>4119</v>
      </c>
      <c r="H5761" t="s">
        <v>32</v>
      </c>
      <c r="I5761">
        <v>72</v>
      </c>
      <c r="J5761" t="s">
        <v>22</v>
      </c>
      <c r="L5761" t="s">
        <v>23</v>
      </c>
      <c r="O5761" t="s">
        <v>25</v>
      </c>
      <c r="P5761" t="s">
        <v>26</v>
      </c>
      <c r="Q5761" t="s">
        <v>7073</v>
      </c>
    </row>
    <row r="5762" spans="1:17" x14ac:dyDescent="0.25">
      <c r="A5762" t="s">
        <v>7312</v>
      </c>
      <c r="B5762" t="s">
        <v>7313</v>
      </c>
      <c r="C5762" s="1">
        <v>44253</v>
      </c>
      <c r="D5762" t="s">
        <v>3469</v>
      </c>
      <c r="E5762" t="s">
        <v>20</v>
      </c>
      <c r="F5762" t="s">
        <v>2722</v>
      </c>
      <c r="H5762" t="s">
        <v>32</v>
      </c>
      <c r="I5762">
        <v>73</v>
      </c>
      <c r="J5762" t="s">
        <v>22</v>
      </c>
      <c r="L5762" t="s">
        <v>23</v>
      </c>
      <c r="O5762" t="s">
        <v>25</v>
      </c>
      <c r="P5762" t="s">
        <v>26</v>
      </c>
      <c r="Q5762" t="s">
        <v>613</v>
      </c>
    </row>
    <row r="5763" spans="1:17" x14ac:dyDescent="0.25">
      <c r="A5763" t="s">
        <v>7325</v>
      </c>
      <c r="B5763" t="s">
        <v>7326</v>
      </c>
      <c r="C5763" s="1">
        <v>44230</v>
      </c>
      <c r="D5763" t="s">
        <v>54</v>
      </c>
      <c r="E5763" t="s">
        <v>20</v>
      </c>
      <c r="F5763" t="s">
        <v>5785</v>
      </c>
      <c r="H5763" t="s">
        <v>32</v>
      </c>
      <c r="I5763">
        <v>50</v>
      </c>
      <c r="J5763" t="s">
        <v>22</v>
      </c>
      <c r="L5763" t="s">
        <v>23</v>
      </c>
      <c r="O5763" t="s">
        <v>25</v>
      </c>
      <c r="P5763" t="s">
        <v>26</v>
      </c>
      <c r="Q5763" t="s">
        <v>7327</v>
      </c>
    </row>
    <row r="5764" spans="1:17" x14ac:dyDescent="0.25">
      <c r="A5764" t="s">
        <v>7328</v>
      </c>
      <c r="B5764" t="s">
        <v>7329</v>
      </c>
      <c r="C5764" s="1">
        <v>44231</v>
      </c>
      <c r="D5764" t="s">
        <v>54</v>
      </c>
      <c r="E5764" t="s">
        <v>20</v>
      </c>
      <c r="F5764" t="s">
        <v>7330</v>
      </c>
      <c r="H5764" t="s">
        <v>32</v>
      </c>
      <c r="I5764">
        <v>17</v>
      </c>
      <c r="J5764" t="s">
        <v>22</v>
      </c>
      <c r="L5764" t="s">
        <v>23</v>
      </c>
      <c r="O5764" t="s">
        <v>25</v>
      </c>
      <c r="P5764" t="s">
        <v>26</v>
      </c>
      <c r="Q5764" t="s">
        <v>2743</v>
      </c>
    </row>
    <row r="5765" spans="1:17" x14ac:dyDescent="0.25">
      <c r="A5765" t="s">
        <v>7536</v>
      </c>
      <c r="B5765" t="s">
        <v>7537</v>
      </c>
      <c r="C5765" s="1">
        <v>44253</v>
      </c>
      <c r="D5765" t="s">
        <v>3469</v>
      </c>
      <c r="E5765" t="s">
        <v>20</v>
      </c>
      <c r="F5765" t="s">
        <v>1079</v>
      </c>
      <c r="H5765" t="s">
        <v>21</v>
      </c>
      <c r="I5765">
        <v>58</v>
      </c>
      <c r="J5765" t="s">
        <v>22</v>
      </c>
      <c r="L5765" t="s">
        <v>23</v>
      </c>
      <c r="O5765" t="s">
        <v>25</v>
      </c>
      <c r="P5765" t="s">
        <v>26</v>
      </c>
      <c r="Q5765" t="s">
        <v>5266</v>
      </c>
    </row>
    <row r="5766" spans="1:17" x14ac:dyDescent="0.25">
      <c r="A5766" t="s">
        <v>18080</v>
      </c>
      <c r="B5766" t="s">
        <v>18081</v>
      </c>
      <c r="C5766" s="1">
        <v>44267</v>
      </c>
      <c r="D5766" t="s">
        <v>46</v>
      </c>
      <c r="E5766" t="s">
        <v>20</v>
      </c>
      <c r="F5766" t="s">
        <v>18082</v>
      </c>
      <c r="H5766" t="s">
        <v>21</v>
      </c>
      <c r="I5766">
        <v>73</v>
      </c>
      <c r="J5766" t="s">
        <v>22</v>
      </c>
      <c r="L5766" t="s">
        <v>23</v>
      </c>
      <c r="O5766" t="s">
        <v>25</v>
      </c>
      <c r="P5766" t="s">
        <v>26</v>
      </c>
      <c r="Q5766" t="s">
        <v>7073</v>
      </c>
    </row>
    <row r="5767" spans="1:17" x14ac:dyDescent="0.25">
      <c r="A5767" t="s">
        <v>2188</v>
      </c>
      <c r="B5767" t="s">
        <v>2189</v>
      </c>
      <c r="C5767" s="1">
        <v>44224</v>
      </c>
      <c r="D5767" t="s">
        <v>1383</v>
      </c>
      <c r="E5767" t="s">
        <v>20</v>
      </c>
      <c r="F5767" t="s">
        <v>1384</v>
      </c>
      <c r="G5767" t="s">
        <v>1461</v>
      </c>
      <c r="H5767" t="s">
        <v>32</v>
      </c>
      <c r="I5767">
        <v>45</v>
      </c>
      <c r="J5767" t="s">
        <v>22</v>
      </c>
      <c r="L5767" t="s">
        <v>23</v>
      </c>
      <c r="O5767" t="s">
        <v>25</v>
      </c>
      <c r="P5767" t="s">
        <v>26</v>
      </c>
      <c r="Q5767" t="s">
        <v>2190</v>
      </c>
    </row>
    <row r="5768" spans="1:17" x14ac:dyDescent="0.25">
      <c r="A5768" t="s">
        <v>7757</v>
      </c>
      <c r="B5768" t="s">
        <v>7758</v>
      </c>
      <c r="C5768" s="1">
        <v>44225</v>
      </c>
      <c r="D5768" t="s">
        <v>2083</v>
      </c>
      <c r="E5768" t="s">
        <v>20</v>
      </c>
      <c r="F5768" t="s">
        <v>2152</v>
      </c>
      <c r="H5768" t="s">
        <v>21</v>
      </c>
      <c r="I5768">
        <v>84</v>
      </c>
      <c r="J5768" t="s">
        <v>22</v>
      </c>
      <c r="L5768" t="s">
        <v>23</v>
      </c>
      <c r="O5768" t="s">
        <v>25</v>
      </c>
      <c r="P5768" t="s">
        <v>26</v>
      </c>
      <c r="Q5768" t="s">
        <v>5754</v>
      </c>
    </row>
    <row r="5769" spans="1:17" x14ac:dyDescent="0.25">
      <c r="A5769" t="s">
        <v>4445</v>
      </c>
      <c r="B5769" t="s">
        <v>4446</v>
      </c>
      <c r="C5769" s="1">
        <v>44225</v>
      </c>
      <c r="D5769" t="s">
        <v>1475</v>
      </c>
      <c r="E5769" t="s">
        <v>20</v>
      </c>
      <c r="F5769" t="s">
        <v>4447</v>
      </c>
      <c r="G5769" t="s">
        <v>1461</v>
      </c>
      <c r="H5769" t="s">
        <v>32</v>
      </c>
      <c r="I5769">
        <v>45</v>
      </c>
      <c r="J5769" t="s">
        <v>22</v>
      </c>
      <c r="L5769" t="s">
        <v>23</v>
      </c>
      <c r="O5769" t="s">
        <v>25</v>
      </c>
      <c r="P5769" t="s">
        <v>26</v>
      </c>
      <c r="Q5769" t="s">
        <v>4448</v>
      </c>
    </row>
    <row r="5770" spans="1:17" x14ac:dyDescent="0.25">
      <c r="A5770" t="s">
        <v>7749</v>
      </c>
      <c r="B5770" t="s">
        <v>7750</v>
      </c>
      <c r="C5770" s="1">
        <v>44225</v>
      </c>
      <c r="D5770" t="s">
        <v>2083</v>
      </c>
      <c r="E5770" t="s">
        <v>20</v>
      </c>
      <c r="F5770" t="s">
        <v>2152</v>
      </c>
      <c r="H5770" t="s">
        <v>32</v>
      </c>
      <c r="I5770">
        <v>59</v>
      </c>
      <c r="J5770" t="s">
        <v>22</v>
      </c>
      <c r="L5770" t="s">
        <v>23</v>
      </c>
      <c r="O5770" t="s">
        <v>25</v>
      </c>
      <c r="P5770" t="s">
        <v>26</v>
      </c>
      <c r="Q5770" t="s">
        <v>6446</v>
      </c>
    </row>
    <row r="5771" spans="1:17" x14ac:dyDescent="0.25">
      <c r="A5771" t="s">
        <v>14264</v>
      </c>
      <c r="B5771" t="s">
        <v>14265</v>
      </c>
      <c r="C5771" s="1">
        <v>44225</v>
      </c>
      <c r="D5771" t="s">
        <v>14266</v>
      </c>
      <c r="E5771" t="s">
        <v>20</v>
      </c>
      <c r="F5771" t="s">
        <v>14267</v>
      </c>
      <c r="H5771" t="s">
        <v>21</v>
      </c>
      <c r="I5771">
        <v>84</v>
      </c>
      <c r="J5771" t="s">
        <v>22</v>
      </c>
      <c r="L5771" t="s">
        <v>23</v>
      </c>
      <c r="O5771" t="s">
        <v>25</v>
      </c>
      <c r="P5771" t="s">
        <v>664</v>
      </c>
      <c r="Q5771" t="s">
        <v>14268</v>
      </c>
    </row>
    <row r="5772" spans="1:17" x14ac:dyDescent="0.25">
      <c r="A5772" t="s">
        <v>14269</v>
      </c>
      <c r="B5772" t="s">
        <v>14270</v>
      </c>
      <c r="C5772" s="1">
        <v>44225</v>
      </c>
      <c r="D5772" t="s">
        <v>2083</v>
      </c>
      <c r="E5772" t="s">
        <v>20</v>
      </c>
      <c r="F5772" t="s">
        <v>14271</v>
      </c>
      <c r="H5772" t="s">
        <v>32</v>
      </c>
      <c r="I5772">
        <v>14</v>
      </c>
      <c r="J5772" t="s">
        <v>22</v>
      </c>
      <c r="L5772" t="s">
        <v>23</v>
      </c>
      <c r="O5772" t="s">
        <v>25</v>
      </c>
      <c r="P5772" t="s">
        <v>26</v>
      </c>
      <c r="Q5772" t="s">
        <v>1715</v>
      </c>
    </row>
    <row r="5773" spans="1:17" x14ac:dyDescent="0.25">
      <c r="A5773" t="s">
        <v>7753</v>
      </c>
      <c r="B5773" t="s">
        <v>7754</v>
      </c>
      <c r="C5773" s="1">
        <v>44225</v>
      </c>
      <c r="D5773" t="s">
        <v>7755</v>
      </c>
      <c r="E5773" t="s">
        <v>20</v>
      </c>
      <c r="F5773" t="s">
        <v>2113</v>
      </c>
      <c r="H5773" t="s">
        <v>21</v>
      </c>
      <c r="I5773">
        <v>35</v>
      </c>
      <c r="J5773" t="s">
        <v>22</v>
      </c>
      <c r="L5773" t="s">
        <v>23</v>
      </c>
      <c r="O5773" t="s">
        <v>25</v>
      </c>
      <c r="P5773" t="s">
        <v>664</v>
      </c>
      <c r="Q5773" t="s">
        <v>7756</v>
      </c>
    </row>
    <row r="5774" spans="1:17" x14ac:dyDescent="0.25">
      <c r="A5774" t="s">
        <v>7763</v>
      </c>
      <c r="B5774" t="s">
        <v>7764</v>
      </c>
      <c r="C5774" s="1">
        <v>44225</v>
      </c>
      <c r="D5774" t="s">
        <v>510</v>
      </c>
      <c r="E5774" t="s">
        <v>20</v>
      </c>
      <c r="F5774" t="s">
        <v>7765</v>
      </c>
      <c r="H5774" t="s">
        <v>21</v>
      </c>
      <c r="I5774">
        <v>83</v>
      </c>
      <c r="J5774" t="s">
        <v>22</v>
      </c>
      <c r="L5774" t="s">
        <v>23</v>
      </c>
      <c r="O5774" t="s">
        <v>25</v>
      </c>
      <c r="P5774" t="s">
        <v>26</v>
      </c>
      <c r="Q5774" t="s">
        <v>1715</v>
      </c>
    </row>
    <row r="5775" spans="1:17" x14ac:dyDescent="0.25">
      <c r="A5775" t="s">
        <v>7813</v>
      </c>
      <c r="B5775" t="s">
        <v>7814</v>
      </c>
      <c r="C5775" s="1">
        <v>44225</v>
      </c>
      <c r="D5775" t="s">
        <v>7815</v>
      </c>
      <c r="E5775" t="s">
        <v>20</v>
      </c>
      <c r="F5775" t="s">
        <v>7816</v>
      </c>
      <c r="H5775" t="s">
        <v>21</v>
      </c>
      <c r="I5775">
        <v>30</v>
      </c>
      <c r="J5775" t="s">
        <v>22</v>
      </c>
      <c r="L5775" t="s">
        <v>23</v>
      </c>
      <c r="O5775" t="s">
        <v>25</v>
      </c>
      <c r="P5775" t="s">
        <v>26</v>
      </c>
      <c r="Q5775" t="s">
        <v>1715</v>
      </c>
    </row>
    <row r="5776" spans="1:17" x14ac:dyDescent="0.25">
      <c r="A5776" t="s">
        <v>7808</v>
      </c>
      <c r="B5776" t="s">
        <v>7809</v>
      </c>
      <c r="C5776" s="1">
        <v>44225</v>
      </c>
      <c r="D5776" t="s">
        <v>1175</v>
      </c>
      <c r="E5776" t="s">
        <v>20</v>
      </c>
      <c r="F5776" t="s">
        <v>1176</v>
      </c>
      <c r="H5776" t="s">
        <v>32</v>
      </c>
      <c r="I5776">
        <v>32</v>
      </c>
      <c r="J5776" t="s">
        <v>22</v>
      </c>
      <c r="L5776" t="s">
        <v>23</v>
      </c>
      <c r="O5776" t="s">
        <v>25</v>
      </c>
      <c r="P5776" t="s">
        <v>26</v>
      </c>
      <c r="Q5776" t="s">
        <v>1715</v>
      </c>
    </row>
    <row r="5777" spans="1:17" x14ac:dyDescent="0.25">
      <c r="A5777" t="s">
        <v>6322</v>
      </c>
      <c r="B5777" t="s">
        <v>6323</v>
      </c>
      <c r="C5777" s="1">
        <v>44224</v>
      </c>
      <c r="D5777" t="s">
        <v>1383</v>
      </c>
      <c r="E5777" t="s">
        <v>20</v>
      </c>
      <c r="F5777" t="s">
        <v>6324</v>
      </c>
      <c r="H5777" t="s">
        <v>32</v>
      </c>
      <c r="I5777">
        <v>57</v>
      </c>
      <c r="J5777" t="s">
        <v>22</v>
      </c>
      <c r="L5777" t="s">
        <v>23</v>
      </c>
      <c r="O5777" t="s">
        <v>25</v>
      </c>
      <c r="P5777" t="s">
        <v>26</v>
      </c>
      <c r="Q5777" t="s">
        <v>6325</v>
      </c>
    </row>
    <row r="5778" spans="1:17" x14ac:dyDescent="0.25">
      <c r="A5778" t="s">
        <v>9029</v>
      </c>
      <c r="B5778" t="s">
        <v>9030</v>
      </c>
      <c r="C5778" s="1">
        <v>44224</v>
      </c>
      <c r="D5778" t="s">
        <v>352</v>
      </c>
      <c r="E5778" t="s">
        <v>20</v>
      </c>
      <c r="F5778" t="s">
        <v>9031</v>
      </c>
      <c r="H5778" t="s">
        <v>21</v>
      </c>
      <c r="I5778">
        <v>73</v>
      </c>
      <c r="J5778" t="s">
        <v>22</v>
      </c>
      <c r="L5778" t="s">
        <v>23</v>
      </c>
      <c r="O5778" t="s">
        <v>25</v>
      </c>
      <c r="P5778" t="s">
        <v>26</v>
      </c>
      <c r="Q5778" t="s">
        <v>6325</v>
      </c>
    </row>
    <row r="5779" spans="1:17" x14ac:dyDescent="0.25">
      <c r="A5779" t="s">
        <v>9025</v>
      </c>
      <c r="B5779" t="s">
        <v>9026</v>
      </c>
      <c r="C5779" s="1">
        <v>44227</v>
      </c>
      <c r="D5779" t="s">
        <v>2144</v>
      </c>
      <c r="E5779" t="s">
        <v>20</v>
      </c>
      <c r="F5779" t="s">
        <v>6336</v>
      </c>
      <c r="H5779" t="s">
        <v>21</v>
      </c>
      <c r="I5779">
        <v>81</v>
      </c>
      <c r="J5779" t="s">
        <v>22</v>
      </c>
      <c r="L5779" t="s">
        <v>23</v>
      </c>
      <c r="O5779" t="s">
        <v>25</v>
      </c>
      <c r="P5779" t="s">
        <v>26</v>
      </c>
      <c r="Q5779" t="s">
        <v>6325</v>
      </c>
    </row>
    <row r="5780" spans="1:17" x14ac:dyDescent="0.25">
      <c r="A5780" t="s">
        <v>6329</v>
      </c>
      <c r="B5780" t="s">
        <v>6330</v>
      </c>
      <c r="C5780" s="1">
        <v>44227</v>
      </c>
      <c r="D5780" t="s">
        <v>6331</v>
      </c>
      <c r="E5780" t="s">
        <v>20</v>
      </c>
      <c r="F5780" t="s">
        <v>6332</v>
      </c>
      <c r="H5780" t="s">
        <v>21</v>
      </c>
      <c r="I5780">
        <v>37</v>
      </c>
      <c r="J5780" t="s">
        <v>22</v>
      </c>
      <c r="L5780" t="s">
        <v>23</v>
      </c>
      <c r="O5780" t="s">
        <v>25</v>
      </c>
      <c r="P5780" t="s">
        <v>26</v>
      </c>
      <c r="Q5780" t="s">
        <v>6333</v>
      </c>
    </row>
    <row r="5781" spans="1:17" x14ac:dyDescent="0.25">
      <c r="A5781" t="s">
        <v>9023</v>
      </c>
      <c r="B5781" t="s">
        <v>9024</v>
      </c>
      <c r="C5781" s="1">
        <v>44227</v>
      </c>
      <c r="D5781" t="s">
        <v>457</v>
      </c>
      <c r="E5781" t="s">
        <v>20</v>
      </c>
      <c r="F5781" t="s">
        <v>3533</v>
      </c>
      <c r="H5781" t="s">
        <v>32</v>
      </c>
      <c r="I5781">
        <v>23</v>
      </c>
      <c r="J5781" t="s">
        <v>22</v>
      </c>
      <c r="L5781" t="s">
        <v>23</v>
      </c>
      <c r="O5781" t="s">
        <v>25</v>
      </c>
      <c r="P5781" t="s">
        <v>26</v>
      </c>
      <c r="Q5781" t="s">
        <v>2866</v>
      </c>
    </row>
    <row r="5782" spans="1:17" x14ac:dyDescent="0.25">
      <c r="A5782" t="s">
        <v>9032</v>
      </c>
      <c r="B5782" t="s">
        <v>9033</v>
      </c>
      <c r="C5782" s="1">
        <v>44228</v>
      </c>
      <c r="D5782" t="s">
        <v>1475</v>
      </c>
      <c r="E5782" t="s">
        <v>20</v>
      </c>
      <c r="F5782" t="s">
        <v>9034</v>
      </c>
      <c r="H5782" t="s">
        <v>21</v>
      </c>
      <c r="I5782">
        <v>53</v>
      </c>
      <c r="J5782" t="s">
        <v>22</v>
      </c>
      <c r="L5782" t="s">
        <v>23</v>
      </c>
      <c r="O5782" t="s">
        <v>25</v>
      </c>
      <c r="P5782" t="s">
        <v>26</v>
      </c>
      <c r="Q5782" t="s">
        <v>9035</v>
      </c>
    </row>
    <row r="5783" spans="1:17" x14ac:dyDescent="0.25">
      <c r="A5783" t="s">
        <v>13949</v>
      </c>
      <c r="B5783" t="s">
        <v>13950</v>
      </c>
      <c r="C5783" s="1">
        <v>44209</v>
      </c>
      <c r="D5783" t="s">
        <v>1713</v>
      </c>
      <c r="E5783" t="s">
        <v>20</v>
      </c>
      <c r="F5783" t="s">
        <v>5800</v>
      </c>
      <c r="H5783" t="s">
        <v>21</v>
      </c>
      <c r="I5783">
        <v>57</v>
      </c>
      <c r="J5783" t="s">
        <v>22</v>
      </c>
      <c r="L5783" t="s">
        <v>23</v>
      </c>
      <c r="M5783" t="s">
        <v>24</v>
      </c>
      <c r="O5783" t="s">
        <v>25</v>
      </c>
      <c r="P5783" t="s">
        <v>26</v>
      </c>
      <c r="Q5783" t="s">
        <v>13951</v>
      </c>
    </row>
    <row r="5784" spans="1:17" x14ac:dyDescent="0.25">
      <c r="A5784" t="s">
        <v>3252</v>
      </c>
      <c r="B5784" t="s">
        <v>3253</v>
      </c>
      <c r="C5784" s="1">
        <v>44218</v>
      </c>
      <c r="D5784" t="s">
        <v>1180</v>
      </c>
      <c r="E5784" t="s">
        <v>20</v>
      </c>
      <c r="F5784" t="s">
        <v>3254</v>
      </c>
      <c r="H5784" t="s">
        <v>32</v>
      </c>
      <c r="I5784">
        <v>11</v>
      </c>
      <c r="J5784" t="s">
        <v>22</v>
      </c>
      <c r="L5784" t="s">
        <v>23</v>
      </c>
      <c r="M5784" t="s">
        <v>24</v>
      </c>
      <c r="O5784" t="s">
        <v>25</v>
      </c>
      <c r="P5784" t="s">
        <v>26</v>
      </c>
      <c r="Q5784" t="s">
        <v>1715</v>
      </c>
    </row>
    <row r="5785" spans="1:17" x14ac:dyDescent="0.25">
      <c r="A5785" t="s">
        <v>3288</v>
      </c>
      <c r="B5785" t="s">
        <v>3289</v>
      </c>
      <c r="C5785" s="1">
        <v>44217</v>
      </c>
      <c r="D5785" t="s">
        <v>2104</v>
      </c>
      <c r="E5785" t="s">
        <v>20</v>
      </c>
      <c r="H5785" t="s">
        <v>32</v>
      </c>
      <c r="I5785">
        <v>41</v>
      </c>
      <c r="J5785" t="s">
        <v>22</v>
      </c>
      <c r="L5785" t="s">
        <v>23</v>
      </c>
      <c r="M5785" t="s">
        <v>24</v>
      </c>
      <c r="O5785" t="s">
        <v>25</v>
      </c>
      <c r="P5785" t="s">
        <v>26</v>
      </c>
      <c r="Q5785" t="s">
        <v>1715</v>
      </c>
    </row>
    <row r="5786" spans="1:17" x14ac:dyDescent="0.25">
      <c r="A5786" t="s">
        <v>14291</v>
      </c>
      <c r="B5786" t="s">
        <v>14292</v>
      </c>
      <c r="C5786" s="1">
        <v>44230</v>
      </c>
      <c r="D5786" t="s">
        <v>457</v>
      </c>
      <c r="E5786" t="s">
        <v>20</v>
      </c>
      <c r="F5786" t="s">
        <v>3533</v>
      </c>
      <c r="H5786" t="s">
        <v>21</v>
      </c>
      <c r="I5786">
        <v>27</v>
      </c>
      <c r="J5786" t="s">
        <v>22</v>
      </c>
      <c r="L5786" t="s">
        <v>23</v>
      </c>
      <c r="O5786" t="s">
        <v>25</v>
      </c>
      <c r="P5786" t="s">
        <v>664</v>
      </c>
      <c r="Q5786" t="s">
        <v>14293</v>
      </c>
    </row>
    <row r="5787" spans="1:17" x14ac:dyDescent="0.25">
      <c r="A5787" t="s">
        <v>3343</v>
      </c>
      <c r="B5787" t="s">
        <v>3344</v>
      </c>
      <c r="C5787" s="1">
        <v>44227</v>
      </c>
      <c r="D5787" t="s">
        <v>3345</v>
      </c>
      <c r="E5787" t="s">
        <v>20</v>
      </c>
      <c r="H5787" t="s">
        <v>32</v>
      </c>
      <c r="I5787">
        <v>52</v>
      </c>
      <c r="J5787" t="s">
        <v>22</v>
      </c>
      <c r="L5787" t="s">
        <v>23</v>
      </c>
      <c r="M5787" t="s">
        <v>24</v>
      </c>
      <c r="O5787" t="s">
        <v>25</v>
      </c>
      <c r="P5787" t="s">
        <v>26</v>
      </c>
      <c r="Q5787" t="s">
        <v>3346</v>
      </c>
    </row>
    <row r="5788" spans="1:17" x14ac:dyDescent="0.25">
      <c r="A5788" t="s">
        <v>13919</v>
      </c>
      <c r="B5788" t="s">
        <v>13920</v>
      </c>
      <c r="C5788" s="1">
        <v>44225</v>
      </c>
      <c r="D5788" t="s">
        <v>1475</v>
      </c>
      <c r="E5788" t="s">
        <v>20</v>
      </c>
      <c r="F5788" t="s">
        <v>11694</v>
      </c>
      <c r="H5788" t="s">
        <v>32</v>
      </c>
      <c r="I5788">
        <v>45</v>
      </c>
      <c r="J5788" t="s">
        <v>22</v>
      </c>
      <c r="L5788" t="s">
        <v>23</v>
      </c>
      <c r="O5788" t="s">
        <v>25</v>
      </c>
      <c r="P5788" t="s">
        <v>26</v>
      </c>
      <c r="Q5788" t="s">
        <v>13921</v>
      </c>
    </row>
    <row r="5789" spans="1:17" x14ac:dyDescent="0.25">
      <c r="A5789" t="s">
        <v>16548</v>
      </c>
      <c r="B5789" t="s">
        <v>16549</v>
      </c>
      <c r="C5789" s="1">
        <v>44209</v>
      </c>
      <c r="D5789" t="s">
        <v>1713</v>
      </c>
      <c r="E5789" t="s">
        <v>20</v>
      </c>
      <c r="F5789" t="s">
        <v>5800</v>
      </c>
      <c r="H5789" t="s">
        <v>21</v>
      </c>
      <c r="I5789">
        <v>50</v>
      </c>
      <c r="J5789" t="s">
        <v>22</v>
      </c>
      <c r="L5789" t="s">
        <v>23</v>
      </c>
      <c r="M5789" t="s">
        <v>24</v>
      </c>
      <c r="O5789" t="s">
        <v>25</v>
      </c>
      <c r="P5789" t="s">
        <v>26</v>
      </c>
      <c r="Q5789" t="s">
        <v>16550</v>
      </c>
    </row>
    <row r="5790" spans="1:17" x14ac:dyDescent="0.25">
      <c r="A5790" t="s">
        <v>16831</v>
      </c>
      <c r="B5790" t="s">
        <v>16832</v>
      </c>
      <c r="C5790" s="1">
        <v>44229</v>
      </c>
      <c r="D5790" t="s">
        <v>16833</v>
      </c>
      <c r="E5790" t="s">
        <v>20</v>
      </c>
      <c r="F5790" t="s">
        <v>16834</v>
      </c>
      <c r="H5790" t="s">
        <v>21</v>
      </c>
      <c r="I5790">
        <v>77</v>
      </c>
      <c r="J5790" t="s">
        <v>22</v>
      </c>
      <c r="L5790" t="s">
        <v>23</v>
      </c>
      <c r="M5790" t="s">
        <v>24</v>
      </c>
      <c r="O5790" t="s">
        <v>25</v>
      </c>
      <c r="P5790" t="s">
        <v>664</v>
      </c>
      <c r="Q5790" t="s">
        <v>16835</v>
      </c>
    </row>
    <row r="5791" spans="1:17" x14ac:dyDescent="0.25">
      <c r="A5791" t="s">
        <v>14144</v>
      </c>
      <c r="B5791" t="s">
        <v>14145</v>
      </c>
      <c r="C5791" s="1">
        <v>44216</v>
      </c>
      <c r="D5791" t="s">
        <v>2197</v>
      </c>
      <c r="E5791" t="s">
        <v>20</v>
      </c>
      <c r="H5791" t="s">
        <v>21</v>
      </c>
      <c r="I5791">
        <v>29</v>
      </c>
      <c r="J5791" t="s">
        <v>22</v>
      </c>
      <c r="L5791" t="s">
        <v>23</v>
      </c>
      <c r="M5791" t="s">
        <v>24</v>
      </c>
      <c r="O5791" t="s">
        <v>25</v>
      </c>
      <c r="P5791" t="s">
        <v>664</v>
      </c>
      <c r="Q5791" t="s">
        <v>14146</v>
      </c>
    </row>
    <row r="5792" spans="1:17" x14ac:dyDescent="0.25">
      <c r="A5792" t="s">
        <v>16557</v>
      </c>
      <c r="B5792" t="s">
        <v>16558</v>
      </c>
      <c r="C5792" s="1">
        <v>44209</v>
      </c>
      <c r="D5792" t="s">
        <v>1713</v>
      </c>
      <c r="E5792" t="s">
        <v>20</v>
      </c>
      <c r="F5792" t="s">
        <v>5800</v>
      </c>
      <c r="H5792" t="s">
        <v>21</v>
      </c>
      <c r="I5792">
        <v>93</v>
      </c>
      <c r="J5792" t="s">
        <v>22</v>
      </c>
      <c r="L5792" t="s">
        <v>23</v>
      </c>
      <c r="M5792" t="s">
        <v>24</v>
      </c>
      <c r="O5792" t="s">
        <v>25</v>
      </c>
      <c r="P5792" t="s">
        <v>26</v>
      </c>
      <c r="Q5792" t="s">
        <v>5801</v>
      </c>
    </row>
    <row r="5793" spans="1:17" x14ac:dyDescent="0.25">
      <c r="A5793" t="s">
        <v>14164</v>
      </c>
      <c r="B5793" t="s">
        <v>14165</v>
      </c>
      <c r="C5793" s="1">
        <v>44214</v>
      </c>
      <c r="D5793" t="s">
        <v>115</v>
      </c>
      <c r="E5793" t="s">
        <v>20</v>
      </c>
      <c r="F5793" t="s">
        <v>3541</v>
      </c>
      <c r="H5793" t="s">
        <v>32</v>
      </c>
      <c r="I5793">
        <v>21</v>
      </c>
      <c r="J5793" t="s">
        <v>22</v>
      </c>
      <c r="L5793" t="s">
        <v>23</v>
      </c>
      <c r="M5793" t="s">
        <v>24</v>
      </c>
      <c r="O5793" t="s">
        <v>25</v>
      </c>
      <c r="P5793" t="s">
        <v>26</v>
      </c>
      <c r="Q5793" t="s">
        <v>14166</v>
      </c>
    </row>
    <row r="5794" spans="1:17" x14ac:dyDescent="0.25">
      <c r="A5794" t="s">
        <v>3285</v>
      </c>
      <c r="B5794" t="s">
        <v>3286</v>
      </c>
      <c r="C5794" s="1">
        <v>44225</v>
      </c>
      <c r="D5794" t="s">
        <v>1376</v>
      </c>
      <c r="E5794" t="s">
        <v>20</v>
      </c>
      <c r="F5794" t="s">
        <v>3287</v>
      </c>
      <c r="H5794" t="s">
        <v>21</v>
      </c>
      <c r="I5794">
        <v>12</v>
      </c>
      <c r="J5794" t="s">
        <v>22</v>
      </c>
      <c r="L5794" t="s">
        <v>23</v>
      </c>
      <c r="M5794" t="s">
        <v>24</v>
      </c>
      <c r="O5794" t="s">
        <v>25</v>
      </c>
      <c r="P5794" t="s">
        <v>26</v>
      </c>
      <c r="Q5794" t="s">
        <v>1715</v>
      </c>
    </row>
    <row r="5795" spans="1:17" x14ac:dyDescent="0.25">
      <c r="A5795" t="s">
        <v>14151</v>
      </c>
      <c r="B5795" t="s">
        <v>14152</v>
      </c>
      <c r="C5795" s="1">
        <v>44216</v>
      </c>
      <c r="D5795" t="s">
        <v>3292</v>
      </c>
      <c r="E5795" t="s">
        <v>20</v>
      </c>
      <c r="F5795" t="s">
        <v>3293</v>
      </c>
      <c r="H5795" t="s">
        <v>21</v>
      </c>
      <c r="I5795">
        <v>72</v>
      </c>
      <c r="J5795" t="s">
        <v>22</v>
      </c>
      <c r="L5795" t="s">
        <v>23</v>
      </c>
      <c r="M5795" t="s">
        <v>24</v>
      </c>
      <c r="O5795" t="s">
        <v>25</v>
      </c>
      <c r="P5795" t="s">
        <v>1002</v>
      </c>
      <c r="Q5795" t="s">
        <v>14153</v>
      </c>
    </row>
    <row r="5796" spans="1:17" x14ac:dyDescent="0.25">
      <c r="A5796" t="s">
        <v>16542</v>
      </c>
      <c r="B5796" t="s">
        <v>16543</v>
      </c>
      <c r="C5796" s="1">
        <v>44209</v>
      </c>
      <c r="D5796" t="s">
        <v>1713</v>
      </c>
      <c r="E5796" t="s">
        <v>20</v>
      </c>
      <c r="F5796" t="s">
        <v>5800</v>
      </c>
      <c r="H5796" t="s">
        <v>21</v>
      </c>
      <c r="I5796">
        <v>51</v>
      </c>
      <c r="J5796" t="s">
        <v>22</v>
      </c>
      <c r="L5796" t="s">
        <v>23</v>
      </c>
      <c r="M5796" t="s">
        <v>24</v>
      </c>
      <c r="O5796" t="s">
        <v>25</v>
      </c>
      <c r="P5796" t="s">
        <v>26</v>
      </c>
      <c r="Q5796" t="s">
        <v>1715</v>
      </c>
    </row>
    <row r="5797" spans="1:17" x14ac:dyDescent="0.25">
      <c r="A5797" t="s">
        <v>13952</v>
      </c>
      <c r="B5797" t="s">
        <v>13953</v>
      </c>
      <c r="C5797" s="1">
        <v>44219</v>
      </c>
      <c r="D5797" t="s">
        <v>415</v>
      </c>
      <c r="E5797" t="s">
        <v>20</v>
      </c>
      <c r="F5797" t="s">
        <v>6722</v>
      </c>
      <c r="H5797" t="s">
        <v>32</v>
      </c>
      <c r="I5797">
        <v>31</v>
      </c>
      <c r="J5797" t="s">
        <v>22</v>
      </c>
      <c r="L5797" t="s">
        <v>23</v>
      </c>
      <c r="M5797" t="s">
        <v>24</v>
      </c>
      <c r="O5797" t="s">
        <v>25</v>
      </c>
      <c r="P5797" t="s">
        <v>26</v>
      </c>
      <c r="Q5797" t="s">
        <v>5801</v>
      </c>
    </row>
    <row r="5798" spans="1:17" x14ac:dyDescent="0.25">
      <c r="A5798" t="s">
        <v>7210</v>
      </c>
      <c r="B5798" t="s">
        <v>7211</v>
      </c>
      <c r="C5798" s="1">
        <v>44243</v>
      </c>
      <c r="D5798" t="s">
        <v>3305</v>
      </c>
      <c r="E5798" t="s">
        <v>20</v>
      </c>
      <c r="F5798" t="s">
        <v>7212</v>
      </c>
      <c r="G5798" t="s">
        <v>1461</v>
      </c>
      <c r="H5798" t="s">
        <v>21</v>
      </c>
      <c r="I5798">
        <v>34</v>
      </c>
      <c r="J5798" t="s">
        <v>22</v>
      </c>
      <c r="L5798" t="s">
        <v>23</v>
      </c>
      <c r="O5798" t="s">
        <v>25</v>
      </c>
      <c r="P5798" t="s">
        <v>26</v>
      </c>
      <c r="Q5798" t="s">
        <v>7213</v>
      </c>
    </row>
    <row r="5799" spans="1:17" x14ac:dyDescent="0.25">
      <c r="A5799" t="s">
        <v>6706</v>
      </c>
      <c r="B5799" t="s">
        <v>6707</v>
      </c>
      <c r="C5799" s="1">
        <v>44235</v>
      </c>
      <c r="D5799" t="s">
        <v>1358</v>
      </c>
      <c r="E5799" t="s">
        <v>20</v>
      </c>
      <c r="F5799" t="s">
        <v>3314</v>
      </c>
      <c r="H5799" t="s">
        <v>21</v>
      </c>
      <c r="I5799">
        <v>30</v>
      </c>
      <c r="J5799" t="s">
        <v>22</v>
      </c>
      <c r="L5799" t="s">
        <v>23</v>
      </c>
      <c r="O5799" t="s">
        <v>25</v>
      </c>
      <c r="P5799" t="s">
        <v>26</v>
      </c>
      <c r="Q5799" t="s">
        <v>6708</v>
      </c>
    </row>
    <row r="5800" spans="1:17" x14ac:dyDescent="0.25">
      <c r="A5800" t="s">
        <v>18242</v>
      </c>
      <c r="B5800" t="s">
        <v>18243</v>
      </c>
      <c r="C5800" s="1">
        <v>44218</v>
      </c>
      <c r="D5800" t="s">
        <v>1185</v>
      </c>
      <c r="E5800" t="s">
        <v>20</v>
      </c>
      <c r="F5800" t="s">
        <v>12715</v>
      </c>
      <c r="H5800" t="s">
        <v>21</v>
      </c>
      <c r="I5800">
        <v>11</v>
      </c>
      <c r="J5800" t="s">
        <v>22</v>
      </c>
      <c r="L5800" t="s">
        <v>23</v>
      </c>
      <c r="M5800" t="s">
        <v>24</v>
      </c>
      <c r="O5800" t="s">
        <v>25</v>
      </c>
      <c r="P5800" t="s">
        <v>26</v>
      </c>
      <c r="Q5800" t="s">
        <v>5801</v>
      </c>
    </row>
    <row r="5801" spans="1:17" x14ac:dyDescent="0.25">
      <c r="A5801" t="s">
        <v>18256</v>
      </c>
      <c r="B5801" t="s">
        <v>18257</v>
      </c>
      <c r="C5801" s="1">
        <v>44209</v>
      </c>
      <c r="D5801" t="s">
        <v>1713</v>
      </c>
      <c r="E5801" t="s">
        <v>20</v>
      </c>
      <c r="F5801" t="s">
        <v>5800</v>
      </c>
      <c r="H5801" t="s">
        <v>21</v>
      </c>
      <c r="I5801">
        <v>72</v>
      </c>
      <c r="J5801" t="s">
        <v>22</v>
      </c>
      <c r="L5801" t="s">
        <v>23</v>
      </c>
      <c r="M5801" t="s">
        <v>24</v>
      </c>
      <c r="O5801" t="s">
        <v>25</v>
      </c>
      <c r="P5801" t="s">
        <v>26</v>
      </c>
      <c r="Q5801" t="s">
        <v>1715</v>
      </c>
    </row>
    <row r="5802" spans="1:17" x14ac:dyDescent="0.25">
      <c r="A5802" t="s">
        <v>13957</v>
      </c>
      <c r="B5802" t="s">
        <v>13958</v>
      </c>
      <c r="C5802" s="1">
        <v>44219</v>
      </c>
      <c r="D5802" t="s">
        <v>2197</v>
      </c>
      <c r="E5802" t="s">
        <v>20</v>
      </c>
      <c r="F5802" t="s">
        <v>3276</v>
      </c>
      <c r="H5802" t="s">
        <v>21</v>
      </c>
      <c r="I5802">
        <v>15</v>
      </c>
      <c r="J5802" t="s">
        <v>22</v>
      </c>
      <c r="L5802" t="s">
        <v>23</v>
      </c>
      <c r="M5802" t="s">
        <v>24</v>
      </c>
      <c r="O5802" t="s">
        <v>25</v>
      </c>
      <c r="P5802" t="s">
        <v>26</v>
      </c>
      <c r="Q5802" t="s">
        <v>13959</v>
      </c>
    </row>
    <row r="5803" spans="1:17" x14ac:dyDescent="0.25">
      <c r="A5803" t="s">
        <v>16934</v>
      </c>
      <c r="B5803" t="s">
        <v>16935</v>
      </c>
      <c r="C5803" s="1">
        <v>44209</v>
      </c>
      <c r="D5803" t="s">
        <v>1713</v>
      </c>
      <c r="E5803" t="s">
        <v>20</v>
      </c>
      <c r="F5803" t="s">
        <v>5800</v>
      </c>
      <c r="H5803" t="s">
        <v>21</v>
      </c>
      <c r="I5803">
        <v>81</v>
      </c>
      <c r="J5803" t="s">
        <v>22</v>
      </c>
      <c r="L5803" t="s">
        <v>23</v>
      </c>
      <c r="M5803" t="s">
        <v>24</v>
      </c>
      <c r="O5803" t="s">
        <v>25</v>
      </c>
      <c r="P5803" t="s">
        <v>26</v>
      </c>
      <c r="Q5803" t="s">
        <v>5801</v>
      </c>
    </row>
    <row r="5804" spans="1:17" x14ac:dyDescent="0.25">
      <c r="A5804" t="s">
        <v>18251</v>
      </c>
      <c r="B5804" t="s">
        <v>18252</v>
      </c>
      <c r="C5804" s="1">
        <v>44209</v>
      </c>
      <c r="D5804" t="s">
        <v>1713</v>
      </c>
      <c r="E5804" t="s">
        <v>20</v>
      </c>
      <c r="F5804" t="s">
        <v>5800</v>
      </c>
      <c r="H5804" t="s">
        <v>21</v>
      </c>
      <c r="I5804">
        <v>81</v>
      </c>
      <c r="J5804" t="s">
        <v>22</v>
      </c>
      <c r="L5804" t="s">
        <v>23</v>
      </c>
      <c r="M5804" t="s">
        <v>24</v>
      </c>
      <c r="O5804" t="s">
        <v>25</v>
      </c>
      <c r="P5804" t="s">
        <v>26</v>
      </c>
      <c r="Q5804" t="s">
        <v>5754</v>
      </c>
    </row>
    <row r="5805" spans="1:17" x14ac:dyDescent="0.25">
      <c r="A5805" t="s">
        <v>16931</v>
      </c>
      <c r="B5805" t="s">
        <v>16932</v>
      </c>
      <c r="C5805" s="1">
        <v>44209</v>
      </c>
      <c r="D5805" t="s">
        <v>4723</v>
      </c>
      <c r="E5805" t="s">
        <v>20</v>
      </c>
      <c r="F5805" t="s">
        <v>16933</v>
      </c>
      <c r="H5805" t="s">
        <v>21</v>
      </c>
      <c r="I5805">
        <v>55</v>
      </c>
      <c r="J5805" t="s">
        <v>22</v>
      </c>
      <c r="L5805" t="s">
        <v>23</v>
      </c>
      <c r="M5805" t="s">
        <v>24</v>
      </c>
      <c r="O5805" t="s">
        <v>25</v>
      </c>
      <c r="P5805" t="s">
        <v>26</v>
      </c>
      <c r="Q5805" t="s">
        <v>5801</v>
      </c>
    </row>
    <row r="5806" spans="1:17" x14ac:dyDescent="0.25">
      <c r="A5806" t="s">
        <v>13943</v>
      </c>
      <c r="B5806" t="s">
        <v>13944</v>
      </c>
      <c r="C5806" s="1">
        <v>44209</v>
      </c>
      <c r="D5806" t="s">
        <v>1713</v>
      </c>
      <c r="E5806" t="s">
        <v>20</v>
      </c>
      <c r="F5806">
        <v>2570</v>
      </c>
      <c r="H5806" t="s">
        <v>21</v>
      </c>
      <c r="I5806">
        <v>92</v>
      </c>
      <c r="J5806" t="s">
        <v>22</v>
      </c>
      <c r="L5806" t="s">
        <v>23</v>
      </c>
      <c r="M5806" t="s">
        <v>24</v>
      </c>
      <c r="O5806" t="s">
        <v>25</v>
      </c>
      <c r="P5806" t="s">
        <v>26</v>
      </c>
      <c r="Q5806" t="s">
        <v>13945</v>
      </c>
    </row>
    <row r="5807" spans="1:17" x14ac:dyDescent="0.25">
      <c r="A5807" t="s">
        <v>18253</v>
      </c>
      <c r="B5807" t="s">
        <v>18254</v>
      </c>
      <c r="C5807" s="1">
        <v>44209</v>
      </c>
      <c r="D5807" t="s">
        <v>1713</v>
      </c>
      <c r="E5807" t="s">
        <v>20</v>
      </c>
      <c r="F5807" t="s">
        <v>5800</v>
      </c>
      <c r="H5807" t="s">
        <v>21</v>
      </c>
      <c r="I5807">
        <v>84</v>
      </c>
      <c r="J5807" t="s">
        <v>22</v>
      </c>
      <c r="L5807" t="s">
        <v>23</v>
      </c>
      <c r="M5807" t="s">
        <v>24</v>
      </c>
      <c r="O5807" t="s">
        <v>25</v>
      </c>
      <c r="P5807" t="s">
        <v>26</v>
      </c>
      <c r="Q5807" t="s">
        <v>18255</v>
      </c>
    </row>
    <row r="5808" spans="1:17" x14ac:dyDescent="0.25">
      <c r="A5808" t="s">
        <v>16823</v>
      </c>
      <c r="B5808" t="s">
        <v>16824</v>
      </c>
      <c r="C5808" s="1">
        <v>44227</v>
      </c>
      <c r="D5808" t="s">
        <v>2168</v>
      </c>
      <c r="E5808" t="s">
        <v>20</v>
      </c>
      <c r="F5808" t="s">
        <v>16825</v>
      </c>
      <c r="H5808" t="s">
        <v>32</v>
      </c>
      <c r="I5808">
        <v>14</v>
      </c>
      <c r="J5808" t="s">
        <v>22</v>
      </c>
      <c r="L5808" t="s">
        <v>23</v>
      </c>
      <c r="M5808" t="s">
        <v>24</v>
      </c>
      <c r="O5808" t="s">
        <v>25</v>
      </c>
      <c r="P5808" t="s">
        <v>26</v>
      </c>
      <c r="Q5808" t="s">
        <v>626</v>
      </c>
    </row>
    <row r="5809" spans="1:17" x14ac:dyDescent="0.25">
      <c r="A5809" t="s">
        <v>16939</v>
      </c>
      <c r="B5809" t="s">
        <v>16940</v>
      </c>
      <c r="C5809" s="1">
        <v>44209</v>
      </c>
      <c r="D5809" t="s">
        <v>1713</v>
      </c>
      <c r="E5809" t="s">
        <v>20</v>
      </c>
      <c r="F5809" t="s">
        <v>5800</v>
      </c>
      <c r="H5809" t="s">
        <v>21</v>
      </c>
      <c r="I5809">
        <v>33</v>
      </c>
      <c r="J5809" t="s">
        <v>22</v>
      </c>
      <c r="L5809" t="s">
        <v>23</v>
      </c>
      <c r="M5809" t="s">
        <v>24</v>
      </c>
      <c r="O5809" t="s">
        <v>25</v>
      </c>
      <c r="P5809" t="s">
        <v>26</v>
      </c>
      <c r="Q5809" t="s">
        <v>5754</v>
      </c>
    </row>
    <row r="5810" spans="1:17" x14ac:dyDescent="0.25">
      <c r="A5810" t="s">
        <v>5798</v>
      </c>
      <c r="B5810" t="s">
        <v>5799</v>
      </c>
      <c r="C5810" s="1">
        <v>44209</v>
      </c>
      <c r="D5810" t="s">
        <v>1713</v>
      </c>
      <c r="E5810" t="s">
        <v>20</v>
      </c>
      <c r="F5810" t="s">
        <v>5800</v>
      </c>
      <c r="H5810" t="s">
        <v>21</v>
      </c>
      <c r="I5810">
        <v>84</v>
      </c>
      <c r="J5810" t="s">
        <v>22</v>
      </c>
      <c r="L5810" t="s">
        <v>23</v>
      </c>
      <c r="M5810" t="s">
        <v>24</v>
      </c>
      <c r="O5810" t="s">
        <v>25</v>
      </c>
      <c r="P5810" t="s">
        <v>26</v>
      </c>
      <c r="Q5810" t="s">
        <v>5801</v>
      </c>
    </row>
    <row r="5811" spans="1:17" x14ac:dyDescent="0.25">
      <c r="A5811" t="s">
        <v>16512</v>
      </c>
      <c r="B5811" t="s">
        <v>16513</v>
      </c>
      <c r="C5811" s="1">
        <v>44219</v>
      </c>
      <c r="D5811" t="s">
        <v>115</v>
      </c>
      <c r="E5811" t="s">
        <v>20</v>
      </c>
      <c r="F5811" t="s">
        <v>9281</v>
      </c>
      <c r="H5811" t="s">
        <v>21</v>
      </c>
      <c r="I5811">
        <v>29</v>
      </c>
      <c r="J5811" t="s">
        <v>22</v>
      </c>
      <c r="L5811" t="s">
        <v>23</v>
      </c>
      <c r="M5811" t="s">
        <v>24</v>
      </c>
      <c r="O5811" t="s">
        <v>25</v>
      </c>
      <c r="P5811" t="s">
        <v>26</v>
      </c>
      <c r="Q5811" t="s">
        <v>5801</v>
      </c>
    </row>
    <row r="5812" spans="1:17" x14ac:dyDescent="0.25">
      <c r="A5812" t="s">
        <v>3274</v>
      </c>
      <c r="B5812" t="s">
        <v>3275</v>
      </c>
      <c r="C5812" s="1">
        <v>44222</v>
      </c>
      <c r="D5812" t="s">
        <v>2197</v>
      </c>
      <c r="E5812" t="s">
        <v>20</v>
      </c>
      <c r="F5812" t="s">
        <v>3276</v>
      </c>
      <c r="H5812" t="s">
        <v>32</v>
      </c>
      <c r="I5812">
        <v>35</v>
      </c>
      <c r="J5812" t="s">
        <v>22</v>
      </c>
      <c r="L5812" t="s">
        <v>23</v>
      </c>
      <c r="M5812" t="s">
        <v>24</v>
      </c>
      <c r="O5812" t="s">
        <v>25</v>
      </c>
      <c r="P5812" t="s">
        <v>26</v>
      </c>
      <c r="Q5812" t="s">
        <v>1715</v>
      </c>
    </row>
    <row r="5813" spans="1:17" x14ac:dyDescent="0.25">
      <c r="A5813" t="s">
        <v>6338</v>
      </c>
      <c r="B5813" t="s">
        <v>6339</v>
      </c>
      <c r="C5813" s="1">
        <v>44226</v>
      </c>
      <c r="D5813" t="s">
        <v>567</v>
      </c>
      <c r="E5813" t="s">
        <v>20</v>
      </c>
      <c r="F5813" t="s">
        <v>6340</v>
      </c>
      <c r="H5813" t="s">
        <v>21</v>
      </c>
      <c r="I5813">
        <v>29</v>
      </c>
      <c r="J5813" t="s">
        <v>22</v>
      </c>
      <c r="L5813" t="s">
        <v>23</v>
      </c>
      <c r="M5813" t="s">
        <v>24</v>
      </c>
      <c r="O5813" t="s">
        <v>25</v>
      </c>
      <c r="P5813" t="s">
        <v>26</v>
      </c>
      <c r="Q5813" t="s">
        <v>6341</v>
      </c>
    </row>
    <row r="5814" spans="1:17" x14ac:dyDescent="0.25">
      <c r="A5814" t="s">
        <v>6872</v>
      </c>
      <c r="B5814" t="s">
        <v>6873</v>
      </c>
      <c r="C5814" s="1">
        <v>44233</v>
      </c>
      <c r="D5814" t="s">
        <v>6874</v>
      </c>
      <c r="E5814" t="s">
        <v>20</v>
      </c>
      <c r="F5814" t="s">
        <v>6875</v>
      </c>
      <c r="H5814" t="s">
        <v>32</v>
      </c>
      <c r="I5814">
        <v>19</v>
      </c>
      <c r="J5814" t="s">
        <v>22</v>
      </c>
      <c r="L5814" t="s">
        <v>23</v>
      </c>
      <c r="M5814" t="s">
        <v>24</v>
      </c>
      <c r="O5814" t="s">
        <v>25</v>
      </c>
      <c r="P5814" t="s">
        <v>26</v>
      </c>
      <c r="Q5814" t="s">
        <v>1715</v>
      </c>
    </row>
    <row r="5815" spans="1:17" x14ac:dyDescent="0.25">
      <c r="A5815" t="s">
        <v>12712</v>
      </c>
      <c r="B5815" t="s">
        <v>12713</v>
      </c>
      <c r="C5815" s="1">
        <v>44231</v>
      </c>
      <c r="D5815" t="s">
        <v>12714</v>
      </c>
      <c r="E5815" t="s">
        <v>20</v>
      </c>
      <c r="F5815" t="s">
        <v>12715</v>
      </c>
      <c r="H5815" t="s">
        <v>32</v>
      </c>
      <c r="I5815">
        <v>29</v>
      </c>
      <c r="J5815" t="s">
        <v>22</v>
      </c>
      <c r="L5815" t="s">
        <v>23</v>
      </c>
      <c r="M5815" t="s">
        <v>24</v>
      </c>
      <c r="O5815" t="s">
        <v>25</v>
      </c>
      <c r="P5815" t="s">
        <v>26</v>
      </c>
      <c r="Q5815" t="s">
        <v>5801</v>
      </c>
    </row>
    <row r="5816" spans="1:17" x14ac:dyDescent="0.25">
      <c r="A5816" t="s">
        <v>6731</v>
      </c>
      <c r="B5816" t="s">
        <v>6732</v>
      </c>
      <c r="C5816" s="1">
        <v>44233</v>
      </c>
      <c r="D5816" t="s">
        <v>131</v>
      </c>
      <c r="E5816" t="s">
        <v>20</v>
      </c>
      <c r="F5816" t="s">
        <v>6715</v>
      </c>
      <c r="H5816" t="s">
        <v>21</v>
      </c>
      <c r="I5816">
        <v>35</v>
      </c>
      <c r="J5816" t="s">
        <v>22</v>
      </c>
      <c r="L5816" t="s">
        <v>23</v>
      </c>
      <c r="M5816" t="s">
        <v>24</v>
      </c>
      <c r="O5816" t="s">
        <v>25</v>
      </c>
      <c r="P5816" t="s">
        <v>26</v>
      </c>
      <c r="Q5816" t="s">
        <v>616</v>
      </c>
    </row>
    <row r="5817" spans="1:17" x14ac:dyDescent="0.25">
      <c r="A5817" t="s">
        <v>3539</v>
      </c>
      <c r="B5817" t="s">
        <v>3540</v>
      </c>
      <c r="C5817" s="1">
        <v>44242</v>
      </c>
      <c r="D5817" t="s">
        <v>30</v>
      </c>
      <c r="E5817" t="s">
        <v>20</v>
      </c>
      <c r="F5817" t="s">
        <v>3541</v>
      </c>
      <c r="H5817" t="s">
        <v>32</v>
      </c>
      <c r="I5817">
        <v>49</v>
      </c>
      <c r="J5817" t="s">
        <v>22</v>
      </c>
      <c r="L5817" t="s">
        <v>23</v>
      </c>
      <c r="M5817" t="s">
        <v>24</v>
      </c>
      <c r="O5817" t="s">
        <v>25</v>
      </c>
      <c r="P5817" t="s">
        <v>26</v>
      </c>
      <c r="Q5817" t="s">
        <v>1642</v>
      </c>
    </row>
    <row r="5818" spans="1:17" x14ac:dyDescent="0.25">
      <c r="A5818" t="s">
        <v>3531</v>
      </c>
      <c r="B5818" t="s">
        <v>3532</v>
      </c>
      <c r="C5818" s="1">
        <v>44243</v>
      </c>
      <c r="D5818" t="s">
        <v>457</v>
      </c>
      <c r="E5818" t="s">
        <v>20</v>
      </c>
      <c r="F5818" t="s">
        <v>3533</v>
      </c>
      <c r="H5818" t="s">
        <v>21</v>
      </c>
      <c r="I5818">
        <v>39</v>
      </c>
      <c r="J5818" t="s">
        <v>22</v>
      </c>
      <c r="L5818" t="s">
        <v>23</v>
      </c>
      <c r="M5818" t="s">
        <v>24</v>
      </c>
      <c r="O5818" t="s">
        <v>25</v>
      </c>
      <c r="P5818" t="s">
        <v>26</v>
      </c>
      <c r="Q5818" t="s">
        <v>3534</v>
      </c>
    </row>
    <row r="5819" spans="1:17" x14ac:dyDescent="0.25">
      <c r="A5819" t="s">
        <v>3496</v>
      </c>
      <c r="B5819" t="s">
        <v>3497</v>
      </c>
      <c r="C5819" s="1">
        <v>44222</v>
      </c>
      <c r="D5819" t="s">
        <v>712</v>
      </c>
      <c r="E5819" t="s">
        <v>20</v>
      </c>
      <c r="F5819" t="s">
        <v>3498</v>
      </c>
      <c r="H5819" t="s">
        <v>21</v>
      </c>
      <c r="I5819">
        <v>13</v>
      </c>
      <c r="J5819" t="s">
        <v>22</v>
      </c>
      <c r="L5819" t="s">
        <v>23</v>
      </c>
      <c r="O5819" t="s">
        <v>25</v>
      </c>
      <c r="P5819" t="s">
        <v>26</v>
      </c>
      <c r="Q5819" t="s">
        <v>3499</v>
      </c>
    </row>
    <row r="5820" spans="1:17" x14ac:dyDescent="0.25">
      <c r="A5820" t="s">
        <v>11628</v>
      </c>
      <c r="B5820" t="s">
        <v>11629</v>
      </c>
      <c r="C5820" s="1">
        <v>44221</v>
      </c>
      <c r="D5820" t="s">
        <v>1468</v>
      </c>
      <c r="E5820" t="s">
        <v>20</v>
      </c>
      <c r="F5820" t="s">
        <v>11630</v>
      </c>
      <c r="H5820" t="s">
        <v>21</v>
      </c>
      <c r="I5820">
        <v>8</v>
      </c>
      <c r="J5820" t="s">
        <v>22</v>
      </c>
      <c r="L5820" t="s">
        <v>23</v>
      </c>
      <c r="M5820" t="s">
        <v>24</v>
      </c>
      <c r="O5820" t="s">
        <v>25</v>
      </c>
      <c r="P5820" t="s">
        <v>26</v>
      </c>
      <c r="Q5820" t="s">
        <v>11631</v>
      </c>
    </row>
    <row r="5821" spans="1:17" x14ac:dyDescent="0.25">
      <c r="A5821" t="s">
        <v>1351</v>
      </c>
      <c r="B5821" t="s">
        <v>1352</v>
      </c>
      <c r="C5821" s="1">
        <v>44246</v>
      </c>
      <c r="D5821" t="s">
        <v>1353</v>
      </c>
      <c r="E5821" t="s">
        <v>20</v>
      </c>
      <c r="F5821" t="s">
        <v>1354</v>
      </c>
      <c r="H5821" t="s">
        <v>32</v>
      </c>
      <c r="I5821">
        <v>28</v>
      </c>
      <c r="J5821" t="s">
        <v>22</v>
      </c>
      <c r="L5821" t="s">
        <v>23</v>
      </c>
      <c r="O5821" t="s">
        <v>25</v>
      </c>
      <c r="P5821" t="s">
        <v>664</v>
      </c>
      <c r="Q5821" t="s">
        <v>1355</v>
      </c>
    </row>
    <row r="5822" spans="1:17" x14ac:dyDescent="0.25">
      <c r="A5822" t="s">
        <v>13414</v>
      </c>
      <c r="B5822" t="s">
        <v>13415</v>
      </c>
      <c r="C5822" s="1">
        <v>44258</v>
      </c>
      <c r="D5822" t="s">
        <v>567</v>
      </c>
      <c r="E5822" t="s">
        <v>20</v>
      </c>
      <c r="F5822" t="s">
        <v>7701</v>
      </c>
      <c r="H5822" t="s">
        <v>21</v>
      </c>
      <c r="I5822">
        <v>35</v>
      </c>
      <c r="J5822" t="s">
        <v>22</v>
      </c>
      <c r="L5822" t="s">
        <v>23</v>
      </c>
      <c r="O5822" t="s">
        <v>25</v>
      </c>
      <c r="P5822" t="s">
        <v>26</v>
      </c>
      <c r="Q5822" t="s">
        <v>13416</v>
      </c>
    </row>
    <row r="5823" spans="1:17" x14ac:dyDescent="0.25">
      <c r="A5823" t="s">
        <v>4456</v>
      </c>
      <c r="B5823" t="s">
        <v>4457</v>
      </c>
      <c r="C5823" s="1">
        <v>44248</v>
      </c>
      <c r="D5823" t="s">
        <v>572</v>
      </c>
      <c r="E5823" t="s">
        <v>20</v>
      </c>
      <c r="F5823" t="s">
        <v>4458</v>
      </c>
      <c r="G5823" t="s">
        <v>1461</v>
      </c>
      <c r="H5823" t="s">
        <v>21</v>
      </c>
      <c r="I5823">
        <v>16</v>
      </c>
      <c r="J5823" t="s">
        <v>22</v>
      </c>
      <c r="L5823" t="s">
        <v>23</v>
      </c>
      <c r="O5823" t="s">
        <v>25</v>
      </c>
      <c r="P5823" t="s">
        <v>26</v>
      </c>
      <c r="Q5823" t="s">
        <v>579</v>
      </c>
    </row>
    <row r="5824" spans="1:17" x14ac:dyDescent="0.25">
      <c r="A5824" t="s">
        <v>1361</v>
      </c>
      <c r="B5824" t="s">
        <v>1362</v>
      </c>
      <c r="C5824" s="1">
        <v>44246</v>
      </c>
      <c r="D5824" t="s">
        <v>1363</v>
      </c>
      <c r="E5824" t="s">
        <v>20</v>
      </c>
      <c r="F5824" t="s">
        <v>1364</v>
      </c>
      <c r="H5824" t="s">
        <v>21</v>
      </c>
      <c r="I5824">
        <v>28</v>
      </c>
      <c r="J5824" t="s">
        <v>22</v>
      </c>
      <c r="L5824" t="s">
        <v>23</v>
      </c>
      <c r="O5824" t="s">
        <v>25</v>
      </c>
      <c r="P5824" t="s">
        <v>664</v>
      </c>
      <c r="Q5824" t="s">
        <v>1365</v>
      </c>
    </row>
    <row r="5825" spans="1:17" x14ac:dyDescent="0.25">
      <c r="A5825" t="s">
        <v>13200</v>
      </c>
      <c r="B5825" t="s">
        <v>13201</v>
      </c>
      <c r="C5825" s="1">
        <v>44266</v>
      </c>
      <c r="D5825" t="s">
        <v>415</v>
      </c>
      <c r="E5825" t="s">
        <v>20</v>
      </c>
      <c r="F5825" t="s">
        <v>3509</v>
      </c>
      <c r="H5825" t="s">
        <v>21</v>
      </c>
      <c r="I5825">
        <v>13</v>
      </c>
      <c r="J5825" t="s">
        <v>22</v>
      </c>
      <c r="L5825" t="s">
        <v>23</v>
      </c>
      <c r="O5825" t="s">
        <v>25</v>
      </c>
      <c r="P5825" t="s">
        <v>26</v>
      </c>
      <c r="Q5825" t="s">
        <v>13202</v>
      </c>
    </row>
    <row r="5826" spans="1:17" x14ac:dyDescent="0.25">
      <c r="A5826" t="s">
        <v>13208</v>
      </c>
      <c r="B5826" t="s">
        <v>13209</v>
      </c>
      <c r="C5826" s="1">
        <v>44266</v>
      </c>
      <c r="D5826" t="s">
        <v>415</v>
      </c>
      <c r="E5826" t="s">
        <v>20</v>
      </c>
      <c r="F5826" t="s">
        <v>3509</v>
      </c>
      <c r="H5826" t="s">
        <v>21</v>
      </c>
      <c r="I5826">
        <v>39</v>
      </c>
      <c r="J5826" t="s">
        <v>22</v>
      </c>
      <c r="L5826" t="s">
        <v>23</v>
      </c>
      <c r="O5826" t="s">
        <v>25</v>
      </c>
      <c r="P5826" t="s">
        <v>664</v>
      </c>
      <c r="Q5826" t="s">
        <v>13210</v>
      </c>
    </row>
    <row r="5827" spans="1:17" x14ac:dyDescent="0.25">
      <c r="A5827" t="s">
        <v>8701</v>
      </c>
      <c r="B5827" t="s">
        <v>8702</v>
      </c>
      <c r="C5827" s="1">
        <v>44214</v>
      </c>
      <c r="D5827" t="s">
        <v>8703</v>
      </c>
      <c r="E5827" t="s">
        <v>20</v>
      </c>
      <c r="H5827" t="s">
        <v>21</v>
      </c>
      <c r="I5827">
        <v>49</v>
      </c>
      <c r="J5827" t="s">
        <v>4583</v>
      </c>
      <c r="L5827" t="s">
        <v>23</v>
      </c>
      <c r="M5827" t="s">
        <v>24</v>
      </c>
      <c r="O5827" t="s">
        <v>8704</v>
      </c>
      <c r="P5827" t="s">
        <v>26</v>
      </c>
      <c r="Q5827" t="s">
        <v>8705</v>
      </c>
    </row>
    <row r="5828" spans="1:17" x14ac:dyDescent="0.25">
      <c r="A5828" t="s">
        <v>17310</v>
      </c>
      <c r="B5828" t="s">
        <v>17311</v>
      </c>
      <c r="C5828" s="1">
        <v>44254</v>
      </c>
      <c r="D5828" t="s">
        <v>64</v>
      </c>
      <c r="E5828" t="s">
        <v>20</v>
      </c>
      <c r="F5828" t="s">
        <v>10030</v>
      </c>
      <c r="H5828" t="s">
        <v>32</v>
      </c>
      <c r="I5828">
        <v>85</v>
      </c>
      <c r="J5828" t="s">
        <v>33</v>
      </c>
      <c r="L5828" t="s">
        <v>23</v>
      </c>
      <c r="M5828" t="s">
        <v>24</v>
      </c>
      <c r="N5828" t="s">
        <v>1461</v>
      </c>
      <c r="O5828" t="s">
        <v>392</v>
      </c>
      <c r="P5828" t="s">
        <v>26</v>
      </c>
      <c r="Q5828" t="s">
        <v>393</v>
      </c>
    </row>
    <row r="5829" spans="1:17" x14ac:dyDescent="0.25">
      <c r="A5829" t="s">
        <v>18662</v>
      </c>
      <c r="B5829" t="s">
        <v>18663</v>
      </c>
      <c r="C5829" s="1">
        <v>44224</v>
      </c>
      <c r="D5829" t="s">
        <v>9390</v>
      </c>
      <c r="E5829" t="s">
        <v>20</v>
      </c>
      <c r="F5829" t="s">
        <v>9391</v>
      </c>
      <c r="H5829" t="s">
        <v>32</v>
      </c>
      <c r="I5829">
        <v>65</v>
      </c>
      <c r="J5829" t="s">
        <v>22</v>
      </c>
      <c r="L5829" t="s">
        <v>23</v>
      </c>
      <c r="M5829" t="s">
        <v>86</v>
      </c>
      <c r="N5829" t="s">
        <v>787</v>
      </c>
      <c r="O5829" t="s">
        <v>392</v>
      </c>
      <c r="P5829" t="s">
        <v>26</v>
      </c>
      <c r="Q5829" t="s">
        <v>11476</v>
      </c>
    </row>
    <row r="5830" spans="1:17" x14ac:dyDescent="0.25">
      <c r="A5830" t="s">
        <v>18681</v>
      </c>
      <c r="B5830" t="s">
        <v>18682</v>
      </c>
      <c r="C5830" s="1">
        <v>44229</v>
      </c>
      <c r="D5830" t="s">
        <v>18683</v>
      </c>
      <c r="E5830" t="s">
        <v>20</v>
      </c>
      <c r="F5830" t="s">
        <v>18684</v>
      </c>
      <c r="H5830" t="s">
        <v>21</v>
      </c>
      <c r="I5830">
        <v>81</v>
      </c>
      <c r="J5830" t="s">
        <v>22</v>
      </c>
      <c r="L5830" t="s">
        <v>23</v>
      </c>
      <c r="M5830" t="s">
        <v>86</v>
      </c>
      <c r="N5830" t="s">
        <v>787</v>
      </c>
      <c r="O5830" t="s">
        <v>392</v>
      </c>
      <c r="P5830" t="s">
        <v>26</v>
      </c>
      <c r="Q5830" t="s">
        <v>18685</v>
      </c>
    </row>
    <row r="5831" spans="1:17" x14ac:dyDescent="0.25">
      <c r="A5831" t="s">
        <v>18712</v>
      </c>
      <c r="B5831" t="s">
        <v>18713</v>
      </c>
      <c r="C5831" s="1">
        <v>44230</v>
      </c>
      <c r="D5831" t="s">
        <v>115</v>
      </c>
      <c r="E5831" t="s">
        <v>20</v>
      </c>
      <c r="F5831" t="s">
        <v>2496</v>
      </c>
      <c r="H5831" t="s">
        <v>32</v>
      </c>
      <c r="I5831">
        <v>25</v>
      </c>
      <c r="J5831" t="s">
        <v>22</v>
      </c>
      <c r="L5831" t="s">
        <v>23</v>
      </c>
      <c r="M5831" t="s">
        <v>86</v>
      </c>
      <c r="N5831" t="s">
        <v>787</v>
      </c>
      <c r="O5831" t="s">
        <v>392</v>
      </c>
      <c r="P5831" t="s">
        <v>26</v>
      </c>
      <c r="Q5831" t="s">
        <v>393</v>
      </c>
    </row>
    <row r="5832" spans="1:17" x14ac:dyDescent="0.25">
      <c r="A5832" t="s">
        <v>8991</v>
      </c>
      <c r="B5832" t="s">
        <v>8992</v>
      </c>
      <c r="C5832" s="1">
        <v>44233</v>
      </c>
      <c r="D5832" t="s">
        <v>30</v>
      </c>
      <c r="E5832" t="s">
        <v>20</v>
      </c>
      <c r="F5832" t="s">
        <v>3561</v>
      </c>
      <c r="H5832" t="s">
        <v>32</v>
      </c>
      <c r="I5832">
        <v>49</v>
      </c>
      <c r="J5832" t="s">
        <v>828</v>
      </c>
      <c r="L5832" t="s">
        <v>23</v>
      </c>
      <c r="O5832" t="s">
        <v>392</v>
      </c>
      <c r="P5832" t="s">
        <v>26</v>
      </c>
      <c r="Q5832" t="s">
        <v>8993</v>
      </c>
    </row>
    <row r="5833" spans="1:17" x14ac:dyDescent="0.25">
      <c r="A5833" t="s">
        <v>11616</v>
      </c>
      <c r="B5833" t="s">
        <v>11617</v>
      </c>
      <c r="C5833" s="1">
        <v>44239</v>
      </c>
      <c r="D5833" t="s">
        <v>30</v>
      </c>
      <c r="E5833" t="s">
        <v>20</v>
      </c>
      <c r="F5833" t="s">
        <v>6884</v>
      </c>
      <c r="H5833" t="s">
        <v>32</v>
      </c>
      <c r="I5833">
        <v>70</v>
      </c>
      <c r="J5833" t="s">
        <v>828</v>
      </c>
      <c r="L5833" t="s">
        <v>23</v>
      </c>
      <c r="O5833" t="s">
        <v>392</v>
      </c>
      <c r="P5833" t="s">
        <v>26</v>
      </c>
      <c r="Q5833" t="s">
        <v>393</v>
      </c>
    </row>
    <row r="5834" spans="1:17" x14ac:dyDescent="0.25">
      <c r="A5834" t="s">
        <v>12905</v>
      </c>
      <c r="B5834" t="s">
        <v>12906</v>
      </c>
      <c r="C5834" s="1">
        <v>44244</v>
      </c>
      <c r="D5834" t="s">
        <v>30</v>
      </c>
      <c r="E5834" t="s">
        <v>20</v>
      </c>
      <c r="F5834" t="s">
        <v>4667</v>
      </c>
      <c r="H5834" t="s">
        <v>32</v>
      </c>
      <c r="I5834">
        <v>23</v>
      </c>
      <c r="J5834" t="s">
        <v>33</v>
      </c>
      <c r="L5834" t="s">
        <v>23</v>
      </c>
      <c r="M5834" t="s">
        <v>24</v>
      </c>
      <c r="O5834" t="s">
        <v>392</v>
      </c>
      <c r="P5834" t="s">
        <v>26</v>
      </c>
      <c r="Q5834" t="s">
        <v>9351</v>
      </c>
    </row>
    <row r="5835" spans="1:17" x14ac:dyDescent="0.25">
      <c r="A5835" t="s">
        <v>7591</v>
      </c>
      <c r="B5835" t="s">
        <v>7592</v>
      </c>
      <c r="C5835" s="1">
        <v>44249</v>
      </c>
      <c r="D5835" t="s">
        <v>30</v>
      </c>
      <c r="E5835" t="s">
        <v>20</v>
      </c>
      <c r="F5835" t="s">
        <v>7593</v>
      </c>
      <c r="H5835" t="s">
        <v>32</v>
      </c>
      <c r="I5835">
        <v>78</v>
      </c>
      <c r="J5835" t="s">
        <v>33</v>
      </c>
      <c r="L5835" t="s">
        <v>23</v>
      </c>
      <c r="M5835" t="s">
        <v>24</v>
      </c>
      <c r="O5835" t="s">
        <v>392</v>
      </c>
      <c r="P5835" t="s">
        <v>26</v>
      </c>
      <c r="Q5835" t="s">
        <v>7594</v>
      </c>
    </row>
    <row r="5836" spans="1:17" x14ac:dyDescent="0.25">
      <c r="A5836" t="s">
        <v>4665</v>
      </c>
      <c r="B5836" t="s">
        <v>4666</v>
      </c>
      <c r="C5836" s="1">
        <v>44258</v>
      </c>
      <c r="D5836" t="s">
        <v>30</v>
      </c>
      <c r="E5836" t="s">
        <v>20</v>
      </c>
      <c r="F5836" t="s">
        <v>4667</v>
      </c>
      <c r="H5836" t="s">
        <v>32</v>
      </c>
      <c r="I5836">
        <v>20</v>
      </c>
      <c r="J5836" t="s">
        <v>33</v>
      </c>
      <c r="L5836" t="s">
        <v>23</v>
      </c>
      <c r="M5836" t="s">
        <v>4664</v>
      </c>
      <c r="O5836" t="s">
        <v>392</v>
      </c>
      <c r="P5836" t="s">
        <v>26</v>
      </c>
      <c r="Q5836" t="s">
        <v>4668</v>
      </c>
    </row>
    <row r="5837" spans="1:17" x14ac:dyDescent="0.25">
      <c r="A5837" t="s">
        <v>18502</v>
      </c>
      <c r="B5837" t="s">
        <v>18503</v>
      </c>
      <c r="C5837" s="1">
        <v>44209</v>
      </c>
      <c r="D5837" t="s">
        <v>657</v>
      </c>
      <c r="E5837" t="s">
        <v>20</v>
      </c>
      <c r="H5837" t="s">
        <v>32</v>
      </c>
      <c r="I5837">
        <v>69</v>
      </c>
      <c r="J5837" t="s">
        <v>22</v>
      </c>
      <c r="L5837" t="s">
        <v>23</v>
      </c>
      <c r="O5837" t="s">
        <v>392</v>
      </c>
      <c r="P5837" t="s">
        <v>26</v>
      </c>
      <c r="Q5837" t="s">
        <v>18504</v>
      </c>
    </row>
    <row r="5838" spans="1:17" x14ac:dyDescent="0.25">
      <c r="A5838" t="s">
        <v>18505</v>
      </c>
      <c r="B5838" t="s">
        <v>18506</v>
      </c>
      <c r="C5838" s="1">
        <v>44212</v>
      </c>
      <c r="D5838" t="s">
        <v>657</v>
      </c>
      <c r="E5838" t="s">
        <v>20</v>
      </c>
      <c r="H5838" t="s">
        <v>32</v>
      </c>
      <c r="I5838">
        <v>67</v>
      </c>
      <c r="J5838" t="s">
        <v>22</v>
      </c>
      <c r="L5838" t="s">
        <v>23</v>
      </c>
      <c r="O5838" t="s">
        <v>392</v>
      </c>
      <c r="P5838" t="s">
        <v>26</v>
      </c>
      <c r="Q5838" t="s">
        <v>18504</v>
      </c>
    </row>
    <row r="5839" spans="1:17" x14ac:dyDescent="0.25">
      <c r="A5839" t="s">
        <v>18507</v>
      </c>
      <c r="B5839" t="s">
        <v>18508</v>
      </c>
      <c r="C5839" s="1">
        <v>44210</v>
      </c>
      <c r="D5839" t="s">
        <v>657</v>
      </c>
      <c r="E5839" t="s">
        <v>20</v>
      </c>
      <c r="H5839" t="s">
        <v>32</v>
      </c>
      <c r="I5839">
        <v>61</v>
      </c>
      <c r="J5839" t="s">
        <v>22</v>
      </c>
      <c r="L5839" t="s">
        <v>23</v>
      </c>
      <c r="O5839" t="s">
        <v>392</v>
      </c>
      <c r="P5839" t="s">
        <v>26</v>
      </c>
      <c r="Q5839" t="s">
        <v>18504</v>
      </c>
    </row>
    <row r="5840" spans="1:17" x14ac:dyDescent="0.25">
      <c r="A5840" t="s">
        <v>5403</v>
      </c>
      <c r="B5840" t="s">
        <v>5404</v>
      </c>
      <c r="C5840" s="1">
        <v>44214</v>
      </c>
      <c r="D5840" t="s">
        <v>310</v>
      </c>
      <c r="E5840" t="s">
        <v>20</v>
      </c>
      <c r="H5840" t="s">
        <v>21</v>
      </c>
      <c r="I5840">
        <v>69</v>
      </c>
      <c r="J5840" t="s">
        <v>22</v>
      </c>
      <c r="L5840" t="s">
        <v>23</v>
      </c>
      <c r="O5840" t="s">
        <v>392</v>
      </c>
      <c r="P5840" t="s">
        <v>26</v>
      </c>
      <c r="Q5840" t="s">
        <v>5405</v>
      </c>
    </row>
    <row r="5841" spans="1:17" x14ac:dyDescent="0.25">
      <c r="A5841" t="s">
        <v>12815</v>
      </c>
      <c r="B5841" t="s">
        <v>12816</v>
      </c>
      <c r="C5841" s="1">
        <v>44215</v>
      </c>
      <c r="D5841" t="s">
        <v>1405</v>
      </c>
      <c r="E5841" t="s">
        <v>20</v>
      </c>
      <c r="H5841" t="s">
        <v>32</v>
      </c>
      <c r="I5841">
        <v>84</v>
      </c>
      <c r="J5841" t="s">
        <v>22</v>
      </c>
      <c r="L5841" t="s">
        <v>23</v>
      </c>
      <c r="O5841" t="s">
        <v>392</v>
      </c>
      <c r="P5841" t="s">
        <v>26</v>
      </c>
      <c r="Q5841" t="s">
        <v>12817</v>
      </c>
    </row>
    <row r="5842" spans="1:17" x14ac:dyDescent="0.25">
      <c r="A5842" t="s">
        <v>11510</v>
      </c>
      <c r="B5842" t="s">
        <v>11511</v>
      </c>
      <c r="C5842" s="1">
        <v>44217</v>
      </c>
      <c r="D5842" t="s">
        <v>262</v>
      </c>
      <c r="E5842" t="s">
        <v>20</v>
      </c>
      <c r="H5842" t="s">
        <v>32</v>
      </c>
      <c r="I5842">
        <v>1</v>
      </c>
      <c r="J5842" t="s">
        <v>22</v>
      </c>
      <c r="L5842" t="s">
        <v>23</v>
      </c>
      <c r="O5842" t="s">
        <v>392</v>
      </c>
      <c r="P5842" t="s">
        <v>26</v>
      </c>
      <c r="Q5842" t="s">
        <v>11512</v>
      </c>
    </row>
    <row r="5843" spans="1:17" x14ac:dyDescent="0.25">
      <c r="A5843" t="s">
        <v>14035</v>
      </c>
      <c r="B5843" t="s">
        <v>14036</v>
      </c>
      <c r="C5843" s="1">
        <v>44218</v>
      </c>
      <c r="D5843" t="s">
        <v>239</v>
      </c>
      <c r="E5843" t="s">
        <v>20</v>
      </c>
      <c r="H5843" t="s">
        <v>21</v>
      </c>
      <c r="I5843">
        <v>28</v>
      </c>
      <c r="J5843" t="s">
        <v>22</v>
      </c>
      <c r="L5843" t="s">
        <v>23</v>
      </c>
      <c r="O5843" t="s">
        <v>392</v>
      </c>
      <c r="P5843" t="s">
        <v>26</v>
      </c>
      <c r="Q5843" t="s">
        <v>14037</v>
      </c>
    </row>
    <row r="5844" spans="1:17" x14ac:dyDescent="0.25">
      <c r="A5844" t="s">
        <v>14048</v>
      </c>
      <c r="B5844" t="s">
        <v>14049</v>
      </c>
      <c r="C5844" s="1">
        <v>44219</v>
      </c>
      <c r="D5844" t="s">
        <v>657</v>
      </c>
      <c r="E5844" t="s">
        <v>20</v>
      </c>
      <c r="H5844" t="s">
        <v>32</v>
      </c>
      <c r="I5844">
        <v>87</v>
      </c>
      <c r="J5844" t="s">
        <v>22</v>
      </c>
      <c r="L5844" t="s">
        <v>23</v>
      </c>
      <c r="O5844" t="s">
        <v>392</v>
      </c>
      <c r="P5844" t="s">
        <v>26</v>
      </c>
      <c r="Q5844" t="s">
        <v>5405</v>
      </c>
    </row>
    <row r="5845" spans="1:17" x14ac:dyDescent="0.25">
      <c r="A5845" t="s">
        <v>14050</v>
      </c>
      <c r="B5845" t="s">
        <v>14051</v>
      </c>
      <c r="C5845" s="1">
        <v>44219</v>
      </c>
      <c r="D5845" t="s">
        <v>657</v>
      </c>
      <c r="E5845" t="s">
        <v>20</v>
      </c>
      <c r="H5845" t="s">
        <v>21</v>
      </c>
      <c r="I5845">
        <v>93</v>
      </c>
      <c r="J5845" t="s">
        <v>22</v>
      </c>
      <c r="L5845" t="s">
        <v>23</v>
      </c>
      <c r="O5845" t="s">
        <v>392</v>
      </c>
      <c r="P5845" t="s">
        <v>26</v>
      </c>
      <c r="Q5845" t="s">
        <v>5405</v>
      </c>
    </row>
    <row r="5846" spans="1:17" x14ac:dyDescent="0.25">
      <c r="A5846" t="s">
        <v>14052</v>
      </c>
      <c r="B5846" t="s">
        <v>14053</v>
      </c>
      <c r="C5846" s="1">
        <v>44220</v>
      </c>
      <c r="D5846" t="s">
        <v>716</v>
      </c>
      <c r="E5846" t="s">
        <v>20</v>
      </c>
      <c r="H5846" t="s">
        <v>32</v>
      </c>
      <c r="I5846">
        <v>84</v>
      </c>
      <c r="J5846" t="s">
        <v>22</v>
      </c>
      <c r="L5846" t="s">
        <v>23</v>
      </c>
      <c r="O5846" t="s">
        <v>392</v>
      </c>
      <c r="P5846" t="s">
        <v>26</v>
      </c>
      <c r="Q5846" t="s">
        <v>11476</v>
      </c>
    </row>
    <row r="5847" spans="1:17" x14ac:dyDescent="0.25">
      <c r="A5847" t="s">
        <v>18185</v>
      </c>
      <c r="B5847" t="s">
        <v>18186</v>
      </c>
      <c r="C5847" s="1">
        <v>44223</v>
      </c>
      <c r="D5847" t="s">
        <v>310</v>
      </c>
      <c r="E5847" t="s">
        <v>20</v>
      </c>
      <c r="H5847" t="s">
        <v>21</v>
      </c>
      <c r="I5847">
        <v>69</v>
      </c>
      <c r="J5847" t="s">
        <v>22</v>
      </c>
      <c r="L5847" t="s">
        <v>23</v>
      </c>
      <c r="O5847" t="s">
        <v>392</v>
      </c>
      <c r="P5847" t="s">
        <v>26</v>
      </c>
      <c r="Q5847" t="s">
        <v>18187</v>
      </c>
    </row>
    <row r="5848" spans="1:17" x14ac:dyDescent="0.25">
      <c r="A5848" t="s">
        <v>5523</v>
      </c>
      <c r="B5848" t="s">
        <v>5524</v>
      </c>
      <c r="C5848" s="1">
        <v>44226</v>
      </c>
      <c r="D5848" t="s">
        <v>657</v>
      </c>
      <c r="E5848" t="s">
        <v>20</v>
      </c>
      <c r="H5848" t="s">
        <v>32</v>
      </c>
      <c r="I5848">
        <v>90</v>
      </c>
      <c r="J5848" t="s">
        <v>22</v>
      </c>
      <c r="L5848" t="s">
        <v>23</v>
      </c>
      <c r="O5848" t="s">
        <v>392</v>
      </c>
      <c r="P5848" t="s">
        <v>26</v>
      </c>
      <c r="Q5848" t="s">
        <v>5405</v>
      </c>
    </row>
    <row r="5849" spans="1:17" x14ac:dyDescent="0.25">
      <c r="A5849" t="s">
        <v>5525</v>
      </c>
      <c r="B5849" t="s">
        <v>5526</v>
      </c>
      <c r="C5849" s="1">
        <v>44226</v>
      </c>
      <c r="D5849" t="s">
        <v>657</v>
      </c>
      <c r="E5849" t="s">
        <v>20</v>
      </c>
      <c r="H5849" t="s">
        <v>21</v>
      </c>
      <c r="I5849">
        <v>93</v>
      </c>
      <c r="J5849" t="s">
        <v>22</v>
      </c>
      <c r="L5849" t="s">
        <v>23</v>
      </c>
      <c r="O5849" t="s">
        <v>392</v>
      </c>
      <c r="P5849" t="s">
        <v>26</v>
      </c>
      <c r="Q5849" t="s">
        <v>5527</v>
      </c>
    </row>
    <row r="5850" spans="1:17" x14ac:dyDescent="0.25">
      <c r="A5850" t="s">
        <v>5458</v>
      </c>
      <c r="B5850" t="s">
        <v>5459</v>
      </c>
      <c r="C5850" s="1">
        <v>44228</v>
      </c>
      <c r="D5850" t="s">
        <v>657</v>
      </c>
      <c r="E5850" t="s">
        <v>20</v>
      </c>
      <c r="H5850" t="s">
        <v>32</v>
      </c>
      <c r="I5850">
        <v>20</v>
      </c>
      <c r="J5850" t="s">
        <v>22</v>
      </c>
      <c r="L5850" t="s">
        <v>23</v>
      </c>
      <c r="O5850" t="s">
        <v>392</v>
      </c>
      <c r="P5850" t="s">
        <v>26</v>
      </c>
      <c r="Q5850" t="s">
        <v>5405</v>
      </c>
    </row>
    <row r="5851" spans="1:17" x14ac:dyDescent="0.25">
      <c r="A5851" t="s">
        <v>5463</v>
      </c>
      <c r="B5851" t="s">
        <v>5464</v>
      </c>
      <c r="C5851" s="1">
        <v>44229</v>
      </c>
      <c r="D5851" t="s">
        <v>657</v>
      </c>
      <c r="E5851" t="s">
        <v>20</v>
      </c>
      <c r="H5851" t="s">
        <v>32</v>
      </c>
      <c r="I5851">
        <v>51</v>
      </c>
      <c r="J5851" t="s">
        <v>22</v>
      </c>
      <c r="L5851" t="s">
        <v>23</v>
      </c>
      <c r="O5851" t="s">
        <v>392</v>
      </c>
      <c r="P5851" t="s">
        <v>26</v>
      </c>
      <c r="Q5851" t="s">
        <v>5405</v>
      </c>
    </row>
    <row r="5852" spans="1:17" x14ac:dyDescent="0.25">
      <c r="A5852" t="s">
        <v>11566</v>
      </c>
      <c r="B5852" t="s">
        <v>11567</v>
      </c>
      <c r="C5852" s="1">
        <v>44231</v>
      </c>
      <c r="D5852" t="s">
        <v>1640</v>
      </c>
      <c r="E5852" t="s">
        <v>20</v>
      </c>
      <c r="H5852" t="s">
        <v>32</v>
      </c>
      <c r="I5852">
        <v>54</v>
      </c>
      <c r="J5852" t="s">
        <v>22</v>
      </c>
      <c r="L5852" t="s">
        <v>23</v>
      </c>
      <c r="O5852" t="s">
        <v>392</v>
      </c>
      <c r="P5852" t="s">
        <v>26</v>
      </c>
      <c r="Q5852" t="s">
        <v>11568</v>
      </c>
    </row>
    <row r="5853" spans="1:17" x14ac:dyDescent="0.25">
      <c r="A5853" t="s">
        <v>18432</v>
      </c>
      <c r="B5853" t="s">
        <v>18433</v>
      </c>
      <c r="C5853" s="1">
        <v>44235</v>
      </c>
      <c r="D5853" t="s">
        <v>1704</v>
      </c>
      <c r="E5853" t="s">
        <v>20</v>
      </c>
      <c r="H5853" t="s">
        <v>32</v>
      </c>
      <c r="I5853">
        <v>66</v>
      </c>
      <c r="J5853" t="s">
        <v>22</v>
      </c>
      <c r="L5853" t="s">
        <v>23</v>
      </c>
      <c r="O5853" t="s">
        <v>392</v>
      </c>
      <c r="P5853" t="s">
        <v>26</v>
      </c>
      <c r="Q5853" t="s">
        <v>11806</v>
      </c>
    </row>
    <row r="5854" spans="1:17" x14ac:dyDescent="0.25">
      <c r="A5854" t="s">
        <v>11804</v>
      </c>
      <c r="B5854" t="s">
        <v>11805</v>
      </c>
      <c r="C5854" s="1">
        <v>44243</v>
      </c>
      <c r="D5854" t="s">
        <v>1704</v>
      </c>
      <c r="E5854" t="s">
        <v>20</v>
      </c>
      <c r="H5854" t="s">
        <v>32</v>
      </c>
      <c r="I5854">
        <v>66</v>
      </c>
      <c r="J5854" t="s">
        <v>22</v>
      </c>
      <c r="L5854" t="s">
        <v>23</v>
      </c>
      <c r="O5854" t="s">
        <v>392</v>
      </c>
      <c r="P5854" t="s">
        <v>26</v>
      </c>
      <c r="Q5854" t="s">
        <v>11806</v>
      </c>
    </row>
    <row r="5855" spans="1:17" x14ac:dyDescent="0.25">
      <c r="A5855" t="s">
        <v>14062</v>
      </c>
      <c r="B5855" t="s">
        <v>14063</v>
      </c>
      <c r="C5855" s="1">
        <v>44219</v>
      </c>
      <c r="D5855" t="s">
        <v>1424</v>
      </c>
      <c r="E5855" t="s">
        <v>20</v>
      </c>
      <c r="H5855" t="s">
        <v>32</v>
      </c>
      <c r="I5855">
        <v>58</v>
      </c>
      <c r="J5855" t="s">
        <v>22</v>
      </c>
      <c r="L5855" t="s">
        <v>23</v>
      </c>
      <c r="O5855" t="s">
        <v>392</v>
      </c>
      <c r="P5855" t="s">
        <v>26</v>
      </c>
      <c r="Q5855" t="s">
        <v>11476</v>
      </c>
    </row>
    <row r="5856" spans="1:17" x14ac:dyDescent="0.25">
      <c r="A5856" t="s">
        <v>14064</v>
      </c>
      <c r="B5856" t="s">
        <v>14065</v>
      </c>
      <c r="C5856" s="1">
        <v>44220</v>
      </c>
      <c r="D5856" t="s">
        <v>9390</v>
      </c>
      <c r="E5856" t="s">
        <v>20</v>
      </c>
      <c r="H5856" t="s">
        <v>21</v>
      </c>
      <c r="I5856">
        <v>44</v>
      </c>
      <c r="J5856" t="s">
        <v>22</v>
      </c>
      <c r="L5856" t="s">
        <v>23</v>
      </c>
      <c r="O5856" t="s">
        <v>392</v>
      </c>
      <c r="P5856" t="s">
        <v>26</v>
      </c>
      <c r="Q5856" t="s">
        <v>11476</v>
      </c>
    </row>
    <row r="5857" spans="1:17" x14ac:dyDescent="0.25">
      <c r="A5857" t="s">
        <v>18197</v>
      </c>
      <c r="B5857" t="s">
        <v>18198</v>
      </c>
      <c r="C5857" s="1">
        <v>44220</v>
      </c>
      <c r="D5857" t="s">
        <v>1405</v>
      </c>
      <c r="E5857" t="s">
        <v>20</v>
      </c>
      <c r="H5857" t="s">
        <v>32</v>
      </c>
      <c r="I5857">
        <v>83</v>
      </c>
      <c r="J5857" t="s">
        <v>22</v>
      </c>
      <c r="L5857" t="s">
        <v>23</v>
      </c>
      <c r="O5857" t="s">
        <v>392</v>
      </c>
      <c r="P5857" t="s">
        <v>26</v>
      </c>
      <c r="Q5857" t="s">
        <v>11806</v>
      </c>
    </row>
    <row r="5858" spans="1:17" x14ac:dyDescent="0.25">
      <c r="A5858" t="s">
        <v>18199</v>
      </c>
      <c r="B5858" t="s">
        <v>18200</v>
      </c>
      <c r="C5858" s="1">
        <v>44220</v>
      </c>
      <c r="D5858" t="s">
        <v>1747</v>
      </c>
      <c r="E5858" t="s">
        <v>20</v>
      </c>
      <c r="H5858" t="s">
        <v>21</v>
      </c>
      <c r="I5858">
        <v>68</v>
      </c>
      <c r="J5858" t="s">
        <v>22</v>
      </c>
      <c r="L5858" t="s">
        <v>23</v>
      </c>
      <c r="O5858" t="s">
        <v>392</v>
      </c>
      <c r="P5858" t="s">
        <v>26</v>
      </c>
      <c r="Q5858" t="s">
        <v>11806</v>
      </c>
    </row>
    <row r="5859" spans="1:17" x14ac:dyDescent="0.25">
      <c r="A5859" t="s">
        <v>18201</v>
      </c>
      <c r="B5859" t="s">
        <v>18202</v>
      </c>
      <c r="C5859" s="1">
        <v>44220</v>
      </c>
      <c r="D5859" t="s">
        <v>1405</v>
      </c>
      <c r="E5859" t="s">
        <v>20</v>
      </c>
      <c r="H5859" t="s">
        <v>32</v>
      </c>
      <c r="I5859">
        <v>83</v>
      </c>
      <c r="J5859" t="s">
        <v>22</v>
      </c>
      <c r="L5859" t="s">
        <v>23</v>
      </c>
      <c r="O5859" t="s">
        <v>392</v>
      </c>
      <c r="P5859" t="s">
        <v>26</v>
      </c>
      <c r="Q5859" t="s">
        <v>11806</v>
      </c>
    </row>
    <row r="5860" spans="1:17" x14ac:dyDescent="0.25">
      <c r="A5860" t="s">
        <v>18203</v>
      </c>
      <c r="B5860" t="s">
        <v>18204</v>
      </c>
      <c r="C5860" s="1">
        <v>44220</v>
      </c>
      <c r="D5860" t="s">
        <v>1405</v>
      </c>
      <c r="E5860" t="s">
        <v>20</v>
      </c>
      <c r="H5860" t="s">
        <v>32</v>
      </c>
      <c r="I5860">
        <v>36</v>
      </c>
      <c r="J5860" t="s">
        <v>22</v>
      </c>
      <c r="L5860" t="s">
        <v>23</v>
      </c>
      <c r="O5860" t="s">
        <v>392</v>
      </c>
      <c r="P5860" t="s">
        <v>26</v>
      </c>
      <c r="Q5860" t="s">
        <v>18205</v>
      </c>
    </row>
    <row r="5861" spans="1:17" x14ac:dyDescent="0.25">
      <c r="A5861" t="s">
        <v>18448</v>
      </c>
      <c r="B5861" t="s">
        <v>18449</v>
      </c>
      <c r="C5861" s="1">
        <v>44235</v>
      </c>
      <c r="D5861" t="s">
        <v>657</v>
      </c>
      <c r="E5861" t="s">
        <v>20</v>
      </c>
      <c r="H5861" t="s">
        <v>32</v>
      </c>
      <c r="I5861">
        <v>17</v>
      </c>
      <c r="J5861" t="s">
        <v>22</v>
      </c>
      <c r="L5861" t="s">
        <v>23</v>
      </c>
      <c r="O5861" t="s">
        <v>392</v>
      </c>
      <c r="P5861" t="s">
        <v>26</v>
      </c>
      <c r="Q5861" t="s">
        <v>18450</v>
      </c>
    </row>
    <row r="5862" spans="1:17" x14ac:dyDescent="0.25">
      <c r="A5862" t="s">
        <v>11537</v>
      </c>
      <c r="B5862" t="s">
        <v>11538</v>
      </c>
      <c r="C5862" s="1">
        <v>44208</v>
      </c>
      <c r="D5862" t="s">
        <v>304</v>
      </c>
      <c r="E5862" t="s">
        <v>20</v>
      </c>
      <c r="H5862" t="s">
        <v>21</v>
      </c>
      <c r="I5862">
        <v>33</v>
      </c>
      <c r="J5862" t="s">
        <v>22</v>
      </c>
      <c r="L5862" t="s">
        <v>23</v>
      </c>
      <c r="O5862" t="s">
        <v>392</v>
      </c>
      <c r="P5862" t="s">
        <v>26</v>
      </c>
      <c r="Q5862" t="s">
        <v>11539</v>
      </c>
    </row>
    <row r="5863" spans="1:17" x14ac:dyDescent="0.25">
      <c r="A5863" t="s">
        <v>5416</v>
      </c>
      <c r="B5863" t="s">
        <v>5417</v>
      </c>
      <c r="C5863" s="1">
        <v>44213</v>
      </c>
      <c r="D5863" t="s">
        <v>360</v>
      </c>
      <c r="E5863" t="s">
        <v>20</v>
      </c>
      <c r="H5863" t="s">
        <v>32</v>
      </c>
      <c r="I5863">
        <v>18</v>
      </c>
      <c r="J5863" t="s">
        <v>22</v>
      </c>
      <c r="L5863" t="s">
        <v>23</v>
      </c>
      <c r="O5863" t="s">
        <v>392</v>
      </c>
      <c r="P5863" t="s">
        <v>26</v>
      </c>
      <c r="Q5863" t="s">
        <v>5418</v>
      </c>
    </row>
    <row r="5864" spans="1:17" x14ac:dyDescent="0.25">
      <c r="A5864" t="s">
        <v>11464</v>
      </c>
      <c r="B5864" t="s">
        <v>11465</v>
      </c>
      <c r="C5864" s="1">
        <v>44214</v>
      </c>
      <c r="D5864" t="s">
        <v>657</v>
      </c>
      <c r="E5864" t="s">
        <v>20</v>
      </c>
      <c r="H5864" t="s">
        <v>21</v>
      </c>
      <c r="I5864">
        <v>68</v>
      </c>
      <c r="J5864" t="s">
        <v>22</v>
      </c>
      <c r="L5864" t="s">
        <v>23</v>
      </c>
      <c r="O5864" t="s">
        <v>392</v>
      </c>
      <c r="P5864" t="s">
        <v>26</v>
      </c>
      <c r="Q5864" t="s">
        <v>8993</v>
      </c>
    </row>
    <row r="5865" spans="1:17" x14ac:dyDescent="0.25">
      <c r="A5865" t="s">
        <v>11474</v>
      </c>
      <c r="B5865" t="s">
        <v>11475</v>
      </c>
      <c r="C5865" s="1">
        <v>44214</v>
      </c>
      <c r="D5865" t="s">
        <v>712</v>
      </c>
      <c r="E5865" t="s">
        <v>20</v>
      </c>
      <c r="H5865" t="s">
        <v>21</v>
      </c>
      <c r="I5865">
        <v>40</v>
      </c>
      <c r="J5865" t="s">
        <v>22</v>
      </c>
      <c r="L5865" t="s">
        <v>23</v>
      </c>
      <c r="O5865" t="s">
        <v>392</v>
      </c>
      <c r="P5865" t="s">
        <v>26</v>
      </c>
      <c r="Q5865" t="s">
        <v>11476</v>
      </c>
    </row>
    <row r="5866" spans="1:17" x14ac:dyDescent="0.25">
      <c r="A5866" t="s">
        <v>13986</v>
      </c>
      <c r="B5866" t="s">
        <v>13987</v>
      </c>
      <c r="C5866" s="1">
        <v>44216</v>
      </c>
      <c r="D5866" t="s">
        <v>749</v>
      </c>
      <c r="E5866" t="s">
        <v>20</v>
      </c>
      <c r="H5866" t="s">
        <v>32</v>
      </c>
      <c r="I5866">
        <v>15</v>
      </c>
      <c r="J5866" t="s">
        <v>22</v>
      </c>
      <c r="L5866" t="s">
        <v>23</v>
      </c>
      <c r="O5866" t="s">
        <v>392</v>
      </c>
      <c r="P5866" t="s">
        <v>664</v>
      </c>
      <c r="Q5866" t="s">
        <v>13988</v>
      </c>
    </row>
    <row r="5867" spans="1:17" x14ac:dyDescent="0.25">
      <c r="A5867" t="s">
        <v>14084</v>
      </c>
      <c r="B5867" t="s">
        <v>14085</v>
      </c>
      <c r="C5867" s="1">
        <v>44219</v>
      </c>
      <c r="D5867" t="s">
        <v>657</v>
      </c>
      <c r="E5867" t="s">
        <v>20</v>
      </c>
      <c r="H5867" t="s">
        <v>21</v>
      </c>
      <c r="I5867">
        <v>61</v>
      </c>
      <c r="J5867" t="s">
        <v>22</v>
      </c>
      <c r="L5867" t="s">
        <v>23</v>
      </c>
      <c r="O5867" t="s">
        <v>392</v>
      </c>
      <c r="P5867" t="s">
        <v>26</v>
      </c>
      <c r="Q5867" t="s">
        <v>11476</v>
      </c>
    </row>
    <row r="5868" spans="1:17" x14ac:dyDescent="0.25">
      <c r="A5868" t="s">
        <v>14125</v>
      </c>
      <c r="B5868" t="s">
        <v>14126</v>
      </c>
      <c r="C5868" s="1">
        <v>44221</v>
      </c>
      <c r="D5868" t="s">
        <v>657</v>
      </c>
      <c r="E5868" t="s">
        <v>20</v>
      </c>
      <c r="H5868" t="s">
        <v>21</v>
      </c>
      <c r="I5868">
        <v>26</v>
      </c>
      <c r="J5868" t="s">
        <v>22</v>
      </c>
      <c r="L5868" t="s">
        <v>23</v>
      </c>
      <c r="O5868" t="s">
        <v>392</v>
      </c>
      <c r="P5868" t="s">
        <v>26</v>
      </c>
      <c r="Q5868" t="s">
        <v>2960</v>
      </c>
    </row>
    <row r="5869" spans="1:17" x14ac:dyDescent="0.25">
      <c r="A5869" t="s">
        <v>18219</v>
      </c>
      <c r="B5869" t="s">
        <v>18220</v>
      </c>
      <c r="C5869" s="1">
        <v>44222</v>
      </c>
      <c r="D5869" t="s">
        <v>657</v>
      </c>
      <c r="E5869" t="s">
        <v>20</v>
      </c>
      <c r="H5869" t="s">
        <v>32</v>
      </c>
      <c r="I5869">
        <v>69</v>
      </c>
      <c r="J5869" t="s">
        <v>22</v>
      </c>
      <c r="L5869" t="s">
        <v>23</v>
      </c>
      <c r="O5869" t="s">
        <v>392</v>
      </c>
      <c r="P5869" t="s">
        <v>26</v>
      </c>
      <c r="Q5869" t="s">
        <v>8993</v>
      </c>
    </row>
    <row r="5870" spans="1:17" x14ac:dyDescent="0.25">
      <c r="A5870" t="s">
        <v>18221</v>
      </c>
      <c r="B5870" t="s">
        <v>18222</v>
      </c>
      <c r="C5870" s="1">
        <v>44222</v>
      </c>
      <c r="D5870" t="s">
        <v>712</v>
      </c>
      <c r="E5870" t="s">
        <v>20</v>
      </c>
      <c r="H5870" t="s">
        <v>21</v>
      </c>
      <c r="I5870">
        <v>12</v>
      </c>
      <c r="J5870" t="s">
        <v>22</v>
      </c>
      <c r="L5870" t="s">
        <v>23</v>
      </c>
      <c r="O5870" t="s">
        <v>392</v>
      </c>
      <c r="P5870" t="s">
        <v>26</v>
      </c>
      <c r="Q5870" t="s">
        <v>11476</v>
      </c>
    </row>
    <row r="5871" spans="1:17" x14ac:dyDescent="0.25">
      <c r="A5871" t="s">
        <v>18451</v>
      </c>
      <c r="B5871" t="s">
        <v>18452</v>
      </c>
      <c r="C5871" s="1">
        <v>44231</v>
      </c>
      <c r="D5871" t="s">
        <v>657</v>
      </c>
      <c r="E5871" t="s">
        <v>20</v>
      </c>
      <c r="H5871" t="s">
        <v>21</v>
      </c>
      <c r="I5871">
        <v>49</v>
      </c>
      <c r="J5871" t="s">
        <v>22</v>
      </c>
      <c r="L5871" t="s">
        <v>23</v>
      </c>
      <c r="O5871" t="s">
        <v>392</v>
      </c>
      <c r="P5871" t="s">
        <v>26</v>
      </c>
      <c r="Q5871" t="s">
        <v>5405</v>
      </c>
    </row>
    <row r="5872" spans="1:17" x14ac:dyDescent="0.25">
      <c r="A5872" t="s">
        <v>16489</v>
      </c>
      <c r="B5872" t="s">
        <v>16490</v>
      </c>
      <c r="C5872" s="1">
        <v>44201</v>
      </c>
      <c r="D5872" t="s">
        <v>1405</v>
      </c>
      <c r="E5872" t="s">
        <v>20</v>
      </c>
      <c r="F5872" t="s">
        <v>1557</v>
      </c>
      <c r="H5872" t="s">
        <v>32</v>
      </c>
      <c r="I5872">
        <v>74</v>
      </c>
      <c r="J5872" t="s">
        <v>22</v>
      </c>
      <c r="L5872" t="s">
        <v>23</v>
      </c>
      <c r="M5872" t="s">
        <v>86</v>
      </c>
      <c r="O5872" t="s">
        <v>392</v>
      </c>
      <c r="P5872" t="s">
        <v>26</v>
      </c>
      <c r="Q5872" t="s">
        <v>2960</v>
      </c>
    </row>
    <row r="5873" spans="1:17" x14ac:dyDescent="0.25">
      <c r="A5873" t="s">
        <v>8276</v>
      </c>
      <c r="B5873" t="s">
        <v>8277</v>
      </c>
      <c r="C5873" s="1">
        <v>44201</v>
      </c>
      <c r="D5873" t="s">
        <v>1405</v>
      </c>
      <c r="E5873" t="s">
        <v>20</v>
      </c>
      <c r="F5873" t="s">
        <v>1557</v>
      </c>
      <c r="H5873" t="s">
        <v>21</v>
      </c>
      <c r="I5873">
        <v>86</v>
      </c>
      <c r="J5873" t="s">
        <v>22</v>
      </c>
      <c r="L5873" t="s">
        <v>23</v>
      </c>
      <c r="M5873" t="s">
        <v>86</v>
      </c>
      <c r="O5873" t="s">
        <v>392</v>
      </c>
      <c r="P5873" t="s">
        <v>26</v>
      </c>
      <c r="Q5873" t="s">
        <v>2944</v>
      </c>
    </row>
    <row r="5874" spans="1:17" x14ac:dyDescent="0.25">
      <c r="A5874" t="s">
        <v>8860</v>
      </c>
      <c r="B5874" t="s">
        <v>8861</v>
      </c>
      <c r="C5874" s="1">
        <v>44205</v>
      </c>
      <c r="D5874" t="s">
        <v>462</v>
      </c>
      <c r="E5874" t="s">
        <v>20</v>
      </c>
      <c r="F5874" t="s">
        <v>463</v>
      </c>
      <c r="H5874" t="s">
        <v>32</v>
      </c>
      <c r="I5874">
        <v>56</v>
      </c>
      <c r="J5874" t="s">
        <v>22</v>
      </c>
      <c r="L5874" t="s">
        <v>23</v>
      </c>
      <c r="M5874" t="s">
        <v>86</v>
      </c>
      <c r="O5874" t="s">
        <v>392</v>
      </c>
      <c r="P5874" t="s">
        <v>26</v>
      </c>
      <c r="Q5874" t="s">
        <v>8862</v>
      </c>
    </row>
    <row r="5875" spans="1:17" x14ac:dyDescent="0.25">
      <c r="A5875" t="s">
        <v>2942</v>
      </c>
      <c r="B5875" t="s">
        <v>2943</v>
      </c>
      <c r="C5875" s="1">
        <v>44206</v>
      </c>
      <c r="D5875" t="s">
        <v>1747</v>
      </c>
      <c r="E5875" t="s">
        <v>20</v>
      </c>
      <c r="F5875" t="s">
        <v>431</v>
      </c>
      <c r="H5875" t="s">
        <v>32</v>
      </c>
      <c r="I5875">
        <v>60</v>
      </c>
      <c r="J5875" t="s">
        <v>22</v>
      </c>
      <c r="L5875" t="s">
        <v>23</v>
      </c>
      <c r="M5875" t="s">
        <v>86</v>
      </c>
      <c r="O5875" t="s">
        <v>392</v>
      </c>
      <c r="P5875" t="s">
        <v>26</v>
      </c>
      <c r="Q5875" t="s">
        <v>2944</v>
      </c>
    </row>
    <row r="5876" spans="1:17" x14ac:dyDescent="0.25">
      <c r="A5876" t="s">
        <v>2956</v>
      </c>
      <c r="B5876" t="s">
        <v>2957</v>
      </c>
      <c r="C5876" s="1">
        <v>44206</v>
      </c>
      <c r="D5876" t="s">
        <v>2958</v>
      </c>
      <c r="E5876" t="s">
        <v>20</v>
      </c>
      <c r="F5876" t="s">
        <v>2959</v>
      </c>
      <c r="H5876" t="s">
        <v>32</v>
      </c>
      <c r="I5876">
        <v>58</v>
      </c>
      <c r="J5876" t="s">
        <v>22</v>
      </c>
      <c r="L5876" t="s">
        <v>23</v>
      </c>
      <c r="M5876" t="s">
        <v>86</v>
      </c>
      <c r="O5876" t="s">
        <v>392</v>
      </c>
      <c r="P5876" t="s">
        <v>26</v>
      </c>
      <c r="Q5876" t="s">
        <v>2960</v>
      </c>
    </row>
    <row r="5877" spans="1:17" x14ac:dyDescent="0.25">
      <c r="A5877" t="s">
        <v>2961</v>
      </c>
      <c r="B5877" t="s">
        <v>2962</v>
      </c>
      <c r="C5877" s="1">
        <v>44206</v>
      </c>
      <c r="D5877" t="s">
        <v>2958</v>
      </c>
      <c r="E5877" t="s">
        <v>20</v>
      </c>
      <c r="F5877" t="s">
        <v>2959</v>
      </c>
      <c r="H5877" t="s">
        <v>32</v>
      </c>
      <c r="I5877">
        <v>13</v>
      </c>
      <c r="J5877" t="s">
        <v>22</v>
      </c>
      <c r="L5877" t="s">
        <v>23</v>
      </c>
      <c r="M5877" t="s">
        <v>86</v>
      </c>
      <c r="O5877" t="s">
        <v>392</v>
      </c>
      <c r="P5877" t="s">
        <v>26</v>
      </c>
      <c r="Q5877" t="s">
        <v>2960</v>
      </c>
    </row>
    <row r="5878" spans="1:17" x14ac:dyDescent="0.25">
      <c r="A5878" t="s">
        <v>3103</v>
      </c>
      <c r="B5878" t="s">
        <v>3104</v>
      </c>
      <c r="C5878" s="1">
        <v>44216</v>
      </c>
      <c r="D5878" t="s">
        <v>1405</v>
      </c>
      <c r="E5878" t="s">
        <v>20</v>
      </c>
      <c r="F5878" t="s">
        <v>1557</v>
      </c>
      <c r="H5878" t="s">
        <v>32</v>
      </c>
      <c r="I5878">
        <v>79</v>
      </c>
      <c r="J5878" t="s">
        <v>22</v>
      </c>
      <c r="L5878" t="s">
        <v>23</v>
      </c>
      <c r="M5878" t="s">
        <v>86</v>
      </c>
      <c r="O5878" t="s">
        <v>392</v>
      </c>
      <c r="P5878" t="s">
        <v>26</v>
      </c>
      <c r="Q5878" t="s">
        <v>3105</v>
      </c>
    </row>
    <row r="5879" spans="1:17" x14ac:dyDescent="0.25">
      <c r="A5879" t="s">
        <v>17020</v>
      </c>
      <c r="B5879" t="s">
        <v>17021</v>
      </c>
      <c r="C5879" s="1">
        <v>44223</v>
      </c>
      <c r="D5879" t="s">
        <v>1405</v>
      </c>
      <c r="E5879" t="s">
        <v>20</v>
      </c>
      <c r="F5879" t="s">
        <v>1557</v>
      </c>
      <c r="H5879" t="s">
        <v>32</v>
      </c>
      <c r="I5879">
        <v>79</v>
      </c>
      <c r="J5879" t="s">
        <v>22</v>
      </c>
      <c r="L5879" t="s">
        <v>23</v>
      </c>
      <c r="M5879" t="s">
        <v>86</v>
      </c>
      <c r="O5879" t="s">
        <v>392</v>
      </c>
      <c r="P5879" t="s">
        <v>26</v>
      </c>
      <c r="Q5879" t="s">
        <v>17022</v>
      </c>
    </row>
    <row r="5880" spans="1:17" x14ac:dyDescent="0.25">
      <c r="A5880" t="s">
        <v>15216</v>
      </c>
      <c r="B5880" t="s">
        <v>15217</v>
      </c>
      <c r="C5880" s="1">
        <v>44230</v>
      </c>
      <c r="D5880" t="s">
        <v>1405</v>
      </c>
      <c r="E5880" t="s">
        <v>20</v>
      </c>
      <c r="F5880" t="s">
        <v>1557</v>
      </c>
      <c r="H5880" t="s">
        <v>32</v>
      </c>
      <c r="I5880">
        <v>29</v>
      </c>
      <c r="J5880" t="s">
        <v>22</v>
      </c>
      <c r="L5880" t="s">
        <v>23</v>
      </c>
      <c r="M5880" t="s">
        <v>86</v>
      </c>
      <c r="O5880" t="s">
        <v>392</v>
      </c>
      <c r="P5880" t="s">
        <v>26</v>
      </c>
      <c r="Q5880" t="s">
        <v>2960</v>
      </c>
    </row>
    <row r="5881" spans="1:17" x14ac:dyDescent="0.25">
      <c r="A5881" t="s">
        <v>12413</v>
      </c>
      <c r="B5881" t="s">
        <v>12414</v>
      </c>
      <c r="C5881" s="1">
        <v>44237</v>
      </c>
      <c r="D5881" t="s">
        <v>9115</v>
      </c>
      <c r="E5881" t="s">
        <v>20</v>
      </c>
      <c r="F5881" t="s">
        <v>9116</v>
      </c>
      <c r="H5881" t="s">
        <v>32</v>
      </c>
      <c r="I5881">
        <v>18</v>
      </c>
      <c r="J5881" t="s">
        <v>22</v>
      </c>
      <c r="L5881" t="s">
        <v>23</v>
      </c>
      <c r="M5881" t="s">
        <v>86</v>
      </c>
      <c r="O5881" t="s">
        <v>392</v>
      </c>
      <c r="P5881" t="s">
        <v>26</v>
      </c>
      <c r="Q5881" t="s">
        <v>393</v>
      </c>
    </row>
    <row r="5882" spans="1:17" x14ac:dyDescent="0.25">
      <c r="A5882" t="s">
        <v>390</v>
      </c>
      <c r="B5882" t="s">
        <v>391</v>
      </c>
      <c r="C5882" s="1">
        <v>44243</v>
      </c>
      <c r="D5882" t="s">
        <v>377</v>
      </c>
      <c r="E5882" t="s">
        <v>20</v>
      </c>
      <c r="F5882" t="s">
        <v>378</v>
      </c>
      <c r="H5882" t="s">
        <v>21</v>
      </c>
      <c r="I5882">
        <v>73</v>
      </c>
      <c r="J5882" t="s">
        <v>22</v>
      </c>
      <c r="L5882" t="s">
        <v>23</v>
      </c>
      <c r="O5882" t="s">
        <v>392</v>
      </c>
      <c r="P5882" t="s">
        <v>26</v>
      </c>
      <c r="Q5882" t="s">
        <v>393</v>
      </c>
    </row>
    <row r="5883" spans="1:17" x14ac:dyDescent="0.25">
      <c r="A5883" t="s">
        <v>12675</v>
      </c>
      <c r="B5883" t="s">
        <v>12676</v>
      </c>
      <c r="C5883" s="1">
        <v>44244</v>
      </c>
      <c r="D5883" t="s">
        <v>3279</v>
      </c>
      <c r="E5883" t="s">
        <v>20</v>
      </c>
      <c r="F5883" t="s">
        <v>586</v>
      </c>
      <c r="H5883" t="s">
        <v>21</v>
      </c>
      <c r="I5883">
        <v>51</v>
      </c>
      <c r="J5883" t="s">
        <v>22</v>
      </c>
      <c r="L5883" t="s">
        <v>23</v>
      </c>
      <c r="M5883" t="s">
        <v>86</v>
      </c>
      <c r="O5883" t="s">
        <v>392</v>
      </c>
      <c r="P5883" t="s">
        <v>26</v>
      </c>
      <c r="Q5883" t="s">
        <v>393</v>
      </c>
    </row>
    <row r="5884" spans="1:17" x14ac:dyDescent="0.25">
      <c r="A5884" t="s">
        <v>9349</v>
      </c>
      <c r="B5884" t="s">
        <v>9350</v>
      </c>
      <c r="C5884" s="1">
        <v>44243</v>
      </c>
      <c r="D5884" t="s">
        <v>1754</v>
      </c>
      <c r="E5884" t="s">
        <v>20</v>
      </c>
      <c r="F5884" t="s">
        <v>795</v>
      </c>
      <c r="H5884" t="s">
        <v>21</v>
      </c>
      <c r="I5884">
        <v>88</v>
      </c>
      <c r="J5884" t="s">
        <v>22</v>
      </c>
      <c r="L5884" t="s">
        <v>23</v>
      </c>
      <c r="M5884" t="s">
        <v>86</v>
      </c>
      <c r="O5884" t="s">
        <v>392</v>
      </c>
      <c r="P5884" t="s">
        <v>26</v>
      </c>
      <c r="Q5884" t="s">
        <v>9351</v>
      </c>
    </row>
    <row r="5885" spans="1:17" x14ac:dyDescent="0.25">
      <c r="A5885" t="s">
        <v>9359</v>
      </c>
      <c r="B5885" t="s">
        <v>9360</v>
      </c>
      <c r="C5885" s="1">
        <v>44242</v>
      </c>
      <c r="D5885" t="s">
        <v>332</v>
      </c>
      <c r="E5885" t="s">
        <v>20</v>
      </c>
      <c r="F5885" t="s">
        <v>333</v>
      </c>
      <c r="H5885" t="s">
        <v>32</v>
      </c>
      <c r="I5885">
        <v>35</v>
      </c>
      <c r="J5885" t="s">
        <v>22</v>
      </c>
      <c r="L5885" t="s">
        <v>23</v>
      </c>
      <c r="M5885" t="s">
        <v>86</v>
      </c>
      <c r="O5885" t="s">
        <v>392</v>
      </c>
      <c r="P5885" t="s">
        <v>26</v>
      </c>
      <c r="Q5885" t="s">
        <v>393</v>
      </c>
    </row>
    <row r="5886" spans="1:17" x14ac:dyDescent="0.25">
      <c r="A5886" t="s">
        <v>9388</v>
      </c>
      <c r="B5886" t="s">
        <v>9389</v>
      </c>
      <c r="C5886" s="1">
        <v>44238</v>
      </c>
      <c r="D5886" t="s">
        <v>9390</v>
      </c>
      <c r="E5886" t="s">
        <v>20</v>
      </c>
      <c r="F5886" t="s">
        <v>9391</v>
      </c>
      <c r="H5886" t="s">
        <v>32</v>
      </c>
      <c r="I5886">
        <v>38</v>
      </c>
      <c r="J5886" t="s">
        <v>22</v>
      </c>
      <c r="L5886" t="s">
        <v>23</v>
      </c>
      <c r="M5886" t="s">
        <v>86</v>
      </c>
      <c r="O5886" t="s">
        <v>392</v>
      </c>
      <c r="P5886" t="s">
        <v>26</v>
      </c>
      <c r="Q5886" t="s">
        <v>9392</v>
      </c>
    </row>
    <row r="5887" spans="1:17" x14ac:dyDescent="0.25">
      <c r="A5887" t="s">
        <v>9649</v>
      </c>
      <c r="B5887" t="s">
        <v>9650</v>
      </c>
      <c r="C5887" s="1">
        <v>44246</v>
      </c>
      <c r="D5887" t="s">
        <v>377</v>
      </c>
      <c r="E5887" t="s">
        <v>20</v>
      </c>
      <c r="F5887" t="s">
        <v>378</v>
      </c>
      <c r="H5887" t="s">
        <v>21</v>
      </c>
      <c r="I5887">
        <v>33</v>
      </c>
      <c r="J5887" t="s">
        <v>22</v>
      </c>
      <c r="L5887" t="s">
        <v>23</v>
      </c>
      <c r="M5887" t="s">
        <v>86</v>
      </c>
      <c r="O5887" t="s">
        <v>392</v>
      </c>
      <c r="P5887" t="s">
        <v>26</v>
      </c>
      <c r="Q5887" t="s">
        <v>9651</v>
      </c>
    </row>
    <row r="5888" spans="1:17" x14ac:dyDescent="0.25">
      <c r="A5888" t="s">
        <v>9661</v>
      </c>
      <c r="B5888" t="s">
        <v>9662</v>
      </c>
      <c r="C5888" s="1">
        <v>44247</v>
      </c>
      <c r="D5888" t="s">
        <v>377</v>
      </c>
      <c r="E5888" t="s">
        <v>20</v>
      </c>
      <c r="F5888" t="s">
        <v>378</v>
      </c>
      <c r="H5888" t="s">
        <v>21</v>
      </c>
      <c r="I5888">
        <v>46</v>
      </c>
      <c r="J5888" t="s">
        <v>22</v>
      </c>
      <c r="L5888" t="s">
        <v>23</v>
      </c>
      <c r="M5888" t="s">
        <v>86</v>
      </c>
      <c r="O5888" t="s">
        <v>392</v>
      </c>
      <c r="P5888" t="s">
        <v>26</v>
      </c>
      <c r="Q5888" t="s">
        <v>393</v>
      </c>
    </row>
    <row r="5889" spans="1:17" x14ac:dyDescent="0.25">
      <c r="A5889" t="s">
        <v>1643</v>
      </c>
      <c r="B5889" t="s">
        <v>1644</v>
      </c>
      <c r="C5889" s="1">
        <v>44249</v>
      </c>
      <c r="D5889" t="s">
        <v>1645</v>
      </c>
      <c r="E5889" t="s">
        <v>20</v>
      </c>
      <c r="F5889" t="s">
        <v>1646</v>
      </c>
      <c r="G5889" t="s">
        <v>1461</v>
      </c>
      <c r="H5889" t="s">
        <v>21</v>
      </c>
      <c r="I5889">
        <v>54</v>
      </c>
      <c r="J5889" t="s">
        <v>22</v>
      </c>
      <c r="L5889" t="s">
        <v>23</v>
      </c>
      <c r="M5889" t="s">
        <v>86</v>
      </c>
      <c r="O5889" t="s">
        <v>392</v>
      </c>
      <c r="P5889" t="s">
        <v>664</v>
      </c>
      <c r="Q5889" t="s">
        <v>393</v>
      </c>
    </row>
    <row r="5890" spans="1:17" x14ac:dyDescent="0.25">
      <c r="A5890" t="s">
        <v>1872</v>
      </c>
      <c r="B5890" t="s">
        <v>1873</v>
      </c>
      <c r="C5890" s="1">
        <v>44250</v>
      </c>
      <c r="D5890" t="s">
        <v>377</v>
      </c>
      <c r="E5890" t="s">
        <v>20</v>
      </c>
      <c r="F5890" t="s">
        <v>378</v>
      </c>
      <c r="G5890" t="s">
        <v>787</v>
      </c>
      <c r="H5890" t="s">
        <v>32</v>
      </c>
      <c r="I5890">
        <v>54</v>
      </c>
      <c r="J5890" t="s">
        <v>22</v>
      </c>
      <c r="L5890" t="s">
        <v>23</v>
      </c>
      <c r="M5890" t="s">
        <v>86</v>
      </c>
      <c r="O5890" t="s">
        <v>392</v>
      </c>
      <c r="P5890" t="s">
        <v>664</v>
      </c>
      <c r="Q5890" t="s">
        <v>1874</v>
      </c>
    </row>
    <row r="5891" spans="1:17" x14ac:dyDescent="0.25">
      <c r="A5891" t="s">
        <v>1908</v>
      </c>
      <c r="B5891" t="s">
        <v>1909</v>
      </c>
      <c r="C5891" s="1">
        <v>44251</v>
      </c>
      <c r="D5891" t="s">
        <v>1910</v>
      </c>
      <c r="E5891" t="s">
        <v>20</v>
      </c>
      <c r="F5891" t="s">
        <v>1911</v>
      </c>
      <c r="G5891" t="s">
        <v>787</v>
      </c>
      <c r="H5891" t="s">
        <v>21</v>
      </c>
      <c r="I5891">
        <v>18</v>
      </c>
      <c r="J5891" t="s">
        <v>22</v>
      </c>
      <c r="L5891" t="s">
        <v>23</v>
      </c>
      <c r="M5891" t="s">
        <v>86</v>
      </c>
      <c r="O5891" t="s">
        <v>392</v>
      </c>
      <c r="P5891" t="s">
        <v>664</v>
      </c>
      <c r="Q5891" t="s">
        <v>1912</v>
      </c>
    </row>
    <row r="5892" spans="1:17" x14ac:dyDescent="0.25">
      <c r="A5892" t="s">
        <v>10439</v>
      </c>
      <c r="B5892" t="s">
        <v>10440</v>
      </c>
      <c r="C5892" s="1">
        <v>44251</v>
      </c>
      <c r="D5892" t="s">
        <v>377</v>
      </c>
      <c r="E5892" t="s">
        <v>20</v>
      </c>
      <c r="F5892" t="s">
        <v>378</v>
      </c>
      <c r="H5892" t="s">
        <v>32</v>
      </c>
      <c r="I5892">
        <v>58</v>
      </c>
      <c r="J5892" t="s">
        <v>22</v>
      </c>
      <c r="L5892" t="s">
        <v>23</v>
      </c>
      <c r="M5892" t="s">
        <v>86</v>
      </c>
      <c r="O5892" t="s">
        <v>392</v>
      </c>
      <c r="P5892" t="s">
        <v>26</v>
      </c>
      <c r="Q5892" t="s">
        <v>393</v>
      </c>
    </row>
    <row r="5893" spans="1:17" x14ac:dyDescent="0.25">
      <c r="A5893" t="s">
        <v>10437</v>
      </c>
      <c r="B5893" t="s">
        <v>10438</v>
      </c>
      <c r="C5893" s="1">
        <v>44254</v>
      </c>
      <c r="D5893" t="s">
        <v>1910</v>
      </c>
      <c r="E5893" t="s">
        <v>20</v>
      </c>
      <c r="F5893" t="s">
        <v>1911</v>
      </c>
      <c r="H5893" t="s">
        <v>21</v>
      </c>
      <c r="I5893">
        <v>34</v>
      </c>
      <c r="J5893" t="s">
        <v>22</v>
      </c>
      <c r="L5893" t="s">
        <v>23</v>
      </c>
      <c r="M5893" t="s">
        <v>86</v>
      </c>
      <c r="O5893" t="s">
        <v>392</v>
      </c>
      <c r="P5893" t="s">
        <v>26</v>
      </c>
      <c r="Q5893" t="s">
        <v>393</v>
      </c>
    </row>
    <row r="5894" spans="1:17" x14ac:dyDescent="0.25">
      <c r="A5894" t="s">
        <v>10435</v>
      </c>
      <c r="B5894" t="s">
        <v>10436</v>
      </c>
      <c r="C5894" s="1">
        <v>44255</v>
      </c>
      <c r="D5894" t="s">
        <v>1783</v>
      </c>
      <c r="E5894" t="s">
        <v>20</v>
      </c>
      <c r="F5894" t="s">
        <v>1784</v>
      </c>
      <c r="H5894" t="s">
        <v>21</v>
      </c>
      <c r="I5894">
        <v>86</v>
      </c>
      <c r="J5894" t="s">
        <v>22</v>
      </c>
      <c r="L5894" t="s">
        <v>23</v>
      </c>
      <c r="M5894" t="s">
        <v>86</v>
      </c>
      <c r="O5894" t="s">
        <v>392</v>
      </c>
      <c r="P5894" t="s">
        <v>26</v>
      </c>
      <c r="Q5894" t="s">
        <v>393</v>
      </c>
    </row>
    <row r="5895" spans="1:17" x14ac:dyDescent="0.25">
      <c r="A5895" t="s">
        <v>9848</v>
      </c>
      <c r="B5895" t="s">
        <v>9849</v>
      </c>
      <c r="C5895" s="1">
        <v>44250</v>
      </c>
      <c r="D5895" t="s">
        <v>831</v>
      </c>
      <c r="E5895" t="s">
        <v>20</v>
      </c>
      <c r="H5895" t="s">
        <v>22</v>
      </c>
      <c r="I5895" t="s">
        <v>22</v>
      </c>
      <c r="J5895" t="s">
        <v>22</v>
      </c>
      <c r="L5895" t="s">
        <v>23</v>
      </c>
      <c r="O5895" t="s">
        <v>392</v>
      </c>
      <c r="P5895" t="s">
        <v>26</v>
      </c>
      <c r="Q5895" t="s">
        <v>393</v>
      </c>
    </row>
    <row r="5896" spans="1:17" x14ac:dyDescent="0.25">
      <c r="A5896" t="s">
        <v>8052</v>
      </c>
      <c r="B5896" t="s">
        <v>8053</v>
      </c>
      <c r="C5896" s="1">
        <v>44195</v>
      </c>
      <c r="D5896" t="s">
        <v>46</v>
      </c>
      <c r="E5896" t="s">
        <v>20</v>
      </c>
      <c r="H5896" t="s">
        <v>32</v>
      </c>
      <c r="I5896">
        <v>54</v>
      </c>
      <c r="J5896" t="s">
        <v>22</v>
      </c>
      <c r="L5896" t="s">
        <v>23</v>
      </c>
      <c r="O5896" t="s">
        <v>392</v>
      </c>
      <c r="P5896" t="s">
        <v>26</v>
      </c>
      <c r="Q5896" t="s">
        <v>8054</v>
      </c>
    </row>
    <row r="5897" spans="1:17" x14ac:dyDescent="0.25">
      <c r="A5897" t="s">
        <v>8082</v>
      </c>
      <c r="B5897" t="s">
        <v>8083</v>
      </c>
      <c r="C5897" s="1">
        <v>44196</v>
      </c>
      <c r="D5897" t="s">
        <v>46</v>
      </c>
      <c r="E5897" t="s">
        <v>20</v>
      </c>
      <c r="H5897" t="s">
        <v>32</v>
      </c>
      <c r="I5897">
        <v>37</v>
      </c>
      <c r="J5897" t="s">
        <v>22</v>
      </c>
      <c r="L5897" t="s">
        <v>23</v>
      </c>
      <c r="O5897" t="s">
        <v>392</v>
      </c>
      <c r="P5897" t="s">
        <v>26</v>
      </c>
      <c r="Q5897" t="s">
        <v>8084</v>
      </c>
    </row>
    <row r="5898" spans="1:17" x14ac:dyDescent="0.25">
      <c r="A5898" t="s">
        <v>8085</v>
      </c>
      <c r="B5898" t="s">
        <v>8086</v>
      </c>
      <c r="C5898" s="1">
        <v>44196</v>
      </c>
      <c r="D5898" t="s">
        <v>46</v>
      </c>
      <c r="E5898" t="s">
        <v>20</v>
      </c>
      <c r="H5898" t="s">
        <v>32</v>
      </c>
      <c r="I5898">
        <v>44</v>
      </c>
      <c r="J5898" t="s">
        <v>22</v>
      </c>
      <c r="L5898" t="s">
        <v>23</v>
      </c>
      <c r="O5898" t="s">
        <v>392</v>
      </c>
      <c r="P5898" t="s">
        <v>26</v>
      </c>
      <c r="Q5898" t="s">
        <v>8087</v>
      </c>
    </row>
    <row r="5899" spans="1:17" x14ac:dyDescent="0.25">
      <c r="A5899" t="s">
        <v>8158</v>
      </c>
      <c r="B5899" t="s">
        <v>8159</v>
      </c>
      <c r="C5899" s="1">
        <v>44201</v>
      </c>
      <c r="D5899" t="s">
        <v>46</v>
      </c>
      <c r="E5899" t="s">
        <v>20</v>
      </c>
      <c r="H5899" t="s">
        <v>21</v>
      </c>
      <c r="I5899">
        <v>49</v>
      </c>
      <c r="J5899" t="s">
        <v>22</v>
      </c>
      <c r="L5899" t="s">
        <v>23</v>
      </c>
      <c r="O5899" t="s">
        <v>392</v>
      </c>
      <c r="P5899" t="s">
        <v>26</v>
      </c>
      <c r="Q5899" t="s">
        <v>8160</v>
      </c>
    </row>
    <row r="5900" spans="1:17" x14ac:dyDescent="0.25">
      <c r="A5900" t="s">
        <v>2241</v>
      </c>
      <c r="B5900" t="s">
        <v>2242</v>
      </c>
      <c r="C5900" s="1">
        <v>44202</v>
      </c>
      <c r="D5900" t="s">
        <v>46</v>
      </c>
      <c r="E5900" t="s">
        <v>20</v>
      </c>
      <c r="H5900" t="s">
        <v>21</v>
      </c>
      <c r="I5900">
        <v>88</v>
      </c>
      <c r="J5900" t="s">
        <v>22</v>
      </c>
      <c r="L5900" t="s">
        <v>23</v>
      </c>
      <c r="O5900" t="s">
        <v>392</v>
      </c>
      <c r="P5900" t="s">
        <v>26</v>
      </c>
      <c r="Q5900" t="s">
        <v>2243</v>
      </c>
    </row>
    <row r="5901" spans="1:17" x14ac:dyDescent="0.25">
      <c r="A5901" t="s">
        <v>18129</v>
      </c>
      <c r="B5901" t="s">
        <v>18130</v>
      </c>
      <c r="C5901" s="1">
        <v>44207</v>
      </c>
      <c r="D5901" t="s">
        <v>46</v>
      </c>
      <c r="E5901" t="s">
        <v>20</v>
      </c>
      <c r="H5901" t="s">
        <v>21</v>
      </c>
      <c r="I5901">
        <v>76</v>
      </c>
      <c r="J5901" t="s">
        <v>22</v>
      </c>
      <c r="L5901" t="s">
        <v>23</v>
      </c>
      <c r="O5901" t="s">
        <v>392</v>
      </c>
      <c r="P5901" t="s">
        <v>26</v>
      </c>
      <c r="Q5901" t="s">
        <v>11012</v>
      </c>
    </row>
    <row r="5902" spans="1:17" x14ac:dyDescent="0.25">
      <c r="A5902" t="s">
        <v>11010</v>
      </c>
      <c r="B5902" t="s">
        <v>11011</v>
      </c>
      <c r="C5902" s="1">
        <v>44194</v>
      </c>
      <c r="D5902" t="s">
        <v>46</v>
      </c>
      <c r="E5902" t="s">
        <v>20</v>
      </c>
      <c r="H5902" t="s">
        <v>21</v>
      </c>
      <c r="I5902">
        <v>76</v>
      </c>
      <c r="J5902" t="s">
        <v>22</v>
      </c>
      <c r="L5902" t="s">
        <v>23</v>
      </c>
      <c r="O5902" t="s">
        <v>392</v>
      </c>
      <c r="P5902" t="s">
        <v>26</v>
      </c>
      <c r="Q5902" t="s">
        <v>11012</v>
      </c>
    </row>
    <row r="5903" spans="1:17" x14ac:dyDescent="0.25">
      <c r="A5903" t="s">
        <v>13812</v>
      </c>
      <c r="B5903" t="s">
        <v>13813</v>
      </c>
      <c r="C5903" s="1">
        <v>44215</v>
      </c>
      <c r="D5903" t="s">
        <v>46</v>
      </c>
      <c r="E5903" t="s">
        <v>20</v>
      </c>
      <c r="H5903" t="s">
        <v>32</v>
      </c>
      <c r="I5903">
        <v>42</v>
      </c>
      <c r="J5903" t="s">
        <v>22</v>
      </c>
      <c r="L5903" t="s">
        <v>23</v>
      </c>
      <c r="O5903" t="s">
        <v>392</v>
      </c>
      <c r="P5903" t="s">
        <v>26</v>
      </c>
      <c r="Q5903" t="s">
        <v>13814</v>
      </c>
    </row>
    <row r="5904" spans="1:17" x14ac:dyDescent="0.25">
      <c r="A5904" t="s">
        <v>5758</v>
      </c>
      <c r="B5904" t="s">
        <v>5759</v>
      </c>
      <c r="C5904" s="1">
        <v>44216</v>
      </c>
      <c r="D5904" t="s">
        <v>30</v>
      </c>
      <c r="E5904" t="s">
        <v>20</v>
      </c>
      <c r="F5904" t="s">
        <v>5760</v>
      </c>
      <c r="H5904" t="s">
        <v>21</v>
      </c>
      <c r="I5904">
        <v>68</v>
      </c>
      <c r="J5904" t="s">
        <v>22</v>
      </c>
      <c r="L5904" t="s">
        <v>23</v>
      </c>
      <c r="O5904" t="s">
        <v>392</v>
      </c>
      <c r="P5904" t="s">
        <v>26</v>
      </c>
      <c r="Q5904" t="s">
        <v>393</v>
      </c>
    </row>
    <row r="5905" spans="1:17" x14ac:dyDescent="0.25">
      <c r="A5905" t="s">
        <v>5964</v>
      </c>
      <c r="B5905" t="s">
        <v>5965</v>
      </c>
      <c r="C5905" s="1">
        <v>44222</v>
      </c>
      <c r="D5905" t="s">
        <v>30</v>
      </c>
      <c r="E5905" t="s">
        <v>20</v>
      </c>
      <c r="F5905" t="s">
        <v>5719</v>
      </c>
      <c r="H5905" t="s">
        <v>21</v>
      </c>
      <c r="I5905">
        <v>22</v>
      </c>
      <c r="J5905" t="s">
        <v>22</v>
      </c>
      <c r="L5905" t="s">
        <v>23</v>
      </c>
      <c r="O5905" t="s">
        <v>392</v>
      </c>
      <c r="P5905" t="s">
        <v>26</v>
      </c>
      <c r="Q5905" t="s">
        <v>393</v>
      </c>
    </row>
    <row r="5906" spans="1:17" x14ac:dyDescent="0.25">
      <c r="A5906" t="s">
        <v>5966</v>
      </c>
      <c r="B5906" t="s">
        <v>5967</v>
      </c>
      <c r="C5906" s="1">
        <v>44222</v>
      </c>
      <c r="D5906" t="s">
        <v>30</v>
      </c>
      <c r="E5906" t="s">
        <v>20</v>
      </c>
      <c r="F5906" t="s">
        <v>5719</v>
      </c>
      <c r="H5906" t="s">
        <v>21</v>
      </c>
      <c r="I5906">
        <v>62</v>
      </c>
      <c r="J5906" t="s">
        <v>22</v>
      </c>
      <c r="L5906" t="s">
        <v>23</v>
      </c>
      <c r="O5906" t="s">
        <v>392</v>
      </c>
      <c r="P5906" t="s">
        <v>26</v>
      </c>
      <c r="Q5906" t="s">
        <v>393</v>
      </c>
    </row>
    <row r="5907" spans="1:17" x14ac:dyDescent="0.25">
      <c r="A5907" t="s">
        <v>16889</v>
      </c>
      <c r="B5907" t="s">
        <v>16890</v>
      </c>
      <c r="C5907" s="1">
        <v>44227</v>
      </c>
      <c r="D5907" t="s">
        <v>46</v>
      </c>
      <c r="E5907" t="s">
        <v>20</v>
      </c>
      <c r="F5907" t="s">
        <v>5272</v>
      </c>
      <c r="H5907" t="s">
        <v>32</v>
      </c>
      <c r="I5907">
        <v>53</v>
      </c>
      <c r="J5907" t="s">
        <v>22</v>
      </c>
      <c r="L5907" t="s">
        <v>23</v>
      </c>
      <c r="O5907" t="s">
        <v>392</v>
      </c>
      <c r="P5907" t="s">
        <v>26</v>
      </c>
      <c r="Q5907" t="s">
        <v>3972</v>
      </c>
    </row>
    <row r="5908" spans="1:17" x14ac:dyDescent="0.25">
      <c r="A5908" t="s">
        <v>16897</v>
      </c>
      <c r="B5908" t="s">
        <v>16898</v>
      </c>
      <c r="C5908" s="1">
        <v>44226</v>
      </c>
      <c r="D5908" t="s">
        <v>46</v>
      </c>
      <c r="E5908" t="s">
        <v>20</v>
      </c>
      <c r="F5908" t="s">
        <v>3986</v>
      </c>
      <c r="H5908" t="s">
        <v>21</v>
      </c>
      <c r="I5908">
        <v>52</v>
      </c>
      <c r="J5908" t="s">
        <v>22</v>
      </c>
      <c r="L5908" t="s">
        <v>23</v>
      </c>
      <c r="O5908" t="s">
        <v>392</v>
      </c>
      <c r="P5908" t="s">
        <v>26</v>
      </c>
      <c r="Q5908" t="s">
        <v>16899</v>
      </c>
    </row>
    <row r="5909" spans="1:17" x14ac:dyDescent="0.25">
      <c r="A5909" t="s">
        <v>9083</v>
      </c>
      <c r="B5909" t="s">
        <v>9084</v>
      </c>
      <c r="C5909" s="1">
        <v>44229</v>
      </c>
      <c r="D5909" t="s">
        <v>46</v>
      </c>
      <c r="E5909" t="s">
        <v>20</v>
      </c>
      <c r="F5909" t="s">
        <v>4029</v>
      </c>
      <c r="H5909" t="s">
        <v>32</v>
      </c>
      <c r="I5909">
        <v>59</v>
      </c>
      <c r="J5909" t="s">
        <v>22</v>
      </c>
      <c r="L5909" t="s">
        <v>23</v>
      </c>
      <c r="O5909" t="s">
        <v>392</v>
      </c>
      <c r="P5909" t="s">
        <v>26</v>
      </c>
      <c r="Q5909" t="s">
        <v>3972</v>
      </c>
    </row>
    <row r="5910" spans="1:17" x14ac:dyDescent="0.25">
      <c r="A5910" t="s">
        <v>11639</v>
      </c>
      <c r="B5910" t="s">
        <v>11640</v>
      </c>
      <c r="C5910" s="1">
        <v>44223</v>
      </c>
      <c r="D5910" t="s">
        <v>3469</v>
      </c>
      <c r="E5910" t="s">
        <v>20</v>
      </c>
      <c r="F5910" t="s">
        <v>69</v>
      </c>
      <c r="H5910" t="s">
        <v>32</v>
      </c>
      <c r="I5910">
        <v>73</v>
      </c>
      <c r="J5910" t="s">
        <v>22</v>
      </c>
      <c r="L5910" t="s">
        <v>23</v>
      </c>
      <c r="O5910" t="s">
        <v>392</v>
      </c>
      <c r="P5910" t="s">
        <v>26</v>
      </c>
      <c r="Q5910" t="s">
        <v>11641</v>
      </c>
    </row>
    <row r="5911" spans="1:17" x14ac:dyDescent="0.25">
      <c r="A5911" t="s">
        <v>12330</v>
      </c>
      <c r="B5911" t="s">
        <v>12331</v>
      </c>
      <c r="C5911" s="1">
        <v>44230</v>
      </c>
      <c r="D5911" t="s">
        <v>3469</v>
      </c>
      <c r="E5911" t="s">
        <v>20</v>
      </c>
      <c r="F5911" t="s">
        <v>12332</v>
      </c>
      <c r="H5911" t="s">
        <v>32</v>
      </c>
      <c r="I5911">
        <v>23</v>
      </c>
      <c r="J5911" t="s">
        <v>22</v>
      </c>
      <c r="L5911" t="s">
        <v>23</v>
      </c>
      <c r="O5911" t="s">
        <v>392</v>
      </c>
      <c r="P5911" t="s">
        <v>26</v>
      </c>
      <c r="Q5911" t="s">
        <v>8160</v>
      </c>
    </row>
    <row r="5912" spans="1:17" x14ac:dyDescent="0.25">
      <c r="A5912" t="s">
        <v>9164</v>
      </c>
      <c r="B5912" t="s">
        <v>9165</v>
      </c>
      <c r="C5912" s="1">
        <v>44232</v>
      </c>
      <c r="D5912" t="s">
        <v>3469</v>
      </c>
      <c r="E5912" t="s">
        <v>20</v>
      </c>
      <c r="F5912" t="s">
        <v>4029</v>
      </c>
      <c r="H5912" t="s">
        <v>21</v>
      </c>
      <c r="I5912">
        <v>54</v>
      </c>
      <c r="J5912" t="s">
        <v>22</v>
      </c>
      <c r="L5912" t="s">
        <v>23</v>
      </c>
      <c r="O5912" t="s">
        <v>392</v>
      </c>
      <c r="P5912" t="s">
        <v>26</v>
      </c>
      <c r="Q5912" t="s">
        <v>3972</v>
      </c>
    </row>
    <row r="5913" spans="1:17" x14ac:dyDescent="0.25">
      <c r="A5913" t="s">
        <v>9166</v>
      </c>
      <c r="B5913" t="s">
        <v>9167</v>
      </c>
      <c r="C5913" s="1">
        <v>44232</v>
      </c>
      <c r="D5913" t="s">
        <v>3469</v>
      </c>
      <c r="E5913" t="s">
        <v>20</v>
      </c>
      <c r="F5913" t="s">
        <v>4029</v>
      </c>
      <c r="H5913" t="s">
        <v>32</v>
      </c>
      <c r="I5913">
        <v>16</v>
      </c>
      <c r="J5913" t="s">
        <v>22</v>
      </c>
      <c r="L5913" t="s">
        <v>23</v>
      </c>
      <c r="O5913" t="s">
        <v>392</v>
      </c>
      <c r="P5913" t="s">
        <v>26</v>
      </c>
      <c r="Q5913" t="s">
        <v>3972</v>
      </c>
    </row>
    <row r="5914" spans="1:17" x14ac:dyDescent="0.25">
      <c r="A5914" t="s">
        <v>12639</v>
      </c>
      <c r="B5914" t="s">
        <v>12640</v>
      </c>
      <c r="C5914" s="1">
        <v>44239</v>
      </c>
      <c r="D5914" t="s">
        <v>46</v>
      </c>
      <c r="E5914" t="s">
        <v>20</v>
      </c>
      <c r="F5914" t="s">
        <v>2722</v>
      </c>
      <c r="H5914" t="s">
        <v>32</v>
      </c>
      <c r="I5914">
        <v>38</v>
      </c>
      <c r="J5914" t="s">
        <v>22</v>
      </c>
      <c r="L5914" t="s">
        <v>23</v>
      </c>
      <c r="O5914" t="s">
        <v>392</v>
      </c>
      <c r="P5914" t="s">
        <v>26</v>
      </c>
      <c r="Q5914" t="s">
        <v>11476</v>
      </c>
    </row>
    <row r="5915" spans="1:17" x14ac:dyDescent="0.25">
      <c r="A5915" t="s">
        <v>3969</v>
      </c>
      <c r="B5915" t="s">
        <v>3970</v>
      </c>
      <c r="C5915" s="1">
        <v>44244</v>
      </c>
      <c r="D5915" t="s">
        <v>46</v>
      </c>
      <c r="E5915" t="s">
        <v>20</v>
      </c>
      <c r="F5915" t="s">
        <v>3971</v>
      </c>
      <c r="H5915" t="s">
        <v>32</v>
      </c>
      <c r="I5915">
        <v>27</v>
      </c>
      <c r="J5915" t="s">
        <v>22</v>
      </c>
      <c r="L5915" t="s">
        <v>23</v>
      </c>
      <c r="O5915" t="s">
        <v>392</v>
      </c>
      <c r="P5915" t="s">
        <v>26</v>
      </c>
      <c r="Q5915" t="s">
        <v>3972</v>
      </c>
    </row>
    <row r="5916" spans="1:17" x14ac:dyDescent="0.25">
      <c r="A5916" t="s">
        <v>7244</v>
      </c>
      <c r="B5916" t="s">
        <v>7245</v>
      </c>
      <c r="C5916" s="1">
        <v>44251</v>
      </c>
      <c r="D5916" t="s">
        <v>3469</v>
      </c>
      <c r="E5916" t="s">
        <v>20</v>
      </c>
      <c r="F5916" t="s">
        <v>5254</v>
      </c>
      <c r="H5916" t="s">
        <v>32</v>
      </c>
      <c r="I5916">
        <v>54</v>
      </c>
      <c r="J5916" t="s">
        <v>22</v>
      </c>
      <c r="L5916" t="s">
        <v>23</v>
      </c>
      <c r="O5916" t="s">
        <v>392</v>
      </c>
      <c r="P5916" t="s">
        <v>26</v>
      </c>
      <c r="Q5916" t="s">
        <v>3972</v>
      </c>
    </row>
    <row r="5917" spans="1:17" x14ac:dyDescent="0.25">
      <c r="A5917" t="s">
        <v>14288</v>
      </c>
      <c r="B5917" t="s">
        <v>14289</v>
      </c>
      <c r="C5917" s="1">
        <v>44231</v>
      </c>
      <c r="D5917" t="s">
        <v>1185</v>
      </c>
      <c r="E5917" t="s">
        <v>20</v>
      </c>
      <c r="F5917" t="s">
        <v>12715</v>
      </c>
      <c r="H5917" t="s">
        <v>21</v>
      </c>
      <c r="I5917">
        <v>33</v>
      </c>
      <c r="J5917" t="s">
        <v>22</v>
      </c>
      <c r="L5917" t="s">
        <v>23</v>
      </c>
      <c r="O5917" t="s">
        <v>392</v>
      </c>
      <c r="P5917" t="s">
        <v>26</v>
      </c>
      <c r="Q5917" t="s">
        <v>14290</v>
      </c>
    </row>
    <row r="5918" spans="1:17" x14ac:dyDescent="0.25">
      <c r="A5918" t="s">
        <v>16917</v>
      </c>
      <c r="B5918" t="s">
        <v>16918</v>
      </c>
      <c r="C5918" s="1">
        <v>44228</v>
      </c>
      <c r="D5918" t="s">
        <v>30</v>
      </c>
      <c r="E5918" t="s">
        <v>20</v>
      </c>
      <c r="F5918" t="s">
        <v>14249</v>
      </c>
      <c r="H5918" t="s">
        <v>21</v>
      </c>
      <c r="I5918">
        <v>10</v>
      </c>
      <c r="J5918" t="s">
        <v>22</v>
      </c>
      <c r="L5918" t="s">
        <v>23</v>
      </c>
      <c r="M5918" t="s">
        <v>24</v>
      </c>
      <c r="O5918" t="s">
        <v>392</v>
      </c>
      <c r="P5918" t="s">
        <v>26</v>
      </c>
      <c r="Q5918" t="s">
        <v>16919</v>
      </c>
    </row>
    <row r="5919" spans="1:17" x14ac:dyDescent="0.25">
      <c r="A5919" t="s">
        <v>14247</v>
      </c>
      <c r="B5919" t="s">
        <v>14248</v>
      </c>
      <c r="C5919" s="1">
        <v>44231</v>
      </c>
      <c r="D5919" t="s">
        <v>115</v>
      </c>
      <c r="E5919" t="s">
        <v>20</v>
      </c>
      <c r="F5919" t="s">
        <v>14249</v>
      </c>
      <c r="H5919" t="s">
        <v>32</v>
      </c>
      <c r="I5919">
        <v>43</v>
      </c>
      <c r="J5919" t="s">
        <v>22</v>
      </c>
      <c r="L5919" t="s">
        <v>23</v>
      </c>
      <c r="M5919" t="s">
        <v>24</v>
      </c>
      <c r="O5919" t="s">
        <v>392</v>
      </c>
      <c r="P5919" t="s">
        <v>26</v>
      </c>
      <c r="Q5919" t="s">
        <v>393</v>
      </c>
    </row>
    <row r="5920" spans="1:17" x14ac:dyDescent="0.25">
      <c r="A5920" t="s">
        <v>3500</v>
      </c>
      <c r="B5920" t="s">
        <v>3501</v>
      </c>
      <c r="C5920" s="1">
        <v>44222</v>
      </c>
      <c r="D5920" t="s">
        <v>3292</v>
      </c>
      <c r="E5920" t="s">
        <v>20</v>
      </c>
      <c r="F5920" t="s">
        <v>3502</v>
      </c>
      <c r="H5920" t="s">
        <v>21</v>
      </c>
      <c r="I5920">
        <v>58</v>
      </c>
      <c r="J5920" t="s">
        <v>22</v>
      </c>
      <c r="L5920" t="s">
        <v>23</v>
      </c>
      <c r="O5920" t="s">
        <v>392</v>
      </c>
      <c r="P5920" t="s">
        <v>26</v>
      </c>
      <c r="Q5920" t="s">
        <v>3503</v>
      </c>
    </row>
    <row r="5921" spans="1:17" x14ac:dyDescent="0.25">
      <c r="A5921" t="s">
        <v>14304</v>
      </c>
      <c r="B5921" t="s">
        <v>14305</v>
      </c>
      <c r="C5921" s="1">
        <v>44217</v>
      </c>
      <c r="D5921" t="s">
        <v>2118</v>
      </c>
      <c r="E5921" t="s">
        <v>20</v>
      </c>
      <c r="F5921" t="s">
        <v>11582</v>
      </c>
      <c r="H5921" t="s">
        <v>21</v>
      </c>
      <c r="I5921">
        <v>27</v>
      </c>
      <c r="J5921" t="s">
        <v>22</v>
      </c>
      <c r="L5921" t="s">
        <v>23</v>
      </c>
      <c r="M5921" t="s">
        <v>24</v>
      </c>
      <c r="O5921" t="s">
        <v>392</v>
      </c>
      <c r="P5921" t="s">
        <v>664</v>
      </c>
      <c r="Q5921" t="s">
        <v>14306</v>
      </c>
    </row>
    <row r="5922" spans="1:17" x14ac:dyDescent="0.25">
      <c r="A5922" t="s">
        <v>14256</v>
      </c>
      <c r="B5922" t="s">
        <v>14257</v>
      </c>
      <c r="C5922" s="1">
        <v>44230</v>
      </c>
      <c r="D5922" t="s">
        <v>115</v>
      </c>
      <c r="E5922" t="s">
        <v>20</v>
      </c>
      <c r="F5922" t="s">
        <v>14249</v>
      </c>
      <c r="H5922" t="s">
        <v>32</v>
      </c>
      <c r="I5922">
        <v>44</v>
      </c>
      <c r="J5922" t="s">
        <v>22</v>
      </c>
      <c r="L5922" t="s">
        <v>23</v>
      </c>
      <c r="M5922" t="s">
        <v>24</v>
      </c>
      <c r="O5922" t="s">
        <v>392</v>
      </c>
      <c r="P5922" t="s">
        <v>26</v>
      </c>
      <c r="Q5922" t="s">
        <v>393</v>
      </c>
    </row>
    <row r="5923" spans="1:17" x14ac:dyDescent="0.25">
      <c r="A5923" t="s">
        <v>13403</v>
      </c>
      <c r="B5923" t="s">
        <v>13404</v>
      </c>
      <c r="C5923" s="1">
        <v>44256</v>
      </c>
      <c r="D5923" t="s">
        <v>1185</v>
      </c>
      <c r="E5923" t="s">
        <v>20</v>
      </c>
      <c r="F5923" t="s">
        <v>1186</v>
      </c>
      <c r="H5923" t="s">
        <v>32</v>
      </c>
      <c r="I5923">
        <v>56</v>
      </c>
      <c r="J5923" t="s">
        <v>22</v>
      </c>
      <c r="L5923" t="s">
        <v>23</v>
      </c>
      <c r="O5923" t="s">
        <v>392</v>
      </c>
      <c r="P5923" t="s">
        <v>664</v>
      </c>
      <c r="Q5923" t="s">
        <v>13405</v>
      </c>
    </row>
    <row r="5924" spans="1:17" x14ac:dyDescent="0.25">
      <c r="A5924" t="s">
        <v>17802</v>
      </c>
      <c r="B5924" t="s">
        <v>17803</v>
      </c>
      <c r="C5924" s="1">
        <v>44250</v>
      </c>
      <c r="D5924" t="s">
        <v>2118</v>
      </c>
      <c r="E5924" t="s">
        <v>20</v>
      </c>
      <c r="F5924" t="s">
        <v>2119</v>
      </c>
      <c r="H5924" t="s">
        <v>21</v>
      </c>
      <c r="I5924">
        <v>65</v>
      </c>
      <c r="J5924" t="s">
        <v>22</v>
      </c>
      <c r="L5924" t="s">
        <v>23</v>
      </c>
      <c r="O5924" t="s">
        <v>392</v>
      </c>
      <c r="P5924" t="s">
        <v>26</v>
      </c>
      <c r="Q5924" t="s">
        <v>17804</v>
      </c>
    </row>
    <row r="5925" spans="1:17" x14ac:dyDescent="0.25">
      <c r="A5925" t="s">
        <v>17762</v>
      </c>
      <c r="B5925" t="s">
        <v>17763</v>
      </c>
      <c r="C5925" s="1">
        <v>44259</v>
      </c>
      <c r="D5925" t="s">
        <v>115</v>
      </c>
      <c r="E5925" t="s">
        <v>20</v>
      </c>
      <c r="H5925" t="s">
        <v>21</v>
      </c>
      <c r="I5925">
        <v>69</v>
      </c>
      <c r="J5925" t="s">
        <v>2529</v>
      </c>
      <c r="L5925" t="s">
        <v>23</v>
      </c>
      <c r="O5925" t="s">
        <v>392</v>
      </c>
      <c r="P5925" t="s">
        <v>26</v>
      </c>
      <c r="Q5925" t="s">
        <v>17764</v>
      </c>
    </row>
    <row r="5926" spans="1:17" x14ac:dyDescent="0.25">
      <c r="A5926" t="s">
        <v>17889</v>
      </c>
      <c r="B5926" t="s">
        <v>17890</v>
      </c>
      <c r="C5926" s="1">
        <v>44263</v>
      </c>
      <c r="D5926" t="s">
        <v>8271</v>
      </c>
      <c r="E5926" t="s">
        <v>20</v>
      </c>
      <c r="H5926" t="s">
        <v>21</v>
      </c>
      <c r="I5926">
        <v>70</v>
      </c>
      <c r="J5926" t="s">
        <v>2529</v>
      </c>
      <c r="L5926" t="s">
        <v>23</v>
      </c>
      <c r="M5926" t="s">
        <v>24</v>
      </c>
      <c r="O5926" t="s">
        <v>392</v>
      </c>
      <c r="P5926" t="s">
        <v>26</v>
      </c>
      <c r="Q5926" t="s">
        <v>17891</v>
      </c>
    </row>
    <row r="5927" spans="1:17" x14ac:dyDescent="0.25">
      <c r="A5927" t="s">
        <v>16491</v>
      </c>
      <c r="B5927" t="s">
        <v>16492</v>
      </c>
      <c r="C5927" s="1">
        <v>44199</v>
      </c>
      <c r="D5927" t="s">
        <v>816</v>
      </c>
      <c r="E5927" t="s">
        <v>20</v>
      </c>
      <c r="F5927" t="s">
        <v>817</v>
      </c>
      <c r="H5927" t="s">
        <v>32</v>
      </c>
      <c r="I5927">
        <v>35</v>
      </c>
      <c r="J5927" t="s">
        <v>22</v>
      </c>
      <c r="L5927" t="s">
        <v>23</v>
      </c>
      <c r="M5927" t="s">
        <v>86</v>
      </c>
      <c r="O5927" t="s">
        <v>6279</v>
      </c>
      <c r="P5927" t="s">
        <v>26</v>
      </c>
      <c r="Q5927" t="s">
        <v>16493</v>
      </c>
    </row>
    <row r="5928" spans="1:17" x14ac:dyDescent="0.25">
      <c r="A5928" t="s">
        <v>6281</v>
      </c>
      <c r="B5928" t="s">
        <v>6282</v>
      </c>
      <c r="C5928" s="1">
        <v>44227</v>
      </c>
      <c r="D5928" t="s">
        <v>3308</v>
      </c>
      <c r="E5928" t="s">
        <v>20</v>
      </c>
      <c r="H5928" t="s">
        <v>32</v>
      </c>
      <c r="I5928">
        <v>29</v>
      </c>
      <c r="J5928" t="s">
        <v>22</v>
      </c>
      <c r="L5928" t="s">
        <v>23</v>
      </c>
      <c r="O5928" t="s">
        <v>6279</v>
      </c>
      <c r="P5928" t="s">
        <v>26</v>
      </c>
      <c r="Q5928" t="s">
        <v>6280</v>
      </c>
    </row>
    <row r="5929" spans="1:17" x14ac:dyDescent="0.25">
      <c r="A5929" t="s">
        <v>6277</v>
      </c>
      <c r="B5929" t="s">
        <v>6278</v>
      </c>
      <c r="C5929" s="1">
        <v>44227</v>
      </c>
      <c r="D5929" t="s">
        <v>3308</v>
      </c>
      <c r="E5929" t="s">
        <v>20</v>
      </c>
      <c r="H5929" t="s">
        <v>21</v>
      </c>
      <c r="I5929">
        <v>1</v>
      </c>
      <c r="J5929" t="s">
        <v>22</v>
      </c>
      <c r="L5929" t="s">
        <v>23</v>
      </c>
      <c r="O5929" t="s">
        <v>6279</v>
      </c>
      <c r="P5929" t="s">
        <v>26</v>
      </c>
      <c r="Q5929" t="s">
        <v>6280</v>
      </c>
    </row>
    <row r="5930" spans="1:17" x14ac:dyDescent="0.25">
      <c r="A5930" t="s">
        <v>7261</v>
      </c>
      <c r="B5930" t="s">
        <v>7262</v>
      </c>
      <c r="C5930" s="1">
        <v>44250</v>
      </c>
      <c r="D5930" t="s">
        <v>3473</v>
      </c>
      <c r="E5930" t="s">
        <v>20</v>
      </c>
      <c r="F5930" t="s">
        <v>3474</v>
      </c>
      <c r="H5930" t="s">
        <v>21</v>
      </c>
      <c r="I5930">
        <v>32</v>
      </c>
      <c r="J5930" t="s">
        <v>22</v>
      </c>
      <c r="L5930" t="s">
        <v>23</v>
      </c>
      <c r="O5930" t="s">
        <v>6279</v>
      </c>
      <c r="P5930" t="s">
        <v>26</v>
      </c>
      <c r="Q5930" t="s">
        <v>7263</v>
      </c>
    </row>
    <row r="5931" spans="1:17" x14ac:dyDescent="0.25">
      <c r="A5931" t="s">
        <v>18605</v>
      </c>
      <c r="B5931" t="s">
        <v>18606</v>
      </c>
      <c r="C5931" s="1">
        <v>44228</v>
      </c>
      <c r="D5931" t="s">
        <v>6509</v>
      </c>
      <c r="E5931" t="s">
        <v>20</v>
      </c>
      <c r="F5931" t="s">
        <v>6510</v>
      </c>
      <c r="H5931" t="s">
        <v>32</v>
      </c>
      <c r="I5931">
        <v>59</v>
      </c>
      <c r="J5931" t="s">
        <v>22</v>
      </c>
      <c r="L5931" t="s">
        <v>23</v>
      </c>
      <c r="M5931" t="s">
        <v>86</v>
      </c>
      <c r="N5931" t="s">
        <v>787</v>
      </c>
      <c r="O5931" t="s">
        <v>70</v>
      </c>
      <c r="P5931" t="s">
        <v>26</v>
      </c>
      <c r="Q5931" t="s">
        <v>6511</v>
      </c>
    </row>
    <row r="5932" spans="1:17" x14ac:dyDescent="0.25">
      <c r="A5932" t="s">
        <v>18688</v>
      </c>
      <c r="B5932" t="s">
        <v>18689</v>
      </c>
      <c r="C5932" s="1">
        <v>44228</v>
      </c>
      <c r="D5932" t="s">
        <v>90</v>
      </c>
      <c r="E5932" t="s">
        <v>20</v>
      </c>
      <c r="F5932" t="s">
        <v>91</v>
      </c>
      <c r="H5932" t="s">
        <v>21</v>
      </c>
      <c r="I5932">
        <v>33</v>
      </c>
      <c r="J5932" t="s">
        <v>22</v>
      </c>
      <c r="L5932" t="s">
        <v>23</v>
      </c>
      <c r="M5932" t="s">
        <v>86</v>
      </c>
      <c r="N5932" t="s">
        <v>787</v>
      </c>
      <c r="O5932" t="s">
        <v>70</v>
      </c>
      <c r="P5932" t="s">
        <v>26</v>
      </c>
      <c r="Q5932" t="s">
        <v>3572</v>
      </c>
    </row>
    <row r="5933" spans="1:17" x14ac:dyDescent="0.25">
      <c r="A5933" t="s">
        <v>18800</v>
      </c>
      <c r="B5933" t="s">
        <v>18801</v>
      </c>
      <c r="C5933" s="1">
        <v>44225</v>
      </c>
      <c r="D5933" t="s">
        <v>6471</v>
      </c>
      <c r="E5933" t="s">
        <v>20</v>
      </c>
      <c r="F5933" t="s">
        <v>473</v>
      </c>
      <c r="H5933" t="s">
        <v>21</v>
      </c>
      <c r="I5933">
        <v>14</v>
      </c>
      <c r="J5933" t="s">
        <v>22</v>
      </c>
      <c r="L5933" t="s">
        <v>23</v>
      </c>
      <c r="M5933" t="s">
        <v>86</v>
      </c>
      <c r="N5933" t="s">
        <v>787</v>
      </c>
      <c r="O5933" t="s">
        <v>70</v>
      </c>
      <c r="P5933" t="s">
        <v>26</v>
      </c>
      <c r="Q5933" t="s">
        <v>18802</v>
      </c>
    </row>
    <row r="5934" spans="1:17" x14ac:dyDescent="0.25">
      <c r="A5934" t="s">
        <v>12131</v>
      </c>
      <c r="B5934" t="s">
        <v>12132</v>
      </c>
      <c r="C5934" s="1">
        <v>44228</v>
      </c>
      <c r="D5934" t="s">
        <v>177</v>
      </c>
      <c r="E5934" t="s">
        <v>20</v>
      </c>
      <c r="F5934" t="s">
        <v>12133</v>
      </c>
      <c r="H5934" t="s">
        <v>32</v>
      </c>
      <c r="I5934">
        <v>62</v>
      </c>
      <c r="J5934" t="s">
        <v>22</v>
      </c>
      <c r="L5934" t="s">
        <v>23</v>
      </c>
      <c r="M5934" t="s">
        <v>86</v>
      </c>
      <c r="N5934" t="s">
        <v>787</v>
      </c>
      <c r="O5934" t="s">
        <v>70</v>
      </c>
      <c r="P5934" t="s">
        <v>26</v>
      </c>
      <c r="Q5934" t="s">
        <v>12134</v>
      </c>
    </row>
    <row r="5935" spans="1:17" x14ac:dyDescent="0.25">
      <c r="A5935" t="s">
        <v>12145</v>
      </c>
      <c r="B5935" t="s">
        <v>12146</v>
      </c>
      <c r="C5935" s="1">
        <v>44228</v>
      </c>
      <c r="D5935" t="s">
        <v>8441</v>
      </c>
      <c r="E5935" t="s">
        <v>20</v>
      </c>
      <c r="F5935" t="s">
        <v>12088</v>
      </c>
      <c r="H5935" t="s">
        <v>21</v>
      </c>
      <c r="I5935">
        <v>18</v>
      </c>
      <c r="J5935" t="s">
        <v>22</v>
      </c>
      <c r="L5935" t="s">
        <v>23</v>
      </c>
      <c r="M5935" t="s">
        <v>86</v>
      </c>
      <c r="N5935" t="s">
        <v>787</v>
      </c>
      <c r="O5935" t="s">
        <v>70</v>
      </c>
      <c r="P5935" t="s">
        <v>26</v>
      </c>
      <c r="Q5935" t="s">
        <v>12147</v>
      </c>
    </row>
    <row r="5936" spans="1:17" x14ac:dyDescent="0.25">
      <c r="A5936" t="s">
        <v>6698</v>
      </c>
      <c r="B5936" t="s">
        <v>6699</v>
      </c>
      <c r="C5936" s="1">
        <v>44228</v>
      </c>
      <c r="D5936" t="s">
        <v>131</v>
      </c>
      <c r="E5936" t="s">
        <v>20</v>
      </c>
      <c r="F5936" t="s">
        <v>132</v>
      </c>
      <c r="H5936" t="s">
        <v>21</v>
      </c>
      <c r="I5936">
        <v>28</v>
      </c>
      <c r="J5936" t="s">
        <v>22</v>
      </c>
      <c r="L5936" t="s">
        <v>23</v>
      </c>
      <c r="M5936" t="s">
        <v>86</v>
      </c>
      <c r="N5936" t="s">
        <v>787</v>
      </c>
      <c r="O5936" t="s">
        <v>70</v>
      </c>
      <c r="P5936" t="s">
        <v>26</v>
      </c>
      <c r="Q5936" t="s">
        <v>6700</v>
      </c>
    </row>
    <row r="5937" spans="1:17" x14ac:dyDescent="0.25">
      <c r="A5937" t="s">
        <v>6572</v>
      </c>
      <c r="B5937" t="s">
        <v>6573</v>
      </c>
      <c r="C5937" s="1">
        <v>44229</v>
      </c>
      <c r="D5937" t="s">
        <v>4775</v>
      </c>
      <c r="E5937" t="s">
        <v>20</v>
      </c>
      <c r="F5937" t="s">
        <v>6574</v>
      </c>
      <c r="H5937" t="s">
        <v>32</v>
      </c>
      <c r="I5937">
        <v>45</v>
      </c>
      <c r="J5937" t="s">
        <v>22</v>
      </c>
      <c r="L5937" t="s">
        <v>23</v>
      </c>
      <c r="M5937" t="s">
        <v>86</v>
      </c>
      <c r="N5937" t="s">
        <v>787</v>
      </c>
      <c r="O5937" t="s">
        <v>70</v>
      </c>
      <c r="P5937" t="s">
        <v>26</v>
      </c>
      <c r="Q5937" t="s">
        <v>6575</v>
      </c>
    </row>
    <row r="5938" spans="1:17" x14ac:dyDescent="0.25">
      <c r="A5938" t="s">
        <v>6567</v>
      </c>
      <c r="B5938" t="s">
        <v>6568</v>
      </c>
      <c r="C5938" s="1">
        <v>44228</v>
      </c>
      <c r="D5938" t="s">
        <v>526</v>
      </c>
      <c r="E5938" t="s">
        <v>20</v>
      </c>
      <c r="F5938" t="s">
        <v>527</v>
      </c>
      <c r="H5938" t="s">
        <v>21</v>
      </c>
      <c r="I5938">
        <v>20</v>
      </c>
      <c r="J5938" t="s">
        <v>22</v>
      </c>
      <c r="L5938" t="s">
        <v>23</v>
      </c>
      <c r="M5938" t="s">
        <v>86</v>
      </c>
      <c r="N5938" t="s">
        <v>787</v>
      </c>
      <c r="O5938" t="s">
        <v>70</v>
      </c>
      <c r="P5938" t="s">
        <v>26</v>
      </c>
      <c r="Q5938" t="s">
        <v>6569</v>
      </c>
    </row>
    <row r="5939" spans="1:17" x14ac:dyDescent="0.25">
      <c r="A5939" t="s">
        <v>17074</v>
      </c>
      <c r="B5939" t="s">
        <v>17075</v>
      </c>
      <c r="C5939" s="1">
        <v>44235</v>
      </c>
      <c r="D5939" t="s">
        <v>452</v>
      </c>
      <c r="E5939" t="s">
        <v>20</v>
      </c>
      <c r="F5939" t="s">
        <v>453</v>
      </c>
      <c r="H5939" t="s">
        <v>32</v>
      </c>
      <c r="I5939">
        <v>18</v>
      </c>
      <c r="J5939" t="s">
        <v>22</v>
      </c>
      <c r="L5939" t="s">
        <v>23</v>
      </c>
      <c r="M5939" t="s">
        <v>86</v>
      </c>
      <c r="N5939" t="s">
        <v>787</v>
      </c>
      <c r="O5939" t="s">
        <v>70</v>
      </c>
      <c r="P5939" t="s">
        <v>26</v>
      </c>
      <c r="Q5939" t="s">
        <v>17076</v>
      </c>
    </row>
    <row r="5940" spans="1:17" x14ac:dyDescent="0.25">
      <c r="A5940" t="s">
        <v>6388</v>
      </c>
      <c r="B5940" t="s">
        <v>6389</v>
      </c>
      <c r="C5940" s="1">
        <v>44206</v>
      </c>
      <c r="D5940" t="s">
        <v>352</v>
      </c>
      <c r="E5940" t="s">
        <v>20</v>
      </c>
      <c r="F5940" t="s">
        <v>353</v>
      </c>
      <c r="H5940" t="s">
        <v>32</v>
      </c>
      <c r="I5940" t="s">
        <v>22</v>
      </c>
      <c r="J5940" t="s">
        <v>22</v>
      </c>
      <c r="L5940" t="s">
        <v>23</v>
      </c>
      <c r="M5940" t="s">
        <v>86</v>
      </c>
      <c r="N5940" t="s">
        <v>6351</v>
      </c>
      <c r="O5940" t="s">
        <v>70</v>
      </c>
      <c r="P5940" t="s">
        <v>26</v>
      </c>
      <c r="Q5940" t="s">
        <v>6390</v>
      </c>
    </row>
    <row r="5941" spans="1:17" x14ac:dyDescent="0.25">
      <c r="A5941" t="s">
        <v>14450</v>
      </c>
      <c r="B5941" t="s">
        <v>14451</v>
      </c>
      <c r="C5941" s="1">
        <v>44207</v>
      </c>
      <c r="D5941" t="s">
        <v>457</v>
      </c>
      <c r="E5941" t="s">
        <v>20</v>
      </c>
      <c r="F5941" t="s">
        <v>458</v>
      </c>
      <c r="H5941" t="s">
        <v>21</v>
      </c>
      <c r="I5941" t="s">
        <v>22</v>
      </c>
      <c r="J5941" t="s">
        <v>22</v>
      </c>
      <c r="L5941" t="s">
        <v>23</v>
      </c>
      <c r="M5941" t="s">
        <v>86</v>
      </c>
      <c r="N5941" t="s">
        <v>6351</v>
      </c>
      <c r="O5941" t="s">
        <v>70</v>
      </c>
      <c r="P5941" t="s">
        <v>26</v>
      </c>
      <c r="Q5941" t="s">
        <v>14452</v>
      </c>
    </row>
    <row r="5942" spans="1:17" x14ac:dyDescent="0.25">
      <c r="A5942" t="s">
        <v>6391</v>
      </c>
      <c r="B5942" t="s">
        <v>6392</v>
      </c>
      <c r="C5942" s="1">
        <v>44207</v>
      </c>
      <c r="D5942" t="s">
        <v>2083</v>
      </c>
      <c r="E5942" t="s">
        <v>20</v>
      </c>
      <c r="F5942" t="s">
        <v>2084</v>
      </c>
      <c r="H5942" t="s">
        <v>32</v>
      </c>
      <c r="I5942" t="s">
        <v>22</v>
      </c>
      <c r="J5942" t="s">
        <v>22</v>
      </c>
      <c r="L5942" t="s">
        <v>23</v>
      </c>
      <c r="M5942" t="s">
        <v>86</v>
      </c>
      <c r="N5942" t="s">
        <v>6351</v>
      </c>
      <c r="O5942" t="s">
        <v>70</v>
      </c>
      <c r="P5942" t="s">
        <v>26</v>
      </c>
      <c r="Q5942" t="s">
        <v>6393</v>
      </c>
    </row>
    <row r="5943" spans="1:17" x14ac:dyDescent="0.25">
      <c r="A5943" t="s">
        <v>6376</v>
      </c>
      <c r="B5943" t="s">
        <v>6377</v>
      </c>
      <c r="C5943" s="1">
        <v>44213</v>
      </c>
      <c r="D5943" t="s">
        <v>457</v>
      </c>
      <c r="E5943" t="s">
        <v>20</v>
      </c>
      <c r="F5943" t="s">
        <v>458</v>
      </c>
      <c r="H5943" t="s">
        <v>32</v>
      </c>
      <c r="I5943" t="s">
        <v>22</v>
      </c>
      <c r="J5943" t="s">
        <v>22</v>
      </c>
      <c r="L5943" t="s">
        <v>23</v>
      </c>
      <c r="M5943" t="s">
        <v>86</v>
      </c>
      <c r="N5943" t="s">
        <v>6351</v>
      </c>
      <c r="O5943" t="s">
        <v>70</v>
      </c>
      <c r="P5943" t="s">
        <v>26</v>
      </c>
      <c r="Q5943" t="s">
        <v>6378</v>
      </c>
    </row>
    <row r="5944" spans="1:17" x14ac:dyDescent="0.25">
      <c r="A5944" t="s">
        <v>8928</v>
      </c>
      <c r="B5944" t="s">
        <v>8929</v>
      </c>
      <c r="C5944" s="1">
        <v>44231</v>
      </c>
      <c r="D5944" t="s">
        <v>900</v>
      </c>
      <c r="E5944" t="s">
        <v>20</v>
      </c>
      <c r="H5944" t="s">
        <v>32</v>
      </c>
      <c r="I5944">
        <v>16</v>
      </c>
      <c r="J5944" t="s">
        <v>22</v>
      </c>
      <c r="L5944" t="s">
        <v>23</v>
      </c>
      <c r="M5944" t="s">
        <v>24</v>
      </c>
      <c r="N5944" t="s">
        <v>901</v>
      </c>
      <c r="O5944" t="s">
        <v>70</v>
      </c>
      <c r="P5944" t="s">
        <v>26</v>
      </c>
      <c r="Q5944" t="s">
        <v>868</v>
      </c>
    </row>
    <row r="5945" spans="1:17" x14ac:dyDescent="0.25">
      <c r="A5945" t="s">
        <v>8930</v>
      </c>
      <c r="B5945" t="s">
        <v>8931</v>
      </c>
      <c r="C5945" s="1">
        <v>44231</v>
      </c>
      <c r="D5945" t="s">
        <v>900</v>
      </c>
      <c r="E5945" t="s">
        <v>20</v>
      </c>
      <c r="H5945" t="s">
        <v>21</v>
      </c>
      <c r="I5945">
        <v>43</v>
      </c>
      <c r="J5945" t="s">
        <v>22</v>
      </c>
      <c r="L5945" t="s">
        <v>23</v>
      </c>
      <c r="M5945" t="s">
        <v>24</v>
      </c>
      <c r="N5945" t="s">
        <v>901</v>
      </c>
      <c r="O5945" t="s">
        <v>70</v>
      </c>
      <c r="P5945" t="s">
        <v>26</v>
      </c>
      <c r="Q5945" t="s">
        <v>868</v>
      </c>
    </row>
    <row r="5946" spans="1:17" x14ac:dyDescent="0.25">
      <c r="A5946" t="s">
        <v>16708</v>
      </c>
      <c r="B5946" t="s">
        <v>16709</v>
      </c>
      <c r="C5946" s="1">
        <v>44233</v>
      </c>
      <c r="D5946" t="s">
        <v>929</v>
      </c>
      <c r="E5946" t="s">
        <v>20</v>
      </c>
      <c r="F5946">
        <v>8830</v>
      </c>
      <c r="H5946" t="s">
        <v>21</v>
      </c>
      <c r="I5946">
        <v>49</v>
      </c>
      <c r="J5946" t="s">
        <v>22</v>
      </c>
      <c r="L5946" t="s">
        <v>23</v>
      </c>
      <c r="M5946" t="s">
        <v>24</v>
      </c>
      <c r="N5946" t="s">
        <v>5573</v>
      </c>
      <c r="O5946" t="s">
        <v>70</v>
      </c>
      <c r="P5946" t="s">
        <v>26</v>
      </c>
      <c r="Q5946" t="s">
        <v>16710</v>
      </c>
    </row>
    <row r="5947" spans="1:17" x14ac:dyDescent="0.25">
      <c r="A5947" t="s">
        <v>16689</v>
      </c>
      <c r="B5947" t="s">
        <v>16690</v>
      </c>
      <c r="C5947" s="1">
        <v>44233</v>
      </c>
      <c r="D5947" t="s">
        <v>953</v>
      </c>
      <c r="E5947" t="s">
        <v>20</v>
      </c>
      <c r="F5947">
        <v>8800</v>
      </c>
      <c r="H5947" t="s">
        <v>32</v>
      </c>
      <c r="I5947">
        <v>45</v>
      </c>
      <c r="J5947" t="s">
        <v>22</v>
      </c>
      <c r="L5947" t="s">
        <v>23</v>
      </c>
      <c r="M5947" t="s">
        <v>24</v>
      </c>
      <c r="N5947" t="s">
        <v>5573</v>
      </c>
      <c r="O5947" t="s">
        <v>70</v>
      </c>
      <c r="P5947" t="s">
        <v>26</v>
      </c>
      <c r="Q5947" t="s">
        <v>16691</v>
      </c>
    </row>
    <row r="5948" spans="1:17" x14ac:dyDescent="0.25">
      <c r="A5948" t="s">
        <v>16692</v>
      </c>
      <c r="B5948" t="s">
        <v>16693</v>
      </c>
      <c r="C5948" s="1">
        <v>44233</v>
      </c>
      <c r="D5948" t="s">
        <v>953</v>
      </c>
      <c r="E5948" t="s">
        <v>20</v>
      </c>
      <c r="F5948">
        <v>8800</v>
      </c>
      <c r="H5948" t="s">
        <v>32</v>
      </c>
      <c r="I5948">
        <v>21</v>
      </c>
      <c r="J5948" t="s">
        <v>22</v>
      </c>
      <c r="L5948" t="s">
        <v>23</v>
      </c>
      <c r="M5948" t="s">
        <v>24</v>
      </c>
      <c r="N5948" t="s">
        <v>5573</v>
      </c>
      <c r="O5948" t="s">
        <v>70</v>
      </c>
      <c r="P5948" t="s">
        <v>664</v>
      </c>
      <c r="Q5948" t="s">
        <v>16694</v>
      </c>
    </row>
    <row r="5949" spans="1:17" x14ac:dyDescent="0.25">
      <c r="A5949" t="s">
        <v>8168</v>
      </c>
      <c r="B5949" t="s">
        <v>8169</v>
      </c>
      <c r="C5949" s="1">
        <v>44193</v>
      </c>
      <c r="D5949" t="s">
        <v>567</v>
      </c>
      <c r="E5949" t="s">
        <v>20</v>
      </c>
      <c r="H5949" t="s">
        <v>32</v>
      </c>
      <c r="I5949">
        <v>58</v>
      </c>
      <c r="J5949" t="s">
        <v>22</v>
      </c>
      <c r="L5949" t="s">
        <v>23</v>
      </c>
      <c r="M5949" t="s">
        <v>24</v>
      </c>
      <c r="O5949" t="s">
        <v>70</v>
      </c>
      <c r="P5949" t="s">
        <v>26</v>
      </c>
      <c r="Q5949" t="s">
        <v>8170</v>
      </c>
    </row>
    <row r="5950" spans="1:17" x14ac:dyDescent="0.25">
      <c r="A5950" t="s">
        <v>8716</v>
      </c>
      <c r="B5950" t="s">
        <v>8717</v>
      </c>
      <c r="C5950" s="1">
        <v>44214</v>
      </c>
      <c r="D5950" t="s">
        <v>953</v>
      </c>
      <c r="E5950" t="s">
        <v>20</v>
      </c>
      <c r="H5950" t="s">
        <v>32</v>
      </c>
      <c r="I5950">
        <v>44</v>
      </c>
      <c r="J5950" t="s">
        <v>4583</v>
      </c>
      <c r="L5950" t="s">
        <v>23</v>
      </c>
      <c r="M5950" t="s">
        <v>24</v>
      </c>
      <c r="O5950" t="s">
        <v>70</v>
      </c>
      <c r="P5950" t="s">
        <v>26</v>
      </c>
      <c r="Q5950" t="s">
        <v>8718</v>
      </c>
    </row>
    <row r="5951" spans="1:17" x14ac:dyDescent="0.25">
      <c r="A5951" t="s">
        <v>11173</v>
      </c>
      <c r="B5951" t="s">
        <v>11174</v>
      </c>
      <c r="C5951" t="s">
        <v>2543</v>
      </c>
      <c r="D5951" t="s">
        <v>2584</v>
      </c>
      <c r="E5951" t="s">
        <v>20</v>
      </c>
      <c r="H5951" t="s">
        <v>32</v>
      </c>
      <c r="I5951">
        <v>49</v>
      </c>
      <c r="J5951" t="s">
        <v>33</v>
      </c>
      <c r="L5951" t="s">
        <v>23</v>
      </c>
      <c r="M5951" t="s">
        <v>24</v>
      </c>
      <c r="O5951" t="s">
        <v>70</v>
      </c>
      <c r="P5951" t="s">
        <v>26</v>
      </c>
      <c r="Q5951" t="s">
        <v>11175</v>
      </c>
    </row>
    <row r="5952" spans="1:17" x14ac:dyDescent="0.25">
      <c r="A5952" t="s">
        <v>11203</v>
      </c>
      <c r="B5952" t="s">
        <v>11204</v>
      </c>
      <c r="C5952" t="s">
        <v>2543</v>
      </c>
      <c r="D5952" t="s">
        <v>929</v>
      </c>
      <c r="E5952" t="s">
        <v>20</v>
      </c>
      <c r="H5952" t="s">
        <v>21</v>
      </c>
      <c r="I5952">
        <v>23</v>
      </c>
      <c r="J5952" t="s">
        <v>33</v>
      </c>
      <c r="L5952" t="s">
        <v>23</v>
      </c>
      <c r="M5952" t="s">
        <v>24</v>
      </c>
      <c r="O5952" t="s">
        <v>70</v>
      </c>
      <c r="P5952" t="s">
        <v>26</v>
      </c>
      <c r="Q5952" t="s">
        <v>11205</v>
      </c>
    </row>
    <row r="5953" spans="1:17" x14ac:dyDescent="0.25">
      <c r="A5953" t="s">
        <v>2556</v>
      </c>
      <c r="B5953" t="s">
        <v>2557</v>
      </c>
      <c r="C5953" t="s">
        <v>2543</v>
      </c>
      <c r="D5953" t="s">
        <v>939</v>
      </c>
      <c r="E5953" t="s">
        <v>20</v>
      </c>
      <c r="H5953" t="s">
        <v>32</v>
      </c>
      <c r="I5953">
        <v>27</v>
      </c>
      <c r="J5953" t="s">
        <v>33</v>
      </c>
      <c r="L5953" t="s">
        <v>23</v>
      </c>
      <c r="M5953" t="s">
        <v>24</v>
      </c>
      <c r="O5953" t="s">
        <v>70</v>
      </c>
      <c r="P5953" t="s">
        <v>26</v>
      </c>
      <c r="Q5953" t="s">
        <v>868</v>
      </c>
    </row>
    <row r="5954" spans="1:17" x14ac:dyDescent="0.25">
      <c r="A5954" t="s">
        <v>2577</v>
      </c>
      <c r="B5954" t="s">
        <v>2578</v>
      </c>
      <c r="C5954" t="s">
        <v>2543</v>
      </c>
      <c r="D5954" t="s">
        <v>939</v>
      </c>
      <c r="E5954" t="s">
        <v>20</v>
      </c>
      <c r="H5954" t="s">
        <v>21</v>
      </c>
      <c r="I5954">
        <v>26</v>
      </c>
      <c r="J5954" t="s">
        <v>33</v>
      </c>
      <c r="L5954" t="s">
        <v>23</v>
      </c>
      <c r="M5954" t="s">
        <v>24</v>
      </c>
      <c r="O5954" t="s">
        <v>70</v>
      </c>
      <c r="P5954" t="s">
        <v>26</v>
      </c>
      <c r="Q5954" t="s">
        <v>868</v>
      </c>
    </row>
    <row r="5955" spans="1:17" x14ac:dyDescent="0.25">
      <c r="A5955" t="s">
        <v>2602</v>
      </c>
      <c r="B5955" t="s">
        <v>2603</v>
      </c>
      <c r="C5955" t="s">
        <v>2543</v>
      </c>
      <c r="D5955" t="s">
        <v>2604</v>
      </c>
      <c r="E5955" t="s">
        <v>20</v>
      </c>
      <c r="H5955" t="s">
        <v>32</v>
      </c>
      <c r="I5955">
        <v>50</v>
      </c>
      <c r="J5955" t="s">
        <v>33</v>
      </c>
      <c r="L5955" t="s">
        <v>23</v>
      </c>
      <c r="M5955" t="s">
        <v>24</v>
      </c>
      <c r="O5955" t="s">
        <v>70</v>
      </c>
      <c r="P5955" t="s">
        <v>26</v>
      </c>
      <c r="Q5955" t="s">
        <v>868</v>
      </c>
    </row>
    <row r="5956" spans="1:17" x14ac:dyDescent="0.25">
      <c r="A5956" t="s">
        <v>11618</v>
      </c>
      <c r="B5956" t="s">
        <v>11619</v>
      </c>
      <c r="C5956" s="1">
        <v>44239</v>
      </c>
      <c r="D5956" t="s">
        <v>30</v>
      </c>
      <c r="E5956" t="s">
        <v>20</v>
      </c>
      <c r="F5956" t="s">
        <v>3567</v>
      </c>
      <c r="H5956" t="s">
        <v>21</v>
      </c>
      <c r="I5956">
        <v>37</v>
      </c>
      <c r="J5956" t="s">
        <v>828</v>
      </c>
      <c r="L5956" t="s">
        <v>23</v>
      </c>
      <c r="O5956" t="s">
        <v>70</v>
      </c>
      <c r="P5956" t="s">
        <v>26</v>
      </c>
      <c r="Q5956" t="s">
        <v>11620</v>
      </c>
    </row>
    <row r="5957" spans="1:17" x14ac:dyDescent="0.25">
      <c r="A5957" t="s">
        <v>11524</v>
      </c>
      <c r="B5957" t="s">
        <v>11525</v>
      </c>
      <c r="C5957" s="1">
        <v>44218</v>
      </c>
      <c r="D5957" t="s">
        <v>1935</v>
      </c>
      <c r="E5957" t="s">
        <v>20</v>
      </c>
      <c r="H5957" t="s">
        <v>21</v>
      </c>
      <c r="I5957">
        <v>43</v>
      </c>
      <c r="J5957" t="s">
        <v>22</v>
      </c>
      <c r="L5957" t="s">
        <v>23</v>
      </c>
      <c r="O5957" t="s">
        <v>70</v>
      </c>
      <c r="P5957" t="s">
        <v>26</v>
      </c>
      <c r="Q5957" t="s">
        <v>3247</v>
      </c>
    </row>
    <row r="5958" spans="1:17" x14ac:dyDescent="0.25">
      <c r="A5958" t="s">
        <v>11526</v>
      </c>
      <c r="B5958" t="s">
        <v>11527</v>
      </c>
      <c r="C5958" s="1">
        <v>44218</v>
      </c>
      <c r="D5958" t="s">
        <v>239</v>
      </c>
      <c r="E5958" t="s">
        <v>20</v>
      </c>
      <c r="H5958" t="s">
        <v>21</v>
      </c>
      <c r="I5958">
        <v>39</v>
      </c>
      <c r="J5958" t="s">
        <v>22</v>
      </c>
      <c r="L5958" t="s">
        <v>23</v>
      </c>
      <c r="O5958" t="s">
        <v>70</v>
      </c>
      <c r="P5958" t="s">
        <v>26</v>
      </c>
      <c r="Q5958" t="s">
        <v>3247</v>
      </c>
    </row>
    <row r="5959" spans="1:17" x14ac:dyDescent="0.25">
      <c r="A5959" t="s">
        <v>18181</v>
      </c>
      <c r="B5959" t="s">
        <v>18182</v>
      </c>
      <c r="C5959" s="1">
        <v>44223</v>
      </c>
      <c r="D5959" t="s">
        <v>177</v>
      </c>
      <c r="E5959" t="s">
        <v>20</v>
      </c>
      <c r="H5959" t="s">
        <v>21</v>
      </c>
      <c r="I5959">
        <v>58</v>
      </c>
      <c r="J5959" t="s">
        <v>22</v>
      </c>
      <c r="L5959" t="s">
        <v>23</v>
      </c>
      <c r="O5959" t="s">
        <v>70</v>
      </c>
      <c r="P5959" t="s">
        <v>26</v>
      </c>
      <c r="Q5959" t="s">
        <v>12134</v>
      </c>
    </row>
    <row r="5960" spans="1:17" x14ac:dyDescent="0.25">
      <c r="A5960" t="s">
        <v>5479</v>
      </c>
      <c r="B5960" t="s">
        <v>5480</v>
      </c>
      <c r="C5960" s="1">
        <v>44224</v>
      </c>
      <c r="D5960" t="s">
        <v>657</v>
      </c>
      <c r="E5960" t="s">
        <v>20</v>
      </c>
      <c r="H5960" t="s">
        <v>32</v>
      </c>
      <c r="I5960">
        <v>7</v>
      </c>
      <c r="J5960" t="s">
        <v>22</v>
      </c>
      <c r="L5960" t="s">
        <v>23</v>
      </c>
      <c r="O5960" t="s">
        <v>70</v>
      </c>
      <c r="P5960" t="s">
        <v>26</v>
      </c>
      <c r="Q5960" t="s">
        <v>3247</v>
      </c>
    </row>
    <row r="5961" spans="1:17" x14ac:dyDescent="0.25">
      <c r="A5961" t="s">
        <v>16855</v>
      </c>
      <c r="B5961" t="s">
        <v>16856</v>
      </c>
      <c r="C5961" s="1">
        <v>44232</v>
      </c>
      <c r="D5961" t="s">
        <v>657</v>
      </c>
      <c r="E5961" t="s">
        <v>20</v>
      </c>
      <c r="H5961" t="s">
        <v>21</v>
      </c>
      <c r="I5961">
        <v>40</v>
      </c>
      <c r="J5961" t="s">
        <v>22</v>
      </c>
      <c r="L5961" t="s">
        <v>23</v>
      </c>
      <c r="O5961" t="s">
        <v>70</v>
      </c>
      <c r="P5961" t="s">
        <v>26</v>
      </c>
      <c r="Q5961" t="s">
        <v>16857</v>
      </c>
    </row>
    <row r="5962" spans="1:17" x14ac:dyDescent="0.25">
      <c r="A5962" t="s">
        <v>11469</v>
      </c>
      <c r="B5962" t="s">
        <v>11470</v>
      </c>
      <c r="C5962" s="1">
        <v>44214</v>
      </c>
      <c r="D5962" t="s">
        <v>657</v>
      </c>
      <c r="E5962" t="s">
        <v>20</v>
      </c>
      <c r="H5962" t="s">
        <v>21</v>
      </c>
      <c r="I5962">
        <v>53</v>
      </c>
      <c r="J5962" t="s">
        <v>22</v>
      </c>
      <c r="L5962" t="s">
        <v>23</v>
      </c>
      <c r="O5962" t="s">
        <v>70</v>
      </c>
      <c r="P5962" t="s">
        <v>26</v>
      </c>
      <c r="Q5962" t="s">
        <v>11471</v>
      </c>
    </row>
    <row r="5963" spans="1:17" x14ac:dyDescent="0.25">
      <c r="A5963" t="s">
        <v>11472</v>
      </c>
      <c r="B5963" t="s">
        <v>11473</v>
      </c>
      <c r="C5963" s="1">
        <v>44214</v>
      </c>
      <c r="D5963" t="s">
        <v>657</v>
      </c>
      <c r="E5963" t="s">
        <v>20</v>
      </c>
      <c r="H5963" t="s">
        <v>32</v>
      </c>
      <c r="I5963">
        <v>55</v>
      </c>
      <c r="J5963" t="s">
        <v>22</v>
      </c>
      <c r="L5963" t="s">
        <v>23</v>
      </c>
      <c r="O5963" t="s">
        <v>70</v>
      </c>
      <c r="P5963" t="s">
        <v>26</v>
      </c>
      <c r="Q5963" t="s">
        <v>11471</v>
      </c>
    </row>
    <row r="5964" spans="1:17" x14ac:dyDescent="0.25">
      <c r="A5964" t="s">
        <v>13997</v>
      </c>
      <c r="B5964" t="s">
        <v>13998</v>
      </c>
      <c r="C5964" s="1">
        <v>44216</v>
      </c>
      <c r="D5964" t="s">
        <v>7991</v>
      </c>
      <c r="E5964" t="s">
        <v>20</v>
      </c>
      <c r="H5964" t="s">
        <v>32</v>
      </c>
      <c r="I5964">
        <v>8</v>
      </c>
      <c r="J5964" t="s">
        <v>22</v>
      </c>
      <c r="L5964" t="s">
        <v>23</v>
      </c>
      <c r="O5964" t="s">
        <v>70</v>
      </c>
      <c r="P5964" t="s">
        <v>664</v>
      </c>
      <c r="Q5964" t="s">
        <v>13999</v>
      </c>
    </row>
    <row r="5965" spans="1:17" x14ac:dyDescent="0.25">
      <c r="A5965" t="s">
        <v>14096</v>
      </c>
      <c r="B5965" t="s">
        <v>14097</v>
      </c>
      <c r="C5965" s="1">
        <v>44220</v>
      </c>
      <c r="D5965" t="s">
        <v>657</v>
      </c>
      <c r="E5965" t="s">
        <v>20</v>
      </c>
      <c r="H5965" t="s">
        <v>32</v>
      </c>
      <c r="I5965">
        <v>13</v>
      </c>
      <c r="J5965" t="s">
        <v>22</v>
      </c>
      <c r="L5965" t="s">
        <v>23</v>
      </c>
      <c r="O5965" t="s">
        <v>70</v>
      </c>
      <c r="P5965" t="s">
        <v>26</v>
      </c>
      <c r="Q5965" t="s">
        <v>3247</v>
      </c>
    </row>
    <row r="5966" spans="1:17" x14ac:dyDescent="0.25">
      <c r="A5966" t="s">
        <v>5499</v>
      </c>
      <c r="B5966" t="s">
        <v>5500</v>
      </c>
      <c r="C5966" s="1">
        <v>44225</v>
      </c>
      <c r="D5966" t="s">
        <v>657</v>
      </c>
      <c r="E5966" t="s">
        <v>20</v>
      </c>
      <c r="H5966" t="s">
        <v>32</v>
      </c>
      <c r="I5966">
        <v>7</v>
      </c>
      <c r="J5966" t="s">
        <v>22</v>
      </c>
      <c r="L5966" t="s">
        <v>23</v>
      </c>
      <c r="O5966" t="s">
        <v>70</v>
      </c>
      <c r="P5966" t="s">
        <v>26</v>
      </c>
      <c r="Q5966" t="s">
        <v>3247</v>
      </c>
    </row>
    <row r="5967" spans="1:17" x14ac:dyDescent="0.25">
      <c r="A5967" t="s">
        <v>5548</v>
      </c>
      <c r="B5967" t="s">
        <v>5549</v>
      </c>
      <c r="C5967" s="1">
        <v>44226</v>
      </c>
      <c r="D5967" t="s">
        <v>657</v>
      </c>
      <c r="E5967" t="s">
        <v>20</v>
      </c>
      <c r="H5967" t="s">
        <v>21</v>
      </c>
      <c r="I5967">
        <v>36</v>
      </c>
      <c r="J5967" t="s">
        <v>22</v>
      </c>
      <c r="L5967" t="s">
        <v>23</v>
      </c>
      <c r="O5967" t="s">
        <v>70</v>
      </c>
      <c r="P5967" t="s">
        <v>26</v>
      </c>
      <c r="Q5967" t="s">
        <v>3247</v>
      </c>
    </row>
    <row r="5968" spans="1:17" x14ac:dyDescent="0.25">
      <c r="A5968" t="s">
        <v>5550</v>
      </c>
      <c r="B5968" t="s">
        <v>5551</v>
      </c>
      <c r="C5968" s="1">
        <v>44226</v>
      </c>
      <c r="D5968" t="s">
        <v>657</v>
      </c>
      <c r="E5968" t="s">
        <v>20</v>
      </c>
      <c r="H5968" t="s">
        <v>32</v>
      </c>
      <c r="I5968">
        <v>14</v>
      </c>
      <c r="J5968" t="s">
        <v>22</v>
      </c>
      <c r="L5968" t="s">
        <v>23</v>
      </c>
      <c r="O5968" t="s">
        <v>70</v>
      </c>
      <c r="P5968" t="s">
        <v>26</v>
      </c>
      <c r="Q5968" t="s">
        <v>5552</v>
      </c>
    </row>
    <row r="5969" spans="1:17" x14ac:dyDescent="0.25">
      <c r="A5969" t="s">
        <v>5556</v>
      </c>
      <c r="B5969" t="s">
        <v>5557</v>
      </c>
      <c r="C5969" s="1">
        <v>44227</v>
      </c>
      <c r="D5969" t="s">
        <v>657</v>
      </c>
      <c r="E5969" t="s">
        <v>20</v>
      </c>
      <c r="H5969" t="s">
        <v>32</v>
      </c>
      <c r="I5969">
        <v>8</v>
      </c>
      <c r="J5969" t="s">
        <v>22</v>
      </c>
      <c r="L5969" t="s">
        <v>23</v>
      </c>
      <c r="O5969" t="s">
        <v>70</v>
      </c>
      <c r="P5969" t="s">
        <v>26</v>
      </c>
      <c r="Q5969" t="s">
        <v>3247</v>
      </c>
    </row>
    <row r="5970" spans="1:17" x14ac:dyDescent="0.25">
      <c r="A5970" t="s">
        <v>5558</v>
      </c>
      <c r="B5970" t="s">
        <v>5559</v>
      </c>
      <c r="C5970" s="1">
        <v>44227</v>
      </c>
      <c r="D5970" t="s">
        <v>657</v>
      </c>
      <c r="E5970" t="s">
        <v>20</v>
      </c>
      <c r="H5970" t="s">
        <v>21</v>
      </c>
      <c r="I5970">
        <v>10</v>
      </c>
      <c r="J5970" t="s">
        <v>22</v>
      </c>
      <c r="L5970" t="s">
        <v>23</v>
      </c>
      <c r="O5970" t="s">
        <v>70</v>
      </c>
      <c r="P5970" t="s">
        <v>26</v>
      </c>
      <c r="Q5970" t="s">
        <v>3247</v>
      </c>
    </row>
    <row r="5971" spans="1:17" x14ac:dyDescent="0.25">
      <c r="A5971" t="s">
        <v>5560</v>
      </c>
      <c r="B5971" t="s">
        <v>5561</v>
      </c>
      <c r="C5971" s="1">
        <v>44227</v>
      </c>
      <c r="D5971" t="s">
        <v>657</v>
      </c>
      <c r="E5971" t="s">
        <v>20</v>
      </c>
      <c r="H5971" t="s">
        <v>32</v>
      </c>
      <c r="I5971">
        <v>39</v>
      </c>
      <c r="J5971" t="s">
        <v>22</v>
      </c>
      <c r="L5971" t="s">
        <v>23</v>
      </c>
      <c r="O5971" t="s">
        <v>70</v>
      </c>
      <c r="P5971" t="s">
        <v>26</v>
      </c>
      <c r="Q5971" t="s">
        <v>3247</v>
      </c>
    </row>
    <row r="5972" spans="1:17" x14ac:dyDescent="0.25">
      <c r="A5972" t="s">
        <v>5468</v>
      </c>
      <c r="B5972" t="s">
        <v>5469</v>
      </c>
      <c r="C5972" s="1">
        <v>44228</v>
      </c>
      <c r="D5972" t="s">
        <v>657</v>
      </c>
      <c r="E5972" t="s">
        <v>20</v>
      </c>
      <c r="H5972" t="s">
        <v>32</v>
      </c>
      <c r="I5972">
        <v>41</v>
      </c>
      <c r="J5972" t="s">
        <v>22</v>
      </c>
      <c r="L5972" t="s">
        <v>23</v>
      </c>
      <c r="O5972" t="s">
        <v>70</v>
      </c>
      <c r="P5972" t="s">
        <v>26</v>
      </c>
      <c r="Q5972" t="s">
        <v>3247</v>
      </c>
    </row>
    <row r="5973" spans="1:17" x14ac:dyDescent="0.25">
      <c r="A5973" t="s">
        <v>16352</v>
      </c>
      <c r="B5973" t="s">
        <v>16353</v>
      </c>
      <c r="C5973" s="1">
        <v>44229</v>
      </c>
      <c r="D5973" t="s">
        <v>657</v>
      </c>
      <c r="E5973" t="s">
        <v>20</v>
      </c>
      <c r="H5973" t="s">
        <v>32</v>
      </c>
      <c r="I5973">
        <v>10</v>
      </c>
      <c r="J5973" t="s">
        <v>22</v>
      </c>
      <c r="L5973" t="s">
        <v>23</v>
      </c>
      <c r="O5973" t="s">
        <v>70</v>
      </c>
      <c r="P5973" t="s">
        <v>26</v>
      </c>
      <c r="Q5973" t="s">
        <v>6372</v>
      </c>
    </row>
    <row r="5974" spans="1:17" x14ac:dyDescent="0.25">
      <c r="A5974" t="s">
        <v>3242</v>
      </c>
      <c r="B5974" t="s">
        <v>3243</v>
      </c>
      <c r="C5974" s="1">
        <v>44230</v>
      </c>
      <c r="D5974" t="s">
        <v>657</v>
      </c>
      <c r="E5974" t="s">
        <v>20</v>
      </c>
      <c r="H5974" t="s">
        <v>21</v>
      </c>
      <c r="I5974">
        <v>40</v>
      </c>
      <c r="J5974" t="s">
        <v>22</v>
      </c>
      <c r="L5974" t="s">
        <v>23</v>
      </c>
      <c r="O5974" t="s">
        <v>70</v>
      </c>
      <c r="P5974" t="s">
        <v>26</v>
      </c>
      <c r="Q5974" t="s">
        <v>3244</v>
      </c>
    </row>
    <row r="5975" spans="1:17" x14ac:dyDescent="0.25">
      <c r="A5975" t="s">
        <v>11550</v>
      </c>
      <c r="B5975" t="s">
        <v>11551</v>
      </c>
      <c r="C5975" s="1">
        <v>44230</v>
      </c>
      <c r="D5975" t="s">
        <v>657</v>
      </c>
      <c r="E5975" t="s">
        <v>20</v>
      </c>
      <c r="H5975" t="s">
        <v>32</v>
      </c>
      <c r="I5975">
        <v>40</v>
      </c>
      <c r="J5975" t="s">
        <v>22</v>
      </c>
      <c r="L5975" t="s">
        <v>23</v>
      </c>
      <c r="O5975" t="s">
        <v>70</v>
      </c>
      <c r="P5975" t="s">
        <v>26</v>
      </c>
      <c r="Q5975" t="s">
        <v>3244</v>
      </c>
    </row>
    <row r="5976" spans="1:17" x14ac:dyDescent="0.25">
      <c r="A5976" t="s">
        <v>3245</v>
      </c>
      <c r="B5976" t="s">
        <v>3246</v>
      </c>
      <c r="C5976" s="1">
        <v>44230</v>
      </c>
      <c r="D5976" t="s">
        <v>657</v>
      </c>
      <c r="E5976" t="s">
        <v>20</v>
      </c>
      <c r="H5976" t="s">
        <v>21</v>
      </c>
      <c r="I5976">
        <v>32</v>
      </c>
      <c r="J5976" t="s">
        <v>22</v>
      </c>
      <c r="L5976" t="s">
        <v>23</v>
      </c>
      <c r="O5976" t="s">
        <v>70</v>
      </c>
      <c r="P5976" t="s">
        <v>26</v>
      </c>
      <c r="Q5976" t="s">
        <v>3247</v>
      </c>
    </row>
    <row r="5977" spans="1:17" x14ac:dyDescent="0.25">
      <c r="A5977" t="s">
        <v>11555</v>
      </c>
      <c r="B5977" t="s">
        <v>11556</v>
      </c>
      <c r="C5977" s="1">
        <v>44230</v>
      </c>
      <c r="D5977" t="s">
        <v>657</v>
      </c>
      <c r="E5977" t="s">
        <v>20</v>
      </c>
      <c r="H5977" t="s">
        <v>32</v>
      </c>
      <c r="I5977">
        <v>46</v>
      </c>
      <c r="J5977" t="s">
        <v>22</v>
      </c>
      <c r="L5977" t="s">
        <v>23</v>
      </c>
      <c r="O5977" t="s">
        <v>70</v>
      </c>
      <c r="P5977" t="s">
        <v>664</v>
      </c>
      <c r="Q5977" t="s">
        <v>11557</v>
      </c>
    </row>
    <row r="5978" spans="1:17" x14ac:dyDescent="0.25">
      <c r="A5978" t="s">
        <v>11558</v>
      </c>
      <c r="B5978" t="s">
        <v>11559</v>
      </c>
      <c r="C5978" s="1">
        <v>44230</v>
      </c>
      <c r="D5978" t="s">
        <v>657</v>
      </c>
      <c r="E5978" t="s">
        <v>20</v>
      </c>
      <c r="H5978" t="s">
        <v>32</v>
      </c>
      <c r="I5978">
        <v>43</v>
      </c>
      <c r="J5978" t="s">
        <v>22</v>
      </c>
      <c r="L5978" t="s">
        <v>23</v>
      </c>
      <c r="O5978" t="s">
        <v>70</v>
      </c>
      <c r="P5978" t="s">
        <v>26</v>
      </c>
      <c r="Q5978" t="s">
        <v>11560</v>
      </c>
    </row>
    <row r="5979" spans="1:17" x14ac:dyDescent="0.25">
      <c r="A5979" t="s">
        <v>18466</v>
      </c>
      <c r="B5979" t="s">
        <v>18467</v>
      </c>
      <c r="C5979" s="1">
        <v>44233</v>
      </c>
      <c r="D5979" t="s">
        <v>657</v>
      </c>
      <c r="E5979" t="s">
        <v>20</v>
      </c>
      <c r="H5979" t="s">
        <v>32</v>
      </c>
      <c r="I5979">
        <v>41</v>
      </c>
      <c r="J5979" t="s">
        <v>22</v>
      </c>
      <c r="L5979" t="s">
        <v>23</v>
      </c>
      <c r="O5979" t="s">
        <v>70</v>
      </c>
      <c r="P5979" t="s">
        <v>26</v>
      </c>
      <c r="Q5979" t="s">
        <v>3247</v>
      </c>
    </row>
    <row r="5980" spans="1:17" x14ac:dyDescent="0.25">
      <c r="A5980" t="s">
        <v>18480</v>
      </c>
      <c r="B5980" t="s">
        <v>18481</v>
      </c>
      <c r="C5980" s="1">
        <v>44235</v>
      </c>
      <c r="D5980" t="s">
        <v>686</v>
      </c>
      <c r="E5980" t="s">
        <v>20</v>
      </c>
      <c r="H5980" t="s">
        <v>21</v>
      </c>
      <c r="I5980">
        <v>35</v>
      </c>
      <c r="J5980" t="s">
        <v>22</v>
      </c>
      <c r="L5980" t="s">
        <v>23</v>
      </c>
      <c r="O5980" t="s">
        <v>70</v>
      </c>
      <c r="P5980" t="s">
        <v>26</v>
      </c>
      <c r="Q5980" t="s">
        <v>3247</v>
      </c>
    </row>
    <row r="5981" spans="1:17" x14ac:dyDescent="0.25">
      <c r="A5981" t="s">
        <v>13894</v>
      </c>
      <c r="B5981" t="s">
        <v>13895</v>
      </c>
      <c r="C5981" s="1">
        <v>44205</v>
      </c>
      <c r="D5981" t="s">
        <v>3473</v>
      </c>
      <c r="E5981" t="s">
        <v>20</v>
      </c>
      <c r="H5981" t="s">
        <v>32</v>
      </c>
      <c r="I5981">
        <v>10</v>
      </c>
      <c r="J5981" t="s">
        <v>33</v>
      </c>
      <c r="L5981" t="s">
        <v>23</v>
      </c>
      <c r="M5981" t="s">
        <v>86</v>
      </c>
      <c r="O5981" t="s">
        <v>70</v>
      </c>
      <c r="P5981" t="s">
        <v>26</v>
      </c>
      <c r="Q5981" t="s">
        <v>13896</v>
      </c>
    </row>
    <row r="5982" spans="1:17" x14ac:dyDescent="0.25">
      <c r="A5982" t="s">
        <v>8887</v>
      </c>
      <c r="B5982" t="s">
        <v>8888</v>
      </c>
      <c r="C5982" s="1">
        <v>44205</v>
      </c>
      <c r="D5982" t="s">
        <v>3473</v>
      </c>
      <c r="E5982" t="s">
        <v>20</v>
      </c>
      <c r="H5982" t="s">
        <v>21</v>
      </c>
      <c r="I5982">
        <v>35</v>
      </c>
      <c r="J5982" t="s">
        <v>33</v>
      </c>
      <c r="L5982" t="s">
        <v>23</v>
      </c>
      <c r="M5982" t="s">
        <v>86</v>
      </c>
      <c r="O5982" t="s">
        <v>70</v>
      </c>
      <c r="P5982" t="s">
        <v>26</v>
      </c>
      <c r="Q5982" t="s">
        <v>8889</v>
      </c>
    </row>
    <row r="5983" spans="1:17" x14ac:dyDescent="0.25">
      <c r="A5983" t="s">
        <v>13882</v>
      </c>
      <c r="B5983" t="s">
        <v>13883</v>
      </c>
      <c r="C5983" s="1">
        <v>44193</v>
      </c>
      <c r="D5983" t="s">
        <v>13884</v>
      </c>
      <c r="E5983" t="s">
        <v>20</v>
      </c>
      <c r="F5983" t="s">
        <v>3078</v>
      </c>
      <c r="H5983" t="s">
        <v>21</v>
      </c>
      <c r="I5983">
        <v>78</v>
      </c>
      <c r="J5983" t="s">
        <v>22</v>
      </c>
      <c r="L5983" t="s">
        <v>23</v>
      </c>
      <c r="M5983" t="s">
        <v>86</v>
      </c>
      <c r="O5983" t="s">
        <v>70</v>
      </c>
      <c r="P5983" t="s">
        <v>26</v>
      </c>
      <c r="Q5983" t="s">
        <v>13885</v>
      </c>
    </row>
    <row r="5984" spans="1:17" x14ac:dyDescent="0.25">
      <c r="A5984" t="s">
        <v>16458</v>
      </c>
      <c r="B5984" t="s">
        <v>16459</v>
      </c>
      <c r="C5984" s="1">
        <v>44198</v>
      </c>
      <c r="D5984" t="s">
        <v>457</v>
      </c>
      <c r="E5984" t="s">
        <v>20</v>
      </c>
      <c r="F5984" t="s">
        <v>353</v>
      </c>
      <c r="H5984" t="s">
        <v>21</v>
      </c>
      <c r="I5984">
        <v>27</v>
      </c>
      <c r="J5984" t="s">
        <v>22</v>
      </c>
      <c r="L5984" t="s">
        <v>23</v>
      </c>
      <c r="M5984" t="s">
        <v>86</v>
      </c>
      <c r="O5984" t="s">
        <v>70</v>
      </c>
      <c r="P5984" t="s">
        <v>26</v>
      </c>
      <c r="Q5984" t="s">
        <v>13896</v>
      </c>
    </row>
    <row r="5985" spans="1:17" x14ac:dyDescent="0.25">
      <c r="A5985" t="s">
        <v>8301</v>
      </c>
      <c r="B5985" t="s">
        <v>8302</v>
      </c>
      <c r="C5985" s="1">
        <v>44201</v>
      </c>
      <c r="D5985" t="s">
        <v>8303</v>
      </c>
      <c r="E5985" t="s">
        <v>20</v>
      </c>
      <c r="F5985" t="s">
        <v>8304</v>
      </c>
      <c r="H5985" t="s">
        <v>32</v>
      </c>
      <c r="I5985">
        <v>43</v>
      </c>
      <c r="J5985" t="s">
        <v>22</v>
      </c>
      <c r="L5985" t="s">
        <v>23</v>
      </c>
      <c r="M5985" t="s">
        <v>86</v>
      </c>
      <c r="O5985" t="s">
        <v>70</v>
      </c>
      <c r="P5985" t="s">
        <v>26</v>
      </c>
      <c r="Q5985" t="s">
        <v>8305</v>
      </c>
    </row>
    <row r="5986" spans="1:17" x14ac:dyDescent="0.25">
      <c r="A5986" t="s">
        <v>8309</v>
      </c>
      <c r="B5986" t="s">
        <v>8310</v>
      </c>
      <c r="C5986" s="1">
        <v>44201</v>
      </c>
      <c r="D5986" t="s">
        <v>8311</v>
      </c>
      <c r="E5986" t="s">
        <v>20</v>
      </c>
      <c r="F5986" t="s">
        <v>8312</v>
      </c>
      <c r="H5986" t="s">
        <v>21</v>
      </c>
      <c r="I5986">
        <v>18</v>
      </c>
      <c r="J5986" t="s">
        <v>22</v>
      </c>
      <c r="L5986" t="s">
        <v>23</v>
      </c>
      <c r="M5986" t="s">
        <v>86</v>
      </c>
      <c r="O5986" t="s">
        <v>70</v>
      </c>
      <c r="P5986" t="s">
        <v>26</v>
      </c>
      <c r="Q5986" t="s">
        <v>8313</v>
      </c>
    </row>
    <row r="5987" spans="1:17" x14ac:dyDescent="0.25">
      <c r="A5987" t="s">
        <v>8317</v>
      </c>
      <c r="B5987" t="s">
        <v>8318</v>
      </c>
      <c r="C5987" s="1">
        <v>44202</v>
      </c>
      <c r="D5987" t="s">
        <v>457</v>
      </c>
      <c r="E5987" t="s">
        <v>20</v>
      </c>
      <c r="F5987" t="s">
        <v>458</v>
      </c>
      <c r="H5987" t="s">
        <v>21</v>
      </c>
      <c r="I5987">
        <v>30</v>
      </c>
      <c r="J5987" t="s">
        <v>22</v>
      </c>
      <c r="L5987" t="s">
        <v>23</v>
      </c>
      <c r="M5987" t="s">
        <v>86</v>
      </c>
      <c r="O5987" t="s">
        <v>70</v>
      </c>
      <c r="P5987" t="s">
        <v>26</v>
      </c>
      <c r="Q5987" t="s">
        <v>8319</v>
      </c>
    </row>
    <row r="5988" spans="1:17" x14ac:dyDescent="0.25">
      <c r="A5988" t="s">
        <v>8332</v>
      </c>
      <c r="B5988" t="s">
        <v>8333</v>
      </c>
      <c r="C5988" s="1">
        <v>44202</v>
      </c>
      <c r="D5988" t="s">
        <v>115</v>
      </c>
      <c r="E5988" t="s">
        <v>20</v>
      </c>
      <c r="F5988" t="s">
        <v>2496</v>
      </c>
      <c r="H5988" t="s">
        <v>21</v>
      </c>
      <c r="I5988">
        <v>32</v>
      </c>
      <c r="J5988" t="s">
        <v>22</v>
      </c>
      <c r="L5988" t="s">
        <v>23</v>
      </c>
      <c r="M5988" t="s">
        <v>86</v>
      </c>
      <c r="O5988" t="s">
        <v>70</v>
      </c>
      <c r="P5988" t="s">
        <v>26</v>
      </c>
      <c r="Q5988" t="s">
        <v>8334</v>
      </c>
    </row>
    <row r="5989" spans="1:17" x14ac:dyDescent="0.25">
      <c r="A5989" t="s">
        <v>8341</v>
      </c>
      <c r="B5989" t="s">
        <v>8342</v>
      </c>
      <c r="C5989" s="1">
        <v>44202</v>
      </c>
      <c r="D5989" t="s">
        <v>457</v>
      </c>
      <c r="E5989" t="s">
        <v>20</v>
      </c>
      <c r="F5989" t="s">
        <v>283</v>
      </c>
      <c r="H5989" t="s">
        <v>21</v>
      </c>
      <c r="I5989">
        <v>14</v>
      </c>
      <c r="J5989" t="s">
        <v>22</v>
      </c>
      <c r="L5989" t="s">
        <v>23</v>
      </c>
      <c r="M5989" t="s">
        <v>86</v>
      </c>
      <c r="O5989" t="s">
        <v>70</v>
      </c>
      <c r="P5989" t="s">
        <v>26</v>
      </c>
      <c r="Q5989" t="s">
        <v>8343</v>
      </c>
    </row>
    <row r="5990" spans="1:17" x14ac:dyDescent="0.25">
      <c r="A5990" t="s">
        <v>8382</v>
      </c>
      <c r="B5990" t="s">
        <v>8383</v>
      </c>
      <c r="C5990" s="1">
        <v>44201</v>
      </c>
      <c r="D5990" t="s">
        <v>1747</v>
      </c>
      <c r="E5990" t="s">
        <v>20</v>
      </c>
      <c r="F5990" t="s">
        <v>431</v>
      </c>
      <c r="H5990" t="s">
        <v>21</v>
      </c>
      <c r="I5990">
        <v>39</v>
      </c>
      <c r="J5990" t="s">
        <v>22</v>
      </c>
      <c r="L5990" t="s">
        <v>23</v>
      </c>
      <c r="M5990" t="s">
        <v>86</v>
      </c>
      <c r="O5990" t="s">
        <v>70</v>
      </c>
      <c r="P5990" t="s">
        <v>26</v>
      </c>
      <c r="Q5990" t="s">
        <v>8384</v>
      </c>
    </row>
    <row r="5991" spans="1:17" x14ac:dyDescent="0.25">
      <c r="A5991" t="s">
        <v>11152</v>
      </c>
      <c r="B5991" t="s">
        <v>11153</v>
      </c>
      <c r="C5991" s="1">
        <v>44205</v>
      </c>
      <c r="D5991" t="s">
        <v>11154</v>
      </c>
      <c r="E5991" t="s">
        <v>20</v>
      </c>
      <c r="F5991" t="s">
        <v>11155</v>
      </c>
      <c r="H5991" t="s">
        <v>32</v>
      </c>
      <c r="I5991">
        <v>59</v>
      </c>
      <c r="J5991" t="s">
        <v>22</v>
      </c>
      <c r="L5991" t="s">
        <v>23</v>
      </c>
      <c r="M5991" t="s">
        <v>86</v>
      </c>
      <c r="O5991" t="s">
        <v>70</v>
      </c>
      <c r="P5991" t="s">
        <v>26</v>
      </c>
      <c r="Q5991" t="s">
        <v>11156</v>
      </c>
    </row>
    <row r="5992" spans="1:17" x14ac:dyDescent="0.25">
      <c r="A5992" t="s">
        <v>11137</v>
      </c>
      <c r="B5992" t="s">
        <v>11138</v>
      </c>
      <c r="C5992" s="1">
        <v>44204</v>
      </c>
      <c r="D5992" t="s">
        <v>8441</v>
      </c>
      <c r="E5992" t="s">
        <v>20</v>
      </c>
      <c r="F5992" t="s">
        <v>6574</v>
      </c>
      <c r="H5992" t="s">
        <v>32</v>
      </c>
      <c r="I5992">
        <v>42</v>
      </c>
      <c r="J5992" t="s">
        <v>22</v>
      </c>
      <c r="L5992" t="s">
        <v>23</v>
      </c>
      <c r="M5992" t="s">
        <v>86</v>
      </c>
      <c r="O5992" t="s">
        <v>70</v>
      </c>
      <c r="P5992" t="s">
        <v>26</v>
      </c>
      <c r="Q5992" t="s">
        <v>11139</v>
      </c>
    </row>
    <row r="5993" spans="1:17" x14ac:dyDescent="0.25">
      <c r="A5993" t="s">
        <v>11140</v>
      </c>
      <c r="B5993" t="s">
        <v>11141</v>
      </c>
      <c r="C5993" s="1">
        <v>44204</v>
      </c>
      <c r="D5993" t="s">
        <v>8441</v>
      </c>
      <c r="E5993" t="s">
        <v>20</v>
      </c>
      <c r="F5993" t="s">
        <v>6574</v>
      </c>
      <c r="H5993" t="s">
        <v>21</v>
      </c>
      <c r="I5993">
        <v>36</v>
      </c>
      <c r="J5993" t="s">
        <v>22</v>
      </c>
      <c r="L5993" t="s">
        <v>23</v>
      </c>
      <c r="M5993" t="s">
        <v>86</v>
      </c>
      <c r="O5993" t="s">
        <v>70</v>
      </c>
      <c r="P5993" t="s">
        <v>26</v>
      </c>
      <c r="Q5993" t="s">
        <v>11142</v>
      </c>
    </row>
    <row r="5994" spans="1:17" x14ac:dyDescent="0.25">
      <c r="A5994" t="s">
        <v>11147</v>
      </c>
      <c r="B5994" t="s">
        <v>11148</v>
      </c>
      <c r="C5994" s="1">
        <v>44205</v>
      </c>
      <c r="D5994" t="s">
        <v>7965</v>
      </c>
      <c r="E5994" t="s">
        <v>20</v>
      </c>
      <c r="F5994" t="s">
        <v>7966</v>
      </c>
      <c r="H5994" t="s">
        <v>21</v>
      </c>
      <c r="I5994">
        <v>121</v>
      </c>
      <c r="J5994" t="s">
        <v>22</v>
      </c>
      <c r="L5994" t="s">
        <v>23</v>
      </c>
      <c r="M5994" t="s">
        <v>86</v>
      </c>
      <c r="O5994" t="s">
        <v>70</v>
      </c>
      <c r="P5994" t="s">
        <v>26</v>
      </c>
      <c r="Q5994" t="s">
        <v>11149</v>
      </c>
    </row>
    <row r="5995" spans="1:17" x14ac:dyDescent="0.25">
      <c r="A5995" t="s">
        <v>11099</v>
      </c>
      <c r="B5995" t="s">
        <v>11100</v>
      </c>
      <c r="C5995" s="1">
        <v>44201</v>
      </c>
      <c r="D5995" t="s">
        <v>1990</v>
      </c>
      <c r="E5995" t="s">
        <v>20</v>
      </c>
      <c r="F5995" t="s">
        <v>1991</v>
      </c>
      <c r="H5995" t="s">
        <v>32</v>
      </c>
      <c r="I5995">
        <v>5</v>
      </c>
      <c r="J5995" t="s">
        <v>22</v>
      </c>
      <c r="L5995" t="s">
        <v>23</v>
      </c>
      <c r="M5995" t="s">
        <v>86</v>
      </c>
      <c r="O5995" t="s">
        <v>70</v>
      </c>
      <c r="P5995" t="s">
        <v>26</v>
      </c>
      <c r="Q5995" t="s">
        <v>11101</v>
      </c>
    </row>
    <row r="5996" spans="1:17" x14ac:dyDescent="0.25">
      <c r="A5996" t="s">
        <v>11157</v>
      </c>
      <c r="B5996" t="s">
        <v>11158</v>
      </c>
      <c r="C5996" s="1">
        <v>44204</v>
      </c>
      <c r="D5996" t="s">
        <v>2503</v>
      </c>
      <c r="E5996" t="s">
        <v>20</v>
      </c>
      <c r="F5996" t="s">
        <v>2504</v>
      </c>
      <c r="H5996" t="s">
        <v>32</v>
      </c>
      <c r="I5996">
        <v>22</v>
      </c>
      <c r="J5996" t="s">
        <v>22</v>
      </c>
      <c r="L5996" t="s">
        <v>23</v>
      </c>
      <c r="M5996" t="s">
        <v>86</v>
      </c>
      <c r="O5996" t="s">
        <v>70</v>
      </c>
      <c r="P5996" t="s">
        <v>26</v>
      </c>
      <c r="Q5996" t="s">
        <v>2505</v>
      </c>
    </row>
    <row r="5997" spans="1:17" x14ac:dyDescent="0.25">
      <c r="A5997" t="s">
        <v>11143</v>
      </c>
      <c r="B5997" t="s">
        <v>11144</v>
      </c>
      <c r="C5997" s="1">
        <v>44204</v>
      </c>
      <c r="D5997" t="s">
        <v>11145</v>
      </c>
      <c r="E5997" t="s">
        <v>20</v>
      </c>
      <c r="F5997" t="s">
        <v>1491</v>
      </c>
      <c r="H5997" t="s">
        <v>21</v>
      </c>
      <c r="I5997">
        <v>43</v>
      </c>
      <c r="J5997" t="s">
        <v>22</v>
      </c>
      <c r="L5997" t="s">
        <v>23</v>
      </c>
      <c r="M5997" t="s">
        <v>86</v>
      </c>
      <c r="O5997" t="s">
        <v>70</v>
      </c>
      <c r="P5997" t="s">
        <v>26</v>
      </c>
      <c r="Q5997" t="s">
        <v>11146</v>
      </c>
    </row>
    <row r="5998" spans="1:17" x14ac:dyDescent="0.25">
      <c r="A5998" t="s">
        <v>11150</v>
      </c>
      <c r="B5998" t="s">
        <v>11151</v>
      </c>
      <c r="C5998" s="1">
        <v>44205</v>
      </c>
      <c r="D5998" t="s">
        <v>7965</v>
      </c>
      <c r="E5998" t="s">
        <v>20</v>
      </c>
      <c r="F5998" t="s">
        <v>7966</v>
      </c>
      <c r="H5998" t="s">
        <v>32</v>
      </c>
      <c r="I5998">
        <v>33</v>
      </c>
      <c r="J5998" t="s">
        <v>22</v>
      </c>
      <c r="L5998" t="s">
        <v>23</v>
      </c>
      <c r="M5998" t="s">
        <v>86</v>
      </c>
      <c r="O5998" t="s">
        <v>70</v>
      </c>
      <c r="P5998" t="s">
        <v>26</v>
      </c>
      <c r="Q5998" t="s">
        <v>11149</v>
      </c>
    </row>
    <row r="5999" spans="1:17" x14ac:dyDescent="0.25">
      <c r="A5999" t="s">
        <v>8615</v>
      </c>
      <c r="B5999" t="s">
        <v>8616</v>
      </c>
      <c r="C5999" s="1">
        <v>44193</v>
      </c>
      <c r="D5999" t="s">
        <v>2197</v>
      </c>
      <c r="E5999" t="s">
        <v>20</v>
      </c>
      <c r="F5999" t="s">
        <v>6350</v>
      </c>
      <c r="H5999" t="s">
        <v>32</v>
      </c>
      <c r="I5999">
        <v>41</v>
      </c>
      <c r="J5999" t="s">
        <v>22</v>
      </c>
      <c r="L5999" t="s">
        <v>23</v>
      </c>
      <c r="M5999" t="s">
        <v>86</v>
      </c>
      <c r="O5999" t="s">
        <v>70</v>
      </c>
      <c r="P5999" t="s">
        <v>26</v>
      </c>
      <c r="Q5999" t="s">
        <v>8617</v>
      </c>
    </row>
    <row r="6000" spans="1:17" x14ac:dyDescent="0.25">
      <c r="A6000" t="s">
        <v>8682</v>
      </c>
      <c r="B6000" t="s">
        <v>8683</v>
      </c>
      <c r="C6000" s="1">
        <v>44200</v>
      </c>
      <c r="D6000" t="s">
        <v>1990</v>
      </c>
      <c r="E6000" t="s">
        <v>20</v>
      </c>
      <c r="F6000" t="s">
        <v>1991</v>
      </c>
      <c r="H6000" t="s">
        <v>21</v>
      </c>
      <c r="I6000">
        <v>26</v>
      </c>
      <c r="J6000" t="s">
        <v>22</v>
      </c>
      <c r="L6000" t="s">
        <v>23</v>
      </c>
      <c r="M6000" t="s">
        <v>86</v>
      </c>
      <c r="O6000" t="s">
        <v>70</v>
      </c>
      <c r="P6000" t="s">
        <v>26</v>
      </c>
      <c r="Q6000" t="s">
        <v>8684</v>
      </c>
    </row>
    <row r="6001" spans="1:17" x14ac:dyDescent="0.25">
      <c r="A6001" t="s">
        <v>8618</v>
      </c>
      <c r="B6001" t="s">
        <v>8619</v>
      </c>
      <c r="C6001" s="1">
        <v>44200</v>
      </c>
      <c r="D6001" t="s">
        <v>1851</v>
      </c>
      <c r="E6001" t="s">
        <v>20</v>
      </c>
      <c r="F6001" t="s">
        <v>1852</v>
      </c>
      <c r="H6001" t="s">
        <v>21</v>
      </c>
      <c r="I6001">
        <v>42</v>
      </c>
      <c r="J6001" t="s">
        <v>22</v>
      </c>
      <c r="L6001" t="s">
        <v>23</v>
      </c>
      <c r="M6001" t="s">
        <v>86</v>
      </c>
      <c r="O6001" t="s">
        <v>70</v>
      </c>
      <c r="P6001" t="s">
        <v>26</v>
      </c>
      <c r="Q6001" t="s">
        <v>8620</v>
      </c>
    </row>
    <row r="6002" spans="1:17" x14ac:dyDescent="0.25">
      <c r="A6002" t="s">
        <v>8621</v>
      </c>
      <c r="B6002" t="s">
        <v>8622</v>
      </c>
      <c r="C6002" s="1">
        <v>44208</v>
      </c>
      <c r="D6002" t="s">
        <v>8623</v>
      </c>
      <c r="E6002" t="s">
        <v>20</v>
      </c>
      <c r="F6002" t="s">
        <v>8624</v>
      </c>
      <c r="H6002" t="s">
        <v>32</v>
      </c>
      <c r="I6002">
        <v>40</v>
      </c>
      <c r="J6002" t="s">
        <v>22</v>
      </c>
      <c r="L6002" t="s">
        <v>23</v>
      </c>
      <c r="M6002" t="s">
        <v>86</v>
      </c>
      <c r="O6002" t="s">
        <v>70</v>
      </c>
      <c r="P6002" t="s">
        <v>26</v>
      </c>
      <c r="Q6002" t="s">
        <v>8625</v>
      </c>
    </row>
    <row r="6003" spans="1:17" x14ac:dyDescent="0.25">
      <c r="A6003" t="s">
        <v>8626</v>
      </c>
      <c r="B6003" t="s">
        <v>8627</v>
      </c>
      <c r="C6003" s="1">
        <v>44200</v>
      </c>
      <c r="D6003" t="s">
        <v>2864</v>
      </c>
      <c r="E6003" t="s">
        <v>20</v>
      </c>
      <c r="F6003" t="s">
        <v>2865</v>
      </c>
      <c r="H6003" t="s">
        <v>32</v>
      </c>
      <c r="I6003">
        <v>29</v>
      </c>
      <c r="J6003" t="s">
        <v>22</v>
      </c>
      <c r="L6003" t="s">
        <v>23</v>
      </c>
      <c r="M6003" t="s">
        <v>86</v>
      </c>
      <c r="O6003" t="s">
        <v>70</v>
      </c>
      <c r="P6003" t="s">
        <v>26</v>
      </c>
      <c r="Q6003" t="s">
        <v>8628</v>
      </c>
    </row>
    <row r="6004" spans="1:17" x14ac:dyDescent="0.25">
      <c r="A6004" t="s">
        <v>2488</v>
      </c>
      <c r="B6004" t="s">
        <v>2489</v>
      </c>
      <c r="C6004" s="1">
        <v>44207</v>
      </c>
      <c r="D6004" t="s">
        <v>488</v>
      </c>
      <c r="E6004" t="s">
        <v>20</v>
      </c>
      <c r="F6004" t="s">
        <v>489</v>
      </c>
      <c r="H6004" t="s">
        <v>32</v>
      </c>
      <c r="I6004">
        <v>20</v>
      </c>
      <c r="J6004" t="s">
        <v>22</v>
      </c>
      <c r="L6004" t="s">
        <v>23</v>
      </c>
      <c r="M6004" t="s">
        <v>86</v>
      </c>
      <c r="O6004" t="s">
        <v>70</v>
      </c>
      <c r="P6004" t="s">
        <v>26</v>
      </c>
      <c r="Q6004" t="s">
        <v>2490</v>
      </c>
    </row>
    <row r="6005" spans="1:17" x14ac:dyDescent="0.25">
      <c r="A6005" t="s">
        <v>2498</v>
      </c>
      <c r="B6005" t="s">
        <v>2499</v>
      </c>
      <c r="C6005" s="1">
        <v>44208</v>
      </c>
      <c r="D6005" t="s">
        <v>332</v>
      </c>
      <c r="E6005" t="s">
        <v>20</v>
      </c>
      <c r="F6005" t="s">
        <v>333</v>
      </c>
      <c r="H6005" t="s">
        <v>32</v>
      </c>
      <c r="I6005">
        <v>25</v>
      </c>
      <c r="J6005" t="s">
        <v>22</v>
      </c>
      <c r="L6005" t="s">
        <v>23</v>
      </c>
      <c r="M6005" t="s">
        <v>86</v>
      </c>
      <c r="O6005" t="s">
        <v>70</v>
      </c>
      <c r="P6005" t="s">
        <v>26</v>
      </c>
      <c r="Q6005" t="s">
        <v>2500</v>
      </c>
    </row>
    <row r="6006" spans="1:17" x14ac:dyDescent="0.25">
      <c r="A6006" t="s">
        <v>2501</v>
      </c>
      <c r="B6006" t="s">
        <v>2502</v>
      </c>
      <c r="C6006" s="1">
        <v>44205</v>
      </c>
      <c r="D6006" t="s">
        <v>2503</v>
      </c>
      <c r="E6006" t="s">
        <v>20</v>
      </c>
      <c r="F6006" t="s">
        <v>2504</v>
      </c>
      <c r="H6006" t="s">
        <v>32</v>
      </c>
      <c r="I6006">
        <v>32</v>
      </c>
      <c r="J6006" t="s">
        <v>22</v>
      </c>
      <c r="L6006" t="s">
        <v>23</v>
      </c>
      <c r="M6006" t="s">
        <v>86</v>
      </c>
      <c r="O6006" t="s">
        <v>70</v>
      </c>
      <c r="P6006" t="s">
        <v>26</v>
      </c>
      <c r="Q6006" t="s">
        <v>2505</v>
      </c>
    </row>
    <row r="6007" spans="1:17" x14ac:dyDescent="0.25">
      <c r="A6007" t="s">
        <v>8819</v>
      </c>
      <c r="B6007" t="s">
        <v>8820</v>
      </c>
      <c r="C6007" s="1">
        <v>44210</v>
      </c>
      <c r="D6007" t="s">
        <v>410</v>
      </c>
      <c r="E6007" t="s">
        <v>20</v>
      </c>
      <c r="F6007" t="s">
        <v>411</v>
      </c>
      <c r="H6007" t="s">
        <v>21</v>
      </c>
      <c r="I6007" t="s">
        <v>22</v>
      </c>
      <c r="J6007" t="s">
        <v>22</v>
      </c>
      <c r="L6007" t="s">
        <v>23</v>
      </c>
      <c r="M6007" t="s">
        <v>86</v>
      </c>
      <c r="O6007" t="s">
        <v>70</v>
      </c>
      <c r="P6007" t="s">
        <v>26</v>
      </c>
      <c r="Q6007" t="s">
        <v>8821</v>
      </c>
    </row>
    <row r="6008" spans="1:17" x14ac:dyDescent="0.25">
      <c r="A6008" t="s">
        <v>8872</v>
      </c>
      <c r="B6008" t="s">
        <v>8873</v>
      </c>
      <c r="C6008" s="1">
        <v>44209</v>
      </c>
      <c r="D6008" t="s">
        <v>8874</v>
      </c>
      <c r="E6008" t="s">
        <v>20</v>
      </c>
      <c r="F6008" t="s">
        <v>8875</v>
      </c>
      <c r="H6008" t="s">
        <v>32</v>
      </c>
      <c r="I6008">
        <v>33</v>
      </c>
      <c r="J6008" t="s">
        <v>22</v>
      </c>
      <c r="L6008" t="s">
        <v>23</v>
      </c>
      <c r="M6008" t="s">
        <v>86</v>
      </c>
      <c r="O6008" t="s">
        <v>70</v>
      </c>
      <c r="P6008" t="s">
        <v>26</v>
      </c>
      <c r="Q6008" t="s">
        <v>71</v>
      </c>
    </row>
    <row r="6009" spans="1:17" x14ac:dyDescent="0.25">
      <c r="A6009" t="s">
        <v>2945</v>
      </c>
      <c r="B6009" t="s">
        <v>2946</v>
      </c>
      <c r="C6009" s="1">
        <v>44206</v>
      </c>
      <c r="D6009" t="s">
        <v>1661</v>
      </c>
      <c r="E6009" t="s">
        <v>20</v>
      </c>
      <c r="F6009" t="s">
        <v>1662</v>
      </c>
      <c r="H6009" t="s">
        <v>21</v>
      </c>
      <c r="I6009">
        <v>39</v>
      </c>
      <c r="J6009" t="s">
        <v>22</v>
      </c>
      <c r="L6009" t="s">
        <v>23</v>
      </c>
      <c r="M6009" t="s">
        <v>86</v>
      </c>
      <c r="O6009" t="s">
        <v>70</v>
      </c>
      <c r="P6009" t="s">
        <v>26</v>
      </c>
      <c r="Q6009" t="s">
        <v>2947</v>
      </c>
    </row>
    <row r="6010" spans="1:17" x14ac:dyDescent="0.25">
      <c r="A6010" t="s">
        <v>3182</v>
      </c>
      <c r="B6010" t="s">
        <v>3183</v>
      </c>
      <c r="C6010" s="1">
        <v>44217</v>
      </c>
      <c r="D6010" t="s">
        <v>2104</v>
      </c>
      <c r="E6010" t="s">
        <v>20</v>
      </c>
      <c r="F6010" t="s">
        <v>3136</v>
      </c>
      <c r="H6010" t="s">
        <v>21</v>
      </c>
      <c r="I6010">
        <v>56</v>
      </c>
      <c r="J6010" t="s">
        <v>22</v>
      </c>
      <c r="L6010" t="s">
        <v>23</v>
      </c>
      <c r="M6010" t="s">
        <v>86</v>
      </c>
      <c r="O6010" t="s">
        <v>70</v>
      </c>
      <c r="P6010" t="s">
        <v>26</v>
      </c>
      <c r="Q6010" t="s">
        <v>3184</v>
      </c>
    </row>
    <row r="6011" spans="1:17" x14ac:dyDescent="0.25">
      <c r="A6011" t="s">
        <v>3197</v>
      </c>
      <c r="B6011" t="s">
        <v>3198</v>
      </c>
      <c r="C6011" s="1">
        <v>44217</v>
      </c>
      <c r="D6011" t="s">
        <v>596</v>
      </c>
      <c r="E6011" t="s">
        <v>20</v>
      </c>
      <c r="F6011" t="s">
        <v>597</v>
      </c>
      <c r="H6011" t="s">
        <v>32</v>
      </c>
      <c r="I6011">
        <v>44</v>
      </c>
      <c r="J6011" t="s">
        <v>22</v>
      </c>
      <c r="L6011" t="s">
        <v>23</v>
      </c>
      <c r="M6011" t="s">
        <v>86</v>
      </c>
      <c r="O6011" t="s">
        <v>70</v>
      </c>
      <c r="P6011" t="s">
        <v>26</v>
      </c>
      <c r="Q6011" t="s">
        <v>3199</v>
      </c>
    </row>
    <row r="6012" spans="1:17" x14ac:dyDescent="0.25">
      <c r="A6012" t="s">
        <v>6379</v>
      </c>
      <c r="B6012" t="s">
        <v>6380</v>
      </c>
      <c r="C6012" s="1">
        <v>44207</v>
      </c>
      <c r="D6012" t="s">
        <v>352</v>
      </c>
      <c r="E6012" t="s">
        <v>20</v>
      </c>
      <c r="F6012" t="s">
        <v>353</v>
      </c>
      <c r="H6012" t="s">
        <v>21</v>
      </c>
      <c r="I6012" t="s">
        <v>22</v>
      </c>
      <c r="J6012" t="s">
        <v>22</v>
      </c>
      <c r="L6012" t="s">
        <v>23</v>
      </c>
      <c r="M6012" t="s">
        <v>86</v>
      </c>
      <c r="O6012" t="s">
        <v>70</v>
      </c>
      <c r="P6012" t="s">
        <v>26</v>
      </c>
      <c r="Q6012" t="s">
        <v>6381</v>
      </c>
    </row>
    <row r="6013" spans="1:17" x14ac:dyDescent="0.25">
      <c r="A6013" t="s">
        <v>6382</v>
      </c>
      <c r="B6013" t="s">
        <v>6383</v>
      </c>
      <c r="C6013" s="1">
        <v>44208</v>
      </c>
      <c r="D6013" t="s">
        <v>352</v>
      </c>
      <c r="E6013" t="s">
        <v>20</v>
      </c>
      <c r="F6013" t="s">
        <v>353</v>
      </c>
      <c r="H6013" t="s">
        <v>32</v>
      </c>
      <c r="I6013" t="s">
        <v>22</v>
      </c>
      <c r="J6013" t="s">
        <v>22</v>
      </c>
      <c r="L6013" t="s">
        <v>23</v>
      </c>
      <c r="M6013" t="s">
        <v>86</v>
      </c>
      <c r="O6013" t="s">
        <v>70</v>
      </c>
      <c r="P6013" t="s">
        <v>26</v>
      </c>
      <c r="Q6013" t="s">
        <v>6384</v>
      </c>
    </row>
    <row r="6014" spans="1:17" x14ac:dyDescent="0.25">
      <c r="A6014" t="s">
        <v>14393</v>
      </c>
      <c r="B6014" t="s">
        <v>14394</v>
      </c>
      <c r="C6014" s="1">
        <v>44212</v>
      </c>
      <c r="D6014" t="s">
        <v>452</v>
      </c>
      <c r="E6014" t="s">
        <v>20</v>
      </c>
      <c r="F6014" t="s">
        <v>453</v>
      </c>
      <c r="H6014" t="s">
        <v>32</v>
      </c>
      <c r="I6014" t="s">
        <v>22</v>
      </c>
      <c r="J6014" t="s">
        <v>22</v>
      </c>
      <c r="L6014" t="s">
        <v>23</v>
      </c>
      <c r="M6014" t="s">
        <v>86</v>
      </c>
      <c r="O6014" t="s">
        <v>70</v>
      </c>
      <c r="P6014" t="s">
        <v>26</v>
      </c>
      <c r="Q6014" t="s">
        <v>14395</v>
      </c>
    </row>
    <row r="6015" spans="1:17" x14ac:dyDescent="0.25">
      <c r="A6015" t="s">
        <v>14385</v>
      </c>
      <c r="B6015" t="s">
        <v>14386</v>
      </c>
      <c r="C6015" s="1">
        <v>44216</v>
      </c>
      <c r="D6015" t="s">
        <v>14387</v>
      </c>
      <c r="E6015" t="s">
        <v>20</v>
      </c>
      <c r="F6015" t="s">
        <v>14388</v>
      </c>
      <c r="H6015" t="s">
        <v>32</v>
      </c>
      <c r="I6015">
        <v>43</v>
      </c>
      <c r="J6015" t="s">
        <v>22</v>
      </c>
      <c r="L6015" t="s">
        <v>23</v>
      </c>
      <c r="M6015" t="s">
        <v>86</v>
      </c>
      <c r="O6015" t="s">
        <v>70</v>
      </c>
      <c r="P6015" t="s">
        <v>26</v>
      </c>
      <c r="Q6015" t="s">
        <v>14389</v>
      </c>
    </row>
    <row r="6016" spans="1:17" x14ac:dyDescent="0.25">
      <c r="A6016" t="s">
        <v>6411</v>
      </c>
      <c r="B6016" t="s">
        <v>6412</v>
      </c>
      <c r="C6016" s="1">
        <v>44215</v>
      </c>
      <c r="D6016" t="s">
        <v>6413</v>
      </c>
      <c r="E6016" t="s">
        <v>20</v>
      </c>
      <c r="F6016" t="s">
        <v>6414</v>
      </c>
      <c r="H6016" t="s">
        <v>32</v>
      </c>
      <c r="I6016">
        <v>21</v>
      </c>
      <c r="J6016" t="s">
        <v>22</v>
      </c>
      <c r="L6016" t="s">
        <v>23</v>
      </c>
      <c r="M6016" t="s">
        <v>86</v>
      </c>
      <c r="O6016" t="s">
        <v>70</v>
      </c>
      <c r="P6016" t="s">
        <v>26</v>
      </c>
      <c r="Q6016" t="s">
        <v>6415</v>
      </c>
    </row>
    <row r="6017" spans="1:17" x14ac:dyDescent="0.25">
      <c r="A6017" t="s">
        <v>14364</v>
      </c>
      <c r="B6017" t="s">
        <v>14365</v>
      </c>
      <c r="C6017" s="1">
        <v>44218</v>
      </c>
      <c r="D6017" t="s">
        <v>1518</v>
      </c>
      <c r="E6017" t="s">
        <v>20</v>
      </c>
      <c r="F6017" t="s">
        <v>1519</v>
      </c>
      <c r="H6017" t="s">
        <v>32</v>
      </c>
      <c r="I6017">
        <v>45</v>
      </c>
      <c r="J6017" t="s">
        <v>22</v>
      </c>
      <c r="L6017" t="s">
        <v>23</v>
      </c>
      <c r="M6017" t="s">
        <v>86</v>
      </c>
      <c r="O6017" t="s">
        <v>70</v>
      </c>
      <c r="P6017" t="s">
        <v>26</v>
      </c>
      <c r="Q6017" t="s">
        <v>14366</v>
      </c>
    </row>
    <row r="6018" spans="1:17" x14ac:dyDescent="0.25">
      <c r="A6018" t="s">
        <v>6370</v>
      </c>
      <c r="B6018" t="s">
        <v>6371</v>
      </c>
      <c r="C6018" s="1">
        <v>44220</v>
      </c>
      <c r="D6018" t="s">
        <v>310</v>
      </c>
      <c r="E6018" t="s">
        <v>20</v>
      </c>
      <c r="F6018" t="s">
        <v>311</v>
      </c>
      <c r="H6018" t="s">
        <v>32</v>
      </c>
      <c r="I6018">
        <v>49</v>
      </c>
      <c r="J6018" t="s">
        <v>22</v>
      </c>
      <c r="L6018" t="s">
        <v>23</v>
      </c>
      <c r="M6018" t="s">
        <v>86</v>
      </c>
      <c r="O6018" t="s">
        <v>70</v>
      </c>
      <c r="P6018" t="s">
        <v>26</v>
      </c>
      <c r="Q6018" t="s">
        <v>6372</v>
      </c>
    </row>
    <row r="6019" spans="1:17" x14ac:dyDescent="0.25">
      <c r="A6019" t="s">
        <v>6507</v>
      </c>
      <c r="B6019" t="s">
        <v>6508</v>
      </c>
      <c r="C6019" s="1">
        <v>44221</v>
      </c>
      <c r="D6019" t="s">
        <v>6509</v>
      </c>
      <c r="E6019" t="s">
        <v>20</v>
      </c>
      <c r="F6019" t="s">
        <v>6510</v>
      </c>
      <c r="H6019" t="s">
        <v>32</v>
      </c>
      <c r="I6019">
        <v>52</v>
      </c>
      <c r="J6019" t="s">
        <v>22</v>
      </c>
      <c r="L6019" t="s">
        <v>23</v>
      </c>
      <c r="M6019" t="s">
        <v>86</v>
      </c>
      <c r="O6019" t="s">
        <v>70</v>
      </c>
      <c r="P6019" t="s">
        <v>26</v>
      </c>
      <c r="Q6019" t="s">
        <v>6511</v>
      </c>
    </row>
    <row r="6020" spans="1:17" x14ac:dyDescent="0.25">
      <c r="A6020" t="s">
        <v>12357</v>
      </c>
      <c r="B6020" t="s">
        <v>12358</v>
      </c>
      <c r="C6020" s="1">
        <v>44236</v>
      </c>
      <c r="D6020" t="s">
        <v>686</v>
      </c>
      <c r="E6020" t="s">
        <v>20</v>
      </c>
      <c r="F6020" t="s">
        <v>6821</v>
      </c>
      <c r="H6020" t="s">
        <v>32</v>
      </c>
      <c r="I6020">
        <v>58</v>
      </c>
      <c r="J6020" t="s">
        <v>22</v>
      </c>
      <c r="L6020" t="s">
        <v>23</v>
      </c>
      <c r="M6020" t="s">
        <v>86</v>
      </c>
      <c r="O6020" t="s">
        <v>70</v>
      </c>
      <c r="P6020" t="s">
        <v>26</v>
      </c>
      <c r="Q6020" t="s">
        <v>12359</v>
      </c>
    </row>
    <row r="6021" spans="1:17" x14ac:dyDescent="0.25">
      <c r="A6021" t="s">
        <v>12467</v>
      </c>
      <c r="B6021" t="s">
        <v>12468</v>
      </c>
      <c r="C6021" s="1">
        <v>44235</v>
      </c>
      <c r="D6021" t="s">
        <v>596</v>
      </c>
      <c r="E6021" t="s">
        <v>20</v>
      </c>
      <c r="F6021" t="s">
        <v>597</v>
      </c>
      <c r="H6021" t="s">
        <v>32</v>
      </c>
      <c r="I6021">
        <v>49</v>
      </c>
      <c r="J6021" t="s">
        <v>22</v>
      </c>
      <c r="L6021" t="s">
        <v>23</v>
      </c>
      <c r="M6021" t="s">
        <v>86</v>
      </c>
      <c r="O6021" t="s">
        <v>70</v>
      </c>
      <c r="P6021" t="s">
        <v>26</v>
      </c>
      <c r="Q6021" t="s">
        <v>4780</v>
      </c>
    </row>
    <row r="6022" spans="1:17" x14ac:dyDescent="0.25">
      <c r="A6022" t="s">
        <v>4735</v>
      </c>
      <c r="B6022" t="s">
        <v>4736</v>
      </c>
      <c r="C6022" s="1">
        <v>44245</v>
      </c>
      <c r="D6022" t="s">
        <v>4737</v>
      </c>
      <c r="E6022" t="s">
        <v>20</v>
      </c>
      <c r="F6022" t="s">
        <v>4738</v>
      </c>
      <c r="G6022" t="s">
        <v>1461</v>
      </c>
      <c r="H6022" t="s">
        <v>32</v>
      </c>
      <c r="I6022">
        <v>50</v>
      </c>
      <c r="J6022" t="s">
        <v>22</v>
      </c>
      <c r="L6022" t="s">
        <v>23</v>
      </c>
      <c r="M6022" t="s">
        <v>86</v>
      </c>
      <c r="O6022" t="s">
        <v>70</v>
      </c>
      <c r="P6022" t="s">
        <v>664</v>
      </c>
      <c r="Q6022" t="s">
        <v>4739</v>
      </c>
    </row>
    <row r="6023" spans="1:17" x14ac:dyDescent="0.25">
      <c r="A6023" t="s">
        <v>4777</v>
      </c>
      <c r="B6023" t="s">
        <v>4778</v>
      </c>
      <c r="C6023" s="1">
        <v>44245</v>
      </c>
      <c r="D6023" t="s">
        <v>4779</v>
      </c>
      <c r="E6023" t="s">
        <v>20</v>
      </c>
      <c r="F6023" t="s">
        <v>597</v>
      </c>
      <c r="G6023" t="s">
        <v>1461</v>
      </c>
      <c r="H6023" t="s">
        <v>32</v>
      </c>
      <c r="I6023">
        <v>67</v>
      </c>
      <c r="J6023" t="s">
        <v>22</v>
      </c>
      <c r="L6023" t="s">
        <v>23</v>
      </c>
      <c r="M6023" t="s">
        <v>86</v>
      </c>
      <c r="O6023" t="s">
        <v>70</v>
      </c>
      <c r="P6023" t="s">
        <v>664</v>
      </c>
      <c r="Q6023" t="s">
        <v>4780</v>
      </c>
    </row>
    <row r="6024" spans="1:17" x14ac:dyDescent="0.25">
      <c r="A6024" t="s">
        <v>1887</v>
      </c>
      <c r="B6024" t="s">
        <v>1888</v>
      </c>
      <c r="C6024" s="1">
        <v>44251</v>
      </c>
      <c r="D6024" t="s">
        <v>1867</v>
      </c>
      <c r="E6024" t="s">
        <v>20</v>
      </c>
      <c r="F6024" t="s">
        <v>1868</v>
      </c>
      <c r="G6024" t="s">
        <v>787</v>
      </c>
      <c r="H6024" t="s">
        <v>32</v>
      </c>
      <c r="I6024">
        <v>59</v>
      </c>
      <c r="J6024" t="s">
        <v>22</v>
      </c>
      <c r="L6024" t="s">
        <v>23</v>
      </c>
      <c r="M6024" t="s">
        <v>86</v>
      </c>
      <c r="O6024" t="s">
        <v>70</v>
      </c>
      <c r="P6024" t="s">
        <v>664</v>
      </c>
      <c r="Q6024" t="s">
        <v>1889</v>
      </c>
    </row>
    <row r="6025" spans="1:17" x14ac:dyDescent="0.25">
      <c r="A6025" t="s">
        <v>13453</v>
      </c>
      <c r="B6025" t="s">
        <v>13454</v>
      </c>
      <c r="C6025" s="1">
        <v>44251</v>
      </c>
      <c r="D6025" t="s">
        <v>517</v>
      </c>
      <c r="E6025" t="s">
        <v>20</v>
      </c>
      <c r="F6025" t="s">
        <v>518</v>
      </c>
      <c r="H6025" t="s">
        <v>21</v>
      </c>
      <c r="I6025">
        <v>36</v>
      </c>
      <c r="J6025" t="s">
        <v>22</v>
      </c>
      <c r="L6025" t="s">
        <v>23</v>
      </c>
      <c r="M6025" t="s">
        <v>86</v>
      </c>
      <c r="O6025" t="s">
        <v>70</v>
      </c>
      <c r="P6025" t="s">
        <v>26</v>
      </c>
      <c r="Q6025" t="s">
        <v>1889</v>
      </c>
    </row>
    <row r="6026" spans="1:17" x14ac:dyDescent="0.25">
      <c r="A6026" t="s">
        <v>10876</v>
      </c>
      <c r="B6026" t="s">
        <v>10877</v>
      </c>
      <c r="C6026" s="1">
        <v>44204</v>
      </c>
      <c r="D6026" t="s">
        <v>831</v>
      </c>
      <c r="E6026" t="s">
        <v>20</v>
      </c>
      <c r="H6026" t="s">
        <v>22</v>
      </c>
      <c r="I6026" t="s">
        <v>22</v>
      </c>
      <c r="J6026" t="s">
        <v>22</v>
      </c>
      <c r="L6026" t="s">
        <v>23</v>
      </c>
      <c r="O6026" t="s">
        <v>70</v>
      </c>
      <c r="P6026" t="s">
        <v>26</v>
      </c>
      <c r="Q6026" t="s">
        <v>10878</v>
      </c>
    </row>
    <row r="6027" spans="1:17" x14ac:dyDescent="0.25">
      <c r="A6027" t="s">
        <v>10902</v>
      </c>
      <c r="B6027" t="s">
        <v>10903</v>
      </c>
      <c r="C6027" s="1">
        <v>44207</v>
      </c>
      <c r="D6027" t="s">
        <v>831</v>
      </c>
      <c r="E6027" t="s">
        <v>20</v>
      </c>
      <c r="H6027" t="s">
        <v>22</v>
      </c>
      <c r="I6027" t="s">
        <v>22</v>
      </c>
      <c r="J6027" t="s">
        <v>22</v>
      </c>
      <c r="L6027" t="s">
        <v>23</v>
      </c>
      <c r="O6027" t="s">
        <v>70</v>
      </c>
      <c r="P6027" t="s">
        <v>26</v>
      </c>
      <c r="Q6027" t="s">
        <v>10904</v>
      </c>
    </row>
    <row r="6028" spans="1:17" x14ac:dyDescent="0.25">
      <c r="A6028" t="s">
        <v>18311</v>
      </c>
      <c r="B6028" t="s">
        <v>18312</v>
      </c>
      <c r="C6028" s="1">
        <v>44219</v>
      </c>
      <c r="D6028" t="s">
        <v>831</v>
      </c>
      <c r="E6028" t="s">
        <v>20</v>
      </c>
      <c r="H6028" t="s">
        <v>22</v>
      </c>
      <c r="I6028" t="s">
        <v>22</v>
      </c>
      <c r="J6028" t="s">
        <v>22</v>
      </c>
      <c r="L6028" t="s">
        <v>23</v>
      </c>
      <c r="O6028" t="s">
        <v>70</v>
      </c>
      <c r="P6028" t="s">
        <v>26</v>
      </c>
      <c r="Q6028" t="s">
        <v>18313</v>
      </c>
    </row>
    <row r="6029" spans="1:17" x14ac:dyDescent="0.25">
      <c r="A6029" t="s">
        <v>18338</v>
      </c>
      <c r="B6029" t="s">
        <v>18339</v>
      </c>
      <c r="C6029" s="1">
        <v>44219</v>
      </c>
      <c r="D6029" t="s">
        <v>831</v>
      </c>
      <c r="E6029" t="s">
        <v>20</v>
      </c>
      <c r="H6029" t="s">
        <v>22</v>
      </c>
      <c r="I6029" t="s">
        <v>22</v>
      </c>
      <c r="J6029" t="s">
        <v>22</v>
      </c>
      <c r="L6029" t="s">
        <v>23</v>
      </c>
      <c r="O6029" t="s">
        <v>70</v>
      </c>
      <c r="P6029" t="s">
        <v>26</v>
      </c>
      <c r="Q6029" t="s">
        <v>18340</v>
      </c>
    </row>
    <row r="6030" spans="1:17" x14ac:dyDescent="0.25">
      <c r="A6030" t="s">
        <v>18391</v>
      </c>
      <c r="B6030" t="s">
        <v>18392</v>
      </c>
      <c r="C6030" s="1">
        <v>44215</v>
      </c>
      <c r="D6030" t="s">
        <v>831</v>
      </c>
      <c r="E6030" t="s">
        <v>20</v>
      </c>
      <c r="F6030" t="s">
        <v>18393</v>
      </c>
      <c r="H6030" t="s">
        <v>22</v>
      </c>
      <c r="I6030" t="s">
        <v>22</v>
      </c>
      <c r="J6030" t="s">
        <v>22</v>
      </c>
      <c r="L6030" t="s">
        <v>23</v>
      </c>
      <c r="O6030" t="s">
        <v>70</v>
      </c>
      <c r="P6030" t="s">
        <v>26</v>
      </c>
      <c r="Q6030" t="s">
        <v>15289</v>
      </c>
    </row>
    <row r="6031" spans="1:17" x14ac:dyDescent="0.25">
      <c r="A6031" t="s">
        <v>18394</v>
      </c>
      <c r="B6031" t="s">
        <v>18395</v>
      </c>
      <c r="C6031" s="1">
        <v>44217</v>
      </c>
      <c r="D6031" t="s">
        <v>831</v>
      </c>
      <c r="E6031" t="s">
        <v>20</v>
      </c>
      <c r="H6031" t="s">
        <v>22</v>
      </c>
      <c r="I6031" t="s">
        <v>22</v>
      </c>
      <c r="J6031" t="s">
        <v>22</v>
      </c>
      <c r="L6031" t="s">
        <v>23</v>
      </c>
      <c r="O6031" t="s">
        <v>70</v>
      </c>
      <c r="P6031" t="s">
        <v>26</v>
      </c>
      <c r="Q6031" t="s">
        <v>18396</v>
      </c>
    </row>
    <row r="6032" spans="1:17" x14ac:dyDescent="0.25">
      <c r="A6032" t="s">
        <v>18397</v>
      </c>
      <c r="B6032" t="s">
        <v>18398</v>
      </c>
      <c r="C6032" s="1">
        <v>44217</v>
      </c>
      <c r="D6032" t="s">
        <v>831</v>
      </c>
      <c r="E6032" t="s">
        <v>20</v>
      </c>
      <c r="H6032" t="s">
        <v>22</v>
      </c>
      <c r="I6032" t="s">
        <v>22</v>
      </c>
      <c r="J6032" t="s">
        <v>22</v>
      </c>
      <c r="L6032" t="s">
        <v>23</v>
      </c>
      <c r="O6032" t="s">
        <v>70</v>
      </c>
      <c r="P6032" t="s">
        <v>26</v>
      </c>
      <c r="Q6032" t="s">
        <v>18399</v>
      </c>
    </row>
    <row r="6033" spans="1:17" x14ac:dyDescent="0.25">
      <c r="A6033" t="s">
        <v>18418</v>
      </c>
      <c r="B6033" t="s">
        <v>18419</v>
      </c>
      <c r="C6033" s="1">
        <v>44221</v>
      </c>
      <c r="D6033" t="s">
        <v>831</v>
      </c>
      <c r="E6033" t="s">
        <v>20</v>
      </c>
      <c r="F6033" t="s">
        <v>18393</v>
      </c>
      <c r="H6033" t="s">
        <v>22</v>
      </c>
      <c r="I6033" t="s">
        <v>22</v>
      </c>
      <c r="J6033" t="s">
        <v>22</v>
      </c>
      <c r="L6033" t="s">
        <v>23</v>
      </c>
      <c r="O6033" t="s">
        <v>70</v>
      </c>
      <c r="P6033" t="s">
        <v>26</v>
      </c>
      <c r="Q6033" t="s">
        <v>15289</v>
      </c>
    </row>
    <row r="6034" spans="1:17" x14ac:dyDescent="0.25">
      <c r="A6034" t="s">
        <v>15382</v>
      </c>
      <c r="B6034" t="s">
        <v>15383</v>
      </c>
      <c r="C6034" s="1">
        <v>44214</v>
      </c>
      <c r="D6034" t="s">
        <v>831</v>
      </c>
      <c r="E6034" t="s">
        <v>20</v>
      </c>
      <c r="H6034" t="s">
        <v>22</v>
      </c>
      <c r="I6034" t="s">
        <v>22</v>
      </c>
      <c r="J6034" t="s">
        <v>22</v>
      </c>
      <c r="L6034" t="s">
        <v>23</v>
      </c>
      <c r="O6034" t="s">
        <v>70</v>
      </c>
      <c r="P6034" t="s">
        <v>26</v>
      </c>
      <c r="Q6034" t="s">
        <v>15316</v>
      </c>
    </row>
    <row r="6035" spans="1:17" x14ac:dyDescent="0.25">
      <c r="A6035" t="s">
        <v>15287</v>
      </c>
      <c r="B6035" t="s">
        <v>15288</v>
      </c>
      <c r="C6035" s="1">
        <v>44226</v>
      </c>
      <c r="D6035" t="s">
        <v>831</v>
      </c>
      <c r="E6035" t="s">
        <v>20</v>
      </c>
      <c r="H6035" t="s">
        <v>22</v>
      </c>
      <c r="I6035" t="s">
        <v>22</v>
      </c>
      <c r="J6035" t="s">
        <v>22</v>
      </c>
      <c r="L6035" t="s">
        <v>23</v>
      </c>
      <c r="O6035" t="s">
        <v>70</v>
      </c>
      <c r="P6035" t="s">
        <v>26</v>
      </c>
      <c r="Q6035" t="s">
        <v>15289</v>
      </c>
    </row>
    <row r="6036" spans="1:17" x14ac:dyDescent="0.25">
      <c r="A6036" t="s">
        <v>15284</v>
      </c>
      <c r="B6036" t="s">
        <v>15285</v>
      </c>
      <c r="C6036" s="1">
        <v>44209</v>
      </c>
      <c r="D6036" t="s">
        <v>831</v>
      </c>
      <c r="E6036" t="s">
        <v>20</v>
      </c>
      <c r="H6036" t="s">
        <v>22</v>
      </c>
      <c r="I6036" t="s">
        <v>22</v>
      </c>
      <c r="J6036" t="s">
        <v>22</v>
      </c>
      <c r="L6036" t="s">
        <v>23</v>
      </c>
      <c r="O6036" t="s">
        <v>70</v>
      </c>
      <c r="P6036" t="s">
        <v>26</v>
      </c>
      <c r="Q6036" t="s">
        <v>15286</v>
      </c>
    </row>
    <row r="6037" spans="1:17" x14ac:dyDescent="0.25">
      <c r="A6037" t="s">
        <v>15384</v>
      </c>
      <c r="B6037" t="s">
        <v>15385</v>
      </c>
      <c r="C6037" s="1">
        <v>44211</v>
      </c>
      <c r="D6037" t="s">
        <v>831</v>
      </c>
      <c r="E6037" t="s">
        <v>20</v>
      </c>
      <c r="H6037" t="s">
        <v>22</v>
      </c>
      <c r="I6037" t="s">
        <v>22</v>
      </c>
      <c r="J6037" t="s">
        <v>22</v>
      </c>
      <c r="L6037" t="s">
        <v>23</v>
      </c>
      <c r="O6037" t="s">
        <v>70</v>
      </c>
      <c r="P6037" t="s">
        <v>26</v>
      </c>
      <c r="Q6037" t="s">
        <v>15386</v>
      </c>
    </row>
    <row r="6038" spans="1:17" x14ac:dyDescent="0.25">
      <c r="A6038" t="s">
        <v>15435</v>
      </c>
      <c r="B6038" t="s">
        <v>15436</v>
      </c>
      <c r="C6038" s="1">
        <v>44211</v>
      </c>
      <c r="D6038" t="s">
        <v>831</v>
      </c>
      <c r="E6038" t="s">
        <v>20</v>
      </c>
      <c r="H6038" t="s">
        <v>22</v>
      </c>
      <c r="I6038" t="s">
        <v>22</v>
      </c>
      <c r="J6038" t="s">
        <v>22</v>
      </c>
      <c r="L6038" t="s">
        <v>23</v>
      </c>
      <c r="O6038" t="s">
        <v>70</v>
      </c>
      <c r="P6038" t="s">
        <v>26</v>
      </c>
      <c r="Q6038" t="s">
        <v>15437</v>
      </c>
    </row>
    <row r="6039" spans="1:17" x14ac:dyDescent="0.25">
      <c r="A6039" t="s">
        <v>15387</v>
      </c>
      <c r="B6039" t="s">
        <v>15388</v>
      </c>
      <c r="C6039" s="1">
        <v>44222</v>
      </c>
      <c r="D6039" t="s">
        <v>831</v>
      </c>
      <c r="E6039" t="s">
        <v>20</v>
      </c>
      <c r="H6039" t="s">
        <v>22</v>
      </c>
      <c r="I6039" t="s">
        <v>22</v>
      </c>
      <c r="J6039" t="s">
        <v>22</v>
      </c>
      <c r="L6039" t="s">
        <v>23</v>
      </c>
      <c r="O6039" t="s">
        <v>70</v>
      </c>
      <c r="P6039" t="s">
        <v>26</v>
      </c>
      <c r="Q6039" t="s">
        <v>15389</v>
      </c>
    </row>
    <row r="6040" spans="1:17" x14ac:dyDescent="0.25">
      <c r="A6040" t="s">
        <v>15314</v>
      </c>
      <c r="B6040" t="s">
        <v>15315</v>
      </c>
      <c r="C6040" s="1">
        <v>44217</v>
      </c>
      <c r="D6040" t="s">
        <v>831</v>
      </c>
      <c r="E6040" t="s">
        <v>20</v>
      </c>
      <c r="H6040" t="s">
        <v>22</v>
      </c>
      <c r="I6040" t="s">
        <v>22</v>
      </c>
      <c r="J6040" t="s">
        <v>22</v>
      </c>
      <c r="L6040" t="s">
        <v>23</v>
      </c>
      <c r="O6040" t="s">
        <v>70</v>
      </c>
      <c r="P6040" t="s">
        <v>26</v>
      </c>
      <c r="Q6040" t="s">
        <v>15316</v>
      </c>
    </row>
    <row r="6041" spans="1:17" x14ac:dyDescent="0.25">
      <c r="A6041" t="s">
        <v>15390</v>
      </c>
      <c r="B6041" t="s">
        <v>15391</v>
      </c>
      <c r="C6041" s="1">
        <v>44221</v>
      </c>
      <c r="D6041" t="s">
        <v>831</v>
      </c>
      <c r="E6041" t="s">
        <v>20</v>
      </c>
      <c r="H6041" t="s">
        <v>22</v>
      </c>
      <c r="I6041" t="s">
        <v>22</v>
      </c>
      <c r="J6041" t="s">
        <v>22</v>
      </c>
      <c r="L6041" t="s">
        <v>23</v>
      </c>
      <c r="O6041" t="s">
        <v>70</v>
      </c>
      <c r="P6041" t="s">
        <v>26</v>
      </c>
      <c r="Q6041" t="s">
        <v>15316</v>
      </c>
    </row>
    <row r="6042" spans="1:17" x14ac:dyDescent="0.25">
      <c r="A6042" t="s">
        <v>15392</v>
      </c>
      <c r="B6042" t="s">
        <v>15393</v>
      </c>
      <c r="C6042" s="1">
        <v>44221</v>
      </c>
      <c r="D6042" t="s">
        <v>831</v>
      </c>
      <c r="E6042" t="s">
        <v>20</v>
      </c>
      <c r="H6042" t="s">
        <v>22</v>
      </c>
      <c r="I6042" t="s">
        <v>22</v>
      </c>
      <c r="J6042" t="s">
        <v>22</v>
      </c>
      <c r="L6042" t="s">
        <v>23</v>
      </c>
      <c r="O6042" t="s">
        <v>70</v>
      </c>
      <c r="P6042" t="s">
        <v>26</v>
      </c>
      <c r="Q6042" t="s">
        <v>15394</v>
      </c>
    </row>
    <row r="6043" spans="1:17" x14ac:dyDescent="0.25">
      <c r="A6043" t="s">
        <v>15242</v>
      </c>
      <c r="B6043" t="s">
        <v>15243</v>
      </c>
      <c r="C6043" s="1">
        <v>44221</v>
      </c>
      <c r="D6043" t="s">
        <v>831</v>
      </c>
      <c r="E6043" t="s">
        <v>20</v>
      </c>
      <c r="H6043" t="s">
        <v>22</v>
      </c>
      <c r="I6043" t="s">
        <v>22</v>
      </c>
      <c r="J6043" t="s">
        <v>22</v>
      </c>
      <c r="L6043" t="s">
        <v>23</v>
      </c>
      <c r="O6043" t="s">
        <v>70</v>
      </c>
      <c r="P6043" t="s">
        <v>26</v>
      </c>
      <c r="Q6043" t="s">
        <v>15244</v>
      </c>
    </row>
    <row r="6044" spans="1:17" x14ac:dyDescent="0.25">
      <c r="A6044" t="s">
        <v>15395</v>
      </c>
      <c r="B6044" t="s">
        <v>15396</v>
      </c>
      <c r="C6044" s="1">
        <v>44222</v>
      </c>
      <c r="D6044" t="s">
        <v>831</v>
      </c>
      <c r="E6044" t="s">
        <v>20</v>
      </c>
      <c r="H6044" t="s">
        <v>22</v>
      </c>
      <c r="I6044" t="s">
        <v>22</v>
      </c>
      <c r="J6044" t="s">
        <v>22</v>
      </c>
      <c r="L6044" t="s">
        <v>23</v>
      </c>
      <c r="O6044" t="s">
        <v>70</v>
      </c>
      <c r="P6044" t="s">
        <v>26</v>
      </c>
      <c r="Q6044" t="s">
        <v>15316</v>
      </c>
    </row>
    <row r="6045" spans="1:17" x14ac:dyDescent="0.25">
      <c r="A6045" t="s">
        <v>15364</v>
      </c>
      <c r="B6045" t="s">
        <v>15365</v>
      </c>
      <c r="C6045" s="1">
        <v>44221</v>
      </c>
      <c r="D6045" t="s">
        <v>831</v>
      </c>
      <c r="E6045" t="s">
        <v>20</v>
      </c>
      <c r="H6045" t="s">
        <v>22</v>
      </c>
      <c r="I6045" t="s">
        <v>22</v>
      </c>
      <c r="J6045" t="s">
        <v>22</v>
      </c>
      <c r="L6045" t="s">
        <v>23</v>
      </c>
      <c r="O6045" t="s">
        <v>70</v>
      </c>
      <c r="P6045" t="s">
        <v>26</v>
      </c>
      <c r="Q6045" t="s">
        <v>15366</v>
      </c>
    </row>
    <row r="6046" spans="1:17" x14ac:dyDescent="0.25">
      <c r="A6046" t="s">
        <v>15325</v>
      </c>
      <c r="B6046" t="s">
        <v>15326</v>
      </c>
      <c r="C6046" s="1">
        <v>44224</v>
      </c>
      <c r="D6046" t="s">
        <v>831</v>
      </c>
      <c r="E6046" t="s">
        <v>20</v>
      </c>
      <c r="H6046" t="s">
        <v>22</v>
      </c>
      <c r="I6046" t="s">
        <v>22</v>
      </c>
      <c r="J6046" t="s">
        <v>22</v>
      </c>
      <c r="L6046" t="s">
        <v>23</v>
      </c>
      <c r="O6046" t="s">
        <v>70</v>
      </c>
      <c r="P6046" t="s">
        <v>26</v>
      </c>
      <c r="Q6046" t="s">
        <v>868</v>
      </c>
    </row>
    <row r="6047" spans="1:17" x14ac:dyDescent="0.25">
      <c r="A6047" t="s">
        <v>15459</v>
      </c>
      <c r="B6047" t="s">
        <v>15460</v>
      </c>
      <c r="C6047" s="1">
        <v>44225</v>
      </c>
      <c r="D6047" t="s">
        <v>831</v>
      </c>
      <c r="E6047" t="s">
        <v>20</v>
      </c>
      <c r="H6047" t="s">
        <v>22</v>
      </c>
      <c r="I6047" t="s">
        <v>22</v>
      </c>
      <c r="J6047" t="s">
        <v>22</v>
      </c>
      <c r="L6047" t="s">
        <v>23</v>
      </c>
      <c r="O6047" t="s">
        <v>70</v>
      </c>
      <c r="P6047" t="s">
        <v>26</v>
      </c>
      <c r="Q6047" t="s">
        <v>868</v>
      </c>
    </row>
    <row r="6048" spans="1:17" x14ac:dyDescent="0.25">
      <c r="A6048" t="s">
        <v>15296</v>
      </c>
      <c r="B6048" t="s">
        <v>15297</v>
      </c>
      <c r="C6048" s="1">
        <v>44226</v>
      </c>
      <c r="D6048" t="s">
        <v>831</v>
      </c>
      <c r="E6048" t="s">
        <v>20</v>
      </c>
      <c r="H6048" t="s">
        <v>22</v>
      </c>
      <c r="I6048" t="s">
        <v>22</v>
      </c>
      <c r="J6048" t="s">
        <v>22</v>
      </c>
      <c r="L6048" t="s">
        <v>23</v>
      </c>
      <c r="O6048" t="s">
        <v>70</v>
      </c>
      <c r="P6048" t="s">
        <v>26</v>
      </c>
      <c r="Q6048" t="s">
        <v>15298</v>
      </c>
    </row>
    <row r="6049" spans="1:17" x14ac:dyDescent="0.25">
      <c r="A6049" t="s">
        <v>866</v>
      </c>
      <c r="B6049" t="s">
        <v>867</v>
      </c>
      <c r="C6049" s="1">
        <v>44216</v>
      </c>
      <c r="D6049" t="s">
        <v>831</v>
      </c>
      <c r="E6049" t="s">
        <v>20</v>
      </c>
      <c r="H6049" t="s">
        <v>22</v>
      </c>
      <c r="I6049" t="s">
        <v>22</v>
      </c>
      <c r="J6049" t="s">
        <v>22</v>
      </c>
      <c r="L6049" t="s">
        <v>23</v>
      </c>
      <c r="O6049" t="s">
        <v>70</v>
      </c>
      <c r="P6049" t="s">
        <v>26</v>
      </c>
      <c r="Q6049" t="s">
        <v>868</v>
      </c>
    </row>
    <row r="6050" spans="1:17" x14ac:dyDescent="0.25">
      <c r="A6050" t="s">
        <v>3657</v>
      </c>
      <c r="B6050" t="s">
        <v>3658</v>
      </c>
      <c r="C6050" s="1">
        <v>44217</v>
      </c>
      <c r="D6050" t="s">
        <v>831</v>
      </c>
      <c r="E6050" t="s">
        <v>20</v>
      </c>
      <c r="H6050" t="s">
        <v>22</v>
      </c>
      <c r="I6050" t="s">
        <v>22</v>
      </c>
      <c r="J6050" t="s">
        <v>22</v>
      </c>
      <c r="L6050" t="s">
        <v>23</v>
      </c>
      <c r="O6050" t="s">
        <v>70</v>
      </c>
      <c r="P6050" t="s">
        <v>26</v>
      </c>
      <c r="Q6050" t="s">
        <v>3659</v>
      </c>
    </row>
    <row r="6051" spans="1:17" x14ac:dyDescent="0.25">
      <c r="A6051" t="s">
        <v>869</v>
      </c>
      <c r="B6051" t="s">
        <v>870</v>
      </c>
      <c r="C6051" s="1">
        <v>44232</v>
      </c>
      <c r="D6051" t="s">
        <v>831</v>
      </c>
      <c r="E6051" t="s">
        <v>20</v>
      </c>
      <c r="H6051" t="s">
        <v>22</v>
      </c>
      <c r="I6051" t="s">
        <v>22</v>
      </c>
      <c r="J6051" t="s">
        <v>22</v>
      </c>
      <c r="L6051" t="s">
        <v>23</v>
      </c>
      <c r="O6051" t="s">
        <v>70</v>
      </c>
      <c r="P6051" t="s">
        <v>26</v>
      </c>
      <c r="Q6051" t="s">
        <v>868</v>
      </c>
    </row>
    <row r="6052" spans="1:17" x14ac:dyDescent="0.25">
      <c r="A6052" t="s">
        <v>3909</v>
      </c>
      <c r="B6052" t="s">
        <v>3910</v>
      </c>
      <c r="C6052" s="1">
        <v>44229</v>
      </c>
      <c r="D6052" t="s">
        <v>831</v>
      </c>
      <c r="E6052" t="s">
        <v>20</v>
      </c>
      <c r="H6052" t="s">
        <v>22</v>
      </c>
      <c r="I6052" t="s">
        <v>22</v>
      </c>
      <c r="J6052" t="s">
        <v>22</v>
      </c>
      <c r="L6052" t="s">
        <v>23</v>
      </c>
      <c r="O6052" t="s">
        <v>70</v>
      </c>
      <c r="P6052" t="s">
        <v>26</v>
      </c>
      <c r="Q6052" t="s">
        <v>868</v>
      </c>
    </row>
    <row r="6053" spans="1:17" x14ac:dyDescent="0.25">
      <c r="A6053" t="s">
        <v>3716</v>
      </c>
      <c r="B6053" t="s">
        <v>3717</v>
      </c>
      <c r="C6053" s="1">
        <v>44209</v>
      </c>
      <c r="D6053" t="s">
        <v>831</v>
      </c>
      <c r="E6053" t="s">
        <v>20</v>
      </c>
      <c r="H6053" t="s">
        <v>22</v>
      </c>
      <c r="I6053" t="s">
        <v>22</v>
      </c>
      <c r="J6053" t="s">
        <v>22</v>
      </c>
      <c r="L6053" t="s">
        <v>23</v>
      </c>
      <c r="O6053" t="s">
        <v>70</v>
      </c>
      <c r="P6053" t="s">
        <v>26</v>
      </c>
      <c r="Q6053" t="s">
        <v>3718</v>
      </c>
    </row>
    <row r="6054" spans="1:17" x14ac:dyDescent="0.25">
      <c r="A6054" t="s">
        <v>3929</v>
      </c>
      <c r="B6054" t="s">
        <v>3930</v>
      </c>
      <c r="C6054" s="1">
        <v>44236</v>
      </c>
      <c r="D6054" t="s">
        <v>831</v>
      </c>
      <c r="E6054" t="s">
        <v>20</v>
      </c>
      <c r="H6054" t="s">
        <v>22</v>
      </c>
      <c r="I6054" t="s">
        <v>22</v>
      </c>
      <c r="J6054" t="s">
        <v>22</v>
      </c>
      <c r="L6054" t="s">
        <v>23</v>
      </c>
      <c r="O6054" t="s">
        <v>70</v>
      </c>
      <c r="P6054" t="s">
        <v>26</v>
      </c>
      <c r="Q6054" t="s">
        <v>3931</v>
      </c>
    </row>
    <row r="6055" spans="1:17" x14ac:dyDescent="0.25">
      <c r="A6055" t="s">
        <v>3669</v>
      </c>
      <c r="B6055" t="s">
        <v>3670</v>
      </c>
      <c r="C6055" s="1">
        <v>44238</v>
      </c>
      <c r="D6055" t="s">
        <v>831</v>
      </c>
      <c r="E6055" t="s">
        <v>20</v>
      </c>
      <c r="H6055" t="s">
        <v>22</v>
      </c>
      <c r="I6055" t="s">
        <v>22</v>
      </c>
      <c r="J6055" t="s">
        <v>22</v>
      </c>
      <c r="L6055" t="s">
        <v>23</v>
      </c>
      <c r="O6055" t="s">
        <v>70</v>
      </c>
      <c r="P6055" t="s">
        <v>26</v>
      </c>
      <c r="Q6055" t="s">
        <v>868</v>
      </c>
    </row>
    <row r="6056" spans="1:17" x14ac:dyDescent="0.25">
      <c r="A6056" t="s">
        <v>3957</v>
      </c>
      <c r="B6056" t="s">
        <v>3958</v>
      </c>
      <c r="C6056" s="1">
        <v>44242</v>
      </c>
      <c r="D6056" t="s">
        <v>831</v>
      </c>
      <c r="E6056" t="s">
        <v>20</v>
      </c>
      <c r="H6056" t="s">
        <v>22</v>
      </c>
      <c r="I6056" t="s">
        <v>22</v>
      </c>
      <c r="J6056" t="s">
        <v>22</v>
      </c>
      <c r="L6056" t="s">
        <v>23</v>
      </c>
      <c r="O6056" t="s">
        <v>70</v>
      </c>
      <c r="P6056" t="s">
        <v>26</v>
      </c>
      <c r="Q6056" t="s">
        <v>868</v>
      </c>
    </row>
    <row r="6057" spans="1:17" x14ac:dyDescent="0.25">
      <c r="A6057" t="s">
        <v>12750</v>
      </c>
      <c r="B6057" t="s">
        <v>12751</v>
      </c>
      <c r="C6057" s="1">
        <v>44242</v>
      </c>
      <c r="D6057" t="s">
        <v>831</v>
      </c>
      <c r="E6057" t="s">
        <v>20</v>
      </c>
      <c r="H6057" t="s">
        <v>22</v>
      </c>
      <c r="I6057" t="s">
        <v>22</v>
      </c>
      <c r="J6057" t="s">
        <v>22</v>
      </c>
      <c r="L6057" t="s">
        <v>23</v>
      </c>
      <c r="O6057" t="s">
        <v>70</v>
      </c>
      <c r="P6057" t="s">
        <v>26</v>
      </c>
      <c r="Q6057" t="s">
        <v>10024</v>
      </c>
    </row>
    <row r="6058" spans="1:17" x14ac:dyDescent="0.25">
      <c r="A6058" t="s">
        <v>9817</v>
      </c>
      <c r="B6058" t="s">
        <v>9818</v>
      </c>
      <c r="C6058" s="1">
        <v>44245</v>
      </c>
      <c r="D6058" t="s">
        <v>831</v>
      </c>
      <c r="E6058" t="s">
        <v>20</v>
      </c>
      <c r="H6058" t="s">
        <v>22</v>
      </c>
      <c r="I6058" t="s">
        <v>22</v>
      </c>
      <c r="J6058" t="s">
        <v>22</v>
      </c>
      <c r="L6058" t="s">
        <v>23</v>
      </c>
      <c r="O6058" t="s">
        <v>70</v>
      </c>
      <c r="P6058" t="s">
        <v>26</v>
      </c>
      <c r="Q6058" t="s">
        <v>9819</v>
      </c>
    </row>
    <row r="6059" spans="1:17" x14ac:dyDescent="0.25">
      <c r="A6059" t="s">
        <v>9948</v>
      </c>
      <c r="B6059" t="s">
        <v>9949</v>
      </c>
      <c r="C6059" s="1">
        <v>44253</v>
      </c>
      <c r="D6059" t="s">
        <v>831</v>
      </c>
      <c r="E6059" t="s">
        <v>20</v>
      </c>
      <c r="H6059" t="s">
        <v>22</v>
      </c>
      <c r="I6059" t="s">
        <v>22</v>
      </c>
      <c r="J6059" t="s">
        <v>22</v>
      </c>
      <c r="L6059" t="s">
        <v>23</v>
      </c>
      <c r="O6059" t="s">
        <v>70</v>
      </c>
      <c r="P6059" t="s">
        <v>26</v>
      </c>
      <c r="Q6059" t="s">
        <v>9950</v>
      </c>
    </row>
    <row r="6060" spans="1:17" x14ac:dyDescent="0.25">
      <c r="A6060" t="s">
        <v>10022</v>
      </c>
      <c r="B6060" t="s">
        <v>10023</v>
      </c>
      <c r="C6060" s="1">
        <v>44252</v>
      </c>
      <c r="D6060" t="s">
        <v>831</v>
      </c>
      <c r="E6060" t="s">
        <v>20</v>
      </c>
      <c r="H6060" t="s">
        <v>22</v>
      </c>
      <c r="I6060" t="s">
        <v>22</v>
      </c>
      <c r="J6060" t="s">
        <v>22</v>
      </c>
      <c r="L6060" t="s">
        <v>23</v>
      </c>
      <c r="O6060" t="s">
        <v>70</v>
      </c>
      <c r="P6060" t="s">
        <v>26</v>
      </c>
      <c r="Q6060" t="s">
        <v>10024</v>
      </c>
    </row>
    <row r="6061" spans="1:17" x14ac:dyDescent="0.25">
      <c r="A6061" t="s">
        <v>16124</v>
      </c>
      <c r="B6061" t="s">
        <v>16125</v>
      </c>
      <c r="C6061" s="1">
        <v>44235</v>
      </c>
      <c r="D6061" t="s">
        <v>831</v>
      </c>
      <c r="E6061" t="s">
        <v>20</v>
      </c>
      <c r="F6061">
        <v>8650</v>
      </c>
      <c r="H6061" t="s">
        <v>22</v>
      </c>
      <c r="I6061" t="s">
        <v>22</v>
      </c>
      <c r="J6061" t="s">
        <v>22</v>
      </c>
      <c r="L6061" t="s">
        <v>23</v>
      </c>
      <c r="O6061" t="s">
        <v>70</v>
      </c>
      <c r="P6061" t="s">
        <v>26</v>
      </c>
      <c r="Q6061" t="s">
        <v>16126</v>
      </c>
    </row>
    <row r="6062" spans="1:17" x14ac:dyDescent="0.25">
      <c r="A6062" t="s">
        <v>16127</v>
      </c>
      <c r="B6062" t="s">
        <v>16128</v>
      </c>
      <c r="C6062" s="1">
        <v>44235</v>
      </c>
      <c r="D6062" t="s">
        <v>831</v>
      </c>
      <c r="E6062" t="s">
        <v>20</v>
      </c>
      <c r="F6062">
        <v>8710</v>
      </c>
      <c r="H6062" t="s">
        <v>22</v>
      </c>
      <c r="I6062" t="s">
        <v>22</v>
      </c>
      <c r="J6062" t="s">
        <v>22</v>
      </c>
      <c r="L6062" t="s">
        <v>23</v>
      </c>
      <c r="O6062" t="s">
        <v>70</v>
      </c>
      <c r="P6062" t="s">
        <v>26</v>
      </c>
      <c r="Q6062" t="s">
        <v>16129</v>
      </c>
    </row>
    <row r="6063" spans="1:17" x14ac:dyDescent="0.25">
      <c r="A6063" t="s">
        <v>16164</v>
      </c>
      <c r="B6063" t="s">
        <v>16165</v>
      </c>
      <c r="C6063" s="1">
        <v>44225</v>
      </c>
      <c r="D6063" t="s">
        <v>831</v>
      </c>
      <c r="E6063" t="s">
        <v>20</v>
      </c>
      <c r="F6063">
        <v>9051</v>
      </c>
      <c r="H6063" t="s">
        <v>22</v>
      </c>
      <c r="I6063" t="s">
        <v>22</v>
      </c>
      <c r="J6063" t="s">
        <v>22</v>
      </c>
      <c r="L6063" t="s">
        <v>23</v>
      </c>
      <c r="O6063" t="s">
        <v>70</v>
      </c>
      <c r="P6063" t="s">
        <v>26</v>
      </c>
      <c r="Q6063" t="s">
        <v>868</v>
      </c>
    </row>
    <row r="6064" spans="1:17" x14ac:dyDescent="0.25">
      <c r="A6064" t="s">
        <v>16179</v>
      </c>
      <c r="B6064" t="s">
        <v>16180</v>
      </c>
      <c r="C6064" s="1">
        <v>44224</v>
      </c>
      <c r="D6064" t="s">
        <v>831</v>
      </c>
      <c r="E6064" t="s">
        <v>20</v>
      </c>
      <c r="F6064">
        <v>8770</v>
      </c>
      <c r="H6064" t="s">
        <v>22</v>
      </c>
      <c r="I6064" t="s">
        <v>22</v>
      </c>
      <c r="J6064" t="s">
        <v>22</v>
      </c>
      <c r="L6064" t="s">
        <v>23</v>
      </c>
      <c r="O6064" t="s">
        <v>70</v>
      </c>
      <c r="P6064" t="s">
        <v>26</v>
      </c>
      <c r="Q6064" t="s">
        <v>868</v>
      </c>
    </row>
    <row r="6065" spans="1:17" x14ac:dyDescent="0.25">
      <c r="A6065" t="s">
        <v>13518</v>
      </c>
      <c r="B6065" t="s">
        <v>13519</v>
      </c>
      <c r="C6065" s="1">
        <v>44253</v>
      </c>
      <c r="D6065" t="s">
        <v>831</v>
      </c>
      <c r="E6065" t="s">
        <v>20</v>
      </c>
      <c r="F6065">
        <v>8791</v>
      </c>
      <c r="H6065" t="s">
        <v>22</v>
      </c>
      <c r="I6065" t="s">
        <v>22</v>
      </c>
      <c r="J6065" t="s">
        <v>22</v>
      </c>
      <c r="L6065" t="s">
        <v>23</v>
      </c>
      <c r="O6065" t="s">
        <v>70</v>
      </c>
      <c r="P6065" t="s">
        <v>26</v>
      </c>
      <c r="Q6065" t="s">
        <v>868</v>
      </c>
    </row>
    <row r="6066" spans="1:17" x14ac:dyDescent="0.25">
      <c r="A6066" t="s">
        <v>8192</v>
      </c>
      <c r="B6066" t="s">
        <v>8193</v>
      </c>
      <c r="C6066" s="1">
        <v>44193</v>
      </c>
      <c r="D6066" t="s">
        <v>831</v>
      </c>
      <c r="E6066" t="s">
        <v>20</v>
      </c>
      <c r="H6066" t="s">
        <v>22</v>
      </c>
      <c r="I6066" t="s">
        <v>22</v>
      </c>
      <c r="J6066" t="s">
        <v>22</v>
      </c>
      <c r="L6066" t="s">
        <v>23</v>
      </c>
      <c r="O6066" t="s">
        <v>70</v>
      </c>
      <c r="P6066" t="s">
        <v>26</v>
      </c>
      <c r="Q6066" t="s">
        <v>8194</v>
      </c>
    </row>
    <row r="6067" spans="1:17" x14ac:dyDescent="0.25">
      <c r="A6067" t="s">
        <v>8195</v>
      </c>
      <c r="B6067" t="s">
        <v>8196</v>
      </c>
      <c r="C6067" s="1">
        <v>44193</v>
      </c>
      <c r="D6067" t="s">
        <v>831</v>
      </c>
      <c r="E6067" t="s">
        <v>20</v>
      </c>
      <c r="H6067" t="s">
        <v>22</v>
      </c>
      <c r="I6067" t="s">
        <v>22</v>
      </c>
      <c r="J6067" t="s">
        <v>22</v>
      </c>
      <c r="L6067" t="s">
        <v>23</v>
      </c>
      <c r="O6067" t="s">
        <v>70</v>
      </c>
      <c r="P6067" t="s">
        <v>26</v>
      </c>
      <c r="Q6067" t="s">
        <v>8194</v>
      </c>
    </row>
    <row r="6068" spans="1:17" x14ac:dyDescent="0.25">
      <c r="A6068" t="s">
        <v>13904</v>
      </c>
      <c r="B6068" t="s">
        <v>13905</v>
      </c>
      <c r="C6068" s="1">
        <v>44205</v>
      </c>
      <c r="D6068" t="s">
        <v>3469</v>
      </c>
      <c r="E6068" t="s">
        <v>20</v>
      </c>
      <c r="F6068" t="s">
        <v>4969</v>
      </c>
      <c r="H6068" t="s">
        <v>21</v>
      </c>
      <c r="I6068">
        <v>16</v>
      </c>
      <c r="J6068" t="s">
        <v>22</v>
      </c>
      <c r="L6068" t="s">
        <v>23</v>
      </c>
      <c r="O6068" t="s">
        <v>70</v>
      </c>
      <c r="P6068" t="s">
        <v>26</v>
      </c>
      <c r="Q6068" t="s">
        <v>5900</v>
      </c>
    </row>
    <row r="6069" spans="1:17" x14ac:dyDescent="0.25">
      <c r="A6069" t="s">
        <v>18160</v>
      </c>
      <c r="B6069" t="s">
        <v>18161</v>
      </c>
      <c r="C6069" s="1">
        <v>44209</v>
      </c>
      <c r="D6069" t="s">
        <v>46</v>
      </c>
      <c r="E6069" t="s">
        <v>20</v>
      </c>
      <c r="H6069" t="s">
        <v>32</v>
      </c>
      <c r="I6069">
        <v>53</v>
      </c>
      <c r="J6069" t="s">
        <v>22</v>
      </c>
      <c r="L6069" t="s">
        <v>23</v>
      </c>
      <c r="O6069" t="s">
        <v>70</v>
      </c>
      <c r="P6069" t="s">
        <v>26</v>
      </c>
      <c r="Q6069" t="s">
        <v>5900</v>
      </c>
    </row>
    <row r="6070" spans="1:17" x14ac:dyDescent="0.25">
      <c r="A6070" t="s">
        <v>18103</v>
      </c>
      <c r="B6070" t="s">
        <v>18104</v>
      </c>
      <c r="C6070" s="1">
        <v>44209</v>
      </c>
      <c r="D6070" t="s">
        <v>46</v>
      </c>
      <c r="E6070" t="s">
        <v>20</v>
      </c>
      <c r="H6070" t="s">
        <v>32</v>
      </c>
      <c r="I6070">
        <v>23</v>
      </c>
      <c r="J6070" t="s">
        <v>22</v>
      </c>
      <c r="L6070" t="s">
        <v>23</v>
      </c>
      <c r="O6070" t="s">
        <v>70</v>
      </c>
      <c r="P6070" t="s">
        <v>26</v>
      </c>
      <c r="Q6070" t="s">
        <v>5900</v>
      </c>
    </row>
    <row r="6071" spans="1:17" x14ac:dyDescent="0.25">
      <c r="A6071" t="s">
        <v>10999</v>
      </c>
      <c r="B6071" t="s">
        <v>11000</v>
      </c>
      <c r="C6071" s="1">
        <v>44193</v>
      </c>
      <c r="D6071" t="s">
        <v>46</v>
      </c>
      <c r="E6071" t="s">
        <v>20</v>
      </c>
      <c r="H6071" t="s">
        <v>21</v>
      </c>
      <c r="I6071">
        <v>26</v>
      </c>
      <c r="J6071" t="s">
        <v>22</v>
      </c>
      <c r="L6071" t="s">
        <v>23</v>
      </c>
      <c r="O6071" t="s">
        <v>70</v>
      </c>
      <c r="P6071" t="s">
        <v>26</v>
      </c>
      <c r="Q6071" t="s">
        <v>11001</v>
      </c>
    </row>
    <row r="6072" spans="1:17" x14ac:dyDescent="0.25">
      <c r="A6072" t="s">
        <v>11041</v>
      </c>
      <c r="B6072" t="s">
        <v>11042</v>
      </c>
      <c r="C6072" s="1">
        <v>44212</v>
      </c>
      <c r="D6072" t="s">
        <v>46</v>
      </c>
      <c r="E6072" t="s">
        <v>20</v>
      </c>
      <c r="H6072" t="s">
        <v>21</v>
      </c>
      <c r="I6072">
        <v>42</v>
      </c>
      <c r="J6072" t="s">
        <v>22</v>
      </c>
      <c r="L6072" t="s">
        <v>23</v>
      </c>
      <c r="O6072" t="s">
        <v>70</v>
      </c>
      <c r="P6072" t="s">
        <v>26</v>
      </c>
      <c r="Q6072" t="s">
        <v>5900</v>
      </c>
    </row>
    <row r="6073" spans="1:17" x14ac:dyDescent="0.25">
      <c r="A6073" t="s">
        <v>5703</v>
      </c>
      <c r="B6073" t="s">
        <v>5704</v>
      </c>
      <c r="C6073" s="1">
        <v>44215</v>
      </c>
      <c r="D6073" t="s">
        <v>1050</v>
      </c>
      <c r="E6073" t="s">
        <v>20</v>
      </c>
      <c r="F6073" t="s">
        <v>5705</v>
      </c>
      <c r="H6073" t="s">
        <v>21</v>
      </c>
      <c r="I6073">
        <v>28</v>
      </c>
      <c r="J6073" t="s">
        <v>22</v>
      </c>
      <c r="L6073" t="s">
        <v>23</v>
      </c>
      <c r="O6073" t="s">
        <v>70</v>
      </c>
      <c r="P6073" t="s">
        <v>26</v>
      </c>
      <c r="Q6073" t="s">
        <v>5706</v>
      </c>
    </row>
    <row r="6074" spans="1:17" x14ac:dyDescent="0.25">
      <c r="A6074" t="s">
        <v>5369</v>
      </c>
      <c r="B6074" t="s">
        <v>5370</v>
      </c>
      <c r="C6074" s="1">
        <v>44223</v>
      </c>
      <c r="D6074" t="s">
        <v>3469</v>
      </c>
      <c r="E6074" t="s">
        <v>20</v>
      </c>
      <c r="H6074" t="s">
        <v>32</v>
      </c>
      <c r="I6074">
        <v>20</v>
      </c>
      <c r="J6074" t="s">
        <v>22</v>
      </c>
      <c r="L6074" t="s">
        <v>23</v>
      </c>
      <c r="O6074" t="s">
        <v>70</v>
      </c>
      <c r="P6074" t="s">
        <v>26</v>
      </c>
      <c r="Q6074" t="s">
        <v>5371</v>
      </c>
    </row>
    <row r="6075" spans="1:17" x14ac:dyDescent="0.25">
      <c r="A6075" t="s">
        <v>16570</v>
      </c>
      <c r="B6075" t="s">
        <v>16571</v>
      </c>
      <c r="C6075" s="1">
        <v>44216</v>
      </c>
      <c r="D6075" t="s">
        <v>74</v>
      </c>
      <c r="E6075" t="s">
        <v>20</v>
      </c>
      <c r="F6075" t="s">
        <v>75</v>
      </c>
      <c r="H6075" t="s">
        <v>32</v>
      </c>
      <c r="I6075">
        <v>47</v>
      </c>
      <c r="J6075" t="s">
        <v>22</v>
      </c>
      <c r="L6075" t="s">
        <v>23</v>
      </c>
      <c r="O6075" t="s">
        <v>70</v>
      </c>
      <c r="P6075" t="s">
        <v>26</v>
      </c>
      <c r="Q6075" t="s">
        <v>16572</v>
      </c>
    </row>
    <row r="6076" spans="1:17" x14ac:dyDescent="0.25">
      <c r="A6076" t="s">
        <v>6111</v>
      </c>
      <c r="B6076" t="s">
        <v>6112</v>
      </c>
      <c r="C6076" s="1">
        <v>44221</v>
      </c>
      <c r="D6076" t="s">
        <v>74</v>
      </c>
      <c r="E6076" t="s">
        <v>20</v>
      </c>
      <c r="F6076" t="s">
        <v>3474</v>
      </c>
      <c r="H6076" t="s">
        <v>21</v>
      </c>
      <c r="I6076">
        <v>29</v>
      </c>
      <c r="J6076" t="s">
        <v>22</v>
      </c>
      <c r="L6076" t="s">
        <v>23</v>
      </c>
      <c r="O6076" t="s">
        <v>70</v>
      </c>
      <c r="P6076" t="s">
        <v>26</v>
      </c>
      <c r="Q6076" t="s">
        <v>6113</v>
      </c>
    </row>
    <row r="6077" spans="1:17" x14ac:dyDescent="0.25">
      <c r="A6077" t="s">
        <v>5898</v>
      </c>
      <c r="B6077" t="s">
        <v>5899</v>
      </c>
      <c r="C6077" s="1">
        <v>44222</v>
      </c>
      <c r="D6077" t="s">
        <v>74</v>
      </c>
      <c r="E6077" t="s">
        <v>20</v>
      </c>
      <c r="F6077" t="s">
        <v>5822</v>
      </c>
      <c r="H6077" t="s">
        <v>21</v>
      </c>
      <c r="I6077">
        <v>52</v>
      </c>
      <c r="J6077" t="s">
        <v>22</v>
      </c>
      <c r="L6077" t="s">
        <v>23</v>
      </c>
      <c r="O6077" t="s">
        <v>70</v>
      </c>
      <c r="P6077" t="s">
        <v>26</v>
      </c>
      <c r="Q6077" t="s">
        <v>5900</v>
      </c>
    </row>
    <row r="6078" spans="1:17" x14ac:dyDescent="0.25">
      <c r="A6078" t="s">
        <v>5907</v>
      </c>
      <c r="B6078" t="s">
        <v>5908</v>
      </c>
      <c r="C6078" s="1">
        <v>44221</v>
      </c>
      <c r="D6078" t="s">
        <v>1038</v>
      </c>
      <c r="E6078" t="s">
        <v>20</v>
      </c>
      <c r="F6078" t="s">
        <v>5909</v>
      </c>
      <c r="H6078" t="s">
        <v>21</v>
      </c>
      <c r="I6078">
        <v>29</v>
      </c>
      <c r="J6078" t="s">
        <v>22</v>
      </c>
      <c r="L6078" t="s">
        <v>23</v>
      </c>
      <c r="O6078" t="s">
        <v>70</v>
      </c>
      <c r="P6078" t="s">
        <v>35</v>
      </c>
      <c r="Q6078" t="s">
        <v>5910</v>
      </c>
    </row>
    <row r="6079" spans="1:17" x14ac:dyDescent="0.25">
      <c r="A6079" t="s">
        <v>6103</v>
      </c>
      <c r="B6079" t="s">
        <v>6104</v>
      </c>
      <c r="C6079" s="1">
        <v>44222</v>
      </c>
      <c r="D6079" t="s">
        <v>30</v>
      </c>
      <c r="E6079" t="s">
        <v>20</v>
      </c>
      <c r="F6079" t="s">
        <v>5749</v>
      </c>
      <c r="H6079" t="s">
        <v>21</v>
      </c>
      <c r="I6079">
        <v>20</v>
      </c>
      <c r="J6079" t="s">
        <v>22</v>
      </c>
      <c r="L6079" t="s">
        <v>23</v>
      </c>
      <c r="O6079" t="s">
        <v>70</v>
      </c>
      <c r="P6079" t="s">
        <v>26</v>
      </c>
      <c r="Q6079" t="s">
        <v>6105</v>
      </c>
    </row>
    <row r="6080" spans="1:17" x14ac:dyDescent="0.25">
      <c r="A6080" t="s">
        <v>5901</v>
      </c>
      <c r="B6080" t="s">
        <v>5902</v>
      </c>
      <c r="C6080" s="1">
        <v>44223</v>
      </c>
      <c r="D6080" t="s">
        <v>74</v>
      </c>
      <c r="E6080" t="s">
        <v>20</v>
      </c>
      <c r="F6080" t="s">
        <v>5053</v>
      </c>
      <c r="H6080" t="s">
        <v>21</v>
      </c>
      <c r="I6080">
        <v>30</v>
      </c>
      <c r="J6080" t="s">
        <v>22</v>
      </c>
      <c r="L6080" t="s">
        <v>23</v>
      </c>
      <c r="O6080" t="s">
        <v>70</v>
      </c>
      <c r="P6080" t="s">
        <v>26</v>
      </c>
      <c r="Q6080" t="s">
        <v>5903</v>
      </c>
    </row>
    <row r="6081" spans="1:17" x14ac:dyDescent="0.25">
      <c r="A6081" t="s">
        <v>67</v>
      </c>
      <c r="B6081" t="s">
        <v>68</v>
      </c>
      <c r="C6081" s="1">
        <v>44225</v>
      </c>
      <c r="D6081" t="s">
        <v>46</v>
      </c>
      <c r="E6081" t="s">
        <v>20</v>
      </c>
      <c r="F6081" t="s">
        <v>69</v>
      </c>
      <c r="H6081" t="s">
        <v>32</v>
      </c>
      <c r="I6081">
        <v>61</v>
      </c>
      <c r="J6081" t="s">
        <v>22</v>
      </c>
      <c r="L6081" t="s">
        <v>23</v>
      </c>
      <c r="O6081" t="s">
        <v>70</v>
      </c>
      <c r="P6081" t="s">
        <v>26</v>
      </c>
      <c r="Q6081" t="s">
        <v>71</v>
      </c>
    </row>
    <row r="6082" spans="1:17" x14ac:dyDescent="0.25">
      <c r="A6082" t="s">
        <v>14888</v>
      </c>
      <c r="B6082" t="s">
        <v>14889</v>
      </c>
      <c r="C6082" s="1">
        <v>44225</v>
      </c>
      <c r="D6082" t="s">
        <v>3469</v>
      </c>
      <c r="E6082" t="s">
        <v>20</v>
      </c>
      <c r="F6082" t="s">
        <v>4801</v>
      </c>
      <c r="H6082" t="s">
        <v>32</v>
      </c>
      <c r="I6082">
        <v>36</v>
      </c>
      <c r="J6082" t="s">
        <v>22</v>
      </c>
      <c r="L6082" t="s">
        <v>23</v>
      </c>
      <c r="O6082" t="s">
        <v>70</v>
      </c>
      <c r="P6082" t="s">
        <v>26</v>
      </c>
      <c r="Q6082" t="s">
        <v>14890</v>
      </c>
    </row>
    <row r="6083" spans="1:17" x14ac:dyDescent="0.25">
      <c r="A6083" t="s">
        <v>12509</v>
      </c>
      <c r="B6083" t="s">
        <v>12510</v>
      </c>
      <c r="C6083" s="1">
        <v>44242</v>
      </c>
      <c r="D6083" t="s">
        <v>46</v>
      </c>
      <c r="E6083" t="s">
        <v>20</v>
      </c>
      <c r="F6083" t="s">
        <v>4222</v>
      </c>
      <c r="H6083" t="s">
        <v>32</v>
      </c>
      <c r="I6083">
        <v>58</v>
      </c>
      <c r="J6083" t="s">
        <v>22</v>
      </c>
      <c r="L6083" t="s">
        <v>23</v>
      </c>
      <c r="O6083" t="s">
        <v>70</v>
      </c>
      <c r="P6083" t="s">
        <v>26</v>
      </c>
      <c r="Q6083" t="s">
        <v>6931</v>
      </c>
    </row>
    <row r="6084" spans="1:17" x14ac:dyDescent="0.25">
      <c r="A6084" t="s">
        <v>3991</v>
      </c>
      <c r="B6084" t="s">
        <v>3992</v>
      </c>
      <c r="C6084" s="1">
        <v>44237</v>
      </c>
      <c r="D6084" t="s">
        <v>54</v>
      </c>
      <c r="E6084" t="s">
        <v>20</v>
      </c>
      <c r="F6084" t="s">
        <v>3993</v>
      </c>
      <c r="H6084" t="s">
        <v>32</v>
      </c>
      <c r="I6084">
        <v>68</v>
      </c>
      <c r="J6084" t="s">
        <v>22</v>
      </c>
      <c r="L6084" t="s">
        <v>23</v>
      </c>
      <c r="O6084" t="s">
        <v>70</v>
      </c>
      <c r="P6084" t="s">
        <v>26</v>
      </c>
      <c r="Q6084" t="s">
        <v>3994</v>
      </c>
    </row>
    <row r="6085" spans="1:17" x14ac:dyDescent="0.25">
      <c r="A6085" t="s">
        <v>3995</v>
      </c>
      <c r="B6085" t="s">
        <v>3996</v>
      </c>
      <c r="C6085" s="1">
        <v>44237</v>
      </c>
      <c r="D6085" t="s">
        <v>54</v>
      </c>
      <c r="E6085" t="s">
        <v>20</v>
      </c>
      <c r="F6085" t="s">
        <v>55</v>
      </c>
      <c r="H6085" t="s">
        <v>32</v>
      </c>
      <c r="I6085">
        <v>33</v>
      </c>
      <c r="J6085" t="s">
        <v>22</v>
      </c>
      <c r="L6085" t="s">
        <v>23</v>
      </c>
      <c r="O6085" t="s">
        <v>70</v>
      </c>
      <c r="P6085" t="s">
        <v>26</v>
      </c>
      <c r="Q6085" t="s">
        <v>3997</v>
      </c>
    </row>
    <row r="6086" spans="1:17" x14ac:dyDescent="0.25">
      <c r="A6086" t="s">
        <v>6929</v>
      </c>
      <c r="B6086" t="s">
        <v>6930</v>
      </c>
      <c r="C6086" s="1">
        <v>44244</v>
      </c>
      <c r="D6086" t="s">
        <v>46</v>
      </c>
      <c r="E6086" t="s">
        <v>20</v>
      </c>
      <c r="F6086" t="s">
        <v>6075</v>
      </c>
      <c r="H6086" t="s">
        <v>32</v>
      </c>
      <c r="I6086">
        <v>31</v>
      </c>
      <c r="J6086" t="s">
        <v>22</v>
      </c>
      <c r="L6086" t="s">
        <v>23</v>
      </c>
      <c r="O6086" t="s">
        <v>70</v>
      </c>
      <c r="P6086" t="s">
        <v>26</v>
      </c>
      <c r="Q6086" t="s">
        <v>6931</v>
      </c>
    </row>
    <row r="6087" spans="1:17" x14ac:dyDescent="0.25">
      <c r="A6087" t="s">
        <v>4442</v>
      </c>
      <c r="B6087" t="s">
        <v>4443</v>
      </c>
      <c r="C6087" s="1">
        <v>44250</v>
      </c>
      <c r="D6087" t="s">
        <v>3469</v>
      </c>
      <c r="E6087" t="s">
        <v>20</v>
      </c>
      <c r="F6087" t="s">
        <v>4228</v>
      </c>
      <c r="H6087" t="s">
        <v>21</v>
      </c>
      <c r="I6087">
        <v>61</v>
      </c>
      <c r="J6087" t="s">
        <v>22</v>
      </c>
      <c r="L6087" t="s">
        <v>23</v>
      </c>
      <c r="O6087" t="s">
        <v>70</v>
      </c>
      <c r="P6087" t="s">
        <v>26</v>
      </c>
      <c r="Q6087" t="s">
        <v>4444</v>
      </c>
    </row>
    <row r="6088" spans="1:17" x14ac:dyDescent="0.25">
      <c r="A6088" t="s">
        <v>13732</v>
      </c>
      <c r="B6088" t="s">
        <v>13733</v>
      </c>
      <c r="C6088" s="1">
        <v>44207</v>
      </c>
      <c r="D6088" t="s">
        <v>2197</v>
      </c>
      <c r="E6088" t="s">
        <v>20</v>
      </c>
      <c r="H6088" t="s">
        <v>32</v>
      </c>
      <c r="I6088">
        <v>34</v>
      </c>
      <c r="J6088" t="s">
        <v>22</v>
      </c>
      <c r="L6088" t="s">
        <v>23</v>
      </c>
      <c r="M6088" t="s">
        <v>24</v>
      </c>
      <c r="O6088" t="s">
        <v>70</v>
      </c>
      <c r="P6088" t="s">
        <v>26</v>
      </c>
      <c r="Q6088" t="s">
        <v>13734</v>
      </c>
    </row>
    <row r="6089" spans="1:17" x14ac:dyDescent="0.25">
      <c r="A6089" t="s">
        <v>7770</v>
      </c>
      <c r="B6089" t="s">
        <v>7771</v>
      </c>
      <c r="C6089" s="1">
        <v>44225</v>
      </c>
      <c r="D6089" t="s">
        <v>1175</v>
      </c>
      <c r="E6089" t="s">
        <v>20</v>
      </c>
      <c r="F6089" t="s">
        <v>1176</v>
      </c>
      <c r="H6089" t="s">
        <v>21</v>
      </c>
      <c r="I6089">
        <v>62</v>
      </c>
      <c r="J6089" t="s">
        <v>22</v>
      </c>
      <c r="L6089" t="s">
        <v>23</v>
      </c>
      <c r="O6089" t="s">
        <v>70</v>
      </c>
      <c r="P6089" t="s">
        <v>26</v>
      </c>
      <c r="Q6089" t="s">
        <v>7772</v>
      </c>
    </row>
    <row r="6090" spans="1:17" x14ac:dyDescent="0.25">
      <c r="A6090" t="s">
        <v>8267</v>
      </c>
      <c r="B6090" t="s">
        <v>8268</v>
      </c>
      <c r="C6090" s="1">
        <v>44195</v>
      </c>
      <c r="D6090" t="s">
        <v>567</v>
      </c>
      <c r="E6090" t="s">
        <v>20</v>
      </c>
      <c r="H6090" t="s">
        <v>21</v>
      </c>
      <c r="I6090">
        <v>19</v>
      </c>
      <c r="J6090" t="s">
        <v>22</v>
      </c>
      <c r="L6090" t="s">
        <v>23</v>
      </c>
      <c r="M6090" t="s">
        <v>24</v>
      </c>
      <c r="O6090" t="s">
        <v>70</v>
      </c>
      <c r="P6090" t="s">
        <v>26</v>
      </c>
      <c r="Q6090" t="s">
        <v>8258</v>
      </c>
    </row>
    <row r="6091" spans="1:17" x14ac:dyDescent="0.25">
      <c r="A6091" t="s">
        <v>11688</v>
      </c>
      <c r="B6091" t="s">
        <v>11689</v>
      </c>
      <c r="C6091" s="1">
        <v>44234</v>
      </c>
      <c r="D6091" t="s">
        <v>1388</v>
      </c>
      <c r="E6091" t="s">
        <v>20</v>
      </c>
      <c r="F6091" t="s">
        <v>11690</v>
      </c>
      <c r="H6091" t="s">
        <v>21</v>
      </c>
      <c r="I6091">
        <v>36</v>
      </c>
      <c r="J6091" t="s">
        <v>22</v>
      </c>
      <c r="L6091" t="s">
        <v>23</v>
      </c>
      <c r="O6091" t="s">
        <v>70</v>
      </c>
      <c r="P6091" t="s">
        <v>664</v>
      </c>
      <c r="Q6091" t="s">
        <v>11691</v>
      </c>
    </row>
    <row r="6092" spans="1:17" x14ac:dyDescent="0.25">
      <c r="A6092" t="s">
        <v>8256</v>
      </c>
      <c r="B6092" t="s">
        <v>8257</v>
      </c>
      <c r="C6092" s="1">
        <v>44193</v>
      </c>
      <c r="D6092" t="s">
        <v>567</v>
      </c>
      <c r="E6092" t="s">
        <v>20</v>
      </c>
      <c r="H6092" t="s">
        <v>21</v>
      </c>
      <c r="I6092">
        <v>52</v>
      </c>
      <c r="J6092" t="s">
        <v>22</v>
      </c>
      <c r="L6092" t="s">
        <v>23</v>
      </c>
      <c r="M6092" t="s">
        <v>24</v>
      </c>
      <c r="O6092" t="s">
        <v>70</v>
      </c>
      <c r="P6092" t="s">
        <v>26</v>
      </c>
      <c r="Q6092" t="s">
        <v>8258</v>
      </c>
    </row>
    <row r="6093" spans="1:17" x14ac:dyDescent="0.25">
      <c r="A6093" t="s">
        <v>8264</v>
      </c>
      <c r="B6093" t="s">
        <v>8265</v>
      </c>
      <c r="C6093" s="1">
        <v>44205</v>
      </c>
      <c r="D6093" t="s">
        <v>30</v>
      </c>
      <c r="E6093" t="s">
        <v>20</v>
      </c>
      <c r="H6093" t="s">
        <v>21</v>
      </c>
      <c r="I6093">
        <v>25</v>
      </c>
      <c r="J6093" t="s">
        <v>22</v>
      </c>
      <c r="L6093" t="s">
        <v>23</v>
      </c>
      <c r="M6093" t="s">
        <v>24</v>
      </c>
      <c r="O6093" t="s">
        <v>70</v>
      </c>
      <c r="P6093" t="s">
        <v>26</v>
      </c>
      <c r="Q6093" t="s">
        <v>8266</v>
      </c>
    </row>
    <row r="6094" spans="1:17" x14ac:dyDescent="0.25">
      <c r="A6094" t="s">
        <v>3569</v>
      </c>
      <c r="B6094" t="s">
        <v>3570</v>
      </c>
      <c r="C6094" s="1">
        <v>44247</v>
      </c>
      <c r="D6094" t="s">
        <v>30</v>
      </c>
      <c r="E6094" t="s">
        <v>20</v>
      </c>
      <c r="F6094" t="s">
        <v>3547</v>
      </c>
      <c r="H6094" t="s">
        <v>21</v>
      </c>
      <c r="I6094">
        <v>8</v>
      </c>
      <c r="J6094" t="s">
        <v>828</v>
      </c>
      <c r="L6094" t="s">
        <v>23</v>
      </c>
      <c r="O6094" t="s">
        <v>3571</v>
      </c>
      <c r="P6094" t="s">
        <v>26</v>
      </c>
      <c r="Q6094" t="s">
        <v>3572</v>
      </c>
    </row>
    <row r="6095" spans="1:17" x14ac:dyDescent="0.25">
      <c r="A6095" t="s">
        <v>9812</v>
      </c>
      <c r="B6095" t="s">
        <v>9813</v>
      </c>
      <c r="C6095" s="1">
        <v>44243</v>
      </c>
      <c r="D6095" t="s">
        <v>831</v>
      </c>
      <c r="E6095" t="s">
        <v>20</v>
      </c>
      <c r="H6095" t="s">
        <v>22</v>
      </c>
      <c r="I6095" t="s">
        <v>22</v>
      </c>
      <c r="J6095" t="s">
        <v>22</v>
      </c>
      <c r="L6095" t="s">
        <v>23</v>
      </c>
      <c r="O6095" t="s">
        <v>3571</v>
      </c>
      <c r="P6095" t="s">
        <v>26</v>
      </c>
      <c r="Q6095" t="s">
        <v>3572</v>
      </c>
    </row>
    <row r="6096" spans="1:17" x14ac:dyDescent="0.25">
      <c r="A6096" t="s">
        <v>12506</v>
      </c>
      <c r="B6096" t="s">
        <v>12507</v>
      </c>
      <c r="C6096" s="1">
        <v>44243</v>
      </c>
      <c r="D6096" t="s">
        <v>46</v>
      </c>
      <c r="E6096" t="s">
        <v>20</v>
      </c>
      <c r="F6096" t="s">
        <v>3971</v>
      </c>
      <c r="H6096" t="s">
        <v>32</v>
      </c>
      <c r="I6096">
        <v>48</v>
      </c>
      <c r="J6096" t="s">
        <v>22</v>
      </c>
      <c r="L6096" t="s">
        <v>23</v>
      </c>
      <c r="O6096" t="s">
        <v>3571</v>
      </c>
      <c r="P6096" t="s">
        <v>26</v>
      </c>
      <c r="Q6096" t="s">
        <v>12508</v>
      </c>
    </row>
    <row r="6097" spans="1:17" x14ac:dyDescent="0.25">
      <c r="A6097" t="s">
        <v>5592</v>
      </c>
      <c r="B6097" t="s">
        <v>5593</v>
      </c>
      <c r="C6097" s="1">
        <v>44228</v>
      </c>
      <c r="D6097" t="s">
        <v>953</v>
      </c>
      <c r="E6097" t="s">
        <v>20</v>
      </c>
      <c r="F6097">
        <v>8800</v>
      </c>
      <c r="H6097" t="s">
        <v>21</v>
      </c>
      <c r="I6097">
        <v>42</v>
      </c>
      <c r="J6097" t="s">
        <v>4583</v>
      </c>
      <c r="L6097" t="s">
        <v>23</v>
      </c>
      <c r="M6097" t="s">
        <v>24</v>
      </c>
      <c r="N6097" t="s">
        <v>5573</v>
      </c>
      <c r="O6097" t="s">
        <v>2695</v>
      </c>
      <c r="P6097" t="s">
        <v>26</v>
      </c>
      <c r="Q6097" t="s">
        <v>5594</v>
      </c>
    </row>
    <row r="6098" spans="1:17" x14ac:dyDescent="0.25">
      <c r="A6098" t="s">
        <v>2693</v>
      </c>
      <c r="B6098" t="s">
        <v>2694</v>
      </c>
      <c r="C6098" s="1">
        <v>44214</v>
      </c>
      <c r="D6098" t="s">
        <v>2554</v>
      </c>
      <c r="E6098" t="s">
        <v>20</v>
      </c>
      <c r="H6098" t="s">
        <v>32</v>
      </c>
      <c r="I6098">
        <v>56</v>
      </c>
      <c r="J6098" t="s">
        <v>22</v>
      </c>
      <c r="L6098" t="s">
        <v>23</v>
      </c>
      <c r="O6098" t="s">
        <v>2695</v>
      </c>
      <c r="P6098" t="s">
        <v>26</v>
      </c>
      <c r="Q6098" t="s">
        <v>2696</v>
      </c>
    </row>
    <row r="6099" spans="1:17" x14ac:dyDescent="0.25">
      <c r="A6099" t="s">
        <v>18515</v>
      </c>
      <c r="B6099" t="s">
        <v>18516</v>
      </c>
      <c r="C6099" s="1">
        <v>44212</v>
      </c>
      <c r="D6099" t="s">
        <v>702</v>
      </c>
      <c r="E6099" t="s">
        <v>20</v>
      </c>
      <c r="H6099" t="s">
        <v>32</v>
      </c>
      <c r="I6099">
        <v>38</v>
      </c>
      <c r="J6099" t="s">
        <v>22</v>
      </c>
      <c r="L6099" t="s">
        <v>23</v>
      </c>
      <c r="O6099" t="s">
        <v>2695</v>
      </c>
      <c r="P6099" t="s">
        <v>26</v>
      </c>
      <c r="Q6099" t="s">
        <v>18517</v>
      </c>
    </row>
    <row r="6100" spans="1:17" x14ac:dyDescent="0.25">
      <c r="A6100" t="s">
        <v>18521</v>
      </c>
      <c r="B6100" t="s">
        <v>18522</v>
      </c>
      <c r="C6100" s="1">
        <v>44212</v>
      </c>
      <c r="D6100" t="s">
        <v>702</v>
      </c>
      <c r="E6100" t="s">
        <v>20</v>
      </c>
      <c r="H6100" t="s">
        <v>32</v>
      </c>
      <c r="I6100">
        <v>42</v>
      </c>
      <c r="J6100" t="s">
        <v>22</v>
      </c>
      <c r="L6100" t="s">
        <v>23</v>
      </c>
      <c r="O6100" t="s">
        <v>2695</v>
      </c>
      <c r="P6100" t="s">
        <v>26</v>
      </c>
      <c r="Q6100" t="s">
        <v>18517</v>
      </c>
    </row>
    <row r="6101" spans="1:17" x14ac:dyDescent="0.25">
      <c r="A6101" t="s">
        <v>18523</v>
      </c>
      <c r="B6101" t="s">
        <v>18524</v>
      </c>
      <c r="C6101" s="1">
        <v>44212</v>
      </c>
      <c r="D6101" t="s">
        <v>702</v>
      </c>
      <c r="E6101" t="s">
        <v>20</v>
      </c>
      <c r="H6101" t="s">
        <v>32</v>
      </c>
      <c r="I6101">
        <v>36</v>
      </c>
      <c r="J6101" t="s">
        <v>22</v>
      </c>
      <c r="L6101" t="s">
        <v>23</v>
      </c>
      <c r="O6101" t="s">
        <v>2695</v>
      </c>
      <c r="P6101" t="s">
        <v>664</v>
      </c>
      <c r="Q6101" t="s">
        <v>18525</v>
      </c>
    </row>
    <row r="6102" spans="1:17" x14ac:dyDescent="0.25">
      <c r="A6102" t="s">
        <v>8290</v>
      </c>
      <c r="B6102" t="s">
        <v>8291</v>
      </c>
      <c r="C6102" s="1">
        <v>44200</v>
      </c>
      <c r="D6102" t="s">
        <v>457</v>
      </c>
      <c r="E6102" t="s">
        <v>20</v>
      </c>
      <c r="F6102" t="s">
        <v>458</v>
      </c>
      <c r="H6102" t="s">
        <v>32</v>
      </c>
      <c r="I6102">
        <v>54</v>
      </c>
      <c r="J6102" t="s">
        <v>22</v>
      </c>
      <c r="L6102" t="s">
        <v>23</v>
      </c>
      <c r="M6102" t="s">
        <v>86</v>
      </c>
      <c r="O6102" t="s">
        <v>2695</v>
      </c>
      <c r="P6102" t="s">
        <v>26</v>
      </c>
      <c r="Q6102" t="s">
        <v>8289</v>
      </c>
    </row>
    <row r="6103" spans="1:17" x14ac:dyDescent="0.25">
      <c r="A6103" t="s">
        <v>8285</v>
      </c>
      <c r="B6103" t="s">
        <v>8286</v>
      </c>
      <c r="C6103" s="1">
        <v>44199</v>
      </c>
      <c r="D6103" t="s">
        <v>8287</v>
      </c>
      <c r="E6103" t="s">
        <v>20</v>
      </c>
      <c r="F6103" t="s">
        <v>8288</v>
      </c>
      <c r="H6103" t="s">
        <v>32</v>
      </c>
      <c r="I6103">
        <v>19</v>
      </c>
      <c r="J6103" t="s">
        <v>22</v>
      </c>
      <c r="L6103" t="s">
        <v>23</v>
      </c>
      <c r="M6103" t="s">
        <v>86</v>
      </c>
      <c r="O6103" t="s">
        <v>2695</v>
      </c>
      <c r="P6103" t="s">
        <v>26</v>
      </c>
      <c r="Q6103" t="s">
        <v>8289</v>
      </c>
    </row>
    <row r="6104" spans="1:17" x14ac:dyDescent="0.25">
      <c r="A6104" t="s">
        <v>8604</v>
      </c>
      <c r="B6104" t="s">
        <v>8605</v>
      </c>
      <c r="C6104" s="1">
        <v>44206</v>
      </c>
      <c r="D6104" t="s">
        <v>8606</v>
      </c>
      <c r="E6104" t="s">
        <v>20</v>
      </c>
      <c r="F6104" t="s">
        <v>248</v>
      </c>
      <c r="H6104" t="s">
        <v>32</v>
      </c>
      <c r="I6104">
        <v>25</v>
      </c>
      <c r="J6104" t="s">
        <v>22</v>
      </c>
      <c r="L6104" t="s">
        <v>23</v>
      </c>
      <c r="M6104" t="s">
        <v>86</v>
      </c>
      <c r="O6104" t="s">
        <v>2695</v>
      </c>
      <c r="P6104" t="s">
        <v>26</v>
      </c>
      <c r="Q6104" t="s">
        <v>8607</v>
      </c>
    </row>
    <row r="6105" spans="1:17" x14ac:dyDescent="0.25">
      <c r="A6105" t="s">
        <v>8612</v>
      </c>
      <c r="B6105" t="s">
        <v>8613</v>
      </c>
      <c r="C6105" s="1">
        <v>44206</v>
      </c>
      <c r="D6105" t="s">
        <v>457</v>
      </c>
      <c r="E6105" t="s">
        <v>20</v>
      </c>
      <c r="F6105" t="s">
        <v>458</v>
      </c>
      <c r="H6105" t="s">
        <v>32</v>
      </c>
      <c r="I6105">
        <v>28</v>
      </c>
      <c r="J6105" t="s">
        <v>22</v>
      </c>
      <c r="L6105" t="s">
        <v>23</v>
      </c>
      <c r="M6105" t="s">
        <v>86</v>
      </c>
      <c r="O6105" t="s">
        <v>2695</v>
      </c>
      <c r="P6105" t="s">
        <v>26</v>
      </c>
      <c r="Q6105" t="s">
        <v>8614</v>
      </c>
    </row>
    <row r="6106" spans="1:17" x14ac:dyDescent="0.25">
      <c r="A6106" t="s">
        <v>5174</v>
      </c>
      <c r="B6106" t="s">
        <v>5175</v>
      </c>
      <c r="C6106" s="1">
        <v>44207</v>
      </c>
      <c r="D6106" t="s">
        <v>488</v>
      </c>
      <c r="E6106" t="s">
        <v>20</v>
      </c>
      <c r="F6106" t="s">
        <v>489</v>
      </c>
      <c r="H6106" t="s">
        <v>32</v>
      </c>
      <c r="I6106">
        <v>35</v>
      </c>
      <c r="J6106" t="s">
        <v>22</v>
      </c>
      <c r="L6106" t="s">
        <v>23</v>
      </c>
      <c r="M6106" t="s">
        <v>86</v>
      </c>
      <c r="O6106" t="s">
        <v>2695</v>
      </c>
      <c r="P6106" t="s">
        <v>26</v>
      </c>
      <c r="Q6106" t="s">
        <v>5176</v>
      </c>
    </row>
    <row r="6107" spans="1:17" x14ac:dyDescent="0.25">
      <c r="A6107" t="s">
        <v>8518</v>
      </c>
      <c r="B6107" t="s">
        <v>8519</v>
      </c>
      <c r="C6107" s="1">
        <v>44208</v>
      </c>
      <c r="D6107" t="s">
        <v>115</v>
      </c>
      <c r="E6107" t="s">
        <v>20</v>
      </c>
      <c r="F6107" t="s">
        <v>8408</v>
      </c>
      <c r="H6107" t="s">
        <v>32</v>
      </c>
      <c r="I6107">
        <v>35</v>
      </c>
      <c r="J6107" t="s">
        <v>22</v>
      </c>
      <c r="L6107" t="s">
        <v>23</v>
      </c>
      <c r="M6107" t="s">
        <v>86</v>
      </c>
      <c r="O6107" t="s">
        <v>2695</v>
      </c>
      <c r="P6107" t="s">
        <v>26</v>
      </c>
      <c r="Q6107" t="s">
        <v>8520</v>
      </c>
    </row>
    <row r="6108" spans="1:17" x14ac:dyDescent="0.25">
      <c r="A6108" t="s">
        <v>9118</v>
      </c>
      <c r="B6108" t="s">
        <v>9119</v>
      </c>
      <c r="C6108" s="1">
        <v>44216</v>
      </c>
      <c r="D6108" t="s">
        <v>115</v>
      </c>
      <c r="E6108" t="s">
        <v>20</v>
      </c>
      <c r="F6108" t="s">
        <v>343</v>
      </c>
      <c r="H6108" t="s">
        <v>21</v>
      </c>
      <c r="I6108">
        <v>54</v>
      </c>
      <c r="J6108" t="s">
        <v>22</v>
      </c>
      <c r="L6108" t="s">
        <v>23</v>
      </c>
      <c r="M6108" t="s">
        <v>86</v>
      </c>
      <c r="O6108" t="s">
        <v>2695</v>
      </c>
      <c r="P6108" t="s">
        <v>26</v>
      </c>
      <c r="Q6108" t="s">
        <v>6358</v>
      </c>
    </row>
    <row r="6109" spans="1:17" x14ac:dyDescent="0.25">
      <c r="A6109" t="s">
        <v>6356</v>
      </c>
      <c r="B6109" t="s">
        <v>6357</v>
      </c>
      <c r="C6109" s="1">
        <v>44216</v>
      </c>
      <c r="D6109" t="s">
        <v>415</v>
      </c>
      <c r="E6109" t="s">
        <v>20</v>
      </c>
      <c r="F6109" t="s">
        <v>416</v>
      </c>
      <c r="H6109" t="s">
        <v>21</v>
      </c>
      <c r="I6109">
        <v>26</v>
      </c>
      <c r="J6109" t="s">
        <v>22</v>
      </c>
      <c r="L6109" t="s">
        <v>23</v>
      </c>
      <c r="M6109" t="s">
        <v>86</v>
      </c>
      <c r="O6109" t="s">
        <v>2695</v>
      </c>
      <c r="P6109" t="s">
        <v>26</v>
      </c>
      <c r="Q6109" t="s">
        <v>6358</v>
      </c>
    </row>
    <row r="6110" spans="1:17" x14ac:dyDescent="0.25">
      <c r="A6110" t="s">
        <v>10889</v>
      </c>
      <c r="B6110" t="s">
        <v>10890</v>
      </c>
      <c r="C6110" s="1">
        <v>44209</v>
      </c>
      <c r="D6110" t="s">
        <v>831</v>
      </c>
      <c r="E6110" t="s">
        <v>20</v>
      </c>
      <c r="H6110" t="s">
        <v>22</v>
      </c>
      <c r="I6110" t="s">
        <v>22</v>
      </c>
      <c r="J6110" t="s">
        <v>22</v>
      </c>
      <c r="L6110" t="s">
        <v>23</v>
      </c>
      <c r="O6110" t="s">
        <v>2695</v>
      </c>
      <c r="P6110" t="s">
        <v>26</v>
      </c>
      <c r="Q6110" t="s">
        <v>10891</v>
      </c>
    </row>
    <row r="6111" spans="1:17" x14ac:dyDescent="0.25">
      <c r="A6111" t="s">
        <v>10896</v>
      </c>
      <c r="B6111" t="s">
        <v>10897</v>
      </c>
      <c r="C6111" s="1">
        <v>44209</v>
      </c>
      <c r="D6111" t="s">
        <v>831</v>
      </c>
      <c r="E6111" t="s">
        <v>20</v>
      </c>
      <c r="H6111" t="s">
        <v>22</v>
      </c>
      <c r="I6111" t="s">
        <v>22</v>
      </c>
      <c r="J6111" t="s">
        <v>22</v>
      </c>
      <c r="L6111" t="s">
        <v>23</v>
      </c>
      <c r="O6111" t="s">
        <v>2695</v>
      </c>
      <c r="P6111" t="s">
        <v>26</v>
      </c>
      <c r="Q6111" t="s">
        <v>10898</v>
      </c>
    </row>
    <row r="6112" spans="1:17" x14ac:dyDescent="0.25">
      <c r="A6112" t="s">
        <v>9015</v>
      </c>
      <c r="B6112" t="s">
        <v>9016</v>
      </c>
      <c r="C6112" s="1">
        <v>44231</v>
      </c>
      <c r="D6112" t="s">
        <v>115</v>
      </c>
      <c r="E6112" t="s">
        <v>20</v>
      </c>
      <c r="F6112" t="s">
        <v>3341</v>
      </c>
      <c r="H6112" t="s">
        <v>21</v>
      </c>
      <c r="I6112">
        <v>24</v>
      </c>
      <c r="J6112" t="s">
        <v>22</v>
      </c>
      <c r="L6112" t="s">
        <v>23</v>
      </c>
      <c r="M6112" t="s">
        <v>24</v>
      </c>
      <c r="O6112" t="s">
        <v>2695</v>
      </c>
      <c r="P6112" t="s">
        <v>26</v>
      </c>
      <c r="Q6112" t="s">
        <v>9017</v>
      </c>
    </row>
    <row r="6113" spans="1:17" x14ac:dyDescent="0.25">
      <c r="A6113" t="s">
        <v>9018</v>
      </c>
      <c r="B6113" t="s">
        <v>9019</v>
      </c>
      <c r="C6113" s="1">
        <v>44231</v>
      </c>
      <c r="D6113" t="s">
        <v>115</v>
      </c>
      <c r="E6113" t="s">
        <v>20</v>
      </c>
      <c r="F6113" t="s">
        <v>3341</v>
      </c>
      <c r="H6113" t="s">
        <v>21</v>
      </c>
      <c r="I6113">
        <v>25</v>
      </c>
      <c r="J6113" t="s">
        <v>22</v>
      </c>
      <c r="L6113" t="s">
        <v>23</v>
      </c>
      <c r="M6113" t="s">
        <v>24</v>
      </c>
      <c r="O6113" t="s">
        <v>2695</v>
      </c>
      <c r="P6113" t="s">
        <v>26</v>
      </c>
      <c r="Q6113" t="s">
        <v>9020</v>
      </c>
    </row>
    <row r="6114" spans="1:17" x14ac:dyDescent="0.25">
      <c r="A6114" t="s">
        <v>6416</v>
      </c>
      <c r="B6114" t="s">
        <v>6417</v>
      </c>
      <c r="C6114" s="1">
        <v>44212</v>
      </c>
      <c r="D6114" t="s">
        <v>457</v>
      </c>
      <c r="E6114" t="s">
        <v>20</v>
      </c>
      <c r="F6114" t="s">
        <v>458</v>
      </c>
      <c r="H6114" t="s">
        <v>21</v>
      </c>
      <c r="I6114" t="s">
        <v>22</v>
      </c>
      <c r="J6114" t="s">
        <v>22</v>
      </c>
      <c r="L6114" t="s">
        <v>23</v>
      </c>
      <c r="M6114" t="s">
        <v>86</v>
      </c>
      <c r="N6114" t="s">
        <v>6351</v>
      </c>
      <c r="O6114" t="s">
        <v>2738</v>
      </c>
      <c r="P6114" t="s">
        <v>26</v>
      </c>
      <c r="Q6114" t="s">
        <v>2739</v>
      </c>
    </row>
    <row r="6115" spans="1:17" x14ac:dyDescent="0.25">
      <c r="A6115" t="s">
        <v>16442</v>
      </c>
      <c r="B6115" t="s">
        <v>16443</v>
      </c>
      <c r="C6115" s="1">
        <v>44193</v>
      </c>
      <c r="D6115" t="s">
        <v>16444</v>
      </c>
      <c r="E6115" t="s">
        <v>20</v>
      </c>
      <c r="F6115" t="s">
        <v>16445</v>
      </c>
      <c r="H6115" t="s">
        <v>21</v>
      </c>
      <c r="I6115">
        <v>70</v>
      </c>
      <c r="J6115" t="s">
        <v>22</v>
      </c>
      <c r="L6115" t="s">
        <v>23</v>
      </c>
      <c r="M6115" t="s">
        <v>86</v>
      </c>
      <c r="O6115" t="s">
        <v>2738</v>
      </c>
      <c r="P6115" t="s">
        <v>26</v>
      </c>
      <c r="Q6115" t="s">
        <v>16446</v>
      </c>
    </row>
    <row r="6116" spans="1:17" x14ac:dyDescent="0.25">
      <c r="A6116" t="s">
        <v>6418</v>
      </c>
      <c r="B6116" t="s">
        <v>6419</v>
      </c>
      <c r="C6116" s="1">
        <v>44245</v>
      </c>
      <c r="D6116" t="s">
        <v>457</v>
      </c>
      <c r="E6116" t="s">
        <v>20</v>
      </c>
      <c r="F6116" t="s">
        <v>458</v>
      </c>
      <c r="H6116" t="s">
        <v>32</v>
      </c>
      <c r="I6116" t="s">
        <v>22</v>
      </c>
      <c r="J6116" t="s">
        <v>22</v>
      </c>
      <c r="L6116" t="s">
        <v>23</v>
      </c>
      <c r="M6116" t="s">
        <v>86</v>
      </c>
      <c r="O6116" t="s">
        <v>2738</v>
      </c>
      <c r="P6116" t="s">
        <v>26</v>
      </c>
      <c r="Q6116" t="s">
        <v>2739</v>
      </c>
    </row>
    <row r="6117" spans="1:17" x14ac:dyDescent="0.25">
      <c r="A6117" t="s">
        <v>2735</v>
      </c>
      <c r="B6117" t="s">
        <v>2736</v>
      </c>
      <c r="C6117" s="1">
        <v>44214</v>
      </c>
      <c r="D6117" t="s">
        <v>74</v>
      </c>
      <c r="E6117" t="s">
        <v>20</v>
      </c>
      <c r="F6117" t="s">
        <v>2737</v>
      </c>
      <c r="H6117" t="s">
        <v>32</v>
      </c>
      <c r="I6117">
        <v>45</v>
      </c>
      <c r="J6117" t="s">
        <v>22</v>
      </c>
      <c r="L6117" t="s">
        <v>23</v>
      </c>
      <c r="O6117" t="s">
        <v>2738</v>
      </c>
      <c r="P6117" t="s">
        <v>26</v>
      </c>
      <c r="Q6117" t="s">
        <v>2739</v>
      </c>
    </row>
    <row r="6118" spans="1:17" x14ac:dyDescent="0.25">
      <c r="A6118" t="s">
        <v>11684</v>
      </c>
      <c r="B6118" t="s">
        <v>11685</v>
      </c>
      <c r="C6118" s="1">
        <v>44229</v>
      </c>
      <c r="D6118" t="s">
        <v>415</v>
      </c>
      <c r="E6118" t="s">
        <v>20</v>
      </c>
      <c r="F6118" t="s">
        <v>6722</v>
      </c>
      <c r="H6118" t="s">
        <v>32</v>
      </c>
      <c r="I6118">
        <v>23</v>
      </c>
      <c r="J6118" t="s">
        <v>22</v>
      </c>
      <c r="L6118" t="s">
        <v>23</v>
      </c>
      <c r="O6118" t="s">
        <v>11686</v>
      </c>
      <c r="P6118" t="s">
        <v>26</v>
      </c>
      <c r="Q6118" t="s">
        <v>11687</v>
      </c>
    </row>
    <row r="6119" spans="1:17" x14ac:dyDescent="0.25">
      <c r="A6119" t="s">
        <v>16544</v>
      </c>
      <c r="B6119" t="s">
        <v>16545</v>
      </c>
      <c r="C6119" s="1">
        <v>44209</v>
      </c>
      <c r="D6119" t="s">
        <v>1713</v>
      </c>
      <c r="E6119" t="s">
        <v>20</v>
      </c>
      <c r="F6119" t="s">
        <v>5800</v>
      </c>
      <c r="H6119" t="s">
        <v>32</v>
      </c>
      <c r="I6119">
        <v>21</v>
      </c>
      <c r="J6119" t="s">
        <v>22</v>
      </c>
      <c r="L6119" t="s">
        <v>23</v>
      </c>
      <c r="M6119" t="s">
        <v>24</v>
      </c>
      <c r="O6119" t="s">
        <v>16546</v>
      </c>
      <c r="P6119" t="s">
        <v>664</v>
      </c>
      <c r="Q6119" t="s">
        <v>16547</v>
      </c>
    </row>
    <row r="6120" spans="1:17" x14ac:dyDescent="0.25">
      <c r="A6120" t="s">
        <v>7898</v>
      </c>
      <c r="B6120" t="s">
        <v>7899</v>
      </c>
      <c r="C6120" s="1">
        <v>44253</v>
      </c>
      <c r="D6120" t="s">
        <v>266</v>
      </c>
      <c r="E6120" t="s">
        <v>20</v>
      </c>
      <c r="F6120" t="s">
        <v>267</v>
      </c>
      <c r="H6120" t="s">
        <v>21</v>
      </c>
      <c r="I6120">
        <v>20</v>
      </c>
      <c r="J6120" t="s">
        <v>22</v>
      </c>
      <c r="L6120" t="s">
        <v>23</v>
      </c>
      <c r="M6120" t="s">
        <v>86</v>
      </c>
      <c r="O6120" t="s">
        <v>7900</v>
      </c>
      <c r="P6120" t="s">
        <v>26</v>
      </c>
      <c r="Q6120" t="s">
        <v>7274</v>
      </c>
    </row>
    <row r="6121" spans="1:17" x14ac:dyDescent="0.25">
      <c r="A6121" t="s">
        <v>4592</v>
      </c>
      <c r="B6121" t="s">
        <v>4593</v>
      </c>
      <c r="C6121" s="1">
        <v>44256</v>
      </c>
      <c r="D6121" t="s">
        <v>988</v>
      </c>
      <c r="E6121" t="s">
        <v>20</v>
      </c>
      <c r="F6121" t="s">
        <v>4594</v>
      </c>
      <c r="G6121" t="s">
        <v>4595</v>
      </c>
      <c r="H6121" t="s">
        <v>32</v>
      </c>
      <c r="I6121">
        <v>58</v>
      </c>
      <c r="J6121" t="s">
        <v>2529</v>
      </c>
      <c r="K6121" t="s">
        <v>4584</v>
      </c>
      <c r="L6121" t="s">
        <v>23</v>
      </c>
      <c r="M6121" t="s">
        <v>24</v>
      </c>
      <c r="N6121" t="s">
        <v>4596</v>
      </c>
      <c r="O6121" t="s">
        <v>221</v>
      </c>
      <c r="P6121" t="s">
        <v>42</v>
      </c>
      <c r="Q6121" t="s">
        <v>4597</v>
      </c>
    </row>
    <row r="6122" spans="1:17" x14ac:dyDescent="0.25">
      <c r="A6122" t="s">
        <v>4610</v>
      </c>
      <c r="B6122" t="s">
        <v>4611</v>
      </c>
      <c r="C6122" s="1">
        <v>44256</v>
      </c>
      <c r="D6122" t="s">
        <v>988</v>
      </c>
      <c r="E6122" t="s">
        <v>20</v>
      </c>
      <c r="F6122" t="s">
        <v>4594</v>
      </c>
      <c r="G6122" t="s">
        <v>4582</v>
      </c>
      <c r="H6122" t="s">
        <v>32</v>
      </c>
      <c r="I6122">
        <v>26</v>
      </c>
      <c r="J6122" t="s">
        <v>4583</v>
      </c>
      <c r="K6122" t="s">
        <v>4584</v>
      </c>
      <c r="L6122" t="s">
        <v>23</v>
      </c>
      <c r="M6122" t="s">
        <v>24</v>
      </c>
      <c r="N6122" t="s">
        <v>4612</v>
      </c>
      <c r="O6122" t="s">
        <v>221</v>
      </c>
      <c r="P6122" t="s">
        <v>42</v>
      </c>
      <c r="Q6122" t="s">
        <v>4613</v>
      </c>
    </row>
    <row r="6123" spans="1:17" x14ac:dyDescent="0.25">
      <c r="A6123" t="s">
        <v>4625</v>
      </c>
      <c r="B6123" t="s">
        <v>4626</v>
      </c>
      <c r="C6123" s="1">
        <v>44255</v>
      </c>
      <c r="D6123" t="s">
        <v>551</v>
      </c>
      <c r="E6123" t="s">
        <v>20</v>
      </c>
      <c r="F6123" t="s">
        <v>4604</v>
      </c>
      <c r="G6123" t="s">
        <v>4589</v>
      </c>
      <c r="H6123" t="s">
        <v>32</v>
      </c>
      <c r="I6123">
        <v>38</v>
      </c>
      <c r="J6123" t="s">
        <v>4583</v>
      </c>
      <c r="K6123" t="s">
        <v>4627</v>
      </c>
      <c r="L6123" t="s">
        <v>23</v>
      </c>
      <c r="M6123" t="s">
        <v>24</v>
      </c>
      <c r="N6123" t="s">
        <v>4628</v>
      </c>
      <c r="O6123" t="s">
        <v>221</v>
      </c>
      <c r="P6123" t="s">
        <v>42</v>
      </c>
      <c r="Q6123" t="s">
        <v>544</v>
      </c>
    </row>
    <row r="6124" spans="1:17" x14ac:dyDescent="0.25">
      <c r="A6124" t="s">
        <v>4586</v>
      </c>
      <c r="B6124" t="s">
        <v>4587</v>
      </c>
      <c r="C6124" s="1">
        <v>44237</v>
      </c>
      <c r="D6124" t="s">
        <v>2998</v>
      </c>
      <c r="E6124" t="s">
        <v>20</v>
      </c>
      <c r="F6124" t="s">
        <v>4588</v>
      </c>
      <c r="G6124" t="s">
        <v>4589</v>
      </c>
      <c r="H6124" t="s">
        <v>21</v>
      </c>
      <c r="I6124">
        <v>24</v>
      </c>
      <c r="J6124" t="s">
        <v>4583</v>
      </c>
      <c r="K6124" t="s">
        <v>4590</v>
      </c>
      <c r="L6124" t="s">
        <v>23</v>
      </c>
      <c r="M6124" t="s">
        <v>24</v>
      </c>
      <c r="N6124" t="s">
        <v>4591</v>
      </c>
      <c r="O6124" t="s">
        <v>221</v>
      </c>
      <c r="P6124" t="s">
        <v>42</v>
      </c>
      <c r="Q6124" t="s">
        <v>832</v>
      </c>
    </row>
    <row r="6125" spans="1:17" x14ac:dyDescent="0.25">
      <c r="A6125" t="s">
        <v>15677</v>
      </c>
      <c r="B6125" t="s">
        <v>15678</v>
      </c>
      <c r="C6125" s="1">
        <v>44225</v>
      </c>
      <c r="D6125" t="s">
        <v>15679</v>
      </c>
      <c r="E6125" t="s">
        <v>20</v>
      </c>
      <c r="F6125" t="s">
        <v>15680</v>
      </c>
      <c r="G6125" t="s">
        <v>15681</v>
      </c>
      <c r="H6125" t="s">
        <v>32</v>
      </c>
      <c r="I6125">
        <v>65</v>
      </c>
      <c r="J6125" t="s">
        <v>15659</v>
      </c>
      <c r="L6125" t="s">
        <v>23</v>
      </c>
      <c r="M6125" t="s">
        <v>24</v>
      </c>
      <c r="N6125" t="s">
        <v>15682</v>
      </c>
      <c r="O6125" t="s">
        <v>221</v>
      </c>
      <c r="P6125" t="s">
        <v>42</v>
      </c>
      <c r="Q6125" t="s">
        <v>553</v>
      </c>
    </row>
    <row r="6126" spans="1:17" x14ac:dyDescent="0.25">
      <c r="A6126" t="s">
        <v>17482</v>
      </c>
      <c r="B6126" t="s">
        <v>17483</v>
      </c>
      <c r="C6126" s="1">
        <v>44258</v>
      </c>
      <c r="D6126" t="s">
        <v>1038</v>
      </c>
      <c r="E6126" t="s">
        <v>20</v>
      </c>
      <c r="F6126" t="s">
        <v>4328</v>
      </c>
      <c r="H6126" t="s">
        <v>21</v>
      </c>
      <c r="I6126" t="s">
        <v>22</v>
      </c>
      <c r="J6126" t="s">
        <v>22</v>
      </c>
      <c r="L6126" t="s">
        <v>23</v>
      </c>
      <c r="N6126" t="s">
        <v>15599</v>
      </c>
      <c r="O6126" t="s">
        <v>221</v>
      </c>
      <c r="P6126" t="s">
        <v>42</v>
      </c>
      <c r="Q6126" t="s">
        <v>7269</v>
      </c>
    </row>
    <row r="6127" spans="1:17" x14ac:dyDescent="0.25">
      <c r="A6127" t="s">
        <v>18878</v>
      </c>
      <c r="B6127" t="s">
        <v>18879</v>
      </c>
      <c r="C6127" s="1">
        <v>44230</v>
      </c>
      <c r="D6127" t="s">
        <v>1600</v>
      </c>
      <c r="E6127" t="s">
        <v>20</v>
      </c>
      <c r="F6127" t="s">
        <v>1601</v>
      </c>
      <c r="H6127" t="s">
        <v>32</v>
      </c>
      <c r="I6127">
        <v>53</v>
      </c>
      <c r="J6127" t="s">
        <v>22</v>
      </c>
      <c r="L6127" t="s">
        <v>23</v>
      </c>
      <c r="M6127" t="s">
        <v>86</v>
      </c>
      <c r="N6127" t="s">
        <v>787</v>
      </c>
      <c r="O6127" t="s">
        <v>221</v>
      </c>
      <c r="P6127" t="s">
        <v>42</v>
      </c>
      <c r="Q6127" t="s">
        <v>482</v>
      </c>
    </row>
    <row r="6128" spans="1:17" x14ac:dyDescent="0.25">
      <c r="A6128" t="s">
        <v>18880</v>
      </c>
      <c r="B6128" t="s">
        <v>18881</v>
      </c>
      <c r="C6128" s="1">
        <v>44230</v>
      </c>
      <c r="D6128" t="s">
        <v>271</v>
      </c>
      <c r="E6128" t="s">
        <v>20</v>
      </c>
      <c r="F6128" t="s">
        <v>272</v>
      </c>
      <c r="H6128" t="s">
        <v>32</v>
      </c>
      <c r="I6128">
        <v>83</v>
      </c>
      <c r="J6128" t="s">
        <v>22</v>
      </c>
      <c r="L6128" t="s">
        <v>23</v>
      </c>
      <c r="M6128" t="s">
        <v>86</v>
      </c>
      <c r="N6128" t="s">
        <v>787</v>
      </c>
      <c r="O6128" t="s">
        <v>221</v>
      </c>
      <c r="P6128" t="s">
        <v>42</v>
      </c>
      <c r="Q6128" t="s">
        <v>6647</v>
      </c>
    </row>
    <row r="6129" spans="1:17" x14ac:dyDescent="0.25">
      <c r="A6129" t="s">
        <v>12089</v>
      </c>
      <c r="B6129" t="s">
        <v>12090</v>
      </c>
      <c r="C6129" s="1">
        <v>44227</v>
      </c>
      <c r="D6129" t="s">
        <v>3113</v>
      </c>
      <c r="E6129" t="s">
        <v>20</v>
      </c>
      <c r="F6129" t="s">
        <v>12091</v>
      </c>
      <c r="H6129" t="s">
        <v>32</v>
      </c>
      <c r="I6129">
        <v>45</v>
      </c>
      <c r="J6129" t="s">
        <v>22</v>
      </c>
      <c r="L6129" t="s">
        <v>23</v>
      </c>
      <c r="M6129" t="s">
        <v>86</v>
      </c>
      <c r="N6129" t="s">
        <v>787</v>
      </c>
      <c r="O6129" t="s">
        <v>221</v>
      </c>
      <c r="P6129" t="s">
        <v>42</v>
      </c>
      <c r="Q6129" t="s">
        <v>12092</v>
      </c>
    </row>
    <row r="6130" spans="1:17" x14ac:dyDescent="0.25">
      <c r="A6130" t="s">
        <v>12118</v>
      </c>
      <c r="B6130" t="s">
        <v>12119</v>
      </c>
      <c r="C6130" s="1">
        <v>44229</v>
      </c>
      <c r="D6130" t="s">
        <v>3113</v>
      </c>
      <c r="E6130" t="s">
        <v>20</v>
      </c>
      <c r="F6130" t="s">
        <v>12120</v>
      </c>
      <c r="H6130" t="s">
        <v>32</v>
      </c>
      <c r="I6130">
        <v>63</v>
      </c>
      <c r="J6130" t="s">
        <v>22</v>
      </c>
      <c r="L6130" t="s">
        <v>23</v>
      </c>
      <c r="M6130" t="s">
        <v>86</v>
      </c>
      <c r="N6130" t="s">
        <v>787</v>
      </c>
      <c r="O6130" t="s">
        <v>221</v>
      </c>
      <c r="P6130" t="s">
        <v>42</v>
      </c>
      <c r="Q6130" t="s">
        <v>482</v>
      </c>
    </row>
    <row r="6131" spans="1:17" x14ac:dyDescent="0.25">
      <c r="A6131" t="s">
        <v>6648</v>
      </c>
      <c r="B6131" t="s">
        <v>6649</v>
      </c>
      <c r="C6131" s="1">
        <v>44228</v>
      </c>
      <c r="D6131" t="s">
        <v>271</v>
      </c>
      <c r="E6131" t="s">
        <v>20</v>
      </c>
      <c r="F6131" t="s">
        <v>272</v>
      </c>
      <c r="H6131" t="s">
        <v>21</v>
      </c>
      <c r="I6131">
        <v>75</v>
      </c>
      <c r="J6131" t="s">
        <v>22</v>
      </c>
      <c r="L6131" t="s">
        <v>23</v>
      </c>
      <c r="M6131" t="s">
        <v>86</v>
      </c>
      <c r="N6131" t="s">
        <v>787</v>
      </c>
      <c r="O6131" t="s">
        <v>221</v>
      </c>
      <c r="P6131" t="s">
        <v>42</v>
      </c>
      <c r="Q6131" t="s">
        <v>6650</v>
      </c>
    </row>
    <row r="6132" spans="1:17" x14ac:dyDescent="0.25">
      <c r="A6132" t="s">
        <v>6645</v>
      </c>
      <c r="B6132" t="s">
        <v>6646</v>
      </c>
      <c r="C6132" s="1">
        <v>44230</v>
      </c>
      <c r="D6132" t="s">
        <v>360</v>
      </c>
      <c r="E6132" t="s">
        <v>20</v>
      </c>
      <c r="F6132" t="s">
        <v>361</v>
      </c>
      <c r="H6132" t="s">
        <v>32</v>
      </c>
      <c r="I6132">
        <v>62</v>
      </c>
      <c r="J6132" t="s">
        <v>22</v>
      </c>
      <c r="L6132" t="s">
        <v>23</v>
      </c>
      <c r="M6132" t="s">
        <v>86</v>
      </c>
      <c r="N6132" t="s">
        <v>787</v>
      </c>
      <c r="O6132" t="s">
        <v>221</v>
      </c>
      <c r="P6132" t="s">
        <v>42</v>
      </c>
      <c r="Q6132" t="s">
        <v>6647</v>
      </c>
    </row>
    <row r="6133" spans="1:17" x14ac:dyDescent="0.25">
      <c r="A6133" t="s">
        <v>17023</v>
      </c>
      <c r="B6133" t="s">
        <v>17024</v>
      </c>
      <c r="C6133" s="1">
        <v>44234</v>
      </c>
      <c r="D6133" t="s">
        <v>90</v>
      </c>
      <c r="E6133" t="s">
        <v>20</v>
      </c>
      <c r="F6133" t="s">
        <v>91</v>
      </c>
      <c r="H6133" t="s">
        <v>32</v>
      </c>
      <c r="I6133">
        <v>36</v>
      </c>
      <c r="J6133" t="s">
        <v>22</v>
      </c>
      <c r="L6133" t="s">
        <v>23</v>
      </c>
      <c r="M6133" t="s">
        <v>86</v>
      </c>
      <c r="N6133" t="s">
        <v>787</v>
      </c>
      <c r="O6133" t="s">
        <v>221</v>
      </c>
      <c r="P6133" t="s">
        <v>42</v>
      </c>
      <c r="Q6133" t="s">
        <v>17025</v>
      </c>
    </row>
    <row r="6134" spans="1:17" x14ac:dyDescent="0.25">
      <c r="A6134" t="s">
        <v>17048</v>
      </c>
      <c r="B6134" t="s">
        <v>17049</v>
      </c>
      <c r="C6134" s="1">
        <v>44229</v>
      </c>
      <c r="D6134" t="s">
        <v>1533</v>
      </c>
      <c r="E6134" t="s">
        <v>20</v>
      </c>
      <c r="F6134" t="s">
        <v>1534</v>
      </c>
      <c r="H6134" t="s">
        <v>32</v>
      </c>
      <c r="I6134">
        <v>35</v>
      </c>
      <c r="J6134" t="s">
        <v>22</v>
      </c>
      <c r="L6134" t="s">
        <v>23</v>
      </c>
      <c r="M6134" t="s">
        <v>86</v>
      </c>
      <c r="N6134" t="s">
        <v>787</v>
      </c>
      <c r="O6134" t="s">
        <v>221</v>
      </c>
      <c r="P6134" t="s">
        <v>42</v>
      </c>
      <c r="Q6134" t="s">
        <v>4792</v>
      </c>
    </row>
    <row r="6135" spans="1:17" x14ac:dyDescent="0.25">
      <c r="A6135" t="s">
        <v>17050</v>
      </c>
      <c r="B6135" t="s">
        <v>17051</v>
      </c>
      <c r="C6135" s="1">
        <v>44228</v>
      </c>
      <c r="D6135" t="s">
        <v>1533</v>
      </c>
      <c r="E6135" t="s">
        <v>20</v>
      </c>
      <c r="F6135" t="s">
        <v>1534</v>
      </c>
      <c r="H6135" t="s">
        <v>32</v>
      </c>
      <c r="I6135">
        <v>35</v>
      </c>
      <c r="J6135" t="s">
        <v>22</v>
      </c>
      <c r="L6135" t="s">
        <v>23</v>
      </c>
      <c r="M6135" t="s">
        <v>86</v>
      </c>
      <c r="N6135" t="s">
        <v>787</v>
      </c>
      <c r="O6135" t="s">
        <v>221</v>
      </c>
      <c r="P6135" t="s">
        <v>42</v>
      </c>
      <c r="Q6135" t="s">
        <v>553</v>
      </c>
    </row>
    <row r="6136" spans="1:17" x14ac:dyDescent="0.25">
      <c r="A6136" t="s">
        <v>17052</v>
      </c>
      <c r="B6136" t="s">
        <v>17053</v>
      </c>
      <c r="C6136" s="1">
        <v>44224</v>
      </c>
      <c r="D6136" t="s">
        <v>551</v>
      </c>
      <c r="E6136" t="s">
        <v>20</v>
      </c>
      <c r="F6136" t="s">
        <v>552</v>
      </c>
      <c r="H6136" t="s">
        <v>32</v>
      </c>
      <c r="I6136">
        <v>19</v>
      </c>
      <c r="J6136" t="s">
        <v>22</v>
      </c>
      <c r="L6136" t="s">
        <v>23</v>
      </c>
      <c r="M6136" t="s">
        <v>86</v>
      </c>
      <c r="N6136" t="s">
        <v>787</v>
      </c>
      <c r="O6136" t="s">
        <v>221</v>
      </c>
      <c r="P6136" t="s">
        <v>42</v>
      </c>
      <c r="Q6136" t="s">
        <v>851</v>
      </c>
    </row>
    <row r="6137" spans="1:17" x14ac:dyDescent="0.25">
      <c r="A6137" t="s">
        <v>17054</v>
      </c>
      <c r="B6137" t="s">
        <v>17055</v>
      </c>
      <c r="C6137" s="1">
        <v>44221</v>
      </c>
      <c r="D6137" t="s">
        <v>17056</v>
      </c>
      <c r="E6137" t="s">
        <v>20</v>
      </c>
      <c r="F6137" t="s">
        <v>2995</v>
      </c>
      <c r="H6137" t="s">
        <v>21</v>
      </c>
      <c r="I6137">
        <v>25</v>
      </c>
      <c r="J6137" t="s">
        <v>22</v>
      </c>
      <c r="L6137" t="s">
        <v>23</v>
      </c>
      <c r="M6137" t="s">
        <v>86</v>
      </c>
      <c r="N6137" t="s">
        <v>787</v>
      </c>
      <c r="O6137" t="s">
        <v>221</v>
      </c>
      <c r="P6137" t="s">
        <v>42</v>
      </c>
      <c r="Q6137" t="s">
        <v>848</v>
      </c>
    </row>
    <row r="6138" spans="1:17" x14ac:dyDescent="0.25">
      <c r="A6138" t="s">
        <v>14781</v>
      </c>
      <c r="B6138" t="s">
        <v>14782</v>
      </c>
      <c r="C6138" s="1">
        <v>44230</v>
      </c>
      <c r="D6138" t="s">
        <v>360</v>
      </c>
      <c r="E6138" t="s">
        <v>20</v>
      </c>
      <c r="F6138" t="s">
        <v>361</v>
      </c>
      <c r="H6138" t="s">
        <v>32</v>
      </c>
      <c r="I6138">
        <v>54</v>
      </c>
      <c r="J6138" t="s">
        <v>22</v>
      </c>
      <c r="L6138" t="s">
        <v>23</v>
      </c>
      <c r="M6138" t="s">
        <v>86</v>
      </c>
      <c r="N6138" t="s">
        <v>787</v>
      </c>
      <c r="O6138" t="s">
        <v>221</v>
      </c>
      <c r="P6138" t="s">
        <v>42</v>
      </c>
      <c r="Q6138" t="s">
        <v>482</v>
      </c>
    </row>
    <row r="6139" spans="1:17" x14ac:dyDescent="0.25">
      <c r="A6139" t="s">
        <v>14779</v>
      </c>
      <c r="B6139" t="s">
        <v>14780</v>
      </c>
      <c r="C6139" s="1">
        <v>44233</v>
      </c>
      <c r="D6139" t="s">
        <v>3113</v>
      </c>
      <c r="E6139" t="s">
        <v>20</v>
      </c>
      <c r="F6139" t="s">
        <v>1601</v>
      </c>
      <c r="H6139" t="s">
        <v>21</v>
      </c>
      <c r="I6139">
        <v>17</v>
      </c>
      <c r="J6139" t="s">
        <v>22</v>
      </c>
      <c r="L6139" t="s">
        <v>23</v>
      </c>
      <c r="M6139" t="s">
        <v>86</v>
      </c>
      <c r="N6139" t="s">
        <v>787</v>
      </c>
      <c r="O6139" t="s">
        <v>221</v>
      </c>
      <c r="P6139" t="s">
        <v>42</v>
      </c>
      <c r="Q6139" t="s">
        <v>482</v>
      </c>
    </row>
    <row r="6140" spans="1:17" x14ac:dyDescent="0.25">
      <c r="A6140" t="s">
        <v>4991</v>
      </c>
      <c r="B6140" t="s">
        <v>4992</v>
      </c>
      <c r="C6140" s="1">
        <v>44263</v>
      </c>
      <c r="D6140" t="s">
        <v>46</v>
      </c>
      <c r="E6140" t="s">
        <v>20</v>
      </c>
      <c r="F6140" t="s">
        <v>4993</v>
      </c>
      <c r="H6140" t="s">
        <v>32</v>
      </c>
      <c r="I6140">
        <v>16</v>
      </c>
      <c r="J6140" t="s">
        <v>22</v>
      </c>
      <c r="L6140" t="s">
        <v>23</v>
      </c>
      <c r="N6140" t="s">
        <v>787</v>
      </c>
      <c r="O6140" t="s">
        <v>221</v>
      </c>
      <c r="P6140" t="s">
        <v>42</v>
      </c>
      <c r="Q6140" t="s">
        <v>4994</v>
      </c>
    </row>
    <row r="6141" spans="1:17" x14ac:dyDescent="0.25">
      <c r="A6141" t="s">
        <v>18735</v>
      </c>
      <c r="B6141" t="s">
        <v>18736</v>
      </c>
      <c r="C6141" s="1">
        <v>44230</v>
      </c>
      <c r="D6141" t="s">
        <v>310</v>
      </c>
      <c r="E6141" t="s">
        <v>20</v>
      </c>
      <c r="F6141" t="s">
        <v>311</v>
      </c>
      <c r="H6141" t="s">
        <v>21</v>
      </c>
      <c r="I6141">
        <v>50</v>
      </c>
      <c r="J6141" t="s">
        <v>22</v>
      </c>
      <c r="L6141" t="s">
        <v>23</v>
      </c>
      <c r="M6141" t="s">
        <v>86</v>
      </c>
      <c r="N6141" t="s">
        <v>18737</v>
      </c>
      <c r="O6141" t="s">
        <v>221</v>
      </c>
      <c r="P6141" t="s">
        <v>42</v>
      </c>
      <c r="Q6141" t="s">
        <v>482</v>
      </c>
    </row>
    <row r="6142" spans="1:17" x14ac:dyDescent="0.25">
      <c r="A6142" t="s">
        <v>18773</v>
      </c>
      <c r="B6142" t="s">
        <v>18774</v>
      </c>
      <c r="C6142" s="1">
        <v>44230</v>
      </c>
      <c r="D6142" t="s">
        <v>18775</v>
      </c>
      <c r="E6142" t="s">
        <v>20</v>
      </c>
      <c r="F6142" t="s">
        <v>5170</v>
      </c>
      <c r="H6142" t="s">
        <v>32</v>
      </c>
      <c r="I6142">
        <v>40</v>
      </c>
      <c r="J6142" t="s">
        <v>22</v>
      </c>
      <c r="L6142" t="s">
        <v>23</v>
      </c>
      <c r="M6142" t="s">
        <v>86</v>
      </c>
      <c r="N6142" t="s">
        <v>18737</v>
      </c>
      <c r="O6142" t="s">
        <v>221</v>
      </c>
      <c r="P6142" t="s">
        <v>42</v>
      </c>
      <c r="Q6142" t="s">
        <v>18776</v>
      </c>
    </row>
    <row r="6143" spans="1:17" x14ac:dyDescent="0.25">
      <c r="A6143" t="s">
        <v>13168</v>
      </c>
      <c r="B6143" t="s">
        <v>13169</v>
      </c>
      <c r="C6143" s="1">
        <v>44263</v>
      </c>
      <c r="D6143" t="s">
        <v>2544</v>
      </c>
      <c r="E6143" t="s">
        <v>20</v>
      </c>
      <c r="F6143">
        <v>8930</v>
      </c>
      <c r="H6143" t="s">
        <v>22</v>
      </c>
      <c r="I6143" t="s">
        <v>22</v>
      </c>
      <c r="J6143" t="s">
        <v>22</v>
      </c>
      <c r="L6143" t="s">
        <v>23</v>
      </c>
      <c r="M6143" t="s">
        <v>24</v>
      </c>
      <c r="N6143" t="s">
        <v>13099</v>
      </c>
      <c r="O6143" t="s">
        <v>221</v>
      </c>
      <c r="P6143" t="s">
        <v>42</v>
      </c>
      <c r="Q6143" t="s">
        <v>13170</v>
      </c>
    </row>
    <row r="6144" spans="1:17" x14ac:dyDescent="0.25">
      <c r="A6144" t="s">
        <v>13177</v>
      </c>
      <c r="B6144" t="s">
        <v>13178</v>
      </c>
      <c r="C6144" s="1">
        <v>44263</v>
      </c>
      <c r="D6144" t="s">
        <v>2544</v>
      </c>
      <c r="E6144" t="s">
        <v>20</v>
      </c>
      <c r="F6144">
        <v>8930</v>
      </c>
      <c r="H6144" t="s">
        <v>22</v>
      </c>
      <c r="I6144" t="s">
        <v>22</v>
      </c>
      <c r="J6144" t="s">
        <v>22</v>
      </c>
      <c r="L6144" t="s">
        <v>23</v>
      </c>
      <c r="M6144" t="s">
        <v>24</v>
      </c>
      <c r="N6144" t="s">
        <v>13099</v>
      </c>
      <c r="O6144" t="s">
        <v>221</v>
      </c>
      <c r="P6144" t="s">
        <v>42</v>
      </c>
      <c r="Q6144" t="s">
        <v>13179</v>
      </c>
    </row>
    <row r="6145" spans="1:17" x14ac:dyDescent="0.25">
      <c r="A6145" t="s">
        <v>13180</v>
      </c>
      <c r="B6145" t="s">
        <v>13181</v>
      </c>
      <c r="C6145" s="1">
        <v>44263</v>
      </c>
      <c r="D6145" t="s">
        <v>2544</v>
      </c>
      <c r="E6145" t="s">
        <v>20</v>
      </c>
      <c r="F6145">
        <v>8930</v>
      </c>
      <c r="H6145" t="s">
        <v>22</v>
      </c>
      <c r="I6145" t="s">
        <v>22</v>
      </c>
      <c r="J6145" t="s">
        <v>22</v>
      </c>
      <c r="L6145" t="s">
        <v>23</v>
      </c>
      <c r="M6145" t="s">
        <v>24</v>
      </c>
      <c r="N6145" t="s">
        <v>13099</v>
      </c>
      <c r="O6145" t="s">
        <v>221</v>
      </c>
      <c r="P6145" t="s">
        <v>42</v>
      </c>
      <c r="Q6145" t="s">
        <v>13164</v>
      </c>
    </row>
    <row r="6146" spans="1:17" x14ac:dyDescent="0.25">
      <c r="A6146" t="s">
        <v>13182</v>
      </c>
      <c r="B6146" t="s">
        <v>13183</v>
      </c>
      <c r="C6146" s="1">
        <v>44263</v>
      </c>
      <c r="D6146" t="s">
        <v>2998</v>
      </c>
      <c r="E6146" t="s">
        <v>20</v>
      </c>
      <c r="F6146">
        <v>8460</v>
      </c>
      <c r="H6146" t="s">
        <v>22</v>
      </c>
      <c r="I6146" t="s">
        <v>22</v>
      </c>
      <c r="J6146" t="s">
        <v>22</v>
      </c>
      <c r="L6146" t="s">
        <v>23</v>
      </c>
      <c r="M6146" t="s">
        <v>24</v>
      </c>
      <c r="N6146" t="s">
        <v>13099</v>
      </c>
      <c r="O6146" t="s">
        <v>221</v>
      </c>
      <c r="P6146" t="s">
        <v>42</v>
      </c>
      <c r="Q6146" t="s">
        <v>13184</v>
      </c>
    </row>
    <row r="6147" spans="1:17" x14ac:dyDescent="0.25">
      <c r="A6147" t="s">
        <v>13185</v>
      </c>
      <c r="B6147" t="s">
        <v>13186</v>
      </c>
      <c r="C6147" s="1">
        <v>44263</v>
      </c>
      <c r="D6147" t="s">
        <v>2998</v>
      </c>
      <c r="E6147" t="s">
        <v>20</v>
      </c>
      <c r="F6147">
        <v>8460</v>
      </c>
      <c r="H6147" t="s">
        <v>22</v>
      </c>
      <c r="I6147" t="s">
        <v>22</v>
      </c>
      <c r="J6147" t="s">
        <v>22</v>
      </c>
      <c r="L6147" t="s">
        <v>23</v>
      </c>
      <c r="M6147" t="s">
        <v>24</v>
      </c>
      <c r="N6147" t="s">
        <v>13099</v>
      </c>
      <c r="O6147" t="s">
        <v>221</v>
      </c>
      <c r="P6147" t="s">
        <v>42</v>
      </c>
      <c r="Q6147" t="s">
        <v>13187</v>
      </c>
    </row>
    <row r="6148" spans="1:17" x14ac:dyDescent="0.25">
      <c r="A6148" t="s">
        <v>15649</v>
      </c>
      <c r="B6148" t="s">
        <v>15650</v>
      </c>
      <c r="C6148" s="1">
        <v>44218</v>
      </c>
      <c r="D6148" t="s">
        <v>1533</v>
      </c>
      <c r="E6148" t="s">
        <v>20</v>
      </c>
      <c r="F6148" t="s">
        <v>15651</v>
      </c>
      <c r="G6148" t="s">
        <v>4582</v>
      </c>
      <c r="H6148" t="s">
        <v>32</v>
      </c>
      <c r="I6148">
        <v>2</v>
      </c>
      <c r="J6148" t="s">
        <v>4583</v>
      </c>
      <c r="L6148" t="s">
        <v>23</v>
      </c>
      <c r="M6148" t="s">
        <v>24</v>
      </c>
      <c r="N6148" t="s">
        <v>15652</v>
      </c>
      <c r="O6148" t="s">
        <v>221</v>
      </c>
      <c r="P6148" t="s">
        <v>42</v>
      </c>
      <c r="Q6148" t="s">
        <v>4792</v>
      </c>
    </row>
    <row r="6149" spans="1:17" x14ac:dyDescent="0.25">
      <c r="A6149" t="s">
        <v>15672</v>
      </c>
      <c r="B6149" t="s">
        <v>15673</v>
      </c>
      <c r="C6149" s="1">
        <v>44231</v>
      </c>
      <c r="D6149" t="s">
        <v>1533</v>
      </c>
      <c r="E6149" t="s">
        <v>20</v>
      </c>
      <c r="F6149" t="s">
        <v>15651</v>
      </c>
      <c r="G6149" t="s">
        <v>4589</v>
      </c>
      <c r="H6149" t="s">
        <v>32</v>
      </c>
      <c r="I6149">
        <v>41</v>
      </c>
      <c r="J6149" t="s">
        <v>4583</v>
      </c>
      <c r="L6149" t="s">
        <v>23</v>
      </c>
      <c r="M6149" t="s">
        <v>24</v>
      </c>
      <c r="N6149" t="s">
        <v>15674</v>
      </c>
      <c r="O6149" t="s">
        <v>221</v>
      </c>
      <c r="P6149" t="s">
        <v>42</v>
      </c>
      <c r="Q6149" t="s">
        <v>553</v>
      </c>
    </row>
    <row r="6150" spans="1:17" x14ac:dyDescent="0.25">
      <c r="A6150" t="s">
        <v>15675</v>
      </c>
      <c r="B6150" t="s">
        <v>15676</v>
      </c>
      <c r="C6150" s="1">
        <v>44231</v>
      </c>
      <c r="D6150" t="s">
        <v>1533</v>
      </c>
      <c r="E6150" t="s">
        <v>20</v>
      </c>
      <c r="F6150" t="s">
        <v>15651</v>
      </c>
      <c r="G6150" t="s">
        <v>4589</v>
      </c>
      <c r="H6150" t="s">
        <v>32</v>
      </c>
      <c r="I6150">
        <v>48</v>
      </c>
      <c r="J6150" t="s">
        <v>4583</v>
      </c>
      <c r="L6150" t="s">
        <v>23</v>
      </c>
      <c r="M6150" t="s">
        <v>24</v>
      </c>
      <c r="N6150" t="s">
        <v>15674</v>
      </c>
      <c r="O6150" t="s">
        <v>221</v>
      </c>
      <c r="P6150" t="s">
        <v>42</v>
      </c>
      <c r="Q6150" t="s">
        <v>553</v>
      </c>
    </row>
    <row r="6151" spans="1:17" x14ac:dyDescent="0.25">
      <c r="A6151" t="s">
        <v>17346</v>
      </c>
      <c r="B6151" t="s">
        <v>17347</v>
      </c>
      <c r="C6151" s="1">
        <v>44231</v>
      </c>
      <c r="D6151" t="s">
        <v>1533</v>
      </c>
      <c r="E6151" t="s">
        <v>20</v>
      </c>
      <c r="F6151" t="s">
        <v>15651</v>
      </c>
      <c r="G6151" t="s">
        <v>4589</v>
      </c>
      <c r="H6151" t="s">
        <v>32</v>
      </c>
      <c r="I6151">
        <v>41</v>
      </c>
      <c r="J6151" t="s">
        <v>4583</v>
      </c>
      <c r="K6151" t="s">
        <v>17344</v>
      </c>
      <c r="L6151" t="s">
        <v>23</v>
      </c>
      <c r="M6151" t="s">
        <v>24</v>
      </c>
      <c r="N6151" t="s">
        <v>17345</v>
      </c>
      <c r="O6151" t="s">
        <v>221</v>
      </c>
      <c r="P6151" t="s">
        <v>42</v>
      </c>
      <c r="Q6151" t="s">
        <v>12976</v>
      </c>
    </row>
    <row r="6152" spans="1:17" x14ac:dyDescent="0.25">
      <c r="A6152" t="s">
        <v>17361</v>
      </c>
      <c r="B6152" t="s">
        <v>17362</v>
      </c>
      <c r="C6152" s="1">
        <v>44231</v>
      </c>
      <c r="D6152" t="s">
        <v>1533</v>
      </c>
      <c r="E6152" t="s">
        <v>20</v>
      </c>
      <c r="F6152" t="s">
        <v>15651</v>
      </c>
      <c r="G6152" t="s">
        <v>4589</v>
      </c>
      <c r="H6152" t="s">
        <v>32</v>
      </c>
      <c r="I6152">
        <v>48</v>
      </c>
      <c r="J6152" t="s">
        <v>4583</v>
      </c>
      <c r="K6152" t="s">
        <v>17344</v>
      </c>
      <c r="L6152" t="s">
        <v>23</v>
      </c>
      <c r="M6152" t="s">
        <v>24</v>
      </c>
      <c r="N6152" t="s">
        <v>17345</v>
      </c>
      <c r="O6152" t="s">
        <v>221</v>
      </c>
      <c r="P6152" t="s">
        <v>42</v>
      </c>
      <c r="Q6152" t="s">
        <v>553</v>
      </c>
    </row>
    <row r="6153" spans="1:17" x14ac:dyDescent="0.25">
      <c r="A6153" t="s">
        <v>17342</v>
      </c>
      <c r="B6153" t="s">
        <v>17343</v>
      </c>
      <c r="C6153" s="1">
        <v>44235</v>
      </c>
      <c r="D6153" t="s">
        <v>1533</v>
      </c>
      <c r="E6153" t="s">
        <v>20</v>
      </c>
      <c r="F6153" t="s">
        <v>15651</v>
      </c>
      <c r="G6153" t="s">
        <v>4589</v>
      </c>
      <c r="H6153" t="s">
        <v>32</v>
      </c>
      <c r="I6153">
        <v>31</v>
      </c>
      <c r="J6153" t="s">
        <v>4583</v>
      </c>
      <c r="K6153" t="s">
        <v>17344</v>
      </c>
      <c r="L6153" t="s">
        <v>23</v>
      </c>
      <c r="M6153" t="s">
        <v>24</v>
      </c>
      <c r="N6153" t="s">
        <v>17345</v>
      </c>
      <c r="O6153" t="s">
        <v>221</v>
      </c>
      <c r="P6153" t="s">
        <v>42</v>
      </c>
      <c r="Q6153" t="s">
        <v>12476</v>
      </c>
    </row>
    <row r="6154" spans="1:17" x14ac:dyDescent="0.25">
      <c r="A6154" t="s">
        <v>17366</v>
      </c>
      <c r="B6154" t="s">
        <v>17367</v>
      </c>
      <c r="C6154" s="1">
        <v>44242</v>
      </c>
      <c r="D6154" t="s">
        <v>1533</v>
      </c>
      <c r="E6154" t="s">
        <v>20</v>
      </c>
      <c r="F6154" t="s">
        <v>15651</v>
      </c>
      <c r="G6154" t="s">
        <v>4589</v>
      </c>
      <c r="H6154" t="s">
        <v>32</v>
      </c>
      <c r="I6154">
        <v>46</v>
      </c>
      <c r="J6154" t="s">
        <v>4583</v>
      </c>
      <c r="K6154" t="s">
        <v>17344</v>
      </c>
      <c r="L6154" t="s">
        <v>23</v>
      </c>
      <c r="M6154" t="s">
        <v>24</v>
      </c>
      <c r="N6154" t="s">
        <v>17345</v>
      </c>
      <c r="O6154" t="s">
        <v>221</v>
      </c>
      <c r="P6154" t="s">
        <v>42</v>
      </c>
      <c r="Q6154" t="s">
        <v>832</v>
      </c>
    </row>
    <row r="6155" spans="1:17" x14ac:dyDescent="0.25">
      <c r="A6155" t="s">
        <v>12972</v>
      </c>
      <c r="B6155" t="s">
        <v>12973</v>
      </c>
      <c r="C6155" s="1">
        <v>44235</v>
      </c>
      <c r="D6155" t="s">
        <v>12974</v>
      </c>
      <c r="E6155" t="s">
        <v>20</v>
      </c>
      <c r="F6155" t="s">
        <v>4581</v>
      </c>
      <c r="G6155" t="s">
        <v>4589</v>
      </c>
      <c r="H6155" t="s">
        <v>32</v>
      </c>
      <c r="I6155">
        <v>48</v>
      </c>
      <c r="J6155" t="s">
        <v>2529</v>
      </c>
      <c r="L6155" t="s">
        <v>23</v>
      </c>
      <c r="M6155" t="s">
        <v>24</v>
      </c>
      <c r="N6155" t="s">
        <v>12975</v>
      </c>
      <c r="O6155" t="s">
        <v>221</v>
      </c>
      <c r="P6155" t="s">
        <v>42</v>
      </c>
      <c r="Q6155" t="s">
        <v>12976</v>
      </c>
    </row>
    <row r="6156" spans="1:17" x14ac:dyDescent="0.25">
      <c r="A6156" t="s">
        <v>15656</v>
      </c>
      <c r="B6156" t="s">
        <v>15657</v>
      </c>
      <c r="C6156" s="1">
        <v>44232</v>
      </c>
      <c r="D6156" t="s">
        <v>965</v>
      </c>
      <c r="E6156" t="s">
        <v>20</v>
      </c>
      <c r="F6156" t="s">
        <v>15658</v>
      </c>
      <c r="G6156" t="s">
        <v>4589</v>
      </c>
      <c r="H6156" t="s">
        <v>21</v>
      </c>
      <c r="I6156">
        <v>82</v>
      </c>
      <c r="J6156" t="s">
        <v>15659</v>
      </c>
      <c r="L6156" t="s">
        <v>23</v>
      </c>
      <c r="M6156" t="s">
        <v>24</v>
      </c>
      <c r="N6156" t="s">
        <v>15660</v>
      </c>
      <c r="O6156" t="s">
        <v>221</v>
      </c>
      <c r="P6156" t="s">
        <v>42</v>
      </c>
      <c r="Q6156" t="s">
        <v>15661</v>
      </c>
    </row>
    <row r="6157" spans="1:17" x14ac:dyDescent="0.25">
      <c r="A6157" t="s">
        <v>12980</v>
      </c>
      <c r="B6157" t="s">
        <v>12981</v>
      </c>
      <c r="C6157" s="1">
        <v>44239</v>
      </c>
      <c r="D6157" t="s">
        <v>1529</v>
      </c>
      <c r="E6157" t="s">
        <v>20</v>
      </c>
      <c r="F6157" t="s">
        <v>4616</v>
      </c>
      <c r="G6157" t="s">
        <v>4595</v>
      </c>
      <c r="H6157" t="s">
        <v>32</v>
      </c>
      <c r="I6157">
        <v>52</v>
      </c>
      <c r="J6157" t="s">
        <v>2529</v>
      </c>
      <c r="L6157" t="s">
        <v>23</v>
      </c>
      <c r="M6157" t="s">
        <v>24</v>
      </c>
      <c r="N6157" t="s">
        <v>12982</v>
      </c>
      <c r="O6157" t="s">
        <v>221</v>
      </c>
      <c r="P6157" t="s">
        <v>42</v>
      </c>
      <c r="Q6157" t="s">
        <v>12983</v>
      </c>
    </row>
    <row r="6158" spans="1:17" x14ac:dyDescent="0.25">
      <c r="A6158" t="s">
        <v>9700</v>
      </c>
      <c r="B6158" t="s">
        <v>9701</v>
      </c>
      <c r="C6158" s="1">
        <v>44221</v>
      </c>
      <c r="D6158" t="s">
        <v>9702</v>
      </c>
      <c r="E6158" t="s">
        <v>20</v>
      </c>
      <c r="F6158" t="s">
        <v>9703</v>
      </c>
      <c r="G6158" t="s">
        <v>4589</v>
      </c>
      <c r="H6158" t="s">
        <v>21</v>
      </c>
      <c r="I6158">
        <v>25</v>
      </c>
      <c r="J6158" t="s">
        <v>4583</v>
      </c>
      <c r="L6158" t="s">
        <v>23</v>
      </c>
      <c r="M6158" t="s">
        <v>24</v>
      </c>
      <c r="N6158" t="s">
        <v>9704</v>
      </c>
      <c r="O6158" t="s">
        <v>221</v>
      </c>
      <c r="P6158" t="s">
        <v>42</v>
      </c>
      <c r="Q6158" t="s">
        <v>848</v>
      </c>
    </row>
    <row r="6159" spans="1:17" x14ac:dyDescent="0.25">
      <c r="A6159" t="s">
        <v>9705</v>
      </c>
      <c r="B6159" t="s">
        <v>9706</v>
      </c>
      <c r="C6159" s="1">
        <v>44221</v>
      </c>
      <c r="D6159" t="s">
        <v>551</v>
      </c>
      <c r="E6159" t="s">
        <v>20</v>
      </c>
      <c r="F6159" t="s">
        <v>9707</v>
      </c>
      <c r="G6159" t="s">
        <v>4589</v>
      </c>
      <c r="H6159" t="s">
        <v>21</v>
      </c>
      <c r="I6159">
        <v>48</v>
      </c>
      <c r="J6159" t="s">
        <v>4583</v>
      </c>
      <c r="L6159" t="s">
        <v>23</v>
      </c>
      <c r="M6159" t="s">
        <v>24</v>
      </c>
      <c r="N6159" t="s">
        <v>9708</v>
      </c>
      <c r="O6159" t="s">
        <v>221</v>
      </c>
      <c r="P6159" t="s">
        <v>42</v>
      </c>
      <c r="Q6159" t="s">
        <v>851</v>
      </c>
    </row>
    <row r="6160" spans="1:17" x14ac:dyDescent="0.25">
      <c r="A6160" t="s">
        <v>17348</v>
      </c>
      <c r="B6160" t="s">
        <v>17349</v>
      </c>
      <c r="C6160" s="1">
        <v>44239</v>
      </c>
      <c r="D6160" t="s">
        <v>15679</v>
      </c>
      <c r="E6160" t="s">
        <v>20</v>
      </c>
      <c r="F6160" t="s">
        <v>15680</v>
      </c>
      <c r="G6160" t="s">
        <v>4582</v>
      </c>
      <c r="H6160" t="s">
        <v>32</v>
      </c>
      <c r="I6160">
        <v>53</v>
      </c>
      <c r="J6160" t="s">
        <v>4583</v>
      </c>
      <c r="K6160" t="s">
        <v>17344</v>
      </c>
      <c r="L6160" t="s">
        <v>23</v>
      </c>
      <c r="M6160" t="s">
        <v>24</v>
      </c>
      <c r="N6160" t="s">
        <v>17350</v>
      </c>
      <c r="O6160" t="s">
        <v>221</v>
      </c>
      <c r="P6160" t="s">
        <v>42</v>
      </c>
      <c r="Q6160" t="s">
        <v>544</v>
      </c>
    </row>
    <row r="6161" spans="1:17" x14ac:dyDescent="0.25">
      <c r="A6161" t="s">
        <v>17363</v>
      </c>
      <c r="B6161" t="s">
        <v>17364</v>
      </c>
      <c r="C6161" s="1">
        <v>44238</v>
      </c>
      <c r="D6161" t="s">
        <v>10843</v>
      </c>
      <c r="E6161" t="s">
        <v>20</v>
      </c>
      <c r="F6161" t="s">
        <v>17365</v>
      </c>
      <c r="G6161" t="s">
        <v>4582</v>
      </c>
      <c r="H6161" t="s">
        <v>32</v>
      </c>
      <c r="I6161">
        <v>22</v>
      </c>
      <c r="J6161" t="s">
        <v>4583</v>
      </c>
      <c r="K6161" t="s">
        <v>17344</v>
      </c>
      <c r="L6161" t="s">
        <v>23</v>
      </c>
      <c r="M6161" t="s">
        <v>24</v>
      </c>
      <c r="N6161" t="s">
        <v>4605</v>
      </c>
      <c r="O6161" t="s">
        <v>221</v>
      </c>
      <c r="P6161" t="s">
        <v>42</v>
      </c>
      <c r="Q6161" t="s">
        <v>544</v>
      </c>
    </row>
    <row r="6162" spans="1:17" x14ac:dyDescent="0.25">
      <c r="A6162" t="s">
        <v>4602</v>
      </c>
      <c r="B6162" t="s">
        <v>4603</v>
      </c>
      <c r="C6162" s="1">
        <v>44253</v>
      </c>
      <c r="D6162" t="s">
        <v>551</v>
      </c>
      <c r="E6162" t="s">
        <v>20</v>
      </c>
      <c r="F6162" t="s">
        <v>4604</v>
      </c>
      <c r="G6162" t="s">
        <v>4582</v>
      </c>
      <c r="H6162" t="s">
        <v>32</v>
      </c>
      <c r="I6162">
        <v>56</v>
      </c>
      <c r="J6162" t="s">
        <v>4583</v>
      </c>
      <c r="K6162" t="s">
        <v>4584</v>
      </c>
      <c r="L6162" t="s">
        <v>23</v>
      </c>
      <c r="M6162" t="s">
        <v>24</v>
      </c>
      <c r="N6162" t="s">
        <v>4605</v>
      </c>
      <c r="O6162" t="s">
        <v>221</v>
      </c>
      <c r="P6162" t="s">
        <v>42</v>
      </c>
      <c r="Q6162" t="s">
        <v>832</v>
      </c>
    </row>
    <row r="6163" spans="1:17" x14ac:dyDescent="0.25">
      <c r="A6163" t="s">
        <v>4640</v>
      </c>
      <c r="B6163" t="s">
        <v>4641</v>
      </c>
      <c r="C6163" s="1">
        <v>44258</v>
      </c>
      <c r="D6163" t="s">
        <v>4642</v>
      </c>
      <c r="E6163" t="s">
        <v>20</v>
      </c>
      <c r="F6163" t="s">
        <v>4643</v>
      </c>
      <c r="G6163" t="s">
        <v>4582</v>
      </c>
      <c r="H6163" t="s">
        <v>21</v>
      </c>
      <c r="I6163">
        <v>70</v>
      </c>
      <c r="J6163" t="s">
        <v>4583</v>
      </c>
      <c r="K6163" t="s">
        <v>4584</v>
      </c>
      <c r="L6163" t="s">
        <v>23</v>
      </c>
      <c r="M6163" t="s">
        <v>24</v>
      </c>
      <c r="N6163" t="s">
        <v>4605</v>
      </c>
      <c r="O6163" t="s">
        <v>221</v>
      </c>
      <c r="P6163" t="s">
        <v>42</v>
      </c>
      <c r="Q6163" t="s">
        <v>4644</v>
      </c>
    </row>
    <row r="6164" spans="1:17" x14ac:dyDescent="0.25">
      <c r="A6164" t="s">
        <v>4619</v>
      </c>
      <c r="B6164" t="s">
        <v>4620</v>
      </c>
      <c r="C6164" s="1">
        <v>44256</v>
      </c>
      <c r="D6164" t="s">
        <v>4621</v>
      </c>
      <c r="E6164" t="s">
        <v>20</v>
      </c>
      <c r="F6164" t="s">
        <v>4622</v>
      </c>
      <c r="G6164" t="s">
        <v>4582</v>
      </c>
      <c r="H6164" t="s">
        <v>32</v>
      </c>
      <c r="I6164">
        <v>57</v>
      </c>
      <c r="J6164" t="s">
        <v>4583</v>
      </c>
      <c r="K6164" t="s">
        <v>4584</v>
      </c>
      <c r="L6164" t="s">
        <v>23</v>
      </c>
      <c r="M6164" t="s">
        <v>24</v>
      </c>
      <c r="N6164" t="s">
        <v>4623</v>
      </c>
      <c r="O6164" t="s">
        <v>221</v>
      </c>
      <c r="P6164" t="s">
        <v>42</v>
      </c>
      <c r="Q6164" t="s">
        <v>4624</v>
      </c>
    </row>
    <row r="6165" spans="1:17" x14ac:dyDescent="0.25">
      <c r="A6165" t="s">
        <v>17373</v>
      </c>
      <c r="B6165" t="s">
        <v>17374</v>
      </c>
      <c r="C6165" s="1">
        <v>44242</v>
      </c>
      <c r="D6165" t="s">
        <v>2991</v>
      </c>
      <c r="E6165" t="s">
        <v>20</v>
      </c>
      <c r="F6165" t="s">
        <v>9711</v>
      </c>
      <c r="G6165" t="s">
        <v>4582</v>
      </c>
      <c r="H6165" t="s">
        <v>21</v>
      </c>
      <c r="I6165">
        <v>38</v>
      </c>
      <c r="J6165" t="s">
        <v>4583</v>
      </c>
      <c r="K6165" t="s">
        <v>17344</v>
      </c>
      <c r="L6165" t="s">
        <v>23</v>
      </c>
      <c r="M6165" t="s">
        <v>24</v>
      </c>
      <c r="N6165" t="s">
        <v>17375</v>
      </c>
      <c r="O6165" t="s">
        <v>221</v>
      </c>
      <c r="P6165" t="s">
        <v>42</v>
      </c>
      <c r="Q6165" t="s">
        <v>544</v>
      </c>
    </row>
    <row r="6166" spans="1:17" x14ac:dyDescent="0.25">
      <c r="A6166" t="s">
        <v>4598</v>
      </c>
      <c r="B6166" t="s">
        <v>4599</v>
      </c>
      <c r="C6166" s="1">
        <v>44256</v>
      </c>
      <c r="D6166" t="s">
        <v>988</v>
      </c>
      <c r="E6166" t="s">
        <v>20</v>
      </c>
      <c r="F6166" t="s">
        <v>4594</v>
      </c>
      <c r="G6166" t="s">
        <v>4589</v>
      </c>
      <c r="H6166" t="s">
        <v>21</v>
      </c>
      <c r="I6166">
        <v>54</v>
      </c>
      <c r="J6166" t="s">
        <v>4583</v>
      </c>
      <c r="K6166" t="s">
        <v>4584</v>
      </c>
      <c r="L6166" t="s">
        <v>23</v>
      </c>
      <c r="M6166" t="s">
        <v>24</v>
      </c>
      <c r="N6166" t="s">
        <v>4600</v>
      </c>
      <c r="O6166" t="s">
        <v>221</v>
      </c>
      <c r="P6166" t="s">
        <v>42</v>
      </c>
      <c r="Q6166" t="s">
        <v>4601</v>
      </c>
    </row>
    <row r="6167" spans="1:17" x14ac:dyDescent="0.25">
      <c r="A6167" t="s">
        <v>4629</v>
      </c>
      <c r="B6167" t="s">
        <v>4630</v>
      </c>
      <c r="C6167" s="1">
        <v>44255</v>
      </c>
      <c r="D6167" t="s">
        <v>551</v>
      </c>
      <c r="E6167" t="s">
        <v>20</v>
      </c>
      <c r="F6167" t="s">
        <v>4604</v>
      </c>
      <c r="G6167" t="s">
        <v>4582</v>
      </c>
      <c r="H6167" t="s">
        <v>32</v>
      </c>
      <c r="I6167">
        <v>14</v>
      </c>
      <c r="J6167" t="s">
        <v>4583</v>
      </c>
      <c r="K6167" t="s">
        <v>4584</v>
      </c>
      <c r="L6167" t="s">
        <v>23</v>
      </c>
      <c r="M6167" t="s">
        <v>24</v>
      </c>
      <c r="N6167" t="s">
        <v>4631</v>
      </c>
      <c r="O6167" t="s">
        <v>221</v>
      </c>
      <c r="P6167" t="s">
        <v>42</v>
      </c>
      <c r="Q6167" t="s">
        <v>4632</v>
      </c>
    </row>
    <row r="6168" spans="1:17" x14ac:dyDescent="0.25">
      <c r="A6168" t="s">
        <v>4579</v>
      </c>
      <c r="B6168" t="s">
        <v>4580</v>
      </c>
      <c r="C6168" s="1">
        <v>44258</v>
      </c>
      <c r="D6168" t="s">
        <v>1533</v>
      </c>
      <c r="E6168" t="s">
        <v>20</v>
      </c>
      <c r="F6168" t="s">
        <v>4581</v>
      </c>
      <c r="G6168" t="s">
        <v>4582</v>
      </c>
      <c r="H6168" t="s">
        <v>32</v>
      </c>
      <c r="I6168">
        <v>54</v>
      </c>
      <c r="J6168" t="s">
        <v>4583</v>
      </c>
      <c r="K6168" t="s">
        <v>4584</v>
      </c>
      <c r="L6168" t="s">
        <v>23</v>
      </c>
      <c r="M6168" t="s">
        <v>24</v>
      </c>
      <c r="N6168" t="s">
        <v>4585</v>
      </c>
      <c r="O6168" t="s">
        <v>221</v>
      </c>
      <c r="P6168" t="s">
        <v>42</v>
      </c>
      <c r="Q6168" t="s">
        <v>832</v>
      </c>
    </row>
    <row r="6169" spans="1:17" x14ac:dyDescent="0.25">
      <c r="A6169" t="s">
        <v>12977</v>
      </c>
      <c r="B6169" t="s">
        <v>12978</v>
      </c>
      <c r="C6169" s="1">
        <v>44236</v>
      </c>
      <c r="D6169" t="s">
        <v>551</v>
      </c>
      <c r="E6169" t="s">
        <v>20</v>
      </c>
      <c r="F6169" t="s">
        <v>4604</v>
      </c>
      <c r="G6169" t="s">
        <v>4582</v>
      </c>
      <c r="H6169" t="s">
        <v>32</v>
      </c>
      <c r="I6169">
        <v>46</v>
      </c>
      <c r="J6169" t="s">
        <v>4583</v>
      </c>
      <c r="L6169" t="s">
        <v>23</v>
      </c>
      <c r="M6169" t="s">
        <v>24</v>
      </c>
      <c r="N6169" t="s">
        <v>12979</v>
      </c>
      <c r="O6169" t="s">
        <v>221</v>
      </c>
      <c r="P6169" t="s">
        <v>42</v>
      </c>
      <c r="Q6169" t="s">
        <v>4632</v>
      </c>
    </row>
    <row r="6170" spans="1:17" x14ac:dyDescent="0.25">
      <c r="A6170" t="s">
        <v>10841</v>
      </c>
      <c r="B6170" t="s">
        <v>10842</v>
      </c>
      <c r="C6170" s="1">
        <v>44253</v>
      </c>
      <c r="D6170" t="s">
        <v>10843</v>
      </c>
      <c r="E6170" t="s">
        <v>20</v>
      </c>
      <c r="F6170" t="s">
        <v>10844</v>
      </c>
      <c r="G6170" t="s">
        <v>4582</v>
      </c>
      <c r="H6170" t="s">
        <v>32</v>
      </c>
      <c r="I6170">
        <v>15</v>
      </c>
      <c r="J6170" t="s">
        <v>4583</v>
      </c>
      <c r="L6170" t="s">
        <v>23</v>
      </c>
      <c r="M6170" t="s">
        <v>24</v>
      </c>
      <c r="N6170" t="s">
        <v>10845</v>
      </c>
      <c r="O6170" t="s">
        <v>221</v>
      </c>
      <c r="P6170" t="s">
        <v>42</v>
      </c>
      <c r="Q6170" t="s">
        <v>4618</v>
      </c>
    </row>
    <row r="6171" spans="1:17" x14ac:dyDescent="0.25">
      <c r="A6171" t="s">
        <v>17357</v>
      </c>
      <c r="B6171" t="s">
        <v>17358</v>
      </c>
      <c r="C6171" s="1">
        <v>44242</v>
      </c>
      <c r="D6171" t="s">
        <v>2803</v>
      </c>
      <c r="E6171" t="s">
        <v>20</v>
      </c>
      <c r="F6171" t="s">
        <v>15664</v>
      </c>
      <c r="G6171" t="s">
        <v>4582</v>
      </c>
      <c r="H6171" t="s">
        <v>32</v>
      </c>
      <c r="I6171">
        <v>16</v>
      </c>
      <c r="J6171" t="s">
        <v>4583</v>
      </c>
      <c r="K6171" t="s">
        <v>17344</v>
      </c>
      <c r="L6171" t="s">
        <v>23</v>
      </c>
      <c r="M6171" t="s">
        <v>24</v>
      </c>
      <c r="N6171" t="s">
        <v>17359</v>
      </c>
      <c r="O6171" t="s">
        <v>221</v>
      </c>
      <c r="P6171" t="s">
        <v>42</v>
      </c>
      <c r="Q6171" t="s">
        <v>17360</v>
      </c>
    </row>
    <row r="6172" spans="1:17" x14ac:dyDescent="0.25">
      <c r="A6172" t="s">
        <v>10833</v>
      </c>
      <c r="B6172" t="s">
        <v>10834</v>
      </c>
      <c r="C6172" s="1">
        <v>44264</v>
      </c>
      <c r="D6172" t="s">
        <v>1533</v>
      </c>
      <c r="E6172" t="s">
        <v>20</v>
      </c>
      <c r="F6172" t="s">
        <v>4581</v>
      </c>
      <c r="G6172" t="s">
        <v>4582</v>
      </c>
      <c r="H6172" t="s">
        <v>32</v>
      </c>
      <c r="I6172">
        <v>62</v>
      </c>
      <c r="J6172" t="s">
        <v>4583</v>
      </c>
      <c r="L6172" t="s">
        <v>23</v>
      </c>
      <c r="M6172" t="s">
        <v>24</v>
      </c>
      <c r="N6172" t="s">
        <v>10835</v>
      </c>
      <c r="O6172" t="s">
        <v>221</v>
      </c>
      <c r="P6172" t="s">
        <v>42</v>
      </c>
      <c r="Q6172" t="s">
        <v>832</v>
      </c>
    </row>
    <row r="6173" spans="1:17" x14ac:dyDescent="0.25">
      <c r="A6173" t="s">
        <v>10836</v>
      </c>
      <c r="B6173" t="s">
        <v>10837</v>
      </c>
      <c r="C6173" s="1">
        <v>44260</v>
      </c>
      <c r="D6173" t="s">
        <v>10838</v>
      </c>
      <c r="E6173" t="s">
        <v>20</v>
      </c>
      <c r="F6173" t="s">
        <v>4643</v>
      </c>
      <c r="G6173" t="s">
        <v>4582</v>
      </c>
      <c r="H6173" t="s">
        <v>32</v>
      </c>
      <c r="I6173">
        <v>23</v>
      </c>
      <c r="J6173" t="s">
        <v>4583</v>
      </c>
      <c r="L6173" t="s">
        <v>23</v>
      </c>
      <c r="M6173" t="s">
        <v>24</v>
      </c>
      <c r="N6173" t="s">
        <v>10839</v>
      </c>
      <c r="O6173" t="s">
        <v>221</v>
      </c>
      <c r="P6173" t="s">
        <v>42</v>
      </c>
      <c r="Q6173" t="s">
        <v>10840</v>
      </c>
    </row>
    <row r="6174" spans="1:17" x14ac:dyDescent="0.25">
      <c r="A6174" t="s">
        <v>10823</v>
      </c>
      <c r="B6174" t="s">
        <v>10824</v>
      </c>
      <c r="C6174" s="1">
        <v>44260</v>
      </c>
      <c r="D6174" t="s">
        <v>551</v>
      </c>
      <c r="E6174" t="s">
        <v>20</v>
      </c>
      <c r="F6174" t="s">
        <v>4604</v>
      </c>
      <c r="G6174" t="s">
        <v>4595</v>
      </c>
      <c r="H6174" t="s">
        <v>32</v>
      </c>
      <c r="I6174">
        <v>87</v>
      </c>
      <c r="J6174" t="s">
        <v>2529</v>
      </c>
      <c r="L6174" t="s">
        <v>23</v>
      </c>
      <c r="M6174" t="s">
        <v>24</v>
      </c>
      <c r="N6174" t="s">
        <v>10825</v>
      </c>
      <c r="O6174" t="s">
        <v>221</v>
      </c>
      <c r="P6174" t="s">
        <v>42</v>
      </c>
      <c r="Q6174" t="s">
        <v>10826</v>
      </c>
    </row>
    <row r="6175" spans="1:17" x14ac:dyDescent="0.25">
      <c r="A6175" t="s">
        <v>17351</v>
      </c>
      <c r="B6175" t="s">
        <v>17352</v>
      </c>
      <c r="C6175" s="1">
        <v>44239</v>
      </c>
      <c r="D6175" t="s">
        <v>965</v>
      </c>
      <c r="E6175" t="s">
        <v>20</v>
      </c>
      <c r="F6175" t="s">
        <v>15658</v>
      </c>
      <c r="G6175" t="s">
        <v>4595</v>
      </c>
      <c r="H6175" t="s">
        <v>32</v>
      </c>
      <c r="I6175">
        <v>61</v>
      </c>
      <c r="J6175" t="s">
        <v>2529</v>
      </c>
      <c r="K6175" t="s">
        <v>17344</v>
      </c>
      <c r="L6175" t="s">
        <v>23</v>
      </c>
      <c r="M6175" t="s">
        <v>24</v>
      </c>
      <c r="N6175" t="s">
        <v>17353</v>
      </c>
      <c r="O6175" t="s">
        <v>221</v>
      </c>
      <c r="P6175" t="s">
        <v>42</v>
      </c>
      <c r="Q6175" t="s">
        <v>544</v>
      </c>
    </row>
    <row r="6176" spans="1:17" x14ac:dyDescent="0.25">
      <c r="A6176" t="s">
        <v>17368</v>
      </c>
      <c r="B6176" t="s">
        <v>17369</v>
      </c>
      <c r="C6176" s="1">
        <v>44242</v>
      </c>
      <c r="D6176" t="s">
        <v>551</v>
      </c>
      <c r="E6176" t="s">
        <v>20</v>
      </c>
      <c r="F6176" t="s">
        <v>9707</v>
      </c>
      <c r="G6176" t="s">
        <v>4589</v>
      </c>
      <c r="H6176" t="s">
        <v>32</v>
      </c>
      <c r="I6176">
        <v>48</v>
      </c>
      <c r="J6176" t="s">
        <v>4583</v>
      </c>
      <c r="K6176" t="s">
        <v>17344</v>
      </c>
      <c r="L6176" t="s">
        <v>23</v>
      </c>
      <c r="M6176" t="s">
        <v>24</v>
      </c>
      <c r="N6176" t="s">
        <v>17370</v>
      </c>
      <c r="O6176" t="s">
        <v>221</v>
      </c>
      <c r="P6176" t="s">
        <v>42</v>
      </c>
      <c r="Q6176" t="s">
        <v>544</v>
      </c>
    </row>
    <row r="6177" spans="1:17" x14ac:dyDescent="0.25">
      <c r="A6177" t="s">
        <v>17371</v>
      </c>
      <c r="B6177" t="s">
        <v>17372</v>
      </c>
      <c r="C6177" s="1">
        <v>44242</v>
      </c>
      <c r="D6177" t="s">
        <v>2803</v>
      </c>
      <c r="E6177" t="s">
        <v>20</v>
      </c>
      <c r="F6177" t="s">
        <v>15664</v>
      </c>
      <c r="G6177" t="s">
        <v>4589</v>
      </c>
      <c r="H6177" t="s">
        <v>32</v>
      </c>
      <c r="I6177">
        <v>27</v>
      </c>
      <c r="J6177" t="s">
        <v>4583</v>
      </c>
      <c r="K6177" t="s">
        <v>17344</v>
      </c>
      <c r="L6177" t="s">
        <v>23</v>
      </c>
      <c r="M6177" t="s">
        <v>24</v>
      </c>
      <c r="N6177" t="s">
        <v>17370</v>
      </c>
      <c r="O6177" t="s">
        <v>221</v>
      </c>
      <c r="P6177" t="s">
        <v>42</v>
      </c>
      <c r="Q6177" t="s">
        <v>544</v>
      </c>
    </row>
    <row r="6178" spans="1:17" x14ac:dyDescent="0.25">
      <c r="A6178" t="s">
        <v>15692</v>
      </c>
      <c r="B6178" t="s">
        <v>15693</v>
      </c>
      <c r="C6178" s="1">
        <v>44225</v>
      </c>
      <c r="D6178" t="s">
        <v>965</v>
      </c>
      <c r="E6178" t="s">
        <v>20</v>
      </c>
      <c r="F6178" t="s">
        <v>15658</v>
      </c>
      <c r="G6178" t="s">
        <v>4589</v>
      </c>
      <c r="H6178" t="s">
        <v>21</v>
      </c>
      <c r="I6178">
        <v>29</v>
      </c>
      <c r="J6178" t="s">
        <v>4583</v>
      </c>
      <c r="L6178" t="s">
        <v>23</v>
      </c>
      <c r="M6178" t="s">
        <v>24</v>
      </c>
      <c r="N6178" t="s">
        <v>15665</v>
      </c>
      <c r="O6178" t="s">
        <v>221</v>
      </c>
      <c r="P6178" t="s">
        <v>42</v>
      </c>
      <c r="Q6178" t="s">
        <v>15694</v>
      </c>
    </row>
    <row r="6179" spans="1:17" x14ac:dyDescent="0.25">
      <c r="A6179" t="s">
        <v>15662</v>
      </c>
      <c r="B6179" t="s">
        <v>15663</v>
      </c>
      <c r="C6179" s="1">
        <v>44232</v>
      </c>
      <c r="D6179" t="s">
        <v>2803</v>
      </c>
      <c r="E6179" t="s">
        <v>20</v>
      </c>
      <c r="F6179" t="s">
        <v>15664</v>
      </c>
      <c r="G6179" t="s">
        <v>4589</v>
      </c>
      <c r="H6179" t="s">
        <v>32</v>
      </c>
      <c r="I6179">
        <v>26</v>
      </c>
      <c r="J6179" t="s">
        <v>4583</v>
      </c>
      <c r="L6179" t="s">
        <v>23</v>
      </c>
      <c r="M6179" t="s">
        <v>24</v>
      </c>
      <c r="N6179" t="s">
        <v>15665</v>
      </c>
      <c r="O6179" t="s">
        <v>221</v>
      </c>
      <c r="P6179" t="s">
        <v>42</v>
      </c>
      <c r="Q6179" t="s">
        <v>544</v>
      </c>
    </row>
    <row r="6180" spans="1:17" x14ac:dyDescent="0.25">
      <c r="A6180" t="s">
        <v>12962</v>
      </c>
      <c r="B6180" t="s">
        <v>12963</v>
      </c>
      <c r="C6180" s="1">
        <v>44217</v>
      </c>
      <c r="D6180" t="s">
        <v>551</v>
      </c>
      <c r="E6180" t="s">
        <v>20</v>
      </c>
      <c r="F6180" t="s">
        <v>4604</v>
      </c>
      <c r="G6180" t="s">
        <v>12964</v>
      </c>
      <c r="H6180" t="s">
        <v>21</v>
      </c>
      <c r="I6180">
        <v>33</v>
      </c>
      <c r="J6180" t="s">
        <v>4583</v>
      </c>
      <c r="L6180" t="s">
        <v>23</v>
      </c>
      <c r="M6180" t="s">
        <v>24</v>
      </c>
      <c r="N6180" t="s">
        <v>12965</v>
      </c>
      <c r="O6180" t="s">
        <v>221</v>
      </c>
      <c r="P6180" t="s">
        <v>42</v>
      </c>
      <c r="Q6180" t="s">
        <v>12966</v>
      </c>
    </row>
    <row r="6181" spans="1:17" x14ac:dyDescent="0.25">
      <c r="A6181" t="s">
        <v>17354</v>
      </c>
      <c r="B6181" t="s">
        <v>17355</v>
      </c>
      <c r="C6181" s="1">
        <v>44242</v>
      </c>
      <c r="D6181" t="s">
        <v>551</v>
      </c>
      <c r="E6181" t="s">
        <v>20</v>
      </c>
      <c r="F6181" t="s">
        <v>9707</v>
      </c>
      <c r="G6181" t="s">
        <v>4582</v>
      </c>
      <c r="H6181" t="s">
        <v>32</v>
      </c>
      <c r="I6181">
        <v>47</v>
      </c>
      <c r="J6181" t="s">
        <v>4583</v>
      </c>
      <c r="K6181" t="s">
        <v>17344</v>
      </c>
      <c r="L6181" t="s">
        <v>23</v>
      </c>
      <c r="M6181" t="s">
        <v>24</v>
      </c>
      <c r="N6181" t="s">
        <v>17356</v>
      </c>
      <c r="O6181" t="s">
        <v>221</v>
      </c>
      <c r="P6181" t="s">
        <v>42</v>
      </c>
      <c r="Q6181" t="s">
        <v>832</v>
      </c>
    </row>
    <row r="6182" spans="1:17" x14ac:dyDescent="0.25">
      <c r="A6182" t="s">
        <v>4606</v>
      </c>
      <c r="B6182" t="s">
        <v>4607</v>
      </c>
      <c r="C6182" s="1">
        <v>44257</v>
      </c>
      <c r="D6182" t="s">
        <v>1533</v>
      </c>
      <c r="E6182" t="s">
        <v>20</v>
      </c>
      <c r="F6182" t="s">
        <v>4581</v>
      </c>
      <c r="G6182" t="s">
        <v>4595</v>
      </c>
      <c r="H6182" t="s">
        <v>32</v>
      </c>
      <c r="I6182">
        <v>59</v>
      </c>
      <c r="J6182" t="s">
        <v>4583</v>
      </c>
      <c r="K6182" t="s">
        <v>4584</v>
      </c>
      <c r="L6182" t="s">
        <v>23</v>
      </c>
      <c r="M6182" t="s">
        <v>24</v>
      </c>
      <c r="N6182" t="s">
        <v>4608</v>
      </c>
      <c r="O6182" t="s">
        <v>221</v>
      </c>
      <c r="P6182" t="s">
        <v>42</v>
      </c>
      <c r="Q6182" t="s">
        <v>4609</v>
      </c>
    </row>
    <row r="6183" spans="1:17" x14ac:dyDescent="0.25">
      <c r="A6183" t="s">
        <v>4653</v>
      </c>
      <c r="B6183" t="s">
        <v>4654</v>
      </c>
      <c r="C6183" s="1">
        <v>44258</v>
      </c>
      <c r="D6183" t="s">
        <v>4655</v>
      </c>
      <c r="E6183" t="s">
        <v>20</v>
      </c>
      <c r="F6183" t="s">
        <v>4656</v>
      </c>
      <c r="G6183" t="s">
        <v>4595</v>
      </c>
      <c r="H6183" t="s">
        <v>32</v>
      </c>
      <c r="I6183">
        <v>69</v>
      </c>
      <c r="J6183" t="s">
        <v>2529</v>
      </c>
      <c r="K6183" t="s">
        <v>4584</v>
      </c>
      <c r="L6183" t="s">
        <v>23</v>
      </c>
      <c r="M6183" t="s">
        <v>24</v>
      </c>
      <c r="N6183" t="s">
        <v>4608</v>
      </c>
      <c r="O6183" t="s">
        <v>221</v>
      </c>
      <c r="P6183" t="s">
        <v>42</v>
      </c>
      <c r="Q6183" t="s">
        <v>4618</v>
      </c>
    </row>
    <row r="6184" spans="1:17" x14ac:dyDescent="0.25">
      <c r="A6184" t="s">
        <v>4614</v>
      </c>
      <c r="B6184" t="s">
        <v>4615</v>
      </c>
      <c r="C6184" s="1">
        <v>44256</v>
      </c>
      <c r="D6184" t="s">
        <v>4574</v>
      </c>
      <c r="E6184" t="s">
        <v>20</v>
      </c>
      <c r="F6184" t="s">
        <v>4616</v>
      </c>
      <c r="G6184" t="s">
        <v>4595</v>
      </c>
      <c r="H6184" t="s">
        <v>32</v>
      </c>
      <c r="I6184">
        <v>78</v>
      </c>
      <c r="J6184" t="s">
        <v>2529</v>
      </c>
      <c r="K6184" t="s">
        <v>4584</v>
      </c>
      <c r="L6184" t="s">
        <v>23</v>
      </c>
      <c r="M6184" t="s">
        <v>24</v>
      </c>
      <c r="N6184" t="s">
        <v>4617</v>
      </c>
      <c r="O6184" t="s">
        <v>221</v>
      </c>
      <c r="P6184" t="s">
        <v>42</v>
      </c>
      <c r="Q6184" t="s">
        <v>4618</v>
      </c>
    </row>
    <row r="6185" spans="1:17" x14ac:dyDescent="0.25">
      <c r="A6185" t="s">
        <v>10830</v>
      </c>
      <c r="B6185" t="s">
        <v>10831</v>
      </c>
      <c r="C6185" s="1">
        <v>44263</v>
      </c>
      <c r="D6185" t="s">
        <v>4655</v>
      </c>
      <c r="E6185" t="s">
        <v>20</v>
      </c>
      <c r="F6185" t="s">
        <v>4656</v>
      </c>
      <c r="G6185" t="s">
        <v>4595</v>
      </c>
      <c r="H6185" t="s">
        <v>32</v>
      </c>
      <c r="I6185">
        <v>69</v>
      </c>
      <c r="J6185" t="s">
        <v>2529</v>
      </c>
      <c r="L6185" t="s">
        <v>23</v>
      </c>
      <c r="M6185" t="s">
        <v>24</v>
      </c>
      <c r="N6185" t="s">
        <v>10832</v>
      </c>
      <c r="O6185" t="s">
        <v>221</v>
      </c>
      <c r="P6185" t="s">
        <v>42</v>
      </c>
      <c r="Q6185" t="s">
        <v>4618</v>
      </c>
    </row>
    <row r="6186" spans="1:17" x14ac:dyDescent="0.25">
      <c r="A6186" t="s">
        <v>10846</v>
      </c>
      <c r="B6186" t="s">
        <v>10847</v>
      </c>
      <c r="C6186" s="1">
        <v>44253</v>
      </c>
      <c r="D6186" t="s">
        <v>10848</v>
      </c>
      <c r="E6186" t="s">
        <v>20</v>
      </c>
      <c r="F6186" t="s">
        <v>4656</v>
      </c>
      <c r="G6186" t="s">
        <v>4582</v>
      </c>
      <c r="H6186" t="s">
        <v>21</v>
      </c>
      <c r="I6186">
        <v>44</v>
      </c>
      <c r="J6186" t="s">
        <v>4583</v>
      </c>
      <c r="L6186" t="s">
        <v>23</v>
      </c>
      <c r="M6186" t="s">
        <v>24</v>
      </c>
      <c r="N6186" t="s">
        <v>10849</v>
      </c>
      <c r="O6186" t="s">
        <v>221</v>
      </c>
      <c r="P6186" t="s">
        <v>42</v>
      </c>
      <c r="Q6186" t="s">
        <v>4618</v>
      </c>
    </row>
    <row r="6187" spans="1:17" x14ac:dyDescent="0.25">
      <c r="A6187" t="s">
        <v>10850</v>
      </c>
      <c r="B6187" t="s">
        <v>10851</v>
      </c>
      <c r="C6187" s="1">
        <v>44253</v>
      </c>
      <c r="D6187" t="s">
        <v>10848</v>
      </c>
      <c r="E6187" t="s">
        <v>20</v>
      </c>
      <c r="F6187" t="s">
        <v>4656</v>
      </c>
      <c r="G6187" t="s">
        <v>4582</v>
      </c>
      <c r="H6187" t="s">
        <v>32</v>
      </c>
      <c r="I6187">
        <v>44</v>
      </c>
      <c r="J6187" t="s">
        <v>4583</v>
      </c>
      <c r="L6187" t="s">
        <v>23</v>
      </c>
      <c r="M6187" t="s">
        <v>24</v>
      </c>
      <c r="N6187" t="s">
        <v>10852</v>
      </c>
      <c r="O6187" t="s">
        <v>221</v>
      </c>
      <c r="P6187" t="s">
        <v>42</v>
      </c>
      <c r="Q6187" t="s">
        <v>4618</v>
      </c>
    </row>
    <row r="6188" spans="1:17" x14ac:dyDescent="0.25">
      <c r="A6188" t="s">
        <v>13162</v>
      </c>
      <c r="B6188" t="s">
        <v>13163</v>
      </c>
      <c r="C6188" s="1">
        <v>44263</v>
      </c>
      <c r="D6188" t="s">
        <v>917</v>
      </c>
      <c r="E6188" t="s">
        <v>20</v>
      </c>
      <c r="F6188">
        <v>8820</v>
      </c>
      <c r="H6188" t="s">
        <v>22</v>
      </c>
      <c r="I6188" t="s">
        <v>22</v>
      </c>
      <c r="J6188" t="s">
        <v>22</v>
      </c>
      <c r="L6188" t="s">
        <v>23</v>
      </c>
      <c r="M6188" t="s">
        <v>24</v>
      </c>
      <c r="N6188" t="s">
        <v>13088</v>
      </c>
      <c r="O6188" t="s">
        <v>221</v>
      </c>
      <c r="P6188" t="s">
        <v>42</v>
      </c>
      <c r="Q6188" t="s">
        <v>13164</v>
      </c>
    </row>
    <row r="6189" spans="1:17" x14ac:dyDescent="0.25">
      <c r="A6189" t="s">
        <v>13165</v>
      </c>
      <c r="B6189" t="s">
        <v>13166</v>
      </c>
      <c r="C6189" s="1">
        <v>44263</v>
      </c>
      <c r="D6189" t="s">
        <v>8907</v>
      </c>
      <c r="E6189" t="s">
        <v>20</v>
      </c>
      <c r="F6189">
        <v>8980</v>
      </c>
      <c r="H6189" t="s">
        <v>22</v>
      </c>
      <c r="I6189" t="s">
        <v>22</v>
      </c>
      <c r="J6189" t="s">
        <v>22</v>
      </c>
      <c r="L6189" t="s">
        <v>23</v>
      </c>
      <c r="M6189" t="s">
        <v>24</v>
      </c>
      <c r="N6189" t="s">
        <v>13088</v>
      </c>
      <c r="O6189" t="s">
        <v>221</v>
      </c>
      <c r="P6189" t="s">
        <v>42</v>
      </c>
      <c r="Q6189" t="s">
        <v>13167</v>
      </c>
    </row>
    <row r="6190" spans="1:17" x14ac:dyDescent="0.25">
      <c r="A6190" t="s">
        <v>13171</v>
      </c>
      <c r="B6190" t="s">
        <v>13172</v>
      </c>
      <c r="C6190" s="1">
        <v>44263</v>
      </c>
      <c r="D6190" t="s">
        <v>936</v>
      </c>
      <c r="E6190" t="s">
        <v>20</v>
      </c>
      <c r="F6190">
        <v>8210</v>
      </c>
      <c r="H6190" t="s">
        <v>22</v>
      </c>
      <c r="I6190" t="s">
        <v>22</v>
      </c>
      <c r="J6190" t="s">
        <v>22</v>
      </c>
      <c r="L6190" t="s">
        <v>23</v>
      </c>
      <c r="M6190" t="s">
        <v>24</v>
      </c>
      <c r="N6190" t="s">
        <v>13088</v>
      </c>
      <c r="O6190" t="s">
        <v>221</v>
      </c>
      <c r="P6190" t="s">
        <v>42</v>
      </c>
      <c r="Q6190" t="s">
        <v>13173</v>
      </c>
    </row>
    <row r="6191" spans="1:17" x14ac:dyDescent="0.25">
      <c r="A6191" t="s">
        <v>13174</v>
      </c>
      <c r="B6191" t="s">
        <v>13175</v>
      </c>
      <c r="C6191" s="1">
        <v>44263</v>
      </c>
      <c r="D6191" t="s">
        <v>936</v>
      </c>
      <c r="E6191" t="s">
        <v>20</v>
      </c>
      <c r="F6191">
        <v>8210</v>
      </c>
      <c r="H6191" t="s">
        <v>22</v>
      </c>
      <c r="I6191" t="s">
        <v>22</v>
      </c>
      <c r="J6191" t="s">
        <v>22</v>
      </c>
      <c r="L6191" t="s">
        <v>23</v>
      </c>
      <c r="M6191" t="s">
        <v>24</v>
      </c>
      <c r="N6191" t="s">
        <v>13088</v>
      </c>
      <c r="O6191" t="s">
        <v>221</v>
      </c>
      <c r="P6191" t="s">
        <v>42</v>
      </c>
      <c r="Q6191" t="s">
        <v>13176</v>
      </c>
    </row>
    <row r="6192" spans="1:17" x14ac:dyDescent="0.25">
      <c r="A6192" t="s">
        <v>5635</v>
      </c>
      <c r="B6192" t="s">
        <v>5636</v>
      </c>
      <c r="C6192" s="1">
        <v>44226</v>
      </c>
      <c r="D6192" t="s">
        <v>917</v>
      </c>
      <c r="E6192" t="s">
        <v>20</v>
      </c>
      <c r="F6192">
        <v>8820</v>
      </c>
      <c r="H6192" t="s">
        <v>21</v>
      </c>
      <c r="I6192">
        <v>48</v>
      </c>
      <c r="J6192" t="s">
        <v>4583</v>
      </c>
      <c r="L6192" t="s">
        <v>23</v>
      </c>
      <c r="M6192" t="s">
        <v>24</v>
      </c>
      <c r="N6192" t="s">
        <v>5573</v>
      </c>
      <c r="O6192" t="s">
        <v>221</v>
      </c>
      <c r="P6192" t="s">
        <v>42</v>
      </c>
      <c r="Q6192" t="s">
        <v>5637</v>
      </c>
    </row>
    <row r="6193" spans="1:17" x14ac:dyDescent="0.25">
      <c r="A6193" t="s">
        <v>12912</v>
      </c>
      <c r="B6193" t="s">
        <v>12913</v>
      </c>
      <c r="C6193" s="1">
        <v>44249</v>
      </c>
      <c r="D6193" t="s">
        <v>939</v>
      </c>
      <c r="E6193" t="s">
        <v>20</v>
      </c>
      <c r="F6193">
        <v>8810</v>
      </c>
      <c r="H6193" t="s">
        <v>22</v>
      </c>
      <c r="I6193" t="s">
        <v>22</v>
      </c>
      <c r="J6193" t="s">
        <v>22</v>
      </c>
      <c r="L6193" t="s">
        <v>23</v>
      </c>
      <c r="M6193" t="s">
        <v>24</v>
      </c>
      <c r="N6193" t="s">
        <v>5573</v>
      </c>
      <c r="O6193" t="s">
        <v>221</v>
      </c>
      <c r="P6193" t="s">
        <v>664</v>
      </c>
      <c r="Q6193" t="s">
        <v>12914</v>
      </c>
    </row>
    <row r="6194" spans="1:17" x14ac:dyDescent="0.25">
      <c r="A6194" t="s">
        <v>12922</v>
      </c>
      <c r="B6194" t="s">
        <v>12923</v>
      </c>
      <c r="C6194" s="1">
        <v>44249</v>
      </c>
      <c r="D6194" t="s">
        <v>2544</v>
      </c>
      <c r="E6194" t="s">
        <v>20</v>
      </c>
      <c r="F6194">
        <v>8930</v>
      </c>
      <c r="H6194" t="s">
        <v>22</v>
      </c>
      <c r="I6194" t="s">
        <v>22</v>
      </c>
      <c r="J6194" t="s">
        <v>22</v>
      </c>
      <c r="L6194" t="s">
        <v>23</v>
      </c>
      <c r="M6194" t="s">
        <v>24</v>
      </c>
      <c r="N6194" t="s">
        <v>5573</v>
      </c>
      <c r="O6194" t="s">
        <v>221</v>
      </c>
      <c r="P6194" t="s">
        <v>42</v>
      </c>
      <c r="Q6194" t="s">
        <v>12924</v>
      </c>
    </row>
    <row r="6195" spans="1:17" x14ac:dyDescent="0.25">
      <c r="A6195" t="s">
        <v>12925</v>
      </c>
      <c r="B6195" t="s">
        <v>12926</v>
      </c>
      <c r="C6195" s="1">
        <v>44251</v>
      </c>
      <c r="D6195" t="s">
        <v>2544</v>
      </c>
      <c r="E6195" t="s">
        <v>20</v>
      </c>
      <c r="F6195">
        <v>8930</v>
      </c>
      <c r="H6195" t="s">
        <v>22</v>
      </c>
      <c r="I6195" t="s">
        <v>22</v>
      </c>
      <c r="J6195" t="s">
        <v>22</v>
      </c>
      <c r="L6195" t="s">
        <v>23</v>
      </c>
      <c r="M6195" t="s">
        <v>24</v>
      </c>
      <c r="N6195" t="s">
        <v>5573</v>
      </c>
      <c r="O6195" t="s">
        <v>221</v>
      </c>
      <c r="P6195" t="s">
        <v>42</v>
      </c>
      <c r="Q6195" t="s">
        <v>12927</v>
      </c>
    </row>
    <row r="6196" spans="1:17" x14ac:dyDescent="0.25">
      <c r="A6196" t="s">
        <v>12928</v>
      </c>
      <c r="B6196" t="s">
        <v>12929</v>
      </c>
      <c r="C6196" s="1">
        <v>44251</v>
      </c>
      <c r="D6196" t="s">
        <v>2544</v>
      </c>
      <c r="E6196" t="s">
        <v>20</v>
      </c>
      <c r="F6196">
        <v>8930</v>
      </c>
      <c r="H6196" t="s">
        <v>22</v>
      </c>
      <c r="I6196" t="s">
        <v>22</v>
      </c>
      <c r="J6196" t="s">
        <v>22</v>
      </c>
      <c r="L6196" t="s">
        <v>23</v>
      </c>
      <c r="M6196" t="s">
        <v>24</v>
      </c>
      <c r="N6196" t="s">
        <v>5573</v>
      </c>
      <c r="O6196" t="s">
        <v>221</v>
      </c>
      <c r="P6196" t="s">
        <v>664</v>
      </c>
      <c r="Q6196" t="s">
        <v>12930</v>
      </c>
    </row>
    <row r="6197" spans="1:17" x14ac:dyDescent="0.25">
      <c r="A6197" t="s">
        <v>12931</v>
      </c>
      <c r="B6197" t="s">
        <v>12932</v>
      </c>
      <c r="C6197" s="1">
        <v>44251</v>
      </c>
      <c r="D6197" t="s">
        <v>2544</v>
      </c>
      <c r="E6197" t="s">
        <v>20</v>
      </c>
      <c r="F6197">
        <v>8930</v>
      </c>
      <c r="H6197" t="s">
        <v>22</v>
      </c>
      <c r="I6197" t="s">
        <v>22</v>
      </c>
      <c r="J6197" t="s">
        <v>22</v>
      </c>
      <c r="L6197" t="s">
        <v>23</v>
      </c>
      <c r="M6197" t="s">
        <v>24</v>
      </c>
      <c r="N6197" t="s">
        <v>5573</v>
      </c>
      <c r="O6197" t="s">
        <v>221</v>
      </c>
      <c r="P6197" t="s">
        <v>42</v>
      </c>
      <c r="Q6197" t="s">
        <v>12933</v>
      </c>
    </row>
    <row r="6198" spans="1:17" x14ac:dyDescent="0.25">
      <c r="A6198" t="s">
        <v>12934</v>
      </c>
      <c r="B6198" t="s">
        <v>12935</v>
      </c>
      <c r="C6198" s="1">
        <v>44250</v>
      </c>
      <c r="D6198" t="s">
        <v>921</v>
      </c>
      <c r="E6198" t="s">
        <v>20</v>
      </c>
      <c r="F6198">
        <v>8480</v>
      </c>
      <c r="H6198" t="s">
        <v>22</v>
      </c>
      <c r="I6198" t="s">
        <v>22</v>
      </c>
      <c r="J6198" t="s">
        <v>22</v>
      </c>
      <c r="L6198" t="s">
        <v>23</v>
      </c>
      <c r="M6198" t="s">
        <v>24</v>
      </c>
      <c r="N6198" t="s">
        <v>5573</v>
      </c>
      <c r="O6198" t="s">
        <v>221</v>
      </c>
      <c r="P6198" t="s">
        <v>42</v>
      </c>
      <c r="Q6198" t="s">
        <v>12936</v>
      </c>
    </row>
    <row r="6199" spans="1:17" x14ac:dyDescent="0.25">
      <c r="A6199" t="s">
        <v>12937</v>
      </c>
      <c r="B6199" t="s">
        <v>12938</v>
      </c>
      <c r="C6199" s="1">
        <v>44250</v>
      </c>
      <c r="D6199" t="s">
        <v>921</v>
      </c>
      <c r="E6199" t="s">
        <v>20</v>
      </c>
      <c r="F6199">
        <v>8480</v>
      </c>
      <c r="H6199" t="s">
        <v>22</v>
      </c>
      <c r="I6199" t="s">
        <v>22</v>
      </c>
      <c r="J6199" t="s">
        <v>22</v>
      </c>
      <c r="L6199" t="s">
        <v>23</v>
      </c>
      <c r="M6199" t="s">
        <v>24</v>
      </c>
      <c r="N6199" t="s">
        <v>5573</v>
      </c>
      <c r="O6199" t="s">
        <v>221</v>
      </c>
      <c r="P6199" t="s">
        <v>42</v>
      </c>
      <c r="Q6199" t="s">
        <v>12939</v>
      </c>
    </row>
    <row r="6200" spans="1:17" x14ac:dyDescent="0.25">
      <c r="A6200" t="s">
        <v>12940</v>
      </c>
      <c r="B6200" t="s">
        <v>12941</v>
      </c>
      <c r="C6200" s="1">
        <v>44250</v>
      </c>
      <c r="D6200" t="s">
        <v>929</v>
      </c>
      <c r="E6200" t="s">
        <v>20</v>
      </c>
      <c r="F6200">
        <v>8830</v>
      </c>
      <c r="H6200" t="s">
        <v>22</v>
      </c>
      <c r="I6200" t="s">
        <v>22</v>
      </c>
      <c r="J6200" t="s">
        <v>22</v>
      </c>
      <c r="L6200" t="s">
        <v>23</v>
      </c>
      <c r="M6200" t="s">
        <v>24</v>
      </c>
      <c r="N6200" t="s">
        <v>5573</v>
      </c>
      <c r="O6200" t="s">
        <v>221</v>
      </c>
      <c r="P6200" t="s">
        <v>664</v>
      </c>
      <c r="Q6200" t="s">
        <v>12942</v>
      </c>
    </row>
    <row r="6201" spans="1:17" x14ac:dyDescent="0.25">
      <c r="A6201" t="s">
        <v>12946</v>
      </c>
      <c r="B6201" t="s">
        <v>12947</v>
      </c>
      <c r="C6201" s="1">
        <v>44252</v>
      </c>
      <c r="D6201" t="s">
        <v>953</v>
      </c>
      <c r="E6201" t="s">
        <v>20</v>
      </c>
      <c r="F6201">
        <v>8800</v>
      </c>
      <c r="H6201" t="s">
        <v>22</v>
      </c>
      <c r="I6201" t="s">
        <v>22</v>
      </c>
      <c r="J6201" t="s">
        <v>22</v>
      </c>
      <c r="L6201" t="s">
        <v>23</v>
      </c>
      <c r="M6201" t="s">
        <v>24</v>
      </c>
      <c r="N6201" t="s">
        <v>5573</v>
      </c>
      <c r="O6201" t="s">
        <v>221</v>
      </c>
      <c r="P6201" t="s">
        <v>664</v>
      </c>
      <c r="Q6201" t="s">
        <v>12948</v>
      </c>
    </row>
    <row r="6202" spans="1:17" x14ac:dyDescent="0.25">
      <c r="A6202" t="s">
        <v>12953</v>
      </c>
      <c r="B6202" t="s">
        <v>12954</v>
      </c>
      <c r="C6202" s="1">
        <v>44252</v>
      </c>
      <c r="D6202" t="s">
        <v>2544</v>
      </c>
      <c r="E6202" t="s">
        <v>20</v>
      </c>
      <c r="F6202">
        <v>8930</v>
      </c>
      <c r="H6202" t="s">
        <v>22</v>
      </c>
      <c r="I6202" t="s">
        <v>22</v>
      </c>
      <c r="J6202" t="s">
        <v>22</v>
      </c>
      <c r="L6202" t="s">
        <v>23</v>
      </c>
      <c r="M6202" t="s">
        <v>24</v>
      </c>
      <c r="N6202" t="s">
        <v>5573</v>
      </c>
      <c r="O6202" t="s">
        <v>221</v>
      </c>
      <c r="P6202" t="s">
        <v>42</v>
      </c>
      <c r="Q6202" t="s">
        <v>12955</v>
      </c>
    </row>
    <row r="6203" spans="1:17" x14ac:dyDescent="0.25">
      <c r="A6203" t="s">
        <v>17108</v>
      </c>
      <c r="B6203" t="s">
        <v>17109</v>
      </c>
      <c r="C6203" s="1">
        <v>44237</v>
      </c>
      <c r="D6203" t="s">
        <v>2998</v>
      </c>
      <c r="E6203" t="s">
        <v>20</v>
      </c>
      <c r="F6203">
        <v>8460</v>
      </c>
      <c r="H6203" t="s">
        <v>32</v>
      </c>
      <c r="I6203">
        <v>45</v>
      </c>
      <c r="J6203" t="s">
        <v>22</v>
      </c>
      <c r="L6203" t="s">
        <v>23</v>
      </c>
      <c r="M6203" t="s">
        <v>24</v>
      </c>
      <c r="N6203" t="s">
        <v>5573</v>
      </c>
      <c r="O6203" t="s">
        <v>221</v>
      </c>
      <c r="P6203" t="s">
        <v>42</v>
      </c>
      <c r="Q6203" t="s">
        <v>946</v>
      </c>
    </row>
    <row r="6204" spans="1:17" x14ac:dyDescent="0.25">
      <c r="A6204" t="s">
        <v>17124</v>
      </c>
      <c r="B6204" t="s">
        <v>17125</v>
      </c>
      <c r="C6204" s="1">
        <v>44237</v>
      </c>
      <c r="D6204" t="s">
        <v>913</v>
      </c>
      <c r="E6204" t="s">
        <v>20</v>
      </c>
      <c r="F6204">
        <v>8680</v>
      </c>
      <c r="H6204" t="s">
        <v>32</v>
      </c>
      <c r="I6204">
        <v>50</v>
      </c>
      <c r="J6204" t="s">
        <v>22</v>
      </c>
      <c r="L6204" t="s">
        <v>23</v>
      </c>
      <c r="M6204" t="s">
        <v>24</v>
      </c>
      <c r="N6204" t="s">
        <v>5573</v>
      </c>
      <c r="O6204" t="s">
        <v>221</v>
      </c>
      <c r="P6204" t="s">
        <v>42</v>
      </c>
      <c r="Q6204" t="s">
        <v>17126</v>
      </c>
    </row>
    <row r="6205" spans="1:17" x14ac:dyDescent="0.25">
      <c r="A6205" t="s">
        <v>17140</v>
      </c>
      <c r="B6205" t="s">
        <v>17141</v>
      </c>
      <c r="C6205" s="1">
        <v>44237</v>
      </c>
      <c r="D6205" t="s">
        <v>5128</v>
      </c>
      <c r="E6205" t="s">
        <v>20</v>
      </c>
      <c r="F6205">
        <v>8020</v>
      </c>
      <c r="H6205" t="s">
        <v>32</v>
      </c>
      <c r="I6205">
        <v>7</v>
      </c>
      <c r="J6205" t="s">
        <v>22</v>
      </c>
      <c r="L6205" t="s">
        <v>23</v>
      </c>
      <c r="M6205" t="s">
        <v>24</v>
      </c>
      <c r="N6205" t="s">
        <v>5573</v>
      </c>
      <c r="O6205" t="s">
        <v>221</v>
      </c>
      <c r="P6205" t="s">
        <v>42</v>
      </c>
      <c r="Q6205" t="s">
        <v>946</v>
      </c>
    </row>
    <row r="6206" spans="1:17" x14ac:dyDescent="0.25">
      <c r="A6206" t="s">
        <v>17142</v>
      </c>
      <c r="B6206" t="s">
        <v>17143</v>
      </c>
      <c r="C6206" s="1">
        <v>44237</v>
      </c>
      <c r="D6206" t="s">
        <v>5128</v>
      </c>
      <c r="E6206" t="s">
        <v>20</v>
      </c>
      <c r="F6206">
        <v>8020</v>
      </c>
      <c r="H6206" t="s">
        <v>21</v>
      </c>
      <c r="I6206">
        <v>33</v>
      </c>
      <c r="J6206" t="s">
        <v>22</v>
      </c>
      <c r="L6206" t="s">
        <v>23</v>
      </c>
      <c r="M6206" t="s">
        <v>24</v>
      </c>
      <c r="N6206" t="s">
        <v>5573</v>
      </c>
      <c r="O6206" t="s">
        <v>221</v>
      </c>
      <c r="P6206" t="s">
        <v>42</v>
      </c>
      <c r="Q6206" t="s">
        <v>17144</v>
      </c>
    </row>
    <row r="6207" spans="1:17" x14ac:dyDescent="0.25">
      <c r="A6207" t="s">
        <v>17149</v>
      </c>
      <c r="B6207" t="s">
        <v>17150</v>
      </c>
      <c r="C6207" s="1">
        <v>44237</v>
      </c>
      <c r="D6207" t="s">
        <v>5128</v>
      </c>
      <c r="E6207" t="s">
        <v>20</v>
      </c>
      <c r="F6207">
        <v>8020</v>
      </c>
      <c r="H6207" t="s">
        <v>32</v>
      </c>
      <c r="I6207">
        <v>35</v>
      </c>
      <c r="J6207" t="s">
        <v>22</v>
      </c>
      <c r="L6207" t="s">
        <v>23</v>
      </c>
      <c r="M6207" t="s">
        <v>24</v>
      </c>
      <c r="N6207" t="s">
        <v>5573</v>
      </c>
      <c r="O6207" t="s">
        <v>221</v>
      </c>
      <c r="P6207" t="s">
        <v>42</v>
      </c>
      <c r="Q6207" t="s">
        <v>946</v>
      </c>
    </row>
    <row r="6208" spans="1:17" x14ac:dyDescent="0.25">
      <c r="A6208" t="s">
        <v>17174</v>
      </c>
      <c r="B6208" t="s">
        <v>17175</v>
      </c>
      <c r="C6208" s="1">
        <v>44239</v>
      </c>
      <c r="D6208" t="s">
        <v>2998</v>
      </c>
      <c r="E6208" t="s">
        <v>20</v>
      </c>
      <c r="F6208">
        <v>8460</v>
      </c>
      <c r="H6208" t="s">
        <v>32</v>
      </c>
      <c r="I6208">
        <v>24</v>
      </c>
      <c r="J6208" t="s">
        <v>22</v>
      </c>
      <c r="L6208" t="s">
        <v>23</v>
      </c>
      <c r="M6208" t="s">
        <v>24</v>
      </c>
      <c r="N6208" t="s">
        <v>5573</v>
      </c>
      <c r="O6208" t="s">
        <v>221</v>
      </c>
      <c r="P6208" t="s">
        <v>42</v>
      </c>
      <c r="Q6208" t="s">
        <v>914</v>
      </c>
    </row>
    <row r="6209" spans="1:17" x14ac:dyDescent="0.25">
      <c r="A6209" t="s">
        <v>5615</v>
      </c>
      <c r="B6209" t="s">
        <v>5616</v>
      </c>
      <c r="C6209" s="1">
        <v>44228</v>
      </c>
      <c r="D6209" t="s">
        <v>965</v>
      </c>
      <c r="E6209" t="s">
        <v>20</v>
      </c>
      <c r="F6209">
        <v>8470</v>
      </c>
      <c r="H6209" t="s">
        <v>32</v>
      </c>
      <c r="I6209">
        <v>52</v>
      </c>
      <c r="J6209" t="s">
        <v>4583</v>
      </c>
      <c r="L6209" t="s">
        <v>23</v>
      </c>
      <c r="M6209" t="s">
        <v>24</v>
      </c>
      <c r="N6209" t="s">
        <v>5573</v>
      </c>
      <c r="O6209" t="s">
        <v>221</v>
      </c>
      <c r="P6209" t="s">
        <v>42</v>
      </c>
      <c r="Q6209" t="s">
        <v>946</v>
      </c>
    </row>
    <row r="6210" spans="1:17" x14ac:dyDescent="0.25">
      <c r="A6210" t="s">
        <v>911</v>
      </c>
      <c r="B6210" t="s">
        <v>912</v>
      </c>
      <c r="C6210" s="1">
        <v>44243</v>
      </c>
      <c r="D6210" t="s">
        <v>913</v>
      </c>
      <c r="E6210" t="s">
        <v>20</v>
      </c>
      <c r="F6210">
        <v>8680</v>
      </c>
      <c r="H6210" t="s">
        <v>32</v>
      </c>
      <c r="I6210">
        <v>39</v>
      </c>
      <c r="J6210" t="s">
        <v>22</v>
      </c>
      <c r="L6210" t="s">
        <v>23</v>
      </c>
      <c r="M6210" t="s">
        <v>24</v>
      </c>
      <c r="N6210" t="s">
        <v>901</v>
      </c>
      <c r="O6210" t="s">
        <v>221</v>
      </c>
      <c r="P6210" t="s">
        <v>42</v>
      </c>
      <c r="Q6210" t="s">
        <v>914</v>
      </c>
    </row>
    <row r="6211" spans="1:17" x14ac:dyDescent="0.25">
      <c r="A6211" t="s">
        <v>915</v>
      </c>
      <c r="B6211" t="s">
        <v>916</v>
      </c>
      <c r="C6211" s="1">
        <v>44243</v>
      </c>
      <c r="D6211" t="s">
        <v>917</v>
      </c>
      <c r="E6211" t="s">
        <v>20</v>
      </c>
      <c r="F6211">
        <v>8820</v>
      </c>
      <c r="H6211" t="s">
        <v>32</v>
      </c>
      <c r="I6211">
        <v>63</v>
      </c>
      <c r="J6211" t="s">
        <v>22</v>
      </c>
      <c r="L6211" t="s">
        <v>23</v>
      </c>
      <c r="M6211" t="s">
        <v>24</v>
      </c>
      <c r="N6211" t="s">
        <v>901</v>
      </c>
      <c r="O6211" t="s">
        <v>221</v>
      </c>
      <c r="P6211" t="s">
        <v>42</v>
      </c>
      <c r="Q6211" t="s">
        <v>918</v>
      </c>
    </row>
    <row r="6212" spans="1:17" x14ac:dyDescent="0.25">
      <c r="A6212" t="s">
        <v>941</v>
      </c>
      <c r="B6212" t="s">
        <v>942</v>
      </c>
      <c r="C6212" s="1">
        <v>44242</v>
      </c>
      <c r="D6212" t="s">
        <v>917</v>
      </c>
      <c r="E6212" t="s">
        <v>20</v>
      </c>
      <c r="F6212">
        <v>8820</v>
      </c>
      <c r="H6212" t="s">
        <v>21</v>
      </c>
      <c r="I6212">
        <v>46</v>
      </c>
      <c r="J6212" t="s">
        <v>22</v>
      </c>
      <c r="L6212" t="s">
        <v>23</v>
      </c>
      <c r="M6212" t="s">
        <v>24</v>
      </c>
      <c r="N6212" t="s">
        <v>901</v>
      </c>
      <c r="O6212" t="s">
        <v>221</v>
      </c>
      <c r="P6212" t="s">
        <v>42</v>
      </c>
      <c r="Q6212" t="s">
        <v>914</v>
      </c>
    </row>
    <row r="6213" spans="1:17" x14ac:dyDescent="0.25">
      <c r="A6213" t="s">
        <v>943</v>
      </c>
      <c r="B6213" t="s">
        <v>944</v>
      </c>
      <c r="C6213" s="1">
        <v>44242</v>
      </c>
      <c r="D6213" t="s">
        <v>945</v>
      </c>
      <c r="E6213" t="s">
        <v>20</v>
      </c>
      <c r="F6213">
        <v>8211</v>
      </c>
      <c r="H6213" t="s">
        <v>32</v>
      </c>
      <c r="I6213">
        <v>38</v>
      </c>
      <c r="J6213" t="s">
        <v>22</v>
      </c>
      <c r="L6213" t="s">
        <v>23</v>
      </c>
      <c r="M6213" t="s">
        <v>24</v>
      </c>
      <c r="N6213" t="s">
        <v>901</v>
      </c>
      <c r="O6213" t="s">
        <v>221</v>
      </c>
      <c r="P6213" t="s">
        <v>42</v>
      </c>
      <c r="Q6213" t="s">
        <v>946</v>
      </c>
    </row>
    <row r="6214" spans="1:17" x14ac:dyDescent="0.25">
      <c r="A6214" t="s">
        <v>8920</v>
      </c>
      <c r="B6214" t="s">
        <v>8921</v>
      </c>
      <c r="C6214" s="1">
        <v>44231</v>
      </c>
      <c r="D6214" t="s">
        <v>917</v>
      </c>
      <c r="E6214" t="s">
        <v>20</v>
      </c>
      <c r="H6214" t="s">
        <v>21</v>
      </c>
      <c r="I6214">
        <v>69</v>
      </c>
      <c r="J6214" t="s">
        <v>22</v>
      </c>
      <c r="L6214" t="s">
        <v>23</v>
      </c>
      <c r="M6214" t="s">
        <v>24</v>
      </c>
      <c r="N6214" t="s">
        <v>901</v>
      </c>
      <c r="O6214" t="s">
        <v>221</v>
      </c>
      <c r="P6214" t="s">
        <v>42</v>
      </c>
      <c r="Q6214" t="s">
        <v>5637</v>
      </c>
    </row>
    <row r="6215" spans="1:17" x14ac:dyDescent="0.25">
      <c r="A6215" t="s">
        <v>963</v>
      </c>
      <c r="B6215" t="s">
        <v>964</v>
      </c>
      <c r="C6215" s="1">
        <v>44242</v>
      </c>
      <c r="D6215" t="s">
        <v>965</v>
      </c>
      <c r="E6215" t="s">
        <v>20</v>
      </c>
      <c r="F6215">
        <v>8470</v>
      </c>
      <c r="H6215" t="s">
        <v>21</v>
      </c>
      <c r="I6215">
        <v>18</v>
      </c>
      <c r="J6215" t="s">
        <v>22</v>
      </c>
      <c r="L6215" t="s">
        <v>23</v>
      </c>
      <c r="M6215" t="s">
        <v>24</v>
      </c>
      <c r="N6215" t="s">
        <v>901</v>
      </c>
      <c r="O6215" t="s">
        <v>221</v>
      </c>
      <c r="P6215" t="s">
        <v>42</v>
      </c>
      <c r="Q6215" t="s">
        <v>914</v>
      </c>
    </row>
    <row r="6216" spans="1:17" x14ac:dyDescent="0.25">
      <c r="A6216" t="s">
        <v>966</v>
      </c>
      <c r="B6216" t="s">
        <v>967</v>
      </c>
      <c r="C6216" s="1">
        <v>44242</v>
      </c>
      <c r="D6216" t="s">
        <v>913</v>
      </c>
      <c r="E6216" t="s">
        <v>20</v>
      </c>
      <c r="F6216">
        <v>8680</v>
      </c>
      <c r="H6216" t="s">
        <v>32</v>
      </c>
      <c r="I6216">
        <v>46</v>
      </c>
      <c r="J6216" t="s">
        <v>22</v>
      </c>
      <c r="L6216" t="s">
        <v>23</v>
      </c>
      <c r="M6216" t="s">
        <v>24</v>
      </c>
      <c r="N6216" t="s">
        <v>901</v>
      </c>
      <c r="O6216" t="s">
        <v>221</v>
      </c>
      <c r="P6216" t="s">
        <v>42</v>
      </c>
      <c r="Q6216" t="s">
        <v>946</v>
      </c>
    </row>
    <row r="6217" spans="1:17" x14ac:dyDescent="0.25">
      <c r="A6217" t="s">
        <v>8948</v>
      </c>
      <c r="B6217" t="s">
        <v>8949</v>
      </c>
      <c r="C6217" s="1">
        <v>44231</v>
      </c>
      <c r="D6217" t="s">
        <v>953</v>
      </c>
      <c r="E6217" t="s">
        <v>20</v>
      </c>
      <c r="H6217" t="s">
        <v>32</v>
      </c>
      <c r="I6217">
        <v>16</v>
      </c>
      <c r="J6217" t="s">
        <v>22</v>
      </c>
      <c r="L6217" t="s">
        <v>23</v>
      </c>
      <c r="M6217" t="s">
        <v>24</v>
      </c>
      <c r="N6217" t="s">
        <v>901</v>
      </c>
      <c r="O6217" t="s">
        <v>221</v>
      </c>
      <c r="P6217" t="s">
        <v>664</v>
      </c>
      <c r="Q6217" t="s">
        <v>8950</v>
      </c>
    </row>
    <row r="6218" spans="1:17" x14ac:dyDescent="0.25">
      <c r="A6218" t="s">
        <v>16764</v>
      </c>
      <c r="B6218" t="s">
        <v>16765</v>
      </c>
      <c r="C6218" s="1">
        <v>44233</v>
      </c>
      <c r="D6218" t="s">
        <v>921</v>
      </c>
      <c r="E6218" t="s">
        <v>20</v>
      </c>
      <c r="F6218">
        <v>8480</v>
      </c>
      <c r="H6218" t="s">
        <v>21</v>
      </c>
      <c r="I6218">
        <v>34</v>
      </c>
      <c r="J6218" t="s">
        <v>22</v>
      </c>
      <c r="L6218" t="s">
        <v>23</v>
      </c>
      <c r="M6218" t="s">
        <v>24</v>
      </c>
      <c r="N6218" t="s">
        <v>5573</v>
      </c>
      <c r="O6218" t="s">
        <v>221</v>
      </c>
      <c r="P6218" t="s">
        <v>42</v>
      </c>
      <c r="Q6218" t="s">
        <v>16766</v>
      </c>
    </row>
    <row r="6219" spans="1:17" x14ac:dyDescent="0.25">
      <c r="A6219" t="s">
        <v>17207</v>
      </c>
      <c r="B6219" t="s">
        <v>17208</v>
      </c>
      <c r="C6219" s="1">
        <v>44241</v>
      </c>
      <c r="D6219" t="s">
        <v>925</v>
      </c>
      <c r="E6219" t="s">
        <v>20</v>
      </c>
      <c r="F6219">
        <v>8700</v>
      </c>
      <c r="H6219" t="s">
        <v>21</v>
      </c>
      <c r="I6219">
        <v>53</v>
      </c>
      <c r="J6219" t="s">
        <v>22</v>
      </c>
      <c r="L6219" t="s">
        <v>23</v>
      </c>
      <c r="M6219" t="s">
        <v>24</v>
      </c>
      <c r="N6219" t="s">
        <v>5573</v>
      </c>
      <c r="O6219" t="s">
        <v>221</v>
      </c>
      <c r="P6219" t="s">
        <v>42</v>
      </c>
      <c r="Q6219" t="s">
        <v>17209</v>
      </c>
    </row>
    <row r="6220" spans="1:17" x14ac:dyDescent="0.25">
      <c r="A6220" t="s">
        <v>17221</v>
      </c>
      <c r="B6220" t="s">
        <v>17222</v>
      </c>
      <c r="C6220" s="1">
        <v>44241</v>
      </c>
      <c r="D6220" t="s">
        <v>5128</v>
      </c>
      <c r="E6220" t="s">
        <v>20</v>
      </c>
      <c r="F6220">
        <v>8020</v>
      </c>
      <c r="H6220" t="s">
        <v>32</v>
      </c>
      <c r="I6220">
        <v>5</v>
      </c>
      <c r="J6220" t="s">
        <v>22</v>
      </c>
      <c r="L6220" t="s">
        <v>23</v>
      </c>
      <c r="M6220" t="s">
        <v>24</v>
      </c>
      <c r="N6220" t="s">
        <v>5573</v>
      </c>
      <c r="O6220" t="s">
        <v>221</v>
      </c>
      <c r="P6220" t="s">
        <v>42</v>
      </c>
      <c r="Q6220" t="s">
        <v>946</v>
      </c>
    </row>
    <row r="6221" spans="1:17" x14ac:dyDescent="0.25">
      <c r="A6221" t="s">
        <v>17226</v>
      </c>
      <c r="B6221" t="s">
        <v>17227</v>
      </c>
      <c r="C6221" s="1">
        <v>44242</v>
      </c>
      <c r="D6221" t="s">
        <v>921</v>
      </c>
      <c r="E6221" t="s">
        <v>20</v>
      </c>
      <c r="F6221">
        <v>8480</v>
      </c>
      <c r="H6221" t="s">
        <v>32</v>
      </c>
      <c r="I6221">
        <v>10</v>
      </c>
      <c r="J6221" t="s">
        <v>22</v>
      </c>
      <c r="L6221" t="s">
        <v>23</v>
      </c>
      <c r="M6221" t="s">
        <v>24</v>
      </c>
      <c r="N6221" t="s">
        <v>5573</v>
      </c>
      <c r="O6221" t="s">
        <v>221</v>
      </c>
      <c r="P6221" t="s">
        <v>42</v>
      </c>
      <c r="Q6221" t="s">
        <v>946</v>
      </c>
    </row>
    <row r="6222" spans="1:17" x14ac:dyDescent="0.25">
      <c r="A6222" t="s">
        <v>17228</v>
      </c>
      <c r="B6222" t="s">
        <v>17229</v>
      </c>
      <c r="C6222" s="1">
        <v>44242</v>
      </c>
      <c r="D6222" t="s">
        <v>921</v>
      </c>
      <c r="E6222" t="s">
        <v>20</v>
      </c>
      <c r="F6222">
        <v>8480</v>
      </c>
      <c r="H6222" t="s">
        <v>21</v>
      </c>
      <c r="I6222">
        <v>6</v>
      </c>
      <c r="J6222" t="s">
        <v>22</v>
      </c>
      <c r="L6222" t="s">
        <v>23</v>
      </c>
      <c r="M6222" t="s">
        <v>24</v>
      </c>
      <c r="N6222" t="s">
        <v>5573</v>
      </c>
      <c r="O6222" t="s">
        <v>221</v>
      </c>
      <c r="P6222" t="s">
        <v>42</v>
      </c>
      <c r="Q6222" t="s">
        <v>946</v>
      </c>
    </row>
    <row r="6223" spans="1:17" x14ac:dyDescent="0.25">
      <c r="A6223" t="s">
        <v>16789</v>
      </c>
      <c r="B6223" t="s">
        <v>16790</v>
      </c>
      <c r="C6223" s="1">
        <v>44233</v>
      </c>
      <c r="D6223" t="s">
        <v>965</v>
      </c>
      <c r="E6223" t="s">
        <v>20</v>
      </c>
      <c r="F6223">
        <v>8470</v>
      </c>
      <c r="H6223" t="s">
        <v>32</v>
      </c>
      <c r="I6223">
        <v>30</v>
      </c>
      <c r="J6223" t="s">
        <v>22</v>
      </c>
      <c r="L6223" t="s">
        <v>23</v>
      </c>
      <c r="M6223" t="s">
        <v>24</v>
      </c>
      <c r="N6223" t="s">
        <v>5573</v>
      </c>
      <c r="O6223" t="s">
        <v>221</v>
      </c>
      <c r="P6223" t="s">
        <v>42</v>
      </c>
      <c r="Q6223" t="s">
        <v>946</v>
      </c>
    </row>
    <row r="6224" spans="1:17" x14ac:dyDescent="0.25">
      <c r="A6224" t="s">
        <v>17240</v>
      </c>
      <c r="B6224" t="s">
        <v>17241</v>
      </c>
      <c r="C6224" s="1">
        <v>44243</v>
      </c>
      <c r="D6224" t="s">
        <v>953</v>
      </c>
      <c r="E6224" t="s">
        <v>20</v>
      </c>
      <c r="F6224">
        <v>8800</v>
      </c>
      <c r="H6224" t="s">
        <v>21</v>
      </c>
      <c r="I6224">
        <v>90</v>
      </c>
      <c r="J6224" t="s">
        <v>22</v>
      </c>
      <c r="L6224" t="s">
        <v>23</v>
      </c>
      <c r="M6224" t="s">
        <v>24</v>
      </c>
      <c r="N6224" t="s">
        <v>5573</v>
      </c>
      <c r="O6224" t="s">
        <v>221</v>
      </c>
      <c r="P6224" t="s">
        <v>664</v>
      </c>
      <c r="Q6224" t="s">
        <v>17242</v>
      </c>
    </row>
    <row r="6225" spans="1:17" x14ac:dyDescent="0.25">
      <c r="A6225" t="s">
        <v>17243</v>
      </c>
      <c r="B6225" t="s">
        <v>17244</v>
      </c>
      <c r="C6225" s="1">
        <v>44243</v>
      </c>
      <c r="D6225" t="s">
        <v>953</v>
      </c>
      <c r="E6225" t="s">
        <v>20</v>
      </c>
      <c r="F6225">
        <v>8800</v>
      </c>
      <c r="H6225" t="s">
        <v>32</v>
      </c>
      <c r="I6225">
        <v>91</v>
      </c>
      <c r="J6225" t="s">
        <v>22</v>
      </c>
      <c r="L6225" t="s">
        <v>23</v>
      </c>
      <c r="M6225" t="s">
        <v>24</v>
      </c>
      <c r="N6225" t="s">
        <v>5573</v>
      </c>
      <c r="O6225" t="s">
        <v>221</v>
      </c>
      <c r="P6225" t="s">
        <v>42</v>
      </c>
      <c r="Q6225" t="s">
        <v>11200</v>
      </c>
    </row>
    <row r="6226" spans="1:17" x14ac:dyDescent="0.25">
      <c r="A6226" t="s">
        <v>17267</v>
      </c>
      <c r="B6226" t="s">
        <v>17268</v>
      </c>
      <c r="C6226" s="1">
        <v>44244</v>
      </c>
      <c r="D6226" t="s">
        <v>929</v>
      </c>
      <c r="E6226" t="s">
        <v>20</v>
      </c>
      <c r="F6226">
        <v>8830</v>
      </c>
      <c r="H6226" t="s">
        <v>32</v>
      </c>
      <c r="I6226">
        <v>46</v>
      </c>
      <c r="J6226" t="s">
        <v>22</v>
      </c>
      <c r="L6226" t="s">
        <v>23</v>
      </c>
      <c r="M6226" t="s">
        <v>24</v>
      </c>
      <c r="N6226" t="s">
        <v>5573</v>
      </c>
      <c r="O6226" t="s">
        <v>221</v>
      </c>
      <c r="P6226" t="s">
        <v>42</v>
      </c>
      <c r="Q6226" t="s">
        <v>946</v>
      </c>
    </row>
    <row r="6227" spans="1:17" x14ac:dyDescent="0.25">
      <c r="A6227" t="s">
        <v>6193</v>
      </c>
      <c r="B6227" t="s">
        <v>6194</v>
      </c>
      <c r="C6227" s="1">
        <v>44233</v>
      </c>
      <c r="D6227" t="s">
        <v>917</v>
      </c>
      <c r="E6227" t="s">
        <v>20</v>
      </c>
      <c r="F6227">
        <v>8820</v>
      </c>
      <c r="H6227" t="s">
        <v>21</v>
      </c>
      <c r="I6227">
        <v>32</v>
      </c>
      <c r="J6227" t="s">
        <v>22</v>
      </c>
      <c r="L6227" t="s">
        <v>23</v>
      </c>
      <c r="M6227" t="s">
        <v>24</v>
      </c>
      <c r="N6227" t="s">
        <v>5573</v>
      </c>
      <c r="O6227" t="s">
        <v>221</v>
      </c>
      <c r="P6227" t="s">
        <v>42</v>
      </c>
      <c r="Q6227" t="s">
        <v>946</v>
      </c>
    </row>
    <row r="6228" spans="1:17" x14ac:dyDescent="0.25">
      <c r="A6228" t="s">
        <v>6195</v>
      </c>
      <c r="B6228" t="s">
        <v>6196</v>
      </c>
      <c r="C6228" s="1">
        <v>44233</v>
      </c>
      <c r="D6228" t="s">
        <v>5128</v>
      </c>
      <c r="E6228" t="s">
        <v>20</v>
      </c>
      <c r="F6228">
        <v>8020</v>
      </c>
      <c r="H6228" t="s">
        <v>32</v>
      </c>
      <c r="I6228">
        <v>10</v>
      </c>
      <c r="J6228" t="s">
        <v>22</v>
      </c>
      <c r="L6228" t="s">
        <v>23</v>
      </c>
      <c r="M6228" t="s">
        <v>24</v>
      </c>
      <c r="N6228" t="s">
        <v>5573</v>
      </c>
      <c r="O6228" t="s">
        <v>221</v>
      </c>
      <c r="P6228" t="s">
        <v>42</v>
      </c>
      <c r="Q6228" t="s">
        <v>6197</v>
      </c>
    </row>
    <row r="6229" spans="1:17" x14ac:dyDescent="0.25">
      <c r="A6229" t="s">
        <v>17284</v>
      </c>
      <c r="B6229" t="s">
        <v>17285</v>
      </c>
      <c r="C6229" s="1">
        <v>44244</v>
      </c>
      <c r="D6229" t="s">
        <v>965</v>
      </c>
      <c r="E6229" t="s">
        <v>20</v>
      </c>
      <c r="F6229">
        <v>8470</v>
      </c>
      <c r="H6229" t="s">
        <v>32</v>
      </c>
      <c r="I6229">
        <v>74</v>
      </c>
      <c r="J6229" t="s">
        <v>22</v>
      </c>
      <c r="L6229" t="s">
        <v>23</v>
      </c>
      <c r="M6229" t="s">
        <v>24</v>
      </c>
      <c r="N6229" t="s">
        <v>5573</v>
      </c>
      <c r="O6229" t="s">
        <v>221</v>
      </c>
      <c r="P6229" t="s">
        <v>42</v>
      </c>
      <c r="Q6229" t="s">
        <v>914</v>
      </c>
    </row>
    <row r="6230" spans="1:17" x14ac:dyDescent="0.25">
      <c r="A6230" t="s">
        <v>16695</v>
      </c>
      <c r="B6230" t="s">
        <v>16696</v>
      </c>
      <c r="C6230" s="1">
        <v>44233</v>
      </c>
      <c r="D6230" t="s">
        <v>8939</v>
      </c>
      <c r="E6230" t="s">
        <v>20</v>
      </c>
      <c r="F6230">
        <v>8740</v>
      </c>
      <c r="H6230" t="s">
        <v>32</v>
      </c>
      <c r="I6230">
        <v>26</v>
      </c>
      <c r="J6230" t="s">
        <v>22</v>
      </c>
      <c r="L6230" t="s">
        <v>23</v>
      </c>
      <c r="M6230" t="s">
        <v>24</v>
      </c>
      <c r="N6230" t="s">
        <v>5573</v>
      </c>
      <c r="O6230" t="s">
        <v>221</v>
      </c>
      <c r="P6230" t="s">
        <v>42</v>
      </c>
      <c r="Q6230" t="s">
        <v>16697</v>
      </c>
    </row>
    <row r="6231" spans="1:17" x14ac:dyDescent="0.25">
      <c r="A6231" t="s">
        <v>16698</v>
      </c>
      <c r="B6231" t="s">
        <v>16699</v>
      </c>
      <c r="C6231" s="1">
        <v>44233</v>
      </c>
      <c r="D6231" t="s">
        <v>5128</v>
      </c>
      <c r="E6231" t="s">
        <v>20</v>
      </c>
      <c r="F6231">
        <v>8020</v>
      </c>
      <c r="H6231" t="s">
        <v>21</v>
      </c>
      <c r="I6231">
        <v>10</v>
      </c>
      <c r="J6231" t="s">
        <v>22</v>
      </c>
      <c r="L6231" t="s">
        <v>23</v>
      </c>
      <c r="M6231" t="s">
        <v>24</v>
      </c>
      <c r="N6231" t="s">
        <v>5573</v>
      </c>
      <c r="O6231" t="s">
        <v>221</v>
      </c>
      <c r="P6231" t="s">
        <v>42</v>
      </c>
      <c r="Q6231" t="s">
        <v>946</v>
      </c>
    </row>
    <row r="6232" spans="1:17" x14ac:dyDescent="0.25">
      <c r="A6232" t="s">
        <v>16043</v>
      </c>
      <c r="B6232" t="s">
        <v>16044</v>
      </c>
      <c r="C6232" s="1">
        <v>44238</v>
      </c>
      <c r="D6232" t="s">
        <v>6331</v>
      </c>
      <c r="E6232" t="s">
        <v>20</v>
      </c>
      <c r="F6232">
        <v>1730</v>
      </c>
      <c r="H6232" t="s">
        <v>21</v>
      </c>
      <c r="I6232">
        <v>46</v>
      </c>
      <c r="J6232" t="s">
        <v>13083</v>
      </c>
      <c r="L6232" t="s">
        <v>23</v>
      </c>
      <c r="O6232" t="s">
        <v>221</v>
      </c>
      <c r="P6232" t="s">
        <v>42</v>
      </c>
      <c r="Q6232" t="s">
        <v>7049</v>
      </c>
    </row>
    <row r="6233" spans="1:17" x14ac:dyDescent="0.25">
      <c r="A6233" t="s">
        <v>15893</v>
      </c>
      <c r="B6233" t="s">
        <v>15894</v>
      </c>
      <c r="C6233" s="1">
        <v>44256</v>
      </c>
      <c r="D6233" t="s">
        <v>2680</v>
      </c>
      <c r="E6233" t="s">
        <v>20</v>
      </c>
      <c r="F6233">
        <v>8940</v>
      </c>
      <c r="H6233" t="s">
        <v>22</v>
      </c>
      <c r="I6233" t="s">
        <v>22</v>
      </c>
      <c r="J6233" t="s">
        <v>22</v>
      </c>
      <c r="L6233" t="s">
        <v>23</v>
      </c>
      <c r="M6233" t="s">
        <v>24</v>
      </c>
      <c r="O6233" t="s">
        <v>221</v>
      </c>
      <c r="P6233" t="s">
        <v>42</v>
      </c>
      <c r="Q6233" t="s">
        <v>15895</v>
      </c>
    </row>
    <row r="6234" spans="1:17" x14ac:dyDescent="0.25">
      <c r="A6234" t="s">
        <v>15896</v>
      </c>
      <c r="B6234" t="s">
        <v>15897</v>
      </c>
      <c r="C6234" s="1">
        <v>44256</v>
      </c>
      <c r="D6234" t="s">
        <v>2680</v>
      </c>
      <c r="E6234" t="s">
        <v>20</v>
      </c>
      <c r="F6234">
        <v>8940</v>
      </c>
      <c r="H6234" t="s">
        <v>22</v>
      </c>
      <c r="I6234" t="s">
        <v>22</v>
      </c>
      <c r="J6234" t="s">
        <v>22</v>
      </c>
      <c r="L6234" t="s">
        <v>23</v>
      </c>
      <c r="M6234" t="s">
        <v>24</v>
      </c>
      <c r="O6234" t="s">
        <v>221</v>
      </c>
      <c r="P6234" t="s">
        <v>42</v>
      </c>
      <c r="Q6234" t="s">
        <v>15898</v>
      </c>
    </row>
    <row r="6235" spans="1:17" x14ac:dyDescent="0.25">
      <c r="A6235" t="s">
        <v>15899</v>
      </c>
      <c r="B6235" t="s">
        <v>15900</v>
      </c>
      <c r="C6235" s="1">
        <v>44256</v>
      </c>
      <c r="D6235" t="s">
        <v>2680</v>
      </c>
      <c r="E6235" t="s">
        <v>20</v>
      </c>
      <c r="F6235">
        <v>8940</v>
      </c>
      <c r="H6235" t="s">
        <v>22</v>
      </c>
      <c r="I6235" t="s">
        <v>22</v>
      </c>
      <c r="J6235" t="s">
        <v>22</v>
      </c>
      <c r="L6235" t="s">
        <v>23</v>
      </c>
      <c r="M6235" t="s">
        <v>24</v>
      </c>
      <c r="O6235" t="s">
        <v>221</v>
      </c>
      <c r="P6235" t="s">
        <v>42</v>
      </c>
      <c r="Q6235" t="s">
        <v>13170</v>
      </c>
    </row>
    <row r="6236" spans="1:17" x14ac:dyDescent="0.25">
      <c r="A6236" t="s">
        <v>15901</v>
      </c>
      <c r="B6236" t="s">
        <v>15902</v>
      </c>
      <c r="C6236" s="1">
        <v>44256</v>
      </c>
      <c r="D6236" t="s">
        <v>945</v>
      </c>
      <c r="E6236" t="s">
        <v>20</v>
      </c>
      <c r="F6236">
        <v>8211</v>
      </c>
      <c r="H6236" t="s">
        <v>22</v>
      </c>
      <c r="I6236" t="s">
        <v>22</v>
      </c>
      <c r="J6236" t="s">
        <v>22</v>
      </c>
      <c r="L6236" t="s">
        <v>23</v>
      </c>
      <c r="M6236" t="s">
        <v>24</v>
      </c>
      <c r="O6236" t="s">
        <v>221</v>
      </c>
      <c r="P6236" t="s">
        <v>42</v>
      </c>
      <c r="Q6236" t="s">
        <v>15903</v>
      </c>
    </row>
    <row r="6237" spans="1:17" x14ac:dyDescent="0.25">
      <c r="A6237" t="s">
        <v>15848</v>
      </c>
      <c r="B6237" t="s">
        <v>15849</v>
      </c>
      <c r="C6237" s="1">
        <v>44256</v>
      </c>
      <c r="D6237" t="s">
        <v>2575</v>
      </c>
      <c r="E6237" t="s">
        <v>20</v>
      </c>
      <c r="F6237">
        <v>8600</v>
      </c>
      <c r="H6237" t="s">
        <v>22</v>
      </c>
      <c r="I6237" t="s">
        <v>22</v>
      </c>
      <c r="J6237" t="s">
        <v>22</v>
      </c>
      <c r="L6237" t="s">
        <v>23</v>
      </c>
      <c r="M6237" t="s">
        <v>24</v>
      </c>
      <c r="O6237" t="s">
        <v>221</v>
      </c>
      <c r="P6237" t="s">
        <v>42</v>
      </c>
      <c r="Q6237" t="s">
        <v>15850</v>
      </c>
    </row>
    <row r="6238" spans="1:17" x14ac:dyDescent="0.25">
      <c r="A6238" t="s">
        <v>15904</v>
      </c>
      <c r="B6238" t="s">
        <v>15905</v>
      </c>
      <c r="C6238" s="1">
        <v>44256</v>
      </c>
      <c r="D6238" t="s">
        <v>2544</v>
      </c>
      <c r="E6238" t="s">
        <v>20</v>
      </c>
      <c r="F6238">
        <v>8930</v>
      </c>
      <c r="H6238" t="s">
        <v>22</v>
      </c>
      <c r="I6238" t="s">
        <v>22</v>
      </c>
      <c r="J6238" t="s">
        <v>22</v>
      </c>
      <c r="L6238" t="s">
        <v>23</v>
      </c>
      <c r="M6238" t="s">
        <v>24</v>
      </c>
      <c r="O6238" t="s">
        <v>221</v>
      </c>
      <c r="P6238" t="s">
        <v>42</v>
      </c>
      <c r="Q6238" t="s">
        <v>13170</v>
      </c>
    </row>
    <row r="6239" spans="1:17" x14ac:dyDescent="0.25">
      <c r="A6239" t="s">
        <v>15906</v>
      </c>
      <c r="B6239" t="s">
        <v>15907</v>
      </c>
      <c r="C6239" s="1">
        <v>44256</v>
      </c>
      <c r="D6239" t="s">
        <v>921</v>
      </c>
      <c r="E6239" t="s">
        <v>20</v>
      </c>
      <c r="F6239">
        <v>8480</v>
      </c>
      <c r="H6239" t="s">
        <v>22</v>
      </c>
      <c r="I6239" t="s">
        <v>22</v>
      </c>
      <c r="J6239" t="s">
        <v>22</v>
      </c>
      <c r="L6239" t="s">
        <v>23</v>
      </c>
      <c r="M6239" t="s">
        <v>24</v>
      </c>
      <c r="O6239" t="s">
        <v>221</v>
      </c>
      <c r="P6239" t="s">
        <v>42</v>
      </c>
      <c r="Q6239" t="s">
        <v>15908</v>
      </c>
    </row>
    <row r="6240" spans="1:17" x14ac:dyDescent="0.25">
      <c r="A6240" t="s">
        <v>13238</v>
      </c>
      <c r="B6240" t="s">
        <v>13239</v>
      </c>
      <c r="C6240" s="1">
        <v>44263</v>
      </c>
      <c r="D6240" t="s">
        <v>953</v>
      </c>
      <c r="E6240" t="s">
        <v>20</v>
      </c>
      <c r="F6240">
        <v>8800</v>
      </c>
      <c r="H6240" t="s">
        <v>22</v>
      </c>
      <c r="I6240" t="s">
        <v>22</v>
      </c>
      <c r="J6240" t="s">
        <v>22</v>
      </c>
      <c r="L6240" t="s">
        <v>23</v>
      </c>
      <c r="M6240" t="s">
        <v>24</v>
      </c>
      <c r="O6240" t="s">
        <v>221</v>
      </c>
      <c r="P6240" t="s">
        <v>42</v>
      </c>
      <c r="Q6240" t="s">
        <v>13240</v>
      </c>
    </row>
    <row r="6241" spans="1:17" x14ac:dyDescent="0.25">
      <c r="A6241" t="s">
        <v>13244</v>
      </c>
      <c r="B6241" t="s">
        <v>13245</v>
      </c>
      <c r="C6241" s="1">
        <v>44263</v>
      </c>
      <c r="D6241" t="s">
        <v>2680</v>
      </c>
      <c r="E6241" t="s">
        <v>20</v>
      </c>
      <c r="F6241">
        <v>8940</v>
      </c>
      <c r="H6241" t="s">
        <v>22</v>
      </c>
      <c r="I6241" t="s">
        <v>22</v>
      </c>
      <c r="J6241" t="s">
        <v>22</v>
      </c>
      <c r="L6241" t="s">
        <v>23</v>
      </c>
      <c r="M6241" t="s">
        <v>24</v>
      </c>
      <c r="O6241" t="s">
        <v>221</v>
      </c>
      <c r="P6241" t="s">
        <v>42</v>
      </c>
      <c r="Q6241" t="s">
        <v>13240</v>
      </c>
    </row>
    <row r="6242" spans="1:17" x14ac:dyDescent="0.25">
      <c r="A6242" t="s">
        <v>15909</v>
      </c>
      <c r="B6242" t="s">
        <v>15910</v>
      </c>
      <c r="C6242" s="1">
        <v>44257</v>
      </c>
      <c r="D6242" t="s">
        <v>945</v>
      </c>
      <c r="E6242" t="s">
        <v>20</v>
      </c>
      <c r="F6242">
        <v>8211</v>
      </c>
      <c r="H6242" t="s">
        <v>22</v>
      </c>
      <c r="I6242" t="s">
        <v>22</v>
      </c>
      <c r="J6242" t="s">
        <v>22</v>
      </c>
      <c r="L6242" t="s">
        <v>23</v>
      </c>
      <c r="M6242" t="s">
        <v>24</v>
      </c>
      <c r="O6242" t="s">
        <v>221</v>
      </c>
      <c r="P6242" t="s">
        <v>42</v>
      </c>
      <c r="Q6242" t="s">
        <v>13164</v>
      </c>
    </row>
    <row r="6243" spans="1:17" x14ac:dyDescent="0.25">
      <c r="A6243" t="s">
        <v>15911</v>
      </c>
      <c r="B6243" t="s">
        <v>15912</v>
      </c>
      <c r="C6243" s="1">
        <v>44257</v>
      </c>
      <c r="D6243" t="s">
        <v>2680</v>
      </c>
      <c r="E6243" t="s">
        <v>20</v>
      </c>
      <c r="F6243">
        <v>8940</v>
      </c>
      <c r="H6243" t="s">
        <v>22</v>
      </c>
      <c r="I6243" t="s">
        <v>22</v>
      </c>
      <c r="J6243" t="s">
        <v>22</v>
      </c>
      <c r="L6243" t="s">
        <v>23</v>
      </c>
      <c r="M6243" t="s">
        <v>24</v>
      </c>
      <c r="O6243" t="s">
        <v>221</v>
      </c>
      <c r="P6243" t="s">
        <v>42</v>
      </c>
      <c r="Q6243" t="s">
        <v>13170</v>
      </c>
    </row>
    <row r="6244" spans="1:17" x14ac:dyDescent="0.25">
      <c r="A6244" t="s">
        <v>15913</v>
      </c>
      <c r="B6244" t="s">
        <v>15914</v>
      </c>
      <c r="C6244" s="1">
        <v>44257</v>
      </c>
      <c r="D6244" t="s">
        <v>2680</v>
      </c>
      <c r="E6244" t="s">
        <v>20</v>
      </c>
      <c r="F6244">
        <v>8940</v>
      </c>
      <c r="H6244" t="s">
        <v>22</v>
      </c>
      <c r="I6244" t="s">
        <v>22</v>
      </c>
      <c r="J6244" t="s">
        <v>22</v>
      </c>
      <c r="L6244" t="s">
        <v>23</v>
      </c>
      <c r="M6244" t="s">
        <v>24</v>
      </c>
      <c r="O6244" t="s">
        <v>221</v>
      </c>
      <c r="P6244" t="s">
        <v>42</v>
      </c>
      <c r="Q6244" t="s">
        <v>13170</v>
      </c>
    </row>
    <row r="6245" spans="1:17" x14ac:dyDescent="0.25">
      <c r="A6245" t="s">
        <v>15915</v>
      </c>
      <c r="B6245" t="s">
        <v>15916</v>
      </c>
      <c r="C6245" s="1">
        <v>44257</v>
      </c>
      <c r="D6245" t="s">
        <v>2680</v>
      </c>
      <c r="E6245" t="s">
        <v>20</v>
      </c>
      <c r="F6245">
        <v>8940</v>
      </c>
      <c r="H6245" t="s">
        <v>22</v>
      </c>
      <c r="I6245" t="s">
        <v>22</v>
      </c>
      <c r="J6245" t="s">
        <v>22</v>
      </c>
      <c r="L6245" t="s">
        <v>23</v>
      </c>
      <c r="M6245" t="s">
        <v>24</v>
      </c>
      <c r="O6245" t="s">
        <v>221</v>
      </c>
      <c r="P6245" t="s">
        <v>42</v>
      </c>
      <c r="Q6245" t="s">
        <v>13164</v>
      </c>
    </row>
    <row r="6246" spans="1:17" x14ac:dyDescent="0.25">
      <c r="A6246" t="s">
        <v>13249</v>
      </c>
      <c r="B6246" t="s">
        <v>13250</v>
      </c>
      <c r="C6246" s="1">
        <v>44263</v>
      </c>
      <c r="D6246" t="s">
        <v>2544</v>
      </c>
      <c r="E6246" t="s">
        <v>20</v>
      </c>
      <c r="F6246">
        <v>8930</v>
      </c>
      <c r="H6246" t="s">
        <v>22</v>
      </c>
      <c r="I6246" t="s">
        <v>22</v>
      </c>
      <c r="J6246" t="s">
        <v>22</v>
      </c>
      <c r="L6246" t="s">
        <v>23</v>
      </c>
      <c r="M6246" t="s">
        <v>24</v>
      </c>
      <c r="O6246" t="s">
        <v>221</v>
      </c>
      <c r="P6246" t="s">
        <v>42</v>
      </c>
      <c r="Q6246" t="s">
        <v>13251</v>
      </c>
    </row>
    <row r="6247" spans="1:17" x14ac:dyDescent="0.25">
      <c r="A6247" t="s">
        <v>15917</v>
      </c>
      <c r="B6247" t="s">
        <v>15918</v>
      </c>
      <c r="C6247" s="1">
        <v>44257</v>
      </c>
      <c r="D6247" t="s">
        <v>2998</v>
      </c>
      <c r="E6247" t="s">
        <v>20</v>
      </c>
      <c r="F6247">
        <v>8460</v>
      </c>
      <c r="H6247" t="s">
        <v>22</v>
      </c>
      <c r="I6247" t="s">
        <v>22</v>
      </c>
      <c r="J6247" t="s">
        <v>22</v>
      </c>
      <c r="L6247" t="s">
        <v>23</v>
      </c>
      <c r="M6247" t="s">
        <v>24</v>
      </c>
      <c r="O6247" t="s">
        <v>221</v>
      </c>
      <c r="P6247" t="s">
        <v>42</v>
      </c>
      <c r="Q6247" t="s">
        <v>13187</v>
      </c>
    </row>
    <row r="6248" spans="1:17" x14ac:dyDescent="0.25">
      <c r="A6248" t="s">
        <v>15919</v>
      </c>
      <c r="B6248" t="s">
        <v>15920</v>
      </c>
      <c r="C6248" s="1">
        <v>44257</v>
      </c>
      <c r="D6248" t="s">
        <v>921</v>
      </c>
      <c r="E6248" t="s">
        <v>20</v>
      </c>
      <c r="F6248">
        <v>8480</v>
      </c>
      <c r="H6248" t="s">
        <v>22</v>
      </c>
      <c r="I6248" t="s">
        <v>22</v>
      </c>
      <c r="J6248" t="s">
        <v>22</v>
      </c>
      <c r="L6248" t="s">
        <v>23</v>
      </c>
      <c r="M6248" t="s">
        <v>24</v>
      </c>
      <c r="O6248" t="s">
        <v>221</v>
      </c>
      <c r="P6248" t="s">
        <v>42</v>
      </c>
      <c r="Q6248" t="s">
        <v>15908</v>
      </c>
    </row>
    <row r="6249" spans="1:17" x14ac:dyDescent="0.25">
      <c r="A6249" t="s">
        <v>15857</v>
      </c>
      <c r="B6249" t="s">
        <v>15858</v>
      </c>
      <c r="C6249" s="1">
        <v>44257</v>
      </c>
      <c r="D6249" t="s">
        <v>15859</v>
      </c>
      <c r="E6249" t="s">
        <v>20</v>
      </c>
      <c r="F6249">
        <v>9890</v>
      </c>
      <c r="H6249" t="s">
        <v>22</v>
      </c>
      <c r="I6249" t="s">
        <v>22</v>
      </c>
      <c r="J6249" t="s">
        <v>22</v>
      </c>
      <c r="L6249" t="s">
        <v>23</v>
      </c>
      <c r="M6249" t="s">
        <v>24</v>
      </c>
      <c r="O6249" t="s">
        <v>221</v>
      </c>
      <c r="P6249" t="s">
        <v>42</v>
      </c>
      <c r="Q6249" t="s">
        <v>15860</v>
      </c>
    </row>
    <row r="6250" spans="1:17" x14ac:dyDescent="0.25">
      <c r="A6250" t="s">
        <v>13255</v>
      </c>
      <c r="B6250" t="s">
        <v>13256</v>
      </c>
      <c r="C6250" s="1">
        <v>44263</v>
      </c>
      <c r="D6250" t="s">
        <v>2544</v>
      </c>
      <c r="E6250" t="s">
        <v>20</v>
      </c>
      <c r="F6250">
        <v>8930</v>
      </c>
      <c r="H6250" t="s">
        <v>22</v>
      </c>
      <c r="I6250" t="s">
        <v>22</v>
      </c>
      <c r="J6250" t="s">
        <v>22</v>
      </c>
      <c r="L6250" t="s">
        <v>23</v>
      </c>
      <c r="M6250" t="s">
        <v>24</v>
      </c>
      <c r="O6250" t="s">
        <v>221</v>
      </c>
      <c r="P6250" t="s">
        <v>42</v>
      </c>
      <c r="Q6250" t="s">
        <v>13257</v>
      </c>
    </row>
    <row r="6251" spans="1:17" x14ac:dyDescent="0.25">
      <c r="A6251" t="s">
        <v>13258</v>
      </c>
      <c r="B6251" t="s">
        <v>13259</v>
      </c>
      <c r="C6251" s="1">
        <v>44264</v>
      </c>
      <c r="D6251" t="s">
        <v>945</v>
      </c>
      <c r="E6251" t="s">
        <v>20</v>
      </c>
      <c r="F6251">
        <v>8211</v>
      </c>
      <c r="H6251" t="s">
        <v>22</v>
      </c>
      <c r="I6251" t="s">
        <v>22</v>
      </c>
      <c r="J6251" t="s">
        <v>22</v>
      </c>
      <c r="L6251" t="s">
        <v>23</v>
      </c>
      <c r="M6251" t="s">
        <v>24</v>
      </c>
      <c r="O6251" t="s">
        <v>221</v>
      </c>
      <c r="P6251" t="s">
        <v>42</v>
      </c>
      <c r="Q6251" t="s">
        <v>13260</v>
      </c>
    </row>
    <row r="6252" spans="1:17" x14ac:dyDescent="0.25">
      <c r="A6252" t="s">
        <v>15921</v>
      </c>
      <c r="B6252" t="s">
        <v>15922</v>
      </c>
      <c r="C6252" s="1">
        <v>44257</v>
      </c>
      <c r="D6252" t="s">
        <v>15859</v>
      </c>
      <c r="E6252" t="s">
        <v>20</v>
      </c>
      <c r="F6252">
        <v>9890</v>
      </c>
      <c r="H6252" t="s">
        <v>22</v>
      </c>
      <c r="I6252" t="s">
        <v>22</v>
      </c>
      <c r="J6252" t="s">
        <v>22</v>
      </c>
      <c r="L6252" t="s">
        <v>23</v>
      </c>
      <c r="M6252" t="s">
        <v>24</v>
      </c>
      <c r="O6252" t="s">
        <v>221</v>
      </c>
      <c r="P6252" t="s">
        <v>42</v>
      </c>
      <c r="Q6252" t="s">
        <v>15860</v>
      </c>
    </row>
    <row r="6253" spans="1:17" x14ac:dyDescent="0.25">
      <c r="A6253" t="s">
        <v>13276</v>
      </c>
      <c r="B6253" t="s">
        <v>13277</v>
      </c>
      <c r="C6253" s="1">
        <v>44264</v>
      </c>
      <c r="D6253" t="s">
        <v>953</v>
      </c>
      <c r="E6253" t="s">
        <v>20</v>
      </c>
      <c r="F6253">
        <v>8800</v>
      </c>
      <c r="H6253" t="s">
        <v>22</v>
      </c>
      <c r="I6253" t="s">
        <v>22</v>
      </c>
      <c r="J6253" t="s">
        <v>22</v>
      </c>
      <c r="L6253" t="s">
        <v>23</v>
      </c>
      <c r="M6253" t="s">
        <v>24</v>
      </c>
      <c r="O6253" t="s">
        <v>221</v>
      </c>
      <c r="P6253" t="s">
        <v>42</v>
      </c>
      <c r="Q6253" t="s">
        <v>13240</v>
      </c>
    </row>
    <row r="6254" spans="1:17" x14ac:dyDescent="0.25">
      <c r="A6254" t="s">
        <v>13280</v>
      </c>
      <c r="B6254" t="s">
        <v>13281</v>
      </c>
      <c r="C6254" s="1">
        <v>44264</v>
      </c>
      <c r="D6254" t="s">
        <v>2544</v>
      </c>
      <c r="E6254" t="s">
        <v>20</v>
      </c>
      <c r="F6254">
        <v>8930</v>
      </c>
      <c r="H6254" t="s">
        <v>22</v>
      </c>
      <c r="I6254" t="s">
        <v>22</v>
      </c>
      <c r="J6254" t="s">
        <v>22</v>
      </c>
      <c r="L6254" t="s">
        <v>23</v>
      </c>
      <c r="M6254" t="s">
        <v>24</v>
      </c>
      <c r="O6254" t="s">
        <v>221</v>
      </c>
      <c r="P6254" t="s">
        <v>42</v>
      </c>
      <c r="Q6254" t="s">
        <v>13240</v>
      </c>
    </row>
    <row r="6255" spans="1:17" x14ac:dyDescent="0.25">
      <c r="A6255" t="s">
        <v>13290</v>
      </c>
      <c r="B6255" t="s">
        <v>13291</v>
      </c>
      <c r="C6255" s="1">
        <v>44265</v>
      </c>
      <c r="D6255" t="s">
        <v>909</v>
      </c>
      <c r="E6255" t="s">
        <v>20</v>
      </c>
      <c r="F6255">
        <v>8750</v>
      </c>
      <c r="H6255" t="s">
        <v>22</v>
      </c>
      <c r="I6255" t="s">
        <v>22</v>
      </c>
      <c r="J6255" t="s">
        <v>22</v>
      </c>
      <c r="L6255" t="s">
        <v>23</v>
      </c>
      <c r="M6255" t="s">
        <v>24</v>
      </c>
      <c r="O6255" t="s">
        <v>221</v>
      </c>
      <c r="P6255" t="s">
        <v>42</v>
      </c>
      <c r="Q6255" t="s">
        <v>13292</v>
      </c>
    </row>
    <row r="6256" spans="1:17" x14ac:dyDescent="0.25">
      <c r="A6256" t="s">
        <v>13296</v>
      </c>
      <c r="B6256" t="s">
        <v>13297</v>
      </c>
      <c r="C6256" s="1">
        <v>44265</v>
      </c>
      <c r="D6256" t="s">
        <v>953</v>
      </c>
      <c r="E6256" t="s">
        <v>20</v>
      </c>
      <c r="F6256">
        <v>8800</v>
      </c>
      <c r="H6256" t="s">
        <v>22</v>
      </c>
      <c r="I6256" t="s">
        <v>22</v>
      </c>
      <c r="J6256" t="s">
        <v>22</v>
      </c>
      <c r="L6256" t="s">
        <v>23</v>
      </c>
      <c r="M6256" t="s">
        <v>24</v>
      </c>
      <c r="O6256" t="s">
        <v>221</v>
      </c>
      <c r="P6256" t="s">
        <v>42</v>
      </c>
      <c r="Q6256" t="s">
        <v>13240</v>
      </c>
    </row>
    <row r="6257" spans="1:17" x14ac:dyDescent="0.25">
      <c r="A6257" t="s">
        <v>13298</v>
      </c>
      <c r="B6257" t="s">
        <v>13299</v>
      </c>
      <c r="C6257" s="1">
        <v>44265</v>
      </c>
      <c r="D6257" t="s">
        <v>2544</v>
      </c>
      <c r="E6257" t="s">
        <v>20</v>
      </c>
      <c r="F6257">
        <v>8930</v>
      </c>
      <c r="H6257" t="s">
        <v>22</v>
      </c>
      <c r="I6257" t="s">
        <v>22</v>
      </c>
      <c r="J6257" t="s">
        <v>22</v>
      </c>
      <c r="L6257" t="s">
        <v>23</v>
      </c>
      <c r="M6257" t="s">
        <v>24</v>
      </c>
      <c r="O6257" t="s">
        <v>221</v>
      </c>
      <c r="P6257" t="s">
        <v>42</v>
      </c>
      <c r="Q6257" t="s">
        <v>13164</v>
      </c>
    </row>
    <row r="6258" spans="1:17" x14ac:dyDescent="0.25">
      <c r="A6258" t="s">
        <v>13300</v>
      </c>
      <c r="B6258" t="s">
        <v>13301</v>
      </c>
      <c r="C6258" s="1">
        <v>44265</v>
      </c>
      <c r="D6258" t="s">
        <v>2544</v>
      </c>
      <c r="E6258" t="s">
        <v>20</v>
      </c>
      <c r="F6258">
        <v>8930</v>
      </c>
      <c r="H6258" t="s">
        <v>22</v>
      </c>
      <c r="I6258" t="s">
        <v>22</v>
      </c>
      <c r="J6258" t="s">
        <v>22</v>
      </c>
      <c r="L6258" t="s">
        <v>23</v>
      </c>
      <c r="M6258" t="s">
        <v>24</v>
      </c>
      <c r="O6258" t="s">
        <v>221</v>
      </c>
      <c r="P6258" t="s">
        <v>42</v>
      </c>
      <c r="Q6258" t="s">
        <v>13240</v>
      </c>
    </row>
    <row r="6259" spans="1:17" x14ac:dyDescent="0.25">
      <c r="A6259" t="s">
        <v>13302</v>
      </c>
      <c r="B6259" t="s">
        <v>13303</v>
      </c>
      <c r="C6259" s="1">
        <v>44266</v>
      </c>
      <c r="D6259" t="s">
        <v>2544</v>
      </c>
      <c r="E6259" t="s">
        <v>20</v>
      </c>
      <c r="F6259">
        <v>8930</v>
      </c>
      <c r="H6259" t="s">
        <v>22</v>
      </c>
      <c r="I6259" t="s">
        <v>22</v>
      </c>
      <c r="J6259" t="s">
        <v>22</v>
      </c>
      <c r="L6259" t="s">
        <v>23</v>
      </c>
      <c r="M6259" t="s">
        <v>24</v>
      </c>
      <c r="O6259" t="s">
        <v>221</v>
      </c>
      <c r="P6259" t="s">
        <v>42</v>
      </c>
      <c r="Q6259" t="s">
        <v>13240</v>
      </c>
    </row>
    <row r="6260" spans="1:17" x14ac:dyDescent="0.25">
      <c r="A6260" t="s">
        <v>15923</v>
      </c>
      <c r="B6260" t="s">
        <v>15924</v>
      </c>
      <c r="C6260" s="1">
        <v>44257</v>
      </c>
      <c r="D6260" t="s">
        <v>945</v>
      </c>
      <c r="E6260" t="s">
        <v>20</v>
      </c>
      <c r="F6260">
        <v>8211</v>
      </c>
      <c r="H6260" t="s">
        <v>22</v>
      </c>
      <c r="I6260" t="s">
        <v>22</v>
      </c>
      <c r="J6260" t="s">
        <v>22</v>
      </c>
      <c r="L6260" t="s">
        <v>23</v>
      </c>
      <c r="M6260" t="s">
        <v>24</v>
      </c>
      <c r="O6260" t="s">
        <v>221</v>
      </c>
      <c r="P6260" t="s">
        <v>42</v>
      </c>
      <c r="Q6260" t="s">
        <v>15925</v>
      </c>
    </row>
    <row r="6261" spans="1:17" x14ac:dyDescent="0.25">
      <c r="A6261" t="s">
        <v>13304</v>
      </c>
      <c r="B6261" t="s">
        <v>13305</v>
      </c>
      <c r="C6261" s="1">
        <v>44266</v>
      </c>
      <c r="D6261" t="s">
        <v>2544</v>
      </c>
      <c r="E6261" t="s">
        <v>20</v>
      </c>
      <c r="F6261">
        <v>8930</v>
      </c>
      <c r="H6261" t="s">
        <v>22</v>
      </c>
      <c r="I6261" t="s">
        <v>22</v>
      </c>
      <c r="J6261" t="s">
        <v>22</v>
      </c>
      <c r="L6261" t="s">
        <v>23</v>
      </c>
      <c r="M6261" t="s">
        <v>24</v>
      </c>
      <c r="O6261" t="s">
        <v>221</v>
      </c>
      <c r="P6261" t="s">
        <v>42</v>
      </c>
      <c r="Q6261" t="s">
        <v>13240</v>
      </c>
    </row>
    <row r="6262" spans="1:17" x14ac:dyDescent="0.25">
      <c r="A6262" t="s">
        <v>13306</v>
      </c>
      <c r="B6262" t="s">
        <v>13307</v>
      </c>
      <c r="C6262" s="1">
        <v>44266</v>
      </c>
      <c r="D6262" t="s">
        <v>2544</v>
      </c>
      <c r="E6262" t="s">
        <v>20</v>
      </c>
      <c r="F6262">
        <v>8930</v>
      </c>
      <c r="H6262" t="s">
        <v>22</v>
      </c>
      <c r="I6262" t="s">
        <v>22</v>
      </c>
      <c r="J6262" t="s">
        <v>22</v>
      </c>
      <c r="L6262" t="s">
        <v>23</v>
      </c>
      <c r="M6262" t="s">
        <v>24</v>
      </c>
      <c r="O6262" t="s">
        <v>221</v>
      </c>
      <c r="P6262" t="s">
        <v>42</v>
      </c>
      <c r="Q6262" t="s">
        <v>13240</v>
      </c>
    </row>
    <row r="6263" spans="1:17" x14ac:dyDescent="0.25">
      <c r="A6263" t="s">
        <v>13308</v>
      </c>
      <c r="B6263" t="s">
        <v>13309</v>
      </c>
      <c r="C6263" s="1">
        <v>44266</v>
      </c>
      <c r="D6263" t="s">
        <v>2544</v>
      </c>
      <c r="E6263" t="s">
        <v>20</v>
      </c>
      <c r="F6263">
        <v>8930</v>
      </c>
      <c r="H6263" t="s">
        <v>22</v>
      </c>
      <c r="I6263" t="s">
        <v>22</v>
      </c>
      <c r="J6263" t="s">
        <v>22</v>
      </c>
      <c r="L6263" t="s">
        <v>23</v>
      </c>
      <c r="M6263" t="s">
        <v>24</v>
      </c>
      <c r="O6263" t="s">
        <v>221</v>
      </c>
      <c r="P6263" t="s">
        <v>42</v>
      </c>
      <c r="Q6263" t="s">
        <v>13240</v>
      </c>
    </row>
    <row r="6264" spans="1:17" x14ac:dyDescent="0.25">
      <c r="A6264" t="s">
        <v>13310</v>
      </c>
      <c r="B6264" t="s">
        <v>13311</v>
      </c>
      <c r="C6264" s="1">
        <v>44266</v>
      </c>
      <c r="D6264" t="s">
        <v>2544</v>
      </c>
      <c r="E6264" t="s">
        <v>20</v>
      </c>
      <c r="F6264">
        <v>8930</v>
      </c>
      <c r="H6264" t="s">
        <v>22</v>
      </c>
      <c r="I6264" t="s">
        <v>22</v>
      </c>
      <c r="J6264" t="s">
        <v>22</v>
      </c>
      <c r="L6264" t="s">
        <v>23</v>
      </c>
      <c r="M6264" t="s">
        <v>24</v>
      </c>
      <c r="O6264" t="s">
        <v>221</v>
      </c>
      <c r="P6264" t="s">
        <v>42</v>
      </c>
      <c r="Q6264" t="s">
        <v>13164</v>
      </c>
    </row>
    <row r="6265" spans="1:17" x14ac:dyDescent="0.25">
      <c r="A6265" t="s">
        <v>13312</v>
      </c>
      <c r="B6265" t="s">
        <v>13313</v>
      </c>
      <c r="C6265" s="1">
        <v>44266</v>
      </c>
      <c r="D6265" t="s">
        <v>2544</v>
      </c>
      <c r="E6265" t="s">
        <v>20</v>
      </c>
      <c r="F6265">
        <v>8930</v>
      </c>
      <c r="H6265" t="s">
        <v>22</v>
      </c>
      <c r="I6265" t="s">
        <v>22</v>
      </c>
      <c r="J6265" t="s">
        <v>22</v>
      </c>
      <c r="L6265" t="s">
        <v>23</v>
      </c>
      <c r="M6265" t="s">
        <v>24</v>
      </c>
      <c r="O6265" t="s">
        <v>221</v>
      </c>
      <c r="P6265" t="s">
        <v>42</v>
      </c>
      <c r="Q6265" t="s">
        <v>13240</v>
      </c>
    </row>
    <row r="6266" spans="1:17" x14ac:dyDescent="0.25">
      <c r="A6266" t="s">
        <v>15926</v>
      </c>
      <c r="B6266" t="s">
        <v>15927</v>
      </c>
      <c r="C6266" s="1">
        <v>44258</v>
      </c>
      <c r="D6266" t="s">
        <v>945</v>
      </c>
      <c r="E6266" t="s">
        <v>20</v>
      </c>
      <c r="F6266">
        <v>8211</v>
      </c>
      <c r="H6266" t="s">
        <v>22</v>
      </c>
      <c r="I6266" t="s">
        <v>22</v>
      </c>
      <c r="J6266" t="s">
        <v>22</v>
      </c>
      <c r="L6266" t="s">
        <v>23</v>
      </c>
      <c r="M6266" t="s">
        <v>24</v>
      </c>
      <c r="O6266" t="s">
        <v>221</v>
      </c>
      <c r="P6266" t="s">
        <v>42</v>
      </c>
      <c r="Q6266" t="s">
        <v>15928</v>
      </c>
    </row>
    <row r="6267" spans="1:17" x14ac:dyDescent="0.25">
      <c r="A6267" t="s">
        <v>15929</v>
      </c>
      <c r="B6267" t="s">
        <v>15930</v>
      </c>
      <c r="C6267" s="1">
        <v>44258</v>
      </c>
      <c r="D6267" t="s">
        <v>2551</v>
      </c>
      <c r="E6267" t="s">
        <v>20</v>
      </c>
      <c r="F6267">
        <v>8650</v>
      </c>
      <c r="H6267" t="s">
        <v>22</v>
      </c>
      <c r="I6267" t="s">
        <v>22</v>
      </c>
      <c r="J6267" t="s">
        <v>22</v>
      </c>
      <c r="L6267" t="s">
        <v>23</v>
      </c>
      <c r="M6267" t="s">
        <v>24</v>
      </c>
      <c r="O6267" t="s">
        <v>221</v>
      </c>
      <c r="P6267" t="s">
        <v>42</v>
      </c>
      <c r="Q6267" t="s">
        <v>15931</v>
      </c>
    </row>
    <row r="6268" spans="1:17" x14ac:dyDescent="0.25">
      <c r="A6268" t="s">
        <v>15932</v>
      </c>
      <c r="B6268" t="s">
        <v>15933</v>
      </c>
      <c r="C6268" s="1">
        <v>44258</v>
      </c>
      <c r="D6268" t="s">
        <v>917</v>
      </c>
      <c r="E6268" t="s">
        <v>20</v>
      </c>
      <c r="F6268">
        <v>8820</v>
      </c>
      <c r="H6268" t="s">
        <v>22</v>
      </c>
      <c r="I6268" t="s">
        <v>22</v>
      </c>
      <c r="J6268" t="s">
        <v>22</v>
      </c>
      <c r="L6268" t="s">
        <v>23</v>
      </c>
      <c r="M6268" t="s">
        <v>24</v>
      </c>
      <c r="O6268" t="s">
        <v>221</v>
      </c>
      <c r="P6268" t="s">
        <v>42</v>
      </c>
      <c r="Q6268" t="s">
        <v>15934</v>
      </c>
    </row>
    <row r="6269" spans="1:17" x14ac:dyDescent="0.25">
      <c r="A6269" t="s">
        <v>15935</v>
      </c>
      <c r="B6269" t="s">
        <v>15936</v>
      </c>
      <c r="C6269" s="1">
        <v>44258</v>
      </c>
      <c r="D6269" t="s">
        <v>2554</v>
      </c>
      <c r="E6269" t="s">
        <v>20</v>
      </c>
      <c r="F6269">
        <v>8840</v>
      </c>
      <c r="H6269" t="s">
        <v>22</v>
      </c>
      <c r="I6269" t="s">
        <v>22</v>
      </c>
      <c r="J6269" t="s">
        <v>22</v>
      </c>
      <c r="L6269" t="s">
        <v>23</v>
      </c>
      <c r="M6269" t="s">
        <v>24</v>
      </c>
      <c r="O6269" t="s">
        <v>221</v>
      </c>
      <c r="P6269" t="s">
        <v>42</v>
      </c>
      <c r="Q6269" t="s">
        <v>15937</v>
      </c>
    </row>
    <row r="6270" spans="1:17" x14ac:dyDescent="0.25">
      <c r="A6270" t="s">
        <v>15135</v>
      </c>
      <c r="B6270" t="s">
        <v>15136</v>
      </c>
      <c r="C6270" s="1">
        <v>44238</v>
      </c>
      <c r="D6270" t="s">
        <v>900</v>
      </c>
      <c r="E6270" t="s">
        <v>20</v>
      </c>
      <c r="F6270">
        <v>8560</v>
      </c>
      <c r="H6270" t="s">
        <v>21</v>
      </c>
      <c r="I6270">
        <v>22</v>
      </c>
      <c r="J6270" t="s">
        <v>22</v>
      </c>
      <c r="L6270" t="s">
        <v>23</v>
      </c>
      <c r="M6270" t="s">
        <v>24</v>
      </c>
      <c r="O6270" t="s">
        <v>221</v>
      </c>
      <c r="P6270" t="s">
        <v>42</v>
      </c>
      <c r="Q6270" t="s">
        <v>15137</v>
      </c>
    </row>
    <row r="6271" spans="1:17" x14ac:dyDescent="0.25">
      <c r="A6271" t="s">
        <v>15938</v>
      </c>
      <c r="B6271" t="s">
        <v>15939</v>
      </c>
      <c r="C6271" s="1">
        <v>44258</v>
      </c>
      <c r="D6271" t="s">
        <v>953</v>
      </c>
      <c r="E6271" t="s">
        <v>20</v>
      </c>
      <c r="F6271">
        <v>8800</v>
      </c>
      <c r="H6271" t="s">
        <v>22</v>
      </c>
      <c r="I6271" t="s">
        <v>22</v>
      </c>
      <c r="J6271" t="s">
        <v>22</v>
      </c>
      <c r="L6271" t="s">
        <v>23</v>
      </c>
      <c r="M6271" t="s">
        <v>24</v>
      </c>
      <c r="O6271" t="s">
        <v>221</v>
      </c>
      <c r="P6271" t="s">
        <v>42</v>
      </c>
      <c r="Q6271" t="s">
        <v>13167</v>
      </c>
    </row>
    <row r="6272" spans="1:17" x14ac:dyDescent="0.25">
      <c r="A6272" t="s">
        <v>15861</v>
      </c>
      <c r="B6272" t="s">
        <v>15862</v>
      </c>
      <c r="C6272" s="1">
        <v>44258</v>
      </c>
      <c r="D6272" t="s">
        <v>2544</v>
      </c>
      <c r="E6272" t="s">
        <v>20</v>
      </c>
      <c r="F6272">
        <v>8930</v>
      </c>
      <c r="H6272" t="s">
        <v>22</v>
      </c>
      <c r="I6272" t="s">
        <v>22</v>
      </c>
      <c r="J6272" t="s">
        <v>22</v>
      </c>
      <c r="L6272" t="s">
        <v>23</v>
      </c>
      <c r="M6272" t="s">
        <v>24</v>
      </c>
      <c r="O6272" t="s">
        <v>221</v>
      </c>
      <c r="P6272" t="s">
        <v>42</v>
      </c>
      <c r="Q6272" t="s">
        <v>946</v>
      </c>
    </row>
    <row r="6273" spans="1:17" x14ac:dyDescent="0.25">
      <c r="A6273" t="s">
        <v>8696</v>
      </c>
      <c r="B6273" t="s">
        <v>8697</v>
      </c>
      <c r="C6273" s="1">
        <v>44214</v>
      </c>
      <c r="D6273" t="s">
        <v>2998</v>
      </c>
      <c r="E6273" t="s">
        <v>20</v>
      </c>
      <c r="H6273" t="s">
        <v>21</v>
      </c>
      <c r="I6273">
        <v>38</v>
      </c>
      <c r="J6273" t="s">
        <v>4583</v>
      </c>
      <c r="L6273" t="s">
        <v>23</v>
      </c>
      <c r="M6273" t="s">
        <v>24</v>
      </c>
      <c r="O6273" t="s">
        <v>221</v>
      </c>
      <c r="P6273" t="s">
        <v>42</v>
      </c>
      <c r="Q6273" t="s">
        <v>8698</v>
      </c>
    </row>
    <row r="6274" spans="1:17" x14ac:dyDescent="0.25">
      <c r="A6274" t="s">
        <v>15132</v>
      </c>
      <c r="B6274" t="s">
        <v>15133</v>
      </c>
      <c r="C6274" s="1">
        <v>44241</v>
      </c>
      <c r="D6274" t="s">
        <v>953</v>
      </c>
      <c r="E6274" t="s">
        <v>20</v>
      </c>
      <c r="F6274">
        <v>8800</v>
      </c>
      <c r="H6274" t="s">
        <v>32</v>
      </c>
      <c r="I6274">
        <v>67</v>
      </c>
      <c r="J6274" t="s">
        <v>22</v>
      </c>
      <c r="L6274" t="s">
        <v>23</v>
      </c>
      <c r="M6274" t="s">
        <v>24</v>
      </c>
      <c r="O6274" t="s">
        <v>221</v>
      </c>
      <c r="P6274" t="s">
        <v>42</v>
      </c>
      <c r="Q6274" t="s">
        <v>15134</v>
      </c>
    </row>
    <row r="6275" spans="1:17" x14ac:dyDescent="0.25">
      <c r="A6275" t="s">
        <v>11198</v>
      </c>
      <c r="B6275" t="s">
        <v>11199</v>
      </c>
      <c r="C6275" t="s">
        <v>2543</v>
      </c>
      <c r="D6275" t="s">
        <v>2998</v>
      </c>
      <c r="E6275" t="s">
        <v>20</v>
      </c>
      <c r="H6275" t="s">
        <v>21</v>
      </c>
      <c r="I6275">
        <v>49</v>
      </c>
      <c r="J6275" t="s">
        <v>33</v>
      </c>
      <c r="L6275" t="s">
        <v>23</v>
      </c>
      <c r="M6275" t="s">
        <v>24</v>
      </c>
      <c r="O6275" t="s">
        <v>221</v>
      </c>
      <c r="P6275" t="s">
        <v>42</v>
      </c>
      <c r="Q6275" t="s">
        <v>11200</v>
      </c>
    </row>
    <row r="6276" spans="1:17" x14ac:dyDescent="0.25">
      <c r="A6276" t="s">
        <v>11201</v>
      </c>
      <c r="B6276" t="s">
        <v>11202</v>
      </c>
      <c r="C6276" t="s">
        <v>2543</v>
      </c>
      <c r="D6276" t="s">
        <v>921</v>
      </c>
      <c r="E6276" t="s">
        <v>20</v>
      </c>
      <c r="H6276" t="s">
        <v>21</v>
      </c>
      <c r="I6276">
        <v>39</v>
      </c>
      <c r="J6276" t="s">
        <v>33</v>
      </c>
      <c r="L6276" t="s">
        <v>23</v>
      </c>
      <c r="M6276" t="s">
        <v>24</v>
      </c>
      <c r="O6276" t="s">
        <v>221</v>
      </c>
      <c r="P6276" t="s">
        <v>42</v>
      </c>
      <c r="Q6276" t="s">
        <v>946</v>
      </c>
    </row>
    <row r="6277" spans="1:17" x14ac:dyDescent="0.25">
      <c r="A6277" t="s">
        <v>2608</v>
      </c>
      <c r="B6277" t="s">
        <v>2609</v>
      </c>
      <c r="C6277" t="s">
        <v>2543</v>
      </c>
      <c r="D6277" t="s">
        <v>917</v>
      </c>
      <c r="E6277" t="s">
        <v>20</v>
      </c>
      <c r="H6277" t="s">
        <v>21</v>
      </c>
      <c r="I6277">
        <v>37</v>
      </c>
      <c r="J6277" t="s">
        <v>33</v>
      </c>
      <c r="L6277" t="s">
        <v>23</v>
      </c>
      <c r="M6277" t="s">
        <v>24</v>
      </c>
      <c r="O6277" t="s">
        <v>221</v>
      </c>
      <c r="P6277" t="s">
        <v>42</v>
      </c>
      <c r="Q6277" t="s">
        <v>946</v>
      </c>
    </row>
    <row r="6278" spans="1:17" x14ac:dyDescent="0.25">
      <c r="A6278" t="s">
        <v>2667</v>
      </c>
      <c r="B6278" t="s">
        <v>2668</v>
      </c>
      <c r="C6278" s="1">
        <v>44214</v>
      </c>
      <c r="D6278" t="s">
        <v>909</v>
      </c>
      <c r="E6278" t="s">
        <v>20</v>
      </c>
      <c r="H6278" t="s">
        <v>32</v>
      </c>
      <c r="I6278">
        <v>24</v>
      </c>
      <c r="J6278" t="s">
        <v>22</v>
      </c>
      <c r="L6278" t="s">
        <v>23</v>
      </c>
      <c r="O6278" t="s">
        <v>221</v>
      </c>
      <c r="P6278" t="s">
        <v>42</v>
      </c>
      <c r="Q6278" t="s">
        <v>946</v>
      </c>
    </row>
    <row r="6279" spans="1:17" x14ac:dyDescent="0.25">
      <c r="A6279" t="s">
        <v>11051</v>
      </c>
      <c r="B6279" t="s">
        <v>11052</v>
      </c>
      <c r="C6279" s="1">
        <v>44216</v>
      </c>
      <c r="D6279" t="s">
        <v>4621</v>
      </c>
      <c r="E6279" t="s">
        <v>20</v>
      </c>
      <c r="F6279" t="s">
        <v>11053</v>
      </c>
      <c r="H6279" t="s">
        <v>21</v>
      </c>
      <c r="I6279">
        <v>53</v>
      </c>
      <c r="J6279" t="s">
        <v>33</v>
      </c>
      <c r="L6279" t="s">
        <v>23</v>
      </c>
      <c r="M6279" t="s">
        <v>24</v>
      </c>
      <c r="O6279" t="s">
        <v>221</v>
      </c>
      <c r="P6279" t="s">
        <v>42</v>
      </c>
      <c r="Q6279" t="s">
        <v>11054</v>
      </c>
    </row>
    <row r="6280" spans="1:17" x14ac:dyDescent="0.25">
      <c r="A6280" t="s">
        <v>8757</v>
      </c>
      <c r="B6280" t="s">
        <v>8758</v>
      </c>
      <c r="C6280" s="1">
        <v>44212</v>
      </c>
      <c r="D6280" t="s">
        <v>909</v>
      </c>
      <c r="E6280" t="s">
        <v>20</v>
      </c>
      <c r="H6280" t="s">
        <v>32</v>
      </c>
      <c r="I6280">
        <v>53</v>
      </c>
      <c r="J6280" t="s">
        <v>4583</v>
      </c>
      <c r="L6280" t="s">
        <v>23</v>
      </c>
      <c r="M6280" t="s">
        <v>24</v>
      </c>
      <c r="O6280" t="s">
        <v>221</v>
      </c>
      <c r="P6280" t="s">
        <v>42</v>
      </c>
      <c r="Q6280" t="s">
        <v>946</v>
      </c>
    </row>
    <row r="6281" spans="1:17" x14ac:dyDescent="0.25">
      <c r="A6281" t="s">
        <v>3565</v>
      </c>
      <c r="B6281" t="s">
        <v>3566</v>
      </c>
      <c r="C6281" s="1">
        <v>44246</v>
      </c>
      <c r="D6281" t="s">
        <v>30</v>
      </c>
      <c r="E6281" t="s">
        <v>20</v>
      </c>
      <c r="F6281" t="s">
        <v>3567</v>
      </c>
      <c r="H6281" t="s">
        <v>21</v>
      </c>
      <c r="I6281">
        <v>38</v>
      </c>
      <c r="J6281" t="s">
        <v>828</v>
      </c>
      <c r="L6281" t="s">
        <v>23</v>
      </c>
      <c r="O6281" t="s">
        <v>221</v>
      </c>
      <c r="P6281" t="s">
        <v>42</v>
      </c>
      <c r="Q6281" t="s">
        <v>3568</v>
      </c>
    </row>
    <row r="6282" spans="1:17" x14ac:dyDescent="0.25">
      <c r="A6282" t="s">
        <v>12716</v>
      </c>
      <c r="B6282" t="s">
        <v>12717</v>
      </c>
      <c r="C6282" s="1">
        <v>44249</v>
      </c>
      <c r="D6282" t="s">
        <v>30</v>
      </c>
      <c r="E6282" t="s">
        <v>20</v>
      </c>
      <c r="F6282" t="s">
        <v>3567</v>
      </c>
      <c r="H6282" t="s">
        <v>32</v>
      </c>
      <c r="I6282">
        <v>34</v>
      </c>
      <c r="J6282" t="s">
        <v>828</v>
      </c>
      <c r="L6282" t="s">
        <v>23</v>
      </c>
      <c r="O6282" t="s">
        <v>221</v>
      </c>
      <c r="P6282" t="s">
        <v>42</v>
      </c>
      <c r="Q6282" t="s">
        <v>9672</v>
      </c>
    </row>
    <row r="6283" spans="1:17" x14ac:dyDescent="0.25">
      <c r="A6283" t="s">
        <v>9670</v>
      </c>
      <c r="B6283" t="s">
        <v>9671</v>
      </c>
      <c r="C6283" s="1">
        <v>44249</v>
      </c>
      <c r="D6283" t="s">
        <v>30</v>
      </c>
      <c r="E6283" t="s">
        <v>20</v>
      </c>
      <c r="F6283" t="s">
        <v>3567</v>
      </c>
      <c r="H6283" t="s">
        <v>32</v>
      </c>
      <c r="I6283">
        <v>2</v>
      </c>
      <c r="J6283" t="s">
        <v>828</v>
      </c>
      <c r="L6283" t="s">
        <v>23</v>
      </c>
      <c r="O6283" t="s">
        <v>221</v>
      </c>
      <c r="P6283" t="s">
        <v>42</v>
      </c>
      <c r="Q6283" t="s">
        <v>9672</v>
      </c>
    </row>
    <row r="6284" spans="1:17" x14ac:dyDescent="0.25">
      <c r="A6284" t="s">
        <v>6888</v>
      </c>
      <c r="B6284" t="s">
        <v>6889</v>
      </c>
      <c r="C6284" s="1">
        <v>44250</v>
      </c>
      <c r="D6284" t="s">
        <v>30</v>
      </c>
      <c r="E6284" t="s">
        <v>20</v>
      </c>
      <c r="F6284" t="s">
        <v>6890</v>
      </c>
      <c r="H6284" t="s">
        <v>21</v>
      </c>
      <c r="I6284">
        <v>33</v>
      </c>
      <c r="J6284" t="s">
        <v>828</v>
      </c>
      <c r="L6284" t="s">
        <v>23</v>
      </c>
      <c r="O6284" t="s">
        <v>221</v>
      </c>
      <c r="P6284" t="s">
        <v>42</v>
      </c>
      <c r="Q6284" t="s">
        <v>6891</v>
      </c>
    </row>
    <row r="6285" spans="1:17" x14ac:dyDescent="0.25">
      <c r="A6285" t="s">
        <v>7562</v>
      </c>
      <c r="B6285" t="s">
        <v>7563</v>
      </c>
      <c r="C6285" s="1">
        <v>44251</v>
      </c>
      <c r="D6285" t="s">
        <v>30</v>
      </c>
      <c r="E6285" t="s">
        <v>20</v>
      </c>
      <c r="F6285" t="s">
        <v>3554</v>
      </c>
      <c r="H6285" t="s">
        <v>21</v>
      </c>
      <c r="I6285">
        <v>61</v>
      </c>
      <c r="J6285" t="s">
        <v>828</v>
      </c>
      <c r="L6285" t="s">
        <v>23</v>
      </c>
      <c r="O6285" t="s">
        <v>221</v>
      </c>
      <c r="P6285" t="s">
        <v>42</v>
      </c>
      <c r="Q6285" t="s">
        <v>7564</v>
      </c>
    </row>
    <row r="6286" spans="1:17" x14ac:dyDescent="0.25">
      <c r="A6286" t="s">
        <v>7565</v>
      </c>
      <c r="B6286" t="s">
        <v>7566</v>
      </c>
      <c r="C6286" s="1">
        <v>44252</v>
      </c>
      <c r="D6286" t="s">
        <v>30</v>
      </c>
      <c r="E6286" t="s">
        <v>20</v>
      </c>
      <c r="F6286" t="s">
        <v>3567</v>
      </c>
      <c r="H6286" t="s">
        <v>21</v>
      </c>
      <c r="I6286">
        <v>29</v>
      </c>
      <c r="J6286" t="s">
        <v>828</v>
      </c>
      <c r="L6286" t="s">
        <v>23</v>
      </c>
      <c r="O6286" t="s">
        <v>221</v>
      </c>
      <c r="P6286" t="s">
        <v>42</v>
      </c>
      <c r="Q6286" t="s">
        <v>7567</v>
      </c>
    </row>
    <row r="6287" spans="1:17" x14ac:dyDescent="0.25">
      <c r="A6287" t="s">
        <v>7572</v>
      </c>
      <c r="B6287" t="s">
        <v>7573</v>
      </c>
      <c r="C6287" s="1">
        <v>44252</v>
      </c>
      <c r="D6287" t="s">
        <v>30</v>
      </c>
      <c r="E6287" t="s">
        <v>20</v>
      </c>
      <c r="F6287" t="s">
        <v>3547</v>
      </c>
      <c r="H6287" t="s">
        <v>32</v>
      </c>
      <c r="I6287">
        <v>54</v>
      </c>
      <c r="J6287" t="s">
        <v>828</v>
      </c>
      <c r="L6287" t="s">
        <v>23</v>
      </c>
      <c r="O6287" t="s">
        <v>221</v>
      </c>
      <c r="P6287" t="s">
        <v>42</v>
      </c>
      <c r="Q6287" t="s">
        <v>832</v>
      </c>
    </row>
    <row r="6288" spans="1:17" x14ac:dyDescent="0.25">
      <c r="A6288" t="s">
        <v>7577</v>
      </c>
      <c r="B6288" t="s">
        <v>7578</v>
      </c>
      <c r="C6288" s="1">
        <v>44253</v>
      </c>
      <c r="D6288" t="s">
        <v>30</v>
      </c>
      <c r="E6288" t="s">
        <v>20</v>
      </c>
      <c r="F6288" t="s">
        <v>6884</v>
      </c>
      <c r="H6288" t="s">
        <v>21</v>
      </c>
      <c r="I6288">
        <v>19</v>
      </c>
      <c r="J6288" t="s">
        <v>828</v>
      </c>
      <c r="L6288" t="s">
        <v>23</v>
      </c>
      <c r="O6288" t="s">
        <v>221</v>
      </c>
      <c r="P6288" t="s">
        <v>42</v>
      </c>
      <c r="Q6288" t="s">
        <v>832</v>
      </c>
    </row>
    <row r="6289" spans="1:17" x14ac:dyDescent="0.25">
      <c r="A6289" t="s">
        <v>7610</v>
      </c>
      <c r="B6289" t="s">
        <v>7611</v>
      </c>
      <c r="C6289" s="1">
        <v>44255</v>
      </c>
      <c r="D6289" t="s">
        <v>30</v>
      </c>
      <c r="E6289" t="s">
        <v>20</v>
      </c>
      <c r="F6289" t="s">
        <v>3547</v>
      </c>
      <c r="H6289" t="s">
        <v>21</v>
      </c>
      <c r="I6289">
        <v>25</v>
      </c>
      <c r="J6289" t="s">
        <v>828</v>
      </c>
      <c r="L6289" t="s">
        <v>23</v>
      </c>
      <c r="O6289" t="s">
        <v>221</v>
      </c>
      <c r="P6289" t="s">
        <v>42</v>
      </c>
      <c r="Q6289" t="s">
        <v>7612</v>
      </c>
    </row>
    <row r="6290" spans="1:17" x14ac:dyDescent="0.25">
      <c r="A6290" t="s">
        <v>10236</v>
      </c>
      <c r="B6290" t="s">
        <v>10237</v>
      </c>
      <c r="C6290" s="1">
        <v>44257</v>
      </c>
      <c r="D6290" t="s">
        <v>30</v>
      </c>
      <c r="E6290" t="s">
        <v>20</v>
      </c>
      <c r="F6290" t="s">
        <v>6884</v>
      </c>
      <c r="H6290" t="s">
        <v>21</v>
      </c>
      <c r="I6290">
        <v>25</v>
      </c>
      <c r="J6290" t="s">
        <v>828</v>
      </c>
      <c r="L6290" t="s">
        <v>23</v>
      </c>
      <c r="O6290" t="s">
        <v>221</v>
      </c>
      <c r="P6290" t="s">
        <v>42</v>
      </c>
      <c r="Q6290" t="s">
        <v>832</v>
      </c>
    </row>
    <row r="6291" spans="1:17" x14ac:dyDescent="0.25">
      <c r="A6291" t="s">
        <v>10238</v>
      </c>
      <c r="B6291" t="s">
        <v>10239</v>
      </c>
      <c r="C6291" s="1">
        <v>44257</v>
      </c>
      <c r="D6291" t="s">
        <v>30</v>
      </c>
      <c r="E6291" t="s">
        <v>20</v>
      </c>
      <c r="F6291" t="s">
        <v>3547</v>
      </c>
      <c r="H6291" t="s">
        <v>32</v>
      </c>
      <c r="I6291">
        <v>16</v>
      </c>
      <c r="J6291" t="s">
        <v>828</v>
      </c>
      <c r="L6291" t="s">
        <v>23</v>
      </c>
      <c r="O6291" t="s">
        <v>221</v>
      </c>
      <c r="P6291" t="s">
        <v>42</v>
      </c>
      <c r="Q6291" t="s">
        <v>832</v>
      </c>
    </row>
    <row r="6292" spans="1:17" x14ac:dyDescent="0.25">
      <c r="A6292" t="s">
        <v>7835</v>
      </c>
      <c r="B6292" t="s">
        <v>7836</v>
      </c>
      <c r="C6292" s="1">
        <v>44262</v>
      </c>
      <c r="D6292" t="s">
        <v>30</v>
      </c>
      <c r="E6292" t="s">
        <v>20</v>
      </c>
      <c r="F6292" t="s">
        <v>6880</v>
      </c>
      <c r="H6292" t="s">
        <v>32</v>
      </c>
      <c r="I6292">
        <v>66</v>
      </c>
      <c r="J6292" t="s">
        <v>828</v>
      </c>
      <c r="L6292" t="s">
        <v>23</v>
      </c>
      <c r="O6292" t="s">
        <v>221</v>
      </c>
      <c r="P6292" t="s">
        <v>42</v>
      </c>
      <c r="Q6292" t="s">
        <v>7837</v>
      </c>
    </row>
    <row r="6293" spans="1:17" x14ac:dyDescent="0.25">
      <c r="A6293" t="s">
        <v>7838</v>
      </c>
      <c r="B6293" t="s">
        <v>7839</v>
      </c>
      <c r="C6293" s="1">
        <v>44263</v>
      </c>
      <c r="D6293" t="s">
        <v>30</v>
      </c>
      <c r="E6293" t="s">
        <v>20</v>
      </c>
      <c r="F6293" t="s">
        <v>3554</v>
      </c>
      <c r="H6293" t="s">
        <v>21</v>
      </c>
      <c r="I6293">
        <v>14</v>
      </c>
      <c r="J6293" t="s">
        <v>828</v>
      </c>
      <c r="L6293" t="s">
        <v>23</v>
      </c>
      <c r="O6293" t="s">
        <v>221</v>
      </c>
      <c r="P6293" t="s">
        <v>42</v>
      </c>
      <c r="Q6293" t="s">
        <v>7564</v>
      </c>
    </row>
    <row r="6294" spans="1:17" x14ac:dyDescent="0.25">
      <c r="A6294" t="s">
        <v>7843</v>
      </c>
      <c r="B6294" t="s">
        <v>7844</v>
      </c>
      <c r="C6294" s="1">
        <v>44266</v>
      </c>
      <c r="D6294" t="s">
        <v>30</v>
      </c>
      <c r="E6294" t="s">
        <v>20</v>
      </c>
      <c r="F6294" t="s">
        <v>3554</v>
      </c>
      <c r="H6294" t="s">
        <v>21</v>
      </c>
      <c r="I6294">
        <v>32</v>
      </c>
      <c r="J6294" t="s">
        <v>828</v>
      </c>
      <c r="L6294" t="s">
        <v>23</v>
      </c>
      <c r="O6294" t="s">
        <v>221</v>
      </c>
      <c r="P6294" t="s">
        <v>42</v>
      </c>
      <c r="Q6294" t="s">
        <v>7845</v>
      </c>
    </row>
    <row r="6295" spans="1:17" x14ac:dyDescent="0.25">
      <c r="A6295" t="s">
        <v>7846</v>
      </c>
      <c r="B6295" t="s">
        <v>7847</v>
      </c>
      <c r="C6295" s="1">
        <v>44266</v>
      </c>
      <c r="D6295" t="s">
        <v>30</v>
      </c>
      <c r="E6295" t="s">
        <v>20</v>
      </c>
      <c r="F6295" t="s">
        <v>7848</v>
      </c>
      <c r="H6295" t="s">
        <v>32</v>
      </c>
      <c r="I6295">
        <v>46</v>
      </c>
      <c r="J6295" t="s">
        <v>828</v>
      </c>
      <c r="L6295" t="s">
        <v>23</v>
      </c>
      <c r="O6295" t="s">
        <v>221</v>
      </c>
      <c r="P6295" t="s">
        <v>42</v>
      </c>
      <c r="Q6295" t="s">
        <v>7849</v>
      </c>
    </row>
    <row r="6296" spans="1:17" x14ac:dyDescent="0.25">
      <c r="A6296" t="s">
        <v>7852</v>
      </c>
      <c r="B6296" t="s">
        <v>7853</v>
      </c>
      <c r="C6296" s="1">
        <v>44267</v>
      </c>
      <c r="D6296" t="s">
        <v>30</v>
      </c>
      <c r="E6296" t="s">
        <v>20</v>
      </c>
      <c r="F6296" t="s">
        <v>7848</v>
      </c>
      <c r="H6296" t="s">
        <v>21</v>
      </c>
      <c r="I6296">
        <v>44</v>
      </c>
      <c r="J6296" t="s">
        <v>828</v>
      </c>
      <c r="L6296" t="s">
        <v>23</v>
      </c>
      <c r="O6296" t="s">
        <v>221</v>
      </c>
      <c r="P6296" t="s">
        <v>42</v>
      </c>
      <c r="Q6296" t="s">
        <v>7854</v>
      </c>
    </row>
    <row r="6297" spans="1:17" x14ac:dyDescent="0.25">
      <c r="A6297" t="s">
        <v>10044</v>
      </c>
      <c r="B6297" t="s">
        <v>10045</v>
      </c>
      <c r="C6297" s="1">
        <v>44269</v>
      </c>
      <c r="D6297" t="s">
        <v>30</v>
      </c>
      <c r="E6297" t="s">
        <v>20</v>
      </c>
      <c r="F6297" t="s">
        <v>9691</v>
      </c>
      <c r="G6297" t="s">
        <v>10031</v>
      </c>
      <c r="H6297" t="s">
        <v>32</v>
      </c>
      <c r="I6297">
        <v>32</v>
      </c>
      <c r="J6297" t="s">
        <v>10032</v>
      </c>
      <c r="L6297" t="s">
        <v>23</v>
      </c>
      <c r="M6297" t="s">
        <v>4664</v>
      </c>
      <c r="O6297" t="s">
        <v>221</v>
      </c>
      <c r="P6297" t="s">
        <v>42</v>
      </c>
      <c r="Q6297" t="s">
        <v>10046</v>
      </c>
    </row>
    <row r="6298" spans="1:17" x14ac:dyDescent="0.25">
      <c r="A6298" t="s">
        <v>1147</v>
      </c>
      <c r="B6298" t="s">
        <v>1148</v>
      </c>
      <c r="C6298" s="1">
        <v>44230</v>
      </c>
      <c r="D6298" t="s">
        <v>59</v>
      </c>
      <c r="E6298" t="s">
        <v>20</v>
      </c>
      <c r="F6298" t="s">
        <v>1149</v>
      </c>
      <c r="H6298" t="s">
        <v>21</v>
      </c>
      <c r="I6298">
        <v>24</v>
      </c>
      <c r="J6298" t="s">
        <v>22</v>
      </c>
      <c r="L6298" t="s">
        <v>23</v>
      </c>
      <c r="M6298" t="s">
        <v>24</v>
      </c>
      <c r="O6298" t="s">
        <v>221</v>
      </c>
      <c r="P6298" t="s">
        <v>42</v>
      </c>
      <c r="Q6298" t="s">
        <v>1150</v>
      </c>
    </row>
    <row r="6299" spans="1:17" x14ac:dyDescent="0.25">
      <c r="A6299" t="s">
        <v>1151</v>
      </c>
      <c r="B6299" t="s">
        <v>1152</v>
      </c>
      <c r="C6299" s="1">
        <v>44245</v>
      </c>
      <c r="D6299" t="s">
        <v>54</v>
      </c>
      <c r="E6299" t="s">
        <v>20</v>
      </c>
      <c r="F6299" t="s">
        <v>1153</v>
      </c>
      <c r="H6299" t="s">
        <v>21</v>
      </c>
      <c r="I6299">
        <v>39</v>
      </c>
      <c r="J6299" t="s">
        <v>22</v>
      </c>
      <c r="L6299" t="s">
        <v>23</v>
      </c>
      <c r="M6299" t="s">
        <v>24</v>
      </c>
      <c r="O6299" t="s">
        <v>221</v>
      </c>
      <c r="P6299" t="s">
        <v>42</v>
      </c>
      <c r="Q6299" t="s">
        <v>1154</v>
      </c>
    </row>
    <row r="6300" spans="1:17" x14ac:dyDescent="0.25">
      <c r="A6300" t="s">
        <v>12892</v>
      </c>
      <c r="B6300" t="s">
        <v>12893</v>
      </c>
      <c r="C6300" s="1">
        <v>44246</v>
      </c>
      <c r="D6300" t="s">
        <v>54</v>
      </c>
      <c r="E6300" t="s">
        <v>20</v>
      </c>
      <c r="F6300" t="s">
        <v>12894</v>
      </c>
      <c r="H6300" t="s">
        <v>21</v>
      </c>
      <c r="I6300">
        <v>19</v>
      </c>
      <c r="J6300" t="s">
        <v>22</v>
      </c>
      <c r="L6300" t="s">
        <v>23</v>
      </c>
      <c r="M6300" t="s">
        <v>24</v>
      </c>
      <c r="O6300" t="s">
        <v>221</v>
      </c>
      <c r="P6300" t="s">
        <v>42</v>
      </c>
      <c r="Q6300" t="s">
        <v>7113</v>
      </c>
    </row>
    <row r="6301" spans="1:17" x14ac:dyDescent="0.25">
      <c r="A6301" t="s">
        <v>7110</v>
      </c>
      <c r="B6301" t="s">
        <v>7111</v>
      </c>
      <c r="C6301" s="1">
        <v>44243</v>
      </c>
      <c r="D6301" t="s">
        <v>54</v>
      </c>
      <c r="E6301" t="s">
        <v>20</v>
      </c>
      <c r="F6301" t="s">
        <v>7112</v>
      </c>
      <c r="H6301" t="s">
        <v>32</v>
      </c>
      <c r="I6301">
        <v>17</v>
      </c>
      <c r="J6301" t="s">
        <v>22</v>
      </c>
      <c r="L6301" t="s">
        <v>23</v>
      </c>
      <c r="M6301" t="s">
        <v>24</v>
      </c>
      <c r="O6301" t="s">
        <v>221</v>
      </c>
      <c r="P6301" t="s">
        <v>42</v>
      </c>
      <c r="Q6301" t="s">
        <v>7113</v>
      </c>
    </row>
    <row r="6302" spans="1:17" x14ac:dyDescent="0.25">
      <c r="A6302" t="s">
        <v>15708</v>
      </c>
      <c r="B6302" t="s">
        <v>15709</v>
      </c>
      <c r="C6302" s="1">
        <v>44250</v>
      </c>
      <c r="D6302" t="s">
        <v>7120</v>
      </c>
      <c r="E6302" t="s">
        <v>20</v>
      </c>
      <c r="F6302" t="s">
        <v>15706</v>
      </c>
      <c r="H6302" t="s">
        <v>32</v>
      </c>
      <c r="I6302">
        <v>16</v>
      </c>
      <c r="J6302" t="s">
        <v>22</v>
      </c>
      <c r="L6302" t="s">
        <v>23</v>
      </c>
      <c r="O6302" t="s">
        <v>221</v>
      </c>
      <c r="P6302" t="s">
        <v>42</v>
      </c>
      <c r="Q6302" t="s">
        <v>15710</v>
      </c>
    </row>
    <row r="6303" spans="1:17" x14ac:dyDescent="0.25">
      <c r="A6303" t="s">
        <v>15735</v>
      </c>
      <c r="B6303" t="s">
        <v>15736</v>
      </c>
      <c r="C6303" s="1">
        <v>44254</v>
      </c>
      <c r="D6303" t="s">
        <v>7120</v>
      </c>
      <c r="E6303" t="s">
        <v>20</v>
      </c>
      <c r="F6303" t="s">
        <v>15706</v>
      </c>
      <c r="H6303" t="s">
        <v>21</v>
      </c>
      <c r="I6303">
        <v>70</v>
      </c>
      <c r="J6303" t="s">
        <v>22</v>
      </c>
      <c r="L6303" t="s">
        <v>23</v>
      </c>
      <c r="O6303" t="s">
        <v>221</v>
      </c>
      <c r="P6303" t="s">
        <v>42</v>
      </c>
      <c r="Q6303" t="s">
        <v>15710</v>
      </c>
    </row>
    <row r="6304" spans="1:17" x14ac:dyDescent="0.25">
      <c r="A6304" t="s">
        <v>13030</v>
      </c>
      <c r="B6304" t="s">
        <v>13031</v>
      </c>
      <c r="C6304" s="1">
        <v>44261</v>
      </c>
      <c r="D6304" t="s">
        <v>3308</v>
      </c>
      <c r="E6304" t="s">
        <v>20</v>
      </c>
      <c r="F6304" t="s">
        <v>13016</v>
      </c>
      <c r="H6304" t="s">
        <v>32</v>
      </c>
      <c r="I6304">
        <v>54</v>
      </c>
      <c r="J6304" t="s">
        <v>22</v>
      </c>
      <c r="L6304" t="s">
        <v>23</v>
      </c>
      <c r="O6304" t="s">
        <v>221</v>
      </c>
      <c r="P6304" t="s">
        <v>42</v>
      </c>
      <c r="Q6304" t="s">
        <v>13032</v>
      </c>
    </row>
    <row r="6305" spans="1:17" x14ac:dyDescent="0.25">
      <c r="A6305" t="s">
        <v>218</v>
      </c>
      <c r="B6305" t="s">
        <v>219</v>
      </c>
      <c r="C6305" s="1">
        <v>44246</v>
      </c>
      <c r="D6305" t="s">
        <v>19</v>
      </c>
      <c r="E6305" t="s">
        <v>20</v>
      </c>
      <c r="F6305" t="s">
        <v>220</v>
      </c>
      <c r="H6305" t="s">
        <v>22</v>
      </c>
      <c r="I6305">
        <v>33</v>
      </c>
      <c r="J6305" t="s">
        <v>197</v>
      </c>
      <c r="L6305" t="s">
        <v>23</v>
      </c>
      <c r="M6305" t="s">
        <v>24</v>
      </c>
      <c r="O6305" t="s">
        <v>221</v>
      </c>
      <c r="P6305" t="s">
        <v>42</v>
      </c>
      <c r="Q6305" t="s">
        <v>222</v>
      </c>
    </row>
    <row r="6306" spans="1:17" x14ac:dyDescent="0.25">
      <c r="A6306" t="s">
        <v>14114</v>
      </c>
      <c r="B6306" t="s">
        <v>14115</v>
      </c>
      <c r="C6306" s="1">
        <v>44221</v>
      </c>
      <c r="D6306" t="s">
        <v>716</v>
      </c>
      <c r="E6306" t="s">
        <v>20</v>
      </c>
      <c r="H6306" t="s">
        <v>21</v>
      </c>
      <c r="I6306">
        <v>41</v>
      </c>
      <c r="J6306" t="s">
        <v>22</v>
      </c>
      <c r="L6306" t="s">
        <v>23</v>
      </c>
      <c r="O6306" t="s">
        <v>221</v>
      </c>
      <c r="P6306" t="s">
        <v>42</v>
      </c>
      <c r="Q6306" t="s">
        <v>5457</v>
      </c>
    </row>
    <row r="6307" spans="1:17" x14ac:dyDescent="0.25">
      <c r="A6307" t="s">
        <v>18177</v>
      </c>
      <c r="B6307" t="s">
        <v>18178</v>
      </c>
      <c r="C6307" s="1">
        <v>44222</v>
      </c>
      <c r="D6307" t="s">
        <v>716</v>
      </c>
      <c r="E6307" t="s">
        <v>20</v>
      </c>
      <c r="H6307" t="s">
        <v>21</v>
      </c>
      <c r="I6307">
        <v>9</v>
      </c>
      <c r="J6307" t="s">
        <v>22</v>
      </c>
      <c r="L6307" t="s">
        <v>23</v>
      </c>
      <c r="O6307" t="s">
        <v>221</v>
      </c>
      <c r="P6307" t="s">
        <v>42</v>
      </c>
      <c r="Q6307" t="s">
        <v>5457</v>
      </c>
    </row>
    <row r="6308" spans="1:17" x14ac:dyDescent="0.25">
      <c r="A6308" t="s">
        <v>5455</v>
      </c>
      <c r="B6308" t="s">
        <v>5456</v>
      </c>
      <c r="C6308" s="1">
        <v>44228</v>
      </c>
      <c r="D6308" t="s">
        <v>749</v>
      </c>
      <c r="E6308" t="s">
        <v>20</v>
      </c>
      <c r="H6308" t="s">
        <v>32</v>
      </c>
      <c r="I6308">
        <v>91</v>
      </c>
      <c r="J6308" t="s">
        <v>22</v>
      </c>
      <c r="L6308" t="s">
        <v>23</v>
      </c>
      <c r="O6308" t="s">
        <v>221</v>
      </c>
      <c r="P6308" t="s">
        <v>42</v>
      </c>
      <c r="Q6308" t="s">
        <v>5457</v>
      </c>
    </row>
    <row r="6309" spans="1:17" x14ac:dyDescent="0.25">
      <c r="A6309" t="s">
        <v>3230</v>
      </c>
      <c r="B6309" t="s">
        <v>3231</v>
      </c>
      <c r="C6309" s="1">
        <v>44231</v>
      </c>
      <c r="D6309" t="s">
        <v>239</v>
      </c>
      <c r="E6309" t="s">
        <v>20</v>
      </c>
      <c r="H6309" t="s">
        <v>32</v>
      </c>
      <c r="I6309">
        <v>13</v>
      </c>
      <c r="J6309" t="s">
        <v>22</v>
      </c>
      <c r="L6309" t="s">
        <v>23</v>
      </c>
      <c r="O6309" t="s">
        <v>221</v>
      </c>
      <c r="P6309" t="s">
        <v>42</v>
      </c>
      <c r="Q6309" t="s">
        <v>3232</v>
      </c>
    </row>
    <row r="6310" spans="1:17" x14ac:dyDescent="0.25">
      <c r="A6310" t="s">
        <v>13991</v>
      </c>
      <c r="B6310" t="s">
        <v>13992</v>
      </c>
      <c r="C6310" s="1">
        <v>44216</v>
      </c>
      <c r="D6310" t="s">
        <v>657</v>
      </c>
      <c r="E6310" t="s">
        <v>20</v>
      </c>
      <c r="H6310" t="s">
        <v>21</v>
      </c>
      <c r="I6310">
        <v>27</v>
      </c>
      <c r="J6310" t="s">
        <v>22</v>
      </c>
      <c r="L6310" t="s">
        <v>23</v>
      </c>
      <c r="O6310" t="s">
        <v>221</v>
      </c>
      <c r="P6310" t="s">
        <v>42</v>
      </c>
      <c r="Q6310" t="s">
        <v>13993</v>
      </c>
    </row>
    <row r="6311" spans="1:17" x14ac:dyDescent="0.25">
      <c r="A6311" t="s">
        <v>18212</v>
      </c>
      <c r="B6311" t="s">
        <v>18213</v>
      </c>
      <c r="C6311" s="1">
        <v>44221</v>
      </c>
      <c r="D6311" t="s">
        <v>749</v>
      </c>
      <c r="E6311" t="s">
        <v>20</v>
      </c>
      <c r="H6311" t="s">
        <v>21</v>
      </c>
      <c r="I6311">
        <v>53</v>
      </c>
      <c r="J6311" t="s">
        <v>22</v>
      </c>
      <c r="L6311" t="s">
        <v>23</v>
      </c>
      <c r="O6311" t="s">
        <v>221</v>
      </c>
      <c r="P6311" t="s">
        <v>42</v>
      </c>
      <c r="Q6311" t="s">
        <v>5457</v>
      </c>
    </row>
    <row r="6312" spans="1:17" x14ac:dyDescent="0.25">
      <c r="A6312" t="s">
        <v>18214</v>
      </c>
      <c r="B6312" t="s">
        <v>18215</v>
      </c>
      <c r="C6312" s="1">
        <v>44221</v>
      </c>
      <c r="D6312" t="s">
        <v>716</v>
      </c>
      <c r="E6312" t="s">
        <v>20</v>
      </c>
      <c r="H6312" t="s">
        <v>32</v>
      </c>
      <c r="I6312">
        <v>39</v>
      </c>
      <c r="J6312" t="s">
        <v>22</v>
      </c>
      <c r="L6312" t="s">
        <v>23</v>
      </c>
      <c r="O6312" t="s">
        <v>221</v>
      </c>
      <c r="P6312" t="s">
        <v>42</v>
      </c>
      <c r="Q6312" t="s">
        <v>18216</v>
      </c>
    </row>
    <row r="6313" spans="1:17" x14ac:dyDescent="0.25">
      <c r="A6313" t="s">
        <v>5445</v>
      </c>
      <c r="B6313" t="s">
        <v>5446</v>
      </c>
      <c r="C6313" s="1">
        <v>44229</v>
      </c>
      <c r="D6313" t="s">
        <v>712</v>
      </c>
      <c r="E6313" t="s">
        <v>20</v>
      </c>
      <c r="H6313" t="s">
        <v>21</v>
      </c>
      <c r="I6313">
        <v>36</v>
      </c>
      <c r="J6313" t="s">
        <v>22</v>
      </c>
      <c r="L6313" t="s">
        <v>23</v>
      </c>
      <c r="O6313" t="s">
        <v>221</v>
      </c>
      <c r="P6313" t="s">
        <v>42</v>
      </c>
      <c r="Q6313" t="s">
        <v>5447</v>
      </c>
    </row>
    <row r="6314" spans="1:17" x14ac:dyDescent="0.25">
      <c r="A6314" t="s">
        <v>18457</v>
      </c>
      <c r="B6314" t="s">
        <v>18458</v>
      </c>
      <c r="C6314" s="1">
        <v>44232</v>
      </c>
      <c r="D6314" t="s">
        <v>657</v>
      </c>
      <c r="E6314" t="s">
        <v>20</v>
      </c>
      <c r="H6314" t="s">
        <v>21</v>
      </c>
      <c r="I6314">
        <v>37</v>
      </c>
      <c r="J6314" t="s">
        <v>22</v>
      </c>
      <c r="L6314" t="s">
        <v>23</v>
      </c>
      <c r="O6314" t="s">
        <v>221</v>
      </c>
      <c r="P6314" t="s">
        <v>42</v>
      </c>
      <c r="Q6314" t="s">
        <v>11787</v>
      </c>
    </row>
    <row r="6315" spans="1:17" x14ac:dyDescent="0.25">
      <c r="A6315" t="s">
        <v>18484</v>
      </c>
      <c r="B6315" t="s">
        <v>18485</v>
      </c>
      <c r="C6315" s="1">
        <v>44235</v>
      </c>
      <c r="D6315" t="s">
        <v>657</v>
      </c>
      <c r="E6315" t="s">
        <v>20</v>
      </c>
      <c r="H6315" t="s">
        <v>32</v>
      </c>
      <c r="I6315">
        <v>17</v>
      </c>
      <c r="J6315" t="s">
        <v>22</v>
      </c>
      <c r="L6315" t="s">
        <v>23</v>
      </c>
      <c r="O6315" t="s">
        <v>221</v>
      </c>
      <c r="P6315" t="s">
        <v>42</v>
      </c>
      <c r="Q6315" t="s">
        <v>18486</v>
      </c>
    </row>
    <row r="6316" spans="1:17" x14ac:dyDescent="0.25">
      <c r="A6316" t="s">
        <v>3397</v>
      </c>
      <c r="B6316" t="s">
        <v>3398</v>
      </c>
      <c r="C6316" s="1">
        <v>44235</v>
      </c>
      <c r="D6316" t="s">
        <v>657</v>
      </c>
      <c r="E6316" t="s">
        <v>20</v>
      </c>
      <c r="H6316" t="s">
        <v>21</v>
      </c>
      <c r="I6316">
        <v>46</v>
      </c>
      <c r="J6316" t="s">
        <v>22</v>
      </c>
      <c r="L6316" t="s">
        <v>23</v>
      </c>
      <c r="O6316" t="s">
        <v>221</v>
      </c>
      <c r="P6316" t="s">
        <v>42</v>
      </c>
      <c r="Q6316" t="s">
        <v>3399</v>
      </c>
    </row>
    <row r="6317" spans="1:17" x14ac:dyDescent="0.25">
      <c r="A6317" t="s">
        <v>18499</v>
      </c>
      <c r="B6317" t="s">
        <v>18500</v>
      </c>
      <c r="C6317" s="1">
        <v>44235</v>
      </c>
      <c r="D6317" t="s">
        <v>712</v>
      </c>
      <c r="E6317" t="s">
        <v>20</v>
      </c>
      <c r="H6317" t="s">
        <v>32</v>
      </c>
      <c r="I6317">
        <v>28</v>
      </c>
      <c r="J6317" t="s">
        <v>22</v>
      </c>
      <c r="L6317" t="s">
        <v>23</v>
      </c>
      <c r="O6317" t="s">
        <v>221</v>
      </c>
      <c r="P6317" t="s">
        <v>42</v>
      </c>
      <c r="Q6317" t="s">
        <v>18501</v>
      </c>
    </row>
    <row r="6318" spans="1:17" x14ac:dyDescent="0.25">
      <c r="A6318" t="s">
        <v>11785</v>
      </c>
      <c r="B6318" t="s">
        <v>11786</v>
      </c>
      <c r="C6318" s="1">
        <v>44240</v>
      </c>
      <c r="D6318" t="s">
        <v>657</v>
      </c>
      <c r="E6318" t="s">
        <v>20</v>
      </c>
      <c r="H6318" t="s">
        <v>32</v>
      </c>
      <c r="I6318">
        <v>3</v>
      </c>
      <c r="J6318" t="s">
        <v>22</v>
      </c>
      <c r="L6318" t="s">
        <v>23</v>
      </c>
      <c r="O6318" t="s">
        <v>221</v>
      </c>
      <c r="P6318" t="s">
        <v>42</v>
      </c>
      <c r="Q6318" t="s">
        <v>11787</v>
      </c>
    </row>
    <row r="6319" spans="1:17" x14ac:dyDescent="0.25">
      <c r="A6319" t="s">
        <v>2335</v>
      </c>
      <c r="B6319" t="s">
        <v>2336</v>
      </c>
      <c r="C6319" s="1">
        <v>44202</v>
      </c>
      <c r="D6319" t="s">
        <v>2337</v>
      </c>
      <c r="E6319" t="s">
        <v>20</v>
      </c>
      <c r="F6319" t="s">
        <v>2338</v>
      </c>
      <c r="H6319" t="s">
        <v>32</v>
      </c>
      <c r="I6319">
        <v>24</v>
      </c>
      <c r="J6319" t="s">
        <v>22</v>
      </c>
      <c r="L6319" t="s">
        <v>23</v>
      </c>
      <c r="M6319" t="s">
        <v>86</v>
      </c>
      <c r="O6319" t="s">
        <v>221</v>
      </c>
      <c r="P6319" t="s">
        <v>42</v>
      </c>
      <c r="Q6319" t="s">
        <v>2339</v>
      </c>
    </row>
    <row r="6320" spans="1:17" x14ac:dyDescent="0.25">
      <c r="A6320" t="s">
        <v>5126</v>
      </c>
      <c r="B6320" t="s">
        <v>5127</v>
      </c>
      <c r="C6320" s="1">
        <v>44210</v>
      </c>
      <c r="D6320" t="s">
        <v>5128</v>
      </c>
      <c r="E6320" t="s">
        <v>20</v>
      </c>
      <c r="F6320" t="s">
        <v>5129</v>
      </c>
      <c r="H6320" t="s">
        <v>21</v>
      </c>
      <c r="I6320">
        <v>77</v>
      </c>
      <c r="J6320" t="s">
        <v>22</v>
      </c>
      <c r="L6320" t="s">
        <v>23</v>
      </c>
      <c r="M6320" t="s">
        <v>86</v>
      </c>
      <c r="O6320" t="s">
        <v>221</v>
      </c>
      <c r="P6320" t="s">
        <v>42</v>
      </c>
      <c r="Q6320" t="s">
        <v>832</v>
      </c>
    </row>
    <row r="6321" spans="1:17" x14ac:dyDescent="0.25">
      <c r="A6321" t="s">
        <v>8462</v>
      </c>
      <c r="B6321" t="s">
        <v>8463</v>
      </c>
      <c r="C6321" s="1">
        <v>44207</v>
      </c>
      <c r="D6321" t="s">
        <v>1405</v>
      </c>
      <c r="E6321" t="s">
        <v>20</v>
      </c>
      <c r="F6321" t="s">
        <v>1557</v>
      </c>
      <c r="H6321" t="s">
        <v>32</v>
      </c>
      <c r="I6321">
        <v>29</v>
      </c>
      <c r="J6321" t="s">
        <v>22</v>
      </c>
      <c r="L6321" t="s">
        <v>23</v>
      </c>
      <c r="M6321" t="s">
        <v>86</v>
      </c>
      <c r="O6321" t="s">
        <v>221</v>
      </c>
      <c r="P6321" t="s">
        <v>42</v>
      </c>
      <c r="Q6321" t="s">
        <v>8464</v>
      </c>
    </row>
    <row r="6322" spans="1:17" x14ac:dyDescent="0.25">
      <c r="A6322" t="s">
        <v>11313</v>
      </c>
      <c r="B6322" t="s">
        <v>11314</v>
      </c>
      <c r="C6322" s="1">
        <v>44210</v>
      </c>
      <c r="D6322" t="s">
        <v>151</v>
      </c>
      <c r="E6322" t="s">
        <v>20</v>
      </c>
      <c r="F6322" t="s">
        <v>152</v>
      </c>
      <c r="H6322" t="s">
        <v>21</v>
      </c>
      <c r="I6322">
        <v>25</v>
      </c>
      <c r="J6322" t="s">
        <v>22</v>
      </c>
      <c r="L6322" t="s">
        <v>23</v>
      </c>
      <c r="M6322" t="s">
        <v>86</v>
      </c>
      <c r="O6322" t="s">
        <v>221</v>
      </c>
      <c r="P6322" t="s">
        <v>42</v>
      </c>
      <c r="Q6322" t="s">
        <v>11315</v>
      </c>
    </row>
    <row r="6323" spans="1:17" x14ac:dyDescent="0.25">
      <c r="A6323" t="s">
        <v>11414</v>
      </c>
      <c r="B6323" t="s">
        <v>11415</v>
      </c>
      <c r="C6323" s="1">
        <v>44206</v>
      </c>
      <c r="D6323" t="s">
        <v>7942</v>
      </c>
      <c r="E6323" t="s">
        <v>20</v>
      </c>
      <c r="F6323" t="s">
        <v>7943</v>
      </c>
      <c r="H6323" t="s">
        <v>32</v>
      </c>
      <c r="I6323">
        <v>35</v>
      </c>
      <c r="J6323" t="s">
        <v>22</v>
      </c>
      <c r="L6323" t="s">
        <v>23</v>
      </c>
      <c r="M6323" t="s">
        <v>86</v>
      </c>
      <c r="O6323" t="s">
        <v>221</v>
      </c>
      <c r="P6323" t="s">
        <v>42</v>
      </c>
      <c r="Q6323" t="s">
        <v>832</v>
      </c>
    </row>
    <row r="6324" spans="1:17" x14ac:dyDescent="0.25">
      <c r="A6324" t="s">
        <v>11421</v>
      </c>
      <c r="B6324" t="s">
        <v>11422</v>
      </c>
      <c r="C6324" s="1">
        <v>44209</v>
      </c>
      <c r="D6324" t="s">
        <v>551</v>
      </c>
      <c r="E6324" t="s">
        <v>20</v>
      </c>
      <c r="F6324" t="s">
        <v>552</v>
      </c>
      <c r="H6324" t="s">
        <v>21</v>
      </c>
      <c r="I6324">
        <v>86</v>
      </c>
      <c r="J6324" t="s">
        <v>22</v>
      </c>
      <c r="L6324" t="s">
        <v>23</v>
      </c>
      <c r="M6324" t="s">
        <v>86</v>
      </c>
      <c r="O6324" t="s">
        <v>221</v>
      </c>
      <c r="P6324" t="s">
        <v>42</v>
      </c>
      <c r="Q6324" t="s">
        <v>848</v>
      </c>
    </row>
    <row r="6325" spans="1:17" x14ac:dyDescent="0.25">
      <c r="A6325" t="s">
        <v>11423</v>
      </c>
      <c r="B6325" t="s">
        <v>11424</v>
      </c>
      <c r="C6325" s="1">
        <v>44209</v>
      </c>
      <c r="D6325" t="s">
        <v>551</v>
      </c>
      <c r="E6325" t="s">
        <v>20</v>
      </c>
      <c r="F6325" t="s">
        <v>552</v>
      </c>
      <c r="H6325" t="s">
        <v>21</v>
      </c>
      <c r="I6325">
        <v>89</v>
      </c>
      <c r="J6325" t="s">
        <v>22</v>
      </c>
      <c r="L6325" t="s">
        <v>23</v>
      </c>
      <c r="M6325" t="s">
        <v>86</v>
      </c>
      <c r="O6325" t="s">
        <v>221</v>
      </c>
      <c r="P6325" t="s">
        <v>42</v>
      </c>
      <c r="Q6325" t="s">
        <v>848</v>
      </c>
    </row>
    <row r="6326" spans="1:17" x14ac:dyDescent="0.25">
      <c r="A6326" t="s">
        <v>11425</v>
      </c>
      <c r="B6326" t="s">
        <v>11426</v>
      </c>
      <c r="C6326" s="1">
        <v>44195</v>
      </c>
      <c r="D6326" t="s">
        <v>2533</v>
      </c>
      <c r="E6326" t="s">
        <v>20</v>
      </c>
      <c r="F6326" t="s">
        <v>11427</v>
      </c>
      <c r="H6326" t="s">
        <v>21</v>
      </c>
      <c r="I6326">
        <v>63</v>
      </c>
      <c r="J6326" t="s">
        <v>22</v>
      </c>
      <c r="L6326" t="s">
        <v>23</v>
      </c>
      <c r="M6326" t="s">
        <v>86</v>
      </c>
      <c r="O6326" t="s">
        <v>221</v>
      </c>
      <c r="P6326" t="s">
        <v>42</v>
      </c>
      <c r="Q6326" t="s">
        <v>832</v>
      </c>
    </row>
    <row r="6327" spans="1:17" x14ac:dyDescent="0.25">
      <c r="A6327" t="s">
        <v>11428</v>
      </c>
      <c r="B6327" t="s">
        <v>11429</v>
      </c>
      <c r="C6327" s="1">
        <v>44194</v>
      </c>
      <c r="D6327" t="s">
        <v>11430</v>
      </c>
      <c r="E6327" t="s">
        <v>20</v>
      </c>
      <c r="F6327" t="s">
        <v>11431</v>
      </c>
      <c r="H6327" t="s">
        <v>21</v>
      </c>
      <c r="I6327">
        <v>71</v>
      </c>
      <c r="J6327" t="s">
        <v>22</v>
      </c>
      <c r="L6327" t="s">
        <v>23</v>
      </c>
      <c r="M6327" t="s">
        <v>86</v>
      </c>
      <c r="O6327" t="s">
        <v>221</v>
      </c>
      <c r="P6327" t="s">
        <v>42</v>
      </c>
      <c r="Q6327" t="s">
        <v>832</v>
      </c>
    </row>
    <row r="6328" spans="1:17" x14ac:dyDescent="0.25">
      <c r="A6328" t="s">
        <v>11432</v>
      </c>
      <c r="B6328" t="s">
        <v>11433</v>
      </c>
      <c r="C6328" s="1">
        <v>44194</v>
      </c>
      <c r="D6328" t="s">
        <v>551</v>
      </c>
      <c r="E6328" t="s">
        <v>20</v>
      </c>
      <c r="F6328" t="s">
        <v>552</v>
      </c>
      <c r="H6328" t="s">
        <v>21</v>
      </c>
      <c r="I6328">
        <v>87</v>
      </c>
      <c r="J6328" t="s">
        <v>22</v>
      </c>
      <c r="L6328" t="s">
        <v>23</v>
      </c>
      <c r="M6328" t="s">
        <v>86</v>
      </c>
      <c r="O6328" t="s">
        <v>221</v>
      </c>
      <c r="P6328" t="s">
        <v>42</v>
      </c>
      <c r="Q6328" t="s">
        <v>832</v>
      </c>
    </row>
    <row r="6329" spans="1:17" x14ac:dyDescent="0.25">
      <c r="A6329" t="s">
        <v>11434</v>
      </c>
      <c r="B6329" t="s">
        <v>11435</v>
      </c>
      <c r="C6329" s="1">
        <v>44194</v>
      </c>
      <c r="D6329" t="s">
        <v>551</v>
      </c>
      <c r="E6329" t="s">
        <v>20</v>
      </c>
      <c r="F6329" t="s">
        <v>552</v>
      </c>
      <c r="H6329" t="s">
        <v>21</v>
      </c>
      <c r="I6329">
        <v>90</v>
      </c>
      <c r="J6329" t="s">
        <v>22</v>
      </c>
      <c r="L6329" t="s">
        <v>23</v>
      </c>
      <c r="M6329" t="s">
        <v>86</v>
      </c>
      <c r="O6329" t="s">
        <v>221</v>
      </c>
      <c r="P6329" t="s">
        <v>42</v>
      </c>
      <c r="Q6329" t="s">
        <v>832</v>
      </c>
    </row>
    <row r="6330" spans="1:17" x14ac:dyDescent="0.25">
      <c r="A6330" t="s">
        <v>2799</v>
      </c>
      <c r="B6330" t="s">
        <v>2800</v>
      </c>
      <c r="C6330" s="1">
        <v>44198</v>
      </c>
      <c r="D6330" t="s">
        <v>551</v>
      </c>
      <c r="E6330" t="s">
        <v>20</v>
      </c>
      <c r="F6330" t="s">
        <v>552</v>
      </c>
      <c r="H6330" t="s">
        <v>32</v>
      </c>
      <c r="I6330">
        <v>96</v>
      </c>
      <c r="J6330" t="s">
        <v>22</v>
      </c>
      <c r="L6330" t="s">
        <v>23</v>
      </c>
      <c r="M6330" t="s">
        <v>86</v>
      </c>
      <c r="O6330" t="s">
        <v>221</v>
      </c>
      <c r="P6330" t="s">
        <v>42</v>
      </c>
      <c r="Q6330" t="s">
        <v>832</v>
      </c>
    </row>
    <row r="6331" spans="1:17" x14ac:dyDescent="0.25">
      <c r="A6331" t="s">
        <v>2801</v>
      </c>
      <c r="B6331" t="s">
        <v>2802</v>
      </c>
      <c r="C6331" s="1">
        <v>44204</v>
      </c>
      <c r="D6331" t="s">
        <v>2803</v>
      </c>
      <c r="E6331" t="s">
        <v>20</v>
      </c>
      <c r="F6331" t="s">
        <v>2804</v>
      </c>
      <c r="H6331" t="s">
        <v>21</v>
      </c>
      <c r="I6331">
        <v>89</v>
      </c>
      <c r="J6331" t="s">
        <v>22</v>
      </c>
      <c r="L6331" t="s">
        <v>23</v>
      </c>
      <c r="M6331" t="s">
        <v>86</v>
      </c>
      <c r="O6331" t="s">
        <v>221</v>
      </c>
      <c r="P6331" t="s">
        <v>42</v>
      </c>
      <c r="Q6331" t="s">
        <v>848</v>
      </c>
    </row>
    <row r="6332" spans="1:17" x14ac:dyDescent="0.25">
      <c r="A6332" t="s">
        <v>2805</v>
      </c>
      <c r="B6332" t="s">
        <v>2806</v>
      </c>
      <c r="C6332" s="1">
        <v>44210</v>
      </c>
      <c r="D6332" t="s">
        <v>551</v>
      </c>
      <c r="E6332" t="s">
        <v>20</v>
      </c>
      <c r="F6332" t="s">
        <v>552</v>
      </c>
      <c r="H6332" t="s">
        <v>21</v>
      </c>
      <c r="I6332">
        <v>82</v>
      </c>
      <c r="J6332" t="s">
        <v>22</v>
      </c>
      <c r="L6332" t="s">
        <v>23</v>
      </c>
      <c r="M6332" t="s">
        <v>86</v>
      </c>
      <c r="O6332" t="s">
        <v>221</v>
      </c>
      <c r="P6332" t="s">
        <v>42</v>
      </c>
      <c r="Q6332" t="s">
        <v>832</v>
      </c>
    </row>
    <row r="6333" spans="1:17" x14ac:dyDescent="0.25">
      <c r="A6333" t="s">
        <v>2807</v>
      </c>
      <c r="B6333" t="s">
        <v>2808</v>
      </c>
      <c r="C6333" s="1">
        <v>44198</v>
      </c>
      <c r="D6333" t="s">
        <v>551</v>
      </c>
      <c r="E6333" t="s">
        <v>20</v>
      </c>
      <c r="F6333" t="s">
        <v>552</v>
      </c>
      <c r="H6333" t="s">
        <v>21</v>
      </c>
      <c r="I6333">
        <v>91</v>
      </c>
      <c r="J6333" t="s">
        <v>22</v>
      </c>
      <c r="L6333" t="s">
        <v>23</v>
      </c>
      <c r="M6333" t="s">
        <v>86</v>
      </c>
      <c r="O6333" t="s">
        <v>221</v>
      </c>
      <c r="P6333" t="s">
        <v>42</v>
      </c>
      <c r="Q6333" t="s">
        <v>848</v>
      </c>
    </row>
    <row r="6334" spans="1:17" x14ac:dyDescent="0.25">
      <c r="A6334" t="s">
        <v>2809</v>
      </c>
      <c r="B6334" t="s">
        <v>2810</v>
      </c>
      <c r="C6334" s="1">
        <v>44198</v>
      </c>
      <c r="D6334" t="s">
        <v>551</v>
      </c>
      <c r="E6334" t="s">
        <v>20</v>
      </c>
      <c r="F6334" t="s">
        <v>552</v>
      </c>
      <c r="H6334" t="s">
        <v>21</v>
      </c>
      <c r="I6334">
        <v>85</v>
      </c>
      <c r="J6334" t="s">
        <v>22</v>
      </c>
      <c r="L6334" t="s">
        <v>23</v>
      </c>
      <c r="M6334" t="s">
        <v>86</v>
      </c>
      <c r="O6334" t="s">
        <v>221</v>
      </c>
      <c r="P6334" t="s">
        <v>42</v>
      </c>
      <c r="Q6334" t="s">
        <v>832</v>
      </c>
    </row>
    <row r="6335" spans="1:17" x14ac:dyDescent="0.25">
      <c r="A6335" t="s">
        <v>2811</v>
      </c>
      <c r="B6335" t="s">
        <v>2812</v>
      </c>
      <c r="C6335" s="1">
        <v>44207</v>
      </c>
      <c r="D6335" t="s">
        <v>551</v>
      </c>
      <c r="E6335" t="s">
        <v>20</v>
      </c>
      <c r="F6335" t="s">
        <v>552</v>
      </c>
      <c r="H6335" t="s">
        <v>21</v>
      </c>
      <c r="I6335">
        <v>90</v>
      </c>
      <c r="J6335" t="s">
        <v>22</v>
      </c>
      <c r="L6335" t="s">
        <v>23</v>
      </c>
      <c r="M6335" t="s">
        <v>86</v>
      </c>
      <c r="O6335" t="s">
        <v>221</v>
      </c>
      <c r="P6335" t="s">
        <v>42</v>
      </c>
      <c r="Q6335" t="s">
        <v>832</v>
      </c>
    </row>
    <row r="6336" spans="1:17" x14ac:dyDescent="0.25">
      <c r="A6336" t="s">
        <v>2813</v>
      </c>
      <c r="B6336" t="s">
        <v>2814</v>
      </c>
      <c r="C6336" s="1">
        <v>44202</v>
      </c>
      <c r="D6336" t="s">
        <v>551</v>
      </c>
      <c r="E6336" t="s">
        <v>20</v>
      </c>
      <c r="F6336" t="s">
        <v>552</v>
      </c>
      <c r="H6336" t="s">
        <v>21</v>
      </c>
      <c r="I6336">
        <v>88</v>
      </c>
      <c r="J6336" t="s">
        <v>22</v>
      </c>
      <c r="L6336" t="s">
        <v>23</v>
      </c>
      <c r="M6336" t="s">
        <v>86</v>
      </c>
      <c r="O6336" t="s">
        <v>221</v>
      </c>
      <c r="P6336" t="s">
        <v>42</v>
      </c>
      <c r="Q6336" t="s">
        <v>848</v>
      </c>
    </row>
    <row r="6337" spans="1:17" x14ac:dyDescent="0.25">
      <c r="A6337" t="s">
        <v>2911</v>
      </c>
      <c r="B6337" t="s">
        <v>2912</v>
      </c>
      <c r="C6337" s="1">
        <v>44215</v>
      </c>
      <c r="D6337" t="s">
        <v>551</v>
      </c>
      <c r="E6337" t="s">
        <v>20</v>
      </c>
      <c r="F6337" t="s">
        <v>552</v>
      </c>
      <c r="H6337" t="s">
        <v>21</v>
      </c>
      <c r="I6337">
        <v>90</v>
      </c>
      <c r="J6337" t="s">
        <v>22</v>
      </c>
      <c r="L6337" t="s">
        <v>23</v>
      </c>
      <c r="M6337" t="s">
        <v>86</v>
      </c>
      <c r="O6337" t="s">
        <v>221</v>
      </c>
      <c r="P6337" t="s">
        <v>42</v>
      </c>
      <c r="Q6337" t="s">
        <v>832</v>
      </c>
    </row>
    <row r="6338" spans="1:17" x14ac:dyDescent="0.25">
      <c r="A6338" t="s">
        <v>2913</v>
      </c>
      <c r="B6338" t="s">
        <v>2914</v>
      </c>
      <c r="C6338" s="1">
        <v>44215</v>
      </c>
      <c r="D6338" t="s">
        <v>2915</v>
      </c>
      <c r="E6338" t="s">
        <v>20</v>
      </c>
      <c r="F6338" t="s">
        <v>2916</v>
      </c>
      <c r="H6338" t="s">
        <v>21</v>
      </c>
      <c r="I6338">
        <v>88</v>
      </c>
      <c r="J6338" t="s">
        <v>22</v>
      </c>
      <c r="L6338" t="s">
        <v>23</v>
      </c>
      <c r="M6338" t="s">
        <v>86</v>
      </c>
      <c r="O6338" t="s">
        <v>221</v>
      </c>
      <c r="P6338" t="s">
        <v>42</v>
      </c>
      <c r="Q6338" t="s">
        <v>848</v>
      </c>
    </row>
    <row r="6339" spans="1:17" x14ac:dyDescent="0.25">
      <c r="A6339" t="s">
        <v>2929</v>
      </c>
      <c r="B6339" t="s">
        <v>2930</v>
      </c>
      <c r="C6339" s="1">
        <v>44215</v>
      </c>
      <c r="D6339" t="s">
        <v>551</v>
      </c>
      <c r="E6339" t="s">
        <v>20</v>
      </c>
      <c r="F6339" t="s">
        <v>552</v>
      </c>
      <c r="H6339" t="s">
        <v>32</v>
      </c>
      <c r="I6339">
        <v>57</v>
      </c>
      <c r="J6339" t="s">
        <v>22</v>
      </c>
      <c r="L6339" t="s">
        <v>23</v>
      </c>
      <c r="M6339" t="s">
        <v>86</v>
      </c>
      <c r="O6339" t="s">
        <v>221</v>
      </c>
      <c r="P6339" t="s">
        <v>42</v>
      </c>
      <c r="Q6339" t="s">
        <v>851</v>
      </c>
    </row>
    <row r="6340" spans="1:17" x14ac:dyDescent="0.25">
      <c r="A6340" t="s">
        <v>2989</v>
      </c>
      <c r="B6340" t="s">
        <v>2990</v>
      </c>
      <c r="C6340" s="1">
        <v>44215</v>
      </c>
      <c r="D6340" t="s">
        <v>2991</v>
      </c>
      <c r="E6340" t="s">
        <v>20</v>
      </c>
      <c r="F6340" t="s">
        <v>2992</v>
      </c>
      <c r="H6340" t="s">
        <v>21</v>
      </c>
      <c r="I6340">
        <v>80</v>
      </c>
      <c r="J6340" t="s">
        <v>22</v>
      </c>
      <c r="L6340" t="s">
        <v>23</v>
      </c>
      <c r="M6340" t="s">
        <v>86</v>
      </c>
      <c r="O6340" t="s">
        <v>221</v>
      </c>
      <c r="P6340" t="s">
        <v>42</v>
      </c>
      <c r="Q6340" t="s">
        <v>851</v>
      </c>
    </row>
    <row r="6341" spans="1:17" x14ac:dyDescent="0.25">
      <c r="A6341" t="s">
        <v>2993</v>
      </c>
      <c r="B6341" t="s">
        <v>2994</v>
      </c>
      <c r="C6341" s="1">
        <v>44215</v>
      </c>
      <c r="D6341" t="s">
        <v>921</v>
      </c>
      <c r="E6341" t="s">
        <v>20</v>
      </c>
      <c r="F6341" t="s">
        <v>2995</v>
      </c>
      <c r="H6341" t="s">
        <v>21</v>
      </c>
      <c r="I6341">
        <v>81</v>
      </c>
      <c r="J6341" t="s">
        <v>22</v>
      </c>
      <c r="L6341" t="s">
        <v>23</v>
      </c>
      <c r="M6341" t="s">
        <v>86</v>
      </c>
      <c r="O6341" t="s">
        <v>221</v>
      </c>
      <c r="P6341" t="s">
        <v>42</v>
      </c>
      <c r="Q6341" t="s">
        <v>851</v>
      </c>
    </row>
    <row r="6342" spans="1:17" x14ac:dyDescent="0.25">
      <c r="A6342" t="s">
        <v>2996</v>
      </c>
      <c r="B6342" t="s">
        <v>2997</v>
      </c>
      <c r="C6342" s="1">
        <v>44215</v>
      </c>
      <c r="D6342" t="s">
        <v>2998</v>
      </c>
      <c r="E6342" t="s">
        <v>20</v>
      </c>
      <c r="F6342" t="s">
        <v>2999</v>
      </c>
      <c r="H6342" t="s">
        <v>21</v>
      </c>
      <c r="I6342">
        <v>81</v>
      </c>
      <c r="J6342" t="s">
        <v>22</v>
      </c>
      <c r="L6342" t="s">
        <v>23</v>
      </c>
      <c r="M6342" t="s">
        <v>86</v>
      </c>
      <c r="O6342" t="s">
        <v>221</v>
      </c>
      <c r="P6342" t="s">
        <v>42</v>
      </c>
      <c r="Q6342" t="s">
        <v>851</v>
      </c>
    </row>
    <row r="6343" spans="1:17" x14ac:dyDescent="0.25">
      <c r="A6343" t="s">
        <v>6402</v>
      </c>
      <c r="B6343" t="s">
        <v>6403</v>
      </c>
      <c r="C6343" s="1">
        <v>44216</v>
      </c>
      <c r="D6343" t="s">
        <v>551</v>
      </c>
      <c r="E6343" t="s">
        <v>20</v>
      </c>
      <c r="F6343" t="s">
        <v>552</v>
      </c>
      <c r="H6343" t="s">
        <v>21</v>
      </c>
      <c r="I6343">
        <v>78</v>
      </c>
      <c r="J6343" t="s">
        <v>22</v>
      </c>
      <c r="L6343" t="s">
        <v>23</v>
      </c>
      <c r="M6343" t="s">
        <v>86</v>
      </c>
      <c r="O6343" t="s">
        <v>221</v>
      </c>
      <c r="P6343" t="s">
        <v>42</v>
      </c>
      <c r="Q6343" t="s">
        <v>6404</v>
      </c>
    </row>
    <row r="6344" spans="1:17" x14ac:dyDescent="0.25">
      <c r="A6344" t="s">
        <v>6405</v>
      </c>
      <c r="B6344" t="s">
        <v>6406</v>
      </c>
      <c r="C6344" s="1">
        <v>44216</v>
      </c>
      <c r="D6344" t="s">
        <v>551</v>
      </c>
      <c r="E6344" t="s">
        <v>20</v>
      </c>
      <c r="F6344" t="s">
        <v>552</v>
      </c>
      <c r="H6344" t="s">
        <v>21</v>
      </c>
      <c r="I6344">
        <v>76</v>
      </c>
      <c r="J6344" t="s">
        <v>22</v>
      </c>
      <c r="L6344" t="s">
        <v>23</v>
      </c>
      <c r="M6344" t="s">
        <v>86</v>
      </c>
      <c r="O6344" t="s">
        <v>221</v>
      </c>
      <c r="P6344" t="s">
        <v>42</v>
      </c>
      <c r="Q6344" t="s">
        <v>6404</v>
      </c>
    </row>
    <row r="6345" spans="1:17" x14ac:dyDescent="0.25">
      <c r="A6345" t="s">
        <v>6407</v>
      </c>
      <c r="B6345" t="s">
        <v>6408</v>
      </c>
      <c r="C6345" s="1">
        <v>44216</v>
      </c>
      <c r="D6345" t="s">
        <v>551</v>
      </c>
      <c r="E6345" t="s">
        <v>20</v>
      </c>
      <c r="F6345" t="s">
        <v>552</v>
      </c>
      <c r="H6345" t="s">
        <v>32</v>
      </c>
      <c r="I6345">
        <v>84</v>
      </c>
      <c r="J6345" t="s">
        <v>22</v>
      </c>
      <c r="L6345" t="s">
        <v>23</v>
      </c>
      <c r="M6345" t="s">
        <v>86</v>
      </c>
      <c r="O6345" t="s">
        <v>221</v>
      </c>
      <c r="P6345" t="s">
        <v>42</v>
      </c>
      <c r="Q6345" t="s">
        <v>6404</v>
      </c>
    </row>
    <row r="6346" spans="1:17" x14ac:dyDescent="0.25">
      <c r="A6346" t="s">
        <v>6409</v>
      </c>
      <c r="B6346" t="s">
        <v>6410</v>
      </c>
      <c r="C6346" s="1">
        <v>44214</v>
      </c>
      <c r="D6346" t="s">
        <v>551</v>
      </c>
      <c r="E6346" t="s">
        <v>20</v>
      </c>
      <c r="F6346" t="s">
        <v>552</v>
      </c>
      <c r="H6346" t="s">
        <v>21</v>
      </c>
      <c r="I6346">
        <v>38</v>
      </c>
      <c r="J6346" t="s">
        <v>22</v>
      </c>
      <c r="L6346" t="s">
        <v>23</v>
      </c>
      <c r="M6346" t="s">
        <v>86</v>
      </c>
      <c r="O6346" t="s">
        <v>221</v>
      </c>
      <c r="P6346" t="s">
        <v>42</v>
      </c>
      <c r="Q6346" t="s">
        <v>832</v>
      </c>
    </row>
    <row r="6347" spans="1:17" x14ac:dyDescent="0.25">
      <c r="A6347" t="s">
        <v>16983</v>
      </c>
      <c r="B6347" t="s">
        <v>16984</v>
      </c>
      <c r="C6347" s="1">
        <v>44231</v>
      </c>
      <c r="D6347" t="s">
        <v>14387</v>
      </c>
      <c r="E6347" t="s">
        <v>20</v>
      </c>
      <c r="F6347" t="s">
        <v>14388</v>
      </c>
      <c r="H6347" t="s">
        <v>21</v>
      </c>
      <c r="I6347">
        <v>13</v>
      </c>
      <c r="J6347" t="s">
        <v>22</v>
      </c>
      <c r="L6347" t="s">
        <v>23</v>
      </c>
      <c r="M6347" t="s">
        <v>86</v>
      </c>
      <c r="O6347" t="s">
        <v>221</v>
      </c>
      <c r="P6347" t="s">
        <v>42</v>
      </c>
      <c r="Q6347" t="s">
        <v>16985</v>
      </c>
    </row>
    <row r="6348" spans="1:17" x14ac:dyDescent="0.25">
      <c r="A6348" t="s">
        <v>16986</v>
      </c>
      <c r="B6348" t="s">
        <v>16987</v>
      </c>
      <c r="C6348" s="1">
        <v>44231</v>
      </c>
      <c r="D6348" t="s">
        <v>131</v>
      </c>
      <c r="E6348" t="s">
        <v>20</v>
      </c>
      <c r="F6348" t="s">
        <v>132</v>
      </c>
      <c r="H6348" t="s">
        <v>32</v>
      </c>
      <c r="I6348">
        <v>50</v>
      </c>
      <c r="J6348" t="s">
        <v>22</v>
      </c>
      <c r="L6348" t="s">
        <v>23</v>
      </c>
      <c r="M6348" t="s">
        <v>86</v>
      </c>
      <c r="O6348" t="s">
        <v>221</v>
      </c>
      <c r="P6348" t="s">
        <v>42</v>
      </c>
      <c r="Q6348" t="s">
        <v>6085</v>
      </c>
    </row>
    <row r="6349" spans="1:17" x14ac:dyDescent="0.25">
      <c r="A6349" t="s">
        <v>16966</v>
      </c>
      <c r="B6349" t="s">
        <v>16967</v>
      </c>
      <c r="C6349" s="1">
        <v>44232</v>
      </c>
      <c r="D6349" t="s">
        <v>6633</v>
      </c>
      <c r="E6349" t="s">
        <v>20</v>
      </c>
      <c r="F6349" t="s">
        <v>6634</v>
      </c>
      <c r="H6349" t="s">
        <v>32</v>
      </c>
      <c r="I6349">
        <v>88</v>
      </c>
      <c r="J6349" t="s">
        <v>22</v>
      </c>
      <c r="L6349" t="s">
        <v>23</v>
      </c>
      <c r="M6349" t="s">
        <v>86</v>
      </c>
      <c r="O6349" t="s">
        <v>221</v>
      </c>
      <c r="P6349" t="s">
        <v>42</v>
      </c>
      <c r="Q6349" t="s">
        <v>10945</v>
      </c>
    </row>
    <row r="6350" spans="1:17" x14ac:dyDescent="0.25">
      <c r="A6350" t="s">
        <v>16968</v>
      </c>
      <c r="B6350" t="s">
        <v>16969</v>
      </c>
      <c r="C6350" s="1">
        <v>44232</v>
      </c>
      <c r="D6350" t="s">
        <v>6633</v>
      </c>
      <c r="E6350" t="s">
        <v>20</v>
      </c>
      <c r="F6350" t="s">
        <v>6634</v>
      </c>
      <c r="H6350" t="s">
        <v>21</v>
      </c>
      <c r="I6350">
        <v>17</v>
      </c>
      <c r="J6350" t="s">
        <v>22</v>
      </c>
      <c r="L6350" t="s">
        <v>23</v>
      </c>
      <c r="M6350" t="s">
        <v>86</v>
      </c>
      <c r="O6350" t="s">
        <v>221</v>
      </c>
      <c r="P6350" t="s">
        <v>42</v>
      </c>
      <c r="Q6350" t="s">
        <v>16970</v>
      </c>
    </row>
    <row r="6351" spans="1:17" x14ac:dyDescent="0.25">
      <c r="A6351" t="s">
        <v>15164</v>
      </c>
      <c r="B6351" t="s">
        <v>15165</v>
      </c>
      <c r="C6351" s="1">
        <v>44235</v>
      </c>
      <c r="D6351" t="s">
        <v>472</v>
      </c>
      <c r="E6351" t="s">
        <v>20</v>
      </c>
      <c r="F6351" t="s">
        <v>473</v>
      </c>
      <c r="H6351" t="s">
        <v>32</v>
      </c>
      <c r="I6351">
        <v>53</v>
      </c>
      <c r="J6351" t="s">
        <v>22</v>
      </c>
      <c r="L6351" t="s">
        <v>23</v>
      </c>
      <c r="M6351" t="s">
        <v>86</v>
      </c>
      <c r="O6351" t="s">
        <v>221</v>
      </c>
      <c r="P6351" t="s">
        <v>42</v>
      </c>
      <c r="Q6351" t="s">
        <v>15166</v>
      </c>
    </row>
    <row r="6352" spans="1:17" x14ac:dyDescent="0.25">
      <c r="A6352" t="s">
        <v>12383</v>
      </c>
      <c r="B6352" t="s">
        <v>12384</v>
      </c>
      <c r="C6352" s="1">
        <v>44235</v>
      </c>
      <c r="D6352" t="s">
        <v>1596</v>
      </c>
      <c r="E6352" t="s">
        <v>20</v>
      </c>
      <c r="F6352" t="s">
        <v>473</v>
      </c>
      <c r="H6352" t="s">
        <v>32</v>
      </c>
      <c r="I6352">
        <v>67</v>
      </c>
      <c r="J6352" t="s">
        <v>22</v>
      </c>
      <c r="L6352" t="s">
        <v>23</v>
      </c>
      <c r="M6352" t="s">
        <v>86</v>
      </c>
      <c r="O6352" t="s">
        <v>221</v>
      </c>
      <c r="P6352" t="s">
        <v>42</v>
      </c>
      <c r="Q6352" t="s">
        <v>12364</v>
      </c>
    </row>
    <row r="6353" spans="1:17" x14ac:dyDescent="0.25">
      <c r="A6353" t="s">
        <v>12362</v>
      </c>
      <c r="B6353" t="s">
        <v>12363</v>
      </c>
      <c r="C6353" s="1">
        <v>44235</v>
      </c>
      <c r="D6353" t="s">
        <v>110</v>
      </c>
      <c r="E6353" t="s">
        <v>20</v>
      </c>
      <c r="F6353" t="s">
        <v>111</v>
      </c>
      <c r="H6353" t="s">
        <v>21</v>
      </c>
      <c r="I6353">
        <v>64</v>
      </c>
      <c r="J6353" t="s">
        <v>22</v>
      </c>
      <c r="L6353" t="s">
        <v>23</v>
      </c>
      <c r="M6353" t="s">
        <v>86</v>
      </c>
      <c r="O6353" t="s">
        <v>221</v>
      </c>
      <c r="P6353" t="s">
        <v>42</v>
      </c>
      <c r="Q6353" t="s">
        <v>12364</v>
      </c>
    </row>
    <row r="6354" spans="1:17" x14ac:dyDescent="0.25">
      <c r="A6354" t="s">
        <v>12345</v>
      </c>
      <c r="B6354" t="s">
        <v>12346</v>
      </c>
      <c r="C6354" s="1">
        <v>44234</v>
      </c>
      <c r="D6354" t="s">
        <v>271</v>
      </c>
      <c r="E6354" t="s">
        <v>20</v>
      </c>
      <c r="F6354" t="s">
        <v>272</v>
      </c>
      <c r="H6354" t="s">
        <v>21</v>
      </c>
      <c r="I6354">
        <v>23</v>
      </c>
      <c r="J6354" t="s">
        <v>22</v>
      </c>
      <c r="L6354" t="s">
        <v>23</v>
      </c>
      <c r="M6354" t="s">
        <v>86</v>
      </c>
      <c r="O6354" t="s">
        <v>221</v>
      </c>
      <c r="P6354" t="s">
        <v>42</v>
      </c>
      <c r="Q6354" t="s">
        <v>12347</v>
      </c>
    </row>
    <row r="6355" spans="1:17" x14ac:dyDescent="0.25">
      <c r="A6355" t="s">
        <v>12449</v>
      </c>
      <c r="B6355" t="s">
        <v>12450</v>
      </c>
      <c r="C6355" s="1">
        <v>44231</v>
      </c>
      <c r="D6355" t="s">
        <v>360</v>
      </c>
      <c r="E6355" t="s">
        <v>20</v>
      </c>
      <c r="F6355" t="s">
        <v>361</v>
      </c>
      <c r="H6355" t="s">
        <v>32</v>
      </c>
      <c r="I6355">
        <v>38</v>
      </c>
      <c r="J6355" t="s">
        <v>22</v>
      </c>
      <c r="L6355" t="s">
        <v>23</v>
      </c>
      <c r="M6355" t="s">
        <v>86</v>
      </c>
      <c r="O6355" t="s">
        <v>221</v>
      </c>
      <c r="P6355" t="s">
        <v>42</v>
      </c>
      <c r="Q6355" t="s">
        <v>10945</v>
      </c>
    </row>
    <row r="6356" spans="1:17" x14ac:dyDescent="0.25">
      <c r="A6356" t="s">
        <v>12365</v>
      </c>
      <c r="B6356" t="s">
        <v>12366</v>
      </c>
      <c r="C6356" s="1">
        <v>44230</v>
      </c>
      <c r="D6356" t="s">
        <v>360</v>
      </c>
      <c r="E6356" t="s">
        <v>20</v>
      </c>
      <c r="F6356" t="s">
        <v>361</v>
      </c>
      <c r="H6356" t="s">
        <v>21</v>
      </c>
      <c r="I6356">
        <v>58</v>
      </c>
      <c r="J6356" t="s">
        <v>22</v>
      </c>
      <c r="L6356" t="s">
        <v>23</v>
      </c>
      <c r="M6356" t="s">
        <v>86</v>
      </c>
      <c r="O6356" t="s">
        <v>221</v>
      </c>
      <c r="P6356" t="s">
        <v>42</v>
      </c>
      <c r="Q6356" t="s">
        <v>12347</v>
      </c>
    </row>
    <row r="6357" spans="1:17" x14ac:dyDescent="0.25">
      <c r="A6357" t="s">
        <v>12360</v>
      </c>
      <c r="B6357" t="s">
        <v>12361</v>
      </c>
      <c r="C6357" s="1">
        <v>44236</v>
      </c>
      <c r="D6357" t="s">
        <v>472</v>
      </c>
      <c r="E6357" t="s">
        <v>20</v>
      </c>
      <c r="F6357" t="s">
        <v>473</v>
      </c>
      <c r="H6357" t="s">
        <v>32</v>
      </c>
      <c r="I6357">
        <v>56</v>
      </c>
      <c r="J6357" t="s">
        <v>22</v>
      </c>
      <c r="L6357" t="s">
        <v>23</v>
      </c>
      <c r="M6357" t="s">
        <v>86</v>
      </c>
      <c r="O6357" t="s">
        <v>221</v>
      </c>
      <c r="P6357" t="s">
        <v>42</v>
      </c>
      <c r="Q6357" t="s">
        <v>12347</v>
      </c>
    </row>
    <row r="6358" spans="1:17" x14ac:dyDescent="0.25">
      <c r="A6358" t="s">
        <v>12381</v>
      </c>
      <c r="B6358" t="s">
        <v>12382</v>
      </c>
      <c r="C6358" s="1">
        <v>44236</v>
      </c>
      <c r="D6358" t="s">
        <v>472</v>
      </c>
      <c r="E6358" t="s">
        <v>20</v>
      </c>
      <c r="F6358" t="s">
        <v>473</v>
      </c>
      <c r="H6358" t="s">
        <v>21</v>
      </c>
      <c r="I6358">
        <v>47</v>
      </c>
      <c r="J6358" t="s">
        <v>22</v>
      </c>
      <c r="L6358" t="s">
        <v>23</v>
      </c>
      <c r="M6358" t="s">
        <v>86</v>
      </c>
      <c r="O6358" t="s">
        <v>221</v>
      </c>
      <c r="P6358" t="s">
        <v>42</v>
      </c>
      <c r="Q6358" t="s">
        <v>12347</v>
      </c>
    </row>
    <row r="6359" spans="1:17" x14ac:dyDescent="0.25">
      <c r="A6359" t="s">
        <v>12472</v>
      </c>
      <c r="B6359" t="s">
        <v>12473</v>
      </c>
      <c r="C6359" s="1">
        <v>44235</v>
      </c>
      <c r="D6359" t="s">
        <v>2118</v>
      </c>
      <c r="E6359" t="s">
        <v>20</v>
      </c>
      <c r="F6359" t="s">
        <v>3060</v>
      </c>
      <c r="H6359" t="s">
        <v>21</v>
      </c>
      <c r="I6359">
        <v>31</v>
      </c>
      <c r="J6359" t="s">
        <v>22</v>
      </c>
      <c r="L6359" t="s">
        <v>23</v>
      </c>
      <c r="M6359" t="s">
        <v>86</v>
      </c>
      <c r="O6359" t="s">
        <v>221</v>
      </c>
      <c r="P6359" t="s">
        <v>42</v>
      </c>
      <c r="Q6359" t="s">
        <v>539</v>
      </c>
    </row>
    <row r="6360" spans="1:17" x14ac:dyDescent="0.25">
      <c r="A6360" t="s">
        <v>12447</v>
      </c>
      <c r="B6360" t="s">
        <v>12448</v>
      </c>
      <c r="C6360" s="1">
        <v>44235</v>
      </c>
      <c r="D6360" t="s">
        <v>1990</v>
      </c>
      <c r="E6360" t="s">
        <v>20</v>
      </c>
      <c r="F6360" t="s">
        <v>1991</v>
      </c>
      <c r="H6360" t="s">
        <v>21</v>
      </c>
      <c r="I6360">
        <v>94</v>
      </c>
      <c r="J6360" t="s">
        <v>22</v>
      </c>
      <c r="L6360" t="s">
        <v>23</v>
      </c>
      <c r="M6360" t="s">
        <v>86</v>
      </c>
      <c r="O6360" t="s">
        <v>221</v>
      </c>
      <c r="P6360" t="s">
        <v>42</v>
      </c>
      <c r="Q6360" t="s">
        <v>6647</v>
      </c>
    </row>
    <row r="6361" spans="1:17" x14ac:dyDescent="0.25">
      <c r="A6361" t="s">
        <v>12474</v>
      </c>
      <c r="B6361" t="s">
        <v>12475</v>
      </c>
      <c r="C6361" s="1">
        <v>44235</v>
      </c>
      <c r="D6361" t="s">
        <v>1533</v>
      </c>
      <c r="E6361" t="s">
        <v>20</v>
      </c>
      <c r="F6361" t="s">
        <v>1534</v>
      </c>
      <c r="H6361" t="s">
        <v>32</v>
      </c>
      <c r="I6361">
        <v>32</v>
      </c>
      <c r="J6361" t="s">
        <v>22</v>
      </c>
      <c r="L6361" t="s">
        <v>23</v>
      </c>
      <c r="M6361" t="s">
        <v>86</v>
      </c>
      <c r="O6361" t="s">
        <v>221</v>
      </c>
      <c r="P6361" t="s">
        <v>42</v>
      </c>
      <c r="Q6361" t="s">
        <v>12476</v>
      </c>
    </row>
    <row r="6362" spans="1:17" x14ac:dyDescent="0.25">
      <c r="A6362" t="s">
        <v>15167</v>
      </c>
      <c r="B6362" t="s">
        <v>15168</v>
      </c>
      <c r="C6362" s="1">
        <v>44235</v>
      </c>
      <c r="D6362" t="s">
        <v>1533</v>
      </c>
      <c r="E6362" t="s">
        <v>20</v>
      </c>
      <c r="F6362" t="s">
        <v>1534</v>
      </c>
      <c r="H6362" t="s">
        <v>32</v>
      </c>
      <c r="I6362">
        <v>52</v>
      </c>
      <c r="J6362" t="s">
        <v>22</v>
      </c>
      <c r="L6362" t="s">
        <v>23</v>
      </c>
      <c r="M6362" t="s">
        <v>86</v>
      </c>
      <c r="O6362" t="s">
        <v>221</v>
      </c>
      <c r="P6362" t="s">
        <v>42</v>
      </c>
      <c r="Q6362" t="s">
        <v>15169</v>
      </c>
    </row>
    <row r="6363" spans="1:17" x14ac:dyDescent="0.25">
      <c r="A6363" t="s">
        <v>540</v>
      </c>
      <c r="B6363" t="s">
        <v>541</v>
      </c>
      <c r="C6363" s="1">
        <v>44236</v>
      </c>
      <c r="D6363" t="s">
        <v>542</v>
      </c>
      <c r="E6363" t="s">
        <v>20</v>
      </c>
      <c r="F6363" t="s">
        <v>543</v>
      </c>
      <c r="H6363" t="s">
        <v>21</v>
      </c>
      <c r="I6363">
        <v>31</v>
      </c>
      <c r="J6363" t="s">
        <v>22</v>
      </c>
      <c r="L6363" t="s">
        <v>23</v>
      </c>
      <c r="O6363" t="s">
        <v>221</v>
      </c>
      <c r="P6363" t="s">
        <v>42</v>
      </c>
      <c r="Q6363" t="s">
        <v>544</v>
      </c>
    </row>
    <row r="6364" spans="1:17" x14ac:dyDescent="0.25">
      <c r="A6364" t="s">
        <v>549</v>
      </c>
      <c r="B6364" t="s">
        <v>550</v>
      </c>
      <c r="C6364" s="1">
        <v>44235</v>
      </c>
      <c r="D6364" t="s">
        <v>551</v>
      </c>
      <c r="E6364" t="s">
        <v>20</v>
      </c>
      <c r="F6364" t="s">
        <v>552</v>
      </c>
      <c r="H6364" t="s">
        <v>32</v>
      </c>
      <c r="I6364">
        <v>80</v>
      </c>
      <c r="J6364" t="s">
        <v>22</v>
      </c>
      <c r="L6364" t="s">
        <v>23</v>
      </c>
      <c r="O6364" t="s">
        <v>221</v>
      </c>
      <c r="P6364" t="s">
        <v>42</v>
      </c>
      <c r="Q6364" t="s">
        <v>553</v>
      </c>
    </row>
    <row r="6365" spans="1:17" x14ac:dyDescent="0.25">
      <c r="A6365" t="s">
        <v>478</v>
      </c>
      <c r="B6365" t="s">
        <v>479</v>
      </c>
      <c r="C6365" s="1">
        <v>44238</v>
      </c>
      <c r="D6365" t="s">
        <v>480</v>
      </c>
      <c r="E6365" t="s">
        <v>20</v>
      </c>
      <c r="F6365" t="s">
        <v>481</v>
      </c>
      <c r="H6365" t="s">
        <v>21</v>
      </c>
      <c r="I6365">
        <v>60</v>
      </c>
      <c r="J6365" t="s">
        <v>22</v>
      </c>
      <c r="L6365" t="s">
        <v>23</v>
      </c>
      <c r="O6365" t="s">
        <v>221</v>
      </c>
      <c r="P6365" t="s">
        <v>42</v>
      </c>
      <c r="Q6365" t="s">
        <v>482</v>
      </c>
    </row>
    <row r="6366" spans="1:17" x14ac:dyDescent="0.25">
      <c r="A6366" t="s">
        <v>537</v>
      </c>
      <c r="B6366" t="s">
        <v>538</v>
      </c>
      <c r="C6366" s="1">
        <v>44238</v>
      </c>
      <c r="D6366" t="s">
        <v>534</v>
      </c>
      <c r="E6366" t="s">
        <v>20</v>
      </c>
      <c r="F6366" t="s">
        <v>535</v>
      </c>
      <c r="H6366" t="s">
        <v>21</v>
      </c>
      <c r="I6366">
        <v>50</v>
      </c>
      <c r="J6366" t="s">
        <v>22</v>
      </c>
      <c r="L6366" t="s">
        <v>23</v>
      </c>
      <c r="O6366" t="s">
        <v>221</v>
      </c>
      <c r="P6366" t="s">
        <v>42</v>
      </c>
      <c r="Q6366" t="s">
        <v>539</v>
      </c>
    </row>
    <row r="6367" spans="1:17" x14ac:dyDescent="0.25">
      <c r="A6367" t="s">
        <v>483</v>
      </c>
      <c r="B6367" t="s">
        <v>484</v>
      </c>
      <c r="C6367" s="1">
        <v>44238</v>
      </c>
      <c r="D6367" t="s">
        <v>485</v>
      </c>
      <c r="E6367" t="s">
        <v>20</v>
      </c>
      <c r="F6367" t="s">
        <v>473</v>
      </c>
      <c r="H6367" t="s">
        <v>32</v>
      </c>
      <c r="I6367">
        <v>64</v>
      </c>
      <c r="J6367" t="s">
        <v>22</v>
      </c>
      <c r="L6367" t="s">
        <v>23</v>
      </c>
      <c r="O6367" t="s">
        <v>221</v>
      </c>
      <c r="P6367" t="s">
        <v>42</v>
      </c>
      <c r="Q6367" t="s">
        <v>474</v>
      </c>
    </row>
    <row r="6368" spans="1:17" x14ac:dyDescent="0.25">
      <c r="A6368" t="s">
        <v>470</v>
      </c>
      <c r="B6368" t="s">
        <v>471</v>
      </c>
      <c r="C6368" s="1">
        <v>44239</v>
      </c>
      <c r="D6368" t="s">
        <v>472</v>
      </c>
      <c r="E6368" t="s">
        <v>20</v>
      </c>
      <c r="F6368" t="s">
        <v>473</v>
      </c>
      <c r="H6368" t="s">
        <v>21</v>
      </c>
      <c r="I6368">
        <v>62</v>
      </c>
      <c r="J6368" t="s">
        <v>22</v>
      </c>
      <c r="L6368" t="s">
        <v>23</v>
      </c>
      <c r="O6368" t="s">
        <v>221</v>
      </c>
      <c r="P6368" t="s">
        <v>42</v>
      </c>
      <c r="Q6368" t="s">
        <v>474</v>
      </c>
    </row>
    <row r="6369" spans="1:17" x14ac:dyDescent="0.25">
      <c r="A6369" t="s">
        <v>475</v>
      </c>
      <c r="B6369" t="s">
        <v>476</v>
      </c>
      <c r="C6369" s="1">
        <v>44239</v>
      </c>
      <c r="D6369" t="s">
        <v>266</v>
      </c>
      <c r="E6369" t="s">
        <v>20</v>
      </c>
      <c r="F6369" t="s">
        <v>267</v>
      </c>
      <c r="H6369" t="s">
        <v>21</v>
      </c>
      <c r="I6369">
        <v>60</v>
      </c>
      <c r="J6369" t="s">
        <v>22</v>
      </c>
      <c r="L6369" t="s">
        <v>23</v>
      </c>
      <c r="O6369" t="s">
        <v>221</v>
      </c>
      <c r="P6369" t="s">
        <v>42</v>
      </c>
      <c r="Q6369" t="s">
        <v>477</v>
      </c>
    </row>
    <row r="6370" spans="1:17" x14ac:dyDescent="0.25">
      <c r="A6370" t="s">
        <v>547</v>
      </c>
      <c r="B6370" t="s">
        <v>548</v>
      </c>
      <c r="C6370" s="1">
        <v>44240</v>
      </c>
      <c r="D6370" t="s">
        <v>534</v>
      </c>
      <c r="E6370" t="s">
        <v>20</v>
      </c>
      <c r="F6370" t="s">
        <v>535</v>
      </c>
      <c r="H6370" t="s">
        <v>32</v>
      </c>
      <c r="I6370">
        <v>58</v>
      </c>
      <c r="J6370" t="s">
        <v>22</v>
      </c>
      <c r="L6370" t="s">
        <v>23</v>
      </c>
      <c r="O6370" t="s">
        <v>221</v>
      </c>
      <c r="P6370" t="s">
        <v>42</v>
      </c>
      <c r="Q6370" t="s">
        <v>539</v>
      </c>
    </row>
    <row r="6371" spans="1:17" x14ac:dyDescent="0.25">
      <c r="A6371" t="s">
        <v>532</v>
      </c>
      <c r="B6371" t="s">
        <v>533</v>
      </c>
      <c r="C6371" s="1">
        <v>44242</v>
      </c>
      <c r="D6371" t="s">
        <v>534</v>
      </c>
      <c r="E6371" t="s">
        <v>20</v>
      </c>
      <c r="F6371" t="s">
        <v>535</v>
      </c>
      <c r="H6371" t="s">
        <v>21</v>
      </c>
      <c r="I6371">
        <v>66</v>
      </c>
      <c r="J6371" t="s">
        <v>22</v>
      </c>
      <c r="L6371" t="s">
        <v>23</v>
      </c>
      <c r="O6371" t="s">
        <v>221</v>
      </c>
      <c r="P6371" t="s">
        <v>42</v>
      </c>
      <c r="Q6371" t="s">
        <v>536</v>
      </c>
    </row>
    <row r="6372" spans="1:17" x14ac:dyDescent="0.25">
      <c r="A6372" t="s">
        <v>545</v>
      </c>
      <c r="B6372" t="s">
        <v>546</v>
      </c>
      <c r="C6372" s="1">
        <v>44242</v>
      </c>
      <c r="D6372" t="s">
        <v>534</v>
      </c>
      <c r="E6372" t="s">
        <v>20</v>
      </c>
      <c r="F6372" t="s">
        <v>535</v>
      </c>
      <c r="H6372" t="s">
        <v>32</v>
      </c>
      <c r="I6372">
        <v>60</v>
      </c>
      <c r="J6372" t="s">
        <v>22</v>
      </c>
      <c r="L6372" t="s">
        <v>23</v>
      </c>
      <c r="O6372" t="s">
        <v>221</v>
      </c>
      <c r="P6372" t="s">
        <v>42</v>
      </c>
      <c r="Q6372" t="s">
        <v>536</v>
      </c>
    </row>
    <row r="6373" spans="1:17" x14ac:dyDescent="0.25">
      <c r="A6373" t="s">
        <v>9308</v>
      </c>
      <c r="B6373" t="s">
        <v>9309</v>
      </c>
      <c r="C6373" s="1">
        <v>44245</v>
      </c>
      <c r="D6373" t="s">
        <v>310</v>
      </c>
      <c r="E6373" t="s">
        <v>20</v>
      </c>
      <c r="F6373" t="s">
        <v>311</v>
      </c>
      <c r="H6373" t="s">
        <v>21</v>
      </c>
      <c r="I6373">
        <v>71</v>
      </c>
      <c r="J6373" t="s">
        <v>22</v>
      </c>
      <c r="L6373" t="s">
        <v>23</v>
      </c>
      <c r="M6373" t="s">
        <v>86</v>
      </c>
      <c r="O6373" t="s">
        <v>221</v>
      </c>
      <c r="P6373" t="s">
        <v>42</v>
      </c>
      <c r="Q6373" t="s">
        <v>9310</v>
      </c>
    </row>
    <row r="6374" spans="1:17" x14ac:dyDescent="0.25">
      <c r="A6374" t="s">
        <v>9314</v>
      </c>
      <c r="B6374" t="s">
        <v>9315</v>
      </c>
      <c r="C6374" s="1">
        <v>44245</v>
      </c>
      <c r="D6374" t="s">
        <v>1903</v>
      </c>
      <c r="E6374" t="s">
        <v>20</v>
      </c>
      <c r="F6374" t="s">
        <v>1904</v>
      </c>
      <c r="H6374" t="s">
        <v>32</v>
      </c>
      <c r="I6374">
        <v>46</v>
      </c>
      <c r="J6374" t="s">
        <v>22</v>
      </c>
      <c r="L6374" t="s">
        <v>23</v>
      </c>
      <c r="M6374" t="s">
        <v>86</v>
      </c>
      <c r="O6374" t="s">
        <v>221</v>
      </c>
      <c r="P6374" t="s">
        <v>42</v>
      </c>
      <c r="Q6374" t="s">
        <v>7382</v>
      </c>
    </row>
    <row r="6375" spans="1:17" x14ac:dyDescent="0.25">
      <c r="A6375" t="s">
        <v>9365</v>
      </c>
      <c r="B6375" t="s">
        <v>9366</v>
      </c>
      <c r="C6375" s="1">
        <v>44243</v>
      </c>
      <c r="D6375" t="s">
        <v>9367</v>
      </c>
      <c r="E6375" t="s">
        <v>20</v>
      </c>
      <c r="F6375" t="s">
        <v>9368</v>
      </c>
      <c r="H6375" t="s">
        <v>21</v>
      </c>
      <c r="I6375">
        <v>46</v>
      </c>
      <c r="J6375" t="s">
        <v>22</v>
      </c>
      <c r="L6375" t="s">
        <v>23</v>
      </c>
      <c r="M6375" t="s">
        <v>86</v>
      </c>
      <c r="O6375" t="s">
        <v>221</v>
      </c>
      <c r="P6375" t="s">
        <v>42</v>
      </c>
      <c r="Q6375" t="s">
        <v>6085</v>
      </c>
    </row>
    <row r="6376" spans="1:17" x14ac:dyDescent="0.25">
      <c r="A6376" t="s">
        <v>6841</v>
      </c>
      <c r="B6376" t="s">
        <v>6842</v>
      </c>
      <c r="C6376" s="1">
        <v>44239</v>
      </c>
      <c r="D6376" t="s">
        <v>5128</v>
      </c>
      <c r="E6376" t="s">
        <v>20</v>
      </c>
      <c r="F6376" t="s">
        <v>5129</v>
      </c>
      <c r="H6376" t="s">
        <v>21</v>
      </c>
      <c r="I6376">
        <v>4</v>
      </c>
      <c r="J6376" t="s">
        <v>22</v>
      </c>
      <c r="L6376" t="s">
        <v>23</v>
      </c>
      <c r="M6376" t="s">
        <v>86</v>
      </c>
      <c r="O6376" t="s">
        <v>221</v>
      </c>
      <c r="P6376" t="s">
        <v>42</v>
      </c>
      <c r="Q6376" t="s">
        <v>832</v>
      </c>
    </row>
    <row r="6377" spans="1:17" x14ac:dyDescent="0.25">
      <c r="A6377" t="s">
        <v>6846</v>
      </c>
      <c r="B6377" t="s">
        <v>6847</v>
      </c>
      <c r="C6377" s="1">
        <v>44240</v>
      </c>
      <c r="D6377" t="s">
        <v>6848</v>
      </c>
      <c r="E6377" t="s">
        <v>20</v>
      </c>
      <c r="F6377" t="s">
        <v>6849</v>
      </c>
      <c r="H6377" t="s">
        <v>32</v>
      </c>
      <c r="I6377">
        <v>41</v>
      </c>
      <c r="J6377" t="s">
        <v>22</v>
      </c>
      <c r="L6377" t="s">
        <v>23</v>
      </c>
      <c r="M6377" t="s">
        <v>86</v>
      </c>
      <c r="O6377" t="s">
        <v>221</v>
      </c>
      <c r="P6377" t="s">
        <v>42</v>
      </c>
      <c r="Q6377" t="s">
        <v>6850</v>
      </c>
    </row>
    <row r="6378" spans="1:17" x14ac:dyDescent="0.25">
      <c r="A6378" t="s">
        <v>6851</v>
      </c>
      <c r="B6378" t="s">
        <v>6852</v>
      </c>
      <c r="C6378" s="1">
        <v>44239</v>
      </c>
      <c r="D6378" t="s">
        <v>988</v>
      </c>
      <c r="E6378" t="s">
        <v>20</v>
      </c>
      <c r="F6378" t="s">
        <v>6853</v>
      </c>
      <c r="H6378" t="s">
        <v>21</v>
      </c>
      <c r="I6378">
        <v>60</v>
      </c>
      <c r="J6378" t="s">
        <v>22</v>
      </c>
      <c r="L6378" t="s">
        <v>23</v>
      </c>
      <c r="M6378" t="s">
        <v>86</v>
      </c>
      <c r="O6378" t="s">
        <v>221</v>
      </c>
      <c r="P6378" t="s">
        <v>42</v>
      </c>
      <c r="Q6378" t="s">
        <v>832</v>
      </c>
    </row>
    <row r="6379" spans="1:17" x14ac:dyDescent="0.25">
      <c r="A6379" t="s">
        <v>6854</v>
      </c>
      <c r="B6379" t="s">
        <v>6855</v>
      </c>
      <c r="C6379" s="1">
        <v>44242</v>
      </c>
      <c r="D6379" t="s">
        <v>5128</v>
      </c>
      <c r="E6379" t="s">
        <v>20</v>
      </c>
      <c r="F6379" t="s">
        <v>5129</v>
      </c>
      <c r="H6379" t="s">
        <v>32</v>
      </c>
      <c r="I6379">
        <v>33</v>
      </c>
      <c r="J6379" t="s">
        <v>22</v>
      </c>
      <c r="L6379" t="s">
        <v>23</v>
      </c>
      <c r="M6379" t="s">
        <v>86</v>
      </c>
      <c r="O6379" t="s">
        <v>221</v>
      </c>
      <c r="P6379" t="s">
        <v>42</v>
      </c>
      <c r="Q6379" t="s">
        <v>6856</v>
      </c>
    </row>
    <row r="6380" spans="1:17" x14ac:dyDescent="0.25">
      <c r="A6380" t="s">
        <v>6857</v>
      </c>
      <c r="B6380" t="s">
        <v>6858</v>
      </c>
      <c r="C6380" s="1">
        <v>44240</v>
      </c>
      <c r="D6380" t="s">
        <v>988</v>
      </c>
      <c r="E6380" t="s">
        <v>20</v>
      </c>
      <c r="F6380" t="s">
        <v>1539</v>
      </c>
      <c r="H6380" t="s">
        <v>32</v>
      </c>
      <c r="I6380">
        <v>43</v>
      </c>
      <c r="J6380" t="s">
        <v>22</v>
      </c>
      <c r="L6380" t="s">
        <v>23</v>
      </c>
      <c r="M6380" t="s">
        <v>86</v>
      </c>
      <c r="O6380" t="s">
        <v>221</v>
      </c>
      <c r="P6380" t="s">
        <v>42</v>
      </c>
      <c r="Q6380" t="s">
        <v>832</v>
      </c>
    </row>
    <row r="6381" spans="1:17" x14ac:dyDescent="0.25">
      <c r="A6381" t="s">
        <v>6859</v>
      </c>
      <c r="B6381" t="s">
        <v>6860</v>
      </c>
      <c r="C6381" s="1">
        <v>44242</v>
      </c>
      <c r="D6381" t="s">
        <v>5128</v>
      </c>
      <c r="E6381" t="s">
        <v>20</v>
      </c>
      <c r="F6381" t="s">
        <v>5129</v>
      </c>
      <c r="H6381" t="s">
        <v>21</v>
      </c>
      <c r="I6381">
        <v>8</v>
      </c>
      <c r="J6381" t="s">
        <v>22</v>
      </c>
      <c r="L6381" t="s">
        <v>23</v>
      </c>
      <c r="M6381" t="s">
        <v>86</v>
      </c>
      <c r="O6381" t="s">
        <v>221</v>
      </c>
      <c r="P6381" t="s">
        <v>42</v>
      </c>
      <c r="Q6381" t="s">
        <v>6856</v>
      </c>
    </row>
    <row r="6382" spans="1:17" x14ac:dyDescent="0.25">
      <c r="A6382" t="s">
        <v>6861</v>
      </c>
      <c r="B6382" t="s">
        <v>6862</v>
      </c>
      <c r="C6382" s="1">
        <v>44240</v>
      </c>
      <c r="D6382" t="s">
        <v>988</v>
      </c>
      <c r="E6382" t="s">
        <v>20</v>
      </c>
      <c r="F6382" t="s">
        <v>1539</v>
      </c>
      <c r="H6382" t="s">
        <v>32</v>
      </c>
      <c r="I6382">
        <v>17</v>
      </c>
      <c r="J6382" t="s">
        <v>22</v>
      </c>
      <c r="L6382" t="s">
        <v>23</v>
      </c>
      <c r="M6382" t="s">
        <v>86</v>
      </c>
      <c r="O6382" t="s">
        <v>221</v>
      </c>
      <c r="P6382" t="s">
        <v>42</v>
      </c>
      <c r="Q6382" t="s">
        <v>832</v>
      </c>
    </row>
    <row r="6383" spans="1:17" x14ac:dyDescent="0.25">
      <c r="A6383" t="s">
        <v>6863</v>
      </c>
      <c r="B6383" t="s">
        <v>6864</v>
      </c>
      <c r="C6383" s="1">
        <v>44240</v>
      </c>
      <c r="D6383" t="s">
        <v>988</v>
      </c>
      <c r="E6383" t="s">
        <v>20</v>
      </c>
      <c r="F6383" t="s">
        <v>6853</v>
      </c>
      <c r="H6383" t="s">
        <v>21</v>
      </c>
      <c r="I6383">
        <v>55</v>
      </c>
      <c r="J6383" t="s">
        <v>22</v>
      </c>
      <c r="L6383" t="s">
        <v>23</v>
      </c>
      <c r="M6383" t="s">
        <v>86</v>
      </c>
      <c r="O6383" t="s">
        <v>221</v>
      </c>
      <c r="P6383" t="s">
        <v>42</v>
      </c>
      <c r="Q6383" t="s">
        <v>851</v>
      </c>
    </row>
    <row r="6384" spans="1:17" x14ac:dyDescent="0.25">
      <c r="A6384" t="s">
        <v>6865</v>
      </c>
      <c r="B6384" t="s">
        <v>6866</v>
      </c>
      <c r="C6384" s="1">
        <v>44235</v>
      </c>
      <c r="D6384" t="s">
        <v>988</v>
      </c>
      <c r="E6384" t="s">
        <v>20</v>
      </c>
      <c r="F6384" t="s">
        <v>1534</v>
      </c>
      <c r="H6384" t="s">
        <v>32</v>
      </c>
      <c r="I6384">
        <v>51</v>
      </c>
      <c r="J6384" t="s">
        <v>22</v>
      </c>
      <c r="L6384" t="s">
        <v>23</v>
      </c>
      <c r="M6384" t="s">
        <v>86</v>
      </c>
      <c r="O6384" t="s">
        <v>221</v>
      </c>
      <c r="P6384" t="s">
        <v>42</v>
      </c>
      <c r="Q6384" t="s">
        <v>832</v>
      </c>
    </row>
    <row r="6385" spans="1:17" x14ac:dyDescent="0.25">
      <c r="A6385" t="s">
        <v>6867</v>
      </c>
      <c r="B6385" t="s">
        <v>6868</v>
      </c>
      <c r="C6385" s="1">
        <v>44240</v>
      </c>
      <c r="D6385" t="s">
        <v>4655</v>
      </c>
      <c r="E6385" t="s">
        <v>20</v>
      </c>
      <c r="F6385" t="s">
        <v>4791</v>
      </c>
      <c r="H6385" t="s">
        <v>32</v>
      </c>
      <c r="I6385">
        <v>60</v>
      </c>
      <c r="J6385" t="s">
        <v>22</v>
      </c>
      <c r="L6385" t="s">
        <v>23</v>
      </c>
      <c r="M6385" t="s">
        <v>86</v>
      </c>
      <c r="O6385" t="s">
        <v>221</v>
      </c>
      <c r="P6385" t="s">
        <v>42</v>
      </c>
      <c r="Q6385" t="s">
        <v>851</v>
      </c>
    </row>
    <row r="6386" spans="1:17" x14ac:dyDescent="0.25">
      <c r="A6386" t="s">
        <v>9421</v>
      </c>
      <c r="B6386" t="s">
        <v>9422</v>
      </c>
      <c r="C6386" s="1">
        <v>44240</v>
      </c>
      <c r="D6386" t="s">
        <v>5128</v>
      </c>
      <c r="E6386" t="s">
        <v>20</v>
      </c>
      <c r="F6386" t="s">
        <v>5129</v>
      </c>
      <c r="H6386" t="s">
        <v>21</v>
      </c>
      <c r="I6386">
        <v>13</v>
      </c>
      <c r="J6386" t="s">
        <v>22</v>
      </c>
      <c r="L6386" t="s">
        <v>23</v>
      </c>
      <c r="M6386" t="s">
        <v>86</v>
      </c>
      <c r="O6386" t="s">
        <v>221</v>
      </c>
      <c r="P6386" t="s">
        <v>42</v>
      </c>
      <c r="Q6386" t="s">
        <v>9423</v>
      </c>
    </row>
    <row r="6387" spans="1:17" x14ac:dyDescent="0.25">
      <c r="A6387" t="s">
        <v>9429</v>
      </c>
      <c r="B6387" t="s">
        <v>9430</v>
      </c>
      <c r="C6387" s="1">
        <v>44242</v>
      </c>
      <c r="D6387" t="s">
        <v>988</v>
      </c>
      <c r="E6387" t="s">
        <v>20</v>
      </c>
      <c r="F6387" t="s">
        <v>1539</v>
      </c>
      <c r="H6387" t="s">
        <v>21</v>
      </c>
      <c r="I6387">
        <v>61</v>
      </c>
      <c r="J6387" t="s">
        <v>22</v>
      </c>
      <c r="L6387" t="s">
        <v>23</v>
      </c>
      <c r="M6387" t="s">
        <v>86</v>
      </c>
      <c r="O6387" t="s">
        <v>221</v>
      </c>
      <c r="P6387" t="s">
        <v>42</v>
      </c>
      <c r="Q6387" t="s">
        <v>832</v>
      </c>
    </row>
    <row r="6388" spans="1:17" x14ac:dyDescent="0.25">
      <c r="A6388" t="s">
        <v>9562</v>
      </c>
      <c r="B6388" t="s">
        <v>9563</v>
      </c>
      <c r="C6388" s="1">
        <v>44239</v>
      </c>
      <c r="D6388" t="s">
        <v>988</v>
      </c>
      <c r="E6388" t="s">
        <v>20</v>
      </c>
      <c r="F6388" t="s">
        <v>6853</v>
      </c>
      <c r="H6388" t="s">
        <v>32</v>
      </c>
      <c r="I6388">
        <v>43</v>
      </c>
      <c r="J6388" t="s">
        <v>22</v>
      </c>
      <c r="L6388" t="s">
        <v>23</v>
      </c>
      <c r="M6388" t="s">
        <v>86</v>
      </c>
      <c r="O6388" t="s">
        <v>221</v>
      </c>
      <c r="P6388" t="s">
        <v>42</v>
      </c>
      <c r="Q6388" t="s">
        <v>4792</v>
      </c>
    </row>
    <row r="6389" spans="1:17" x14ac:dyDescent="0.25">
      <c r="A6389" t="s">
        <v>9567</v>
      </c>
      <c r="B6389" t="s">
        <v>9568</v>
      </c>
      <c r="C6389" s="1">
        <v>44240</v>
      </c>
      <c r="D6389" t="s">
        <v>2991</v>
      </c>
      <c r="E6389" t="s">
        <v>20</v>
      </c>
      <c r="F6389" t="s">
        <v>2992</v>
      </c>
      <c r="H6389" t="s">
        <v>32</v>
      </c>
      <c r="I6389">
        <v>41</v>
      </c>
      <c r="J6389" t="s">
        <v>22</v>
      </c>
      <c r="L6389" t="s">
        <v>23</v>
      </c>
      <c r="M6389" t="s">
        <v>86</v>
      </c>
      <c r="O6389" t="s">
        <v>221</v>
      </c>
      <c r="P6389" t="s">
        <v>42</v>
      </c>
      <c r="Q6389" t="s">
        <v>832</v>
      </c>
    </row>
    <row r="6390" spans="1:17" x14ac:dyDescent="0.25">
      <c r="A6390" t="s">
        <v>9573</v>
      </c>
      <c r="B6390" t="s">
        <v>9574</v>
      </c>
      <c r="C6390" s="1">
        <v>44240</v>
      </c>
      <c r="D6390" t="s">
        <v>2991</v>
      </c>
      <c r="E6390" t="s">
        <v>20</v>
      </c>
      <c r="F6390" t="s">
        <v>2992</v>
      </c>
      <c r="H6390" t="s">
        <v>21</v>
      </c>
      <c r="I6390">
        <v>6</v>
      </c>
      <c r="J6390" t="s">
        <v>22</v>
      </c>
      <c r="L6390" t="s">
        <v>23</v>
      </c>
      <c r="M6390" t="s">
        <v>86</v>
      </c>
      <c r="O6390" t="s">
        <v>221</v>
      </c>
      <c r="P6390" t="s">
        <v>42</v>
      </c>
      <c r="Q6390" t="s">
        <v>832</v>
      </c>
    </row>
    <row r="6391" spans="1:17" x14ac:dyDescent="0.25">
      <c r="A6391" t="s">
        <v>9577</v>
      </c>
      <c r="B6391" t="s">
        <v>9578</v>
      </c>
      <c r="C6391" s="1">
        <v>44239</v>
      </c>
      <c r="D6391" t="s">
        <v>5128</v>
      </c>
      <c r="E6391" t="s">
        <v>20</v>
      </c>
      <c r="F6391" t="s">
        <v>5129</v>
      </c>
      <c r="H6391" t="s">
        <v>32</v>
      </c>
      <c r="I6391">
        <v>4</v>
      </c>
      <c r="J6391" t="s">
        <v>22</v>
      </c>
      <c r="L6391" t="s">
        <v>23</v>
      </c>
      <c r="M6391" t="s">
        <v>86</v>
      </c>
      <c r="O6391" t="s">
        <v>221</v>
      </c>
      <c r="P6391" t="s">
        <v>42</v>
      </c>
      <c r="Q6391" t="s">
        <v>6856</v>
      </c>
    </row>
    <row r="6392" spans="1:17" x14ac:dyDescent="0.25">
      <c r="A6392" t="s">
        <v>9635</v>
      </c>
      <c r="B6392" t="s">
        <v>9636</v>
      </c>
      <c r="C6392" s="1">
        <v>44246</v>
      </c>
      <c r="D6392" t="s">
        <v>821</v>
      </c>
      <c r="E6392" t="s">
        <v>20</v>
      </c>
      <c r="F6392" t="s">
        <v>822</v>
      </c>
      <c r="H6392" t="s">
        <v>21</v>
      </c>
      <c r="I6392">
        <v>19</v>
      </c>
      <c r="J6392" t="s">
        <v>22</v>
      </c>
      <c r="L6392" t="s">
        <v>23</v>
      </c>
      <c r="M6392" t="s">
        <v>86</v>
      </c>
      <c r="O6392" t="s">
        <v>221</v>
      </c>
      <c r="P6392" t="s">
        <v>42</v>
      </c>
      <c r="Q6392" t="s">
        <v>7937</v>
      </c>
    </row>
    <row r="6393" spans="1:17" x14ac:dyDescent="0.25">
      <c r="A6393" t="s">
        <v>9663</v>
      </c>
      <c r="B6393" t="s">
        <v>9664</v>
      </c>
      <c r="C6393" s="1">
        <v>44247</v>
      </c>
      <c r="D6393" t="s">
        <v>9665</v>
      </c>
      <c r="E6393" t="s">
        <v>20</v>
      </c>
      <c r="F6393" t="s">
        <v>1911</v>
      </c>
      <c r="H6393" t="s">
        <v>21</v>
      </c>
      <c r="I6393">
        <v>9</v>
      </c>
      <c r="J6393" t="s">
        <v>22</v>
      </c>
      <c r="L6393" t="s">
        <v>23</v>
      </c>
      <c r="M6393" t="s">
        <v>86</v>
      </c>
      <c r="O6393" t="s">
        <v>221</v>
      </c>
      <c r="P6393" t="s">
        <v>42</v>
      </c>
      <c r="Q6393" t="s">
        <v>832</v>
      </c>
    </row>
    <row r="6394" spans="1:17" x14ac:dyDescent="0.25">
      <c r="A6394" t="s">
        <v>1525</v>
      </c>
      <c r="B6394" t="s">
        <v>1526</v>
      </c>
      <c r="C6394" s="1">
        <v>44221</v>
      </c>
      <c r="D6394" t="s">
        <v>551</v>
      </c>
      <c r="E6394" t="s">
        <v>20</v>
      </c>
      <c r="F6394" t="s">
        <v>552</v>
      </c>
      <c r="G6394" t="s">
        <v>1461</v>
      </c>
      <c r="H6394" t="s">
        <v>21</v>
      </c>
      <c r="I6394">
        <v>27</v>
      </c>
      <c r="J6394" t="s">
        <v>22</v>
      </c>
      <c r="L6394" t="s">
        <v>23</v>
      </c>
      <c r="M6394" t="s">
        <v>86</v>
      </c>
      <c r="O6394" t="s">
        <v>221</v>
      </c>
      <c r="P6394" t="s">
        <v>42</v>
      </c>
      <c r="Q6394" t="s">
        <v>851</v>
      </c>
    </row>
    <row r="6395" spans="1:17" x14ac:dyDescent="0.25">
      <c r="A6395" t="s">
        <v>1531</v>
      </c>
      <c r="B6395" t="s">
        <v>1532</v>
      </c>
      <c r="C6395" s="1">
        <v>44231</v>
      </c>
      <c r="D6395" t="s">
        <v>1533</v>
      </c>
      <c r="E6395" t="s">
        <v>20</v>
      </c>
      <c r="F6395" t="s">
        <v>1534</v>
      </c>
      <c r="G6395" t="s">
        <v>1461</v>
      </c>
      <c r="H6395" t="s">
        <v>32</v>
      </c>
      <c r="I6395">
        <v>41</v>
      </c>
      <c r="J6395" t="s">
        <v>22</v>
      </c>
      <c r="L6395" t="s">
        <v>23</v>
      </c>
      <c r="M6395" t="s">
        <v>86</v>
      </c>
      <c r="O6395" t="s">
        <v>221</v>
      </c>
      <c r="P6395" t="s">
        <v>664</v>
      </c>
      <c r="Q6395" t="s">
        <v>553</v>
      </c>
    </row>
    <row r="6396" spans="1:17" x14ac:dyDescent="0.25">
      <c r="A6396" t="s">
        <v>4789</v>
      </c>
      <c r="B6396" t="s">
        <v>4790</v>
      </c>
      <c r="C6396" s="1">
        <v>44233</v>
      </c>
      <c r="D6396" t="s">
        <v>4655</v>
      </c>
      <c r="E6396" t="s">
        <v>20</v>
      </c>
      <c r="F6396" t="s">
        <v>4791</v>
      </c>
      <c r="G6396" t="s">
        <v>1461</v>
      </c>
      <c r="H6396" t="s">
        <v>21</v>
      </c>
      <c r="I6396">
        <v>69</v>
      </c>
      <c r="J6396" t="s">
        <v>22</v>
      </c>
      <c r="L6396" t="s">
        <v>23</v>
      </c>
      <c r="M6396" t="s">
        <v>86</v>
      </c>
      <c r="O6396" t="s">
        <v>221</v>
      </c>
      <c r="P6396" t="s">
        <v>664</v>
      </c>
      <c r="Q6396" t="s">
        <v>4792</v>
      </c>
    </row>
    <row r="6397" spans="1:17" x14ac:dyDescent="0.25">
      <c r="A6397" t="s">
        <v>1535</v>
      </c>
      <c r="B6397" t="s">
        <v>1536</v>
      </c>
      <c r="C6397" s="1">
        <v>44241</v>
      </c>
      <c r="D6397" t="s">
        <v>1533</v>
      </c>
      <c r="E6397" t="s">
        <v>20</v>
      </c>
      <c r="F6397" t="s">
        <v>1534</v>
      </c>
      <c r="G6397" t="s">
        <v>1461</v>
      </c>
      <c r="H6397" t="s">
        <v>32</v>
      </c>
      <c r="I6397">
        <v>70</v>
      </c>
      <c r="J6397" t="s">
        <v>22</v>
      </c>
      <c r="L6397" t="s">
        <v>23</v>
      </c>
      <c r="M6397" t="s">
        <v>86</v>
      </c>
      <c r="O6397" t="s">
        <v>221</v>
      </c>
      <c r="P6397" t="s">
        <v>664</v>
      </c>
      <c r="Q6397" t="s">
        <v>553</v>
      </c>
    </row>
    <row r="6398" spans="1:17" x14ac:dyDescent="0.25">
      <c r="A6398" t="s">
        <v>1735</v>
      </c>
      <c r="B6398" t="s">
        <v>1736</v>
      </c>
      <c r="C6398" s="1">
        <v>44244</v>
      </c>
      <c r="D6398" t="s">
        <v>551</v>
      </c>
      <c r="E6398" t="s">
        <v>20</v>
      </c>
      <c r="F6398" t="s">
        <v>552</v>
      </c>
      <c r="G6398" t="s">
        <v>1461</v>
      </c>
      <c r="H6398" t="s">
        <v>32</v>
      </c>
      <c r="I6398">
        <v>52</v>
      </c>
      <c r="J6398" t="s">
        <v>22</v>
      </c>
      <c r="L6398" t="s">
        <v>23</v>
      </c>
      <c r="M6398" t="s">
        <v>86</v>
      </c>
      <c r="O6398" t="s">
        <v>221</v>
      </c>
      <c r="P6398" t="s">
        <v>42</v>
      </c>
      <c r="Q6398" t="s">
        <v>1737</v>
      </c>
    </row>
    <row r="6399" spans="1:17" x14ac:dyDescent="0.25">
      <c r="A6399" t="s">
        <v>1738</v>
      </c>
      <c r="B6399" t="s">
        <v>1739</v>
      </c>
      <c r="C6399" s="1">
        <v>44241</v>
      </c>
      <c r="D6399" t="s">
        <v>1740</v>
      </c>
      <c r="E6399" t="s">
        <v>20</v>
      </c>
      <c r="F6399" t="s">
        <v>543</v>
      </c>
      <c r="G6399" t="s">
        <v>1461</v>
      </c>
      <c r="H6399" t="s">
        <v>21</v>
      </c>
      <c r="I6399">
        <v>32</v>
      </c>
      <c r="J6399" t="s">
        <v>22</v>
      </c>
      <c r="L6399" t="s">
        <v>23</v>
      </c>
      <c r="M6399" t="s">
        <v>86</v>
      </c>
      <c r="O6399" t="s">
        <v>221</v>
      </c>
      <c r="P6399" t="s">
        <v>664</v>
      </c>
      <c r="Q6399" t="s">
        <v>1741</v>
      </c>
    </row>
    <row r="6400" spans="1:17" x14ac:dyDescent="0.25">
      <c r="A6400" t="s">
        <v>1742</v>
      </c>
      <c r="B6400" t="s">
        <v>1743</v>
      </c>
      <c r="C6400" s="1">
        <v>44244</v>
      </c>
      <c r="D6400" t="s">
        <v>965</v>
      </c>
      <c r="E6400" t="s">
        <v>20</v>
      </c>
      <c r="F6400" t="s">
        <v>1744</v>
      </c>
      <c r="G6400" t="s">
        <v>1461</v>
      </c>
      <c r="H6400" t="s">
        <v>32</v>
      </c>
      <c r="I6400">
        <v>42</v>
      </c>
      <c r="J6400" t="s">
        <v>22</v>
      </c>
      <c r="L6400" t="s">
        <v>23</v>
      </c>
      <c r="M6400" t="s">
        <v>86</v>
      </c>
      <c r="O6400" t="s">
        <v>221</v>
      </c>
      <c r="P6400" t="s">
        <v>664</v>
      </c>
      <c r="Q6400" t="s">
        <v>832</v>
      </c>
    </row>
    <row r="6401" spans="1:17" x14ac:dyDescent="0.25">
      <c r="A6401" t="s">
        <v>1865</v>
      </c>
      <c r="B6401" t="s">
        <v>1866</v>
      </c>
      <c r="C6401" s="1">
        <v>44250</v>
      </c>
      <c r="D6401" t="s">
        <v>1867</v>
      </c>
      <c r="E6401" t="s">
        <v>20</v>
      </c>
      <c r="F6401" t="s">
        <v>1868</v>
      </c>
      <c r="G6401" t="s">
        <v>1461</v>
      </c>
      <c r="H6401" t="s">
        <v>21</v>
      </c>
      <c r="I6401">
        <v>62</v>
      </c>
      <c r="J6401" t="s">
        <v>22</v>
      </c>
      <c r="L6401" t="s">
        <v>23</v>
      </c>
      <c r="M6401" t="s">
        <v>86</v>
      </c>
      <c r="O6401" t="s">
        <v>221</v>
      </c>
      <c r="P6401" t="s">
        <v>664</v>
      </c>
      <c r="Q6401" t="s">
        <v>1869</v>
      </c>
    </row>
    <row r="6402" spans="1:17" x14ac:dyDescent="0.25">
      <c r="A6402" t="s">
        <v>1930</v>
      </c>
      <c r="B6402" t="s">
        <v>1931</v>
      </c>
      <c r="C6402" s="1">
        <v>44251</v>
      </c>
      <c r="D6402" t="s">
        <v>1651</v>
      </c>
      <c r="E6402" t="s">
        <v>20</v>
      </c>
      <c r="F6402" t="s">
        <v>1652</v>
      </c>
      <c r="G6402" t="s">
        <v>787</v>
      </c>
      <c r="H6402" t="s">
        <v>32</v>
      </c>
      <c r="I6402">
        <v>44</v>
      </c>
      <c r="J6402" t="s">
        <v>22</v>
      </c>
      <c r="L6402" t="s">
        <v>23</v>
      </c>
      <c r="M6402" t="s">
        <v>86</v>
      </c>
      <c r="O6402" t="s">
        <v>221</v>
      </c>
      <c r="P6402" t="s">
        <v>664</v>
      </c>
      <c r="Q6402" t="s">
        <v>1932</v>
      </c>
    </row>
    <row r="6403" spans="1:17" x14ac:dyDescent="0.25">
      <c r="A6403" t="s">
        <v>10610</v>
      </c>
      <c r="B6403" t="s">
        <v>10611</v>
      </c>
      <c r="C6403" s="1">
        <v>44246</v>
      </c>
      <c r="D6403" t="s">
        <v>551</v>
      </c>
      <c r="E6403" t="s">
        <v>20</v>
      </c>
      <c r="F6403" t="s">
        <v>552</v>
      </c>
      <c r="H6403" t="s">
        <v>32</v>
      </c>
      <c r="I6403">
        <v>24</v>
      </c>
      <c r="J6403" t="s">
        <v>22</v>
      </c>
      <c r="L6403" t="s">
        <v>23</v>
      </c>
      <c r="M6403" t="s">
        <v>86</v>
      </c>
      <c r="O6403" t="s">
        <v>221</v>
      </c>
      <c r="P6403" t="s">
        <v>26</v>
      </c>
      <c r="Q6403" t="s">
        <v>10612</v>
      </c>
    </row>
    <row r="6404" spans="1:17" x14ac:dyDescent="0.25">
      <c r="A6404" t="s">
        <v>10668</v>
      </c>
      <c r="B6404" t="s">
        <v>10669</v>
      </c>
      <c r="C6404" s="1">
        <v>44246</v>
      </c>
      <c r="D6404" t="s">
        <v>2803</v>
      </c>
      <c r="E6404" t="s">
        <v>20</v>
      </c>
      <c r="F6404" t="s">
        <v>2804</v>
      </c>
      <c r="H6404" t="s">
        <v>32</v>
      </c>
      <c r="I6404">
        <v>44</v>
      </c>
      <c r="J6404" t="s">
        <v>22</v>
      </c>
      <c r="L6404" t="s">
        <v>23</v>
      </c>
      <c r="M6404" t="s">
        <v>86</v>
      </c>
      <c r="O6404" t="s">
        <v>221</v>
      </c>
      <c r="P6404" t="s">
        <v>42</v>
      </c>
      <c r="Q6404" t="s">
        <v>9791</v>
      </c>
    </row>
    <row r="6405" spans="1:17" x14ac:dyDescent="0.25">
      <c r="A6405" t="s">
        <v>10568</v>
      </c>
      <c r="B6405" t="s">
        <v>10569</v>
      </c>
      <c r="C6405" s="1">
        <v>44251</v>
      </c>
      <c r="D6405" t="s">
        <v>271</v>
      </c>
      <c r="E6405" t="s">
        <v>20</v>
      </c>
      <c r="F6405" t="s">
        <v>272</v>
      </c>
      <c r="H6405" t="s">
        <v>32</v>
      </c>
      <c r="I6405">
        <v>41</v>
      </c>
      <c r="J6405" t="s">
        <v>22</v>
      </c>
      <c r="L6405" t="s">
        <v>23</v>
      </c>
      <c r="M6405" t="s">
        <v>86</v>
      </c>
      <c r="O6405" t="s">
        <v>221</v>
      </c>
      <c r="P6405" t="s">
        <v>42</v>
      </c>
      <c r="Q6405" t="s">
        <v>474</v>
      </c>
    </row>
    <row r="6406" spans="1:17" x14ac:dyDescent="0.25">
      <c r="A6406" t="s">
        <v>10570</v>
      </c>
      <c r="B6406" t="s">
        <v>10571</v>
      </c>
      <c r="C6406" s="1">
        <v>44251</v>
      </c>
      <c r="D6406" t="s">
        <v>266</v>
      </c>
      <c r="E6406" t="s">
        <v>20</v>
      </c>
      <c r="F6406" t="s">
        <v>267</v>
      </c>
      <c r="H6406" t="s">
        <v>21</v>
      </c>
      <c r="I6406">
        <v>24</v>
      </c>
      <c r="J6406" t="s">
        <v>22</v>
      </c>
      <c r="L6406" t="s">
        <v>23</v>
      </c>
      <c r="M6406" t="s">
        <v>86</v>
      </c>
      <c r="O6406" t="s">
        <v>221</v>
      </c>
      <c r="P6406" t="s">
        <v>42</v>
      </c>
      <c r="Q6406" t="s">
        <v>474</v>
      </c>
    </row>
    <row r="6407" spans="1:17" x14ac:dyDescent="0.25">
      <c r="A6407" t="s">
        <v>13438</v>
      </c>
      <c r="B6407" t="s">
        <v>13439</v>
      </c>
      <c r="C6407" s="1">
        <v>44249</v>
      </c>
      <c r="D6407" t="s">
        <v>2426</v>
      </c>
      <c r="E6407" t="s">
        <v>20</v>
      </c>
      <c r="F6407" t="s">
        <v>8778</v>
      </c>
      <c r="H6407" t="s">
        <v>21</v>
      </c>
      <c r="I6407">
        <v>33</v>
      </c>
      <c r="J6407" t="s">
        <v>22</v>
      </c>
      <c r="L6407" t="s">
        <v>23</v>
      </c>
      <c r="M6407" t="s">
        <v>86</v>
      </c>
      <c r="O6407" t="s">
        <v>221</v>
      </c>
      <c r="P6407" t="s">
        <v>42</v>
      </c>
      <c r="Q6407" t="s">
        <v>13440</v>
      </c>
    </row>
    <row r="6408" spans="1:17" x14ac:dyDescent="0.25">
      <c r="A6408" t="s">
        <v>13455</v>
      </c>
      <c r="B6408" t="s">
        <v>13456</v>
      </c>
      <c r="C6408" s="1">
        <v>44249</v>
      </c>
      <c r="D6408" t="s">
        <v>271</v>
      </c>
      <c r="E6408" t="s">
        <v>20</v>
      </c>
      <c r="F6408" t="s">
        <v>272</v>
      </c>
      <c r="H6408" t="s">
        <v>32</v>
      </c>
      <c r="I6408">
        <v>38</v>
      </c>
      <c r="J6408" t="s">
        <v>22</v>
      </c>
      <c r="L6408" t="s">
        <v>23</v>
      </c>
      <c r="M6408" t="s">
        <v>86</v>
      </c>
      <c r="O6408" t="s">
        <v>221</v>
      </c>
      <c r="P6408" t="s">
        <v>42</v>
      </c>
      <c r="Q6408" t="s">
        <v>13457</v>
      </c>
    </row>
    <row r="6409" spans="1:17" x14ac:dyDescent="0.25">
      <c r="A6409" t="s">
        <v>10566</v>
      </c>
      <c r="B6409" t="s">
        <v>10567</v>
      </c>
      <c r="C6409" s="1">
        <v>44246</v>
      </c>
      <c r="D6409" t="s">
        <v>271</v>
      </c>
      <c r="E6409" t="s">
        <v>20</v>
      </c>
      <c r="F6409" t="s">
        <v>272</v>
      </c>
      <c r="H6409" t="s">
        <v>21</v>
      </c>
      <c r="I6409">
        <v>32</v>
      </c>
      <c r="J6409" t="s">
        <v>22</v>
      </c>
      <c r="L6409" t="s">
        <v>23</v>
      </c>
      <c r="M6409" t="s">
        <v>86</v>
      </c>
      <c r="O6409" t="s">
        <v>221</v>
      </c>
      <c r="P6409" t="s">
        <v>42</v>
      </c>
      <c r="Q6409" t="s">
        <v>474</v>
      </c>
    </row>
    <row r="6410" spans="1:17" x14ac:dyDescent="0.25">
      <c r="A6410" t="s">
        <v>7940</v>
      </c>
      <c r="B6410" t="s">
        <v>7941</v>
      </c>
      <c r="C6410" s="1">
        <v>44238</v>
      </c>
      <c r="D6410" t="s">
        <v>7942</v>
      </c>
      <c r="E6410" t="s">
        <v>20</v>
      </c>
      <c r="F6410" t="s">
        <v>7943</v>
      </c>
      <c r="H6410" t="s">
        <v>32</v>
      </c>
      <c r="I6410">
        <v>66</v>
      </c>
      <c r="J6410" t="s">
        <v>22</v>
      </c>
      <c r="L6410" t="s">
        <v>23</v>
      </c>
      <c r="M6410" t="s">
        <v>86</v>
      </c>
      <c r="O6410" t="s">
        <v>221</v>
      </c>
      <c r="P6410" t="s">
        <v>42</v>
      </c>
      <c r="Q6410" t="s">
        <v>832</v>
      </c>
    </row>
    <row r="6411" spans="1:17" x14ac:dyDescent="0.25">
      <c r="A6411" t="s">
        <v>10572</v>
      </c>
      <c r="B6411" t="s">
        <v>10573</v>
      </c>
      <c r="C6411" s="1">
        <v>44244</v>
      </c>
      <c r="D6411" t="s">
        <v>472</v>
      </c>
      <c r="E6411" t="s">
        <v>20</v>
      </c>
      <c r="F6411" t="s">
        <v>473</v>
      </c>
      <c r="H6411" t="s">
        <v>32</v>
      </c>
      <c r="I6411">
        <v>29</v>
      </c>
      <c r="J6411" t="s">
        <v>22</v>
      </c>
      <c r="L6411" t="s">
        <v>23</v>
      </c>
      <c r="M6411" t="s">
        <v>86</v>
      </c>
      <c r="O6411" t="s">
        <v>221</v>
      </c>
      <c r="P6411" t="s">
        <v>42</v>
      </c>
      <c r="Q6411" t="s">
        <v>474</v>
      </c>
    </row>
    <row r="6412" spans="1:17" x14ac:dyDescent="0.25">
      <c r="A6412" t="s">
        <v>10574</v>
      </c>
      <c r="B6412" t="s">
        <v>10575</v>
      </c>
      <c r="C6412" s="1">
        <v>44244</v>
      </c>
      <c r="D6412" t="s">
        <v>472</v>
      </c>
      <c r="E6412" t="s">
        <v>20</v>
      </c>
      <c r="F6412" t="s">
        <v>473</v>
      </c>
      <c r="H6412" t="s">
        <v>32</v>
      </c>
      <c r="I6412">
        <v>35</v>
      </c>
      <c r="J6412" t="s">
        <v>22</v>
      </c>
      <c r="L6412" t="s">
        <v>23</v>
      </c>
      <c r="M6412" t="s">
        <v>86</v>
      </c>
      <c r="O6412" t="s">
        <v>221</v>
      </c>
      <c r="P6412" t="s">
        <v>42</v>
      </c>
      <c r="Q6412" t="s">
        <v>6647</v>
      </c>
    </row>
    <row r="6413" spans="1:17" x14ac:dyDescent="0.25">
      <c r="A6413" t="s">
        <v>7938</v>
      </c>
      <c r="B6413" t="s">
        <v>7939</v>
      </c>
      <c r="C6413" s="1">
        <v>44249</v>
      </c>
      <c r="D6413" t="s">
        <v>2803</v>
      </c>
      <c r="E6413" t="s">
        <v>20</v>
      </c>
      <c r="F6413" t="s">
        <v>2804</v>
      </c>
      <c r="H6413" t="s">
        <v>32</v>
      </c>
      <c r="I6413">
        <v>47</v>
      </c>
      <c r="J6413" t="s">
        <v>22</v>
      </c>
      <c r="L6413" t="s">
        <v>23</v>
      </c>
      <c r="M6413" t="s">
        <v>86</v>
      </c>
      <c r="O6413" t="s">
        <v>221</v>
      </c>
      <c r="P6413" t="s">
        <v>42</v>
      </c>
      <c r="Q6413" t="s">
        <v>544</v>
      </c>
    </row>
    <row r="6414" spans="1:17" x14ac:dyDescent="0.25">
      <c r="A6414" t="s">
        <v>10576</v>
      </c>
      <c r="B6414" t="s">
        <v>10577</v>
      </c>
      <c r="C6414" s="1">
        <v>44244</v>
      </c>
      <c r="D6414" t="s">
        <v>485</v>
      </c>
      <c r="E6414" t="s">
        <v>20</v>
      </c>
      <c r="F6414" t="s">
        <v>473</v>
      </c>
      <c r="H6414" t="s">
        <v>21</v>
      </c>
      <c r="I6414">
        <v>58</v>
      </c>
      <c r="J6414" t="s">
        <v>22</v>
      </c>
      <c r="L6414" t="s">
        <v>23</v>
      </c>
      <c r="M6414" t="s">
        <v>86</v>
      </c>
      <c r="O6414" t="s">
        <v>221</v>
      </c>
      <c r="P6414" t="s">
        <v>42</v>
      </c>
      <c r="Q6414" t="s">
        <v>10578</v>
      </c>
    </row>
    <row r="6415" spans="1:17" x14ac:dyDescent="0.25">
      <c r="A6415" t="s">
        <v>10579</v>
      </c>
      <c r="B6415" t="s">
        <v>10580</v>
      </c>
      <c r="C6415" s="1">
        <v>44244</v>
      </c>
      <c r="D6415" t="s">
        <v>347</v>
      </c>
      <c r="E6415" t="s">
        <v>20</v>
      </c>
      <c r="F6415" t="s">
        <v>272</v>
      </c>
      <c r="H6415" t="s">
        <v>21</v>
      </c>
      <c r="I6415">
        <v>43</v>
      </c>
      <c r="J6415" t="s">
        <v>22</v>
      </c>
      <c r="L6415" t="s">
        <v>23</v>
      </c>
      <c r="M6415" t="s">
        <v>86</v>
      </c>
      <c r="O6415" t="s">
        <v>221</v>
      </c>
      <c r="P6415" t="s">
        <v>42</v>
      </c>
      <c r="Q6415" t="s">
        <v>10581</v>
      </c>
    </row>
    <row r="6416" spans="1:17" x14ac:dyDescent="0.25">
      <c r="A6416" t="s">
        <v>10730</v>
      </c>
      <c r="B6416" t="s">
        <v>10731</v>
      </c>
      <c r="C6416" s="1">
        <v>44255</v>
      </c>
      <c r="D6416" t="s">
        <v>488</v>
      </c>
      <c r="E6416" t="s">
        <v>20</v>
      </c>
      <c r="F6416" t="s">
        <v>489</v>
      </c>
      <c r="H6416" t="s">
        <v>21</v>
      </c>
      <c r="I6416">
        <v>39</v>
      </c>
      <c r="J6416" t="s">
        <v>22</v>
      </c>
      <c r="L6416" t="s">
        <v>23</v>
      </c>
      <c r="M6416" t="s">
        <v>86</v>
      </c>
      <c r="O6416" t="s">
        <v>221</v>
      </c>
      <c r="P6416" t="s">
        <v>42</v>
      </c>
      <c r="Q6416" t="s">
        <v>10732</v>
      </c>
    </row>
    <row r="6417" spans="1:17" x14ac:dyDescent="0.25">
      <c r="A6417" t="s">
        <v>7934</v>
      </c>
      <c r="B6417" t="s">
        <v>7935</v>
      </c>
      <c r="C6417" s="1">
        <v>44252</v>
      </c>
      <c r="D6417" t="s">
        <v>7936</v>
      </c>
      <c r="E6417" t="s">
        <v>20</v>
      </c>
      <c r="F6417" t="s">
        <v>5129</v>
      </c>
      <c r="H6417" t="s">
        <v>32</v>
      </c>
      <c r="I6417">
        <v>20</v>
      </c>
      <c r="J6417" t="s">
        <v>22</v>
      </c>
      <c r="L6417" t="s">
        <v>23</v>
      </c>
      <c r="M6417" t="s">
        <v>86</v>
      </c>
      <c r="O6417" t="s">
        <v>221</v>
      </c>
      <c r="P6417" t="s">
        <v>42</v>
      </c>
      <c r="Q6417" t="s">
        <v>7937</v>
      </c>
    </row>
    <row r="6418" spans="1:17" x14ac:dyDescent="0.25">
      <c r="A6418" t="s">
        <v>10558</v>
      </c>
      <c r="B6418" t="s">
        <v>10559</v>
      </c>
      <c r="C6418" s="1">
        <v>44252</v>
      </c>
      <c r="D6418" t="s">
        <v>271</v>
      </c>
      <c r="E6418" t="s">
        <v>20</v>
      </c>
      <c r="F6418" t="s">
        <v>272</v>
      </c>
      <c r="H6418" t="s">
        <v>32</v>
      </c>
      <c r="I6418">
        <v>42</v>
      </c>
      <c r="J6418" t="s">
        <v>22</v>
      </c>
      <c r="L6418" t="s">
        <v>23</v>
      </c>
      <c r="M6418" t="s">
        <v>86</v>
      </c>
      <c r="O6418" t="s">
        <v>221</v>
      </c>
      <c r="P6418" t="s">
        <v>42</v>
      </c>
      <c r="Q6418" t="s">
        <v>10560</v>
      </c>
    </row>
    <row r="6419" spans="1:17" x14ac:dyDescent="0.25">
      <c r="A6419" t="s">
        <v>10561</v>
      </c>
      <c r="B6419" t="s">
        <v>10562</v>
      </c>
      <c r="C6419" s="1">
        <v>44252</v>
      </c>
      <c r="D6419" t="s">
        <v>1180</v>
      </c>
      <c r="E6419" t="s">
        <v>20</v>
      </c>
      <c r="F6419" t="s">
        <v>1561</v>
      </c>
      <c r="H6419" t="s">
        <v>32</v>
      </c>
      <c r="I6419">
        <v>56</v>
      </c>
      <c r="J6419" t="s">
        <v>22</v>
      </c>
      <c r="L6419" t="s">
        <v>23</v>
      </c>
      <c r="M6419" t="s">
        <v>86</v>
      </c>
      <c r="O6419" t="s">
        <v>221</v>
      </c>
      <c r="P6419" t="s">
        <v>42</v>
      </c>
      <c r="Q6419" t="s">
        <v>10563</v>
      </c>
    </row>
    <row r="6420" spans="1:17" x14ac:dyDescent="0.25">
      <c r="A6420" t="s">
        <v>10564</v>
      </c>
      <c r="B6420" t="s">
        <v>10565</v>
      </c>
      <c r="C6420" s="1">
        <v>44252</v>
      </c>
      <c r="D6420" t="s">
        <v>534</v>
      </c>
      <c r="E6420" t="s">
        <v>20</v>
      </c>
      <c r="F6420" t="s">
        <v>535</v>
      </c>
      <c r="H6420" t="s">
        <v>21</v>
      </c>
      <c r="I6420">
        <v>65</v>
      </c>
      <c r="J6420" t="s">
        <v>22</v>
      </c>
      <c r="L6420" t="s">
        <v>23</v>
      </c>
      <c r="M6420" t="s">
        <v>86</v>
      </c>
      <c r="O6420" t="s">
        <v>221</v>
      </c>
      <c r="P6420" t="s">
        <v>42</v>
      </c>
      <c r="Q6420" t="s">
        <v>6647</v>
      </c>
    </row>
    <row r="6421" spans="1:17" x14ac:dyDescent="0.25">
      <c r="A6421" t="s">
        <v>10547</v>
      </c>
      <c r="B6421" t="s">
        <v>10548</v>
      </c>
      <c r="C6421" s="1">
        <v>44253</v>
      </c>
      <c r="D6421" t="s">
        <v>262</v>
      </c>
      <c r="E6421" t="s">
        <v>20</v>
      </c>
      <c r="F6421" t="s">
        <v>263</v>
      </c>
      <c r="H6421" t="s">
        <v>21</v>
      </c>
      <c r="I6421">
        <v>11</v>
      </c>
      <c r="J6421" t="s">
        <v>22</v>
      </c>
      <c r="L6421" t="s">
        <v>23</v>
      </c>
      <c r="M6421" t="s">
        <v>86</v>
      </c>
      <c r="O6421" t="s">
        <v>221</v>
      </c>
      <c r="P6421" t="s">
        <v>42</v>
      </c>
      <c r="Q6421" t="s">
        <v>10549</v>
      </c>
    </row>
    <row r="6422" spans="1:17" x14ac:dyDescent="0.25">
      <c r="A6422" t="s">
        <v>10550</v>
      </c>
      <c r="B6422" t="s">
        <v>10551</v>
      </c>
      <c r="C6422" s="1">
        <v>44253</v>
      </c>
      <c r="D6422" t="s">
        <v>360</v>
      </c>
      <c r="E6422" t="s">
        <v>20</v>
      </c>
      <c r="F6422" t="s">
        <v>361</v>
      </c>
      <c r="H6422" t="s">
        <v>21</v>
      </c>
      <c r="I6422">
        <v>25</v>
      </c>
      <c r="J6422" t="s">
        <v>22</v>
      </c>
      <c r="L6422" t="s">
        <v>23</v>
      </c>
      <c r="M6422" t="s">
        <v>86</v>
      </c>
      <c r="O6422" t="s">
        <v>221</v>
      </c>
      <c r="P6422" t="s">
        <v>42</v>
      </c>
      <c r="Q6422" t="s">
        <v>474</v>
      </c>
    </row>
    <row r="6423" spans="1:17" x14ac:dyDescent="0.25">
      <c r="A6423" t="s">
        <v>10552</v>
      </c>
      <c r="B6423" t="s">
        <v>10553</v>
      </c>
      <c r="C6423" s="1">
        <v>44253</v>
      </c>
      <c r="D6423" t="s">
        <v>266</v>
      </c>
      <c r="E6423" t="s">
        <v>20</v>
      </c>
      <c r="F6423" t="s">
        <v>267</v>
      </c>
      <c r="H6423" t="s">
        <v>21</v>
      </c>
      <c r="I6423">
        <v>15</v>
      </c>
      <c r="J6423" t="s">
        <v>22</v>
      </c>
      <c r="L6423" t="s">
        <v>23</v>
      </c>
      <c r="M6423" t="s">
        <v>86</v>
      </c>
      <c r="O6423" t="s">
        <v>221</v>
      </c>
      <c r="P6423" t="s">
        <v>42</v>
      </c>
      <c r="Q6423" t="s">
        <v>474</v>
      </c>
    </row>
    <row r="6424" spans="1:17" x14ac:dyDescent="0.25">
      <c r="A6424" t="s">
        <v>10554</v>
      </c>
      <c r="B6424" t="s">
        <v>10555</v>
      </c>
      <c r="C6424" s="1">
        <v>44253</v>
      </c>
      <c r="D6424" t="s">
        <v>10556</v>
      </c>
      <c r="E6424" t="s">
        <v>20</v>
      </c>
      <c r="F6424" t="s">
        <v>10557</v>
      </c>
      <c r="H6424" t="s">
        <v>21</v>
      </c>
      <c r="I6424">
        <v>43</v>
      </c>
      <c r="J6424" t="s">
        <v>22</v>
      </c>
      <c r="L6424" t="s">
        <v>23</v>
      </c>
      <c r="M6424" t="s">
        <v>86</v>
      </c>
      <c r="O6424" t="s">
        <v>221</v>
      </c>
      <c r="P6424" t="s">
        <v>42</v>
      </c>
      <c r="Q6424" t="s">
        <v>474</v>
      </c>
    </row>
    <row r="6425" spans="1:17" x14ac:dyDescent="0.25">
      <c r="A6425" t="s">
        <v>10879</v>
      </c>
      <c r="B6425" t="s">
        <v>10880</v>
      </c>
      <c r="C6425" s="1">
        <v>44207</v>
      </c>
      <c r="D6425" t="s">
        <v>831</v>
      </c>
      <c r="E6425" t="s">
        <v>20</v>
      </c>
      <c r="H6425" t="s">
        <v>22</v>
      </c>
      <c r="I6425" t="s">
        <v>22</v>
      </c>
      <c r="J6425" t="s">
        <v>22</v>
      </c>
      <c r="L6425" t="s">
        <v>23</v>
      </c>
      <c r="O6425" t="s">
        <v>221</v>
      </c>
      <c r="P6425" t="s">
        <v>42</v>
      </c>
      <c r="Q6425" t="s">
        <v>10881</v>
      </c>
    </row>
    <row r="6426" spans="1:17" x14ac:dyDescent="0.25">
      <c r="A6426" t="s">
        <v>10882</v>
      </c>
      <c r="B6426" t="s">
        <v>10883</v>
      </c>
      <c r="C6426" s="1">
        <v>44207</v>
      </c>
      <c r="D6426" t="s">
        <v>831</v>
      </c>
      <c r="E6426" t="s">
        <v>20</v>
      </c>
      <c r="H6426" t="s">
        <v>22</v>
      </c>
      <c r="I6426" t="s">
        <v>22</v>
      </c>
      <c r="J6426" t="s">
        <v>22</v>
      </c>
      <c r="L6426" t="s">
        <v>23</v>
      </c>
      <c r="O6426" t="s">
        <v>221</v>
      </c>
      <c r="P6426" t="s">
        <v>42</v>
      </c>
      <c r="Q6426" t="s">
        <v>10881</v>
      </c>
    </row>
    <row r="6427" spans="1:17" x14ac:dyDescent="0.25">
      <c r="A6427" t="s">
        <v>10943</v>
      </c>
      <c r="B6427" t="s">
        <v>10944</v>
      </c>
      <c r="C6427" s="1">
        <v>44206</v>
      </c>
      <c r="D6427" t="s">
        <v>831</v>
      </c>
      <c r="E6427" t="s">
        <v>20</v>
      </c>
      <c r="H6427" t="s">
        <v>22</v>
      </c>
      <c r="I6427" t="s">
        <v>22</v>
      </c>
      <c r="J6427" t="s">
        <v>22</v>
      </c>
      <c r="L6427" t="s">
        <v>23</v>
      </c>
      <c r="O6427" t="s">
        <v>221</v>
      </c>
      <c r="P6427" t="s">
        <v>42</v>
      </c>
      <c r="Q6427" t="s">
        <v>10945</v>
      </c>
    </row>
    <row r="6428" spans="1:17" x14ac:dyDescent="0.25">
      <c r="A6428" t="s">
        <v>18364</v>
      </c>
      <c r="B6428" t="s">
        <v>18365</v>
      </c>
      <c r="C6428" s="1">
        <v>44225</v>
      </c>
      <c r="D6428" t="s">
        <v>831</v>
      </c>
      <c r="E6428" t="s">
        <v>20</v>
      </c>
      <c r="F6428" t="s">
        <v>18366</v>
      </c>
      <c r="H6428" t="s">
        <v>22</v>
      </c>
      <c r="I6428" t="s">
        <v>22</v>
      </c>
      <c r="J6428" t="s">
        <v>22</v>
      </c>
      <c r="L6428" t="s">
        <v>23</v>
      </c>
      <c r="O6428" t="s">
        <v>221</v>
      </c>
      <c r="P6428" t="s">
        <v>42</v>
      </c>
      <c r="Q6428" t="s">
        <v>18367</v>
      </c>
    </row>
    <row r="6429" spans="1:17" x14ac:dyDescent="0.25">
      <c r="A6429" t="s">
        <v>18370</v>
      </c>
      <c r="B6429" t="s">
        <v>18371</v>
      </c>
      <c r="C6429" s="1">
        <v>44218</v>
      </c>
      <c r="D6429" t="s">
        <v>831</v>
      </c>
      <c r="E6429" t="s">
        <v>20</v>
      </c>
      <c r="H6429" t="s">
        <v>22</v>
      </c>
      <c r="I6429" t="s">
        <v>22</v>
      </c>
      <c r="J6429" t="s">
        <v>22</v>
      </c>
      <c r="L6429" t="s">
        <v>23</v>
      </c>
      <c r="O6429" t="s">
        <v>221</v>
      </c>
      <c r="P6429" t="s">
        <v>42</v>
      </c>
      <c r="Q6429" t="s">
        <v>848</v>
      </c>
    </row>
    <row r="6430" spans="1:17" x14ac:dyDescent="0.25">
      <c r="A6430" t="s">
        <v>18378</v>
      </c>
      <c r="B6430" t="s">
        <v>18379</v>
      </c>
      <c r="C6430" s="1">
        <v>44218</v>
      </c>
      <c r="D6430" t="s">
        <v>831</v>
      </c>
      <c r="E6430" t="s">
        <v>20</v>
      </c>
      <c r="F6430" t="s">
        <v>18380</v>
      </c>
      <c r="H6430" t="s">
        <v>22</v>
      </c>
      <c r="I6430" t="s">
        <v>22</v>
      </c>
      <c r="J6430" t="s">
        <v>22</v>
      </c>
      <c r="L6430" t="s">
        <v>23</v>
      </c>
      <c r="O6430" t="s">
        <v>221</v>
      </c>
      <c r="P6430" t="s">
        <v>42</v>
      </c>
      <c r="Q6430" t="s">
        <v>832</v>
      </c>
    </row>
    <row r="6431" spans="1:17" x14ac:dyDescent="0.25">
      <c r="A6431" t="s">
        <v>18381</v>
      </c>
      <c r="B6431" t="s">
        <v>18382</v>
      </c>
      <c r="C6431" s="1">
        <v>44218</v>
      </c>
      <c r="D6431" t="s">
        <v>831</v>
      </c>
      <c r="E6431" t="s">
        <v>20</v>
      </c>
      <c r="F6431" t="s">
        <v>18380</v>
      </c>
      <c r="H6431" t="s">
        <v>22</v>
      </c>
      <c r="I6431" t="s">
        <v>22</v>
      </c>
      <c r="J6431" t="s">
        <v>22</v>
      </c>
      <c r="L6431" t="s">
        <v>23</v>
      </c>
      <c r="O6431" t="s">
        <v>221</v>
      </c>
      <c r="P6431" t="s">
        <v>42</v>
      </c>
      <c r="Q6431" t="s">
        <v>832</v>
      </c>
    </row>
    <row r="6432" spans="1:17" x14ac:dyDescent="0.25">
      <c r="A6432" t="s">
        <v>18383</v>
      </c>
      <c r="B6432" t="s">
        <v>18384</v>
      </c>
      <c r="C6432" s="1">
        <v>44225</v>
      </c>
      <c r="D6432" t="s">
        <v>831</v>
      </c>
      <c r="E6432" t="s">
        <v>20</v>
      </c>
      <c r="F6432" t="s">
        <v>18294</v>
      </c>
      <c r="H6432" t="s">
        <v>22</v>
      </c>
      <c r="I6432" t="s">
        <v>22</v>
      </c>
      <c r="J6432" t="s">
        <v>22</v>
      </c>
      <c r="L6432" t="s">
        <v>23</v>
      </c>
      <c r="O6432" t="s">
        <v>221</v>
      </c>
      <c r="P6432" t="s">
        <v>42</v>
      </c>
      <c r="Q6432" t="s">
        <v>4792</v>
      </c>
    </row>
    <row r="6433" spans="1:17" x14ac:dyDescent="0.25">
      <c r="A6433" t="s">
        <v>18385</v>
      </c>
      <c r="B6433" t="s">
        <v>18386</v>
      </c>
      <c r="C6433" s="1">
        <v>44225</v>
      </c>
      <c r="D6433" t="s">
        <v>831</v>
      </c>
      <c r="E6433" t="s">
        <v>20</v>
      </c>
      <c r="F6433" t="s">
        <v>18366</v>
      </c>
      <c r="H6433" t="s">
        <v>22</v>
      </c>
      <c r="I6433" t="s">
        <v>22</v>
      </c>
      <c r="J6433" t="s">
        <v>22</v>
      </c>
      <c r="L6433" t="s">
        <v>23</v>
      </c>
      <c r="O6433" t="s">
        <v>221</v>
      </c>
      <c r="P6433" t="s">
        <v>42</v>
      </c>
      <c r="Q6433" t="s">
        <v>832</v>
      </c>
    </row>
    <row r="6434" spans="1:17" x14ac:dyDescent="0.25">
      <c r="A6434" t="s">
        <v>18387</v>
      </c>
      <c r="B6434" t="s">
        <v>18388</v>
      </c>
      <c r="C6434" s="1">
        <v>44210</v>
      </c>
      <c r="D6434" t="s">
        <v>831</v>
      </c>
      <c r="E6434" t="s">
        <v>20</v>
      </c>
      <c r="H6434" t="s">
        <v>22</v>
      </c>
      <c r="I6434" t="s">
        <v>22</v>
      </c>
      <c r="J6434" t="s">
        <v>22</v>
      </c>
      <c r="L6434" t="s">
        <v>23</v>
      </c>
      <c r="O6434" t="s">
        <v>221</v>
      </c>
      <c r="P6434" t="s">
        <v>42</v>
      </c>
      <c r="Q6434" t="s">
        <v>2339</v>
      </c>
    </row>
    <row r="6435" spans="1:17" x14ac:dyDescent="0.25">
      <c r="A6435" t="s">
        <v>18408</v>
      </c>
      <c r="B6435" t="s">
        <v>18409</v>
      </c>
      <c r="C6435" s="1">
        <v>44216</v>
      </c>
      <c r="D6435" t="s">
        <v>831</v>
      </c>
      <c r="E6435" t="s">
        <v>20</v>
      </c>
      <c r="H6435" t="s">
        <v>22</v>
      </c>
      <c r="I6435" t="s">
        <v>22</v>
      </c>
      <c r="J6435" t="s">
        <v>22</v>
      </c>
      <c r="L6435" t="s">
        <v>23</v>
      </c>
      <c r="O6435" t="s">
        <v>221</v>
      </c>
      <c r="P6435" t="s">
        <v>42</v>
      </c>
      <c r="Q6435" t="s">
        <v>2339</v>
      </c>
    </row>
    <row r="6436" spans="1:17" x14ac:dyDescent="0.25">
      <c r="A6436" t="s">
        <v>18410</v>
      </c>
      <c r="B6436" t="s">
        <v>18411</v>
      </c>
      <c r="C6436" s="1">
        <v>44217</v>
      </c>
      <c r="D6436" t="s">
        <v>831</v>
      </c>
      <c r="E6436" t="s">
        <v>20</v>
      </c>
      <c r="H6436" t="s">
        <v>22</v>
      </c>
      <c r="I6436" t="s">
        <v>22</v>
      </c>
      <c r="J6436" t="s">
        <v>22</v>
      </c>
      <c r="L6436" t="s">
        <v>23</v>
      </c>
      <c r="O6436" t="s">
        <v>221</v>
      </c>
      <c r="P6436" t="s">
        <v>42</v>
      </c>
      <c r="Q6436" t="s">
        <v>18412</v>
      </c>
    </row>
    <row r="6437" spans="1:17" x14ac:dyDescent="0.25">
      <c r="A6437" t="s">
        <v>18413</v>
      </c>
      <c r="B6437" t="s">
        <v>18414</v>
      </c>
      <c r="C6437" s="1">
        <v>44217</v>
      </c>
      <c r="D6437" t="s">
        <v>831</v>
      </c>
      <c r="E6437" t="s">
        <v>20</v>
      </c>
      <c r="H6437" t="s">
        <v>22</v>
      </c>
      <c r="I6437" t="s">
        <v>22</v>
      </c>
      <c r="J6437" t="s">
        <v>22</v>
      </c>
      <c r="L6437" t="s">
        <v>23</v>
      </c>
      <c r="O6437" t="s">
        <v>221</v>
      </c>
      <c r="P6437" t="s">
        <v>42</v>
      </c>
      <c r="Q6437" t="s">
        <v>848</v>
      </c>
    </row>
    <row r="6438" spans="1:17" x14ac:dyDescent="0.25">
      <c r="A6438" t="s">
        <v>18415</v>
      </c>
      <c r="B6438" t="s">
        <v>18416</v>
      </c>
      <c r="C6438" s="1">
        <v>44220</v>
      </c>
      <c r="D6438" t="s">
        <v>831</v>
      </c>
      <c r="E6438" t="s">
        <v>20</v>
      </c>
      <c r="H6438" t="s">
        <v>22</v>
      </c>
      <c r="I6438" t="s">
        <v>22</v>
      </c>
      <c r="J6438" t="s">
        <v>22</v>
      </c>
      <c r="L6438" t="s">
        <v>23</v>
      </c>
      <c r="O6438" t="s">
        <v>221</v>
      </c>
      <c r="P6438" t="s">
        <v>42</v>
      </c>
      <c r="Q6438" t="s">
        <v>18417</v>
      </c>
    </row>
    <row r="6439" spans="1:17" x14ac:dyDescent="0.25">
      <c r="A6439" t="s">
        <v>18423</v>
      </c>
      <c r="B6439" t="s">
        <v>18424</v>
      </c>
      <c r="C6439">
        <v>2021</v>
      </c>
      <c r="D6439" t="s">
        <v>831</v>
      </c>
      <c r="E6439" t="s">
        <v>20</v>
      </c>
      <c r="H6439" t="s">
        <v>22</v>
      </c>
      <c r="I6439" t="s">
        <v>22</v>
      </c>
      <c r="J6439" t="s">
        <v>22</v>
      </c>
      <c r="L6439" t="s">
        <v>23</v>
      </c>
      <c r="O6439" t="s">
        <v>221</v>
      </c>
      <c r="P6439" t="s">
        <v>42</v>
      </c>
      <c r="Q6439" t="s">
        <v>832</v>
      </c>
    </row>
    <row r="6440" spans="1:17" x14ac:dyDescent="0.25">
      <c r="A6440" t="s">
        <v>6169</v>
      </c>
      <c r="B6440" t="s">
        <v>6170</v>
      </c>
      <c r="C6440" s="1">
        <v>44218</v>
      </c>
      <c r="D6440" t="s">
        <v>831</v>
      </c>
      <c r="E6440" t="s">
        <v>20</v>
      </c>
      <c r="H6440" t="s">
        <v>22</v>
      </c>
      <c r="I6440" t="s">
        <v>22</v>
      </c>
      <c r="J6440" t="s">
        <v>22</v>
      </c>
      <c r="L6440" t="s">
        <v>23</v>
      </c>
      <c r="O6440" t="s">
        <v>221</v>
      </c>
      <c r="P6440" t="s">
        <v>42</v>
      </c>
      <c r="Q6440" t="s">
        <v>832</v>
      </c>
    </row>
    <row r="6441" spans="1:17" x14ac:dyDescent="0.25">
      <c r="A6441" t="s">
        <v>15299</v>
      </c>
      <c r="B6441" t="s">
        <v>15300</v>
      </c>
      <c r="C6441" s="1">
        <v>44223</v>
      </c>
      <c r="D6441" t="s">
        <v>831</v>
      </c>
      <c r="E6441" t="s">
        <v>20</v>
      </c>
      <c r="H6441" t="s">
        <v>22</v>
      </c>
      <c r="I6441" t="s">
        <v>22</v>
      </c>
      <c r="J6441" t="s">
        <v>22</v>
      </c>
      <c r="L6441" t="s">
        <v>23</v>
      </c>
      <c r="O6441" t="s">
        <v>221</v>
      </c>
      <c r="P6441" t="s">
        <v>42</v>
      </c>
      <c r="Q6441" t="s">
        <v>832</v>
      </c>
    </row>
    <row r="6442" spans="1:17" x14ac:dyDescent="0.25">
      <c r="A6442" t="s">
        <v>15301</v>
      </c>
      <c r="B6442" t="s">
        <v>15302</v>
      </c>
      <c r="C6442" s="1">
        <v>44223</v>
      </c>
      <c r="D6442" t="s">
        <v>831</v>
      </c>
      <c r="E6442" t="s">
        <v>20</v>
      </c>
      <c r="H6442" t="s">
        <v>22</v>
      </c>
      <c r="I6442" t="s">
        <v>22</v>
      </c>
      <c r="J6442" t="s">
        <v>22</v>
      </c>
      <c r="L6442" t="s">
        <v>23</v>
      </c>
      <c r="O6442" t="s">
        <v>221</v>
      </c>
      <c r="P6442" t="s">
        <v>42</v>
      </c>
      <c r="Q6442" t="s">
        <v>832</v>
      </c>
    </row>
    <row r="6443" spans="1:17" x14ac:dyDescent="0.25">
      <c r="A6443" t="s">
        <v>15397</v>
      </c>
      <c r="B6443" t="s">
        <v>15398</v>
      </c>
      <c r="C6443" s="1">
        <v>44222</v>
      </c>
      <c r="D6443" t="s">
        <v>831</v>
      </c>
      <c r="E6443" t="s">
        <v>20</v>
      </c>
      <c r="H6443" t="s">
        <v>22</v>
      </c>
      <c r="I6443" t="s">
        <v>22</v>
      </c>
      <c r="J6443" t="s">
        <v>22</v>
      </c>
      <c r="L6443" t="s">
        <v>23</v>
      </c>
      <c r="O6443" t="s">
        <v>221</v>
      </c>
      <c r="P6443" t="s">
        <v>42</v>
      </c>
      <c r="Q6443" t="s">
        <v>15399</v>
      </c>
    </row>
    <row r="6444" spans="1:17" x14ac:dyDescent="0.25">
      <c r="A6444" t="s">
        <v>15400</v>
      </c>
      <c r="B6444" t="s">
        <v>15401</v>
      </c>
      <c r="C6444" s="1">
        <v>44221</v>
      </c>
      <c r="D6444" t="s">
        <v>831</v>
      </c>
      <c r="E6444" t="s">
        <v>20</v>
      </c>
      <c r="H6444" t="s">
        <v>22</v>
      </c>
      <c r="I6444" t="s">
        <v>22</v>
      </c>
      <c r="J6444" t="s">
        <v>22</v>
      </c>
      <c r="L6444" t="s">
        <v>23</v>
      </c>
      <c r="O6444" t="s">
        <v>221</v>
      </c>
      <c r="P6444" t="s">
        <v>42</v>
      </c>
      <c r="Q6444" t="s">
        <v>848</v>
      </c>
    </row>
    <row r="6445" spans="1:17" x14ac:dyDescent="0.25">
      <c r="A6445" t="s">
        <v>15402</v>
      </c>
      <c r="B6445" t="s">
        <v>15403</v>
      </c>
      <c r="C6445" s="1">
        <v>44220</v>
      </c>
      <c r="D6445" t="s">
        <v>831</v>
      </c>
      <c r="E6445" t="s">
        <v>20</v>
      </c>
      <c r="H6445" t="s">
        <v>22</v>
      </c>
      <c r="I6445" t="s">
        <v>22</v>
      </c>
      <c r="J6445" t="s">
        <v>22</v>
      </c>
      <c r="L6445" t="s">
        <v>23</v>
      </c>
      <c r="O6445" t="s">
        <v>221</v>
      </c>
      <c r="P6445" t="s">
        <v>42</v>
      </c>
      <c r="Q6445" t="s">
        <v>4792</v>
      </c>
    </row>
    <row r="6446" spans="1:17" x14ac:dyDescent="0.25">
      <c r="A6446" t="s">
        <v>15367</v>
      </c>
      <c r="B6446" t="s">
        <v>15368</v>
      </c>
      <c r="C6446" s="1">
        <v>44222</v>
      </c>
      <c r="D6446" t="s">
        <v>831</v>
      </c>
      <c r="E6446" t="s">
        <v>20</v>
      </c>
      <c r="H6446" t="s">
        <v>22</v>
      </c>
      <c r="I6446" t="s">
        <v>22</v>
      </c>
      <c r="J6446" t="s">
        <v>22</v>
      </c>
      <c r="L6446" t="s">
        <v>23</v>
      </c>
      <c r="O6446" t="s">
        <v>221</v>
      </c>
      <c r="P6446" t="s">
        <v>42</v>
      </c>
      <c r="Q6446" t="s">
        <v>15369</v>
      </c>
    </row>
    <row r="6447" spans="1:17" x14ac:dyDescent="0.25">
      <c r="A6447" t="s">
        <v>15303</v>
      </c>
      <c r="B6447" t="s">
        <v>15304</v>
      </c>
      <c r="C6447" s="1">
        <v>44222</v>
      </c>
      <c r="D6447" t="s">
        <v>831</v>
      </c>
      <c r="E6447" t="s">
        <v>20</v>
      </c>
      <c r="H6447" t="s">
        <v>22</v>
      </c>
      <c r="I6447" t="s">
        <v>22</v>
      </c>
      <c r="J6447" t="s">
        <v>22</v>
      </c>
      <c r="L6447" t="s">
        <v>23</v>
      </c>
      <c r="O6447" t="s">
        <v>221</v>
      </c>
      <c r="P6447" t="s">
        <v>42</v>
      </c>
      <c r="Q6447" t="s">
        <v>848</v>
      </c>
    </row>
    <row r="6448" spans="1:17" x14ac:dyDescent="0.25">
      <c r="A6448" t="s">
        <v>15404</v>
      </c>
      <c r="B6448" t="s">
        <v>15405</v>
      </c>
      <c r="C6448" s="1">
        <v>44226</v>
      </c>
      <c r="D6448" t="s">
        <v>831</v>
      </c>
      <c r="E6448" t="s">
        <v>20</v>
      </c>
      <c r="H6448" t="s">
        <v>22</v>
      </c>
      <c r="I6448" t="s">
        <v>22</v>
      </c>
      <c r="J6448" t="s">
        <v>22</v>
      </c>
      <c r="L6448" t="s">
        <v>23</v>
      </c>
      <c r="O6448" t="s">
        <v>221</v>
      </c>
      <c r="P6448" t="s">
        <v>42</v>
      </c>
      <c r="Q6448" t="s">
        <v>848</v>
      </c>
    </row>
    <row r="6449" spans="1:17" x14ac:dyDescent="0.25">
      <c r="A6449" t="s">
        <v>15406</v>
      </c>
      <c r="B6449" t="s">
        <v>15407</v>
      </c>
      <c r="C6449" s="1">
        <v>44227</v>
      </c>
      <c r="D6449" t="s">
        <v>831</v>
      </c>
      <c r="E6449" t="s">
        <v>20</v>
      </c>
      <c r="H6449" t="s">
        <v>22</v>
      </c>
      <c r="I6449" t="s">
        <v>22</v>
      </c>
      <c r="J6449" t="s">
        <v>22</v>
      </c>
      <c r="L6449" t="s">
        <v>23</v>
      </c>
      <c r="O6449" t="s">
        <v>221</v>
      </c>
      <c r="P6449" t="s">
        <v>42</v>
      </c>
      <c r="Q6449" t="s">
        <v>544</v>
      </c>
    </row>
    <row r="6450" spans="1:17" x14ac:dyDescent="0.25">
      <c r="A6450" t="s">
        <v>15259</v>
      </c>
      <c r="B6450" t="s">
        <v>15260</v>
      </c>
      <c r="C6450" s="1">
        <v>44223</v>
      </c>
      <c r="D6450" t="s">
        <v>831</v>
      </c>
      <c r="E6450" t="s">
        <v>20</v>
      </c>
      <c r="H6450" t="s">
        <v>22</v>
      </c>
      <c r="I6450" t="s">
        <v>22</v>
      </c>
      <c r="J6450" t="s">
        <v>22</v>
      </c>
      <c r="L6450" t="s">
        <v>23</v>
      </c>
      <c r="O6450" t="s">
        <v>221</v>
      </c>
      <c r="P6450" t="s">
        <v>42</v>
      </c>
      <c r="Q6450" t="s">
        <v>832</v>
      </c>
    </row>
    <row r="6451" spans="1:17" x14ac:dyDescent="0.25">
      <c r="A6451" t="s">
        <v>15261</v>
      </c>
      <c r="B6451" t="s">
        <v>15262</v>
      </c>
      <c r="C6451" s="1">
        <v>44233</v>
      </c>
      <c r="D6451" t="s">
        <v>831</v>
      </c>
      <c r="E6451" t="s">
        <v>20</v>
      </c>
      <c r="H6451" t="s">
        <v>22</v>
      </c>
      <c r="I6451" t="s">
        <v>22</v>
      </c>
      <c r="J6451" t="s">
        <v>22</v>
      </c>
      <c r="L6451" t="s">
        <v>23</v>
      </c>
      <c r="O6451" t="s">
        <v>221</v>
      </c>
      <c r="P6451" t="s">
        <v>42</v>
      </c>
      <c r="Q6451" t="s">
        <v>848</v>
      </c>
    </row>
    <row r="6452" spans="1:17" x14ac:dyDescent="0.25">
      <c r="A6452" t="s">
        <v>871</v>
      </c>
      <c r="B6452" t="s">
        <v>872</v>
      </c>
      <c r="C6452" s="1">
        <v>44218</v>
      </c>
      <c r="D6452" t="s">
        <v>831</v>
      </c>
      <c r="E6452" t="s">
        <v>20</v>
      </c>
      <c r="H6452" t="s">
        <v>22</v>
      </c>
      <c r="I6452" t="s">
        <v>22</v>
      </c>
      <c r="J6452" t="s">
        <v>22</v>
      </c>
      <c r="L6452" t="s">
        <v>23</v>
      </c>
      <c r="O6452" t="s">
        <v>221</v>
      </c>
      <c r="P6452" t="s">
        <v>42</v>
      </c>
      <c r="Q6452" t="s">
        <v>873</v>
      </c>
    </row>
    <row r="6453" spans="1:17" x14ac:dyDescent="0.25">
      <c r="A6453" t="s">
        <v>3837</v>
      </c>
      <c r="B6453" t="s">
        <v>3838</v>
      </c>
      <c r="C6453" s="1">
        <v>44227</v>
      </c>
      <c r="D6453" t="s">
        <v>831</v>
      </c>
      <c r="E6453" t="s">
        <v>20</v>
      </c>
      <c r="H6453" t="s">
        <v>22</v>
      </c>
      <c r="I6453" t="s">
        <v>22</v>
      </c>
      <c r="J6453" t="s">
        <v>22</v>
      </c>
      <c r="L6453" t="s">
        <v>23</v>
      </c>
      <c r="O6453" t="s">
        <v>221</v>
      </c>
      <c r="P6453" t="s">
        <v>42</v>
      </c>
      <c r="Q6453" t="s">
        <v>3839</v>
      </c>
    </row>
    <row r="6454" spans="1:17" x14ac:dyDescent="0.25">
      <c r="A6454" t="s">
        <v>3857</v>
      </c>
      <c r="B6454" t="s">
        <v>3858</v>
      </c>
      <c r="C6454" s="1">
        <v>44229</v>
      </c>
      <c r="D6454" t="s">
        <v>831</v>
      </c>
      <c r="E6454" t="s">
        <v>20</v>
      </c>
      <c r="H6454" t="s">
        <v>22</v>
      </c>
      <c r="I6454" t="s">
        <v>22</v>
      </c>
      <c r="J6454" t="s">
        <v>22</v>
      </c>
      <c r="L6454" t="s">
        <v>23</v>
      </c>
      <c r="O6454" t="s">
        <v>221</v>
      </c>
      <c r="P6454" t="s">
        <v>42</v>
      </c>
      <c r="Q6454" t="s">
        <v>851</v>
      </c>
    </row>
    <row r="6455" spans="1:17" x14ac:dyDescent="0.25">
      <c r="A6455" t="s">
        <v>846</v>
      </c>
      <c r="B6455" t="s">
        <v>847</v>
      </c>
      <c r="C6455" s="1">
        <v>44231</v>
      </c>
      <c r="D6455" t="s">
        <v>831</v>
      </c>
      <c r="E6455" t="s">
        <v>20</v>
      </c>
      <c r="H6455" t="s">
        <v>22</v>
      </c>
      <c r="I6455" t="s">
        <v>22</v>
      </c>
      <c r="J6455" t="s">
        <v>22</v>
      </c>
      <c r="L6455" t="s">
        <v>23</v>
      </c>
      <c r="O6455" t="s">
        <v>221</v>
      </c>
      <c r="P6455" t="s">
        <v>42</v>
      </c>
      <c r="Q6455" t="s">
        <v>848</v>
      </c>
    </row>
    <row r="6456" spans="1:17" x14ac:dyDescent="0.25">
      <c r="A6456" t="s">
        <v>849</v>
      </c>
      <c r="B6456" t="s">
        <v>850</v>
      </c>
      <c r="C6456" s="1">
        <v>44242</v>
      </c>
      <c r="D6456" t="s">
        <v>831</v>
      </c>
      <c r="E6456" t="s">
        <v>20</v>
      </c>
      <c r="H6456" t="s">
        <v>22</v>
      </c>
      <c r="I6456" t="s">
        <v>22</v>
      </c>
      <c r="J6456" t="s">
        <v>22</v>
      </c>
      <c r="L6456" t="s">
        <v>23</v>
      </c>
      <c r="O6456" t="s">
        <v>221</v>
      </c>
      <c r="P6456" t="s">
        <v>42</v>
      </c>
      <c r="Q6456" t="s">
        <v>851</v>
      </c>
    </row>
    <row r="6457" spans="1:17" x14ac:dyDescent="0.25">
      <c r="A6457" t="s">
        <v>3859</v>
      </c>
      <c r="B6457" t="s">
        <v>3860</v>
      </c>
      <c r="C6457" s="1">
        <v>44240</v>
      </c>
      <c r="D6457" t="s">
        <v>831</v>
      </c>
      <c r="E6457" t="s">
        <v>20</v>
      </c>
      <c r="H6457" t="s">
        <v>22</v>
      </c>
      <c r="I6457" t="s">
        <v>22</v>
      </c>
      <c r="J6457" t="s">
        <v>22</v>
      </c>
      <c r="L6457" t="s">
        <v>23</v>
      </c>
      <c r="O6457" t="s">
        <v>221</v>
      </c>
      <c r="P6457" t="s">
        <v>42</v>
      </c>
      <c r="Q6457" t="s">
        <v>832</v>
      </c>
    </row>
    <row r="6458" spans="1:17" x14ac:dyDescent="0.25">
      <c r="A6458" t="s">
        <v>3861</v>
      </c>
      <c r="B6458" t="s">
        <v>3862</v>
      </c>
      <c r="C6458" s="1">
        <v>44232</v>
      </c>
      <c r="D6458" t="s">
        <v>831</v>
      </c>
      <c r="E6458" t="s">
        <v>20</v>
      </c>
      <c r="H6458" t="s">
        <v>22</v>
      </c>
      <c r="I6458" t="s">
        <v>22</v>
      </c>
      <c r="J6458" t="s">
        <v>22</v>
      </c>
      <c r="L6458" t="s">
        <v>23</v>
      </c>
      <c r="O6458" t="s">
        <v>221</v>
      </c>
      <c r="P6458" t="s">
        <v>42</v>
      </c>
      <c r="Q6458" t="s">
        <v>848</v>
      </c>
    </row>
    <row r="6459" spans="1:17" x14ac:dyDescent="0.25">
      <c r="A6459" t="s">
        <v>852</v>
      </c>
      <c r="B6459" t="s">
        <v>853</v>
      </c>
      <c r="C6459" s="1">
        <v>44239</v>
      </c>
      <c r="D6459" t="s">
        <v>831</v>
      </c>
      <c r="E6459" t="s">
        <v>20</v>
      </c>
      <c r="H6459" t="s">
        <v>22</v>
      </c>
      <c r="I6459" t="s">
        <v>22</v>
      </c>
      <c r="J6459" t="s">
        <v>22</v>
      </c>
      <c r="L6459" t="s">
        <v>23</v>
      </c>
      <c r="O6459" t="s">
        <v>221</v>
      </c>
      <c r="P6459" t="s">
        <v>42</v>
      </c>
      <c r="Q6459" t="s">
        <v>832</v>
      </c>
    </row>
    <row r="6460" spans="1:17" x14ac:dyDescent="0.25">
      <c r="A6460" t="s">
        <v>829</v>
      </c>
      <c r="B6460" t="s">
        <v>830</v>
      </c>
      <c r="C6460" s="1">
        <v>44239</v>
      </c>
      <c r="D6460" t="s">
        <v>831</v>
      </c>
      <c r="E6460" t="s">
        <v>20</v>
      </c>
      <c r="H6460" t="s">
        <v>22</v>
      </c>
      <c r="I6460" t="s">
        <v>22</v>
      </c>
      <c r="J6460" t="s">
        <v>22</v>
      </c>
      <c r="L6460" t="s">
        <v>23</v>
      </c>
      <c r="O6460" t="s">
        <v>221</v>
      </c>
      <c r="P6460" t="s">
        <v>42</v>
      </c>
      <c r="Q6460" t="s">
        <v>832</v>
      </c>
    </row>
    <row r="6461" spans="1:17" x14ac:dyDescent="0.25">
      <c r="A6461" t="s">
        <v>3863</v>
      </c>
      <c r="B6461" t="s">
        <v>3864</v>
      </c>
      <c r="C6461" s="1">
        <v>44230</v>
      </c>
      <c r="D6461" t="s">
        <v>831</v>
      </c>
      <c r="E6461" t="s">
        <v>20</v>
      </c>
      <c r="H6461" t="s">
        <v>22</v>
      </c>
      <c r="I6461" t="s">
        <v>22</v>
      </c>
      <c r="J6461" t="s">
        <v>22</v>
      </c>
      <c r="L6461" t="s">
        <v>23</v>
      </c>
      <c r="O6461" t="s">
        <v>221</v>
      </c>
      <c r="P6461" t="s">
        <v>42</v>
      </c>
      <c r="Q6461" t="s">
        <v>832</v>
      </c>
    </row>
    <row r="6462" spans="1:17" x14ac:dyDescent="0.25">
      <c r="A6462" t="s">
        <v>3814</v>
      </c>
      <c r="B6462" t="s">
        <v>3815</v>
      </c>
      <c r="C6462" s="1">
        <v>44221</v>
      </c>
      <c r="D6462" t="s">
        <v>831</v>
      </c>
      <c r="E6462" t="s">
        <v>20</v>
      </c>
      <c r="H6462" t="s">
        <v>22</v>
      </c>
      <c r="I6462" t="s">
        <v>22</v>
      </c>
      <c r="J6462" t="s">
        <v>22</v>
      </c>
      <c r="L6462" t="s">
        <v>23</v>
      </c>
      <c r="O6462" t="s">
        <v>221</v>
      </c>
      <c r="P6462" t="s">
        <v>42</v>
      </c>
      <c r="Q6462" t="s">
        <v>2339</v>
      </c>
    </row>
    <row r="6463" spans="1:17" x14ac:dyDescent="0.25">
      <c r="A6463" t="s">
        <v>3654</v>
      </c>
      <c r="B6463" t="s">
        <v>3655</v>
      </c>
      <c r="C6463" s="1">
        <v>44242</v>
      </c>
      <c r="D6463" t="s">
        <v>831</v>
      </c>
      <c r="E6463" t="s">
        <v>20</v>
      </c>
      <c r="H6463" t="s">
        <v>22</v>
      </c>
      <c r="I6463" t="s">
        <v>22</v>
      </c>
      <c r="J6463" t="s">
        <v>22</v>
      </c>
      <c r="L6463" t="s">
        <v>23</v>
      </c>
      <c r="O6463" t="s">
        <v>221</v>
      </c>
      <c r="P6463" t="s">
        <v>42</v>
      </c>
      <c r="Q6463" t="s">
        <v>3656</v>
      </c>
    </row>
    <row r="6464" spans="1:17" x14ac:dyDescent="0.25">
      <c r="A6464" t="s">
        <v>12775</v>
      </c>
      <c r="B6464" t="s">
        <v>12776</v>
      </c>
      <c r="C6464" s="1">
        <v>44242</v>
      </c>
      <c r="D6464" t="s">
        <v>831</v>
      </c>
      <c r="E6464" t="s">
        <v>20</v>
      </c>
      <c r="H6464" t="s">
        <v>22</v>
      </c>
      <c r="I6464" t="s">
        <v>22</v>
      </c>
      <c r="J6464" t="s">
        <v>22</v>
      </c>
      <c r="L6464" t="s">
        <v>23</v>
      </c>
      <c r="O6464" t="s">
        <v>221</v>
      </c>
      <c r="P6464" t="s">
        <v>42</v>
      </c>
      <c r="Q6464" t="s">
        <v>851</v>
      </c>
    </row>
    <row r="6465" spans="1:17" x14ac:dyDescent="0.25">
      <c r="A6465" t="s">
        <v>12777</v>
      </c>
      <c r="B6465" t="s">
        <v>12778</v>
      </c>
      <c r="C6465" s="1">
        <v>44249</v>
      </c>
      <c r="D6465" t="s">
        <v>831</v>
      </c>
      <c r="E6465" t="s">
        <v>20</v>
      </c>
      <c r="H6465" t="s">
        <v>22</v>
      </c>
      <c r="I6465" t="s">
        <v>22</v>
      </c>
      <c r="J6465" t="s">
        <v>22</v>
      </c>
      <c r="L6465" t="s">
        <v>23</v>
      </c>
      <c r="O6465" t="s">
        <v>221</v>
      </c>
      <c r="P6465" t="s">
        <v>42</v>
      </c>
      <c r="Q6465" t="s">
        <v>832</v>
      </c>
    </row>
    <row r="6466" spans="1:17" x14ac:dyDescent="0.25">
      <c r="A6466" t="s">
        <v>12734</v>
      </c>
      <c r="B6466" t="s">
        <v>12735</v>
      </c>
      <c r="C6466" s="1">
        <v>44247</v>
      </c>
      <c r="D6466" t="s">
        <v>831</v>
      </c>
      <c r="E6466" t="s">
        <v>20</v>
      </c>
      <c r="H6466" t="s">
        <v>22</v>
      </c>
      <c r="I6466" t="s">
        <v>22</v>
      </c>
      <c r="J6466" t="s">
        <v>22</v>
      </c>
      <c r="L6466" t="s">
        <v>23</v>
      </c>
      <c r="O6466" t="s">
        <v>221</v>
      </c>
      <c r="P6466" t="s">
        <v>42</v>
      </c>
      <c r="Q6466" t="s">
        <v>12736</v>
      </c>
    </row>
    <row r="6467" spans="1:17" x14ac:dyDescent="0.25">
      <c r="A6467" t="s">
        <v>12718</v>
      </c>
      <c r="B6467" t="s">
        <v>12719</v>
      </c>
      <c r="C6467" s="1">
        <v>44245</v>
      </c>
      <c r="D6467" t="s">
        <v>831</v>
      </c>
      <c r="E6467" t="s">
        <v>20</v>
      </c>
      <c r="H6467" t="s">
        <v>22</v>
      </c>
      <c r="I6467" t="s">
        <v>22</v>
      </c>
      <c r="J6467" t="s">
        <v>22</v>
      </c>
      <c r="L6467" t="s">
        <v>23</v>
      </c>
      <c r="O6467" t="s">
        <v>221</v>
      </c>
      <c r="P6467" t="s">
        <v>42</v>
      </c>
      <c r="Q6467" t="s">
        <v>832</v>
      </c>
    </row>
    <row r="6468" spans="1:17" x14ac:dyDescent="0.25">
      <c r="A6468" t="s">
        <v>12720</v>
      </c>
      <c r="B6468" t="s">
        <v>12721</v>
      </c>
      <c r="C6468" s="1">
        <v>44246</v>
      </c>
      <c r="D6468" t="s">
        <v>831</v>
      </c>
      <c r="E6468" t="s">
        <v>20</v>
      </c>
      <c r="H6468" t="s">
        <v>22</v>
      </c>
      <c r="I6468" t="s">
        <v>22</v>
      </c>
      <c r="J6468" t="s">
        <v>22</v>
      </c>
      <c r="L6468" t="s">
        <v>23</v>
      </c>
      <c r="O6468" t="s">
        <v>221</v>
      </c>
      <c r="P6468" t="s">
        <v>42</v>
      </c>
      <c r="Q6468" t="s">
        <v>832</v>
      </c>
    </row>
    <row r="6469" spans="1:17" x14ac:dyDescent="0.25">
      <c r="A6469" t="s">
        <v>12722</v>
      </c>
      <c r="B6469" t="s">
        <v>12723</v>
      </c>
      <c r="C6469" s="1">
        <v>44246</v>
      </c>
      <c r="D6469" t="s">
        <v>831</v>
      </c>
      <c r="E6469" t="s">
        <v>20</v>
      </c>
      <c r="H6469" t="s">
        <v>22</v>
      </c>
      <c r="I6469" t="s">
        <v>22</v>
      </c>
      <c r="J6469" t="s">
        <v>22</v>
      </c>
      <c r="L6469" t="s">
        <v>23</v>
      </c>
      <c r="O6469" t="s">
        <v>221</v>
      </c>
      <c r="P6469" t="s">
        <v>42</v>
      </c>
      <c r="Q6469" t="s">
        <v>832</v>
      </c>
    </row>
    <row r="6470" spans="1:17" x14ac:dyDescent="0.25">
      <c r="A6470" t="s">
        <v>12724</v>
      </c>
      <c r="B6470" t="s">
        <v>12725</v>
      </c>
      <c r="C6470" s="1">
        <v>44246</v>
      </c>
      <c r="D6470" t="s">
        <v>831</v>
      </c>
      <c r="E6470" t="s">
        <v>20</v>
      </c>
      <c r="H6470" t="s">
        <v>22</v>
      </c>
      <c r="I6470" t="s">
        <v>22</v>
      </c>
      <c r="J6470" t="s">
        <v>22</v>
      </c>
      <c r="L6470" t="s">
        <v>23</v>
      </c>
      <c r="O6470" t="s">
        <v>221</v>
      </c>
      <c r="P6470" t="s">
        <v>42</v>
      </c>
      <c r="Q6470" t="s">
        <v>832</v>
      </c>
    </row>
    <row r="6471" spans="1:17" x14ac:dyDescent="0.25">
      <c r="A6471" t="s">
        <v>12779</v>
      </c>
      <c r="B6471" t="s">
        <v>12780</v>
      </c>
      <c r="C6471" s="1">
        <v>44248</v>
      </c>
      <c r="D6471" t="s">
        <v>831</v>
      </c>
      <c r="E6471" t="s">
        <v>20</v>
      </c>
      <c r="H6471" t="s">
        <v>22</v>
      </c>
      <c r="I6471" t="s">
        <v>22</v>
      </c>
      <c r="J6471" t="s">
        <v>22</v>
      </c>
      <c r="L6471" t="s">
        <v>23</v>
      </c>
      <c r="O6471" t="s">
        <v>221</v>
      </c>
      <c r="P6471" t="s">
        <v>42</v>
      </c>
      <c r="Q6471" t="s">
        <v>832</v>
      </c>
    </row>
    <row r="6472" spans="1:17" x14ac:dyDescent="0.25">
      <c r="A6472" t="s">
        <v>12781</v>
      </c>
      <c r="B6472" t="s">
        <v>12782</v>
      </c>
      <c r="C6472" s="1">
        <v>44248</v>
      </c>
      <c r="D6472" t="s">
        <v>831</v>
      </c>
      <c r="E6472" t="s">
        <v>20</v>
      </c>
      <c r="H6472" t="s">
        <v>22</v>
      </c>
      <c r="I6472" t="s">
        <v>22</v>
      </c>
      <c r="J6472" t="s">
        <v>22</v>
      </c>
      <c r="L6472" t="s">
        <v>23</v>
      </c>
      <c r="O6472" t="s">
        <v>221</v>
      </c>
      <c r="P6472" t="s">
        <v>42</v>
      </c>
      <c r="Q6472" t="s">
        <v>544</v>
      </c>
    </row>
    <row r="6473" spans="1:17" x14ac:dyDescent="0.25">
      <c r="A6473" t="s">
        <v>9789</v>
      </c>
      <c r="B6473" t="s">
        <v>9790</v>
      </c>
      <c r="C6473" s="1">
        <v>44249</v>
      </c>
      <c r="D6473" t="s">
        <v>831</v>
      </c>
      <c r="E6473" t="s">
        <v>20</v>
      </c>
      <c r="H6473" t="s">
        <v>22</v>
      </c>
      <c r="I6473" t="s">
        <v>22</v>
      </c>
      <c r="J6473" t="s">
        <v>22</v>
      </c>
      <c r="L6473" t="s">
        <v>23</v>
      </c>
      <c r="O6473" t="s">
        <v>221</v>
      </c>
      <c r="P6473" t="s">
        <v>42</v>
      </c>
      <c r="Q6473" t="s">
        <v>9791</v>
      </c>
    </row>
    <row r="6474" spans="1:17" x14ac:dyDescent="0.25">
      <c r="A6474" t="s">
        <v>9802</v>
      </c>
      <c r="B6474" t="s">
        <v>9803</v>
      </c>
      <c r="C6474" s="1">
        <v>44252</v>
      </c>
      <c r="D6474" t="s">
        <v>831</v>
      </c>
      <c r="E6474" t="s">
        <v>20</v>
      </c>
      <c r="H6474" t="s">
        <v>22</v>
      </c>
      <c r="I6474" t="s">
        <v>22</v>
      </c>
      <c r="J6474" t="s">
        <v>22</v>
      </c>
      <c r="L6474" t="s">
        <v>23</v>
      </c>
      <c r="O6474" t="s">
        <v>221</v>
      </c>
      <c r="P6474" t="s">
        <v>42</v>
      </c>
      <c r="Q6474" t="s">
        <v>9804</v>
      </c>
    </row>
    <row r="6475" spans="1:17" x14ac:dyDescent="0.25">
      <c r="A6475" t="s">
        <v>9852</v>
      </c>
      <c r="B6475" t="s">
        <v>9853</v>
      </c>
      <c r="C6475" s="1">
        <v>44250</v>
      </c>
      <c r="D6475" t="s">
        <v>831</v>
      </c>
      <c r="E6475" t="s">
        <v>20</v>
      </c>
      <c r="H6475" t="s">
        <v>22</v>
      </c>
      <c r="I6475" t="s">
        <v>22</v>
      </c>
      <c r="J6475" t="s">
        <v>22</v>
      </c>
      <c r="L6475" t="s">
        <v>23</v>
      </c>
      <c r="O6475" t="s">
        <v>221</v>
      </c>
      <c r="P6475" t="s">
        <v>42</v>
      </c>
      <c r="Q6475" t="s">
        <v>851</v>
      </c>
    </row>
    <row r="6476" spans="1:17" x14ac:dyDescent="0.25">
      <c r="A6476" t="s">
        <v>9874</v>
      </c>
      <c r="B6476" t="s">
        <v>9875</v>
      </c>
      <c r="C6476" s="1">
        <v>44250</v>
      </c>
      <c r="D6476" t="s">
        <v>831</v>
      </c>
      <c r="E6476" t="s">
        <v>20</v>
      </c>
      <c r="H6476" t="s">
        <v>22</v>
      </c>
      <c r="I6476" t="s">
        <v>22</v>
      </c>
      <c r="J6476" t="s">
        <v>22</v>
      </c>
      <c r="L6476" t="s">
        <v>23</v>
      </c>
      <c r="O6476" t="s">
        <v>221</v>
      </c>
      <c r="P6476" t="s">
        <v>42</v>
      </c>
      <c r="Q6476" t="s">
        <v>9876</v>
      </c>
    </row>
    <row r="6477" spans="1:17" x14ac:dyDescent="0.25">
      <c r="A6477" t="s">
        <v>9886</v>
      </c>
      <c r="B6477" t="s">
        <v>9887</v>
      </c>
      <c r="C6477" s="1">
        <v>44247</v>
      </c>
      <c r="D6477" t="s">
        <v>831</v>
      </c>
      <c r="E6477" t="s">
        <v>20</v>
      </c>
      <c r="H6477" t="s">
        <v>22</v>
      </c>
      <c r="I6477" t="s">
        <v>22</v>
      </c>
      <c r="J6477" t="s">
        <v>22</v>
      </c>
      <c r="L6477" t="s">
        <v>23</v>
      </c>
      <c r="O6477" t="s">
        <v>221</v>
      </c>
      <c r="P6477" t="s">
        <v>42</v>
      </c>
      <c r="Q6477" t="s">
        <v>9888</v>
      </c>
    </row>
    <row r="6478" spans="1:17" x14ac:dyDescent="0.25">
      <c r="A6478" t="s">
        <v>9903</v>
      </c>
      <c r="B6478" t="s">
        <v>9904</v>
      </c>
      <c r="C6478" s="1">
        <v>44247</v>
      </c>
      <c r="D6478" t="s">
        <v>831</v>
      </c>
      <c r="E6478" t="s">
        <v>20</v>
      </c>
      <c r="H6478" t="s">
        <v>22</v>
      </c>
      <c r="I6478" t="s">
        <v>22</v>
      </c>
      <c r="J6478" t="s">
        <v>22</v>
      </c>
      <c r="L6478" t="s">
        <v>23</v>
      </c>
      <c r="O6478" t="s">
        <v>221</v>
      </c>
      <c r="P6478" t="s">
        <v>42</v>
      </c>
      <c r="Q6478" t="s">
        <v>9905</v>
      </c>
    </row>
    <row r="6479" spans="1:17" x14ac:dyDescent="0.25">
      <c r="A6479" t="s">
        <v>9925</v>
      </c>
      <c r="B6479" t="s">
        <v>9926</v>
      </c>
      <c r="C6479" s="1">
        <v>44252</v>
      </c>
      <c r="D6479" t="s">
        <v>831</v>
      </c>
      <c r="E6479" t="s">
        <v>20</v>
      </c>
      <c r="H6479" t="s">
        <v>22</v>
      </c>
      <c r="I6479" t="s">
        <v>22</v>
      </c>
      <c r="J6479" t="s">
        <v>22</v>
      </c>
      <c r="L6479" t="s">
        <v>23</v>
      </c>
      <c r="O6479" t="s">
        <v>221</v>
      </c>
      <c r="P6479" t="s">
        <v>42</v>
      </c>
      <c r="Q6479" t="s">
        <v>9927</v>
      </c>
    </row>
    <row r="6480" spans="1:17" x14ac:dyDescent="0.25">
      <c r="A6480" t="s">
        <v>9928</v>
      </c>
      <c r="B6480" t="s">
        <v>9929</v>
      </c>
      <c r="C6480" s="1">
        <v>44252</v>
      </c>
      <c r="D6480" t="s">
        <v>831</v>
      </c>
      <c r="E6480" t="s">
        <v>20</v>
      </c>
      <c r="H6480" t="s">
        <v>22</v>
      </c>
      <c r="I6480" t="s">
        <v>22</v>
      </c>
      <c r="J6480" t="s">
        <v>22</v>
      </c>
      <c r="L6480" t="s">
        <v>23</v>
      </c>
      <c r="O6480" t="s">
        <v>221</v>
      </c>
      <c r="P6480" t="s">
        <v>42</v>
      </c>
      <c r="Q6480" t="s">
        <v>544</v>
      </c>
    </row>
    <row r="6481" spans="1:17" x14ac:dyDescent="0.25">
      <c r="A6481" t="s">
        <v>9932</v>
      </c>
      <c r="B6481" t="s">
        <v>9933</v>
      </c>
      <c r="C6481" s="1">
        <v>44252</v>
      </c>
      <c r="D6481" t="s">
        <v>831</v>
      </c>
      <c r="E6481" t="s">
        <v>20</v>
      </c>
      <c r="H6481" t="s">
        <v>22</v>
      </c>
      <c r="I6481" t="s">
        <v>22</v>
      </c>
      <c r="J6481" t="s">
        <v>22</v>
      </c>
      <c r="L6481" t="s">
        <v>23</v>
      </c>
      <c r="O6481" t="s">
        <v>221</v>
      </c>
      <c r="P6481" t="s">
        <v>42</v>
      </c>
      <c r="Q6481" t="s">
        <v>544</v>
      </c>
    </row>
    <row r="6482" spans="1:17" x14ac:dyDescent="0.25">
      <c r="A6482" t="s">
        <v>9934</v>
      </c>
      <c r="B6482" t="s">
        <v>9935</v>
      </c>
      <c r="C6482" s="1">
        <v>44253</v>
      </c>
      <c r="D6482" t="s">
        <v>831</v>
      </c>
      <c r="E6482" t="s">
        <v>20</v>
      </c>
      <c r="H6482" t="s">
        <v>22</v>
      </c>
      <c r="I6482" t="s">
        <v>22</v>
      </c>
      <c r="J6482" t="s">
        <v>22</v>
      </c>
      <c r="L6482" t="s">
        <v>23</v>
      </c>
      <c r="O6482" t="s">
        <v>221</v>
      </c>
      <c r="P6482" t="s">
        <v>42</v>
      </c>
      <c r="Q6482" t="s">
        <v>9936</v>
      </c>
    </row>
    <row r="6483" spans="1:17" x14ac:dyDescent="0.25">
      <c r="A6483" t="s">
        <v>9991</v>
      </c>
      <c r="B6483" t="s">
        <v>9992</v>
      </c>
      <c r="C6483" s="1">
        <v>44252</v>
      </c>
      <c r="D6483" t="s">
        <v>831</v>
      </c>
      <c r="E6483" t="s">
        <v>20</v>
      </c>
      <c r="H6483" t="s">
        <v>22</v>
      </c>
      <c r="I6483" t="s">
        <v>22</v>
      </c>
      <c r="J6483" t="s">
        <v>22</v>
      </c>
      <c r="L6483" t="s">
        <v>23</v>
      </c>
      <c r="O6483" t="s">
        <v>221</v>
      </c>
      <c r="P6483" t="s">
        <v>42</v>
      </c>
      <c r="Q6483" t="s">
        <v>832</v>
      </c>
    </row>
    <row r="6484" spans="1:17" x14ac:dyDescent="0.25">
      <c r="A6484" t="s">
        <v>9996</v>
      </c>
      <c r="B6484" t="s">
        <v>9997</v>
      </c>
      <c r="C6484" s="1">
        <v>44252</v>
      </c>
      <c r="D6484" t="s">
        <v>831</v>
      </c>
      <c r="E6484" t="s">
        <v>20</v>
      </c>
      <c r="H6484" t="s">
        <v>22</v>
      </c>
      <c r="I6484" t="s">
        <v>22</v>
      </c>
      <c r="J6484" t="s">
        <v>22</v>
      </c>
      <c r="L6484" t="s">
        <v>23</v>
      </c>
      <c r="O6484" t="s">
        <v>221</v>
      </c>
      <c r="P6484" t="s">
        <v>42</v>
      </c>
      <c r="Q6484" t="s">
        <v>9888</v>
      </c>
    </row>
    <row r="6485" spans="1:17" x14ac:dyDescent="0.25">
      <c r="A6485" t="s">
        <v>9998</v>
      </c>
      <c r="B6485" t="s">
        <v>9999</v>
      </c>
      <c r="C6485" s="1">
        <v>44252</v>
      </c>
      <c r="D6485" t="s">
        <v>831</v>
      </c>
      <c r="E6485" t="s">
        <v>20</v>
      </c>
      <c r="H6485" t="s">
        <v>22</v>
      </c>
      <c r="I6485" t="s">
        <v>22</v>
      </c>
      <c r="J6485" t="s">
        <v>22</v>
      </c>
      <c r="L6485" t="s">
        <v>23</v>
      </c>
      <c r="O6485" t="s">
        <v>221</v>
      </c>
      <c r="P6485" t="s">
        <v>42</v>
      </c>
      <c r="Q6485" t="s">
        <v>851</v>
      </c>
    </row>
    <row r="6486" spans="1:17" x14ac:dyDescent="0.25">
      <c r="A6486" t="s">
        <v>10019</v>
      </c>
      <c r="B6486" t="s">
        <v>10020</v>
      </c>
      <c r="C6486" s="1">
        <v>44252</v>
      </c>
      <c r="D6486" t="s">
        <v>831</v>
      </c>
      <c r="E6486" t="s">
        <v>20</v>
      </c>
      <c r="H6486" t="s">
        <v>22</v>
      </c>
      <c r="I6486" t="s">
        <v>22</v>
      </c>
      <c r="J6486" t="s">
        <v>22</v>
      </c>
      <c r="L6486" t="s">
        <v>23</v>
      </c>
      <c r="O6486" t="s">
        <v>221</v>
      </c>
      <c r="P6486" t="s">
        <v>42</v>
      </c>
      <c r="Q6486" t="s">
        <v>10021</v>
      </c>
    </row>
    <row r="6487" spans="1:17" x14ac:dyDescent="0.25">
      <c r="A6487" t="s">
        <v>10025</v>
      </c>
      <c r="B6487" t="s">
        <v>10026</v>
      </c>
      <c r="C6487" s="1">
        <v>44252</v>
      </c>
      <c r="D6487" t="s">
        <v>831</v>
      </c>
      <c r="E6487" t="s">
        <v>20</v>
      </c>
      <c r="H6487" t="s">
        <v>22</v>
      </c>
      <c r="I6487" t="s">
        <v>22</v>
      </c>
      <c r="J6487" t="s">
        <v>22</v>
      </c>
      <c r="L6487" t="s">
        <v>23</v>
      </c>
      <c r="O6487" t="s">
        <v>221</v>
      </c>
      <c r="P6487" t="s">
        <v>42</v>
      </c>
      <c r="Q6487" t="s">
        <v>544</v>
      </c>
    </row>
    <row r="6488" spans="1:17" x14ac:dyDescent="0.25">
      <c r="A6488" t="s">
        <v>16102</v>
      </c>
      <c r="B6488" t="s">
        <v>16103</v>
      </c>
      <c r="C6488" s="1">
        <v>44256</v>
      </c>
      <c r="D6488" t="s">
        <v>831</v>
      </c>
      <c r="E6488" t="s">
        <v>20</v>
      </c>
      <c r="F6488">
        <v>8430</v>
      </c>
      <c r="H6488" t="s">
        <v>22</v>
      </c>
      <c r="I6488" t="s">
        <v>22</v>
      </c>
      <c r="J6488" t="s">
        <v>22</v>
      </c>
      <c r="L6488" t="s">
        <v>23</v>
      </c>
      <c r="O6488" t="s">
        <v>221</v>
      </c>
      <c r="P6488" t="s">
        <v>42</v>
      </c>
      <c r="Q6488" t="s">
        <v>9927</v>
      </c>
    </row>
    <row r="6489" spans="1:17" x14ac:dyDescent="0.25">
      <c r="A6489" t="s">
        <v>16104</v>
      </c>
      <c r="B6489" t="s">
        <v>16105</v>
      </c>
      <c r="C6489" s="1">
        <v>44256</v>
      </c>
      <c r="D6489" t="s">
        <v>831</v>
      </c>
      <c r="E6489" t="s">
        <v>20</v>
      </c>
      <c r="H6489" t="s">
        <v>22</v>
      </c>
      <c r="I6489" t="s">
        <v>22</v>
      </c>
      <c r="J6489" t="s">
        <v>22</v>
      </c>
      <c r="L6489" t="s">
        <v>23</v>
      </c>
      <c r="O6489" t="s">
        <v>221</v>
      </c>
      <c r="P6489" t="s">
        <v>42</v>
      </c>
      <c r="Q6489" t="s">
        <v>16106</v>
      </c>
    </row>
    <row r="6490" spans="1:17" x14ac:dyDescent="0.25">
      <c r="A6490" t="s">
        <v>16113</v>
      </c>
      <c r="B6490" t="s">
        <v>16114</v>
      </c>
      <c r="C6490" s="1">
        <v>44256</v>
      </c>
      <c r="D6490" t="s">
        <v>831</v>
      </c>
      <c r="E6490" t="s">
        <v>20</v>
      </c>
      <c r="F6490">
        <v>8434</v>
      </c>
      <c r="H6490" t="s">
        <v>22</v>
      </c>
      <c r="I6490" t="s">
        <v>22</v>
      </c>
      <c r="J6490" t="s">
        <v>22</v>
      </c>
      <c r="L6490" t="s">
        <v>23</v>
      </c>
      <c r="O6490" t="s">
        <v>221</v>
      </c>
      <c r="P6490" t="s">
        <v>42</v>
      </c>
      <c r="Q6490" t="s">
        <v>16115</v>
      </c>
    </row>
    <row r="6491" spans="1:17" x14ac:dyDescent="0.25">
      <c r="A6491" t="s">
        <v>16235</v>
      </c>
      <c r="B6491" t="s">
        <v>16236</v>
      </c>
      <c r="C6491" s="1">
        <v>44252</v>
      </c>
      <c r="D6491" t="s">
        <v>831</v>
      </c>
      <c r="E6491" t="s">
        <v>20</v>
      </c>
      <c r="F6491">
        <v>8940</v>
      </c>
      <c r="H6491" t="s">
        <v>22</v>
      </c>
      <c r="I6491" t="s">
        <v>22</v>
      </c>
      <c r="J6491" t="s">
        <v>22</v>
      </c>
      <c r="L6491" t="s">
        <v>23</v>
      </c>
      <c r="O6491" t="s">
        <v>221</v>
      </c>
      <c r="P6491" t="s">
        <v>42</v>
      </c>
      <c r="Q6491" t="s">
        <v>832</v>
      </c>
    </row>
    <row r="6492" spans="1:17" x14ac:dyDescent="0.25">
      <c r="A6492" t="s">
        <v>16252</v>
      </c>
      <c r="B6492" t="s">
        <v>16253</v>
      </c>
      <c r="C6492" s="1">
        <v>44254</v>
      </c>
      <c r="D6492" t="s">
        <v>831</v>
      </c>
      <c r="E6492" t="s">
        <v>20</v>
      </c>
      <c r="F6492">
        <v>8520</v>
      </c>
      <c r="H6492" t="s">
        <v>22</v>
      </c>
      <c r="I6492" t="s">
        <v>22</v>
      </c>
      <c r="J6492" t="s">
        <v>22</v>
      </c>
      <c r="L6492" t="s">
        <v>23</v>
      </c>
      <c r="O6492" t="s">
        <v>221</v>
      </c>
      <c r="P6492" t="s">
        <v>42</v>
      </c>
      <c r="Q6492" t="s">
        <v>16254</v>
      </c>
    </row>
    <row r="6493" spans="1:17" x14ac:dyDescent="0.25">
      <c r="A6493" t="s">
        <v>16263</v>
      </c>
      <c r="B6493" t="s">
        <v>16264</v>
      </c>
      <c r="C6493" s="1">
        <v>44253</v>
      </c>
      <c r="D6493" t="s">
        <v>831</v>
      </c>
      <c r="E6493" t="s">
        <v>20</v>
      </c>
      <c r="F6493">
        <v>9470</v>
      </c>
      <c r="H6493" t="s">
        <v>22</v>
      </c>
      <c r="I6493" t="s">
        <v>22</v>
      </c>
      <c r="J6493" t="s">
        <v>22</v>
      </c>
      <c r="L6493" t="s">
        <v>23</v>
      </c>
      <c r="O6493" t="s">
        <v>221</v>
      </c>
      <c r="P6493" t="s">
        <v>42</v>
      </c>
      <c r="Q6493" t="s">
        <v>9804</v>
      </c>
    </row>
    <row r="6494" spans="1:17" x14ac:dyDescent="0.25">
      <c r="A6494" t="s">
        <v>16279</v>
      </c>
      <c r="B6494" t="s">
        <v>16280</v>
      </c>
      <c r="C6494" s="1">
        <v>44253</v>
      </c>
      <c r="D6494" t="s">
        <v>831</v>
      </c>
      <c r="E6494" t="s">
        <v>20</v>
      </c>
      <c r="F6494">
        <v>9041</v>
      </c>
      <c r="H6494" t="s">
        <v>22</v>
      </c>
      <c r="I6494" t="s">
        <v>22</v>
      </c>
      <c r="J6494" t="s">
        <v>22</v>
      </c>
      <c r="L6494" t="s">
        <v>23</v>
      </c>
      <c r="O6494" t="s">
        <v>221</v>
      </c>
      <c r="P6494" t="s">
        <v>42</v>
      </c>
      <c r="Q6494" t="s">
        <v>16281</v>
      </c>
    </row>
    <row r="6495" spans="1:17" x14ac:dyDescent="0.25">
      <c r="A6495" t="s">
        <v>13514</v>
      </c>
      <c r="B6495" t="s">
        <v>13515</v>
      </c>
      <c r="C6495" s="1">
        <v>44253</v>
      </c>
      <c r="D6495" t="s">
        <v>831</v>
      </c>
      <c r="E6495" t="s">
        <v>20</v>
      </c>
      <c r="F6495">
        <v>9300</v>
      </c>
      <c r="H6495" t="s">
        <v>22</v>
      </c>
      <c r="I6495" t="s">
        <v>22</v>
      </c>
      <c r="J6495" t="s">
        <v>22</v>
      </c>
      <c r="L6495" t="s">
        <v>23</v>
      </c>
      <c r="O6495" t="s">
        <v>221</v>
      </c>
      <c r="P6495" t="s">
        <v>42</v>
      </c>
      <c r="Q6495" t="s">
        <v>832</v>
      </c>
    </row>
    <row r="6496" spans="1:17" x14ac:dyDescent="0.25">
      <c r="A6496" t="s">
        <v>13520</v>
      </c>
      <c r="B6496" t="s">
        <v>13521</v>
      </c>
      <c r="C6496" s="1">
        <v>44252</v>
      </c>
      <c r="D6496" t="s">
        <v>831</v>
      </c>
      <c r="E6496" t="s">
        <v>20</v>
      </c>
      <c r="F6496">
        <v>8920</v>
      </c>
      <c r="H6496" t="s">
        <v>22</v>
      </c>
      <c r="I6496" t="s">
        <v>22</v>
      </c>
      <c r="J6496" t="s">
        <v>22</v>
      </c>
      <c r="L6496" t="s">
        <v>23</v>
      </c>
      <c r="O6496" t="s">
        <v>221</v>
      </c>
      <c r="P6496" t="s">
        <v>42</v>
      </c>
      <c r="Q6496" t="s">
        <v>832</v>
      </c>
    </row>
    <row r="6497" spans="1:17" x14ac:dyDescent="0.25">
      <c r="A6497" t="s">
        <v>13524</v>
      </c>
      <c r="B6497" t="s">
        <v>13525</v>
      </c>
      <c r="C6497" s="1">
        <v>44253</v>
      </c>
      <c r="D6497" t="s">
        <v>831</v>
      </c>
      <c r="E6497" t="s">
        <v>20</v>
      </c>
      <c r="F6497">
        <v>8570</v>
      </c>
      <c r="H6497" t="s">
        <v>22</v>
      </c>
      <c r="I6497" t="s">
        <v>22</v>
      </c>
      <c r="J6497" t="s">
        <v>22</v>
      </c>
      <c r="L6497" t="s">
        <v>23</v>
      </c>
      <c r="O6497" t="s">
        <v>221</v>
      </c>
      <c r="P6497" t="s">
        <v>42</v>
      </c>
      <c r="Q6497" t="s">
        <v>832</v>
      </c>
    </row>
    <row r="6498" spans="1:17" x14ac:dyDescent="0.25">
      <c r="A6498" t="s">
        <v>13532</v>
      </c>
      <c r="B6498" t="s">
        <v>13533</v>
      </c>
      <c r="C6498" s="1">
        <v>44257</v>
      </c>
      <c r="D6498" t="s">
        <v>831</v>
      </c>
      <c r="E6498" t="s">
        <v>20</v>
      </c>
      <c r="F6498">
        <v>8980</v>
      </c>
      <c r="H6498" t="s">
        <v>22</v>
      </c>
      <c r="I6498" t="s">
        <v>22</v>
      </c>
      <c r="J6498" t="s">
        <v>22</v>
      </c>
      <c r="L6498" t="s">
        <v>23</v>
      </c>
      <c r="O6498" t="s">
        <v>221</v>
      </c>
      <c r="P6498" t="s">
        <v>42</v>
      </c>
      <c r="Q6498" t="s">
        <v>832</v>
      </c>
    </row>
    <row r="6499" spans="1:17" x14ac:dyDescent="0.25">
      <c r="A6499" t="s">
        <v>13703</v>
      </c>
      <c r="B6499" t="s">
        <v>13704</v>
      </c>
      <c r="C6499" s="1">
        <v>44257</v>
      </c>
      <c r="D6499" t="s">
        <v>831</v>
      </c>
      <c r="E6499" t="s">
        <v>20</v>
      </c>
      <c r="F6499">
        <v>9000</v>
      </c>
      <c r="H6499" t="s">
        <v>22</v>
      </c>
      <c r="I6499" t="s">
        <v>22</v>
      </c>
      <c r="J6499" t="s">
        <v>22</v>
      </c>
      <c r="L6499" t="s">
        <v>23</v>
      </c>
      <c r="O6499" t="s">
        <v>221</v>
      </c>
      <c r="P6499" t="s">
        <v>42</v>
      </c>
      <c r="Q6499" t="s">
        <v>13705</v>
      </c>
    </row>
    <row r="6500" spans="1:17" x14ac:dyDescent="0.25">
      <c r="A6500" t="s">
        <v>13730</v>
      </c>
      <c r="B6500" t="s">
        <v>13731</v>
      </c>
      <c r="C6500" s="1">
        <v>44257</v>
      </c>
      <c r="D6500" t="s">
        <v>831</v>
      </c>
      <c r="E6500" t="s">
        <v>20</v>
      </c>
      <c r="F6500">
        <v>9700</v>
      </c>
      <c r="H6500" t="s">
        <v>22</v>
      </c>
      <c r="I6500" t="s">
        <v>22</v>
      </c>
      <c r="J6500" t="s">
        <v>22</v>
      </c>
      <c r="L6500" t="s">
        <v>23</v>
      </c>
      <c r="O6500" t="s">
        <v>221</v>
      </c>
      <c r="P6500" t="s">
        <v>42</v>
      </c>
      <c r="Q6500" t="s">
        <v>9905</v>
      </c>
    </row>
    <row r="6501" spans="1:17" x14ac:dyDescent="0.25">
      <c r="A6501" t="s">
        <v>10785</v>
      </c>
      <c r="B6501" t="s">
        <v>10786</v>
      </c>
      <c r="C6501" s="1">
        <v>44256</v>
      </c>
      <c r="D6501" t="s">
        <v>831</v>
      </c>
      <c r="E6501" t="s">
        <v>20</v>
      </c>
      <c r="H6501" t="s">
        <v>22</v>
      </c>
      <c r="I6501" t="s">
        <v>22</v>
      </c>
      <c r="J6501" t="s">
        <v>22</v>
      </c>
      <c r="L6501" t="s">
        <v>23</v>
      </c>
      <c r="O6501" t="s">
        <v>221</v>
      </c>
      <c r="P6501" t="s">
        <v>42</v>
      </c>
      <c r="Q6501" t="s">
        <v>10787</v>
      </c>
    </row>
    <row r="6502" spans="1:17" x14ac:dyDescent="0.25">
      <c r="A6502" t="s">
        <v>5780</v>
      </c>
      <c r="B6502" t="s">
        <v>5781</v>
      </c>
      <c r="C6502" s="1">
        <v>44220</v>
      </c>
      <c r="D6502" t="s">
        <v>54</v>
      </c>
      <c r="E6502" t="s">
        <v>20</v>
      </c>
      <c r="F6502" t="s">
        <v>55</v>
      </c>
      <c r="H6502" t="s">
        <v>32</v>
      </c>
      <c r="I6502">
        <v>9</v>
      </c>
      <c r="J6502" t="s">
        <v>22</v>
      </c>
      <c r="L6502" t="s">
        <v>23</v>
      </c>
      <c r="O6502" t="s">
        <v>221</v>
      </c>
      <c r="P6502" t="s">
        <v>42</v>
      </c>
      <c r="Q6502" t="s">
        <v>5782</v>
      </c>
    </row>
    <row r="6503" spans="1:17" x14ac:dyDescent="0.25">
      <c r="A6503" t="s">
        <v>6083</v>
      </c>
      <c r="B6503" t="s">
        <v>6084</v>
      </c>
      <c r="C6503" s="1">
        <v>44222</v>
      </c>
      <c r="D6503" t="s">
        <v>30</v>
      </c>
      <c r="E6503" t="s">
        <v>20</v>
      </c>
      <c r="F6503" t="s">
        <v>5760</v>
      </c>
      <c r="H6503" t="s">
        <v>21</v>
      </c>
      <c r="I6503">
        <v>40</v>
      </c>
      <c r="J6503" t="s">
        <v>22</v>
      </c>
      <c r="L6503" t="s">
        <v>23</v>
      </c>
      <c r="O6503" t="s">
        <v>221</v>
      </c>
      <c r="P6503" t="s">
        <v>42</v>
      </c>
      <c r="Q6503" t="s">
        <v>6085</v>
      </c>
    </row>
    <row r="6504" spans="1:17" x14ac:dyDescent="0.25">
      <c r="A6504" t="s">
        <v>16844</v>
      </c>
      <c r="B6504" t="s">
        <v>16845</v>
      </c>
      <c r="C6504" s="1">
        <v>44221</v>
      </c>
      <c r="D6504" t="s">
        <v>3308</v>
      </c>
      <c r="E6504" t="s">
        <v>20</v>
      </c>
      <c r="H6504" t="s">
        <v>32</v>
      </c>
      <c r="I6504">
        <v>20</v>
      </c>
      <c r="J6504" t="s">
        <v>22</v>
      </c>
      <c r="L6504" t="s">
        <v>23</v>
      </c>
      <c r="O6504" t="s">
        <v>221</v>
      </c>
      <c r="P6504" t="s">
        <v>42</v>
      </c>
      <c r="Q6504" t="s">
        <v>222</v>
      </c>
    </row>
    <row r="6505" spans="1:17" x14ac:dyDescent="0.25">
      <c r="A6505" t="s">
        <v>16846</v>
      </c>
      <c r="B6505" t="s">
        <v>16847</v>
      </c>
      <c r="C6505" s="1">
        <v>44223</v>
      </c>
      <c r="D6505" t="s">
        <v>59</v>
      </c>
      <c r="E6505" t="s">
        <v>20</v>
      </c>
      <c r="F6505" t="s">
        <v>16848</v>
      </c>
      <c r="H6505" t="s">
        <v>32</v>
      </c>
      <c r="I6505">
        <v>22</v>
      </c>
      <c r="J6505" t="s">
        <v>22</v>
      </c>
      <c r="L6505" t="s">
        <v>23</v>
      </c>
      <c r="O6505" t="s">
        <v>221</v>
      </c>
      <c r="P6505" t="s">
        <v>42</v>
      </c>
      <c r="Q6505" t="s">
        <v>222</v>
      </c>
    </row>
    <row r="6506" spans="1:17" x14ac:dyDescent="0.25">
      <c r="A6506" t="s">
        <v>16842</v>
      </c>
      <c r="B6506" t="s">
        <v>16843</v>
      </c>
      <c r="C6506" s="1">
        <v>44226</v>
      </c>
      <c r="D6506" t="s">
        <v>3308</v>
      </c>
      <c r="E6506" t="s">
        <v>20</v>
      </c>
      <c r="H6506" t="s">
        <v>21</v>
      </c>
      <c r="I6506">
        <v>10</v>
      </c>
      <c r="J6506" t="s">
        <v>22</v>
      </c>
      <c r="L6506" t="s">
        <v>23</v>
      </c>
      <c r="O6506" t="s">
        <v>221</v>
      </c>
      <c r="P6506" t="s">
        <v>42</v>
      </c>
      <c r="Q6506" t="s">
        <v>7113</v>
      </c>
    </row>
    <row r="6507" spans="1:17" x14ac:dyDescent="0.25">
      <c r="A6507" t="s">
        <v>16838</v>
      </c>
      <c r="B6507" t="s">
        <v>16839</v>
      </c>
      <c r="C6507" s="1">
        <v>44226</v>
      </c>
      <c r="D6507" t="s">
        <v>3308</v>
      </c>
      <c r="E6507" t="s">
        <v>20</v>
      </c>
      <c r="H6507" t="s">
        <v>21</v>
      </c>
      <c r="I6507" t="s">
        <v>22</v>
      </c>
      <c r="J6507" t="s">
        <v>22</v>
      </c>
      <c r="L6507" t="s">
        <v>23</v>
      </c>
      <c r="O6507" t="s">
        <v>221</v>
      </c>
      <c r="P6507" t="s">
        <v>42</v>
      </c>
      <c r="Q6507" t="s">
        <v>7113</v>
      </c>
    </row>
    <row r="6508" spans="1:17" x14ac:dyDescent="0.25">
      <c r="A6508" t="s">
        <v>16840</v>
      </c>
      <c r="B6508" t="s">
        <v>16841</v>
      </c>
      <c r="C6508" s="1">
        <v>44226</v>
      </c>
      <c r="D6508" t="s">
        <v>3308</v>
      </c>
      <c r="E6508" t="s">
        <v>20</v>
      </c>
      <c r="H6508" t="s">
        <v>21</v>
      </c>
      <c r="I6508">
        <v>13</v>
      </c>
      <c r="J6508" t="s">
        <v>22</v>
      </c>
      <c r="L6508" t="s">
        <v>23</v>
      </c>
      <c r="O6508" t="s">
        <v>221</v>
      </c>
      <c r="P6508" t="s">
        <v>42</v>
      </c>
      <c r="Q6508" t="s">
        <v>7113</v>
      </c>
    </row>
    <row r="6509" spans="1:17" x14ac:dyDescent="0.25">
      <c r="A6509" t="s">
        <v>12274</v>
      </c>
      <c r="B6509" t="s">
        <v>12275</v>
      </c>
      <c r="C6509" s="1">
        <v>44231</v>
      </c>
      <c r="D6509" t="s">
        <v>3473</v>
      </c>
      <c r="E6509" t="s">
        <v>20</v>
      </c>
      <c r="F6509" t="s">
        <v>1056</v>
      </c>
      <c r="H6509" t="s">
        <v>21</v>
      </c>
      <c r="I6509">
        <v>19</v>
      </c>
      <c r="J6509" t="s">
        <v>22</v>
      </c>
      <c r="L6509" t="s">
        <v>23</v>
      </c>
      <c r="O6509" t="s">
        <v>221</v>
      </c>
      <c r="P6509" t="s">
        <v>42</v>
      </c>
      <c r="Q6509" t="s">
        <v>7049</v>
      </c>
    </row>
    <row r="6510" spans="1:17" x14ac:dyDescent="0.25">
      <c r="A6510" t="s">
        <v>12324</v>
      </c>
      <c r="B6510" t="s">
        <v>12325</v>
      </c>
      <c r="C6510" s="1">
        <v>44230</v>
      </c>
      <c r="D6510" t="s">
        <v>59</v>
      </c>
      <c r="E6510" t="s">
        <v>20</v>
      </c>
      <c r="F6510" t="s">
        <v>12326</v>
      </c>
      <c r="H6510" t="s">
        <v>32</v>
      </c>
      <c r="I6510">
        <v>63</v>
      </c>
      <c r="J6510" t="s">
        <v>22</v>
      </c>
      <c r="L6510" t="s">
        <v>23</v>
      </c>
      <c r="O6510" t="s">
        <v>221</v>
      </c>
      <c r="P6510" t="s">
        <v>42</v>
      </c>
      <c r="Q6510" t="s">
        <v>222</v>
      </c>
    </row>
    <row r="6511" spans="1:17" x14ac:dyDescent="0.25">
      <c r="A6511" t="s">
        <v>12602</v>
      </c>
      <c r="B6511" t="s">
        <v>12603</v>
      </c>
      <c r="C6511" s="1">
        <v>44236</v>
      </c>
      <c r="D6511" t="s">
        <v>3473</v>
      </c>
      <c r="E6511" t="s">
        <v>20</v>
      </c>
      <c r="F6511" t="s">
        <v>4394</v>
      </c>
      <c r="H6511" t="s">
        <v>32</v>
      </c>
      <c r="I6511">
        <v>12</v>
      </c>
      <c r="J6511" t="s">
        <v>22</v>
      </c>
      <c r="L6511" t="s">
        <v>23</v>
      </c>
      <c r="O6511" t="s">
        <v>221</v>
      </c>
      <c r="P6511" t="s">
        <v>42</v>
      </c>
      <c r="Q6511" t="s">
        <v>222</v>
      </c>
    </row>
    <row r="6512" spans="1:17" x14ac:dyDescent="0.25">
      <c r="A6512" t="s">
        <v>12604</v>
      </c>
      <c r="B6512" t="s">
        <v>12605</v>
      </c>
      <c r="C6512" s="1">
        <v>44236</v>
      </c>
      <c r="D6512" t="s">
        <v>39</v>
      </c>
      <c r="E6512" t="s">
        <v>20</v>
      </c>
      <c r="F6512" t="s">
        <v>7433</v>
      </c>
      <c r="H6512" t="s">
        <v>32</v>
      </c>
      <c r="I6512">
        <v>41</v>
      </c>
      <c r="J6512" t="s">
        <v>22</v>
      </c>
      <c r="L6512" t="s">
        <v>23</v>
      </c>
      <c r="O6512" t="s">
        <v>221</v>
      </c>
      <c r="P6512" t="s">
        <v>42</v>
      </c>
      <c r="Q6512" t="s">
        <v>222</v>
      </c>
    </row>
    <row r="6513" spans="1:17" x14ac:dyDescent="0.25">
      <c r="A6513" t="s">
        <v>3959</v>
      </c>
      <c r="B6513" t="s">
        <v>3960</v>
      </c>
      <c r="C6513" s="1">
        <v>44243</v>
      </c>
      <c r="D6513" t="s">
        <v>46</v>
      </c>
      <c r="E6513" t="s">
        <v>20</v>
      </c>
      <c r="F6513" t="s">
        <v>3961</v>
      </c>
      <c r="H6513" t="s">
        <v>21</v>
      </c>
      <c r="I6513">
        <v>36</v>
      </c>
      <c r="J6513" t="s">
        <v>22</v>
      </c>
      <c r="L6513" t="s">
        <v>23</v>
      </c>
      <c r="O6513" t="s">
        <v>221</v>
      </c>
      <c r="P6513" t="s">
        <v>42</v>
      </c>
      <c r="Q6513" t="s">
        <v>3962</v>
      </c>
    </row>
    <row r="6514" spans="1:17" x14ac:dyDescent="0.25">
      <c r="A6514" t="s">
        <v>3998</v>
      </c>
      <c r="B6514" t="s">
        <v>3999</v>
      </c>
      <c r="C6514" s="1">
        <v>44236</v>
      </c>
      <c r="D6514" t="s">
        <v>54</v>
      </c>
      <c r="E6514" t="s">
        <v>20</v>
      </c>
      <c r="F6514" t="s">
        <v>55</v>
      </c>
      <c r="H6514" t="s">
        <v>21</v>
      </c>
      <c r="I6514">
        <v>37</v>
      </c>
      <c r="J6514" t="s">
        <v>22</v>
      </c>
      <c r="L6514" t="s">
        <v>23</v>
      </c>
      <c r="O6514" t="s">
        <v>221</v>
      </c>
      <c r="P6514" t="s">
        <v>42</v>
      </c>
      <c r="Q6514" t="s">
        <v>4000</v>
      </c>
    </row>
    <row r="6515" spans="1:17" x14ac:dyDescent="0.25">
      <c r="A6515" t="s">
        <v>7047</v>
      </c>
      <c r="B6515" t="s">
        <v>7048</v>
      </c>
      <c r="C6515" s="1">
        <v>44244</v>
      </c>
      <c r="D6515" t="s">
        <v>3473</v>
      </c>
      <c r="E6515" t="s">
        <v>20</v>
      </c>
      <c r="F6515" t="s">
        <v>1118</v>
      </c>
      <c r="H6515" t="s">
        <v>32</v>
      </c>
      <c r="I6515">
        <v>28</v>
      </c>
      <c r="J6515" t="s">
        <v>22</v>
      </c>
      <c r="L6515" t="s">
        <v>23</v>
      </c>
      <c r="O6515" t="s">
        <v>221</v>
      </c>
      <c r="P6515" t="s">
        <v>42</v>
      </c>
      <c r="Q6515" t="s">
        <v>7049</v>
      </c>
    </row>
    <row r="6516" spans="1:17" x14ac:dyDescent="0.25">
      <c r="A6516" t="s">
        <v>4127</v>
      </c>
      <c r="B6516" t="s">
        <v>4128</v>
      </c>
      <c r="C6516" s="1">
        <v>44241</v>
      </c>
      <c r="D6516" t="s">
        <v>54</v>
      </c>
      <c r="E6516" t="s">
        <v>20</v>
      </c>
      <c r="F6516" t="s">
        <v>4129</v>
      </c>
      <c r="H6516" t="s">
        <v>32</v>
      </c>
      <c r="I6516">
        <v>53</v>
      </c>
      <c r="J6516" t="s">
        <v>22</v>
      </c>
      <c r="L6516" t="s">
        <v>23</v>
      </c>
      <c r="O6516" t="s">
        <v>221</v>
      </c>
      <c r="P6516" t="s">
        <v>42</v>
      </c>
      <c r="Q6516" t="s">
        <v>4130</v>
      </c>
    </row>
    <row r="6517" spans="1:17" x14ac:dyDescent="0.25">
      <c r="A6517" t="s">
        <v>4134</v>
      </c>
      <c r="B6517" t="s">
        <v>4135</v>
      </c>
      <c r="C6517" s="1">
        <v>44237</v>
      </c>
      <c r="D6517" t="s">
        <v>54</v>
      </c>
      <c r="E6517" t="s">
        <v>20</v>
      </c>
      <c r="F6517" t="s">
        <v>4119</v>
      </c>
      <c r="H6517" t="s">
        <v>32</v>
      </c>
      <c r="I6517">
        <v>71</v>
      </c>
      <c r="J6517" t="s">
        <v>22</v>
      </c>
      <c r="L6517" t="s">
        <v>23</v>
      </c>
      <c r="O6517" t="s">
        <v>221</v>
      </c>
      <c r="P6517" t="s">
        <v>42</v>
      </c>
      <c r="Q6517" t="s">
        <v>4136</v>
      </c>
    </row>
    <row r="6518" spans="1:17" x14ac:dyDescent="0.25">
      <c r="A6518" t="s">
        <v>4170</v>
      </c>
      <c r="B6518" t="s">
        <v>4171</v>
      </c>
      <c r="C6518" s="1">
        <v>44246</v>
      </c>
      <c r="D6518" t="s">
        <v>54</v>
      </c>
      <c r="E6518" t="s">
        <v>20</v>
      </c>
      <c r="F6518" t="s">
        <v>4172</v>
      </c>
      <c r="H6518" t="s">
        <v>21</v>
      </c>
      <c r="I6518">
        <v>50</v>
      </c>
      <c r="J6518" t="s">
        <v>22</v>
      </c>
      <c r="L6518" t="s">
        <v>23</v>
      </c>
      <c r="O6518" t="s">
        <v>221</v>
      </c>
      <c r="P6518" t="s">
        <v>42</v>
      </c>
      <c r="Q6518" t="s">
        <v>4173</v>
      </c>
    </row>
    <row r="6519" spans="1:17" x14ac:dyDescent="0.25">
      <c r="A6519" t="s">
        <v>4181</v>
      </c>
      <c r="B6519" t="s">
        <v>4182</v>
      </c>
      <c r="C6519" s="1">
        <v>44245</v>
      </c>
      <c r="D6519" t="s">
        <v>54</v>
      </c>
      <c r="E6519" t="s">
        <v>20</v>
      </c>
      <c r="F6519" t="s">
        <v>4119</v>
      </c>
      <c r="H6519" t="s">
        <v>32</v>
      </c>
      <c r="I6519">
        <v>33</v>
      </c>
      <c r="J6519" t="s">
        <v>22</v>
      </c>
      <c r="L6519" t="s">
        <v>23</v>
      </c>
      <c r="O6519" t="s">
        <v>221</v>
      </c>
      <c r="P6519" t="s">
        <v>42</v>
      </c>
      <c r="Q6519" t="s">
        <v>4130</v>
      </c>
    </row>
    <row r="6520" spans="1:17" x14ac:dyDescent="0.25">
      <c r="A6520" t="s">
        <v>4352</v>
      </c>
      <c r="B6520" t="s">
        <v>4353</v>
      </c>
      <c r="C6520" s="1">
        <v>44249</v>
      </c>
      <c r="D6520" t="s">
        <v>39</v>
      </c>
      <c r="E6520" t="s">
        <v>20</v>
      </c>
      <c r="F6520" t="s">
        <v>4354</v>
      </c>
      <c r="H6520" t="s">
        <v>32</v>
      </c>
      <c r="I6520">
        <v>43</v>
      </c>
      <c r="J6520" t="s">
        <v>22</v>
      </c>
      <c r="L6520" t="s">
        <v>23</v>
      </c>
      <c r="O6520" t="s">
        <v>221</v>
      </c>
      <c r="P6520" t="s">
        <v>42</v>
      </c>
      <c r="Q6520" t="s">
        <v>4355</v>
      </c>
    </row>
    <row r="6521" spans="1:17" x14ac:dyDescent="0.25">
      <c r="A6521" t="s">
        <v>7252</v>
      </c>
      <c r="B6521" t="s">
        <v>7253</v>
      </c>
      <c r="C6521" s="1">
        <v>44252</v>
      </c>
      <c r="D6521" t="s">
        <v>3469</v>
      </c>
      <c r="E6521" t="s">
        <v>20</v>
      </c>
      <c r="F6521" t="s">
        <v>4045</v>
      </c>
      <c r="H6521" t="s">
        <v>21</v>
      </c>
      <c r="I6521">
        <v>24</v>
      </c>
      <c r="J6521" t="s">
        <v>22</v>
      </c>
      <c r="L6521" t="s">
        <v>23</v>
      </c>
      <c r="O6521" t="s">
        <v>221</v>
      </c>
      <c r="P6521" t="s">
        <v>42</v>
      </c>
      <c r="Q6521" t="s">
        <v>7254</v>
      </c>
    </row>
    <row r="6522" spans="1:17" x14ac:dyDescent="0.25">
      <c r="A6522" t="s">
        <v>7267</v>
      </c>
      <c r="B6522" t="s">
        <v>7268</v>
      </c>
      <c r="C6522" s="1">
        <v>44250</v>
      </c>
      <c r="D6522" t="s">
        <v>3473</v>
      </c>
      <c r="E6522" t="s">
        <v>20</v>
      </c>
      <c r="F6522" t="s">
        <v>2765</v>
      </c>
      <c r="H6522" t="s">
        <v>21</v>
      </c>
      <c r="I6522">
        <v>49</v>
      </c>
      <c r="J6522" t="s">
        <v>22</v>
      </c>
      <c r="L6522" t="s">
        <v>23</v>
      </c>
      <c r="O6522" t="s">
        <v>221</v>
      </c>
      <c r="P6522" t="s">
        <v>42</v>
      </c>
      <c r="Q6522" t="s">
        <v>7269</v>
      </c>
    </row>
    <row r="6523" spans="1:17" x14ac:dyDescent="0.25">
      <c r="A6523" t="s">
        <v>7317</v>
      </c>
      <c r="B6523" t="s">
        <v>7318</v>
      </c>
      <c r="C6523" s="1">
        <v>44229</v>
      </c>
      <c r="D6523" t="s">
        <v>54</v>
      </c>
      <c r="E6523" t="s">
        <v>20</v>
      </c>
      <c r="F6523" t="s">
        <v>55</v>
      </c>
      <c r="H6523" t="s">
        <v>21</v>
      </c>
      <c r="I6523">
        <v>70</v>
      </c>
      <c r="J6523" t="s">
        <v>22</v>
      </c>
      <c r="L6523" t="s">
        <v>23</v>
      </c>
      <c r="O6523" t="s">
        <v>221</v>
      </c>
      <c r="P6523" t="s">
        <v>42</v>
      </c>
      <c r="Q6523" t="s">
        <v>7113</v>
      </c>
    </row>
    <row r="6524" spans="1:17" x14ac:dyDescent="0.25">
      <c r="A6524" t="s">
        <v>7343</v>
      </c>
      <c r="B6524" t="s">
        <v>7344</v>
      </c>
      <c r="C6524" s="1">
        <v>44232</v>
      </c>
      <c r="D6524" t="s">
        <v>54</v>
      </c>
      <c r="E6524" t="s">
        <v>20</v>
      </c>
      <c r="F6524" t="s">
        <v>55</v>
      </c>
      <c r="H6524" t="s">
        <v>32</v>
      </c>
      <c r="I6524">
        <v>56</v>
      </c>
      <c r="J6524" t="s">
        <v>22</v>
      </c>
      <c r="L6524" t="s">
        <v>23</v>
      </c>
      <c r="O6524" t="s">
        <v>221</v>
      </c>
      <c r="P6524" t="s">
        <v>42</v>
      </c>
      <c r="Q6524" t="s">
        <v>7113</v>
      </c>
    </row>
    <row r="6525" spans="1:17" x14ac:dyDescent="0.25">
      <c r="A6525" t="s">
        <v>7345</v>
      </c>
      <c r="B6525" t="s">
        <v>7346</v>
      </c>
      <c r="C6525" s="1">
        <v>44232</v>
      </c>
      <c r="D6525" t="s">
        <v>54</v>
      </c>
      <c r="E6525" t="s">
        <v>20</v>
      </c>
      <c r="F6525" t="s">
        <v>55</v>
      </c>
      <c r="H6525" t="s">
        <v>32</v>
      </c>
      <c r="I6525">
        <v>70</v>
      </c>
      <c r="J6525" t="s">
        <v>22</v>
      </c>
      <c r="L6525" t="s">
        <v>23</v>
      </c>
      <c r="O6525" t="s">
        <v>221</v>
      </c>
      <c r="P6525" t="s">
        <v>42</v>
      </c>
      <c r="Q6525" t="s">
        <v>7113</v>
      </c>
    </row>
    <row r="6526" spans="1:17" x14ac:dyDescent="0.25">
      <c r="A6526" t="s">
        <v>7380</v>
      </c>
      <c r="B6526" t="s">
        <v>7381</v>
      </c>
      <c r="C6526" s="1">
        <v>44251</v>
      </c>
      <c r="D6526" t="s">
        <v>3473</v>
      </c>
      <c r="E6526" t="s">
        <v>20</v>
      </c>
      <c r="F6526" t="s">
        <v>1056</v>
      </c>
      <c r="H6526" t="s">
        <v>32</v>
      </c>
      <c r="I6526">
        <v>69</v>
      </c>
      <c r="J6526" t="s">
        <v>22</v>
      </c>
      <c r="L6526" t="s">
        <v>23</v>
      </c>
      <c r="O6526" t="s">
        <v>221</v>
      </c>
      <c r="P6526" t="s">
        <v>42</v>
      </c>
      <c r="Q6526" t="s">
        <v>7382</v>
      </c>
    </row>
    <row r="6527" spans="1:17" x14ac:dyDescent="0.25">
      <c r="A6527" t="s">
        <v>7473</v>
      </c>
      <c r="B6527" t="s">
        <v>7474</v>
      </c>
      <c r="C6527" s="1">
        <v>44250</v>
      </c>
      <c r="D6527" t="s">
        <v>54</v>
      </c>
      <c r="E6527" t="s">
        <v>20</v>
      </c>
      <c r="F6527" t="s">
        <v>4119</v>
      </c>
      <c r="H6527" t="s">
        <v>32</v>
      </c>
      <c r="I6527">
        <v>7</v>
      </c>
      <c r="J6527" t="s">
        <v>22</v>
      </c>
      <c r="L6527" t="s">
        <v>23</v>
      </c>
      <c r="O6527" t="s">
        <v>221</v>
      </c>
      <c r="P6527" t="s">
        <v>42</v>
      </c>
      <c r="Q6527" t="s">
        <v>7475</v>
      </c>
    </row>
    <row r="6528" spans="1:17" x14ac:dyDescent="0.25">
      <c r="A6528" t="s">
        <v>18074</v>
      </c>
      <c r="B6528" t="s">
        <v>18075</v>
      </c>
      <c r="C6528" s="1">
        <v>44268</v>
      </c>
      <c r="D6528" t="s">
        <v>39</v>
      </c>
      <c r="E6528" t="s">
        <v>20</v>
      </c>
      <c r="F6528" t="s">
        <v>18076</v>
      </c>
      <c r="H6528" t="s">
        <v>32</v>
      </c>
      <c r="I6528">
        <v>23</v>
      </c>
      <c r="J6528" t="s">
        <v>22</v>
      </c>
      <c r="L6528" t="s">
        <v>23</v>
      </c>
      <c r="O6528" t="s">
        <v>221</v>
      </c>
      <c r="P6528" t="s">
        <v>42</v>
      </c>
      <c r="Q6528" t="s">
        <v>18077</v>
      </c>
    </row>
    <row r="6529" spans="1:17" x14ac:dyDescent="0.25">
      <c r="A6529" t="s">
        <v>11436</v>
      </c>
      <c r="B6529" t="s">
        <v>11437</v>
      </c>
      <c r="C6529" s="1">
        <v>44218</v>
      </c>
      <c r="D6529" t="s">
        <v>2104</v>
      </c>
      <c r="E6529" t="s">
        <v>20</v>
      </c>
      <c r="F6529" t="s">
        <v>11438</v>
      </c>
      <c r="H6529" t="s">
        <v>32</v>
      </c>
      <c r="I6529">
        <v>54</v>
      </c>
      <c r="J6529" t="s">
        <v>22</v>
      </c>
      <c r="L6529" t="s">
        <v>23</v>
      </c>
      <c r="M6529" t="s">
        <v>24</v>
      </c>
      <c r="O6529" t="s">
        <v>221</v>
      </c>
      <c r="P6529" t="s">
        <v>42</v>
      </c>
      <c r="Q6529" t="s">
        <v>553</v>
      </c>
    </row>
    <row r="6530" spans="1:17" x14ac:dyDescent="0.25">
      <c r="A6530" t="s">
        <v>6342</v>
      </c>
      <c r="B6530" t="s">
        <v>6343</v>
      </c>
      <c r="C6530" s="1">
        <v>44236</v>
      </c>
      <c r="D6530" t="s">
        <v>3279</v>
      </c>
      <c r="E6530" t="s">
        <v>20</v>
      </c>
      <c r="F6530" t="s">
        <v>3280</v>
      </c>
      <c r="H6530" t="s">
        <v>21</v>
      </c>
      <c r="I6530">
        <v>33</v>
      </c>
      <c r="J6530" t="s">
        <v>22</v>
      </c>
      <c r="L6530" t="s">
        <v>23</v>
      </c>
      <c r="M6530" t="s">
        <v>24</v>
      </c>
      <c r="O6530" t="s">
        <v>221</v>
      </c>
      <c r="P6530" t="s">
        <v>42</v>
      </c>
      <c r="Q6530" t="s">
        <v>832</v>
      </c>
    </row>
    <row r="6531" spans="1:17" x14ac:dyDescent="0.25">
      <c r="A6531" t="s">
        <v>15519</v>
      </c>
      <c r="B6531" t="s">
        <v>15520</v>
      </c>
      <c r="C6531" s="1">
        <v>44244</v>
      </c>
      <c r="D6531" t="s">
        <v>2337</v>
      </c>
      <c r="E6531" t="s">
        <v>20</v>
      </c>
      <c r="F6531" t="s">
        <v>14227</v>
      </c>
      <c r="H6531" t="s">
        <v>32</v>
      </c>
      <c r="I6531">
        <v>59</v>
      </c>
      <c r="J6531" t="s">
        <v>22</v>
      </c>
      <c r="L6531" t="s">
        <v>23</v>
      </c>
      <c r="O6531" t="s">
        <v>221</v>
      </c>
      <c r="P6531" t="s">
        <v>42</v>
      </c>
      <c r="Q6531" t="s">
        <v>9672</v>
      </c>
    </row>
    <row r="6532" spans="1:17" x14ac:dyDescent="0.25">
      <c r="A6532" t="s">
        <v>10145</v>
      </c>
      <c r="B6532" t="s">
        <v>10146</v>
      </c>
      <c r="C6532" s="1">
        <v>44251</v>
      </c>
      <c r="D6532" t="s">
        <v>10147</v>
      </c>
      <c r="E6532" t="s">
        <v>20</v>
      </c>
      <c r="F6532" t="s">
        <v>10148</v>
      </c>
      <c r="H6532" t="s">
        <v>32</v>
      </c>
      <c r="I6532">
        <v>42</v>
      </c>
      <c r="J6532" t="s">
        <v>22</v>
      </c>
      <c r="L6532" t="s">
        <v>23</v>
      </c>
      <c r="O6532" t="s">
        <v>221</v>
      </c>
      <c r="P6532" t="s">
        <v>42</v>
      </c>
      <c r="Q6532" t="s">
        <v>7564</v>
      </c>
    </row>
    <row r="6533" spans="1:17" x14ac:dyDescent="0.25">
      <c r="A6533" t="s">
        <v>4480</v>
      </c>
      <c r="B6533" t="s">
        <v>4481</v>
      </c>
      <c r="C6533" s="1">
        <v>44251</v>
      </c>
      <c r="D6533" t="s">
        <v>3345</v>
      </c>
      <c r="E6533" t="s">
        <v>20</v>
      </c>
      <c r="F6533" t="s">
        <v>4482</v>
      </c>
      <c r="G6533" t="s">
        <v>4483</v>
      </c>
      <c r="H6533" t="s">
        <v>21</v>
      </c>
      <c r="I6533">
        <v>36</v>
      </c>
      <c r="J6533" t="s">
        <v>22</v>
      </c>
      <c r="L6533" t="s">
        <v>23</v>
      </c>
      <c r="O6533" t="s">
        <v>221</v>
      </c>
      <c r="P6533" t="s">
        <v>42</v>
      </c>
      <c r="Q6533" t="s">
        <v>832</v>
      </c>
    </row>
    <row r="6534" spans="1:17" x14ac:dyDescent="0.25">
      <c r="A6534" t="s">
        <v>17797</v>
      </c>
      <c r="B6534" t="s">
        <v>17798</v>
      </c>
      <c r="C6534" s="1">
        <v>44249</v>
      </c>
      <c r="D6534" t="s">
        <v>567</v>
      </c>
      <c r="E6534" t="s">
        <v>20</v>
      </c>
      <c r="F6534" t="s">
        <v>7701</v>
      </c>
      <c r="H6534" t="s">
        <v>21</v>
      </c>
      <c r="I6534">
        <v>37</v>
      </c>
      <c r="J6534" t="s">
        <v>22</v>
      </c>
      <c r="L6534" t="s">
        <v>23</v>
      </c>
      <c r="O6534" t="s">
        <v>221</v>
      </c>
      <c r="P6534" t="s">
        <v>42</v>
      </c>
      <c r="Q6534" t="s">
        <v>832</v>
      </c>
    </row>
    <row r="6535" spans="1:17" x14ac:dyDescent="0.25">
      <c r="A6535" t="s">
        <v>10168</v>
      </c>
      <c r="B6535" t="s">
        <v>10169</v>
      </c>
      <c r="C6535" s="1">
        <v>44247</v>
      </c>
      <c r="D6535" t="s">
        <v>567</v>
      </c>
      <c r="E6535" t="s">
        <v>20</v>
      </c>
      <c r="F6535" t="s">
        <v>7701</v>
      </c>
      <c r="H6535" t="s">
        <v>32</v>
      </c>
      <c r="I6535">
        <v>39</v>
      </c>
      <c r="J6535" t="s">
        <v>22</v>
      </c>
      <c r="L6535" t="s">
        <v>23</v>
      </c>
      <c r="O6535" t="s">
        <v>221</v>
      </c>
      <c r="P6535" t="s">
        <v>42</v>
      </c>
      <c r="Q6535" t="s">
        <v>10170</v>
      </c>
    </row>
    <row r="6536" spans="1:17" x14ac:dyDescent="0.25">
      <c r="A6536" t="s">
        <v>15525</v>
      </c>
      <c r="B6536" t="s">
        <v>15526</v>
      </c>
      <c r="C6536" s="1">
        <v>44247</v>
      </c>
      <c r="D6536" t="s">
        <v>567</v>
      </c>
      <c r="E6536" t="s">
        <v>20</v>
      </c>
      <c r="F6536" t="s">
        <v>7701</v>
      </c>
      <c r="H6536" t="s">
        <v>21</v>
      </c>
      <c r="I6536">
        <v>62</v>
      </c>
      <c r="J6536" t="s">
        <v>22</v>
      </c>
      <c r="L6536" t="s">
        <v>23</v>
      </c>
      <c r="O6536" t="s">
        <v>221</v>
      </c>
      <c r="P6536" t="s">
        <v>42</v>
      </c>
      <c r="Q6536" t="s">
        <v>832</v>
      </c>
    </row>
    <row r="6537" spans="1:17" x14ac:dyDescent="0.25">
      <c r="A6537" t="s">
        <v>13417</v>
      </c>
      <c r="B6537" t="s">
        <v>13418</v>
      </c>
      <c r="C6537" s="1">
        <v>44251</v>
      </c>
      <c r="D6537" t="s">
        <v>13419</v>
      </c>
      <c r="E6537" t="s">
        <v>20</v>
      </c>
      <c r="F6537" t="s">
        <v>13420</v>
      </c>
      <c r="H6537" t="s">
        <v>32</v>
      </c>
      <c r="I6537">
        <v>67</v>
      </c>
      <c r="J6537" t="s">
        <v>22</v>
      </c>
      <c r="L6537" t="s">
        <v>23</v>
      </c>
      <c r="O6537" t="s">
        <v>221</v>
      </c>
      <c r="P6537" t="s">
        <v>42</v>
      </c>
      <c r="Q6537" t="s">
        <v>13190</v>
      </c>
    </row>
    <row r="6538" spans="1:17" x14ac:dyDescent="0.25">
      <c r="A6538" t="s">
        <v>15521</v>
      </c>
      <c r="B6538" t="s">
        <v>15522</v>
      </c>
      <c r="C6538" s="1">
        <v>44244</v>
      </c>
      <c r="D6538" t="s">
        <v>7746</v>
      </c>
      <c r="E6538" t="s">
        <v>20</v>
      </c>
      <c r="F6538" t="s">
        <v>3297</v>
      </c>
      <c r="H6538" t="s">
        <v>32</v>
      </c>
      <c r="I6538">
        <v>72</v>
      </c>
      <c r="J6538" t="s">
        <v>22</v>
      </c>
      <c r="L6538" t="s">
        <v>23</v>
      </c>
      <c r="O6538" t="s">
        <v>221</v>
      </c>
      <c r="P6538" t="s">
        <v>42</v>
      </c>
      <c r="Q6538" t="s">
        <v>13190</v>
      </c>
    </row>
    <row r="6539" spans="1:17" x14ac:dyDescent="0.25">
      <c r="A6539" t="s">
        <v>15523</v>
      </c>
      <c r="B6539" t="s">
        <v>15524</v>
      </c>
      <c r="C6539" s="1">
        <v>44245</v>
      </c>
      <c r="D6539" t="s">
        <v>7746</v>
      </c>
      <c r="E6539" t="s">
        <v>20</v>
      </c>
      <c r="F6539" t="s">
        <v>3297</v>
      </c>
      <c r="H6539" t="s">
        <v>21</v>
      </c>
      <c r="I6539">
        <v>69</v>
      </c>
      <c r="J6539" t="s">
        <v>22</v>
      </c>
      <c r="L6539" t="s">
        <v>23</v>
      </c>
      <c r="O6539" t="s">
        <v>221</v>
      </c>
      <c r="P6539" t="s">
        <v>42</v>
      </c>
      <c r="Q6539" t="s">
        <v>13190</v>
      </c>
    </row>
    <row r="6540" spans="1:17" x14ac:dyDescent="0.25">
      <c r="A6540" t="s">
        <v>7680</v>
      </c>
      <c r="B6540" t="s">
        <v>7681</v>
      </c>
      <c r="C6540" s="1">
        <v>44263</v>
      </c>
      <c r="D6540" t="s">
        <v>131</v>
      </c>
      <c r="E6540" t="s">
        <v>20</v>
      </c>
      <c r="F6540" t="s">
        <v>7682</v>
      </c>
      <c r="H6540" t="s">
        <v>21</v>
      </c>
      <c r="I6540">
        <v>37</v>
      </c>
      <c r="J6540" t="s">
        <v>22</v>
      </c>
      <c r="L6540" t="s">
        <v>23</v>
      </c>
      <c r="O6540" t="s">
        <v>221</v>
      </c>
      <c r="P6540" t="s">
        <v>42</v>
      </c>
      <c r="Q6540" t="s">
        <v>7683</v>
      </c>
    </row>
    <row r="6541" spans="1:17" x14ac:dyDescent="0.25">
      <c r="A6541" t="s">
        <v>7697</v>
      </c>
      <c r="B6541" t="s">
        <v>7698</v>
      </c>
      <c r="C6541" s="1">
        <v>44263</v>
      </c>
      <c r="D6541" t="s">
        <v>2168</v>
      </c>
      <c r="E6541" t="s">
        <v>20</v>
      </c>
      <c r="F6541" t="s">
        <v>2169</v>
      </c>
      <c r="H6541" t="s">
        <v>32</v>
      </c>
      <c r="I6541">
        <v>38</v>
      </c>
      <c r="J6541" t="s">
        <v>22</v>
      </c>
      <c r="L6541" t="s">
        <v>23</v>
      </c>
      <c r="O6541" t="s">
        <v>221</v>
      </c>
      <c r="P6541" t="s">
        <v>42</v>
      </c>
      <c r="Q6541" t="s">
        <v>832</v>
      </c>
    </row>
    <row r="6542" spans="1:17" x14ac:dyDescent="0.25">
      <c r="A6542" t="s">
        <v>7699</v>
      </c>
      <c r="B6542" t="s">
        <v>7700</v>
      </c>
      <c r="C6542" s="1">
        <v>44262</v>
      </c>
      <c r="D6542" t="s">
        <v>567</v>
      </c>
      <c r="E6542" t="s">
        <v>20</v>
      </c>
      <c r="F6542" t="s">
        <v>7701</v>
      </c>
      <c r="H6542" t="s">
        <v>21</v>
      </c>
      <c r="I6542">
        <v>34</v>
      </c>
      <c r="J6542" t="s">
        <v>22</v>
      </c>
      <c r="L6542" t="s">
        <v>23</v>
      </c>
      <c r="O6542" t="s">
        <v>221</v>
      </c>
      <c r="P6542" t="s">
        <v>42</v>
      </c>
      <c r="Q6542" t="s">
        <v>832</v>
      </c>
    </row>
    <row r="6543" spans="1:17" x14ac:dyDescent="0.25">
      <c r="A6543" t="s">
        <v>13188</v>
      </c>
      <c r="B6543" t="s">
        <v>13189</v>
      </c>
      <c r="C6543" s="1">
        <v>44267</v>
      </c>
      <c r="D6543" t="s">
        <v>2118</v>
      </c>
      <c r="E6543" t="s">
        <v>20</v>
      </c>
      <c r="F6543" t="s">
        <v>2119</v>
      </c>
      <c r="H6543" t="s">
        <v>21</v>
      </c>
      <c r="I6543">
        <v>68</v>
      </c>
      <c r="J6543" t="s">
        <v>22</v>
      </c>
      <c r="L6543" t="s">
        <v>23</v>
      </c>
      <c r="O6543" t="s">
        <v>221</v>
      </c>
      <c r="P6543" t="s">
        <v>42</v>
      </c>
      <c r="Q6543" t="s">
        <v>13190</v>
      </c>
    </row>
    <row r="6544" spans="1:17" x14ac:dyDescent="0.25">
      <c r="A6544" t="s">
        <v>7702</v>
      </c>
      <c r="B6544" t="s">
        <v>7703</v>
      </c>
      <c r="C6544" s="1">
        <v>44264</v>
      </c>
      <c r="D6544" t="s">
        <v>1170</v>
      </c>
      <c r="E6544" t="s">
        <v>20</v>
      </c>
      <c r="F6544" t="s">
        <v>1171</v>
      </c>
      <c r="H6544" t="s">
        <v>32</v>
      </c>
      <c r="I6544">
        <v>56</v>
      </c>
      <c r="J6544" t="s">
        <v>22</v>
      </c>
      <c r="L6544" t="s">
        <v>23</v>
      </c>
      <c r="O6544" t="s">
        <v>221</v>
      </c>
      <c r="P6544" t="s">
        <v>42</v>
      </c>
      <c r="Q6544" t="s">
        <v>832</v>
      </c>
    </row>
    <row r="6545" spans="1:17" x14ac:dyDescent="0.25">
      <c r="A6545" t="s">
        <v>17827</v>
      </c>
      <c r="B6545" t="s">
        <v>17828</v>
      </c>
      <c r="C6545" s="1">
        <v>44251</v>
      </c>
      <c r="D6545" t="s">
        <v>1185</v>
      </c>
      <c r="E6545" t="s">
        <v>20</v>
      </c>
      <c r="F6545" t="s">
        <v>1186</v>
      </c>
      <c r="H6545" t="s">
        <v>21</v>
      </c>
      <c r="I6545">
        <v>43</v>
      </c>
      <c r="J6545" t="s">
        <v>22</v>
      </c>
      <c r="L6545" t="s">
        <v>23</v>
      </c>
      <c r="O6545" t="s">
        <v>221</v>
      </c>
      <c r="P6545" t="s">
        <v>42</v>
      </c>
      <c r="Q6545" t="s">
        <v>6891</v>
      </c>
    </row>
    <row r="6546" spans="1:17" x14ac:dyDescent="0.25">
      <c r="A6546" t="s">
        <v>10149</v>
      </c>
      <c r="B6546" t="s">
        <v>10150</v>
      </c>
      <c r="C6546" s="1">
        <v>44251</v>
      </c>
      <c r="D6546" t="s">
        <v>1185</v>
      </c>
      <c r="E6546" t="s">
        <v>20</v>
      </c>
      <c r="F6546" t="s">
        <v>1186</v>
      </c>
      <c r="H6546" t="s">
        <v>32</v>
      </c>
      <c r="I6546">
        <v>15</v>
      </c>
      <c r="J6546" t="s">
        <v>22</v>
      </c>
      <c r="L6546" t="s">
        <v>23</v>
      </c>
      <c r="O6546" t="s">
        <v>221</v>
      </c>
      <c r="P6546" t="s">
        <v>42</v>
      </c>
      <c r="Q6546" t="s">
        <v>7564</v>
      </c>
    </row>
    <row r="6547" spans="1:17" x14ac:dyDescent="0.25">
      <c r="A6547" t="s">
        <v>10160</v>
      </c>
      <c r="B6547" t="s">
        <v>10161</v>
      </c>
      <c r="C6547" s="1">
        <v>44253</v>
      </c>
      <c r="D6547" t="s">
        <v>415</v>
      </c>
      <c r="E6547" t="s">
        <v>20</v>
      </c>
      <c r="F6547" t="s">
        <v>3509</v>
      </c>
      <c r="H6547" t="s">
        <v>32</v>
      </c>
      <c r="I6547">
        <v>47</v>
      </c>
      <c r="J6547" t="s">
        <v>22</v>
      </c>
      <c r="L6547" t="s">
        <v>23</v>
      </c>
      <c r="O6547" t="s">
        <v>221</v>
      </c>
      <c r="P6547" t="s">
        <v>42</v>
      </c>
      <c r="Q6547" t="s">
        <v>7564</v>
      </c>
    </row>
    <row r="6548" spans="1:17" x14ac:dyDescent="0.25">
      <c r="A6548" t="s">
        <v>17874</v>
      </c>
      <c r="B6548" t="s">
        <v>17875</v>
      </c>
      <c r="C6548" s="1">
        <v>44260</v>
      </c>
      <c r="D6548" t="s">
        <v>17876</v>
      </c>
      <c r="E6548" t="s">
        <v>20</v>
      </c>
      <c r="H6548" t="s">
        <v>32</v>
      </c>
      <c r="I6548">
        <v>48</v>
      </c>
      <c r="J6548" t="s">
        <v>2529</v>
      </c>
      <c r="L6548" t="s">
        <v>23</v>
      </c>
      <c r="M6548" t="s">
        <v>24</v>
      </c>
      <c r="O6548" t="s">
        <v>221</v>
      </c>
      <c r="P6548" t="s">
        <v>42</v>
      </c>
      <c r="Q6548" t="s">
        <v>17877</v>
      </c>
    </row>
    <row r="6549" spans="1:17" x14ac:dyDescent="0.25">
      <c r="A6549" t="s">
        <v>202</v>
      </c>
      <c r="B6549" t="s">
        <v>203</v>
      </c>
      <c r="C6549" s="1">
        <v>44246</v>
      </c>
      <c r="D6549" t="s">
        <v>19</v>
      </c>
      <c r="E6549" t="s">
        <v>20</v>
      </c>
      <c r="F6549" t="s">
        <v>204</v>
      </c>
      <c r="H6549" t="s">
        <v>22</v>
      </c>
      <c r="I6549">
        <v>16</v>
      </c>
      <c r="J6549" t="s">
        <v>197</v>
      </c>
      <c r="L6549" t="s">
        <v>23</v>
      </c>
      <c r="M6549" t="s">
        <v>24</v>
      </c>
      <c r="O6549" t="s">
        <v>205</v>
      </c>
      <c r="P6549" t="s">
        <v>42</v>
      </c>
      <c r="Q6549" t="s">
        <v>206</v>
      </c>
    </row>
    <row r="6550" spans="1:17" x14ac:dyDescent="0.25">
      <c r="A6550" t="s">
        <v>7636</v>
      </c>
      <c r="B6550" t="s">
        <v>7637</v>
      </c>
      <c r="C6550" s="1">
        <v>44254</v>
      </c>
      <c r="D6550" t="s">
        <v>19</v>
      </c>
      <c r="E6550" t="s">
        <v>20</v>
      </c>
      <c r="F6550" t="s">
        <v>7638</v>
      </c>
      <c r="H6550" t="s">
        <v>32</v>
      </c>
      <c r="I6550">
        <v>84</v>
      </c>
      <c r="J6550" t="s">
        <v>197</v>
      </c>
      <c r="L6550" t="s">
        <v>23</v>
      </c>
      <c r="M6550" t="s">
        <v>24</v>
      </c>
      <c r="O6550" t="s">
        <v>205</v>
      </c>
      <c r="P6550" t="s">
        <v>42</v>
      </c>
      <c r="Q6550" t="s">
        <v>7639</v>
      </c>
    </row>
    <row r="6551" spans="1:17" x14ac:dyDescent="0.25">
      <c r="A6551" t="s">
        <v>17339</v>
      </c>
      <c r="B6551" t="s">
        <v>17340</v>
      </c>
      <c r="C6551" s="1">
        <v>44258</v>
      </c>
      <c r="D6551" t="s">
        <v>716</v>
      </c>
      <c r="E6551" t="s">
        <v>20</v>
      </c>
      <c r="H6551" t="s">
        <v>21</v>
      </c>
      <c r="I6551">
        <v>26</v>
      </c>
      <c r="J6551" t="s">
        <v>22</v>
      </c>
      <c r="L6551" t="s">
        <v>23</v>
      </c>
      <c r="O6551" t="s">
        <v>205</v>
      </c>
      <c r="P6551" t="s">
        <v>664</v>
      </c>
      <c r="Q6551" t="s">
        <v>17341</v>
      </c>
    </row>
    <row r="6552" spans="1:17" x14ac:dyDescent="0.25">
      <c r="A6552" t="s">
        <v>8839</v>
      </c>
      <c r="B6552" t="s">
        <v>8840</v>
      </c>
      <c r="C6552" s="1">
        <v>44204</v>
      </c>
      <c r="D6552" t="s">
        <v>310</v>
      </c>
      <c r="E6552" t="s">
        <v>20</v>
      </c>
      <c r="F6552" t="s">
        <v>311</v>
      </c>
      <c r="H6552" t="s">
        <v>22</v>
      </c>
      <c r="I6552">
        <v>45</v>
      </c>
      <c r="J6552" t="s">
        <v>22</v>
      </c>
      <c r="L6552" t="s">
        <v>23</v>
      </c>
      <c r="M6552" t="s">
        <v>86</v>
      </c>
      <c r="O6552" t="s">
        <v>205</v>
      </c>
      <c r="P6552" t="s">
        <v>42</v>
      </c>
      <c r="Q6552" t="s">
        <v>8841</v>
      </c>
    </row>
    <row r="6553" spans="1:17" x14ac:dyDescent="0.25">
      <c r="A6553" t="s">
        <v>3651</v>
      </c>
      <c r="B6553" t="s">
        <v>3652</v>
      </c>
      <c r="C6553" s="1">
        <v>44232</v>
      </c>
      <c r="D6553" t="s">
        <v>831</v>
      </c>
      <c r="E6553" t="s">
        <v>20</v>
      </c>
      <c r="H6553" t="s">
        <v>22</v>
      </c>
      <c r="I6553" t="s">
        <v>22</v>
      </c>
      <c r="J6553" t="s">
        <v>22</v>
      </c>
      <c r="L6553" t="s">
        <v>23</v>
      </c>
      <c r="O6553" t="s">
        <v>205</v>
      </c>
      <c r="P6553" t="s">
        <v>42</v>
      </c>
      <c r="Q6553" t="s">
        <v>3653</v>
      </c>
    </row>
    <row r="6554" spans="1:17" x14ac:dyDescent="0.25">
      <c r="A6554" t="s">
        <v>863</v>
      </c>
      <c r="B6554" t="s">
        <v>864</v>
      </c>
      <c r="C6554" s="1">
        <v>44220</v>
      </c>
      <c r="D6554" t="s">
        <v>831</v>
      </c>
      <c r="E6554" t="s">
        <v>20</v>
      </c>
      <c r="H6554" t="s">
        <v>22</v>
      </c>
      <c r="I6554" t="s">
        <v>22</v>
      </c>
      <c r="J6554" t="s">
        <v>22</v>
      </c>
      <c r="L6554" t="s">
        <v>23</v>
      </c>
      <c r="O6554" t="s">
        <v>205</v>
      </c>
      <c r="P6554" t="s">
        <v>42</v>
      </c>
      <c r="Q6554" t="s">
        <v>865</v>
      </c>
    </row>
    <row r="6555" spans="1:17" x14ac:dyDescent="0.25">
      <c r="A6555" t="s">
        <v>13656</v>
      </c>
      <c r="B6555" t="s">
        <v>13657</v>
      </c>
      <c r="C6555" s="1">
        <v>44258</v>
      </c>
      <c r="D6555" t="s">
        <v>831</v>
      </c>
      <c r="E6555" t="s">
        <v>20</v>
      </c>
      <c r="H6555" t="s">
        <v>22</v>
      </c>
      <c r="I6555" t="s">
        <v>22</v>
      </c>
      <c r="J6555" t="s">
        <v>22</v>
      </c>
      <c r="L6555" t="s">
        <v>23</v>
      </c>
      <c r="O6555" t="s">
        <v>205</v>
      </c>
      <c r="P6555" t="s">
        <v>42</v>
      </c>
      <c r="Q6555" t="s">
        <v>206</v>
      </c>
    </row>
    <row r="6556" spans="1:17" x14ac:dyDescent="0.25">
      <c r="A6556" t="s">
        <v>10817</v>
      </c>
      <c r="B6556" t="s">
        <v>10818</v>
      </c>
      <c r="C6556" s="1">
        <v>44226</v>
      </c>
      <c r="D6556" t="s">
        <v>831</v>
      </c>
      <c r="E6556" t="s">
        <v>20</v>
      </c>
      <c r="F6556">
        <v>8600</v>
      </c>
      <c r="H6556" t="s">
        <v>22</v>
      </c>
      <c r="I6556" t="s">
        <v>22</v>
      </c>
      <c r="J6556" t="s">
        <v>22</v>
      </c>
      <c r="L6556" t="s">
        <v>23</v>
      </c>
      <c r="O6556" t="s">
        <v>205</v>
      </c>
      <c r="P6556" t="s">
        <v>42</v>
      </c>
      <c r="Q6556" t="s">
        <v>10819</v>
      </c>
    </row>
    <row r="6557" spans="1:17" x14ac:dyDescent="0.25">
      <c r="A6557" t="s">
        <v>12598</v>
      </c>
      <c r="B6557" t="s">
        <v>12599</v>
      </c>
      <c r="C6557" s="1">
        <v>44240</v>
      </c>
      <c r="D6557" t="s">
        <v>39</v>
      </c>
      <c r="E6557" t="s">
        <v>20</v>
      </c>
      <c r="F6557" t="s">
        <v>1110</v>
      </c>
      <c r="H6557" t="s">
        <v>21</v>
      </c>
      <c r="I6557">
        <v>49</v>
      </c>
      <c r="J6557" t="s">
        <v>22</v>
      </c>
      <c r="L6557" t="s">
        <v>23</v>
      </c>
      <c r="O6557" t="s">
        <v>205</v>
      </c>
      <c r="P6557" t="s">
        <v>42</v>
      </c>
      <c r="Q6557" t="s">
        <v>1111</v>
      </c>
    </row>
    <row r="6558" spans="1:17" x14ac:dyDescent="0.25">
      <c r="A6558" t="s">
        <v>1108</v>
      </c>
      <c r="B6558" t="s">
        <v>1109</v>
      </c>
      <c r="C6558" s="1">
        <v>44242</v>
      </c>
      <c r="D6558" t="s">
        <v>39</v>
      </c>
      <c r="E6558" t="s">
        <v>20</v>
      </c>
      <c r="F6558" t="s">
        <v>1110</v>
      </c>
      <c r="H6558" t="s">
        <v>21</v>
      </c>
      <c r="I6558">
        <v>81</v>
      </c>
      <c r="J6558" t="s">
        <v>22</v>
      </c>
      <c r="L6558" t="s">
        <v>23</v>
      </c>
      <c r="O6558" t="s">
        <v>205</v>
      </c>
      <c r="P6558" t="s">
        <v>42</v>
      </c>
      <c r="Q6558" t="s">
        <v>1111</v>
      </c>
    </row>
    <row r="6559" spans="1:17" x14ac:dyDescent="0.25">
      <c r="A6559" t="s">
        <v>13966</v>
      </c>
      <c r="B6559" t="s">
        <v>13967</v>
      </c>
      <c r="C6559" s="1">
        <v>44214</v>
      </c>
      <c r="D6559" t="s">
        <v>1190</v>
      </c>
      <c r="E6559" t="s">
        <v>20</v>
      </c>
      <c r="F6559" t="s">
        <v>3318</v>
      </c>
      <c r="H6559" t="s">
        <v>32</v>
      </c>
      <c r="I6559">
        <v>28</v>
      </c>
      <c r="J6559" t="s">
        <v>22</v>
      </c>
      <c r="L6559" t="s">
        <v>23</v>
      </c>
      <c r="M6559" t="s">
        <v>24</v>
      </c>
      <c r="O6559" t="s">
        <v>205</v>
      </c>
      <c r="P6559" t="s">
        <v>42</v>
      </c>
      <c r="Q6559" t="s">
        <v>13968</v>
      </c>
    </row>
    <row r="6560" spans="1:17" x14ac:dyDescent="0.25">
      <c r="A6560" t="s">
        <v>4101</v>
      </c>
      <c r="B6560" t="s">
        <v>4102</v>
      </c>
      <c r="C6560" s="1">
        <v>44237</v>
      </c>
      <c r="D6560" t="s">
        <v>59</v>
      </c>
      <c r="E6560" t="s">
        <v>20</v>
      </c>
      <c r="F6560" t="s">
        <v>4103</v>
      </c>
      <c r="H6560" t="s">
        <v>32</v>
      </c>
      <c r="I6560">
        <v>15</v>
      </c>
      <c r="J6560" t="s">
        <v>22</v>
      </c>
      <c r="L6560" t="s">
        <v>23</v>
      </c>
      <c r="M6560" t="s">
        <v>24</v>
      </c>
      <c r="O6560" t="s">
        <v>2013</v>
      </c>
      <c r="P6560" t="s">
        <v>42</v>
      </c>
      <c r="Q6560" t="s">
        <v>2014</v>
      </c>
    </row>
    <row r="6561" spans="1:17" x14ac:dyDescent="0.25">
      <c r="A6561" t="s">
        <v>15634</v>
      </c>
      <c r="B6561" t="s">
        <v>15635</v>
      </c>
      <c r="C6561" s="1">
        <v>44249</v>
      </c>
      <c r="D6561" t="s">
        <v>59</v>
      </c>
      <c r="E6561" t="s">
        <v>20</v>
      </c>
      <c r="F6561" t="s">
        <v>15636</v>
      </c>
      <c r="G6561" t="s">
        <v>15599</v>
      </c>
      <c r="H6561" t="s">
        <v>21</v>
      </c>
      <c r="I6561">
        <v>63</v>
      </c>
      <c r="J6561" t="s">
        <v>22</v>
      </c>
      <c r="L6561" t="s">
        <v>23</v>
      </c>
      <c r="M6561" t="s">
        <v>24</v>
      </c>
      <c r="O6561" t="s">
        <v>2013</v>
      </c>
      <c r="P6561" t="s">
        <v>42</v>
      </c>
      <c r="Q6561" t="s">
        <v>15637</v>
      </c>
    </row>
    <row r="6562" spans="1:17" x14ac:dyDescent="0.25">
      <c r="A6562" t="s">
        <v>2011</v>
      </c>
      <c r="B6562" t="s">
        <v>2012</v>
      </c>
      <c r="C6562" s="1">
        <v>44250</v>
      </c>
      <c r="D6562" t="s">
        <v>1180</v>
      </c>
      <c r="E6562" t="s">
        <v>20</v>
      </c>
      <c r="F6562" t="s">
        <v>1561</v>
      </c>
      <c r="G6562" t="s">
        <v>1461</v>
      </c>
      <c r="H6562" t="s">
        <v>21</v>
      </c>
      <c r="I6562">
        <v>54</v>
      </c>
      <c r="J6562" t="s">
        <v>22</v>
      </c>
      <c r="L6562" t="s">
        <v>23</v>
      </c>
      <c r="M6562" t="s">
        <v>86</v>
      </c>
      <c r="O6562" t="s">
        <v>2013</v>
      </c>
      <c r="P6562" t="s">
        <v>664</v>
      </c>
      <c r="Q6562" t="s">
        <v>2014</v>
      </c>
    </row>
    <row r="6563" spans="1:17" x14ac:dyDescent="0.25">
      <c r="A6563" t="s">
        <v>9881</v>
      </c>
      <c r="B6563" t="s">
        <v>9882</v>
      </c>
      <c r="C6563" s="1">
        <v>44247</v>
      </c>
      <c r="D6563" t="s">
        <v>831</v>
      </c>
      <c r="E6563" t="s">
        <v>20</v>
      </c>
      <c r="H6563" t="s">
        <v>22</v>
      </c>
      <c r="I6563" t="s">
        <v>22</v>
      </c>
      <c r="J6563" t="s">
        <v>22</v>
      </c>
      <c r="L6563" t="s">
        <v>23</v>
      </c>
      <c r="O6563" t="s">
        <v>2013</v>
      </c>
      <c r="P6563" t="s">
        <v>42</v>
      </c>
      <c r="Q6563" t="s">
        <v>9883</v>
      </c>
    </row>
    <row r="6564" spans="1:17" x14ac:dyDescent="0.25">
      <c r="A6564" t="s">
        <v>13924</v>
      </c>
      <c r="B6564" t="s">
        <v>13925</v>
      </c>
      <c r="C6564" s="1">
        <v>44215</v>
      </c>
      <c r="D6564" t="s">
        <v>1358</v>
      </c>
      <c r="E6564" t="s">
        <v>20</v>
      </c>
      <c r="F6564" t="s">
        <v>3314</v>
      </c>
      <c r="H6564" t="s">
        <v>32</v>
      </c>
      <c r="I6564">
        <v>36</v>
      </c>
      <c r="J6564" t="s">
        <v>22</v>
      </c>
      <c r="L6564" t="s">
        <v>23</v>
      </c>
      <c r="O6564" t="s">
        <v>2013</v>
      </c>
      <c r="P6564" t="s">
        <v>42</v>
      </c>
      <c r="Q6564" t="s">
        <v>13926</v>
      </c>
    </row>
    <row r="6565" spans="1:17" x14ac:dyDescent="0.25">
      <c r="A6565" t="s">
        <v>11700</v>
      </c>
      <c r="B6565" t="s">
        <v>11701</v>
      </c>
      <c r="C6565" s="1">
        <v>44231</v>
      </c>
      <c r="D6565" t="s">
        <v>510</v>
      </c>
      <c r="E6565" t="s">
        <v>20</v>
      </c>
      <c r="F6565" t="s">
        <v>11702</v>
      </c>
      <c r="H6565" t="s">
        <v>32</v>
      </c>
      <c r="I6565">
        <v>42</v>
      </c>
      <c r="J6565" t="s">
        <v>22</v>
      </c>
      <c r="L6565" t="s">
        <v>23</v>
      </c>
      <c r="O6565" t="s">
        <v>2013</v>
      </c>
      <c r="P6565" t="s">
        <v>42</v>
      </c>
      <c r="Q6565" t="s">
        <v>11703</v>
      </c>
    </row>
    <row r="6566" spans="1:17" x14ac:dyDescent="0.25">
      <c r="A6566" t="s">
        <v>10892</v>
      </c>
      <c r="B6566" t="s">
        <v>10893</v>
      </c>
      <c r="C6566" s="1">
        <v>44208</v>
      </c>
      <c r="D6566" t="s">
        <v>831</v>
      </c>
      <c r="E6566" t="s">
        <v>20</v>
      </c>
      <c r="H6566" t="s">
        <v>22</v>
      </c>
      <c r="I6566" t="s">
        <v>22</v>
      </c>
      <c r="J6566" t="s">
        <v>22</v>
      </c>
      <c r="L6566" t="s">
        <v>23</v>
      </c>
      <c r="O6566" t="s">
        <v>10894</v>
      </c>
      <c r="P6566" t="s">
        <v>42</v>
      </c>
      <c r="Q6566" t="s">
        <v>10895</v>
      </c>
    </row>
    <row r="6567" spans="1:17" x14ac:dyDescent="0.25">
      <c r="A6567" t="s">
        <v>12579</v>
      </c>
      <c r="B6567" t="s">
        <v>12580</v>
      </c>
      <c r="C6567" s="1">
        <v>44238</v>
      </c>
      <c r="D6567" t="s">
        <v>46</v>
      </c>
      <c r="E6567" t="s">
        <v>20</v>
      </c>
      <c r="F6567" t="s">
        <v>12232</v>
      </c>
      <c r="H6567" t="s">
        <v>21</v>
      </c>
      <c r="I6567">
        <v>36</v>
      </c>
      <c r="J6567" t="s">
        <v>22</v>
      </c>
      <c r="L6567" t="s">
        <v>23</v>
      </c>
      <c r="O6567" t="s">
        <v>10894</v>
      </c>
      <c r="P6567" t="s">
        <v>42</v>
      </c>
      <c r="Q6567" t="s">
        <v>12581</v>
      </c>
    </row>
    <row r="6568" spans="1:17" x14ac:dyDescent="0.25">
      <c r="A6568" t="s">
        <v>8066</v>
      </c>
      <c r="B6568" t="s">
        <v>8067</v>
      </c>
      <c r="C6568" s="1">
        <v>44195</v>
      </c>
      <c r="D6568" t="s">
        <v>46</v>
      </c>
      <c r="E6568" t="s">
        <v>20</v>
      </c>
      <c r="H6568" t="s">
        <v>32</v>
      </c>
      <c r="I6568">
        <v>22</v>
      </c>
      <c r="J6568" t="s">
        <v>22</v>
      </c>
      <c r="L6568" t="s">
        <v>23</v>
      </c>
      <c r="O6568" t="s">
        <v>8068</v>
      </c>
      <c r="P6568" t="s">
        <v>42</v>
      </c>
      <c r="Q6568" t="s">
        <v>8069</v>
      </c>
    </row>
    <row r="6569" spans="1:17" x14ac:dyDescent="0.25">
      <c r="A6569" t="s">
        <v>18546</v>
      </c>
      <c r="B6569" t="s">
        <v>18547</v>
      </c>
      <c r="C6569" s="1">
        <v>44224</v>
      </c>
      <c r="D6569" t="s">
        <v>90</v>
      </c>
      <c r="E6569" t="s">
        <v>20</v>
      </c>
      <c r="F6569" t="s">
        <v>91</v>
      </c>
      <c r="H6569" t="s">
        <v>32</v>
      </c>
      <c r="I6569">
        <v>26</v>
      </c>
      <c r="J6569" t="s">
        <v>22</v>
      </c>
      <c r="L6569" t="s">
        <v>23</v>
      </c>
      <c r="M6569" t="s">
        <v>86</v>
      </c>
      <c r="N6569" t="s">
        <v>787</v>
      </c>
      <c r="O6569" t="s">
        <v>6396</v>
      </c>
      <c r="P6569" t="s">
        <v>42</v>
      </c>
      <c r="Q6569" t="s">
        <v>18548</v>
      </c>
    </row>
    <row r="6570" spans="1:17" x14ac:dyDescent="0.25">
      <c r="A6570" t="s">
        <v>18621</v>
      </c>
      <c r="B6570" t="s">
        <v>18622</v>
      </c>
      <c r="C6570" s="1">
        <v>44228</v>
      </c>
      <c r="D6570" t="s">
        <v>90</v>
      </c>
      <c r="E6570" t="s">
        <v>20</v>
      </c>
      <c r="F6570" t="s">
        <v>91</v>
      </c>
      <c r="H6570" t="s">
        <v>21</v>
      </c>
      <c r="I6570">
        <v>24</v>
      </c>
      <c r="J6570" t="s">
        <v>22</v>
      </c>
      <c r="L6570" t="s">
        <v>23</v>
      </c>
      <c r="M6570" t="s">
        <v>86</v>
      </c>
      <c r="N6570" t="s">
        <v>787</v>
      </c>
      <c r="O6570" t="s">
        <v>6396</v>
      </c>
      <c r="P6570" t="s">
        <v>42</v>
      </c>
      <c r="Q6570" t="s">
        <v>6397</v>
      </c>
    </row>
    <row r="6571" spans="1:17" x14ac:dyDescent="0.25">
      <c r="A6571" t="s">
        <v>6394</v>
      </c>
      <c r="B6571" t="s">
        <v>6395</v>
      </c>
      <c r="C6571" s="1">
        <v>44221</v>
      </c>
      <c r="D6571" t="s">
        <v>90</v>
      </c>
      <c r="E6571" t="s">
        <v>20</v>
      </c>
      <c r="F6571" t="s">
        <v>91</v>
      </c>
      <c r="H6571" t="s">
        <v>32</v>
      </c>
      <c r="I6571">
        <v>72</v>
      </c>
      <c r="J6571" t="s">
        <v>22</v>
      </c>
      <c r="L6571" t="s">
        <v>23</v>
      </c>
      <c r="M6571" t="s">
        <v>86</v>
      </c>
      <c r="O6571" t="s">
        <v>6396</v>
      </c>
      <c r="P6571" t="s">
        <v>42</v>
      </c>
      <c r="Q6571" t="s">
        <v>6397</v>
      </c>
    </row>
    <row r="6572" spans="1:17" x14ac:dyDescent="0.25">
      <c r="A6572" t="s">
        <v>16981</v>
      </c>
      <c r="B6572" t="s">
        <v>16982</v>
      </c>
      <c r="C6572" s="1">
        <v>44231</v>
      </c>
      <c r="D6572" t="s">
        <v>567</v>
      </c>
      <c r="E6572" t="s">
        <v>20</v>
      </c>
      <c r="F6572" t="s">
        <v>568</v>
      </c>
      <c r="H6572" t="s">
        <v>32</v>
      </c>
      <c r="I6572">
        <v>17</v>
      </c>
      <c r="J6572" t="s">
        <v>22</v>
      </c>
      <c r="L6572" t="s">
        <v>23</v>
      </c>
      <c r="M6572" t="s">
        <v>86</v>
      </c>
      <c r="O6572" t="s">
        <v>6396</v>
      </c>
      <c r="P6572" t="s">
        <v>42</v>
      </c>
      <c r="Q6572" t="s">
        <v>6397</v>
      </c>
    </row>
    <row r="6573" spans="1:17" x14ac:dyDescent="0.25">
      <c r="A6573" t="s">
        <v>18436</v>
      </c>
      <c r="B6573" t="s">
        <v>18437</v>
      </c>
      <c r="C6573" s="1">
        <v>44235</v>
      </c>
      <c r="D6573" t="s">
        <v>657</v>
      </c>
      <c r="E6573" t="s">
        <v>20</v>
      </c>
      <c r="H6573" t="s">
        <v>21</v>
      </c>
      <c r="I6573">
        <v>72</v>
      </c>
      <c r="J6573" t="s">
        <v>22</v>
      </c>
      <c r="L6573" t="s">
        <v>23</v>
      </c>
      <c r="O6573" t="s">
        <v>669</v>
      </c>
      <c r="P6573" t="s">
        <v>42</v>
      </c>
      <c r="Q6573" t="s">
        <v>18438</v>
      </c>
    </row>
    <row r="6574" spans="1:17" x14ac:dyDescent="0.25">
      <c r="A6574" t="s">
        <v>666</v>
      </c>
      <c r="B6574" t="s">
        <v>667</v>
      </c>
      <c r="C6574" s="1">
        <v>44246</v>
      </c>
      <c r="D6574" t="s">
        <v>668</v>
      </c>
      <c r="E6574" t="s">
        <v>20</v>
      </c>
      <c r="H6574" t="s">
        <v>21</v>
      </c>
      <c r="I6574">
        <v>16</v>
      </c>
      <c r="J6574" t="s">
        <v>22</v>
      </c>
      <c r="L6574" t="s">
        <v>23</v>
      </c>
      <c r="O6574" t="s">
        <v>669</v>
      </c>
      <c r="P6574" t="s">
        <v>42</v>
      </c>
      <c r="Q6574" t="s">
        <v>670</v>
      </c>
    </row>
    <row r="6575" spans="1:17" x14ac:dyDescent="0.25">
      <c r="A6575" t="s">
        <v>730</v>
      </c>
      <c r="B6575" t="s">
        <v>731</v>
      </c>
      <c r="C6575" s="1">
        <v>44246</v>
      </c>
      <c r="D6575" t="s">
        <v>668</v>
      </c>
      <c r="E6575" t="s">
        <v>20</v>
      </c>
      <c r="H6575" t="s">
        <v>21</v>
      </c>
      <c r="I6575">
        <v>50</v>
      </c>
      <c r="J6575" t="s">
        <v>22</v>
      </c>
      <c r="L6575" t="s">
        <v>23</v>
      </c>
      <c r="O6575" t="s">
        <v>669</v>
      </c>
      <c r="P6575" t="s">
        <v>42</v>
      </c>
      <c r="Q6575" t="s">
        <v>732</v>
      </c>
    </row>
    <row r="6576" spans="1:17" x14ac:dyDescent="0.25">
      <c r="A6576" t="s">
        <v>1333</v>
      </c>
      <c r="B6576" t="s">
        <v>1334</v>
      </c>
      <c r="C6576" s="1">
        <v>44264</v>
      </c>
      <c r="D6576" t="s">
        <v>304</v>
      </c>
      <c r="E6576" t="s">
        <v>20</v>
      </c>
      <c r="H6576" t="s">
        <v>21</v>
      </c>
      <c r="I6576">
        <v>54</v>
      </c>
      <c r="J6576" t="s">
        <v>22</v>
      </c>
      <c r="L6576" t="s">
        <v>23</v>
      </c>
      <c r="O6576" t="s">
        <v>669</v>
      </c>
      <c r="P6576" t="s">
        <v>42</v>
      </c>
      <c r="Q6576" t="s">
        <v>732</v>
      </c>
    </row>
    <row r="6577" spans="1:17" x14ac:dyDescent="0.25">
      <c r="A6577" t="s">
        <v>13973</v>
      </c>
      <c r="B6577" t="s">
        <v>13974</v>
      </c>
      <c r="C6577" s="1">
        <v>44215</v>
      </c>
      <c r="D6577" t="s">
        <v>657</v>
      </c>
      <c r="E6577" t="s">
        <v>20</v>
      </c>
      <c r="H6577" t="s">
        <v>32</v>
      </c>
      <c r="I6577">
        <v>74</v>
      </c>
      <c r="J6577" t="s">
        <v>22</v>
      </c>
      <c r="L6577" t="s">
        <v>23</v>
      </c>
      <c r="O6577" t="s">
        <v>669</v>
      </c>
      <c r="P6577" t="s">
        <v>42</v>
      </c>
      <c r="Q6577" t="s">
        <v>13975</v>
      </c>
    </row>
    <row r="6578" spans="1:17" x14ac:dyDescent="0.25">
      <c r="A6578" t="s">
        <v>18223</v>
      </c>
      <c r="B6578" t="s">
        <v>18224</v>
      </c>
      <c r="C6578" s="1">
        <v>44222</v>
      </c>
      <c r="D6578" t="s">
        <v>657</v>
      </c>
      <c r="E6578" t="s">
        <v>20</v>
      </c>
      <c r="H6578" t="s">
        <v>32</v>
      </c>
      <c r="I6578">
        <v>45</v>
      </c>
      <c r="J6578" t="s">
        <v>22</v>
      </c>
      <c r="L6578" t="s">
        <v>23</v>
      </c>
      <c r="O6578" t="s">
        <v>669</v>
      </c>
      <c r="P6578" t="s">
        <v>42</v>
      </c>
      <c r="Q6578" t="s">
        <v>5475</v>
      </c>
    </row>
    <row r="6579" spans="1:17" x14ac:dyDescent="0.25">
      <c r="A6579" t="s">
        <v>18230</v>
      </c>
      <c r="B6579" t="s">
        <v>18231</v>
      </c>
      <c r="C6579" s="1">
        <v>44222</v>
      </c>
      <c r="D6579" t="s">
        <v>657</v>
      </c>
      <c r="E6579" t="s">
        <v>20</v>
      </c>
      <c r="H6579" t="s">
        <v>21</v>
      </c>
      <c r="I6579">
        <v>41</v>
      </c>
      <c r="J6579" t="s">
        <v>22</v>
      </c>
      <c r="L6579" t="s">
        <v>23</v>
      </c>
      <c r="O6579" t="s">
        <v>669</v>
      </c>
      <c r="P6579" t="s">
        <v>42</v>
      </c>
      <c r="Q6579" t="s">
        <v>5475</v>
      </c>
    </row>
    <row r="6580" spans="1:17" x14ac:dyDescent="0.25">
      <c r="A6580" t="s">
        <v>5473</v>
      </c>
      <c r="B6580" t="s">
        <v>5474</v>
      </c>
      <c r="C6580" s="1">
        <v>44228</v>
      </c>
      <c r="D6580" t="s">
        <v>657</v>
      </c>
      <c r="E6580" t="s">
        <v>20</v>
      </c>
      <c r="H6580" t="s">
        <v>32</v>
      </c>
      <c r="I6580">
        <v>12</v>
      </c>
      <c r="J6580" t="s">
        <v>22</v>
      </c>
      <c r="L6580" t="s">
        <v>23</v>
      </c>
      <c r="O6580" t="s">
        <v>669</v>
      </c>
      <c r="P6580" t="s">
        <v>42</v>
      </c>
      <c r="Q6580" t="s">
        <v>5475</v>
      </c>
    </row>
    <row r="6581" spans="1:17" x14ac:dyDescent="0.25">
      <c r="A6581" t="s">
        <v>11572</v>
      </c>
      <c r="B6581" t="s">
        <v>11573</v>
      </c>
      <c r="C6581" s="1">
        <v>44231</v>
      </c>
      <c r="D6581" t="s">
        <v>657</v>
      </c>
      <c r="E6581" t="s">
        <v>20</v>
      </c>
      <c r="H6581" t="s">
        <v>32</v>
      </c>
      <c r="I6581">
        <v>46</v>
      </c>
      <c r="J6581" t="s">
        <v>22</v>
      </c>
      <c r="L6581" t="s">
        <v>23</v>
      </c>
      <c r="O6581" t="s">
        <v>669</v>
      </c>
      <c r="P6581" t="s">
        <v>42</v>
      </c>
      <c r="Q6581" t="s">
        <v>5475</v>
      </c>
    </row>
    <row r="6582" spans="1:17" x14ac:dyDescent="0.25">
      <c r="A6582" t="s">
        <v>18461</v>
      </c>
      <c r="B6582" t="s">
        <v>18462</v>
      </c>
      <c r="C6582" s="1">
        <v>44232</v>
      </c>
      <c r="D6582" t="s">
        <v>657</v>
      </c>
      <c r="E6582" t="s">
        <v>20</v>
      </c>
      <c r="H6582" t="s">
        <v>21</v>
      </c>
      <c r="I6582">
        <v>39</v>
      </c>
      <c r="J6582" t="s">
        <v>22</v>
      </c>
      <c r="L6582" t="s">
        <v>23</v>
      </c>
      <c r="O6582" t="s">
        <v>669</v>
      </c>
      <c r="P6582" t="s">
        <v>664</v>
      </c>
      <c r="Q6582" t="s">
        <v>18463</v>
      </c>
    </row>
    <row r="6583" spans="1:17" x14ac:dyDescent="0.25">
      <c r="A6583" t="s">
        <v>12844</v>
      </c>
      <c r="B6583" t="s">
        <v>12845</v>
      </c>
      <c r="C6583" s="1">
        <v>44233</v>
      </c>
      <c r="D6583" t="s">
        <v>657</v>
      </c>
      <c r="E6583" t="s">
        <v>20</v>
      </c>
      <c r="H6583" t="s">
        <v>32</v>
      </c>
      <c r="I6583">
        <v>3</v>
      </c>
      <c r="J6583" t="s">
        <v>22</v>
      </c>
      <c r="L6583" t="s">
        <v>23</v>
      </c>
      <c r="O6583" t="s">
        <v>669</v>
      </c>
      <c r="P6583" t="s">
        <v>42</v>
      </c>
      <c r="Q6583" t="s">
        <v>12846</v>
      </c>
    </row>
    <row r="6584" spans="1:17" x14ac:dyDescent="0.25">
      <c r="A6584" t="s">
        <v>15552</v>
      </c>
      <c r="B6584" t="s">
        <v>15553</v>
      </c>
      <c r="C6584" s="1">
        <v>44233</v>
      </c>
      <c r="D6584" t="s">
        <v>657</v>
      </c>
      <c r="E6584" t="s">
        <v>20</v>
      </c>
      <c r="H6584" t="s">
        <v>21</v>
      </c>
      <c r="I6584">
        <v>30</v>
      </c>
      <c r="J6584" t="s">
        <v>22</v>
      </c>
      <c r="L6584" t="s">
        <v>23</v>
      </c>
      <c r="O6584" t="s">
        <v>669</v>
      </c>
      <c r="P6584" t="s">
        <v>42</v>
      </c>
      <c r="Q6584" t="s">
        <v>5475</v>
      </c>
    </row>
    <row r="6585" spans="1:17" x14ac:dyDescent="0.25">
      <c r="A6585" t="s">
        <v>18490</v>
      </c>
      <c r="B6585" t="s">
        <v>18491</v>
      </c>
      <c r="C6585" s="1">
        <v>44235</v>
      </c>
      <c r="D6585" t="s">
        <v>657</v>
      </c>
      <c r="E6585" t="s">
        <v>20</v>
      </c>
      <c r="H6585" t="s">
        <v>32</v>
      </c>
      <c r="I6585">
        <v>74</v>
      </c>
      <c r="J6585" t="s">
        <v>22</v>
      </c>
      <c r="L6585" t="s">
        <v>23</v>
      </c>
      <c r="O6585" t="s">
        <v>669</v>
      </c>
      <c r="P6585" t="s">
        <v>42</v>
      </c>
      <c r="Q6585" t="s">
        <v>5475</v>
      </c>
    </row>
    <row r="6586" spans="1:17" x14ac:dyDescent="0.25">
      <c r="A6586" t="s">
        <v>707</v>
      </c>
      <c r="B6586" t="s">
        <v>708</v>
      </c>
      <c r="C6586" s="1">
        <v>44246</v>
      </c>
      <c r="D6586" t="s">
        <v>657</v>
      </c>
      <c r="E6586" t="s">
        <v>20</v>
      </c>
      <c r="H6586" t="s">
        <v>21</v>
      </c>
      <c r="I6586">
        <v>67</v>
      </c>
      <c r="J6586" t="s">
        <v>22</v>
      </c>
      <c r="L6586" t="s">
        <v>23</v>
      </c>
      <c r="O6586" t="s">
        <v>669</v>
      </c>
      <c r="P6586" t="s">
        <v>42</v>
      </c>
      <c r="Q6586" t="s">
        <v>709</v>
      </c>
    </row>
    <row r="6587" spans="1:17" x14ac:dyDescent="0.25">
      <c r="A6587" t="s">
        <v>1345</v>
      </c>
      <c r="B6587" t="s">
        <v>1346</v>
      </c>
      <c r="C6587" s="1">
        <v>44264</v>
      </c>
      <c r="D6587" t="s">
        <v>310</v>
      </c>
      <c r="E6587" t="s">
        <v>20</v>
      </c>
      <c r="H6587" t="s">
        <v>32</v>
      </c>
      <c r="I6587">
        <v>33</v>
      </c>
      <c r="J6587" t="s">
        <v>22</v>
      </c>
      <c r="L6587" t="s">
        <v>23</v>
      </c>
      <c r="O6587" t="s">
        <v>669</v>
      </c>
      <c r="P6587" t="s">
        <v>42</v>
      </c>
      <c r="Q6587" t="s">
        <v>1347</v>
      </c>
    </row>
    <row r="6588" spans="1:17" x14ac:dyDescent="0.25">
      <c r="A6588" t="s">
        <v>11254</v>
      </c>
      <c r="B6588" t="s">
        <v>11255</v>
      </c>
      <c r="C6588" s="1">
        <v>44208</v>
      </c>
      <c r="D6588" t="s">
        <v>11256</v>
      </c>
      <c r="E6588" t="s">
        <v>20</v>
      </c>
      <c r="F6588" t="s">
        <v>11257</v>
      </c>
      <c r="H6588" t="s">
        <v>32</v>
      </c>
      <c r="I6588">
        <v>27</v>
      </c>
      <c r="J6588" t="s">
        <v>22</v>
      </c>
      <c r="L6588" t="s">
        <v>23</v>
      </c>
      <c r="M6588" t="s">
        <v>86</v>
      </c>
      <c r="O6588" t="s">
        <v>669</v>
      </c>
      <c r="P6588" t="s">
        <v>42</v>
      </c>
      <c r="Q6588" t="s">
        <v>11258</v>
      </c>
    </row>
    <row r="6589" spans="1:17" x14ac:dyDescent="0.25">
      <c r="A6589" t="s">
        <v>1772</v>
      </c>
      <c r="B6589" t="s">
        <v>1773</v>
      </c>
      <c r="C6589" s="1">
        <v>44250</v>
      </c>
      <c r="D6589" t="s">
        <v>712</v>
      </c>
      <c r="E6589" t="s">
        <v>20</v>
      </c>
      <c r="F6589" t="s">
        <v>1751</v>
      </c>
      <c r="G6589" t="s">
        <v>1461</v>
      </c>
      <c r="H6589" t="s">
        <v>21</v>
      </c>
      <c r="I6589">
        <v>30</v>
      </c>
      <c r="J6589" t="s">
        <v>22</v>
      </c>
      <c r="L6589" t="s">
        <v>23</v>
      </c>
      <c r="M6589" t="s">
        <v>86</v>
      </c>
      <c r="O6589" t="s">
        <v>669</v>
      </c>
      <c r="P6589" t="s">
        <v>664</v>
      </c>
      <c r="Q6589" t="s">
        <v>1774</v>
      </c>
    </row>
    <row r="6590" spans="1:17" x14ac:dyDescent="0.25">
      <c r="A6590" t="s">
        <v>7985</v>
      </c>
      <c r="B6590" t="s">
        <v>7986</v>
      </c>
      <c r="C6590" s="1">
        <v>44250</v>
      </c>
      <c r="D6590" t="s">
        <v>325</v>
      </c>
      <c r="E6590" t="s">
        <v>20</v>
      </c>
      <c r="F6590" t="s">
        <v>326</v>
      </c>
      <c r="H6590" t="s">
        <v>21</v>
      </c>
      <c r="I6590">
        <v>36</v>
      </c>
      <c r="J6590" t="s">
        <v>22</v>
      </c>
      <c r="L6590" t="s">
        <v>23</v>
      </c>
      <c r="M6590" t="s">
        <v>86</v>
      </c>
      <c r="O6590" t="s">
        <v>669</v>
      </c>
      <c r="P6590" t="s">
        <v>42</v>
      </c>
      <c r="Q6590" t="s">
        <v>1774</v>
      </c>
    </row>
    <row r="6591" spans="1:17" x14ac:dyDescent="0.25">
      <c r="A6591" t="s">
        <v>15177</v>
      </c>
      <c r="B6591" t="s">
        <v>15178</v>
      </c>
      <c r="C6591" s="1">
        <v>44237</v>
      </c>
      <c r="D6591" t="s">
        <v>619</v>
      </c>
      <c r="E6591" t="s">
        <v>20</v>
      </c>
      <c r="F6591" t="s">
        <v>620</v>
      </c>
      <c r="H6591" t="s">
        <v>21</v>
      </c>
      <c r="I6591">
        <v>69</v>
      </c>
      <c r="J6591" t="s">
        <v>22</v>
      </c>
      <c r="L6591" t="s">
        <v>23</v>
      </c>
      <c r="M6591" t="s">
        <v>86</v>
      </c>
      <c r="O6591" t="s">
        <v>15179</v>
      </c>
      <c r="P6591" t="s">
        <v>26</v>
      </c>
      <c r="Q6591" t="s">
        <v>15180</v>
      </c>
    </row>
    <row r="6592" spans="1:17" x14ac:dyDescent="0.25">
      <c r="A6592" t="s">
        <v>14442</v>
      </c>
      <c r="B6592" t="s">
        <v>14443</v>
      </c>
      <c r="C6592" s="1">
        <v>44223</v>
      </c>
      <c r="D6592" t="s">
        <v>8372</v>
      </c>
      <c r="E6592" t="s">
        <v>20</v>
      </c>
      <c r="F6592" t="s">
        <v>8373</v>
      </c>
      <c r="H6592" t="s">
        <v>32</v>
      </c>
      <c r="I6592">
        <v>36</v>
      </c>
      <c r="J6592" t="s">
        <v>22</v>
      </c>
      <c r="L6592" t="s">
        <v>23</v>
      </c>
      <c r="M6592" t="s">
        <v>86</v>
      </c>
      <c r="N6592" t="s">
        <v>6400</v>
      </c>
      <c r="O6592" t="s">
        <v>5546</v>
      </c>
      <c r="P6592" t="s">
        <v>26</v>
      </c>
      <c r="Q6592" t="s">
        <v>14444</v>
      </c>
    </row>
    <row r="6593" spans="1:17" x14ac:dyDescent="0.25">
      <c r="A6593" t="s">
        <v>14112</v>
      </c>
      <c r="B6593" t="s">
        <v>14113</v>
      </c>
      <c r="C6593" s="1">
        <v>44221</v>
      </c>
      <c r="D6593" t="s">
        <v>657</v>
      </c>
      <c r="E6593" t="s">
        <v>20</v>
      </c>
      <c r="H6593" t="s">
        <v>21</v>
      </c>
      <c r="I6593">
        <v>23</v>
      </c>
      <c r="J6593" t="s">
        <v>22</v>
      </c>
      <c r="L6593" t="s">
        <v>23</v>
      </c>
      <c r="O6593" t="s">
        <v>5546</v>
      </c>
      <c r="P6593" t="s">
        <v>26</v>
      </c>
      <c r="Q6593" t="s">
        <v>5547</v>
      </c>
    </row>
    <row r="6594" spans="1:17" x14ac:dyDescent="0.25">
      <c r="A6594" t="s">
        <v>13969</v>
      </c>
      <c r="B6594" t="s">
        <v>13970</v>
      </c>
      <c r="C6594" s="1">
        <v>44215</v>
      </c>
      <c r="D6594" t="s">
        <v>657</v>
      </c>
      <c r="E6594" t="s">
        <v>20</v>
      </c>
      <c r="H6594" t="s">
        <v>21</v>
      </c>
      <c r="I6594">
        <v>47</v>
      </c>
      <c r="J6594" t="s">
        <v>22</v>
      </c>
      <c r="L6594" t="s">
        <v>23</v>
      </c>
      <c r="O6594" t="s">
        <v>5546</v>
      </c>
      <c r="P6594" t="s">
        <v>26</v>
      </c>
      <c r="Q6594" t="s">
        <v>5547</v>
      </c>
    </row>
    <row r="6595" spans="1:17" x14ac:dyDescent="0.25">
      <c r="A6595" t="s">
        <v>13978</v>
      </c>
      <c r="B6595" t="s">
        <v>13979</v>
      </c>
      <c r="C6595" s="1">
        <v>44215</v>
      </c>
      <c r="D6595" t="s">
        <v>657</v>
      </c>
      <c r="E6595" t="s">
        <v>20</v>
      </c>
      <c r="H6595" t="s">
        <v>32</v>
      </c>
      <c r="I6595">
        <v>35</v>
      </c>
      <c r="J6595" t="s">
        <v>22</v>
      </c>
      <c r="L6595" t="s">
        <v>23</v>
      </c>
      <c r="O6595" t="s">
        <v>5546</v>
      </c>
      <c r="P6595" t="s">
        <v>26</v>
      </c>
      <c r="Q6595" t="s">
        <v>5547</v>
      </c>
    </row>
    <row r="6596" spans="1:17" x14ac:dyDescent="0.25">
      <c r="A6596" t="s">
        <v>14098</v>
      </c>
      <c r="B6596" t="s">
        <v>14099</v>
      </c>
      <c r="C6596" s="1">
        <v>44220</v>
      </c>
      <c r="D6596" t="s">
        <v>657</v>
      </c>
      <c r="E6596" t="s">
        <v>20</v>
      </c>
      <c r="H6596" t="s">
        <v>21</v>
      </c>
      <c r="I6596">
        <v>56</v>
      </c>
      <c r="J6596" t="s">
        <v>22</v>
      </c>
      <c r="L6596" t="s">
        <v>23</v>
      </c>
      <c r="O6596" t="s">
        <v>5546</v>
      </c>
      <c r="P6596" t="s">
        <v>26</v>
      </c>
      <c r="Q6596" t="s">
        <v>5547</v>
      </c>
    </row>
    <row r="6597" spans="1:17" x14ac:dyDescent="0.25">
      <c r="A6597" t="s">
        <v>18210</v>
      </c>
      <c r="B6597" t="s">
        <v>18211</v>
      </c>
      <c r="C6597" s="1">
        <v>44220</v>
      </c>
      <c r="D6597" t="s">
        <v>716</v>
      </c>
      <c r="E6597" t="s">
        <v>20</v>
      </c>
      <c r="H6597" t="s">
        <v>21</v>
      </c>
      <c r="I6597">
        <v>49</v>
      </c>
      <c r="J6597" t="s">
        <v>22</v>
      </c>
      <c r="L6597" t="s">
        <v>23</v>
      </c>
      <c r="O6597" t="s">
        <v>5546</v>
      </c>
      <c r="P6597" t="s">
        <v>26</v>
      </c>
      <c r="Q6597" t="s">
        <v>5547</v>
      </c>
    </row>
    <row r="6598" spans="1:17" x14ac:dyDescent="0.25">
      <c r="A6598" t="s">
        <v>5544</v>
      </c>
      <c r="B6598" t="s">
        <v>5545</v>
      </c>
      <c r="C6598" s="1">
        <v>44225</v>
      </c>
      <c r="D6598" t="s">
        <v>657</v>
      </c>
      <c r="E6598" t="s">
        <v>20</v>
      </c>
      <c r="H6598" t="s">
        <v>32</v>
      </c>
      <c r="I6598">
        <v>61</v>
      </c>
      <c r="J6598" t="s">
        <v>22</v>
      </c>
      <c r="L6598" t="s">
        <v>23</v>
      </c>
      <c r="O6598" t="s">
        <v>5546</v>
      </c>
      <c r="P6598" t="s">
        <v>26</v>
      </c>
      <c r="Q6598" t="s">
        <v>5547</v>
      </c>
    </row>
    <row r="6599" spans="1:17" x14ac:dyDescent="0.25">
      <c r="A6599" t="s">
        <v>6373</v>
      </c>
      <c r="B6599" t="s">
        <v>6374</v>
      </c>
      <c r="C6599" s="1">
        <v>44220</v>
      </c>
      <c r="D6599" t="s">
        <v>657</v>
      </c>
      <c r="E6599" t="s">
        <v>20</v>
      </c>
      <c r="F6599" t="s">
        <v>3116</v>
      </c>
      <c r="H6599" t="s">
        <v>21</v>
      </c>
      <c r="I6599">
        <v>38</v>
      </c>
      <c r="J6599" t="s">
        <v>22</v>
      </c>
      <c r="L6599" t="s">
        <v>23</v>
      </c>
      <c r="M6599" t="s">
        <v>86</v>
      </c>
      <c r="O6599" t="s">
        <v>5546</v>
      </c>
      <c r="P6599" t="s">
        <v>26</v>
      </c>
      <c r="Q6599" t="s">
        <v>6375</v>
      </c>
    </row>
    <row r="6600" spans="1:17" x14ac:dyDescent="0.25">
      <c r="A6600" t="s">
        <v>6810</v>
      </c>
      <c r="B6600" t="s">
        <v>6811</v>
      </c>
      <c r="C6600" s="1">
        <v>44242</v>
      </c>
      <c r="D6600" t="s">
        <v>266</v>
      </c>
      <c r="E6600" t="s">
        <v>20</v>
      </c>
      <c r="F6600" t="s">
        <v>267</v>
      </c>
      <c r="H6600" t="s">
        <v>21</v>
      </c>
      <c r="I6600">
        <v>63</v>
      </c>
      <c r="J6600" t="s">
        <v>22</v>
      </c>
      <c r="L6600" t="s">
        <v>23</v>
      </c>
      <c r="M6600" t="s">
        <v>86</v>
      </c>
      <c r="O6600" t="s">
        <v>5546</v>
      </c>
      <c r="P6600" t="s">
        <v>26</v>
      </c>
      <c r="Q6600" t="s">
        <v>6375</v>
      </c>
    </row>
    <row r="6601" spans="1:17" x14ac:dyDescent="0.25">
      <c r="A6601" t="s">
        <v>10681</v>
      </c>
      <c r="B6601" t="s">
        <v>10682</v>
      </c>
      <c r="C6601" s="1">
        <v>44245</v>
      </c>
      <c r="D6601" t="s">
        <v>131</v>
      </c>
      <c r="E6601" t="s">
        <v>20</v>
      </c>
      <c r="F6601" t="s">
        <v>132</v>
      </c>
      <c r="H6601" t="s">
        <v>21</v>
      </c>
      <c r="I6601">
        <v>54</v>
      </c>
      <c r="J6601" t="s">
        <v>22</v>
      </c>
      <c r="L6601" t="s">
        <v>23</v>
      </c>
      <c r="M6601" t="s">
        <v>86</v>
      </c>
      <c r="O6601" t="s">
        <v>10683</v>
      </c>
      <c r="P6601" t="s">
        <v>26</v>
      </c>
      <c r="Q6601" t="s">
        <v>10684</v>
      </c>
    </row>
    <row r="6602" spans="1:17" x14ac:dyDescent="0.25">
      <c r="A6602" t="s">
        <v>14054</v>
      </c>
      <c r="B6602" t="s">
        <v>14055</v>
      </c>
      <c r="C6602" s="1">
        <v>44220</v>
      </c>
      <c r="D6602" t="s">
        <v>10147</v>
      </c>
      <c r="E6602" t="s">
        <v>20</v>
      </c>
      <c r="H6602" t="s">
        <v>32</v>
      </c>
      <c r="I6602">
        <v>29</v>
      </c>
      <c r="J6602" t="s">
        <v>22</v>
      </c>
      <c r="L6602" t="s">
        <v>23</v>
      </c>
      <c r="O6602" t="s">
        <v>2974</v>
      </c>
      <c r="P6602" t="s">
        <v>26</v>
      </c>
      <c r="Q6602" t="s">
        <v>14056</v>
      </c>
    </row>
    <row r="6603" spans="1:17" x14ac:dyDescent="0.25">
      <c r="A6603" t="s">
        <v>18206</v>
      </c>
      <c r="B6603" t="s">
        <v>18207</v>
      </c>
      <c r="C6603" s="1">
        <v>44218</v>
      </c>
      <c r="D6603" t="s">
        <v>712</v>
      </c>
      <c r="E6603" t="s">
        <v>20</v>
      </c>
      <c r="H6603" t="s">
        <v>21</v>
      </c>
      <c r="I6603">
        <v>21</v>
      </c>
      <c r="J6603" t="s">
        <v>22</v>
      </c>
      <c r="L6603" t="s">
        <v>23</v>
      </c>
      <c r="O6603" t="s">
        <v>2974</v>
      </c>
      <c r="P6603" t="s">
        <v>26</v>
      </c>
      <c r="Q6603" t="s">
        <v>14080</v>
      </c>
    </row>
    <row r="6604" spans="1:17" x14ac:dyDescent="0.25">
      <c r="A6604" t="s">
        <v>14078</v>
      </c>
      <c r="B6604" t="s">
        <v>14079</v>
      </c>
      <c r="C6604" s="1">
        <v>44218</v>
      </c>
      <c r="D6604" t="s">
        <v>712</v>
      </c>
      <c r="E6604" t="s">
        <v>20</v>
      </c>
      <c r="H6604" t="s">
        <v>21</v>
      </c>
      <c r="I6604">
        <v>47</v>
      </c>
      <c r="J6604" t="s">
        <v>22</v>
      </c>
      <c r="L6604" t="s">
        <v>23</v>
      </c>
      <c r="O6604" t="s">
        <v>2974</v>
      </c>
      <c r="P6604" t="s">
        <v>26</v>
      </c>
      <c r="Q6604" t="s">
        <v>14080</v>
      </c>
    </row>
    <row r="6605" spans="1:17" x14ac:dyDescent="0.25">
      <c r="A6605" t="s">
        <v>5182</v>
      </c>
      <c r="B6605" t="s">
        <v>5183</v>
      </c>
      <c r="C6605" s="1">
        <v>44206</v>
      </c>
      <c r="D6605" t="s">
        <v>488</v>
      </c>
      <c r="E6605" t="s">
        <v>20</v>
      </c>
      <c r="F6605" t="s">
        <v>489</v>
      </c>
      <c r="H6605" t="s">
        <v>32</v>
      </c>
      <c r="I6605">
        <v>42</v>
      </c>
      <c r="J6605" t="s">
        <v>22</v>
      </c>
      <c r="L6605" t="s">
        <v>23</v>
      </c>
      <c r="M6605" t="s">
        <v>86</v>
      </c>
      <c r="O6605" t="s">
        <v>2974</v>
      </c>
      <c r="P6605" t="s">
        <v>26</v>
      </c>
      <c r="Q6605" t="s">
        <v>5184</v>
      </c>
    </row>
    <row r="6606" spans="1:17" x14ac:dyDescent="0.25">
      <c r="A6606" t="s">
        <v>2972</v>
      </c>
      <c r="B6606" t="s">
        <v>2973</v>
      </c>
      <c r="C6606" s="1">
        <v>44207</v>
      </c>
      <c r="D6606" t="s">
        <v>155</v>
      </c>
      <c r="E6606" t="s">
        <v>20</v>
      </c>
      <c r="F6606" t="s">
        <v>156</v>
      </c>
      <c r="H6606" t="s">
        <v>21</v>
      </c>
      <c r="I6606">
        <v>36</v>
      </c>
      <c r="J6606" t="s">
        <v>22</v>
      </c>
      <c r="L6606" t="s">
        <v>23</v>
      </c>
      <c r="M6606" t="s">
        <v>86</v>
      </c>
      <c r="O6606" t="s">
        <v>2974</v>
      </c>
      <c r="P6606" t="s">
        <v>26</v>
      </c>
      <c r="Q6606" t="s">
        <v>2975</v>
      </c>
    </row>
    <row r="6607" spans="1:17" x14ac:dyDescent="0.25">
      <c r="A6607" t="s">
        <v>10946</v>
      </c>
      <c r="B6607" t="s">
        <v>10947</v>
      </c>
      <c r="C6607" s="1">
        <v>44207</v>
      </c>
      <c r="D6607" t="s">
        <v>831</v>
      </c>
      <c r="E6607" t="s">
        <v>20</v>
      </c>
      <c r="H6607" t="s">
        <v>22</v>
      </c>
      <c r="I6607" t="s">
        <v>22</v>
      </c>
      <c r="J6607" t="s">
        <v>22</v>
      </c>
      <c r="L6607" t="s">
        <v>23</v>
      </c>
      <c r="O6607" t="s">
        <v>10948</v>
      </c>
      <c r="P6607" t="s">
        <v>26</v>
      </c>
      <c r="Q6607" t="s">
        <v>10949</v>
      </c>
    </row>
    <row r="6608" spans="1:17" x14ac:dyDescent="0.25">
      <c r="A6608" t="s">
        <v>14147</v>
      </c>
      <c r="B6608" t="s">
        <v>14148</v>
      </c>
      <c r="C6608" s="1">
        <v>44214</v>
      </c>
      <c r="D6608" t="s">
        <v>115</v>
      </c>
      <c r="E6608" t="s">
        <v>20</v>
      </c>
      <c r="F6608" t="s">
        <v>3541</v>
      </c>
      <c r="H6608" t="s">
        <v>21</v>
      </c>
      <c r="I6608">
        <v>31</v>
      </c>
      <c r="J6608" t="s">
        <v>22</v>
      </c>
      <c r="L6608" t="s">
        <v>23</v>
      </c>
      <c r="M6608" t="s">
        <v>24</v>
      </c>
      <c r="O6608" t="s">
        <v>14149</v>
      </c>
      <c r="P6608" t="s">
        <v>42</v>
      </c>
      <c r="Q6608" t="s">
        <v>14150</v>
      </c>
    </row>
    <row r="6609" spans="1:17" x14ac:dyDescent="0.25">
      <c r="A6609" t="s">
        <v>8142</v>
      </c>
      <c r="B6609" t="s">
        <v>8143</v>
      </c>
      <c r="C6609" s="1">
        <v>44201</v>
      </c>
      <c r="D6609" t="s">
        <v>46</v>
      </c>
      <c r="E6609" t="s">
        <v>20</v>
      </c>
      <c r="H6609" t="s">
        <v>32</v>
      </c>
      <c r="I6609">
        <v>51</v>
      </c>
      <c r="J6609" t="s">
        <v>22</v>
      </c>
      <c r="L6609" t="s">
        <v>23</v>
      </c>
      <c r="O6609" t="s">
        <v>8144</v>
      </c>
      <c r="P6609" t="s">
        <v>42</v>
      </c>
      <c r="Q6609" t="s">
        <v>8145</v>
      </c>
    </row>
    <row r="6610" spans="1:17" x14ac:dyDescent="0.25">
      <c r="A6610" t="s">
        <v>17103</v>
      </c>
      <c r="B6610" t="s">
        <v>17104</v>
      </c>
      <c r="C6610" s="1">
        <v>44231</v>
      </c>
      <c r="D6610" t="s">
        <v>17105</v>
      </c>
      <c r="E6610" t="s">
        <v>20</v>
      </c>
      <c r="F6610" t="s">
        <v>3276</v>
      </c>
      <c r="H6610" t="s">
        <v>21</v>
      </c>
      <c r="I6610">
        <v>65</v>
      </c>
      <c r="J6610" t="s">
        <v>22</v>
      </c>
      <c r="L6610" t="s">
        <v>23</v>
      </c>
      <c r="M6610" t="s">
        <v>24</v>
      </c>
      <c r="O6610" t="s">
        <v>17106</v>
      </c>
      <c r="P6610" t="s">
        <v>26</v>
      </c>
      <c r="Q6610" t="s">
        <v>17107</v>
      </c>
    </row>
    <row r="6611" spans="1:17" x14ac:dyDescent="0.25">
      <c r="A6611" t="s">
        <v>12984</v>
      </c>
      <c r="B6611" t="s">
        <v>12985</v>
      </c>
      <c r="C6611" s="1">
        <v>44259</v>
      </c>
      <c r="D6611" t="s">
        <v>46</v>
      </c>
      <c r="E6611" t="s">
        <v>20</v>
      </c>
      <c r="F6611" t="s">
        <v>4828</v>
      </c>
      <c r="H6611" t="s">
        <v>32</v>
      </c>
      <c r="I6611">
        <v>66</v>
      </c>
      <c r="J6611" t="s">
        <v>22</v>
      </c>
      <c r="L6611" t="s">
        <v>23</v>
      </c>
      <c r="N6611" t="s">
        <v>1461</v>
      </c>
      <c r="O6611" t="s">
        <v>772</v>
      </c>
      <c r="P6611" t="s">
        <v>26</v>
      </c>
      <c r="Q6611" t="s">
        <v>12986</v>
      </c>
    </row>
    <row r="6612" spans="1:17" x14ac:dyDescent="0.25">
      <c r="A6612" t="s">
        <v>12987</v>
      </c>
      <c r="B6612" t="s">
        <v>12988</v>
      </c>
      <c r="C6612" s="1">
        <v>44259</v>
      </c>
      <c r="D6612" t="s">
        <v>46</v>
      </c>
      <c r="E6612" t="s">
        <v>20</v>
      </c>
      <c r="F6612" t="s">
        <v>12989</v>
      </c>
      <c r="H6612" t="s">
        <v>21</v>
      </c>
      <c r="I6612">
        <v>39</v>
      </c>
      <c r="J6612" t="s">
        <v>22</v>
      </c>
      <c r="L6612" t="s">
        <v>23</v>
      </c>
      <c r="N6612" t="s">
        <v>1461</v>
      </c>
      <c r="O6612" t="s">
        <v>772</v>
      </c>
      <c r="P6612" t="s">
        <v>26</v>
      </c>
      <c r="Q6612" t="s">
        <v>12986</v>
      </c>
    </row>
    <row r="6613" spans="1:17" x14ac:dyDescent="0.25">
      <c r="A6613" t="s">
        <v>12990</v>
      </c>
      <c r="B6613" t="s">
        <v>12991</v>
      </c>
      <c r="C6613" s="1">
        <v>44261</v>
      </c>
      <c r="D6613" t="s">
        <v>46</v>
      </c>
      <c r="E6613" t="s">
        <v>20</v>
      </c>
      <c r="F6613" t="s">
        <v>4828</v>
      </c>
      <c r="H6613" t="s">
        <v>32</v>
      </c>
      <c r="I6613">
        <v>45</v>
      </c>
      <c r="J6613" t="s">
        <v>22</v>
      </c>
      <c r="L6613" t="s">
        <v>23</v>
      </c>
      <c r="N6613" t="s">
        <v>1461</v>
      </c>
      <c r="O6613" t="s">
        <v>772</v>
      </c>
      <c r="P6613" t="s">
        <v>26</v>
      </c>
      <c r="Q6613" t="s">
        <v>12986</v>
      </c>
    </row>
    <row r="6614" spans="1:17" x14ac:dyDescent="0.25">
      <c r="A6614" t="s">
        <v>16344</v>
      </c>
      <c r="B6614" t="s">
        <v>16345</v>
      </c>
      <c r="C6614" s="1">
        <v>44269</v>
      </c>
      <c r="D6614" t="s">
        <v>46</v>
      </c>
      <c r="E6614" t="s">
        <v>20</v>
      </c>
      <c r="F6614" t="s">
        <v>1060</v>
      </c>
      <c r="H6614" t="s">
        <v>21</v>
      </c>
      <c r="I6614">
        <v>12</v>
      </c>
      <c r="J6614" t="s">
        <v>22</v>
      </c>
      <c r="L6614" t="s">
        <v>23</v>
      </c>
      <c r="N6614" t="s">
        <v>787</v>
      </c>
      <c r="O6614" t="s">
        <v>772</v>
      </c>
      <c r="P6614" t="s">
        <v>26</v>
      </c>
      <c r="Q6614" t="s">
        <v>16343</v>
      </c>
    </row>
    <row r="6615" spans="1:17" x14ac:dyDescent="0.25">
      <c r="A6615" t="s">
        <v>16341</v>
      </c>
      <c r="B6615" t="s">
        <v>16342</v>
      </c>
      <c r="C6615" s="1">
        <v>44266</v>
      </c>
      <c r="D6615" t="s">
        <v>46</v>
      </c>
      <c r="E6615" t="s">
        <v>20</v>
      </c>
      <c r="F6615" t="s">
        <v>5257</v>
      </c>
      <c r="H6615" t="s">
        <v>32</v>
      </c>
      <c r="I6615">
        <v>32</v>
      </c>
      <c r="J6615" t="s">
        <v>22</v>
      </c>
      <c r="L6615" t="s">
        <v>23</v>
      </c>
      <c r="N6615" t="s">
        <v>787</v>
      </c>
      <c r="O6615" t="s">
        <v>772</v>
      </c>
      <c r="P6615" t="s">
        <v>26</v>
      </c>
      <c r="Q6615" t="s">
        <v>16343</v>
      </c>
    </row>
    <row r="6616" spans="1:17" x14ac:dyDescent="0.25">
      <c r="A6616" t="s">
        <v>770</v>
      </c>
      <c r="B6616" t="s">
        <v>771</v>
      </c>
      <c r="C6616" s="1">
        <v>44250</v>
      </c>
      <c r="D6616" t="s">
        <v>657</v>
      </c>
      <c r="E6616" t="s">
        <v>20</v>
      </c>
      <c r="H6616" t="s">
        <v>21</v>
      </c>
      <c r="I6616">
        <v>29</v>
      </c>
      <c r="J6616" t="s">
        <v>22</v>
      </c>
      <c r="L6616" t="s">
        <v>23</v>
      </c>
      <c r="O6616" t="s">
        <v>772</v>
      </c>
      <c r="P6616" t="s">
        <v>26</v>
      </c>
      <c r="Q6616" t="s">
        <v>773</v>
      </c>
    </row>
    <row r="6617" spans="1:17" x14ac:dyDescent="0.25">
      <c r="A6617" t="s">
        <v>12459</v>
      </c>
      <c r="B6617" t="s">
        <v>12460</v>
      </c>
      <c r="C6617" s="1">
        <v>44235</v>
      </c>
      <c r="D6617" t="s">
        <v>90</v>
      </c>
      <c r="E6617" t="s">
        <v>20</v>
      </c>
      <c r="F6617" t="s">
        <v>91</v>
      </c>
      <c r="H6617" t="s">
        <v>21</v>
      </c>
      <c r="I6617">
        <v>29</v>
      </c>
      <c r="J6617" t="s">
        <v>22</v>
      </c>
      <c r="L6617" t="s">
        <v>23</v>
      </c>
      <c r="M6617" t="s">
        <v>86</v>
      </c>
      <c r="O6617" t="s">
        <v>772</v>
      </c>
      <c r="P6617" t="s">
        <v>26</v>
      </c>
      <c r="Q6617" t="s">
        <v>12461</v>
      </c>
    </row>
    <row r="6618" spans="1:17" x14ac:dyDescent="0.25">
      <c r="A6618" t="s">
        <v>10740</v>
      </c>
      <c r="B6618" t="s">
        <v>10741</v>
      </c>
      <c r="C6618" s="1">
        <v>44251</v>
      </c>
      <c r="D6618" t="s">
        <v>115</v>
      </c>
      <c r="E6618" t="s">
        <v>20</v>
      </c>
      <c r="F6618" t="s">
        <v>3002</v>
      </c>
      <c r="H6618" t="s">
        <v>21</v>
      </c>
      <c r="I6618">
        <v>50</v>
      </c>
      <c r="J6618" t="s">
        <v>22</v>
      </c>
      <c r="L6618" t="s">
        <v>23</v>
      </c>
      <c r="M6618" t="s">
        <v>86</v>
      </c>
      <c r="O6618" t="s">
        <v>772</v>
      </c>
      <c r="P6618" t="s">
        <v>26</v>
      </c>
      <c r="Q6618" t="s">
        <v>10742</v>
      </c>
    </row>
    <row r="6619" spans="1:17" x14ac:dyDescent="0.25">
      <c r="A6619" t="s">
        <v>13469</v>
      </c>
      <c r="B6619" t="s">
        <v>13470</v>
      </c>
      <c r="C6619" s="1">
        <v>44251</v>
      </c>
      <c r="D6619" t="s">
        <v>115</v>
      </c>
      <c r="E6619" t="s">
        <v>20</v>
      </c>
      <c r="F6619" t="s">
        <v>10449</v>
      </c>
      <c r="H6619" t="s">
        <v>21</v>
      </c>
      <c r="I6619">
        <v>24</v>
      </c>
      <c r="J6619" t="s">
        <v>22</v>
      </c>
      <c r="L6619" t="s">
        <v>23</v>
      </c>
      <c r="M6619" t="s">
        <v>86</v>
      </c>
      <c r="O6619" t="s">
        <v>772</v>
      </c>
      <c r="P6619" t="s">
        <v>26</v>
      </c>
      <c r="Q6619" t="s">
        <v>13471</v>
      </c>
    </row>
    <row r="6620" spans="1:17" x14ac:dyDescent="0.25">
      <c r="A6620" t="s">
        <v>7355</v>
      </c>
      <c r="B6620" t="s">
        <v>7356</v>
      </c>
      <c r="C6620" s="1">
        <v>44251</v>
      </c>
      <c r="D6620" t="s">
        <v>3473</v>
      </c>
      <c r="E6620" t="s">
        <v>20</v>
      </c>
      <c r="F6620" t="s">
        <v>4394</v>
      </c>
      <c r="H6620" t="s">
        <v>32</v>
      </c>
      <c r="I6620">
        <v>43</v>
      </c>
      <c r="J6620" t="s">
        <v>22</v>
      </c>
      <c r="L6620" t="s">
        <v>23</v>
      </c>
      <c r="O6620" t="s">
        <v>772</v>
      </c>
      <c r="P6620" t="s">
        <v>26</v>
      </c>
      <c r="Q6620" t="s">
        <v>7357</v>
      </c>
    </row>
    <row r="6621" spans="1:17" x14ac:dyDescent="0.25">
      <c r="A6621" t="s">
        <v>2153</v>
      </c>
      <c r="B6621" t="s">
        <v>2154</v>
      </c>
      <c r="C6621" s="1">
        <v>44263</v>
      </c>
      <c r="D6621" t="s">
        <v>2155</v>
      </c>
      <c r="E6621" t="s">
        <v>20</v>
      </c>
      <c r="F6621" t="s">
        <v>2156</v>
      </c>
      <c r="G6621" t="s">
        <v>1461</v>
      </c>
      <c r="H6621" t="s">
        <v>21</v>
      </c>
      <c r="I6621">
        <v>75</v>
      </c>
      <c r="J6621" t="s">
        <v>22</v>
      </c>
      <c r="L6621" t="s">
        <v>23</v>
      </c>
      <c r="O6621" t="s">
        <v>772</v>
      </c>
      <c r="P6621" t="s">
        <v>26</v>
      </c>
      <c r="Q6621" t="s">
        <v>2157</v>
      </c>
    </row>
    <row r="6622" spans="1:17" x14ac:dyDescent="0.25">
      <c r="A6622" t="s">
        <v>7949</v>
      </c>
      <c r="B6622" t="s">
        <v>7950</v>
      </c>
      <c r="C6622" s="1">
        <v>44251</v>
      </c>
      <c r="D6622" t="s">
        <v>90</v>
      </c>
      <c r="E6622" t="s">
        <v>20</v>
      </c>
      <c r="F6622" t="s">
        <v>91</v>
      </c>
      <c r="H6622" t="s">
        <v>32</v>
      </c>
      <c r="I6622">
        <v>7</v>
      </c>
      <c r="J6622" t="s">
        <v>22</v>
      </c>
      <c r="L6622" t="s">
        <v>23</v>
      </c>
      <c r="M6622" t="s">
        <v>86</v>
      </c>
      <c r="O6622" t="s">
        <v>7951</v>
      </c>
      <c r="P6622" t="s">
        <v>42</v>
      </c>
      <c r="Q6622" t="s">
        <v>7952</v>
      </c>
    </row>
    <row r="6623" spans="1:17" x14ac:dyDescent="0.25">
      <c r="A6623" t="s">
        <v>17792</v>
      </c>
      <c r="B6623" t="s">
        <v>17793</v>
      </c>
      <c r="C6623" s="1">
        <v>44249</v>
      </c>
      <c r="D6623" t="s">
        <v>1190</v>
      </c>
      <c r="E6623" t="s">
        <v>20</v>
      </c>
      <c r="F6623" t="s">
        <v>1191</v>
      </c>
      <c r="H6623" t="s">
        <v>21</v>
      </c>
      <c r="I6623">
        <v>44</v>
      </c>
      <c r="J6623" t="s">
        <v>22</v>
      </c>
      <c r="L6623" t="s">
        <v>23</v>
      </c>
      <c r="O6623" t="s">
        <v>7951</v>
      </c>
      <c r="P6623" t="s">
        <v>26</v>
      </c>
      <c r="Q6623" t="s">
        <v>17794</v>
      </c>
    </row>
    <row r="6624" spans="1:17" x14ac:dyDescent="0.25">
      <c r="A6624" t="s">
        <v>8350</v>
      </c>
      <c r="B6624" t="s">
        <v>8351</v>
      </c>
      <c r="C6624" s="1">
        <v>44203</v>
      </c>
      <c r="D6624" t="s">
        <v>457</v>
      </c>
      <c r="E6624" t="s">
        <v>20</v>
      </c>
      <c r="F6624" t="s">
        <v>453</v>
      </c>
      <c r="H6624" t="s">
        <v>21</v>
      </c>
      <c r="I6624">
        <v>35</v>
      </c>
      <c r="J6624" t="s">
        <v>22</v>
      </c>
      <c r="L6624" t="s">
        <v>23</v>
      </c>
      <c r="M6624" t="s">
        <v>86</v>
      </c>
      <c r="O6624" t="s">
        <v>8352</v>
      </c>
      <c r="P6624" t="s">
        <v>26</v>
      </c>
      <c r="Q6624" t="s">
        <v>8353</v>
      </c>
    </row>
    <row r="6625" spans="1:17" x14ac:dyDescent="0.25">
      <c r="A6625" t="s">
        <v>13936</v>
      </c>
      <c r="B6625" t="s">
        <v>13937</v>
      </c>
      <c r="C6625" s="1">
        <v>44218</v>
      </c>
      <c r="D6625" t="s">
        <v>2104</v>
      </c>
      <c r="E6625" t="s">
        <v>20</v>
      </c>
      <c r="F6625" t="s">
        <v>11438</v>
      </c>
      <c r="H6625" t="s">
        <v>21</v>
      </c>
      <c r="I6625">
        <v>13</v>
      </c>
      <c r="J6625" t="s">
        <v>22</v>
      </c>
      <c r="L6625" t="s">
        <v>23</v>
      </c>
      <c r="M6625" t="s">
        <v>24</v>
      </c>
      <c r="O6625" t="s">
        <v>13938</v>
      </c>
      <c r="P6625" t="s">
        <v>42</v>
      </c>
      <c r="Q6625" t="s">
        <v>13939</v>
      </c>
    </row>
    <row r="6626" spans="1:17" x14ac:dyDescent="0.25">
      <c r="A6626" t="s">
        <v>17171</v>
      </c>
      <c r="B6626" t="s">
        <v>17172</v>
      </c>
      <c r="C6626" s="1">
        <v>44239</v>
      </c>
      <c r="D6626" t="s">
        <v>953</v>
      </c>
      <c r="E6626" t="s">
        <v>20</v>
      </c>
      <c r="F6626">
        <v>8800</v>
      </c>
      <c r="H6626" t="s">
        <v>32</v>
      </c>
      <c r="I6626">
        <v>55</v>
      </c>
      <c r="J6626" t="s">
        <v>22</v>
      </c>
      <c r="L6626" t="s">
        <v>23</v>
      </c>
      <c r="M6626" t="s">
        <v>24</v>
      </c>
      <c r="N6626" t="s">
        <v>5573</v>
      </c>
      <c r="O6626" t="s">
        <v>4552</v>
      </c>
      <c r="P6626" t="s">
        <v>664</v>
      </c>
      <c r="Q6626" t="s">
        <v>17173</v>
      </c>
    </row>
    <row r="6627" spans="1:17" x14ac:dyDescent="0.25">
      <c r="A6627" t="s">
        <v>17204</v>
      </c>
      <c r="B6627" t="s">
        <v>17205</v>
      </c>
      <c r="C6627" s="1">
        <v>44241</v>
      </c>
      <c r="D6627" t="s">
        <v>909</v>
      </c>
      <c r="E6627" t="s">
        <v>20</v>
      </c>
      <c r="F6627">
        <v>8750</v>
      </c>
      <c r="H6627" t="s">
        <v>21</v>
      </c>
      <c r="I6627">
        <v>33</v>
      </c>
      <c r="J6627" t="s">
        <v>22</v>
      </c>
      <c r="L6627" t="s">
        <v>23</v>
      </c>
      <c r="M6627" t="s">
        <v>24</v>
      </c>
      <c r="N6627" t="s">
        <v>5573</v>
      </c>
      <c r="O6627" t="s">
        <v>4552</v>
      </c>
      <c r="P6627" t="s">
        <v>664</v>
      </c>
      <c r="Q6627" t="s">
        <v>17206</v>
      </c>
    </row>
    <row r="6628" spans="1:17" x14ac:dyDescent="0.25">
      <c r="A6628" t="s">
        <v>4550</v>
      </c>
      <c r="B6628" t="s">
        <v>4551</v>
      </c>
      <c r="C6628" s="1">
        <v>44258</v>
      </c>
      <c r="D6628" t="s">
        <v>657</v>
      </c>
      <c r="E6628" t="s">
        <v>20</v>
      </c>
      <c r="H6628" t="s">
        <v>21</v>
      </c>
      <c r="I6628">
        <v>28</v>
      </c>
      <c r="J6628" t="s">
        <v>22</v>
      </c>
      <c r="L6628" t="s">
        <v>23</v>
      </c>
      <c r="O6628" t="s">
        <v>4552</v>
      </c>
      <c r="P6628" t="s">
        <v>664</v>
      </c>
      <c r="Q6628" t="s">
        <v>4553</v>
      </c>
    </row>
    <row r="6629" spans="1:17" x14ac:dyDescent="0.25">
      <c r="A6629" t="s">
        <v>14805</v>
      </c>
      <c r="B6629" t="s">
        <v>14806</v>
      </c>
      <c r="C6629" s="1">
        <v>44229</v>
      </c>
      <c r="D6629" t="s">
        <v>3469</v>
      </c>
      <c r="E6629" t="s">
        <v>20</v>
      </c>
      <c r="F6629" t="s">
        <v>5257</v>
      </c>
      <c r="H6629" t="s">
        <v>32</v>
      </c>
      <c r="I6629">
        <v>44</v>
      </c>
      <c r="J6629" t="s">
        <v>22</v>
      </c>
      <c r="L6629" t="s">
        <v>23</v>
      </c>
      <c r="O6629" t="s">
        <v>14807</v>
      </c>
      <c r="P6629" t="s">
        <v>42</v>
      </c>
      <c r="Q6629" t="s">
        <v>14808</v>
      </c>
    </row>
    <row r="6630" spans="1:17" x14ac:dyDescent="0.25">
      <c r="A6630" t="s">
        <v>2854</v>
      </c>
      <c r="B6630" t="s">
        <v>2855</v>
      </c>
      <c r="C6630" s="1">
        <v>44209</v>
      </c>
      <c r="D6630" t="s">
        <v>2148</v>
      </c>
      <c r="E6630" t="s">
        <v>20</v>
      </c>
      <c r="F6630" t="s">
        <v>2347</v>
      </c>
      <c r="H6630" t="s">
        <v>21</v>
      </c>
      <c r="I6630">
        <v>35</v>
      </c>
      <c r="J6630" t="s">
        <v>22</v>
      </c>
      <c r="L6630" t="s">
        <v>23</v>
      </c>
      <c r="M6630" t="s">
        <v>86</v>
      </c>
      <c r="O6630" t="s">
        <v>2856</v>
      </c>
      <c r="P6630" t="s">
        <v>42</v>
      </c>
      <c r="Q6630" t="s">
        <v>2857</v>
      </c>
    </row>
    <row r="6631" spans="1:17" x14ac:dyDescent="0.25">
      <c r="A6631" t="s">
        <v>18563</v>
      </c>
      <c r="B6631" t="s">
        <v>18564</v>
      </c>
      <c r="C6631" s="1">
        <v>44214</v>
      </c>
      <c r="D6631" t="s">
        <v>1968</v>
      </c>
      <c r="E6631" t="s">
        <v>20</v>
      </c>
      <c r="F6631" t="s">
        <v>1969</v>
      </c>
      <c r="H6631" t="s">
        <v>21</v>
      </c>
      <c r="I6631">
        <v>69</v>
      </c>
      <c r="J6631" t="s">
        <v>22</v>
      </c>
      <c r="L6631" t="s">
        <v>23</v>
      </c>
      <c r="M6631" t="s">
        <v>86</v>
      </c>
      <c r="N6631" t="s">
        <v>989</v>
      </c>
      <c r="O6631" t="s">
        <v>3691</v>
      </c>
      <c r="P6631" t="s">
        <v>26</v>
      </c>
      <c r="Q6631" t="s">
        <v>18565</v>
      </c>
    </row>
    <row r="6632" spans="1:17" x14ac:dyDescent="0.25">
      <c r="A6632" t="s">
        <v>18571</v>
      </c>
      <c r="B6632" t="s">
        <v>18572</v>
      </c>
      <c r="C6632" s="1">
        <v>44214</v>
      </c>
      <c r="D6632" t="s">
        <v>1640</v>
      </c>
      <c r="E6632" t="s">
        <v>20</v>
      </c>
      <c r="F6632" t="s">
        <v>1641</v>
      </c>
      <c r="H6632" t="s">
        <v>21</v>
      </c>
      <c r="I6632">
        <v>75</v>
      </c>
      <c r="J6632" t="s">
        <v>22</v>
      </c>
      <c r="L6632" t="s">
        <v>23</v>
      </c>
      <c r="M6632" t="s">
        <v>86</v>
      </c>
      <c r="N6632" t="s">
        <v>989</v>
      </c>
      <c r="O6632" t="s">
        <v>3691</v>
      </c>
      <c r="P6632" t="s">
        <v>513</v>
      </c>
      <c r="Q6632" t="s">
        <v>18573</v>
      </c>
    </row>
    <row r="6633" spans="1:17" x14ac:dyDescent="0.25">
      <c r="A6633" t="s">
        <v>18670</v>
      </c>
      <c r="B6633" t="s">
        <v>18671</v>
      </c>
      <c r="C6633" s="1">
        <v>44229</v>
      </c>
      <c r="D6633" t="s">
        <v>7929</v>
      </c>
      <c r="E6633" t="s">
        <v>20</v>
      </c>
      <c r="F6633" t="s">
        <v>1652</v>
      </c>
      <c r="H6633" t="s">
        <v>32</v>
      </c>
      <c r="I6633">
        <v>71</v>
      </c>
      <c r="J6633" t="s">
        <v>22</v>
      </c>
      <c r="L6633" t="s">
        <v>23</v>
      </c>
      <c r="M6633" t="s">
        <v>86</v>
      </c>
      <c r="N6633" t="s">
        <v>787</v>
      </c>
      <c r="O6633" t="s">
        <v>3691</v>
      </c>
      <c r="P6633" t="s">
        <v>26</v>
      </c>
      <c r="Q6633" t="s">
        <v>18672</v>
      </c>
    </row>
    <row r="6634" spans="1:17" x14ac:dyDescent="0.25">
      <c r="A6634" t="s">
        <v>6548</v>
      </c>
      <c r="B6634" t="s">
        <v>6549</v>
      </c>
      <c r="C6634" s="1">
        <v>44224</v>
      </c>
      <c r="D6634" t="s">
        <v>1747</v>
      </c>
      <c r="E6634" t="s">
        <v>20</v>
      </c>
      <c r="F6634" t="s">
        <v>431</v>
      </c>
      <c r="H6634" t="s">
        <v>32</v>
      </c>
      <c r="I6634">
        <v>52</v>
      </c>
      <c r="J6634" t="s">
        <v>22</v>
      </c>
      <c r="L6634" t="s">
        <v>23</v>
      </c>
      <c r="M6634" t="s">
        <v>86</v>
      </c>
      <c r="N6634" t="s">
        <v>787</v>
      </c>
      <c r="O6634" t="s">
        <v>3691</v>
      </c>
      <c r="P6634" t="s">
        <v>513</v>
      </c>
      <c r="Q6634" t="s">
        <v>6550</v>
      </c>
    </row>
    <row r="6635" spans="1:17" x14ac:dyDescent="0.25">
      <c r="A6635" t="s">
        <v>6530</v>
      </c>
      <c r="B6635" t="s">
        <v>6531</v>
      </c>
      <c r="C6635" s="1">
        <v>44217</v>
      </c>
      <c r="D6635" t="s">
        <v>4775</v>
      </c>
      <c r="E6635" t="s">
        <v>20</v>
      </c>
      <c r="F6635" t="s">
        <v>4776</v>
      </c>
      <c r="H6635" t="s">
        <v>21</v>
      </c>
      <c r="I6635">
        <v>54</v>
      </c>
      <c r="J6635" t="s">
        <v>22</v>
      </c>
      <c r="L6635" t="s">
        <v>23</v>
      </c>
      <c r="M6635" t="s">
        <v>86</v>
      </c>
      <c r="N6635" t="s">
        <v>6528</v>
      </c>
      <c r="O6635" t="s">
        <v>3691</v>
      </c>
      <c r="P6635" t="s">
        <v>513</v>
      </c>
      <c r="Q6635" t="s">
        <v>6532</v>
      </c>
    </row>
    <row r="6636" spans="1:17" x14ac:dyDescent="0.25">
      <c r="A6636" t="s">
        <v>7640</v>
      </c>
      <c r="B6636" t="s">
        <v>7641</v>
      </c>
      <c r="C6636" s="1">
        <v>44256</v>
      </c>
      <c r="D6636" t="s">
        <v>19</v>
      </c>
      <c r="E6636" t="s">
        <v>20</v>
      </c>
      <c r="F6636" t="s">
        <v>7642</v>
      </c>
      <c r="H6636" t="s">
        <v>32</v>
      </c>
      <c r="I6636">
        <v>45</v>
      </c>
      <c r="J6636" t="s">
        <v>197</v>
      </c>
      <c r="L6636" t="s">
        <v>23</v>
      </c>
      <c r="M6636" t="s">
        <v>24</v>
      </c>
      <c r="O6636" t="s">
        <v>3691</v>
      </c>
      <c r="P6636" t="s">
        <v>513</v>
      </c>
      <c r="Q6636" t="s">
        <v>7643</v>
      </c>
    </row>
    <row r="6637" spans="1:17" x14ac:dyDescent="0.25">
      <c r="A6637" t="s">
        <v>8850</v>
      </c>
      <c r="B6637" t="s">
        <v>8851</v>
      </c>
      <c r="C6637" s="1">
        <v>44204</v>
      </c>
      <c r="D6637" t="s">
        <v>377</v>
      </c>
      <c r="E6637" t="s">
        <v>20</v>
      </c>
      <c r="F6637" t="s">
        <v>378</v>
      </c>
      <c r="H6637" t="s">
        <v>22</v>
      </c>
      <c r="I6637">
        <v>47</v>
      </c>
      <c r="J6637" t="s">
        <v>22</v>
      </c>
      <c r="L6637" t="s">
        <v>23</v>
      </c>
      <c r="M6637" t="s">
        <v>86</v>
      </c>
      <c r="O6637" t="s">
        <v>3691</v>
      </c>
      <c r="P6637" t="s">
        <v>513</v>
      </c>
      <c r="Q6637" t="s">
        <v>6550</v>
      </c>
    </row>
    <row r="6638" spans="1:17" x14ac:dyDescent="0.25">
      <c r="A6638" t="s">
        <v>8852</v>
      </c>
      <c r="B6638" t="s">
        <v>8853</v>
      </c>
      <c r="C6638" s="1">
        <v>44204</v>
      </c>
      <c r="D6638" t="s">
        <v>1910</v>
      </c>
      <c r="E6638" t="s">
        <v>20</v>
      </c>
      <c r="F6638" t="s">
        <v>1911</v>
      </c>
      <c r="H6638" t="s">
        <v>22</v>
      </c>
      <c r="I6638">
        <v>68</v>
      </c>
      <c r="J6638" t="s">
        <v>22</v>
      </c>
      <c r="L6638" t="s">
        <v>23</v>
      </c>
      <c r="M6638" t="s">
        <v>86</v>
      </c>
      <c r="O6638" t="s">
        <v>3691</v>
      </c>
      <c r="P6638" t="s">
        <v>513</v>
      </c>
      <c r="Q6638" t="s">
        <v>8854</v>
      </c>
    </row>
    <row r="6639" spans="1:17" x14ac:dyDescent="0.25">
      <c r="A6639" t="s">
        <v>11281</v>
      </c>
      <c r="B6639" t="s">
        <v>11282</v>
      </c>
      <c r="C6639" s="1">
        <v>44209</v>
      </c>
      <c r="D6639" t="s">
        <v>377</v>
      </c>
      <c r="E6639" t="s">
        <v>20</v>
      </c>
      <c r="F6639" t="s">
        <v>378</v>
      </c>
      <c r="H6639" t="s">
        <v>21</v>
      </c>
      <c r="I6639">
        <v>70</v>
      </c>
      <c r="J6639" t="s">
        <v>22</v>
      </c>
      <c r="L6639" t="s">
        <v>23</v>
      </c>
      <c r="M6639" t="s">
        <v>86</v>
      </c>
      <c r="O6639" t="s">
        <v>3691</v>
      </c>
      <c r="P6639" t="s">
        <v>26</v>
      </c>
      <c r="Q6639" t="s">
        <v>11283</v>
      </c>
    </row>
    <row r="6640" spans="1:17" x14ac:dyDescent="0.25">
      <c r="A6640" t="s">
        <v>11295</v>
      </c>
      <c r="B6640" t="s">
        <v>11296</v>
      </c>
      <c r="C6640" s="1">
        <v>44209</v>
      </c>
      <c r="D6640" t="s">
        <v>377</v>
      </c>
      <c r="E6640" t="s">
        <v>20</v>
      </c>
      <c r="F6640" t="s">
        <v>378</v>
      </c>
      <c r="H6640" t="s">
        <v>32</v>
      </c>
      <c r="I6640">
        <v>76</v>
      </c>
      <c r="J6640" t="s">
        <v>22</v>
      </c>
      <c r="L6640" t="s">
        <v>23</v>
      </c>
      <c r="M6640" t="s">
        <v>86</v>
      </c>
      <c r="O6640" t="s">
        <v>3691</v>
      </c>
      <c r="P6640" t="s">
        <v>513</v>
      </c>
      <c r="Q6640" t="s">
        <v>11297</v>
      </c>
    </row>
    <row r="6641" spans="1:17" x14ac:dyDescent="0.25">
      <c r="A6641" t="s">
        <v>11322</v>
      </c>
      <c r="B6641" t="s">
        <v>11323</v>
      </c>
      <c r="C6641" s="1">
        <v>44210</v>
      </c>
      <c r="D6641" t="s">
        <v>1903</v>
      </c>
      <c r="E6641" t="s">
        <v>20</v>
      </c>
      <c r="F6641" t="s">
        <v>1904</v>
      </c>
      <c r="H6641" t="s">
        <v>21</v>
      </c>
      <c r="I6641">
        <v>24</v>
      </c>
      <c r="J6641" t="s">
        <v>22</v>
      </c>
      <c r="L6641" t="s">
        <v>23</v>
      </c>
      <c r="M6641" t="s">
        <v>86</v>
      </c>
      <c r="O6641" t="s">
        <v>3691</v>
      </c>
      <c r="P6641" t="s">
        <v>513</v>
      </c>
      <c r="Q6641" t="s">
        <v>11324</v>
      </c>
    </row>
    <row r="6642" spans="1:17" x14ac:dyDescent="0.25">
      <c r="A6642" t="s">
        <v>11354</v>
      </c>
      <c r="B6642" t="s">
        <v>11355</v>
      </c>
      <c r="C6642" s="1">
        <v>44210</v>
      </c>
      <c r="D6642" t="s">
        <v>462</v>
      </c>
      <c r="E6642" t="s">
        <v>20</v>
      </c>
      <c r="F6642" t="s">
        <v>463</v>
      </c>
      <c r="H6642" t="s">
        <v>21</v>
      </c>
      <c r="I6642">
        <v>33</v>
      </c>
      <c r="J6642" t="s">
        <v>22</v>
      </c>
      <c r="L6642" t="s">
        <v>23</v>
      </c>
      <c r="M6642" t="s">
        <v>86</v>
      </c>
      <c r="O6642" t="s">
        <v>3691</v>
      </c>
      <c r="P6642" t="s">
        <v>513</v>
      </c>
      <c r="Q6642" t="s">
        <v>6550</v>
      </c>
    </row>
    <row r="6643" spans="1:17" x14ac:dyDescent="0.25">
      <c r="A6643" t="s">
        <v>17003</v>
      </c>
      <c r="B6643" t="s">
        <v>17004</v>
      </c>
      <c r="C6643" s="1">
        <v>44232</v>
      </c>
      <c r="D6643" t="s">
        <v>131</v>
      </c>
      <c r="E6643" t="s">
        <v>20</v>
      </c>
      <c r="F6643" t="s">
        <v>132</v>
      </c>
      <c r="H6643" t="s">
        <v>32</v>
      </c>
      <c r="I6643">
        <v>47</v>
      </c>
      <c r="J6643" t="s">
        <v>22</v>
      </c>
      <c r="L6643" t="s">
        <v>23</v>
      </c>
      <c r="M6643" t="s">
        <v>86</v>
      </c>
      <c r="O6643" t="s">
        <v>3691</v>
      </c>
      <c r="P6643" t="s">
        <v>513</v>
      </c>
      <c r="Q6643" t="s">
        <v>17005</v>
      </c>
    </row>
    <row r="6644" spans="1:17" x14ac:dyDescent="0.25">
      <c r="A6644" t="s">
        <v>12680</v>
      </c>
      <c r="B6644" t="s">
        <v>12681</v>
      </c>
      <c r="C6644" s="1">
        <v>44244</v>
      </c>
      <c r="D6644" t="s">
        <v>1687</v>
      </c>
      <c r="E6644" t="s">
        <v>20</v>
      </c>
      <c r="F6644" t="s">
        <v>1670</v>
      </c>
      <c r="H6644" t="s">
        <v>21</v>
      </c>
      <c r="I6644">
        <v>8</v>
      </c>
      <c r="J6644" t="s">
        <v>22</v>
      </c>
      <c r="L6644" t="s">
        <v>23</v>
      </c>
      <c r="M6644" t="s">
        <v>86</v>
      </c>
      <c r="O6644" t="s">
        <v>3691</v>
      </c>
      <c r="P6644" t="s">
        <v>513</v>
      </c>
      <c r="Q6644" t="s">
        <v>10737</v>
      </c>
    </row>
    <row r="6645" spans="1:17" x14ac:dyDescent="0.25">
      <c r="A6645" t="s">
        <v>9637</v>
      </c>
      <c r="B6645" t="s">
        <v>9638</v>
      </c>
      <c r="C6645" s="1">
        <v>44246</v>
      </c>
      <c r="D6645" t="s">
        <v>151</v>
      </c>
      <c r="E6645" t="s">
        <v>20</v>
      </c>
      <c r="F6645" t="s">
        <v>152</v>
      </c>
      <c r="H6645" t="s">
        <v>32</v>
      </c>
      <c r="I6645">
        <v>27</v>
      </c>
      <c r="J6645" t="s">
        <v>22</v>
      </c>
      <c r="L6645" t="s">
        <v>23</v>
      </c>
      <c r="M6645" t="s">
        <v>86</v>
      </c>
      <c r="O6645" t="s">
        <v>3691</v>
      </c>
      <c r="P6645" t="s">
        <v>513</v>
      </c>
      <c r="Q6645" t="s">
        <v>9639</v>
      </c>
    </row>
    <row r="6646" spans="1:17" x14ac:dyDescent="0.25">
      <c r="A6646" t="s">
        <v>4680</v>
      </c>
      <c r="B6646" t="s">
        <v>4681</v>
      </c>
      <c r="C6646" s="1">
        <v>44231</v>
      </c>
      <c r="D6646" t="s">
        <v>352</v>
      </c>
      <c r="E6646" t="s">
        <v>20</v>
      </c>
      <c r="F6646" t="s">
        <v>353</v>
      </c>
      <c r="G6646" t="s">
        <v>1461</v>
      </c>
      <c r="H6646" t="s">
        <v>21</v>
      </c>
      <c r="I6646">
        <v>84</v>
      </c>
      <c r="J6646" t="s">
        <v>22</v>
      </c>
      <c r="L6646" t="s">
        <v>23</v>
      </c>
      <c r="M6646" t="s">
        <v>86</v>
      </c>
      <c r="O6646" t="s">
        <v>3691</v>
      </c>
      <c r="P6646" t="s">
        <v>664</v>
      </c>
      <c r="Q6646" t="s">
        <v>4682</v>
      </c>
    </row>
    <row r="6647" spans="1:17" x14ac:dyDescent="0.25">
      <c r="A6647" t="s">
        <v>4694</v>
      </c>
      <c r="B6647" t="s">
        <v>4695</v>
      </c>
      <c r="C6647" s="1">
        <v>44231</v>
      </c>
      <c r="D6647" t="s">
        <v>352</v>
      </c>
      <c r="E6647" t="s">
        <v>20</v>
      </c>
      <c r="F6647" t="s">
        <v>353</v>
      </c>
      <c r="G6647" t="s">
        <v>1461</v>
      </c>
      <c r="H6647" t="s">
        <v>21</v>
      </c>
      <c r="I6647">
        <v>68</v>
      </c>
      <c r="J6647" t="s">
        <v>22</v>
      </c>
      <c r="L6647" t="s">
        <v>23</v>
      </c>
      <c r="M6647" t="s">
        <v>86</v>
      </c>
      <c r="O6647" t="s">
        <v>3691</v>
      </c>
      <c r="P6647" t="s">
        <v>664</v>
      </c>
      <c r="Q6647" t="s">
        <v>4682</v>
      </c>
    </row>
    <row r="6648" spans="1:17" x14ac:dyDescent="0.25">
      <c r="A6648" t="s">
        <v>4698</v>
      </c>
      <c r="B6648" t="s">
        <v>4699</v>
      </c>
      <c r="C6648" s="1">
        <v>44214</v>
      </c>
      <c r="D6648" t="s">
        <v>4688</v>
      </c>
      <c r="E6648" t="s">
        <v>20</v>
      </c>
      <c r="F6648" t="s">
        <v>4689</v>
      </c>
      <c r="G6648" t="s">
        <v>1461</v>
      </c>
      <c r="H6648" t="s">
        <v>32</v>
      </c>
      <c r="I6648">
        <v>75</v>
      </c>
      <c r="J6648" t="s">
        <v>22</v>
      </c>
      <c r="L6648" t="s">
        <v>23</v>
      </c>
      <c r="M6648" t="s">
        <v>86</v>
      </c>
      <c r="O6648" t="s">
        <v>3691</v>
      </c>
      <c r="P6648" t="s">
        <v>664</v>
      </c>
      <c r="Q6648" t="s">
        <v>4682</v>
      </c>
    </row>
    <row r="6649" spans="1:17" x14ac:dyDescent="0.25">
      <c r="A6649" t="s">
        <v>10760</v>
      </c>
      <c r="B6649" t="s">
        <v>10761</v>
      </c>
      <c r="C6649" s="1">
        <v>44254</v>
      </c>
      <c r="D6649" t="s">
        <v>10762</v>
      </c>
      <c r="E6649" t="s">
        <v>20</v>
      </c>
      <c r="F6649" t="s">
        <v>10763</v>
      </c>
      <c r="H6649" t="s">
        <v>21</v>
      </c>
      <c r="I6649">
        <v>20</v>
      </c>
      <c r="J6649" t="s">
        <v>22</v>
      </c>
      <c r="L6649" t="s">
        <v>23</v>
      </c>
      <c r="M6649" t="s">
        <v>86</v>
      </c>
      <c r="O6649" t="s">
        <v>3691</v>
      </c>
      <c r="P6649" t="s">
        <v>513</v>
      </c>
      <c r="Q6649" t="s">
        <v>10764</v>
      </c>
    </row>
    <row r="6650" spans="1:17" x14ac:dyDescent="0.25">
      <c r="A6650" t="s">
        <v>10735</v>
      </c>
      <c r="B6650" t="s">
        <v>10736</v>
      </c>
      <c r="C6650" s="1">
        <v>44252</v>
      </c>
      <c r="D6650" t="s">
        <v>299</v>
      </c>
      <c r="E6650" t="s">
        <v>20</v>
      </c>
      <c r="F6650" t="s">
        <v>300</v>
      </c>
      <c r="H6650" t="s">
        <v>21</v>
      </c>
      <c r="I6650">
        <v>16</v>
      </c>
      <c r="J6650" t="s">
        <v>22</v>
      </c>
      <c r="L6650" t="s">
        <v>23</v>
      </c>
      <c r="M6650" t="s">
        <v>86</v>
      </c>
      <c r="O6650" t="s">
        <v>3691</v>
      </c>
      <c r="P6650" t="s">
        <v>513</v>
      </c>
      <c r="Q6650" t="s">
        <v>10737</v>
      </c>
    </row>
    <row r="6651" spans="1:17" x14ac:dyDescent="0.25">
      <c r="A6651" t="s">
        <v>3689</v>
      </c>
      <c r="B6651" t="s">
        <v>3690</v>
      </c>
      <c r="C6651" s="1">
        <v>44231</v>
      </c>
      <c r="D6651" t="s">
        <v>831</v>
      </c>
      <c r="E6651" t="s">
        <v>20</v>
      </c>
      <c r="H6651" t="s">
        <v>22</v>
      </c>
      <c r="I6651" t="s">
        <v>22</v>
      </c>
      <c r="J6651" t="s">
        <v>22</v>
      </c>
      <c r="L6651" t="s">
        <v>23</v>
      </c>
      <c r="O6651" t="s">
        <v>3691</v>
      </c>
      <c r="P6651" t="s">
        <v>513</v>
      </c>
      <c r="Q6651" t="s">
        <v>3692</v>
      </c>
    </row>
    <row r="6652" spans="1:17" x14ac:dyDescent="0.25">
      <c r="A6652" t="s">
        <v>16408</v>
      </c>
      <c r="B6652" t="s">
        <v>16409</v>
      </c>
      <c r="C6652" s="1">
        <v>44196</v>
      </c>
      <c r="D6652" t="s">
        <v>46</v>
      </c>
      <c r="E6652" t="s">
        <v>20</v>
      </c>
      <c r="H6652" t="s">
        <v>32</v>
      </c>
      <c r="I6652">
        <v>42</v>
      </c>
      <c r="J6652" t="s">
        <v>22</v>
      </c>
      <c r="L6652" t="s">
        <v>23</v>
      </c>
      <c r="O6652" t="s">
        <v>3691</v>
      </c>
      <c r="P6652" t="s">
        <v>513</v>
      </c>
      <c r="Q6652" t="s">
        <v>8152</v>
      </c>
    </row>
    <row r="6653" spans="1:17" x14ac:dyDescent="0.25">
      <c r="A6653" t="s">
        <v>16496</v>
      </c>
      <c r="B6653" t="s">
        <v>16497</v>
      </c>
      <c r="C6653" s="1">
        <v>44196</v>
      </c>
      <c r="D6653" t="s">
        <v>3469</v>
      </c>
      <c r="E6653" t="s">
        <v>20</v>
      </c>
      <c r="F6653" t="s">
        <v>4903</v>
      </c>
      <c r="H6653" t="s">
        <v>32</v>
      </c>
      <c r="I6653">
        <v>13</v>
      </c>
      <c r="J6653" t="s">
        <v>22</v>
      </c>
      <c r="L6653" t="s">
        <v>23</v>
      </c>
      <c r="O6653" t="s">
        <v>3691</v>
      </c>
      <c r="P6653" t="s">
        <v>513</v>
      </c>
      <c r="Q6653" t="s">
        <v>8152</v>
      </c>
    </row>
    <row r="6654" spans="1:17" x14ac:dyDescent="0.25">
      <c r="A6654" t="s">
        <v>8150</v>
      </c>
      <c r="B6654" t="s">
        <v>8151</v>
      </c>
      <c r="C6654" s="1">
        <v>44201</v>
      </c>
      <c r="D6654" t="s">
        <v>46</v>
      </c>
      <c r="E6654" t="s">
        <v>20</v>
      </c>
      <c r="H6654" t="s">
        <v>21</v>
      </c>
      <c r="I6654">
        <v>81</v>
      </c>
      <c r="J6654" t="s">
        <v>22</v>
      </c>
      <c r="L6654" t="s">
        <v>23</v>
      </c>
      <c r="O6654" t="s">
        <v>3691</v>
      </c>
      <c r="P6654" t="s">
        <v>513</v>
      </c>
      <c r="Q6654" t="s">
        <v>8152</v>
      </c>
    </row>
    <row r="6655" spans="1:17" x14ac:dyDescent="0.25">
      <c r="A6655" t="s">
        <v>12645</v>
      </c>
      <c r="B6655" t="s">
        <v>12646</v>
      </c>
      <c r="C6655" s="1">
        <v>44238</v>
      </c>
      <c r="D6655" t="s">
        <v>3473</v>
      </c>
      <c r="E6655" t="s">
        <v>20</v>
      </c>
      <c r="F6655" t="s">
        <v>1056</v>
      </c>
      <c r="H6655" t="s">
        <v>21</v>
      </c>
      <c r="I6655">
        <v>9</v>
      </c>
      <c r="J6655" t="s">
        <v>22</v>
      </c>
      <c r="L6655" t="s">
        <v>23</v>
      </c>
      <c r="O6655" t="s">
        <v>3691</v>
      </c>
      <c r="P6655" t="s">
        <v>513</v>
      </c>
      <c r="Q6655" t="s">
        <v>12647</v>
      </c>
    </row>
    <row r="6656" spans="1:17" x14ac:dyDescent="0.25">
      <c r="A6656" t="s">
        <v>13929</v>
      </c>
      <c r="B6656" t="s">
        <v>13930</v>
      </c>
      <c r="C6656" s="1">
        <v>44206</v>
      </c>
      <c r="D6656" t="s">
        <v>1376</v>
      </c>
      <c r="E6656" t="s">
        <v>20</v>
      </c>
      <c r="F6656" t="s">
        <v>3287</v>
      </c>
      <c r="H6656" t="s">
        <v>32</v>
      </c>
      <c r="I6656">
        <v>78</v>
      </c>
      <c r="J6656" t="s">
        <v>13931</v>
      </c>
      <c r="L6656" t="s">
        <v>23</v>
      </c>
      <c r="M6656" t="s">
        <v>24</v>
      </c>
      <c r="O6656" t="s">
        <v>3691</v>
      </c>
      <c r="P6656" t="s">
        <v>664</v>
      </c>
      <c r="Q6656" t="s">
        <v>13932</v>
      </c>
    </row>
    <row r="6657" spans="1:17" x14ac:dyDescent="0.25">
      <c r="A6657" t="s">
        <v>14234</v>
      </c>
      <c r="B6657" t="s">
        <v>14235</v>
      </c>
      <c r="C6657" s="1">
        <v>44229</v>
      </c>
      <c r="D6657" t="s">
        <v>3434</v>
      </c>
      <c r="E6657" t="s">
        <v>20</v>
      </c>
      <c r="F6657" t="s">
        <v>14236</v>
      </c>
      <c r="H6657" t="s">
        <v>21</v>
      </c>
      <c r="I6657">
        <v>18</v>
      </c>
      <c r="J6657" t="s">
        <v>22</v>
      </c>
      <c r="L6657" t="s">
        <v>23</v>
      </c>
      <c r="M6657" t="s">
        <v>24</v>
      </c>
      <c r="O6657" t="s">
        <v>3691</v>
      </c>
      <c r="P6657" t="s">
        <v>513</v>
      </c>
      <c r="Q6657" t="s">
        <v>14237</v>
      </c>
    </row>
    <row r="6658" spans="1:17" x14ac:dyDescent="0.25">
      <c r="A6658" t="s">
        <v>809</v>
      </c>
      <c r="B6658" t="s">
        <v>810</v>
      </c>
      <c r="C6658" s="1">
        <v>44245</v>
      </c>
      <c r="D6658" t="s">
        <v>488</v>
      </c>
      <c r="E6658" t="s">
        <v>20</v>
      </c>
      <c r="F6658" t="s">
        <v>489</v>
      </c>
      <c r="H6658" t="s">
        <v>32</v>
      </c>
      <c r="I6658">
        <v>55</v>
      </c>
      <c r="J6658" t="s">
        <v>22</v>
      </c>
      <c r="L6658" t="s">
        <v>23</v>
      </c>
      <c r="M6658" t="s">
        <v>86</v>
      </c>
      <c r="N6658" t="s">
        <v>811</v>
      </c>
      <c r="O6658" t="s">
        <v>812</v>
      </c>
      <c r="P6658" t="s">
        <v>513</v>
      </c>
      <c r="Q6658" t="s">
        <v>813</v>
      </c>
    </row>
    <row r="6659" spans="1:17" x14ac:dyDescent="0.25">
      <c r="A6659" t="s">
        <v>18697</v>
      </c>
      <c r="B6659" t="s">
        <v>18698</v>
      </c>
      <c r="C6659" s="1">
        <v>44227</v>
      </c>
      <c r="D6659" t="s">
        <v>90</v>
      </c>
      <c r="E6659" t="s">
        <v>20</v>
      </c>
      <c r="F6659" t="s">
        <v>91</v>
      </c>
      <c r="H6659" t="s">
        <v>32</v>
      </c>
      <c r="I6659">
        <v>29</v>
      </c>
      <c r="J6659" t="s">
        <v>22</v>
      </c>
      <c r="L6659" t="s">
        <v>23</v>
      </c>
      <c r="M6659" t="s">
        <v>86</v>
      </c>
      <c r="N6659" t="s">
        <v>787</v>
      </c>
      <c r="O6659" t="s">
        <v>812</v>
      </c>
      <c r="P6659" t="s">
        <v>513</v>
      </c>
      <c r="Q6659" t="s">
        <v>813</v>
      </c>
    </row>
    <row r="6660" spans="1:17" x14ac:dyDescent="0.25">
      <c r="A6660" t="s">
        <v>12070</v>
      </c>
      <c r="B6660" t="s">
        <v>12071</v>
      </c>
      <c r="C6660" s="1">
        <v>44228</v>
      </c>
      <c r="D6660" t="s">
        <v>90</v>
      </c>
      <c r="E6660" t="s">
        <v>20</v>
      </c>
      <c r="F6660" t="s">
        <v>12072</v>
      </c>
      <c r="H6660" t="s">
        <v>21</v>
      </c>
      <c r="I6660">
        <v>32</v>
      </c>
      <c r="J6660" t="s">
        <v>22</v>
      </c>
      <c r="L6660" t="s">
        <v>23</v>
      </c>
      <c r="M6660" t="s">
        <v>86</v>
      </c>
      <c r="N6660" t="s">
        <v>787</v>
      </c>
      <c r="O6660" t="s">
        <v>812</v>
      </c>
      <c r="P6660" t="s">
        <v>513</v>
      </c>
      <c r="Q6660" t="s">
        <v>12073</v>
      </c>
    </row>
    <row r="6661" spans="1:17" x14ac:dyDescent="0.25">
      <c r="A6661" t="s">
        <v>12139</v>
      </c>
      <c r="B6661" t="s">
        <v>12140</v>
      </c>
      <c r="C6661" s="1">
        <v>44228</v>
      </c>
      <c r="D6661" t="s">
        <v>90</v>
      </c>
      <c r="E6661" t="s">
        <v>20</v>
      </c>
      <c r="F6661" t="s">
        <v>12072</v>
      </c>
      <c r="H6661" t="s">
        <v>32</v>
      </c>
      <c r="I6661">
        <v>7</v>
      </c>
      <c r="J6661" t="s">
        <v>22</v>
      </c>
      <c r="L6661" t="s">
        <v>23</v>
      </c>
      <c r="M6661" t="s">
        <v>86</v>
      </c>
      <c r="N6661" t="s">
        <v>787</v>
      </c>
      <c r="O6661" t="s">
        <v>812</v>
      </c>
      <c r="P6661" t="s">
        <v>513</v>
      </c>
      <c r="Q6661" t="s">
        <v>12141</v>
      </c>
    </row>
    <row r="6662" spans="1:17" x14ac:dyDescent="0.25">
      <c r="A6662" t="s">
        <v>4092</v>
      </c>
      <c r="B6662" t="s">
        <v>4093</v>
      </c>
      <c r="C6662" s="1">
        <v>44234</v>
      </c>
      <c r="D6662" t="s">
        <v>1214</v>
      </c>
      <c r="E6662" t="s">
        <v>20</v>
      </c>
      <c r="F6662" t="s">
        <v>4094</v>
      </c>
      <c r="H6662" t="s">
        <v>32</v>
      </c>
      <c r="I6662">
        <v>27</v>
      </c>
      <c r="J6662" t="s">
        <v>22</v>
      </c>
      <c r="L6662" t="s">
        <v>23</v>
      </c>
      <c r="M6662" t="s">
        <v>24</v>
      </c>
      <c r="O6662" t="s">
        <v>4095</v>
      </c>
      <c r="P6662" t="s">
        <v>513</v>
      </c>
      <c r="Q6662" t="s">
        <v>4096</v>
      </c>
    </row>
    <row r="6663" spans="1:17" x14ac:dyDescent="0.25">
      <c r="A6663" t="s">
        <v>2827</v>
      </c>
      <c r="B6663" t="s">
        <v>2828</v>
      </c>
      <c r="C6663" s="1">
        <v>44215</v>
      </c>
      <c r="D6663" t="s">
        <v>59</v>
      </c>
      <c r="E6663" t="s">
        <v>20</v>
      </c>
      <c r="F6663" t="s">
        <v>2829</v>
      </c>
      <c r="H6663" t="s">
        <v>32</v>
      </c>
      <c r="I6663">
        <v>30</v>
      </c>
      <c r="J6663" t="s">
        <v>22</v>
      </c>
      <c r="L6663" t="s">
        <v>23</v>
      </c>
      <c r="M6663" t="s">
        <v>86</v>
      </c>
      <c r="O6663" t="s">
        <v>2830</v>
      </c>
      <c r="P6663" t="s">
        <v>513</v>
      </c>
      <c r="Q6663" t="s">
        <v>2831</v>
      </c>
    </row>
    <row r="6664" spans="1:17" x14ac:dyDescent="0.25">
      <c r="A6664" t="s">
        <v>2832</v>
      </c>
      <c r="B6664" t="s">
        <v>2833</v>
      </c>
      <c r="C6664" s="1">
        <v>44215</v>
      </c>
      <c r="D6664" t="s">
        <v>2834</v>
      </c>
      <c r="E6664" t="s">
        <v>20</v>
      </c>
      <c r="F6664" t="s">
        <v>2835</v>
      </c>
      <c r="H6664" t="s">
        <v>32</v>
      </c>
      <c r="I6664">
        <v>22</v>
      </c>
      <c r="J6664" t="s">
        <v>22</v>
      </c>
      <c r="L6664" t="s">
        <v>23</v>
      </c>
      <c r="M6664" t="s">
        <v>86</v>
      </c>
      <c r="O6664" t="s">
        <v>2830</v>
      </c>
      <c r="P6664" t="s">
        <v>513</v>
      </c>
      <c r="Q6664" t="s">
        <v>2831</v>
      </c>
    </row>
    <row r="6665" spans="1:17" x14ac:dyDescent="0.25">
      <c r="A6665" t="s">
        <v>2836</v>
      </c>
      <c r="B6665" t="s">
        <v>2837</v>
      </c>
      <c r="C6665" s="1">
        <v>44215</v>
      </c>
      <c r="D6665" t="s">
        <v>2838</v>
      </c>
      <c r="E6665" t="s">
        <v>20</v>
      </c>
      <c r="F6665" t="s">
        <v>2839</v>
      </c>
      <c r="H6665" t="s">
        <v>32</v>
      </c>
      <c r="I6665">
        <v>39</v>
      </c>
      <c r="J6665" t="s">
        <v>22</v>
      </c>
      <c r="L6665" t="s">
        <v>23</v>
      </c>
      <c r="M6665" t="s">
        <v>86</v>
      </c>
      <c r="O6665" t="s">
        <v>2830</v>
      </c>
      <c r="P6665" t="s">
        <v>513</v>
      </c>
      <c r="Q6665" t="s">
        <v>2840</v>
      </c>
    </row>
    <row r="6666" spans="1:17" x14ac:dyDescent="0.25">
      <c r="A6666" t="s">
        <v>2841</v>
      </c>
      <c r="B6666" t="s">
        <v>2842</v>
      </c>
      <c r="C6666" s="1">
        <v>44215</v>
      </c>
      <c r="D6666" t="s">
        <v>2843</v>
      </c>
      <c r="E6666" t="s">
        <v>20</v>
      </c>
      <c r="F6666" t="s">
        <v>2844</v>
      </c>
      <c r="H6666" t="s">
        <v>32</v>
      </c>
      <c r="I6666">
        <v>31</v>
      </c>
      <c r="J6666" t="s">
        <v>22</v>
      </c>
      <c r="L6666" t="s">
        <v>23</v>
      </c>
      <c r="M6666" t="s">
        <v>86</v>
      </c>
      <c r="O6666" t="s">
        <v>2830</v>
      </c>
      <c r="P6666" t="s">
        <v>513</v>
      </c>
      <c r="Q6666" t="s">
        <v>2831</v>
      </c>
    </row>
    <row r="6667" spans="1:17" x14ac:dyDescent="0.25">
      <c r="A6667" t="s">
        <v>2845</v>
      </c>
      <c r="B6667" t="s">
        <v>2846</v>
      </c>
      <c r="C6667" s="1">
        <v>44215</v>
      </c>
      <c r="D6667" t="s">
        <v>2847</v>
      </c>
      <c r="E6667" t="s">
        <v>20</v>
      </c>
      <c r="F6667" t="s">
        <v>2848</v>
      </c>
      <c r="H6667" t="s">
        <v>32</v>
      </c>
      <c r="I6667">
        <v>25</v>
      </c>
      <c r="J6667" t="s">
        <v>22</v>
      </c>
      <c r="L6667" t="s">
        <v>23</v>
      </c>
      <c r="M6667" t="s">
        <v>86</v>
      </c>
      <c r="O6667" t="s">
        <v>2830</v>
      </c>
      <c r="P6667" t="s">
        <v>513</v>
      </c>
      <c r="Q6667" t="s">
        <v>2831</v>
      </c>
    </row>
    <row r="6668" spans="1:17" x14ac:dyDescent="0.25">
      <c r="A6668" t="s">
        <v>2849</v>
      </c>
      <c r="B6668" t="s">
        <v>2850</v>
      </c>
      <c r="C6668" s="1">
        <v>44215</v>
      </c>
      <c r="D6668" t="s">
        <v>2851</v>
      </c>
      <c r="E6668" t="s">
        <v>20</v>
      </c>
      <c r="F6668" t="s">
        <v>2852</v>
      </c>
      <c r="H6668" t="s">
        <v>32</v>
      </c>
      <c r="I6668">
        <v>26</v>
      </c>
      <c r="J6668" t="s">
        <v>22</v>
      </c>
      <c r="L6668" t="s">
        <v>23</v>
      </c>
      <c r="M6668" t="s">
        <v>86</v>
      </c>
      <c r="O6668" t="s">
        <v>2830</v>
      </c>
      <c r="P6668" t="s">
        <v>513</v>
      </c>
      <c r="Q6668" t="s">
        <v>2853</v>
      </c>
    </row>
    <row r="6669" spans="1:17" x14ac:dyDescent="0.25">
      <c r="A6669" t="s">
        <v>3511</v>
      </c>
      <c r="B6669" t="s">
        <v>3512</v>
      </c>
      <c r="C6669" s="1">
        <v>44243</v>
      </c>
      <c r="D6669" t="s">
        <v>30</v>
      </c>
      <c r="E6669" t="s">
        <v>20</v>
      </c>
      <c r="F6669" t="s">
        <v>3513</v>
      </c>
      <c r="H6669" t="s">
        <v>32</v>
      </c>
      <c r="I6669">
        <v>75</v>
      </c>
      <c r="J6669" t="s">
        <v>2529</v>
      </c>
      <c r="L6669" t="s">
        <v>23</v>
      </c>
      <c r="O6669" t="s">
        <v>3514</v>
      </c>
      <c r="P6669" t="s">
        <v>513</v>
      </c>
      <c r="Q6669" t="s">
        <v>3515</v>
      </c>
    </row>
    <row r="6670" spans="1:17" x14ac:dyDescent="0.25">
      <c r="A6670" t="s">
        <v>18248</v>
      </c>
      <c r="B6670" t="s">
        <v>18249</v>
      </c>
      <c r="C6670" s="1">
        <v>44218</v>
      </c>
      <c r="D6670" t="s">
        <v>1996</v>
      </c>
      <c r="E6670" t="s">
        <v>20</v>
      </c>
      <c r="F6670" t="s">
        <v>14177</v>
      </c>
      <c r="H6670" t="s">
        <v>21</v>
      </c>
      <c r="I6670">
        <v>79</v>
      </c>
      <c r="J6670" t="s">
        <v>22</v>
      </c>
      <c r="L6670" t="s">
        <v>23</v>
      </c>
      <c r="M6670" t="s">
        <v>24</v>
      </c>
      <c r="O6670" t="s">
        <v>3514</v>
      </c>
      <c r="P6670" t="s">
        <v>664</v>
      </c>
      <c r="Q6670" t="s">
        <v>18250</v>
      </c>
    </row>
    <row r="6671" spans="1:17" x14ac:dyDescent="0.25">
      <c r="A6671" t="s">
        <v>16936</v>
      </c>
      <c r="B6671" t="s">
        <v>16937</v>
      </c>
      <c r="C6671" s="1">
        <v>44209</v>
      </c>
      <c r="D6671" t="s">
        <v>1713</v>
      </c>
      <c r="E6671" t="s">
        <v>20</v>
      </c>
      <c r="F6671" t="s">
        <v>5800</v>
      </c>
      <c r="H6671" t="s">
        <v>21</v>
      </c>
      <c r="I6671">
        <v>81</v>
      </c>
      <c r="J6671" t="s">
        <v>22</v>
      </c>
      <c r="L6671" t="s">
        <v>23</v>
      </c>
      <c r="M6671" t="s">
        <v>24</v>
      </c>
      <c r="O6671" t="s">
        <v>3514</v>
      </c>
      <c r="P6671" t="s">
        <v>664</v>
      </c>
      <c r="Q6671" t="s">
        <v>16938</v>
      </c>
    </row>
    <row r="6672" spans="1:17" x14ac:dyDescent="0.25">
      <c r="A6672" t="s">
        <v>18244</v>
      </c>
      <c r="B6672" t="s">
        <v>18245</v>
      </c>
      <c r="C6672" s="1">
        <v>44222</v>
      </c>
      <c r="D6672" t="s">
        <v>6413</v>
      </c>
      <c r="E6672" t="s">
        <v>20</v>
      </c>
      <c r="F6672" t="s">
        <v>18246</v>
      </c>
      <c r="H6672" t="s">
        <v>32</v>
      </c>
      <c r="I6672">
        <v>45</v>
      </c>
      <c r="J6672" t="s">
        <v>22</v>
      </c>
      <c r="L6672" t="s">
        <v>23</v>
      </c>
      <c r="M6672" t="s">
        <v>24</v>
      </c>
      <c r="O6672" t="s">
        <v>3514</v>
      </c>
      <c r="P6672" t="s">
        <v>664</v>
      </c>
      <c r="Q6672" t="s">
        <v>18247</v>
      </c>
    </row>
    <row r="6673" spans="1:17" x14ac:dyDescent="0.25">
      <c r="A6673" t="s">
        <v>6724</v>
      </c>
      <c r="B6673" t="s">
        <v>6725</v>
      </c>
      <c r="C6673" s="1">
        <v>44241</v>
      </c>
      <c r="D6673" t="s">
        <v>3292</v>
      </c>
      <c r="E6673" t="s">
        <v>20</v>
      </c>
      <c r="F6673" t="s">
        <v>3293</v>
      </c>
      <c r="H6673" t="s">
        <v>32</v>
      </c>
      <c r="I6673">
        <v>51</v>
      </c>
      <c r="J6673" t="s">
        <v>22</v>
      </c>
      <c r="L6673" t="s">
        <v>23</v>
      </c>
      <c r="M6673" t="s">
        <v>24</v>
      </c>
      <c r="O6673" t="s">
        <v>3514</v>
      </c>
      <c r="P6673" t="s">
        <v>664</v>
      </c>
      <c r="Q6673" t="s">
        <v>6726</v>
      </c>
    </row>
    <row r="6674" spans="1:17" x14ac:dyDescent="0.25">
      <c r="A6674" t="s">
        <v>17496</v>
      </c>
      <c r="B6674" t="s">
        <v>17497</v>
      </c>
      <c r="C6674" s="1">
        <v>44257</v>
      </c>
      <c r="D6674" t="s">
        <v>3469</v>
      </c>
      <c r="E6674" t="s">
        <v>20</v>
      </c>
      <c r="F6674" t="s">
        <v>2722</v>
      </c>
      <c r="H6674" t="s">
        <v>21</v>
      </c>
      <c r="I6674" t="s">
        <v>22</v>
      </c>
      <c r="J6674" t="s">
        <v>22</v>
      </c>
      <c r="L6674" t="s">
        <v>23</v>
      </c>
      <c r="N6674" t="s">
        <v>15599</v>
      </c>
      <c r="O6674" t="s">
        <v>512</v>
      </c>
      <c r="P6674" t="s">
        <v>513</v>
      </c>
      <c r="Q6674" t="s">
        <v>800</v>
      </c>
    </row>
    <row r="6675" spans="1:17" x14ac:dyDescent="0.25">
      <c r="A6675" t="s">
        <v>17674</v>
      </c>
      <c r="B6675" t="s">
        <v>17675</v>
      </c>
      <c r="C6675" s="1">
        <v>44260</v>
      </c>
      <c r="D6675" t="s">
        <v>3473</v>
      </c>
      <c r="E6675" t="s">
        <v>20</v>
      </c>
      <c r="F6675" t="s">
        <v>1056</v>
      </c>
      <c r="H6675" t="s">
        <v>21</v>
      </c>
      <c r="I6675">
        <v>32</v>
      </c>
      <c r="J6675" t="s">
        <v>22</v>
      </c>
      <c r="L6675" t="s">
        <v>23</v>
      </c>
      <c r="N6675" t="s">
        <v>15599</v>
      </c>
      <c r="O6675" t="s">
        <v>512</v>
      </c>
      <c r="P6675" t="s">
        <v>513</v>
      </c>
      <c r="Q6675" t="s">
        <v>800</v>
      </c>
    </row>
    <row r="6676" spans="1:17" x14ac:dyDescent="0.25">
      <c r="A6676" t="s">
        <v>17705</v>
      </c>
      <c r="B6676" t="s">
        <v>17706</v>
      </c>
      <c r="C6676" s="1">
        <v>44259</v>
      </c>
      <c r="D6676" t="s">
        <v>3473</v>
      </c>
      <c r="E6676" t="s">
        <v>20</v>
      </c>
      <c r="F6676" t="s">
        <v>1056</v>
      </c>
      <c r="H6676" t="s">
        <v>32</v>
      </c>
      <c r="I6676">
        <v>33</v>
      </c>
      <c r="J6676" t="s">
        <v>22</v>
      </c>
      <c r="L6676" t="s">
        <v>23</v>
      </c>
      <c r="N6676" t="s">
        <v>15599</v>
      </c>
      <c r="O6676" t="s">
        <v>512</v>
      </c>
      <c r="P6676" t="s">
        <v>513</v>
      </c>
      <c r="Q6676" t="s">
        <v>17707</v>
      </c>
    </row>
    <row r="6677" spans="1:17" x14ac:dyDescent="0.25">
      <c r="A6677" t="s">
        <v>15946</v>
      </c>
      <c r="B6677" t="s">
        <v>15947</v>
      </c>
      <c r="C6677" s="1">
        <v>44264</v>
      </c>
      <c r="D6677" t="s">
        <v>3469</v>
      </c>
      <c r="E6677" t="s">
        <v>20</v>
      </c>
      <c r="F6677" t="s">
        <v>5233</v>
      </c>
      <c r="H6677" t="s">
        <v>32</v>
      </c>
      <c r="I6677">
        <v>62</v>
      </c>
      <c r="J6677" t="s">
        <v>22</v>
      </c>
      <c r="L6677" t="s">
        <v>23</v>
      </c>
      <c r="N6677" t="s">
        <v>15599</v>
      </c>
      <c r="O6677" t="s">
        <v>512</v>
      </c>
      <c r="P6677" t="s">
        <v>513</v>
      </c>
      <c r="Q6677" t="s">
        <v>15948</v>
      </c>
    </row>
    <row r="6678" spans="1:17" x14ac:dyDescent="0.25">
      <c r="A6678" t="s">
        <v>792</v>
      </c>
      <c r="B6678" t="s">
        <v>793</v>
      </c>
      <c r="C6678" s="1">
        <v>44236</v>
      </c>
      <c r="D6678" t="s">
        <v>794</v>
      </c>
      <c r="E6678" t="s">
        <v>20</v>
      </c>
      <c r="F6678" t="s">
        <v>795</v>
      </c>
      <c r="H6678" t="s">
        <v>32</v>
      </c>
      <c r="I6678">
        <v>34</v>
      </c>
      <c r="J6678" t="s">
        <v>22</v>
      </c>
      <c r="L6678" t="s">
        <v>23</v>
      </c>
      <c r="M6678" t="s">
        <v>86</v>
      </c>
      <c r="N6678" t="s">
        <v>787</v>
      </c>
      <c r="O6678" t="s">
        <v>512</v>
      </c>
      <c r="P6678" t="s">
        <v>513</v>
      </c>
      <c r="Q6678" t="s">
        <v>519</v>
      </c>
    </row>
    <row r="6679" spans="1:17" x14ac:dyDescent="0.25">
      <c r="A6679" t="s">
        <v>796</v>
      </c>
      <c r="B6679" t="s">
        <v>797</v>
      </c>
      <c r="C6679" s="1">
        <v>44246</v>
      </c>
      <c r="D6679" t="s">
        <v>798</v>
      </c>
      <c r="E6679" t="s">
        <v>20</v>
      </c>
      <c r="F6679" t="s">
        <v>799</v>
      </c>
      <c r="H6679" t="s">
        <v>21</v>
      </c>
      <c r="I6679">
        <v>43</v>
      </c>
      <c r="J6679" t="s">
        <v>22</v>
      </c>
      <c r="L6679" t="s">
        <v>23</v>
      </c>
      <c r="M6679" t="s">
        <v>86</v>
      </c>
      <c r="N6679" t="s">
        <v>787</v>
      </c>
      <c r="O6679" t="s">
        <v>512</v>
      </c>
      <c r="P6679" t="s">
        <v>513</v>
      </c>
      <c r="Q6679" t="s">
        <v>800</v>
      </c>
    </row>
    <row r="6680" spans="1:17" x14ac:dyDescent="0.25">
      <c r="A6680" t="s">
        <v>5060</v>
      </c>
      <c r="B6680" t="s">
        <v>5061</v>
      </c>
      <c r="C6680" s="1">
        <v>44264</v>
      </c>
      <c r="D6680" t="s">
        <v>64</v>
      </c>
      <c r="E6680" t="s">
        <v>20</v>
      </c>
      <c r="F6680" t="s">
        <v>5062</v>
      </c>
      <c r="H6680" t="s">
        <v>32</v>
      </c>
      <c r="I6680">
        <v>18</v>
      </c>
      <c r="J6680" t="s">
        <v>22</v>
      </c>
      <c r="L6680" t="s">
        <v>23</v>
      </c>
      <c r="N6680" t="s">
        <v>787</v>
      </c>
      <c r="O6680" t="s">
        <v>512</v>
      </c>
      <c r="P6680" t="s">
        <v>513</v>
      </c>
      <c r="Q6680" t="s">
        <v>800</v>
      </c>
    </row>
    <row r="6681" spans="1:17" x14ac:dyDescent="0.25">
      <c r="A6681" t="s">
        <v>4989</v>
      </c>
      <c r="B6681" t="s">
        <v>4990</v>
      </c>
      <c r="C6681" s="1">
        <v>44264</v>
      </c>
      <c r="D6681" t="s">
        <v>1055</v>
      </c>
      <c r="E6681" t="s">
        <v>20</v>
      </c>
      <c r="F6681" t="s">
        <v>1056</v>
      </c>
      <c r="H6681" t="s">
        <v>32</v>
      </c>
      <c r="I6681">
        <v>19</v>
      </c>
      <c r="J6681" t="s">
        <v>22</v>
      </c>
      <c r="L6681" t="s">
        <v>23</v>
      </c>
      <c r="N6681" t="s">
        <v>787</v>
      </c>
      <c r="O6681" t="s">
        <v>512</v>
      </c>
      <c r="P6681" t="s">
        <v>513</v>
      </c>
      <c r="Q6681" t="s">
        <v>800</v>
      </c>
    </row>
    <row r="6682" spans="1:17" x14ac:dyDescent="0.25">
      <c r="A6682" t="s">
        <v>17151</v>
      </c>
      <c r="B6682" t="s">
        <v>17152</v>
      </c>
      <c r="C6682" s="1">
        <v>44237</v>
      </c>
      <c r="D6682" t="s">
        <v>913</v>
      </c>
      <c r="E6682" t="s">
        <v>20</v>
      </c>
      <c r="F6682">
        <v>8680</v>
      </c>
      <c r="H6682" t="s">
        <v>21</v>
      </c>
      <c r="I6682">
        <v>64</v>
      </c>
      <c r="J6682" t="s">
        <v>22</v>
      </c>
      <c r="L6682" t="s">
        <v>23</v>
      </c>
      <c r="M6682" t="s">
        <v>24</v>
      </c>
      <c r="N6682" t="s">
        <v>5573</v>
      </c>
      <c r="O6682" t="s">
        <v>512</v>
      </c>
      <c r="P6682" t="s">
        <v>26</v>
      </c>
      <c r="Q6682" t="s">
        <v>17153</v>
      </c>
    </row>
    <row r="6683" spans="1:17" x14ac:dyDescent="0.25">
      <c r="A6683" t="s">
        <v>13084</v>
      </c>
      <c r="B6683" t="s">
        <v>13085</v>
      </c>
      <c r="C6683" s="1">
        <v>44253</v>
      </c>
      <c r="D6683" t="s">
        <v>7815</v>
      </c>
      <c r="E6683" t="s">
        <v>20</v>
      </c>
      <c r="H6683" t="s">
        <v>21</v>
      </c>
      <c r="I6683">
        <v>51</v>
      </c>
      <c r="J6683" t="s">
        <v>13083</v>
      </c>
      <c r="L6683" t="s">
        <v>23</v>
      </c>
      <c r="O6683" t="s">
        <v>512</v>
      </c>
      <c r="P6683" t="s">
        <v>513</v>
      </c>
      <c r="Q6683" t="s">
        <v>800</v>
      </c>
    </row>
    <row r="6684" spans="1:17" x14ac:dyDescent="0.25">
      <c r="A6684" t="s">
        <v>16008</v>
      </c>
      <c r="B6684" t="s">
        <v>16009</v>
      </c>
      <c r="C6684" s="1">
        <v>44268</v>
      </c>
      <c r="D6684" t="s">
        <v>8588</v>
      </c>
      <c r="E6684" t="s">
        <v>20</v>
      </c>
      <c r="F6684">
        <v>1745</v>
      </c>
      <c r="H6684" t="s">
        <v>32</v>
      </c>
      <c r="I6684">
        <v>97</v>
      </c>
      <c r="J6684" t="s">
        <v>2529</v>
      </c>
      <c r="L6684" t="s">
        <v>23</v>
      </c>
      <c r="O6684" t="s">
        <v>512</v>
      </c>
      <c r="P6684" t="s">
        <v>513</v>
      </c>
      <c r="Q6684" t="s">
        <v>16010</v>
      </c>
    </row>
    <row r="6685" spans="1:17" x14ac:dyDescent="0.25">
      <c r="A6685" t="s">
        <v>16017</v>
      </c>
      <c r="B6685" t="s">
        <v>16018</v>
      </c>
      <c r="C6685" s="1">
        <v>44270</v>
      </c>
      <c r="D6685" t="s">
        <v>16019</v>
      </c>
      <c r="E6685" t="s">
        <v>20</v>
      </c>
      <c r="F6685">
        <v>9280</v>
      </c>
      <c r="H6685" t="s">
        <v>32</v>
      </c>
      <c r="I6685">
        <v>16</v>
      </c>
      <c r="J6685" t="s">
        <v>13083</v>
      </c>
      <c r="L6685" t="s">
        <v>23</v>
      </c>
      <c r="O6685" t="s">
        <v>512</v>
      </c>
      <c r="P6685" t="s">
        <v>513</v>
      </c>
      <c r="Q6685" t="s">
        <v>16020</v>
      </c>
    </row>
    <row r="6686" spans="1:17" x14ac:dyDescent="0.25">
      <c r="A6686" t="s">
        <v>16024</v>
      </c>
      <c r="B6686" t="s">
        <v>16025</v>
      </c>
      <c r="C6686" s="1">
        <v>44271</v>
      </c>
      <c r="D6686" t="s">
        <v>16019</v>
      </c>
      <c r="E6686" t="s">
        <v>20</v>
      </c>
      <c r="F6686">
        <v>9280</v>
      </c>
      <c r="H6686" t="s">
        <v>32</v>
      </c>
      <c r="I6686">
        <v>54</v>
      </c>
      <c r="J6686" t="s">
        <v>13083</v>
      </c>
      <c r="L6686" t="s">
        <v>23</v>
      </c>
      <c r="O6686" t="s">
        <v>512</v>
      </c>
      <c r="P6686" t="s">
        <v>513</v>
      </c>
      <c r="Q6686" t="s">
        <v>16026</v>
      </c>
    </row>
    <row r="6687" spans="1:17" x14ac:dyDescent="0.25">
      <c r="A6687" t="s">
        <v>15890</v>
      </c>
      <c r="B6687" t="s">
        <v>15891</v>
      </c>
      <c r="C6687" s="1">
        <v>44257</v>
      </c>
      <c r="D6687" t="s">
        <v>8303</v>
      </c>
      <c r="E6687" t="s">
        <v>20</v>
      </c>
      <c r="F6687">
        <v>9000</v>
      </c>
      <c r="H6687" t="s">
        <v>22</v>
      </c>
      <c r="I6687" t="s">
        <v>22</v>
      </c>
      <c r="J6687" t="s">
        <v>22</v>
      </c>
      <c r="L6687" t="s">
        <v>23</v>
      </c>
      <c r="M6687" t="s">
        <v>24</v>
      </c>
      <c r="O6687" t="s">
        <v>512</v>
      </c>
      <c r="P6687" t="s">
        <v>513</v>
      </c>
      <c r="Q6687" t="s">
        <v>15892</v>
      </c>
    </row>
    <row r="6688" spans="1:17" x14ac:dyDescent="0.25">
      <c r="A6688" t="s">
        <v>7555</v>
      </c>
      <c r="B6688" t="s">
        <v>7556</v>
      </c>
      <c r="C6688" s="1">
        <v>44251</v>
      </c>
      <c r="D6688" t="s">
        <v>30</v>
      </c>
      <c r="E6688" t="s">
        <v>20</v>
      </c>
      <c r="F6688" t="s">
        <v>3554</v>
      </c>
      <c r="H6688" t="s">
        <v>21</v>
      </c>
      <c r="I6688">
        <v>58</v>
      </c>
      <c r="J6688" t="s">
        <v>828</v>
      </c>
      <c r="L6688" t="s">
        <v>23</v>
      </c>
      <c r="O6688" t="s">
        <v>512</v>
      </c>
      <c r="P6688" t="s">
        <v>513</v>
      </c>
      <c r="Q6688" t="s">
        <v>7557</v>
      </c>
    </row>
    <row r="6689" spans="1:17" x14ac:dyDescent="0.25">
      <c r="A6689" t="s">
        <v>10039</v>
      </c>
      <c r="B6689" t="s">
        <v>10040</v>
      </c>
      <c r="C6689" s="1">
        <v>44265</v>
      </c>
      <c r="D6689" t="s">
        <v>10029</v>
      </c>
      <c r="E6689" t="s">
        <v>20</v>
      </c>
      <c r="F6689" t="s">
        <v>10041</v>
      </c>
      <c r="G6689" t="s">
        <v>10031</v>
      </c>
      <c r="H6689" t="s">
        <v>21</v>
      </c>
      <c r="I6689">
        <v>32</v>
      </c>
      <c r="J6689" t="s">
        <v>10032</v>
      </c>
      <c r="L6689" t="s">
        <v>23</v>
      </c>
      <c r="M6689" t="s">
        <v>4664</v>
      </c>
      <c r="O6689" t="s">
        <v>512</v>
      </c>
      <c r="P6689" t="s">
        <v>513</v>
      </c>
      <c r="Q6689" t="s">
        <v>800</v>
      </c>
    </row>
    <row r="6690" spans="1:17" x14ac:dyDescent="0.25">
      <c r="A6690" t="s">
        <v>10042</v>
      </c>
      <c r="B6690" t="s">
        <v>10043</v>
      </c>
      <c r="C6690" s="1">
        <v>44268</v>
      </c>
      <c r="D6690" t="s">
        <v>30</v>
      </c>
      <c r="E6690" t="s">
        <v>20</v>
      </c>
      <c r="F6690" t="s">
        <v>4667</v>
      </c>
      <c r="G6690" t="s">
        <v>10031</v>
      </c>
      <c r="H6690" t="s">
        <v>32</v>
      </c>
      <c r="I6690">
        <v>19</v>
      </c>
      <c r="J6690" t="s">
        <v>10032</v>
      </c>
      <c r="L6690" t="s">
        <v>23</v>
      </c>
      <c r="M6690" t="s">
        <v>4664</v>
      </c>
      <c r="O6690" t="s">
        <v>512</v>
      </c>
      <c r="P6690" t="s">
        <v>513</v>
      </c>
      <c r="Q6690" t="s">
        <v>800</v>
      </c>
    </row>
    <row r="6691" spans="1:17" x14ac:dyDescent="0.25">
      <c r="A6691" t="s">
        <v>1212</v>
      </c>
      <c r="B6691" t="s">
        <v>1213</v>
      </c>
      <c r="C6691" s="1">
        <v>44245</v>
      </c>
      <c r="D6691" t="s">
        <v>1214</v>
      </c>
      <c r="E6691" t="s">
        <v>20</v>
      </c>
      <c r="F6691" t="s">
        <v>1215</v>
      </c>
      <c r="H6691" t="s">
        <v>21</v>
      </c>
      <c r="I6691">
        <v>30</v>
      </c>
      <c r="J6691" t="s">
        <v>22</v>
      </c>
      <c r="L6691" t="s">
        <v>23</v>
      </c>
      <c r="O6691" t="s">
        <v>512</v>
      </c>
      <c r="P6691" t="s">
        <v>513</v>
      </c>
      <c r="Q6691" t="s">
        <v>1216</v>
      </c>
    </row>
    <row r="6692" spans="1:17" x14ac:dyDescent="0.25">
      <c r="A6692" t="s">
        <v>15748</v>
      </c>
      <c r="B6692" t="s">
        <v>15749</v>
      </c>
      <c r="C6692" s="1">
        <v>44257</v>
      </c>
      <c r="D6692" t="s">
        <v>59</v>
      </c>
      <c r="E6692" t="s">
        <v>20</v>
      </c>
      <c r="F6692" t="s">
        <v>15750</v>
      </c>
      <c r="H6692" t="s">
        <v>21</v>
      </c>
      <c r="I6692">
        <v>51</v>
      </c>
      <c r="J6692" t="s">
        <v>22</v>
      </c>
      <c r="L6692" t="s">
        <v>23</v>
      </c>
      <c r="O6692" t="s">
        <v>512</v>
      </c>
      <c r="P6692" t="s">
        <v>513</v>
      </c>
      <c r="Q6692" t="s">
        <v>15744</v>
      </c>
    </row>
    <row r="6693" spans="1:17" x14ac:dyDescent="0.25">
      <c r="A6693" t="s">
        <v>17404</v>
      </c>
      <c r="B6693" t="s">
        <v>17405</v>
      </c>
      <c r="C6693" s="1">
        <v>44257</v>
      </c>
      <c r="D6693" t="s">
        <v>3308</v>
      </c>
      <c r="E6693" t="s">
        <v>20</v>
      </c>
      <c r="F6693" t="s">
        <v>17406</v>
      </c>
      <c r="G6693" t="s">
        <v>1461</v>
      </c>
      <c r="H6693" t="s">
        <v>32</v>
      </c>
      <c r="I6693">
        <v>10</v>
      </c>
      <c r="J6693" t="s">
        <v>22</v>
      </c>
      <c r="L6693" t="s">
        <v>23</v>
      </c>
      <c r="O6693" t="s">
        <v>512</v>
      </c>
      <c r="P6693" t="s">
        <v>513</v>
      </c>
      <c r="Q6693" t="s">
        <v>800</v>
      </c>
    </row>
    <row r="6694" spans="1:17" x14ac:dyDescent="0.25">
      <c r="A6694" t="s">
        <v>15742</v>
      </c>
      <c r="B6694" t="s">
        <v>15743</v>
      </c>
      <c r="C6694" s="1">
        <v>44257</v>
      </c>
      <c r="D6694" t="s">
        <v>59</v>
      </c>
      <c r="E6694" t="s">
        <v>20</v>
      </c>
      <c r="F6694" t="s">
        <v>15619</v>
      </c>
      <c r="H6694" t="s">
        <v>21</v>
      </c>
      <c r="I6694">
        <v>9</v>
      </c>
      <c r="J6694" t="s">
        <v>22</v>
      </c>
      <c r="L6694" t="s">
        <v>23</v>
      </c>
      <c r="O6694" t="s">
        <v>512</v>
      </c>
      <c r="P6694" t="s">
        <v>513</v>
      </c>
      <c r="Q6694" t="s">
        <v>15744</v>
      </c>
    </row>
    <row r="6695" spans="1:17" x14ac:dyDescent="0.25">
      <c r="A6695" t="s">
        <v>17399</v>
      </c>
      <c r="B6695" t="s">
        <v>17400</v>
      </c>
      <c r="C6695" s="1">
        <v>44259</v>
      </c>
      <c r="D6695" t="s">
        <v>3308</v>
      </c>
      <c r="E6695" t="s">
        <v>20</v>
      </c>
      <c r="F6695" t="s">
        <v>13073</v>
      </c>
      <c r="G6695" t="s">
        <v>1461</v>
      </c>
      <c r="H6695" t="s">
        <v>32</v>
      </c>
      <c r="I6695">
        <v>10</v>
      </c>
      <c r="J6695" t="s">
        <v>22</v>
      </c>
      <c r="L6695" t="s">
        <v>23</v>
      </c>
      <c r="O6695" t="s">
        <v>512</v>
      </c>
      <c r="P6695" t="s">
        <v>513</v>
      </c>
      <c r="Q6695" t="s">
        <v>800</v>
      </c>
    </row>
    <row r="6696" spans="1:17" x14ac:dyDescent="0.25">
      <c r="A6696" t="s">
        <v>17397</v>
      </c>
      <c r="B6696" t="s">
        <v>17398</v>
      </c>
      <c r="C6696" s="1">
        <v>44263</v>
      </c>
      <c r="D6696" t="s">
        <v>3308</v>
      </c>
      <c r="E6696" t="s">
        <v>20</v>
      </c>
      <c r="F6696" t="s">
        <v>15822</v>
      </c>
      <c r="G6696" t="s">
        <v>1461</v>
      </c>
      <c r="H6696" t="s">
        <v>32</v>
      </c>
      <c r="I6696">
        <v>11</v>
      </c>
      <c r="J6696" t="s">
        <v>22</v>
      </c>
      <c r="L6696" t="s">
        <v>23</v>
      </c>
      <c r="O6696" t="s">
        <v>512</v>
      </c>
      <c r="P6696" t="s">
        <v>513</v>
      </c>
      <c r="Q6696" t="s">
        <v>7468</v>
      </c>
    </row>
    <row r="6697" spans="1:17" x14ac:dyDescent="0.25">
      <c r="A6697" t="s">
        <v>17407</v>
      </c>
      <c r="B6697" t="s">
        <v>17408</v>
      </c>
      <c r="C6697" s="1">
        <v>44260</v>
      </c>
      <c r="D6697" t="s">
        <v>3308</v>
      </c>
      <c r="E6697" t="s">
        <v>20</v>
      </c>
      <c r="F6697" t="s">
        <v>13069</v>
      </c>
      <c r="G6697" t="s">
        <v>1461</v>
      </c>
      <c r="H6697" t="s">
        <v>32</v>
      </c>
      <c r="I6697">
        <v>50</v>
      </c>
      <c r="J6697" t="s">
        <v>22</v>
      </c>
      <c r="L6697" t="s">
        <v>23</v>
      </c>
      <c r="O6697" t="s">
        <v>512</v>
      </c>
      <c r="P6697" t="s">
        <v>513</v>
      </c>
      <c r="Q6697" t="s">
        <v>800</v>
      </c>
    </row>
    <row r="6698" spans="1:17" x14ac:dyDescent="0.25">
      <c r="A6698" t="s">
        <v>17401</v>
      </c>
      <c r="B6698" t="s">
        <v>17402</v>
      </c>
      <c r="C6698" s="1">
        <v>44262</v>
      </c>
      <c r="D6698" t="s">
        <v>3308</v>
      </c>
      <c r="E6698" t="s">
        <v>20</v>
      </c>
      <c r="F6698" t="s">
        <v>1228</v>
      </c>
      <c r="G6698" t="s">
        <v>1461</v>
      </c>
      <c r="H6698" t="s">
        <v>21</v>
      </c>
      <c r="I6698">
        <v>60</v>
      </c>
      <c r="J6698" t="s">
        <v>22</v>
      </c>
      <c r="L6698" t="s">
        <v>23</v>
      </c>
      <c r="O6698" t="s">
        <v>512</v>
      </c>
      <c r="P6698" t="s">
        <v>513</v>
      </c>
      <c r="Q6698" t="s">
        <v>17403</v>
      </c>
    </row>
    <row r="6699" spans="1:17" x14ac:dyDescent="0.25">
      <c r="A6699" t="s">
        <v>13071</v>
      </c>
      <c r="B6699" t="s">
        <v>13072</v>
      </c>
      <c r="C6699" s="1">
        <v>44263</v>
      </c>
      <c r="D6699" t="s">
        <v>3308</v>
      </c>
      <c r="E6699" t="s">
        <v>20</v>
      </c>
      <c r="F6699" t="s">
        <v>13073</v>
      </c>
      <c r="H6699" t="s">
        <v>32</v>
      </c>
      <c r="I6699">
        <v>32</v>
      </c>
      <c r="J6699" t="s">
        <v>22</v>
      </c>
      <c r="L6699" t="s">
        <v>23</v>
      </c>
      <c r="O6699" t="s">
        <v>512</v>
      </c>
      <c r="P6699" t="s">
        <v>513</v>
      </c>
      <c r="Q6699" t="s">
        <v>800</v>
      </c>
    </row>
    <row r="6700" spans="1:17" x14ac:dyDescent="0.25">
      <c r="A6700" t="s">
        <v>13006</v>
      </c>
      <c r="B6700" t="s">
        <v>13007</v>
      </c>
      <c r="C6700" s="1">
        <v>44258</v>
      </c>
      <c r="D6700" t="s">
        <v>3308</v>
      </c>
      <c r="E6700" t="s">
        <v>20</v>
      </c>
      <c r="F6700" t="s">
        <v>13008</v>
      </c>
      <c r="H6700" t="s">
        <v>21</v>
      </c>
      <c r="I6700">
        <v>53</v>
      </c>
      <c r="J6700" t="s">
        <v>22</v>
      </c>
      <c r="L6700" t="s">
        <v>23</v>
      </c>
      <c r="O6700" t="s">
        <v>512</v>
      </c>
      <c r="P6700" t="s">
        <v>513</v>
      </c>
      <c r="Q6700" t="s">
        <v>800</v>
      </c>
    </row>
    <row r="6701" spans="1:17" x14ac:dyDescent="0.25">
      <c r="A6701" t="s">
        <v>16048</v>
      </c>
      <c r="B6701" t="s">
        <v>16049</v>
      </c>
      <c r="C6701" s="1">
        <v>44265</v>
      </c>
      <c r="D6701" t="s">
        <v>19</v>
      </c>
      <c r="E6701" t="s">
        <v>20</v>
      </c>
      <c r="F6701" t="s">
        <v>16050</v>
      </c>
      <c r="H6701" t="s">
        <v>32</v>
      </c>
      <c r="I6701">
        <v>49</v>
      </c>
      <c r="J6701" t="s">
        <v>197</v>
      </c>
      <c r="L6701" t="s">
        <v>23</v>
      </c>
      <c r="M6701" t="s">
        <v>24</v>
      </c>
      <c r="O6701" t="s">
        <v>512</v>
      </c>
      <c r="P6701" t="s">
        <v>513</v>
      </c>
      <c r="Q6701" t="s">
        <v>15744</v>
      </c>
    </row>
    <row r="6702" spans="1:17" x14ac:dyDescent="0.25">
      <c r="A6702" t="s">
        <v>16051</v>
      </c>
      <c r="B6702" t="s">
        <v>16052</v>
      </c>
      <c r="C6702" s="1">
        <v>44266</v>
      </c>
      <c r="D6702" t="s">
        <v>19</v>
      </c>
      <c r="E6702" t="s">
        <v>20</v>
      </c>
      <c r="F6702" t="s">
        <v>16053</v>
      </c>
      <c r="H6702" t="s">
        <v>21</v>
      </c>
      <c r="I6702">
        <v>38</v>
      </c>
      <c r="J6702" t="s">
        <v>197</v>
      </c>
      <c r="L6702" t="s">
        <v>23</v>
      </c>
      <c r="M6702" t="s">
        <v>24</v>
      </c>
      <c r="O6702" t="s">
        <v>512</v>
      </c>
      <c r="P6702" t="s">
        <v>513</v>
      </c>
      <c r="Q6702" t="s">
        <v>16054</v>
      </c>
    </row>
    <row r="6703" spans="1:17" x14ac:dyDescent="0.25">
      <c r="A6703" t="s">
        <v>16055</v>
      </c>
      <c r="B6703" t="s">
        <v>16056</v>
      </c>
      <c r="C6703" s="1">
        <v>44266</v>
      </c>
      <c r="D6703" t="s">
        <v>19</v>
      </c>
      <c r="E6703" t="s">
        <v>20</v>
      </c>
      <c r="F6703" t="s">
        <v>16053</v>
      </c>
      <c r="H6703" t="s">
        <v>32</v>
      </c>
      <c r="I6703">
        <v>36</v>
      </c>
      <c r="J6703" t="s">
        <v>197</v>
      </c>
      <c r="L6703" t="s">
        <v>23</v>
      </c>
      <c r="M6703" t="s">
        <v>24</v>
      </c>
      <c r="O6703" t="s">
        <v>512</v>
      </c>
      <c r="P6703" t="s">
        <v>513</v>
      </c>
      <c r="Q6703" t="s">
        <v>16054</v>
      </c>
    </row>
    <row r="6704" spans="1:17" x14ac:dyDescent="0.25">
      <c r="A6704" t="s">
        <v>16065</v>
      </c>
      <c r="B6704" t="s">
        <v>16066</v>
      </c>
      <c r="C6704" s="1">
        <v>44266</v>
      </c>
      <c r="D6704" t="s">
        <v>19</v>
      </c>
      <c r="E6704" t="s">
        <v>20</v>
      </c>
      <c r="F6704" t="s">
        <v>10213</v>
      </c>
      <c r="H6704" t="s">
        <v>21</v>
      </c>
      <c r="I6704">
        <v>8</v>
      </c>
      <c r="J6704" t="s">
        <v>197</v>
      </c>
      <c r="L6704" t="s">
        <v>23</v>
      </c>
      <c r="M6704" t="s">
        <v>24</v>
      </c>
      <c r="O6704" t="s">
        <v>512</v>
      </c>
      <c r="P6704" t="s">
        <v>513</v>
      </c>
      <c r="Q6704" t="s">
        <v>7468</v>
      </c>
    </row>
    <row r="6705" spans="1:17" x14ac:dyDescent="0.25">
      <c r="A6705" t="s">
        <v>16367</v>
      </c>
      <c r="B6705" t="s">
        <v>16368</v>
      </c>
      <c r="C6705" s="1">
        <v>44271</v>
      </c>
      <c r="D6705" t="s">
        <v>19</v>
      </c>
      <c r="E6705" t="s">
        <v>20</v>
      </c>
      <c r="F6705" t="s">
        <v>16047</v>
      </c>
      <c r="G6705" t="s">
        <v>13088</v>
      </c>
      <c r="H6705" t="s">
        <v>32</v>
      </c>
      <c r="I6705">
        <v>43</v>
      </c>
      <c r="J6705" t="s">
        <v>22</v>
      </c>
      <c r="L6705" t="s">
        <v>23</v>
      </c>
      <c r="M6705" t="s">
        <v>24</v>
      </c>
      <c r="O6705" t="s">
        <v>512</v>
      </c>
      <c r="P6705" t="s">
        <v>513</v>
      </c>
      <c r="Q6705" t="s">
        <v>16369</v>
      </c>
    </row>
    <row r="6706" spans="1:17" x14ac:dyDescent="0.25">
      <c r="A6706" t="s">
        <v>747</v>
      </c>
      <c r="B6706" t="s">
        <v>748</v>
      </c>
      <c r="C6706" s="1">
        <v>44249</v>
      </c>
      <c r="D6706" t="s">
        <v>749</v>
      </c>
      <c r="E6706" t="s">
        <v>20</v>
      </c>
      <c r="H6706" t="s">
        <v>32</v>
      </c>
      <c r="I6706">
        <v>32</v>
      </c>
      <c r="J6706" t="s">
        <v>22</v>
      </c>
      <c r="L6706" t="s">
        <v>23</v>
      </c>
      <c r="O6706" t="s">
        <v>512</v>
      </c>
      <c r="P6706" t="s">
        <v>513</v>
      </c>
      <c r="Q6706" t="s">
        <v>750</v>
      </c>
    </row>
    <row r="6707" spans="1:17" x14ac:dyDescent="0.25">
      <c r="A6707" t="s">
        <v>11587</v>
      </c>
      <c r="B6707" t="s">
        <v>11588</v>
      </c>
      <c r="C6707" s="1">
        <v>44233</v>
      </c>
      <c r="D6707" t="s">
        <v>1903</v>
      </c>
      <c r="E6707" t="s">
        <v>20</v>
      </c>
      <c r="F6707" t="s">
        <v>1904</v>
      </c>
      <c r="H6707" t="s">
        <v>21</v>
      </c>
      <c r="I6707">
        <v>21</v>
      </c>
      <c r="J6707" t="s">
        <v>22</v>
      </c>
      <c r="L6707" t="s">
        <v>23</v>
      </c>
      <c r="M6707" t="s">
        <v>24</v>
      </c>
      <c r="O6707" t="s">
        <v>512</v>
      </c>
      <c r="P6707" t="s">
        <v>513</v>
      </c>
      <c r="Q6707" t="s">
        <v>11589</v>
      </c>
    </row>
    <row r="6708" spans="1:17" x14ac:dyDescent="0.25">
      <c r="A6708" t="s">
        <v>14202</v>
      </c>
      <c r="B6708" t="s">
        <v>14203</v>
      </c>
      <c r="C6708" s="1">
        <v>44235</v>
      </c>
      <c r="D6708" t="s">
        <v>14204</v>
      </c>
      <c r="E6708" t="s">
        <v>20</v>
      </c>
      <c r="F6708" t="s">
        <v>14205</v>
      </c>
      <c r="H6708" t="s">
        <v>21</v>
      </c>
      <c r="I6708">
        <v>32</v>
      </c>
      <c r="J6708" t="s">
        <v>22</v>
      </c>
      <c r="L6708" t="s">
        <v>23</v>
      </c>
      <c r="M6708" t="s">
        <v>24</v>
      </c>
      <c r="O6708" t="s">
        <v>512</v>
      </c>
      <c r="P6708" t="s">
        <v>513</v>
      </c>
      <c r="Q6708" t="s">
        <v>519</v>
      </c>
    </row>
    <row r="6709" spans="1:17" x14ac:dyDescent="0.25">
      <c r="A6709" t="s">
        <v>3461</v>
      </c>
      <c r="B6709" t="s">
        <v>3462</v>
      </c>
      <c r="C6709" s="1">
        <v>44236</v>
      </c>
      <c r="D6709" t="s">
        <v>3463</v>
      </c>
      <c r="E6709" t="s">
        <v>20</v>
      </c>
      <c r="F6709" t="s">
        <v>3464</v>
      </c>
      <c r="H6709" t="s">
        <v>32</v>
      </c>
      <c r="I6709">
        <v>40</v>
      </c>
      <c r="J6709" t="s">
        <v>22</v>
      </c>
      <c r="L6709" t="s">
        <v>23</v>
      </c>
      <c r="M6709" t="s">
        <v>24</v>
      </c>
      <c r="O6709" t="s">
        <v>512</v>
      </c>
      <c r="P6709" t="s">
        <v>513</v>
      </c>
      <c r="Q6709" t="s">
        <v>800</v>
      </c>
    </row>
    <row r="6710" spans="1:17" x14ac:dyDescent="0.25">
      <c r="A6710" t="s">
        <v>508</v>
      </c>
      <c r="B6710" t="s">
        <v>509</v>
      </c>
      <c r="C6710" s="1">
        <v>44238</v>
      </c>
      <c r="D6710" t="s">
        <v>510</v>
      </c>
      <c r="E6710" t="s">
        <v>20</v>
      </c>
      <c r="F6710" t="s">
        <v>511</v>
      </c>
      <c r="H6710" t="s">
        <v>21</v>
      </c>
      <c r="I6710">
        <v>0</v>
      </c>
      <c r="J6710" t="s">
        <v>22</v>
      </c>
      <c r="L6710" t="s">
        <v>23</v>
      </c>
      <c r="O6710" t="s">
        <v>512</v>
      </c>
      <c r="P6710" t="s">
        <v>513</v>
      </c>
      <c r="Q6710" t="s">
        <v>514</v>
      </c>
    </row>
    <row r="6711" spans="1:17" x14ac:dyDescent="0.25">
      <c r="A6711" t="s">
        <v>515</v>
      </c>
      <c r="B6711" t="s">
        <v>516</v>
      </c>
      <c r="C6711" s="1">
        <v>44244</v>
      </c>
      <c r="D6711" t="s">
        <v>517</v>
      </c>
      <c r="E6711" t="s">
        <v>20</v>
      </c>
      <c r="F6711" t="s">
        <v>518</v>
      </c>
      <c r="H6711" t="s">
        <v>32</v>
      </c>
      <c r="I6711">
        <v>44</v>
      </c>
      <c r="J6711" t="s">
        <v>22</v>
      </c>
      <c r="L6711" t="s">
        <v>23</v>
      </c>
      <c r="O6711" t="s">
        <v>512</v>
      </c>
      <c r="P6711" t="s">
        <v>513</v>
      </c>
      <c r="Q6711" t="s">
        <v>519</v>
      </c>
    </row>
    <row r="6712" spans="1:17" x14ac:dyDescent="0.25">
      <c r="A6712" t="s">
        <v>6768</v>
      </c>
      <c r="B6712" t="s">
        <v>6769</v>
      </c>
      <c r="C6712" s="1">
        <v>44242</v>
      </c>
      <c r="D6712" t="s">
        <v>2058</v>
      </c>
      <c r="E6712" t="s">
        <v>20</v>
      </c>
      <c r="F6712" t="s">
        <v>293</v>
      </c>
      <c r="H6712" t="s">
        <v>32</v>
      </c>
      <c r="I6712">
        <v>41</v>
      </c>
      <c r="J6712" t="s">
        <v>22</v>
      </c>
      <c r="L6712" t="s">
        <v>23</v>
      </c>
      <c r="M6712" t="s">
        <v>86</v>
      </c>
      <c r="O6712" t="s">
        <v>512</v>
      </c>
      <c r="P6712" t="s">
        <v>513</v>
      </c>
      <c r="Q6712" t="s">
        <v>800</v>
      </c>
    </row>
    <row r="6713" spans="1:17" x14ac:dyDescent="0.25">
      <c r="A6713" t="s">
        <v>1612</v>
      </c>
      <c r="B6713" t="s">
        <v>1613</v>
      </c>
      <c r="C6713" s="1">
        <v>44250</v>
      </c>
      <c r="D6713" t="s">
        <v>352</v>
      </c>
      <c r="E6713" t="s">
        <v>20</v>
      </c>
      <c r="F6713" t="s">
        <v>353</v>
      </c>
      <c r="G6713" t="s">
        <v>1461</v>
      </c>
      <c r="H6713" t="s">
        <v>32</v>
      </c>
      <c r="I6713">
        <v>38</v>
      </c>
      <c r="J6713" t="s">
        <v>22</v>
      </c>
      <c r="L6713" t="s">
        <v>23</v>
      </c>
      <c r="M6713" t="s">
        <v>86</v>
      </c>
      <c r="O6713" t="s">
        <v>512</v>
      </c>
      <c r="P6713" t="s">
        <v>664</v>
      </c>
      <c r="Q6713" t="s">
        <v>514</v>
      </c>
    </row>
    <row r="6714" spans="1:17" x14ac:dyDescent="0.25">
      <c r="A6714" t="s">
        <v>1620</v>
      </c>
      <c r="B6714" t="s">
        <v>1621</v>
      </c>
      <c r="C6714" s="1">
        <v>44250</v>
      </c>
      <c r="D6714" t="s">
        <v>282</v>
      </c>
      <c r="E6714" t="s">
        <v>20</v>
      </c>
      <c r="F6714" t="s">
        <v>283</v>
      </c>
      <c r="G6714" t="s">
        <v>1461</v>
      </c>
      <c r="H6714" t="s">
        <v>32</v>
      </c>
      <c r="I6714">
        <v>57</v>
      </c>
      <c r="J6714" t="s">
        <v>22</v>
      </c>
      <c r="L6714" t="s">
        <v>23</v>
      </c>
      <c r="M6714" t="s">
        <v>86</v>
      </c>
      <c r="O6714" t="s">
        <v>512</v>
      </c>
      <c r="P6714" t="s">
        <v>664</v>
      </c>
      <c r="Q6714" t="s">
        <v>514</v>
      </c>
    </row>
    <row r="6715" spans="1:17" x14ac:dyDescent="0.25">
      <c r="A6715" t="s">
        <v>1731</v>
      </c>
      <c r="B6715" t="s">
        <v>1732</v>
      </c>
      <c r="C6715" s="1">
        <v>44242</v>
      </c>
      <c r="D6715" t="s">
        <v>1733</v>
      </c>
      <c r="E6715" t="s">
        <v>20</v>
      </c>
      <c r="F6715" t="s">
        <v>1734</v>
      </c>
      <c r="G6715" t="s">
        <v>1461</v>
      </c>
      <c r="H6715" t="s">
        <v>21</v>
      </c>
      <c r="I6715">
        <v>30</v>
      </c>
      <c r="J6715" t="s">
        <v>22</v>
      </c>
      <c r="L6715" t="s">
        <v>23</v>
      </c>
      <c r="M6715" t="s">
        <v>86</v>
      </c>
      <c r="O6715" t="s">
        <v>512</v>
      </c>
      <c r="P6715" t="s">
        <v>664</v>
      </c>
      <c r="Q6715" t="s">
        <v>800</v>
      </c>
    </row>
    <row r="6716" spans="1:17" x14ac:dyDescent="0.25">
      <c r="A6716" t="s">
        <v>1905</v>
      </c>
      <c r="B6716" t="s">
        <v>1906</v>
      </c>
      <c r="C6716" s="1">
        <v>44251</v>
      </c>
      <c r="D6716" t="s">
        <v>1903</v>
      </c>
      <c r="E6716" t="s">
        <v>20</v>
      </c>
      <c r="F6716" t="s">
        <v>1904</v>
      </c>
      <c r="G6716" t="s">
        <v>787</v>
      </c>
      <c r="H6716" t="s">
        <v>21</v>
      </c>
      <c r="I6716">
        <v>38</v>
      </c>
      <c r="J6716" t="s">
        <v>22</v>
      </c>
      <c r="L6716" t="s">
        <v>23</v>
      </c>
      <c r="M6716" t="s">
        <v>86</v>
      </c>
      <c r="O6716" t="s">
        <v>512</v>
      </c>
      <c r="P6716" t="s">
        <v>664</v>
      </c>
      <c r="Q6716" t="s">
        <v>1907</v>
      </c>
    </row>
    <row r="6717" spans="1:17" x14ac:dyDescent="0.25">
      <c r="A6717" t="s">
        <v>1973</v>
      </c>
      <c r="B6717" t="s">
        <v>1974</v>
      </c>
      <c r="C6717" s="1">
        <v>44246</v>
      </c>
      <c r="D6717" t="s">
        <v>488</v>
      </c>
      <c r="E6717" t="s">
        <v>20</v>
      </c>
      <c r="F6717" t="s">
        <v>489</v>
      </c>
      <c r="G6717" t="s">
        <v>1461</v>
      </c>
      <c r="H6717" t="s">
        <v>21</v>
      </c>
      <c r="I6717">
        <v>28</v>
      </c>
      <c r="J6717" t="s">
        <v>22</v>
      </c>
      <c r="L6717" t="s">
        <v>23</v>
      </c>
      <c r="M6717" t="s">
        <v>86</v>
      </c>
      <c r="O6717" t="s">
        <v>512</v>
      </c>
      <c r="P6717" t="s">
        <v>664</v>
      </c>
      <c r="Q6717" t="s">
        <v>800</v>
      </c>
    </row>
    <row r="6718" spans="1:17" x14ac:dyDescent="0.25">
      <c r="A6718" t="s">
        <v>1975</v>
      </c>
      <c r="B6718" t="s">
        <v>1976</v>
      </c>
      <c r="C6718" s="1">
        <v>44251</v>
      </c>
      <c r="D6718" t="s">
        <v>131</v>
      </c>
      <c r="E6718" t="s">
        <v>20</v>
      </c>
      <c r="F6718" t="s">
        <v>132</v>
      </c>
      <c r="G6718" t="s">
        <v>1461</v>
      </c>
      <c r="H6718" t="s">
        <v>21</v>
      </c>
      <c r="I6718">
        <v>79</v>
      </c>
      <c r="J6718" t="s">
        <v>22</v>
      </c>
      <c r="L6718" t="s">
        <v>23</v>
      </c>
      <c r="M6718" t="s">
        <v>86</v>
      </c>
      <c r="O6718" t="s">
        <v>512</v>
      </c>
      <c r="P6718" t="s">
        <v>664</v>
      </c>
      <c r="Q6718" t="s">
        <v>1977</v>
      </c>
    </row>
    <row r="6719" spans="1:17" x14ac:dyDescent="0.25">
      <c r="A6719" t="s">
        <v>13444</v>
      </c>
      <c r="B6719" t="s">
        <v>13445</v>
      </c>
      <c r="C6719" s="1">
        <v>44251</v>
      </c>
      <c r="D6719" t="s">
        <v>13446</v>
      </c>
      <c r="E6719" t="s">
        <v>20</v>
      </c>
      <c r="F6719" t="s">
        <v>13447</v>
      </c>
      <c r="H6719" t="s">
        <v>32</v>
      </c>
      <c r="I6719">
        <v>48</v>
      </c>
      <c r="J6719" t="s">
        <v>22</v>
      </c>
      <c r="L6719" t="s">
        <v>23</v>
      </c>
      <c r="M6719" t="s">
        <v>86</v>
      </c>
      <c r="O6719" t="s">
        <v>512</v>
      </c>
      <c r="P6719" t="s">
        <v>26</v>
      </c>
      <c r="Q6719" t="s">
        <v>1977</v>
      </c>
    </row>
    <row r="6720" spans="1:17" x14ac:dyDescent="0.25">
      <c r="A6720" t="s">
        <v>13458</v>
      </c>
      <c r="B6720" t="s">
        <v>13459</v>
      </c>
      <c r="C6720" s="1">
        <v>44251</v>
      </c>
      <c r="D6720" t="s">
        <v>457</v>
      </c>
      <c r="E6720" t="s">
        <v>20</v>
      </c>
      <c r="F6720" t="s">
        <v>458</v>
      </c>
      <c r="H6720" t="s">
        <v>21</v>
      </c>
      <c r="I6720">
        <v>41</v>
      </c>
      <c r="J6720" t="s">
        <v>22</v>
      </c>
      <c r="L6720" t="s">
        <v>23</v>
      </c>
      <c r="M6720" t="s">
        <v>86</v>
      </c>
      <c r="O6720" t="s">
        <v>512</v>
      </c>
      <c r="P6720" t="s">
        <v>513</v>
      </c>
      <c r="Q6720" t="s">
        <v>13460</v>
      </c>
    </row>
    <row r="6721" spans="1:17" x14ac:dyDescent="0.25">
      <c r="A6721" t="s">
        <v>10711</v>
      </c>
      <c r="B6721" t="s">
        <v>10712</v>
      </c>
      <c r="C6721" s="1">
        <v>44251</v>
      </c>
      <c r="D6721" t="s">
        <v>457</v>
      </c>
      <c r="E6721" t="s">
        <v>20</v>
      </c>
      <c r="F6721" t="s">
        <v>458</v>
      </c>
      <c r="H6721" t="s">
        <v>21</v>
      </c>
      <c r="I6721">
        <v>41</v>
      </c>
      <c r="J6721" t="s">
        <v>22</v>
      </c>
      <c r="L6721" t="s">
        <v>23</v>
      </c>
      <c r="M6721" t="s">
        <v>86</v>
      </c>
      <c r="O6721" t="s">
        <v>512</v>
      </c>
      <c r="P6721" t="s">
        <v>513</v>
      </c>
      <c r="Q6721" t="s">
        <v>800</v>
      </c>
    </row>
    <row r="6722" spans="1:17" x14ac:dyDescent="0.25">
      <c r="A6722" t="s">
        <v>10658</v>
      </c>
      <c r="B6722" t="s">
        <v>10659</v>
      </c>
      <c r="C6722" s="1">
        <v>44249</v>
      </c>
      <c r="D6722" t="s">
        <v>9344</v>
      </c>
      <c r="E6722" t="s">
        <v>20</v>
      </c>
      <c r="F6722" t="s">
        <v>9345</v>
      </c>
      <c r="H6722" t="s">
        <v>21</v>
      </c>
      <c r="I6722">
        <v>48</v>
      </c>
      <c r="J6722" t="s">
        <v>22</v>
      </c>
      <c r="L6722" t="s">
        <v>23</v>
      </c>
      <c r="M6722" t="s">
        <v>86</v>
      </c>
      <c r="O6722" t="s">
        <v>512</v>
      </c>
      <c r="P6722" t="s">
        <v>26</v>
      </c>
      <c r="Q6722" t="s">
        <v>10616</v>
      </c>
    </row>
    <row r="6723" spans="1:17" x14ac:dyDescent="0.25">
      <c r="A6723" t="s">
        <v>10613</v>
      </c>
      <c r="B6723" t="s">
        <v>10614</v>
      </c>
      <c r="C6723" s="1">
        <v>44243</v>
      </c>
      <c r="D6723" t="s">
        <v>10615</v>
      </c>
      <c r="E6723" t="s">
        <v>20</v>
      </c>
      <c r="F6723" t="s">
        <v>2894</v>
      </c>
      <c r="H6723" t="s">
        <v>32</v>
      </c>
      <c r="I6723">
        <v>39</v>
      </c>
      <c r="J6723" t="s">
        <v>22</v>
      </c>
      <c r="L6723" t="s">
        <v>23</v>
      </c>
      <c r="M6723" t="s">
        <v>86</v>
      </c>
      <c r="O6723" t="s">
        <v>512</v>
      </c>
      <c r="P6723" t="s">
        <v>26</v>
      </c>
      <c r="Q6723" t="s">
        <v>10616</v>
      </c>
    </row>
    <row r="6724" spans="1:17" x14ac:dyDescent="0.25">
      <c r="A6724" t="s">
        <v>10726</v>
      </c>
      <c r="B6724" t="s">
        <v>10727</v>
      </c>
      <c r="C6724" s="1">
        <v>44249</v>
      </c>
      <c r="D6724" t="s">
        <v>10728</v>
      </c>
      <c r="E6724" t="s">
        <v>20</v>
      </c>
      <c r="F6724" t="s">
        <v>10729</v>
      </c>
      <c r="H6724" t="s">
        <v>32</v>
      </c>
      <c r="I6724">
        <v>0</v>
      </c>
      <c r="J6724" t="s">
        <v>22</v>
      </c>
      <c r="L6724" t="s">
        <v>23</v>
      </c>
      <c r="M6724" t="s">
        <v>86</v>
      </c>
      <c r="O6724" t="s">
        <v>512</v>
      </c>
      <c r="P6724" t="s">
        <v>513</v>
      </c>
      <c r="Q6724" t="s">
        <v>10723</v>
      </c>
    </row>
    <row r="6725" spans="1:17" x14ac:dyDescent="0.25">
      <c r="A6725" t="s">
        <v>10713</v>
      </c>
      <c r="B6725" t="s">
        <v>10714</v>
      </c>
      <c r="C6725" s="1">
        <v>44251</v>
      </c>
      <c r="D6725" t="s">
        <v>10715</v>
      </c>
      <c r="E6725" t="s">
        <v>20</v>
      </c>
      <c r="F6725" t="s">
        <v>10716</v>
      </c>
      <c r="H6725" t="s">
        <v>32</v>
      </c>
      <c r="I6725">
        <v>12</v>
      </c>
      <c r="J6725" t="s">
        <v>22</v>
      </c>
      <c r="L6725" t="s">
        <v>23</v>
      </c>
      <c r="M6725" t="s">
        <v>86</v>
      </c>
      <c r="O6725" t="s">
        <v>512</v>
      </c>
      <c r="P6725" t="s">
        <v>513</v>
      </c>
      <c r="Q6725" t="s">
        <v>10717</v>
      </c>
    </row>
    <row r="6726" spans="1:17" x14ac:dyDescent="0.25">
      <c r="A6726" t="s">
        <v>10718</v>
      </c>
      <c r="B6726" t="s">
        <v>10719</v>
      </c>
      <c r="C6726" s="1">
        <v>44251</v>
      </c>
      <c r="D6726" t="s">
        <v>10715</v>
      </c>
      <c r="E6726" t="s">
        <v>20</v>
      </c>
      <c r="F6726" t="s">
        <v>10716</v>
      </c>
      <c r="H6726" t="s">
        <v>32</v>
      </c>
      <c r="I6726">
        <v>16</v>
      </c>
      <c r="J6726" t="s">
        <v>22</v>
      </c>
      <c r="L6726" t="s">
        <v>23</v>
      </c>
      <c r="M6726" t="s">
        <v>86</v>
      </c>
      <c r="O6726" t="s">
        <v>512</v>
      </c>
      <c r="P6726" t="s">
        <v>513</v>
      </c>
      <c r="Q6726" t="s">
        <v>10720</v>
      </c>
    </row>
    <row r="6727" spans="1:17" x14ac:dyDescent="0.25">
      <c r="A6727" t="s">
        <v>10721</v>
      </c>
      <c r="B6727" t="s">
        <v>10722</v>
      </c>
      <c r="C6727" s="1">
        <v>44251</v>
      </c>
      <c r="D6727" t="s">
        <v>10715</v>
      </c>
      <c r="E6727" t="s">
        <v>20</v>
      </c>
      <c r="F6727" t="s">
        <v>10716</v>
      </c>
      <c r="H6727" t="s">
        <v>32</v>
      </c>
      <c r="I6727">
        <v>14</v>
      </c>
      <c r="J6727" t="s">
        <v>22</v>
      </c>
      <c r="L6727" t="s">
        <v>23</v>
      </c>
      <c r="M6727" t="s">
        <v>86</v>
      </c>
      <c r="O6727" t="s">
        <v>512</v>
      </c>
      <c r="P6727" t="s">
        <v>513</v>
      </c>
      <c r="Q6727" t="s">
        <v>10723</v>
      </c>
    </row>
    <row r="6728" spans="1:17" x14ac:dyDescent="0.25">
      <c r="A6728" t="s">
        <v>10724</v>
      </c>
      <c r="B6728" t="s">
        <v>10725</v>
      </c>
      <c r="C6728" s="1">
        <v>44251</v>
      </c>
      <c r="D6728" t="s">
        <v>10604</v>
      </c>
      <c r="E6728" t="s">
        <v>20</v>
      </c>
      <c r="F6728" t="s">
        <v>10605</v>
      </c>
      <c r="H6728" t="s">
        <v>32</v>
      </c>
      <c r="I6728">
        <v>38</v>
      </c>
      <c r="J6728" t="s">
        <v>22</v>
      </c>
      <c r="L6728" t="s">
        <v>23</v>
      </c>
      <c r="M6728" t="s">
        <v>86</v>
      </c>
      <c r="O6728" t="s">
        <v>512</v>
      </c>
      <c r="P6728" t="s">
        <v>513</v>
      </c>
      <c r="Q6728" t="s">
        <v>10717</v>
      </c>
    </row>
    <row r="6729" spans="1:17" x14ac:dyDescent="0.25">
      <c r="A6729" t="s">
        <v>10709</v>
      </c>
      <c r="B6729" t="s">
        <v>10710</v>
      </c>
      <c r="C6729" s="1">
        <v>44253</v>
      </c>
      <c r="D6729" t="s">
        <v>352</v>
      </c>
      <c r="E6729" t="s">
        <v>20</v>
      </c>
      <c r="F6729" t="s">
        <v>353</v>
      </c>
      <c r="H6729" t="s">
        <v>21</v>
      </c>
      <c r="I6729">
        <v>28</v>
      </c>
      <c r="J6729" t="s">
        <v>22</v>
      </c>
      <c r="L6729" t="s">
        <v>23</v>
      </c>
      <c r="M6729" t="s">
        <v>86</v>
      </c>
      <c r="O6729" t="s">
        <v>512</v>
      </c>
      <c r="P6729" t="s">
        <v>513</v>
      </c>
      <c r="Q6729" t="s">
        <v>800</v>
      </c>
    </row>
    <row r="6730" spans="1:17" x14ac:dyDescent="0.25">
      <c r="A6730" t="s">
        <v>10704</v>
      </c>
      <c r="B6730" t="s">
        <v>10705</v>
      </c>
      <c r="C6730" s="1">
        <v>44254</v>
      </c>
      <c r="D6730" t="s">
        <v>352</v>
      </c>
      <c r="E6730" t="s">
        <v>20</v>
      </c>
      <c r="F6730" t="s">
        <v>353</v>
      </c>
      <c r="H6730" t="s">
        <v>21</v>
      </c>
      <c r="I6730">
        <v>56</v>
      </c>
      <c r="J6730" t="s">
        <v>22</v>
      </c>
      <c r="L6730" t="s">
        <v>23</v>
      </c>
      <c r="M6730" t="s">
        <v>86</v>
      </c>
      <c r="O6730" t="s">
        <v>512</v>
      </c>
      <c r="P6730" t="s">
        <v>513</v>
      </c>
      <c r="Q6730" t="s">
        <v>800</v>
      </c>
    </row>
    <row r="6731" spans="1:17" x14ac:dyDescent="0.25">
      <c r="A6731" t="s">
        <v>3855</v>
      </c>
      <c r="B6731" t="s">
        <v>3856</v>
      </c>
      <c r="C6731" s="1">
        <v>44238</v>
      </c>
      <c r="D6731" t="s">
        <v>831</v>
      </c>
      <c r="E6731" t="s">
        <v>20</v>
      </c>
      <c r="H6731" t="s">
        <v>22</v>
      </c>
      <c r="I6731" t="s">
        <v>22</v>
      </c>
      <c r="J6731" t="s">
        <v>22</v>
      </c>
      <c r="L6731" t="s">
        <v>23</v>
      </c>
      <c r="O6731" t="s">
        <v>512</v>
      </c>
      <c r="P6731" t="s">
        <v>513</v>
      </c>
      <c r="Q6731" t="s">
        <v>519</v>
      </c>
    </row>
    <row r="6732" spans="1:17" x14ac:dyDescent="0.25">
      <c r="A6732" t="s">
        <v>12732</v>
      </c>
      <c r="B6732" t="s">
        <v>12733</v>
      </c>
      <c r="C6732" s="1">
        <v>44244</v>
      </c>
      <c r="D6732" t="s">
        <v>831</v>
      </c>
      <c r="E6732" t="s">
        <v>20</v>
      </c>
      <c r="H6732" t="s">
        <v>22</v>
      </c>
      <c r="I6732" t="s">
        <v>22</v>
      </c>
      <c r="J6732" t="s">
        <v>22</v>
      </c>
      <c r="L6732" t="s">
        <v>23</v>
      </c>
      <c r="O6732" t="s">
        <v>512</v>
      </c>
      <c r="P6732" t="s">
        <v>513</v>
      </c>
      <c r="Q6732" t="s">
        <v>800</v>
      </c>
    </row>
    <row r="6733" spans="1:17" x14ac:dyDescent="0.25">
      <c r="A6733" t="s">
        <v>12737</v>
      </c>
      <c r="B6733" t="s">
        <v>12738</v>
      </c>
      <c r="C6733" s="1">
        <v>44243</v>
      </c>
      <c r="D6733" t="s">
        <v>831</v>
      </c>
      <c r="E6733" t="s">
        <v>20</v>
      </c>
      <c r="H6733" t="s">
        <v>22</v>
      </c>
      <c r="I6733" t="s">
        <v>22</v>
      </c>
      <c r="J6733" t="s">
        <v>22</v>
      </c>
      <c r="L6733" t="s">
        <v>23</v>
      </c>
      <c r="O6733" t="s">
        <v>512</v>
      </c>
      <c r="P6733" t="s">
        <v>513</v>
      </c>
      <c r="Q6733" t="s">
        <v>800</v>
      </c>
    </row>
    <row r="6734" spans="1:17" x14ac:dyDescent="0.25">
      <c r="A6734" t="s">
        <v>9775</v>
      </c>
      <c r="B6734" t="s">
        <v>9776</v>
      </c>
      <c r="C6734" s="1">
        <v>44243</v>
      </c>
      <c r="D6734" t="s">
        <v>831</v>
      </c>
      <c r="E6734" t="s">
        <v>20</v>
      </c>
      <c r="H6734" t="s">
        <v>22</v>
      </c>
      <c r="I6734" t="s">
        <v>22</v>
      </c>
      <c r="J6734" t="s">
        <v>22</v>
      </c>
      <c r="L6734" t="s">
        <v>23</v>
      </c>
      <c r="O6734" t="s">
        <v>512</v>
      </c>
      <c r="P6734" t="s">
        <v>513</v>
      </c>
      <c r="Q6734" t="s">
        <v>800</v>
      </c>
    </row>
    <row r="6735" spans="1:17" x14ac:dyDescent="0.25">
      <c r="A6735" t="s">
        <v>9780</v>
      </c>
      <c r="B6735" t="s">
        <v>9781</v>
      </c>
      <c r="C6735" s="1">
        <v>44244</v>
      </c>
      <c r="D6735" t="s">
        <v>831</v>
      </c>
      <c r="E6735" t="s">
        <v>20</v>
      </c>
      <c r="H6735" t="s">
        <v>22</v>
      </c>
      <c r="I6735" t="s">
        <v>22</v>
      </c>
      <c r="J6735" t="s">
        <v>22</v>
      </c>
      <c r="L6735" t="s">
        <v>23</v>
      </c>
      <c r="O6735" t="s">
        <v>512</v>
      </c>
      <c r="P6735" t="s">
        <v>513</v>
      </c>
      <c r="Q6735" t="s">
        <v>800</v>
      </c>
    </row>
    <row r="6736" spans="1:17" x14ac:dyDescent="0.25">
      <c r="A6736" t="s">
        <v>9826</v>
      </c>
      <c r="B6736" t="s">
        <v>9827</v>
      </c>
      <c r="C6736" s="1">
        <v>44242</v>
      </c>
      <c r="D6736" t="s">
        <v>831</v>
      </c>
      <c r="E6736" t="s">
        <v>20</v>
      </c>
      <c r="H6736" t="s">
        <v>22</v>
      </c>
      <c r="I6736" t="s">
        <v>22</v>
      </c>
      <c r="J6736" t="s">
        <v>22</v>
      </c>
      <c r="L6736" t="s">
        <v>23</v>
      </c>
      <c r="O6736" t="s">
        <v>512</v>
      </c>
      <c r="P6736" t="s">
        <v>513</v>
      </c>
      <c r="Q6736" t="s">
        <v>800</v>
      </c>
    </row>
    <row r="6737" spans="1:17" x14ac:dyDescent="0.25">
      <c r="A6737" t="s">
        <v>16116</v>
      </c>
      <c r="B6737" t="s">
        <v>16117</v>
      </c>
      <c r="C6737" s="1">
        <v>44256</v>
      </c>
      <c r="D6737" t="s">
        <v>831</v>
      </c>
      <c r="E6737" t="s">
        <v>20</v>
      </c>
      <c r="H6737" t="s">
        <v>22</v>
      </c>
      <c r="I6737" t="s">
        <v>22</v>
      </c>
      <c r="J6737" t="s">
        <v>22</v>
      </c>
      <c r="L6737" t="s">
        <v>23</v>
      </c>
      <c r="O6737" t="s">
        <v>512</v>
      </c>
      <c r="P6737" t="s">
        <v>513</v>
      </c>
      <c r="Q6737" t="s">
        <v>800</v>
      </c>
    </row>
    <row r="6738" spans="1:17" x14ac:dyDescent="0.25">
      <c r="A6738" t="s">
        <v>16296</v>
      </c>
      <c r="B6738" t="s">
        <v>16297</v>
      </c>
      <c r="C6738" s="1">
        <v>44253</v>
      </c>
      <c r="D6738" t="s">
        <v>831</v>
      </c>
      <c r="E6738" t="s">
        <v>20</v>
      </c>
      <c r="H6738" t="s">
        <v>22</v>
      </c>
      <c r="I6738" t="s">
        <v>22</v>
      </c>
      <c r="J6738" t="s">
        <v>22</v>
      </c>
      <c r="L6738" t="s">
        <v>23</v>
      </c>
      <c r="O6738" t="s">
        <v>512</v>
      </c>
      <c r="P6738" t="s">
        <v>513</v>
      </c>
      <c r="Q6738" t="s">
        <v>800</v>
      </c>
    </row>
    <row r="6739" spans="1:17" x14ac:dyDescent="0.25">
      <c r="A6739" t="s">
        <v>16836</v>
      </c>
      <c r="B6739" t="s">
        <v>16837</v>
      </c>
      <c r="C6739" s="1">
        <v>44227</v>
      </c>
      <c r="D6739" t="s">
        <v>3469</v>
      </c>
      <c r="E6739" t="s">
        <v>20</v>
      </c>
      <c r="F6739" t="s">
        <v>4029</v>
      </c>
      <c r="H6739" t="s">
        <v>32</v>
      </c>
      <c r="I6739">
        <v>57</v>
      </c>
      <c r="J6739" t="s">
        <v>22</v>
      </c>
      <c r="L6739" t="s">
        <v>23</v>
      </c>
      <c r="O6739" t="s">
        <v>512</v>
      </c>
      <c r="P6739" t="s">
        <v>513</v>
      </c>
      <c r="Q6739" t="s">
        <v>800</v>
      </c>
    </row>
    <row r="6740" spans="1:17" x14ac:dyDescent="0.25">
      <c r="A6740" t="s">
        <v>8979</v>
      </c>
      <c r="B6740" t="s">
        <v>8980</v>
      </c>
      <c r="C6740" s="1">
        <v>44235</v>
      </c>
      <c r="D6740" t="s">
        <v>1038</v>
      </c>
      <c r="E6740" t="s">
        <v>20</v>
      </c>
      <c r="F6740" t="s">
        <v>8981</v>
      </c>
      <c r="H6740" t="s">
        <v>32</v>
      </c>
      <c r="I6740">
        <v>49</v>
      </c>
      <c r="J6740" t="s">
        <v>22</v>
      </c>
      <c r="L6740" t="s">
        <v>23</v>
      </c>
      <c r="O6740" t="s">
        <v>512</v>
      </c>
      <c r="P6740" t="s">
        <v>513</v>
      </c>
      <c r="Q6740" t="s">
        <v>800</v>
      </c>
    </row>
    <row r="6741" spans="1:17" x14ac:dyDescent="0.25">
      <c r="A6741" t="s">
        <v>12591</v>
      </c>
      <c r="B6741" t="s">
        <v>12592</v>
      </c>
      <c r="C6741" s="1">
        <v>44236</v>
      </c>
      <c r="D6741" t="s">
        <v>3473</v>
      </c>
      <c r="E6741" t="s">
        <v>20</v>
      </c>
      <c r="F6741" t="s">
        <v>1122</v>
      </c>
      <c r="H6741" t="s">
        <v>21</v>
      </c>
      <c r="I6741">
        <v>36</v>
      </c>
      <c r="J6741" t="s">
        <v>22</v>
      </c>
      <c r="L6741" t="s">
        <v>23</v>
      </c>
      <c r="O6741" t="s">
        <v>512</v>
      </c>
      <c r="P6741" t="s">
        <v>513</v>
      </c>
      <c r="Q6741" t="s">
        <v>800</v>
      </c>
    </row>
    <row r="6742" spans="1:17" x14ac:dyDescent="0.25">
      <c r="A6742" t="s">
        <v>12593</v>
      </c>
      <c r="B6742" t="s">
        <v>12594</v>
      </c>
      <c r="C6742" s="1">
        <v>44241</v>
      </c>
      <c r="D6742" t="s">
        <v>46</v>
      </c>
      <c r="E6742" t="s">
        <v>20</v>
      </c>
      <c r="F6742" t="s">
        <v>5254</v>
      </c>
      <c r="H6742" t="s">
        <v>32</v>
      </c>
      <c r="I6742">
        <v>40</v>
      </c>
      <c r="J6742" t="s">
        <v>22</v>
      </c>
      <c r="L6742" t="s">
        <v>23</v>
      </c>
      <c r="O6742" t="s">
        <v>512</v>
      </c>
      <c r="P6742" t="s">
        <v>513</v>
      </c>
      <c r="Q6742" t="s">
        <v>519</v>
      </c>
    </row>
    <row r="6743" spans="1:17" x14ac:dyDescent="0.25">
      <c r="A6743" t="s">
        <v>12504</v>
      </c>
      <c r="B6743" t="s">
        <v>12505</v>
      </c>
      <c r="C6743" s="1">
        <v>44245</v>
      </c>
      <c r="D6743" t="s">
        <v>46</v>
      </c>
      <c r="E6743" t="s">
        <v>20</v>
      </c>
      <c r="F6743" t="s">
        <v>4801</v>
      </c>
      <c r="H6743" t="s">
        <v>21</v>
      </c>
      <c r="I6743">
        <v>62</v>
      </c>
      <c r="J6743" t="s">
        <v>22</v>
      </c>
      <c r="L6743" t="s">
        <v>23</v>
      </c>
      <c r="O6743" t="s">
        <v>512</v>
      </c>
      <c r="P6743" t="s">
        <v>513</v>
      </c>
      <c r="Q6743" t="s">
        <v>800</v>
      </c>
    </row>
    <row r="6744" spans="1:17" x14ac:dyDescent="0.25">
      <c r="A6744" t="s">
        <v>12595</v>
      </c>
      <c r="B6744" t="s">
        <v>12596</v>
      </c>
      <c r="C6744" s="1">
        <v>44244</v>
      </c>
      <c r="D6744" t="s">
        <v>46</v>
      </c>
      <c r="E6744" t="s">
        <v>20</v>
      </c>
      <c r="F6744" t="s">
        <v>4801</v>
      </c>
      <c r="H6744" t="s">
        <v>32</v>
      </c>
      <c r="I6744">
        <v>36</v>
      </c>
      <c r="J6744" t="s">
        <v>22</v>
      </c>
      <c r="L6744" t="s">
        <v>23</v>
      </c>
      <c r="O6744" t="s">
        <v>512</v>
      </c>
      <c r="P6744" t="s">
        <v>513</v>
      </c>
      <c r="Q6744" t="s">
        <v>12597</v>
      </c>
    </row>
    <row r="6745" spans="1:17" x14ac:dyDescent="0.25">
      <c r="A6745" t="s">
        <v>7045</v>
      </c>
      <c r="B6745" t="s">
        <v>7046</v>
      </c>
      <c r="C6745" s="1">
        <v>44245</v>
      </c>
      <c r="D6745" t="s">
        <v>3473</v>
      </c>
      <c r="E6745" t="s">
        <v>20</v>
      </c>
      <c r="F6745" t="s">
        <v>5822</v>
      </c>
      <c r="H6745" t="s">
        <v>32</v>
      </c>
      <c r="I6745">
        <v>85</v>
      </c>
      <c r="J6745" t="s">
        <v>22</v>
      </c>
      <c r="L6745" t="s">
        <v>23</v>
      </c>
      <c r="O6745" t="s">
        <v>512</v>
      </c>
      <c r="P6745" t="s">
        <v>513</v>
      </c>
      <c r="Q6745" t="s">
        <v>800</v>
      </c>
    </row>
    <row r="6746" spans="1:17" x14ac:dyDescent="0.25">
      <c r="A6746" t="s">
        <v>7409</v>
      </c>
      <c r="B6746" t="s">
        <v>7410</v>
      </c>
      <c r="C6746" s="1">
        <v>44251</v>
      </c>
      <c r="D6746" t="s">
        <v>3473</v>
      </c>
      <c r="E6746" t="s">
        <v>20</v>
      </c>
      <c r="F6746" t="s">
        <v>75</v>
      </c>
      <c r="H6746" t="s">
        <v>32</v>
      </c>
      <c r="I6746">
        <v>18</v>
      </c>
      <c r="J6746" t="s">
        <v>22</v>
      </c>
      <c r="L6746" t="s">
        <v>23</v>
      </c>
      <c r="O6746" t="s">
        <v>512</v>
      </c>
      <c r="P6746" t="s">
        <v>513</v>
      </c>
      <c r="Q6746" t="s">
        <v>800</v>
      </c>
    </row>
    <row r="6747" spans="1:17" x14ac:dyDescent="0.25">
      <c r="A6747" t="s">
        <v>7463</v>
      </c>
      <c r="B6747" t="s">
        <v>7464</v>
      </c>
      <c r="C6747" s="1">
        <v>44250</v>
      </c>
      <c r="D6747" t="s">
        <v>59</v>
      </c>
      <c r="E6747" t="s">
        <v>20</v>
      </c>
      <c r="F6747" t="s">
        <v>4122</v>
      </c>
      <c r="H6747" t="s">
        <v>32</v>
      </c>
      <c r="I6747">
        <v>53</v>
      </c>
      <c r="J6747" t="s">
        <v>22</v>
      </c>
      <c r="L6747" t="s">
        <v>23</v>
      </c>
      <c r="O6747" t="s">
        <v>512</v>
      </c>
      <c r="P6747" t="s">
        <v>513</v>
      </c>
      <c r="Q6747" t="s">
        <v>800</v>
      </c>
    </row>
    <row r="6748" spans="1:17" x14ac:dyDescent="0.25">
      <c r="A6748" t="s">
        <v>7465</v>
      </c>
      <c r="B6748" t="s">
        <v>7466</v>
      </c>
      <c r="C6748" s="1">
        <v>44249</v>
      </c>
      <c r="D6748" t="s">
        <v>54</v>
      </c>
      <c r="E6748" t="s">
        <v>20</v>
      </c>
      <c r="F6748" t="s">
        <v>7467</v>
      </c>
      <c r="H6748" t="s">
        <v>32</v>
      </c>
      <c r="I6748">
        <v>18</v>
      </c>
      <c r="J6748" t="s">
        <v>22</v>
      </c>
      <c r="L6748" t="s">
        <v>23</v>
      </c>
      <c r="O6748" t="s">
        <v>512</v>
      </c>
      <c r="P6748" t="s">
        <v>513</v>
      </c>
      <c r="Q6748" t="s">
        <v>7468</v>
      </c>
    </row>
    <row r="6749" spans="1:17" x14ac:dyDescent="0.25">
      <c r="A6749" t="s">
        <v>7498</v>
      </c>
      <c r="B6749" t="s">
        <v>7499</v>
      </c>
      <c r="C6749" s="1">
        <v>44251</v>
      </c>
      <c r="D6749" t="s">
        <v>59</v>
      </c>
      <c r="E6749" t="s">
        <v>20</v>
      </c>
      <c r="F6749" t="s">
        <v>4122</v>
      </c>
      <c r="H6749" t="s">
        <v>32</v>
      </c>
      <c r="I6749">
        <v>23</v>
      </c>
      <c r="J6749" t="s">
        <v>22</v>
      </c>
      <c r="L6749" t="s">
        <v>23</v>
      </c>
      <c r="O6749" t="s">
        <v>512</v>
      </c>
      <c r="P6749" t="s">
        <v>513</v>
      </c>
      <c r="Q6749" t="s">
        <v>7500</v>
      </c>
    </row>
    <row r="6750" spans="1:17" x14ac:dyDescent="0.25">
      <c r="A6750" t="s">
        <v>7520</v>
      </c>
      <c r="B6750" t="s">
        <v>7521</v>
      </c>
      <c r="C6750" s="1">
        <v>44253</v>
      </c>
      <c r="D6750" t="s">
        <v>3473</v>
      </c>
      <c r="E6750" t="s">
        <v>20</v>
      </c>
      <c r="F6750" t="s">
        <v>4394</v>
      </c>
      <c r="H6750" t="s">
        <v>21</v>
      </c>
      <c r="I6750">
        <v>68</v>
      </c>
      <c r="J6750" t="s">
        <v>22</v>
      </c>
      <c r="L6750" t="s">
        <v>23</v>
      </c>
      <c r="O6750" t="s">
        <v>512</v>
      </c>
      <c r="P6750" t="s">
        <v>513</v>
      </c>
      <c r="Q6750" t="s">
        <v>7522</v>
      </c>
    </row>
    <row r="6751" spans="1:17" x14ac:dyDescent="0.25">
      <c r="A6751" t="s">
        <v>7531</v>
      </c>
      <c r="B6751" t="s">
        <v>7532</v>
      </c>
      <c r="C6751" s="1">
        <v>44254</v>
      </c>
      <c r="D6751" t="s">
        <v>39</v>
      </c>
      <c r="E6751" t="s">
        <v>20</v>
      </c>
      <c r="F6751" t="s">
        <v>4437</v>
      </c>
      <c r="H6751" t="s">
        <v>32</v>
      </c>
      <c r="I6751">
        <v>18</v>
      </c>
      <c r="J6751" t="s">
        <v>22</v>
      </c>
      <c r="L6751" t="s">
        <v>23</v>
      </c>
      <c r="O6751" t="s">
        <v>512</v>
      </c>
      <c r="P6751" t="s">
        <v>513</v>
      </c>
      <c r="Q6751" t="s">
        <v>800</v>
      </c>
    </row>
    <row r="6752" spans="1:17" x14ac:dyDescent="0.25">
      <c r="A6752" t="s">
        <v>18062</v>
      </c>
      <c r="B6752" t="s">
        <v>18063</v>
      </c>
      <c r="C6752" s="1">
        <v>44265</v>
      </c>
      <c r="D6752" t="s">
        <v>1055</v>
      </c>
      <c r="E6752" t="s">
        <v>20</v>
      </c>
      <c r="F6752" t="s">
        <v>353</v>
      </c>
      <c r="H6752" t="s">
        <v>32</v>
      </c>
      <c r="I6752">
        <v>8</v>
      </c>
      <c r="J6752" t="s">
        <v>22</v>
      </c>
      <c r="L6752" t="s">
        <v>23</v>
      </c>
      <c r="O6752" t="s">
        <v>512</v>
      </c>
      <c r="P6752" t="s">
        <v>513</v>
      </c>
      <c r="Q6752" t="s">
        <v>17707</v>
      </c>
    </row>
    <row r="6753" spans="1:17" x14ac:dyDescent="0.25">
      <c r="A6753" t="s">
        <v>18060</v>
      </c>
      <c r="B6753" t="s">
        <v>18061</v>
      </c>
      <c r="C6753" s="1">
        <v>44267</v>
      </c>
      <c r="D6753" t="s">
        <v>1055</v>
      </c>
      <c r="E6753" t="s">
        <v>20</v>
      </c>
      <c r="F6753" t="s">
        <v>2084</v>
      </c>
      <c r="H6753" t="s">
        <v>32</v>
      </c>
      <c r="I6753">
        <v>54</v>
      </c>
      <c r="J6753" t="s">
        <v>22</v>
      </c>
      <c r="L6753" t="s">
        <v>23</v>
      </c>
      <c r="O6753" t="s">
        <v>512</v>
      </c>
      <c r="P6753" t="s">
        <v>513</v>
      </c>
      <c r="Q6753" t="s">
        <v>800</v>
      </c>
    </row>
    <row r="6754" spans="1:17" x14ac:dyDescent="0.25">
      <c r="A6754" t="s">
        <v>1173</v>
      </c>
      <c r="B6754" t="s">
        <v>1174</v>
      </c>
      <c r="C6754" s="1">
        <v>44246</v>
      </c>
      <c r="D6754" t="s">
        <v>1175</v>
      </c>
      <c r="E6754" t="s">
        <v>20</v>
      </c>
      <c r="F6754" t="s">
        <v>1176</v>
      </c>
      <c r="H6754" t="s">
        <v>21</v>
      </c>
      <c r="I6754">
        <v>53</v>
      </c>
      <c r="J6754" t="s">
        <v>22</v>
      </c>
      <c r="L6754" t="s">
        <v>23</v>
      </c>
      <c r="O6754" t="s">
        <v>512</v>
      </c>
      <c r="P6754" t="s">
        <v>513</v>
      </c>
      <c r="Q6754" t="s">
        <v>1177</v>
      </c>
    </row>
    <row r="6755" spans="1:17" x14ac:dyDescent="0.25">
      <c r="A6755" t="s">
        <v>7799</v>
      </c>
      <c r="B6755" t="s">
        <v>7800</v>
      </c>
      <c r="C6755" s="1">
        <v>44250</v>
      </c>
      <c r="D6755" t="s">
        <v>7801</v>
      </c>
      <c r="E6755" t="s">
        <v>20</v>
      </c>
      <c r="F6755" t="s">
        <v>7802</v>
      </c>
      <c r="H6755" t="s">
        <v>21</v>
      </c>
      <c r="I6755">
        <v>69</v>
      </c>
      <c r="J6755" t="s">
        <v>22</v>
      </c>
      <c r="L6755" t="s">
        <v>23</v>
      </c>
      <c r="O6755" t="s">
        <v>512</v>
      </c>
      <c r="P6755" t="s">
        <v>513</v>
      </c>
      <c r="Q6755" t="s">
        <v>2101</v>
      </c>
    </row>
    <row r="6756" spans="1:17" x14ac:dyDescent="0.25">
      <c r="A6756" t="s">
        <v>16911</v>
      </c>
      <c r="B6756" t="s">
        <v>16912</v>
      </c>
      <c r="C6756" s="1">
        <v>44238</v>
      </c>
      <c r="D6756" t="s">
        <v>16913</v>
      </c>
      <c r="E6756" t="s">
        <v>20</v>
      </c>
      <c r="F6756" t="s">
        <v>16914</v>
      </c>
      <c r="H6756" t="s">
        <v>32</v>
      </c>
      <c r="I6756">
        <v>28</v>
      </c>
      <c r="J6756" t="s">
        <v>22</v>
      </c>
      <c r="L6756" t="s">
        <v>23</v>
      </c>
      <c r="M6756" t="s">
        <v>24</v>
      </c>
      <c r="O6756" t="s">
        <v>512</v>
      </c>
      <c r="P6756" t="s">
        <v>513</v>
      </c>
      <c r="Q6756" t="s">
        <v>14216</v>
      </c>
    </row>
    <row r="6757" spans="1:17" x14ac:dyDescent="0.25">
      <c r="A6757" t="s">
        <v>11584</v>
      </c>
      <c r="B6757" t="s">
        <v>11585</v>
      </c>
      <c r="C6757" s="1">
        <v>44225</v>
      </c>
      <c r="D6757" t="s">
        <v>1383</v>
      </c>
      <c r="E6757" t="s">
        <v>20</v>
      </c>
      <c r="F6757" t="s">
        <v>6324</v>
      </c>
      <c r="H6757" t="s">
        <v>32</v>
      </c>
      <c r="I6757">
        <v>22</v>
      </c>
      <c r="J6757" t="s">
        <v>22</v>
      </c>
      <c r="L6757" t="s">
        <v>23</v>
      </c>
      <c r="M6757" t="s">
        <v>24</v>
      </c>
      <c r="O6757" t="s">
        <v>512</v>
      </c>
      <c r="P6757" t="s">
        <v>513</v>
      </c>
      <c r="Q6757" t="s">
        <v>11586</v>
      </c>
    </row>
    <row r="6758" spans="1:17" x14ac:dyDescent="0.25">
      <c r="A6758" t="s">
        <v>2097</v>
      </c>
      <c r="B6758" t="s">
        <v>2098</v>
      </c>
      <c r="C6758" s="1">
        <v>44235</v>
      </c>
      <c r="D6758" t="s">
        <v>2099</v>
      </c>
      <c r="E6758" t="s">
        <v>20</v>
      </c>
      <c r="F6758" t="s">
        <v>2100</v>
      </c>
      <c r="H6758" t="s">
        <v>21</v>
      </c>
      <c r="I6758">
        <v>42</v>
      </c>
      <c r="J6758" t="s">
        <v>22</v>
      </c>
      <c r="L6758" t="s">
        <v>23</v>
      </c>
      <c r="O6758" t="s">
        <v>512</v>
      </c>
      <c r="P6758" t="s">
        <v>513</v>
      </c>
      <c r="Q6758" t="s">
        <v>2101</v>
      </c>
    </row>
    <row r="6759" spans="1:17" x14ac:dyDescent="0.25">
      <c r="A6759" t="s">
        <v>14213</v>
      </c>
      <c r="B6759" t="s">
        <v>14214</v>
      </c>
      <c r="C6759" s="1">
        <v>44238</v>
      </c>
      <c r="D6759" t="s">
        <v>10298</v>
      </c>
      <c r="E6759" t="s">
        <v>20</v>
      </c>
      <c r="F6759" t="s">
        <v>14215</v>
      </c>
      <c r="H6759" t="s">
        <v>32</v>
      </c>
      <c r="I6759">
        <v>60</v>
      </c>
      <c r="J6759" t="s">
        <v>22</v>
      </c>
      <c r="L6759" t="s">
        <v>23</v>
      </c>
      <c r="M6759" t="s">
        <v>24</v>
      </c>
      <c r="O6759" t="s">
        <v>512</v>
      </c>
      <c r="P6759" t="s">
        <v>513</v>
      </c>
      <c r="Q6759" t="s">
        <v>14216</v>
      </c>
    </row>
    <row r="6760" spans="1:17" x14ac:dyDescent="0.25">
      <c r="A6760" t="s">
        <v>2114</v>
      </c>
      <c r="B6760" t="s">
        <v>2115</v>
      </c>
      <c r="C6760" s="1">
        <v>44243</v>
      </c>
      <c r="D6760" t="s">
        <v>115</v>
      </c>
      <c r="E6760" t="s">
        <v>20</v>
      </c>
      <c r="F6760" t="s">
        <v>1354</v>
      </c>
      <c r="H6760" t="s">
        <v>21</v>
      </c>
      <c r="I6760">
        <v>29</v>
      </c>
      <c r="J6760" t="s">
        <v>22</v>
      </c>
      <c r="L6760" t="s">
        <v>23</v>
      </c>
      <c r="O6760" t="s">
        <v>512</v>
      </c>
      <c r="P6760" t="s">
        <v>513</v>
      </c>
      <c r="Q6760" t="s">
        <v>2101</v>
      </c>
    </row>
    <row r="6761" spans="1:17" x14ac:dyDescent="0.25">
      <c r="A6761" t="s">
        <v>2102</v>
      </c>
      <c r="B6761" t="s">
        <v>2103</v>
      </c>
      <c r="C6761" s="1">
        <v>44239</v>
      </c>
      <c r="D6761" t="s">
        <v>2104</v>
      </c>
      <c r="E6761" t="s">
        <v>20</v>
      </c>
      <c r="F6761" t="s">
        <v>2105</v>
      </c>
      <c r="H6761" t="s">
        <v>21</v>
      </c>
      <c r="I6761">
        <v>33</v>
      </c>
      <c r="J6761" t="s">
        <v>22</v>
      </c>
      <c r="L6761" t="s">
        <v>23</v>
      </c>
      <c r="O6761" t="s">
        <v>512</v>
      </c>
      <c r="P6761" t="s">
        <v>513</v>
      </c>
      <c r="Q6761" t="s">
        <v>2101</v>
      </c>
    </row>
    <row r="6762" spans="1:17" x14ac:dyDescent="0.25">
      <c r="A6762" t="s">
        <v>6344</v>
      </c>
      <c r="B6762" t="s">
        <v>6345</v>
      </c>
      <c r="C6762" s="1">
        <v>44239</v>
      </c>
      <c r="D6762" t="s">
        <v>30</v>
      </c>
      <c r="E6762" t="s">
        <v>20</v>
      </c>
      <c r="F6762" t="s">
        <v>3301</v>
      </c>
      <c r="H6762" t="s">
        <v>32</v>
      </c>
      <c r="I6762">
        <v>29</v>
      </c>
      <c r="J6762" t="s">
        <v>22</v>
      </c>
      <c r="L6762" t="s">
        <v>23</v>
      </c>
      <c r="M6762" t="s">
        <v>24</v>
      </c>
      <c r="O6762" t="s">
        <v>512</v>
      </c>
      <c r="P6762" t="s">
        <v>513</v>
      </c>
      <c r="Q6762" t="s">
        <v>800</v>
      </c>
    </row>
    <row r="6763" spans="1:17" x14ac:dyDescent="0.25">
      <c r="A6763" t="s">
        <v>2162</v>
      </c>
      <c r="B6763" t="s">
        <v>2163</v>
      </c>
      <c r="C6763" s="1">
        <v>44267</v>
      </c>
      <c r="D6763" t="s">
        <v>2164</v>
      </c>
      <c r="E6763" t="s">
        <v>20</v>
      </c>
      <c r="F6763" t="s">
        <v>2165</v>
      </c>
      <c r="G6763" t="s">
        <v>989</v>
      </c>
      <c r="H6763" t="s">
        <v>32</v>
      </c>
      <c r="I6763">
        <v>54</v>
      </c>
      <c r="J6763" t="s">
        <v>22</v>
      </c>
      <c r="L6763" t="s">
        <v>23</v>
      </c>
      <c r="O6763" t="s">
        <v>512</v>
      </c>
      <c r="P6763" t="s">
        <v>513</v>
      </c>
      <c r="Q6763" t="s">
        <v>2101</v>
      </c>
    </row>
    <row r="6764" spans="1:17" x14ac:dyDescent="0.25">
      <c r="A6764" t="s">
        <v>15476</v>
      </c>
      <c r="B6764" t="s">
        <v>15477</v>
      </c>
      <c r="C6764" s="1">
        <v>44239</v>
      </c>
      <c r="D6764" t="s">
        <v>3473</v>
      </c>
      <c r="E6764" t="s">
        <v>20</v>
      </c>
      <c r="F6764" t="s">
        <v>2737</v>
      </c>
      <c r="H6764" t="s">
        <v>32</v>
      </c>
      <c r="I6764">
        <v>32</v>
      </c>
      <c r="J6764" t="s">
        <v>22</v>
      </c>
      <c r="L6764" t="s">
        <v>23</v>
      </c>
      <c r="O6764" t="s">
        <v>15478</v>
      </c>
      <c r="P6764" t="s">
        <v>513</v>
      </c>
      <c r="Q6764" t="s">
        <v>15479</v>
      </c>
    </row>
    <row r="6765" spans="1:17" x14ac:dyDescent="0.25">
      <c r="A6765" t="s">
        <v>17558</v>
      </c>
      <c r="B6765" t="s">
        <v>17559</v>
      </c>
      <c r="C6765" s="1">
        <v>44259</v>
      </c>
      <c r="D6765" t="s">
        <v>3469</v>
      </c>
      <c r="E6765" t="s">
        <v>20</v>
      </c>
      <c r="F6765" t="s">
        <v>1016</v>
      </c>
      <c r="H6765" t="s">
        <v>21</v>
      </c>
      <c r="I6765">
        <v>76</v>
      </c>
      <c r="J6765" t="s">
        <v>22</v>
      </c>
      <c r="L6765" t="s">
        <v>23</v>
      </c>
      <c r="N6765" t="s">
        <v>15599</v>
      </c>
      <c r="O6765" t="s">
        <v>687</v>
      </c>
      <c r="P6765" t="s">
        <v>513</v>
      </c>
      <c r="Q6765" t="s">
        <v>1342</v>
      </c>
    </row>
    <row r="6766" spans="1:17" x14ac:dyDescent="0.25">
      <c r="A6766" t="s">
        <v>17579</v>
      </c>
      <c r="B6766" t="s">
        <v>17580</v>
      </c>
      <c r="C6766" s="1">
        <v>44261</v>
      </c>
      <c r="D6766" t="s">
        <v>3469</v>
      </c>
      <c r="E6766" t="s">
        <v>20</v>
      </c>
      <c r="F6766" t="s">
        <v>1016</v>
      </c>
      <c r="H6766" t="s">
        <v>21</v>
      </c>
      <c r="I6766">
        <v>77</v>
      </c>
      <c r="J6766" t="s">
        <v>22</v>
      </c>
      <c r="L6766" t="s">
        <v>23</v>
      </c>
      <c r="N6766" t="s">
        <v>15599</v>
      </c>
      <c r="O6766" t="s">
        <v>687</v>
      </c>
      <c r="P6766" t="s">
        <v>513</v>
      </c>
      <c r="Q6766" t="s">
        <v>1342</v>
      </c>
    </row>
    <row r="6767" spans="1:17" x14ac:dyDescent="0.25">
      <c r="A6767" t="s">
        <v>5063</v>
      </c>
      <c r="B6767" t="s">
        <v>5064</v>
      </c>
      <c r="C6767" s="1">
        <v>44264</v>
      </c>
      <c r="D6767" t="s">
        <v>46</v>
      </c>
      <c r="E6767" t="s">
        <v>20</v>
      </c>
      <c r="F6767" t="s">
        <v>1016</v>
      </c>
      <c r="H6767" t="s">
        <v>32</v>
      </c>
      <c r="I6767">
        <v>23</v>
      </c>
      <c r="J6767" t="s">
        <v>22</v>
      </c>
      <c r="L6767" t="s">
        <v>23</v>
      </c>
      <c r="N6767" t="s">
        <v>787</v>
      </c>
      <c r="O6767" t="s">
        <v>687</v>
      </c>
      <c r="P6767" t="s">
        <v>513</v>
      </c>
      <c r="Q6767" t="s">
        <v>5065</v>
      </c>
    </row>
    <row r="6768" spans="1:17" x14ac:dyDescent="0.25">
      <c r="A6768" t="s">
        <v>5081</v>
      </c>
      <c r="B6768" t="s">
        <v>5082</v>
      </c>
      <c r="C6768" s="1">
        <v>44266</v>
      </c>
      <c r="D6768" t="s">
        <v>46</v>
      </c>
      <c r="E6768" t="s">
        <v>20</v>
      </c>
      <c r="F6768" t="s">
        <v>5083</v>
      </c>
      <c r="H6768" t="s">
        <v>21</v>
      </c>
      <c r="I6768">
        <v>52</v>
      </c>
      <c r="J6768" t="s">
        <v>22</v>
      </c>
      <c r="L6768" t="s">
        <v>23</v>
      </c>
      <c r="N6768" t="s">
        <v>787</v>
      </c>
      <c r="O6768" t="s">
        <v>687</v>
      </c>
      <c r="P6768" t="s">
        <v>513</v>
      </c>
      <c r="Q6768" t="s">
        <v>5084</v>
      </c>
    </row>
    <row r="6769" spans="1:17" x14ac:dyDescent="0.25">
      <c r="A6769" t="s">
        <v>11484</v>
      </c>
      <c r="B6769" t="s">
        <v>11485</v>
      </c>
      <c r="C6769" s="1">
        <v>44216</v>
      </c>
      <c r="D6769" t="s">
        <v>668</v>
      </c>
      <c r="E6769" t="s">
        <v>20</v>
      </c>
      <c r="H6769" t="s">
        <v>21</v>
      </c>
      <c r="I6769">
        <v>54</v>
      </c>
      <c r="J6769" t="s">
        <v>22</v>
      </c>
      <c r="L6769" t="s">
        <v>23</v>
      </c>
      <c r="O6769" t="s">
        <v>687</v>
      </c>
      <c r="P6769" t="s">
        <v>513</v>
      </c>
      <c r="Q6769" t="s">
        <v>11486</v>
      </c>
    </row>
    <row r="6770" spans="1:17" x14ac:dyDescent="0.25">
      <c r="A6770" t="s">
        <v>11490</v>
      </c>
      <c r="B6770" t="s">
        <v>11491</v>
      </c>
      <c r="C6770" s="1">
        <v>44216</v>
      </c>
      <c r="D6770" t="s">
        <v>668</v>
      </c>
      <c r="E6770" t="s">
        <v>20</v>
      </c>
      <c r="H6770" t="s">
        <v>32</v>
      </c>
      <c r="I6770">
        <v>37</v>
      </c>
      <c r="J6770" t="s">
        <v>22</v>
      </c>
      <c r="L6770" t="s">
        <v>23</v>
      </c>
      <c r="O6770" t="s">
        <v>687</v>
      </c>
      <c r="P6770" t="s">
        <v>513</v>
      </c>
      <c r="Q6770" t="s">
        <v>11492</v>
      </c>
    </row>
    <row r="6771" spans="1:17" x14ac:dyDescent="0.25">
      <c r="A6771" t="s">
        <v>11493</v>
      </c>
      <c r="B6771" t="s">
        <v>11494</v>
      </c>
      <c r="C6771" s="1">
        <v>44216</v>
      </c>
      <c r="D6771" t="s">
        <v>668</v>
      </c>
      <c r="E6771" t="s">
        <v>20</v>
      </c>
      <c r="H6771" t="s">
        <v>32</v>
      </c>
      <c r="I6771">
        <v>40</v>
      </c>
      <c r="J6771" t="s">
        <v>22</v>
      </c>
      <c r="L6771" t="s">
        <v>23</v>
      </c>
      <c r="O6771" t="s">
        <v>687</v>
      </c>
      <c r="P6771" t="s">
        <v>513</v>
      </c>
      <c r="Q6771" t="s">
        <v>11495</v>
      </c>
    </row>
    <row r="6772" spans="1:17" x14ac:dyDescent="0.25">
      <c r="A6772" t="s">
        <v>684</v>
      </c>
      <c r="B6772" t="s">
        <v>685</v>
      </c>
      <c r="C6772" s="1">
        <v>44246</v>
      </c>
      <c r="D6772" t="s">
        <v>686</v>
      </c>
      <c r="E6772" t="s">
        <v>20</v>
      </c>
      <c r="H6772" t="s">
        <v>21</v>
      </c>
      <c r="I6772">
        <v>21</v>
      </c>
      <c r="J6772" t="s">
        <v>22</v>
      </c>
      <c r="L6772" t="s">
        <v>23</v>
      </c>
      <c r="O6772" t="s">
        <v>687</v>
      </c>
      <c r="P6772" t="s">
        <v>513</v>
      </c>
      <c r="Q6772" t="s">
        <v>688</v>
      </c>
    </row>
    <row r="6773" spans="1:17" x14ac:dyDescent="0.25">
      <c r="A6773" t="s">
        <v>1340</v>
      </c>
      <c r="B6773" t="s">
        <v>1341</v>
      </c>
      <c r="C6773" s="1">
        <v>44264</v>
      </c>
      <c r="D6773" t="s">
        <v>657</v>
      </c>
      <c r="E6773" t="s">
        <v>20</v>
      </c>
      <c r="H6773" t="s">
        <v>32</v>
      </c>
      <c r="I6773">
        <v>27</v>
      </c>
      <c r="J6773" t="s">
        <v>22</v>
      </c>
      <c r="L6773" t="s">
        <v>23</v>
      </c>
      <c r="O6773" t="s">
        <v>687</v>
      </c>
      <c r="P6773" t="s">
        <v>513</v>
      </c>
      <c r="Q6773" t="s">
        <v>1342</v>
      </c>
    </row>
    <row r="6774" spans="1:17" x14ac:dyDescent="0.25">
      <c r="A6774" t="s">
        <v>16480</v>
      </c>
      <c r="B6774" t="s">
        <v>16481</v>
      </c>
      <c r="C6774" s="1">
        <v>44202</v>
      </c>
      <c r="D6774" t="s">
        <v>457</v>
      </c>
      <c r="E6774" t="s">
        <v>20</v>
      </c>
      <c r="F6774" t="s">
        <v>1498</v>
      </c>
      <c r="H6774" t="s">
        <v>21</v>
      </c>
      <c r="I6774">
        <v>47</v>
      </c>
      <c r="J6774" t="s">
        <v>22</v>
      </c>
      <c r="L6774" t="s">
        <v>23</v>
      </c>
      <c r="M6774" t="s">
        <v>86</v>
      </c>
      <c r="O6774" t="s">
        <v>687</v>
      </c>
      <c r="P6774" t="s">
        <v>513</v>
      </c>
      <c r="Q6774" t="s">
        <v>16482</v>
      </c>
    </row>
    <row r="6775" spans="1:17" x14ac:dyDescent="0.25">
      <c r="A6775" t="s">
        <v>5245</v>
      </c>
      <c r="B6775" t="s">
        <v>5246</v>
      </c>
      <c r="C6775" s="1">
        <v>44221</v>
      </c>
      <c r="D6775" t="s">
        <v>46</v>
      </c>
      <c r="E6775" t="s">
        <v>20</v>
      </c>
      <c r="F6775" t="s">
        <v>3986</v>
      </c>
      <c r="H6775" t="s">
        <v>32</v>
      </c>
      <c r="I6775">
        <v>55</v>
      </c>
      <c r="J6775" t="s">
        <v>22</v>
      </c>
      <c r="L6775" t="s">
        <v>23</v>
      </c>
      <c r="O6775" t="s">
        <v>687</v>
      </c>
      <c r="P6775" t="s">
        <v>513</v>
      </c>
      <c r="Q6775" t="s">
        <v>5247</v>
      </c>
    </row>
    <row r="6776" spans="1:17" x14ac:dyDescent="0.25">
      <c r="A6776" t="s">
        <v>5294</v>
      </c>
      <c r="B6776" t="s">
        <v>5295</v>
      </c>
      <c r="C6776" s="1">
        <v>44219</v>
      </c>
      <c r="D6776" t="s">
        <v>46</v>
      </c>
      <c r="E6776" t="s">
        <v>20</v>
      </c>
      <c r="F6776" t="s">
        <v>4801</v>
      </c>
      <c r="H6776" t="s">
        <v>32</v>
      </c>
      <c r="I6776">
        <v>53</v>
      </c>
      <c r="J6776" t="s">
        <v>22</v>
      </c>
      <c r="L6776" t="s">
        <v>23</v>
      </c>
      <c r="O6776" t="s">
        <v>687</v>
      </c>
      <c r="P6776" t="s">
        <v>513</v>
      </c>
      <c r="Q6776" t="s">
        <v>5247</v>
      </c>
    </row>
    <row r="6777" spans="1:17" x14ac:dyDescent="0.25">
      <c r="A6777" t="s">
        <v>6089</v>
      </c>
      <c r="B6777" t="s">
        <v>6090</v>
      </c>
      <c r="C6777" s="1">
        <v>44218</v>
      </c>
      <c r="D6777" t="s">
        <v>46</v>
      </c>
      <c r="E6777" t="s">
        <v>20</v>
      </c>
      <c r="F6777" t="s">
        <v>1016</v>
      </c>
      <c r="H6777" t="s">
        <v>21</v>
      </c>
      <c r="I6777">
        <v>42</v>
      </c>
      <c r="J6777" t="s">
        <v>22</v>
      </c>
      <c r="L6777" t="s">
        <v>23</v>
      </c>
      <c r="O6777" t="s">
        <v>687</v>
      </c>
      <c r="P6777" t="s">
        <v>513</v>
      </c>
      <c r="Q6777" t="s">
        <v>5247</v>
      </c>
    </row>
    <row r="6778" spans="1:17" x14ac:dyDescent="0.25">
      <c r="A6778" t="s">
        <v>6091</v>
      </c>
      <c r="B6778" t="s">
        <v>6092</v>
      </c>
      <c r="C6778" s="1">
        <v>44221</v>
      </c>
      <c r="D6778" t="s">
        <v>46</v>
      </c>
      <c r="E6778" t="s">
        <v>20</v>
      </c>
      <c r="F6778" t="s">
        <v>1066</v>
      </c>
      <c r="H6778" t="s">
        <v>21</v>
      </c>
      <c r="I6778">
        <v>59</v>
      </c>
      <c r="J6778" t="s">
        <v>22</v>
      </c>
      <c r="L6778" t="s">
        <v>23</v>
      </c>
      <c r="O6778" t="s">
        <v>687</v>
      </c>
      <c r="P6778" t="s">
        <v>513</v>
      </c>
      <c r="Q6778" t="s">
        <v>5247</v>
      </c>
    </row>
    <row r="6779" spans="1:17" x14ac:dyDescent="0.25">
      <c r="A6779" t="s">
        <v>6093</v>
      </c>
      <c r="B6779" t="s">
        <v>6094</v>
      </c>
      <c r="C6779" s="1">
        <v>44222</v>
      </c>
      <c r="D6779" t="s">
        <v>46</v>
      </c>
      <c r="E6779" t="s">
        <v>20</v>
      </c>
      <c r="F6779" t="s">
        <v>1016</v>
      </c>
      <c r="H6779" t="s">
        <v>32</v>
      </c>
      <c r="I6779">
        <v>8</v>
      </c>
      <c r="J6779" t="s">
        <v>22</v>
      </c>
      <c r="L6779" t="s">
        <v>23</v>
      </c>
      <c r="O6779" t="s">
        <v>687</v>
      </c>
      <c r="P6779" t="s">
        <v>513</v>
      </c>
      <c r="Q6779" t="s">
        <v>5247</v>
      </c>
    </row>
    <row r="6780" spans="1:17" x14ac:dyDescent="0.25">
      <c r="A6780" t="s">
        <v>16881</v>
      </c>
      <c r="B6780" t="s">
        <v>16882</v>
      </c>
      <c r="C6780" s="1">
        <v>44225</v>
      </c>
      <c r="D6780" t="s">
        <v>46</v>
      </c>
      <c r="E6780" t="s">
        <v>20</v>
      </c>
      <c r="F6780" t="s">
        <v>3975</v>
      </c>
      <c r="H6780" t="s">
        <v>21</v>
      </c>
      <c r="I6780">
        <v>82</v>
      </c>
      <c r="J6780" t="s">
        <v>22</v>
      </c>
      <c r="L6780" t="s">
        <v>23</v>
      </c>
      <c r="O6780" t="s">
        <v>687</v>
      </c>
      <c r="P6780" t="s">
        <v>513</v>
      </c>
      <c r="Q6780" t="s">
        <v>1342</v>
      </c>
    </row>
    <row r="6781" spans="1:17" x14ac:dyDescent="0.25">
      <c r="A6781" t="s">
        <v>9076</v>
      </c>
      <c r="B6781" t="s">
        <v>9077</v>
      </c>
      <c r="C6781" s="1">
        <v>44224</v>
      </c>
      <c r="D6781" t="s">
        <v>46</v>
      </c>
      <c r="E6781" t="s">
        <v>20</v>
      </c>
      <c r="H6781" t="s">
        <v>22</v>
      </c>
      <c r="I6781" t="s">
        <v>22</v>
      </c>
      <c r="J6781" t="s">
        <v>22</v>
      </c>
      <c r="L6781" t="s">
        <v>23</v>
      </c>
      <c r="O6781" t="s">
        <v>687</v>
      </c>
      <c r="P6781" t="s">
        <v>513</v>
      </c>
      <c r="Q6781" t="s">
        <v>9078</v>
      </c>
    </row>
    <row r="6782" spans="1:17" x14ac:dyDescent="0.25">
      <c r="A6782" t="s">
        <v>9109</v>
      </c>
      <c r="B6782" t="s">
        <v>9110</v>
      </c>
      <c r="C6782" s="1">
        <v>44224</v>
      </c>
      <c r="D6782" t="s">
        <v>46</v>
      </c>
      <c r="E6782" t="s">
        <v>20</v>
      </c>
      <c r="F6782" t="s">
        <v>9081</v>
      </c>
      <c r="H6782" t="s">
        <v>32</v>
      </c>
      <c r="I6782">
        <v>14</v>
      </c>
      <c r="J6782" t="s">
        <v>22</v>
      </c>
      <c r="L6782" t="s">
        <v>23</v>
      </c>
      <c r="O6782" t="s">
        <v>687</v>
      </c>
      <c r="P6782" t="s">
        <v>513</v>
      </c>
      <c r="Q6782" t="s">
        <v>9082</v>
      </c>
    </row>
    <row r="6783" spans="1:17" x14ac:dyDescent="0.25">
      <c r="A6783" t="s">
        <v>9079</v>
      </c>
      <c r="B6783" t="s">
        <v>9080</v>
      </c>
      <c r="C6783" s="1">
        <v>44224</v>
      </c>
      <c r="D6783" t="s">
        <v>46</v>
      </c>
      <c r="E6783" t="s">
        <v>20</v>
      </c>
      <c r="F6783" t="s">
        <v>9081</v>
      </c>
      <c r="H6783" t="s">
        <v>21</v>
      </c>
      <c r="I6783">
        <v>13</v>
      </c>
      <c r="J6783" t="s">
        <v>22</v>
      </c>
      <c r="L6783" t="s">
        <v>23</v>
      </c>
      <c r="O6783" t="s">
        <v>687</v>
      </c>
      <c r="P6783" t="s">
        <v>513</v>
      </c>
      <c r="Q6783" t="s">
        <v>9082</v>
      </c>
    </row>
    <row r="6784" spans="1:17" x14ac:dyDescent="0.25">
      <c r="A6784" t="s">
        <v>9070</v>
      </c>
      <c r="B6784" t="s">
        <v>9071</v>
      </c>
      <c r="C6784" s="1">
        <v>44229</v>
      </c>
      <c r="D6784" t="s">
        <v>46</v>
      </c>
      <c r="E6784" t="s">
        <v>20</v>
      </c>
      <c r="F6784" t="s">
        <v>4029</v>
      </c>
      <c r="H6784" t="s">
        <v>32</v>
      </c>
      <c r="I6784">
        <v>82</v>
      </c>
      <c r="J6784" t="s">
        <v>22</v>
      </c>
      <c r="L6784" t="s">
        <v>23</v>
      </c>
      <c r="O6784" t="s">
        <v>687</v>
      </c>
      <c r="P6784" t="s">
        <v>513</v>
      </c>
      <c r="Q6784" t="s">
        <v>5247</v>
      </c>
    </row>
    <row r="6785" spans="1:17" x14ac:dyDescent="0.25">
      <c r="A6785" t="s">
        <v>9072</v>
      </c>
      <c r="B6785" t="s">
        <v>9073</v>
      </c>
      <c r="C6785" s="1">
        <v>44225</v>
      </c>
      <c r="D6785" t="s">
        <v>46</v>
      </c>
      <c r="E6785" t="s">
        <v>20</v>
      </c>
      <c r="F6785" t="s">
        <v>4029</v>
      </c>
      <c r="H6785" t="s">
        <v>21</v>
      </c>
      <c r="I6785">
        <v>28</v>
      </c>
      <c r="J6785" t="s">
        <v>22</v>
      </c>
      <c r="L6785" t="s">
        <v>23</v>
      </c>
      <c r="O6785" t="s">
        <v>687</v>
      </c>
      <c r="P6785" t="s">
        <v>513</v>
      </c>
      <c r="Q6785" t="s">
        <v>5247</v>
      </c>
    </row>
    <row r="6786" spans="1:17" x14ac:dyDescent="0.25">
      <c r="A6786" t="s">
        <v>9074</v>
      </c>
      <c r="B6786" t="s">
        <v>9075</v>
      </c>
      <c r="C6786" s="1">
        <v>44225</v>
      </c>
      <c r="D6786" t="s">
        <v>46</v>
      </c>
      <c r="E6786" t="s">
        <v>20</v>
      </c>
      <c r="F6786" t="s">
        <v>4029</v>
      </c>
      <c r="H6786" t="s">
        <v>32</v>
      </c>
      <c r="I6786">
        <v>11</v>
      </c>
      <c r="J6786" t="s">
        <v>22</v>
      </c>
      <c r="L6786" t="s">
        <v>23</v>
      </c>
      <c r="O6786" t="s">
        <v>687</v>
      </c>
      <c r="P6786" t="s">
        <v>513</v>
      </c>
      <c r="Q6786" t="s">
        <v>5247</v>
      </c>
    </row>
    <row r="6787" spans="1:17" x14ac:dyDescent="0.25">
      <c r="A6787" t="s">
        <v>4319</v>
      </c>
      <c r="B6787" t="s">
        <v>4320</v>
      </c>
      <c r="C6787" s="1">
        <v>44254</v>
      </c>
      <c r="D6787" t="s">
        <v>46</v>
      </c>
      <c r="E6787" t="s">
        <v>20</v>
      </c>
      <c r="F6787" t="s">
        <v>1020</v>
      </c>
      <c r="H6787" t="s">
        <v>21</v>
      </c>
      <c r="I6787">
        <v>21</v>
      </c>
      <c r="J6787" t="s">
        <v>22</v>
      </c>
      <c r="L6787" t="s">
        <v>23</v>
      </c>
      <c r="O6787" t="s">
        <v>687</v>
      </c>
      <c r="P6787" t="s">
        <v>513</v>
      </c>
      <c r="Q6787" t="s">
        <v>1342</v>
      </c>
    </row>
    <row r="6788" spans="1:17" x14ac:dyDescent="0.25">
      <c r="A6788" t="s">
        <v>4392</v>
      </c>
      <c r="B6788" t="s">
        <v>4393</v>
      </c>
      <c r="C6788" s="1">
        <v>44253</v>
      </c>
      <c r="D6788" t="s">
        <v>3473</v>
      </c>
      <c r="E6788" t="s">
        <v>20</v>
      </c>
      <c r="F6788" t="s">
        <v>4394</v>
      </c>
      <c r="H6788" t="s">
        <v>32</v>
      </c>
      <c r="I6788">
        <v>47</v>
      </c>
      <c r="J6788" t="s">
        <v>22</v>
      </c>
      <c r="L6788" t="s">
        <v>23</v>
      </c>
      <c r="O6788" t="s">
        <v>687</v>
      </c>
      <c r="P6788" t="s">
        <v>513</v>
      </c>
      <c r="Q6788" t="s">
        <v>1342</v>
      </c>
    </row>
    <row r="6789" spans="1:17" x14ac:dyDescent="0.25">
      <c r="A6789" t="s">
        <v>6565</v>
      </c>
      <c r="B6789" t="s">
        <v>6566</v>
      </c>
      <c r="C6789" s="1">
        <v>44230</v>
      </c>
      <c r="D6789" t="s">
        <v>90</v>
      </c>
      <c r="E6789" t="s">
        <v>20</v>
      </c>
      <c r="F6789" t="s">
        <v>91</v>
      </c>
      <c r="H6789" t="s">
        <v>32</v>
      </c>
      <c r="I6789">
        <v>56</v>
      </c>
      <c r="J6789" t="s">
        <v>22</v>
      </c>
      <c r="L6789" t="s">
        <v>23</v>
      </c>
      <c r="M6789" t="s">
        <v>86</v>
      </c>
      <c r="N6789" t="s">
        <v>787</v>
      </c>
      <c r="O6789" t="s">
        <v>634</v>
      </c>
      <c r="P6789" t="s">
        <v>35</v>
      </c>
      <c r="Q6789" t="s">
        <v>5462</v>
      </c>
    </row>
    <row r="6790" spans="1:17" x14ac:dyDescent="0.25">
      <c r="A6790" t="s">
        <v>6666</v>
      </c>
      <c r="B6790" t="s">
        <v>6667</v>
      </c>
      <c r="C6790" s="1">
        <v>44230</v>
      </c>
      <c r="D6790" t="s">
        <v>90</v>
      </c>
      <c r="E6790" t="s">
        <v>20</v>
      </c>
      <c r="F6790" t="s">
        <v>91</v>
      </c>
      <c r="H6790" t="s">
        <v>21</v>
      </c>
      <c r="I6790">
        <v>13</v>
      </c>
      <c r="J6790" t="s">
        <v>22</v>
      </c>
      <c r="L6790" t="s">
        <v>23</v>
      </c>
      <c r="M6790" t="s">
        <v>86</v>
      </c>
      <c r="N6790" t="s">
        <v>787</v>
      </c>
      <c r="O6790" t="s">
        <v>634</v>
      </c>
      <c r="P6790" t="s">
        <v>35</v>
      </c>
      <c r="Q6790" t="s">
        <v>5462</v>
      </c>
    </row>
    <row r="6791" spans="1:17" x14ac:dyDescent="0.25">
      <c r="A6791" t="s">
        <v>17057</v>
      </c>
      <c r="B6791" t="s">
        <v>17058</v>
      </c>
      <c r="C6791" s="1">
        <v>44237</v>
      </c>
      <c r="D6791" t="s">
        <v>17059</v>
      </c>
      <c r="E6791" t="s">
        <v>20</v>
      </c>
      <c r="F6791" t="s">
        <v>1601</v>
      </c>
      <c r="H6791" t="s">
        <v>32</v>
      </c>
      <c r="I6791">
        <v>26</v>
      </c>
      <c r="J6791" t="s">
        <v>22</v>
      </c>
      <c r="L6791" t="s">
        <v>23</v>
      </c>
      <c r="M6791" t="s">
        <v>86</v>
      </c>
      <c r="N6791" t="s">
        <v>787</v>
      </c>
      <c r="O6791" t="s">
        <v>634</v>
      </c>
      <c r="P6791" t="s">
        <v>35</v>
      </c>
      <c r="Q6791" t="s">
        <v>17060</v>
      </c>
    </row>
    <row r="6792" spans="1:17" x14ac:dyDescent="0.25">
      <c r="A6792" t="s">
        <v>5460</v>
      </c>
      <c r="B6792" t="s">
        <v>5461</v>
      </c>
      <c r="C6792" s="1">
        <v>44228</v>
      </c>
      <c r="D6792" t="s">
        <v>262</v>
      </c>
      <c r="E6792" t="s">
        <v>20</v>
      </c>
      <c r="H6792" t="s">
        <v>32</v>
      </c>
      <c r="I6792">
        <v>62</v>
      </c>
      <c r="J6792" t="s">
        <v>22</v>
      </c>
      <c r="L6792" t="s">
        <v>23</v>
      </c>
      <c r="O6792" t="s">
        <v>634</v>
      </c>
      <c r="P6792" t="s">
        <v>35</v>
      </c>
      <c r="Q6792" t="s">
        <v>5462</v>
      </c>
    </row>
    <row r="6793" spans="1:17" x14ac:dyDescent="0.25">
      <c r="A6793" t="s">
        <v>677</v>
      </c>
      <c r="B6793" t="s">
        <v>678</v>
      </c>
      <c r="C6793" s="1">
        <v>44246</v>
      </c>
      <c r="D6793" t="s">
        <v>679</v>
      </c>
      <c r="E6793" t="s">
        <v>20</v>
      </c>
      <c r="H6793" t="s">
        <v>32</v>
      </c>
      <c r="I6793">
        <v>63</v>
      </c>
      <c r="J6793" t="s">
        <v>22</v>
      </c>
      <c r="L6793" t="s">
        <v>23</v>
      </c>
      <c r="O6793" t="s">
        <v>634</v>
      </c>
      <c r="P6793" t="s">
        <v>35</v>
      </c>
      <c r="Q6793" t="s">
        <v>680</v>
      </c>
    </row>
    <row r="6794" spans="1:17" x14ac:dyDescent="0.25">
      <c r="A6794" t="s">
        <v>15199</v>
      </c>
      <c r="B6794" t="s">
        <v>15200</v>
      </c>
      <c r="C6794" s="1">
        <v>44235</v>
      </c>
      <c r="D6794" t="s">
        <v>90</v>
      </c>
      <c r="E6794" t="s">
        <v>20</v>
      </c>
      <c r="F6794" t="s">
        <v>91</v>
      </c>
      <c r="H6794" t="s">
        <v>21</v>
      </c>
      <c r="I6794">
        <v>18</v>
      </c>
      <c r="J6794" t="s">
        <v>22</v>
      </c>
      <c r="L6794" t="s">
        <v>23</v>
      </c>
      <c r="M6794" t="s">
        <v>86</v>
      </c>
      <c r="O6794" t="s">
        <v>634</v>
      </c>
      <c r="P6794" t="s">
        <v>35</v>
      </c>
      <c r="Q6794" t="s">
        <v>5462</v>
      </c>
    </row>
    <row r="6795" spans="1:17" x14ac:dyDescent="0.25">
      <c r="A6795" t="s">
        <v>630</v>
      </c>
      <c r="B6795" t="s">
        <v>631</v>
      </c>
      <c r="C6795" s="1">
        <v>44240</v>
      </c>
      <c r="D6795" t="s">
        <v>632</v>
      </c>
      <c r="E6795" t="s">
        <v>20</v>
      </c>
      <c r="F6795" t="s">
        <v>633</v>
      </c>
      <c r="H6795" t="s">
        <v>32</v>
      </c>
      <c r="I6795">
        <v>17</v>
      </c>
      <c r="J6795" t="s">
        <v>22</v>
      </c>
      <c r="L6795" t="s">
        <v>23</v>
      </c>
      <c r="O6795" t="s">
        <v>634</v>
      </c>
      <c r="P6795" t="s">
        <v>35</v>
      </c>
      <c r="Q6795" t="s">
        <v>635</v>
      </c>
    </row>
    <row r="6796" spans="1:17" x14ac:dyDescent="0.25">
      <c r="A6796" t="s">
        <v>1566</v>
      </c>
      <c r="B6796" t="s">
        <v>1567</v>
      </c>
      <c r="C6796" s="1">
        <v>44249</v>
      </c>
      <c r="D6796" t="s">
        <v>534</v>
      </c>
      <c r="E6796" t="s">
        <v>20</v>
      </c>
      <c r="F6796" t="s">
        <v>535</v>
      </c>
      <c r="G6796" t="s">
        <v>1461</v>
      </c>
      <c r="H6796" t="s">
        <v>21</v>
      </c>
      <c r="I6796">
        <v>20</v>
      </c>
      <c r="J6796" t="s">
        <v>22</v>
      </c>
      <c r="L6796" t="s">
        <v>23</v>
      </c>
      <c r="M6796" t="s">
        <v>86</v>
      </c>
      <c r="O6796" t="s">
        <v>634</v>
      </c>
      <c r="P6796" t="s">
        <v>664</v>
      </c>
      <c r="Q6796" t="s">
        <v>1568</v>
      </c>
    </row>
    <row r="6797" spans="1:17" x14ac:dyDescent="0.25">
      <c r="A6797" t="s">
        <v>7997</v>
      </c>
      <c r="B6797" t="s">
        <v>7998</v>
      </c>
      <c r="C6797" s="1">
        <v>44245</v>
      </c>
      <c r="D6797" t="s">
        <v>668</v>
      </c>
      <c r="E6797" t="s">
        <v>20</v>
      </c>
      <c r="F6797" t="s">
        <v>7910</v>
      </c>
      <c r="H6797" t="s">
        <v>21</v>
      </c>
      <c r="I6797">
        <v>82</v>
      </c>
      <c r="J6797" t="s">
        <v>22</v>
      </c>
      <c r="L6797" t="s">
        <v>23</v>
      </c>
      <c r="M6797" t="s">
        <v>86</v>
      </c>
      <c r="O6797" t="s">
        <v>634</v>
      </c>
      <c r="P6797" t="s">
        <v>35</v>
      </c>
      <c r="Q6797" t="s">
        <v>7999</v>
      </c>
    </row>
  </sheetData>
  <sortState ref="A2:Q6797">
    <sortCondition ref="O2:O6797"/>
  </sortState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91"/>
  <sheetViews>
    <sheetView workbookViewId="0">
      <selection activeCell="F1291" sqref="F1291"/>
    </sheetView>
  </sheetViews>
  <sheetFormatPr defaultColWidth="11" defaultRowHeight="15.75" x14ac:dyDescent="0.25"/>
  <cols>
    <col min="1" max="1" width="13.875" customWidth="1"/>
    <col min="2" max="2" width="8.125" style="3" customWidth="1"/>
    <col min="3" max="3" width="9.125" style="4" customWidth="1"/>
    <col min="4" max="4" width="10.125" style="5" bestFit="1" customWidth="1"/>
    <col min="5" max="5" width="25.375" customWidth="1"/>
    <col min="6" max="6" width="11.625" style="6" customWidth="1"/>
    <col min="7" max="7" width="11.875" bestFit="1" customWidth="1"/>
    <col min="8" max="9" width="14.125" bestFit="1" customWidth="1"/>
  </cols>
  <sheetData>
    <row r="1" spans="1:8" ht="17.100000000000001" customHeight="1" x14ac:dyDescent="0.25">
      <c r="A1" s="78" t="s">
        <v>19450</v>
      </c>
      <c r="B1" s="78" t="s">
        <v>7</v>
      </c>
      <c r="C1" s="80" t="s">
        <v>19451</v>
      </c>
      <c r="D1" s="78" t="s">
        <v>18882</v>
      </c>
      <c r="E1" s="78" t="s">
        <v>19447</v>
      </c>
      <c r="F1" s="80" t="s">
        <v>19452</v>
      </c>
      <c r="G1" s="76" t="s">
        <v>15</v>
      </c>
      <c r="H1" s="76" t="s">
        <v>19453</v>
      </c>
    </row>
    <row r="2" spans="1:8" ht="16.5" thickBot="1" x14ac:dyDescent="0.3">
      <c r="A2" s="79"/>
      <c r="B2" s="79"/>
      <c r="C2" s="81"/>
      <c r="D2" s="79"/>
      <c r="E2" s="79"/>
      <c r="F2" s="81"/>
      <c r="G2" s="77"/>
      <c r="H2" s="77"/>
    </row>
    <row r="3" spans="1:8" x14ac:dyDescent="0.25">
      <c r="A3" s="2">
        <v>4059</v>
      </c>
      <c r="B3" s="3" t="s">
        <v>19454</v>
      </c>
      <c r="C3" s="4" t="s">
        <v>19455</v>
      </c>
      <c r="D3" s="5">
        <v>2440</v>
      </c>
      <c r="E3" t="s">
        <v>19009</v>
      </c>
      <c r="F3" s="6" t="s">
        <v>19456</v>
      </c>
      <c r="G3" s="7" t="s">
        <v>19457</v>
      </c>
      <c r="H3" s="8" t="s">
        <v>76</v>
      </c>
    </row>
    <row r="4" spans="1:8" x14ac:dyDescent="0.25">
      <c r="A4" s="2">
        <v>4060</v>
      </c>
      <c r="B4" s="3" t="s">
        <v>19458</v>
      </c>
      <c r="C4" s="4" t="s">
        <v>19459</v>
      </c>
      <c r="D4" s="5">
        <v>3640</v>
      </c>
      <c r="E4" t="s">
        <v>19166</v>
      </c>
      <c r="F4" s="6" t="s">
        <v>19460</v>
      </c>
      <c r="G4" s="9" t="s">
        <v>19461</v>
      </c>
      <c r="H4" s="10" t="s">
        <v>25</v>
      </c>
    </row>
    <row r="5" spans="1:8" x14ac:dyDescent="0.25">
      <c r="A5" s="2">
        <v>4061</v>
      </c>
      <c r="B5" s="3" t="s">
        <v>19458</v>
      </c>
      <c r="C5" s="4" t="s">
        <v>19462</v>
      </c>
      <c r="D5" s="5">
        <v>1982</v>
      </c>
      <c r="E5" t="s">
        <v>19463</v>
      </c>
      <c r="F5" s="6" t="s">
        <v>19464</v>
      </c>
      <c r="G5" s="7" t="s">
        <v>19457</v>
      </c>
      <c r="H5" s="8" t="s">
        <v>76</v>
      </c>
    </row>
    <row r="6" spans="1:8" x14ac:dyDescent="0.25">
      <c r="A6" s="2">
        <v>4062</v>
      </c>
      <c r="B6" s="3" t="s">
        <v>19454</v>
      </c>
      <c r="C6" s="4" t="s">
        <v>19465</v>
      </c>
      <c r="D6" s="5">
        <v>2323</v>
      </c>
      <c r="E6" t="s">
        <v>19466</v>
      </c>
      <c r="F6" s="6" t="s">
        <v>19464</v>
      </c>
      <c r="G6" s="7" t="s">
        <v>19457</v>
      </c>
      <c r="H6" s="8" t="s">
        <v>76</v>
      </c>
    </row>
    <row r="7" spans="1:8" x14ac:dyDescent="0.25">
      <c r="A7" s="2">
        <v>4063</v>
      </c>
      <c r="B7" s="3" t="s">
        <v>19454</v>
      </c>
      <c r="C7" s="4" t="s">
        <v>19467</v>
      </c>
      <c r="D7" s="5">
        <v>1820</v>
      </c>
      <c r="E7" t="s">
        <v>19101</v>
      </c>
      <c r="F7" s="6" t="s">
        <v>19456</v>
      </c>
      <c r="G7" s="7" t="s">
        <v>19457</v>
      </c>
      <c r="H7" s="8" t="s">
        <v>76</v>
      </c>
    </row>
    <row r="8" spans="1:8" x14ac:dyDescent="0.25">
      <c r="A8" s="2">
        <v>4064</v>
      </c>
      <c r="B8" s="3" t="s">
        <v>19454</v>
      </c>
      <c r="C8" s="4" t="s">
        <v>19468</v>
      </c>
      <c r="D8" s="5">
        <v>2660</v>
      </c>
      <c r="E8" t="s">
        <v>19022</v>
      </c>
      <c r="F8" s="6" t="s">
        <v>19469</v>
      </c>
      <c r="G8" s="7" t="s">
        <v>19457</v>
      </c>
      <c r="H8" s="8" t="s">
        <v>76</v>
      </c>
    </row>
    <row r="9" spans="1:8" x14ac:dyDescent="0.25">
      <c r="A9" s="2">
        <v>4065</v>
      </c>
      <c r="B9" s="3" t="s">
        <v>19454</v>
      </c>
      <c r="C9" s="4" t="s">
        <v>19470</v>
      </c>
      <c r="D9" s="5">
        <v>2370</v>
      </c>
      <c r="E9" t="s">
        <v>19147</v>
      </c>
      <c r="F9" s="6" t="s">
        <v>19460</v>
      </c>
      <c r="G9" s="9" t="s">
        <v>19461</v>
      </c>
      <c r="H9" s="10" t="s">
        <v>25</v>
      </c>
    </row>
    <row r="10" spans="1:8" x14ac:dyDescent="0.25">
      <c r="A10" s="2">
        <v>4066</v>
      </c>
      <c r="B10" s="3" t="s">
        <v>19454</v>
      </c>
      <c r="C10" s="4" t="s">
        <v>19471</v>
      </c>
      <c r="D10" s="5">
        <v>2370</v>
      </c>
      <c r="E10" t="s">
        <v>19147</v>
      </c>
      <c r="F10" s="6" t="s">
        <v>19460</v>
      </c>
      <c r="G10" s="9" t="s">
        <v>19461</v>
      </c>
      <c r="H10" s="10" t="s">
        <v>25</v>
      </c>
    </row>
    <row r="11" spans="1:8" x14ac:dyDescent="0.25">
      <c r="A11" s="2">
        <v>4067</v>
      </c>
      <c r="B11" s="3" t="s">
        <v>19458</v>
      </c>
      <c r="C11" s="4" t="s">
        <v>19472</v>
      </c>
      <c r="D11" s="5">
        <v>2600</v>
      </c>
      <c r="E11" t="s">
        <v>19016</v>
      </c>
      <c r="F11" s="6" t="s">
        <v>19460</v>
      </c>
      <c r="G11" s="7" t="s">
        <v>19457</v>
      </c>
      <c r="H11" s="8" t="s">
        <v>76</v>
      </c>
    </row>
    <row r="12" spans="1:8" x14ac:dyDescent="0.25">
      <c r="A12" s="2">
        <v>4068</v>
      </c>
      <c r="B12" s="3" t="s">
        <v>19458</v>
      </c>
      <c r="C12" s="4" t="s">
        <v>19471</v>
      </c>
      <c r="D12" s="5">
        <v>2150</v>
      </c>
      <c r="E12" t="s">
        <v>19116</v>
      </c>
      <c r="F12" s="6" t="s">
        <v>19460</v>
      </c>
      <c r="G12" s="9" t="s">
        <v>19473</v>
      </c>
      <c r="H12" s="10" t="s">
        <v>563</v>
      </c>
    </row>
    <row r="13" spans="1:8" x14ac:dyDescent="0.25">
      <c r="A13" s="2">
        <v>4069</v>
      </c>
      <c r="B13" s="3" t="s">
        <v>19458</v>
      </c>
      <c r="C13" s="4" t="s">
        <v>19474</v>
      </c>
      <c r="D13" s="5">
        <v>2140</v>
      </c>
      <c r="E13" t="s">
        <v>18997</v>
      </c>
      <c r="F13" s="6" t="s">
        <v>19460</v>
      </c>
      <c r="G13" s="7" t="s">
        <v>19457</v>
      </c>
      <c r="H13" s="8" t="s">
        <v>76</v>
      </c>
    </row>
    <row r="14" spans="1:8" x14ac:dyDescent="0.25">
      <c r="A14" s="2">
        <v>4070</v>
      </c>
      <c r="B14" s="3" t="s">
        <v>19454</v>
      </c>
      <c r="C14" s="4" t="s">
        <v>19475</v>
      </c>
      <c r="D14" s="5">
        <v>3530</v>
      </c>
      <c r="E14" t="s">
        <v>19257</v>
      </c>
      <c r="F14" s="6" t="s">
        <v>19460</v>
      </c>
      <c r="G14" s="7" t="s">
        <v>19457</v>
      </c>
      <c r="H14" s="8" t="s">
        <v>76</v>
      </c>
    </row>
    <row r="15" spans="1:8" x14ac:dyDescent="0.25">
      <c r="A15" s="2">
        <v>4071</v>
      </c>
      <c r="B15" s="3" t="s">
        <v>19458</v>
      </c>
      <c r="C15" s="4" t="s">
        <v>19471</v>
      </c>
      <c r="D15" s="5">
        <v>2000</v>
      </c>
      <c r="E15" t="s">
        <v>18904</v>
      </c>
      <c r="F15" s="6" t="s">
        <v>19476</v>
      </c>
      <c r="G15" s="7" t="s">
        <v>19457</v>
      </c>
      <c r="H15" s="8" t="s">
        <v>76</v>
      </c>
    </row>
    <row r="16" spans="1:8" x14ac:dyDescent="0.25">
      <c r="A16" s="2">
        <v>4072</v>
      </c>
      <c r="B16" s="3" t="s">
        <v>19454</v>
      </c>
      <c r="C16" s="4" t="s">
        <v>19459</v>
      </c>
      <c r="D16" s="5">
        <v>8200</v>
      </c>
      <c r="E16" t="s">
        <v>19375</v>
      </c>
      <c r="F16" s="6" t="s">
        <v>19477</v>
      </c>
      <c r="G16" s="11" t="s">
        <v>19478</v>
      </c>
      <c r="H16" s="12" t="s">
        <v>221</v>
      </c>
    </row>
    <row r="17" spans="1:8" x14ac:dyDescent="0.25">
      <c r="A17" s="2">
        <v>4073</v>
      </c>
      <c r="B17" s="3" t="s">
        <v>19458</v>
      </c>
      <c r="C17" s="4" t="s">
        <v>19479</v>
      </c>
      <c r="D17" s="5">
        <v>8200</v>
      </c>
      <c r="E17" t="s">
        <v>19375</v>
      </c>
      <c r="F17" s="6" t="s">
        <v>19480</v>
      </c>
      <c r="G17" s="7" t="s">
        <v>19457</v>
      </c>
      <c r="H17" s="8" t="s">
        <v>76</v>
      </c>
    </row>
    <row r="18" spans="1:8" x14ac:dyDescent="0.25">
      <c r="A18" s="2">
        <v>4074</v>
      </c>
      <c r="B18" s="3" t="s">
        <v>19458</v>
      </c>
      <c r="C18" s="4" t="s">
        <v>19481</v>
      </c>
      <c r="D18" s="5">
        <v>8310</v>
      </c>
      <c r="E18" t="s">
        <v>19482</v>
      </c>
      <c r="F18" s="6" t="s">
        <v>19483</v>
      </c>
      <c r="G18" s="7" t="s">
        <v>19457</v>
      </c>
      <c r="H18" s="8" t="s">
        <v>76</v>
      </c>
    </row>
    <row r="19" spans="1:8" x14ac:dyDescent="0.25">
      <c r="A19" s="2">
        <v>4075</v>
      </c>
      <c r="B19" s="3" t="s">
        <v>19458</v>
      </c>
      <c r="C19" s="4" t="s">
        <v>19479</v>
      </c>
      <c r="D19" s="5">
        <v>8000</v>
      </c>
      <c r="E19" t="s">
        <v>18914</v>
      </c>
      <c r="F19" s="6" t="s">
        <v>19484</v>
      </c>
      <c r="G19" s="11" t="s">
        <v>19478</v>
      </c>
      <c r="H19" s="12" t="s">
        <v>221</v>
      </c>
    </row>
    <row r="20" spans="1:8" x14ac:dyDescent="0.25">
      <c r="A20" s="2">
        <v>4076</v>
      </c>
      <c r="B20" s="3" t="s">
        <v>19454</v>
      </c>
      <c r="C20" s="4" t="s">
        <v>19485</v>
      </c>
      <c r="D20" s="5">
        <v>8380</v>
      </c>
      <c r="E20" t="s">
        <v>18963</v>
      </c>
      <c r="F20" s="6" t="s">
        <v>19460</v>
      </c>
      <c r="G20" s="11" t="s">
        <v>19478</v>
      </c>
      <c r="H20" s="12" t="s">
        <v>221</v>
      </c>
    </row>
    <row r="21" spans="1:8" x14ac:dyDescent="0.25">
      <c r="A21" s="2">
        <v>4077</v>
      </c>
      <c r="B21" s="3" t="s">
        <v>19458</v>
      </c>
      <c r="C21" s="4" t="s">
        <v>19486</v>
      </c>
      <c r="D21" s="5">
        <v>3680</v>
      </c>
      <c r="E21" t="s">
        <v>19275</v>
      </c>
      <c r="F21" s="6" t="s">
        <v>19483</v>
      </c>
      <c r="G21" s="7" t="s">
        <v>19457</v>
      </c>
      <c r="H21" s="8" t="s">
        <v>76</v>
      </c>
    </row>
    <row r="22" spans="1:8" x14ac:dyDescent="0.25">
      <c r="A22" s="2">
        <v>4078</v>
      </c>
      <c r="B22" s="3" t="s">
        <v>19458</v>
      </c>
      <c r="C22" s="4" t="s">
        <v>19487</v>
      </c>
      <c r="D22" s="5">
        <v>3600</v>
      </c>
      <c r="E22" t="s">
        <v>18907</v>
      </c>
      <c r="F22" s="6" t="s">
        <v>19483</v>
      </c>
      <c r="G22" s="9" t="s">
        <v>19461</v>
      </c>
      <c r="H22" s="10" t="s">
        <v>25</v>
      </c>
    </row>
    <row r="23" spans="1:8" x14ac:dyDescent="0.25">
      <c r="A23" s="2">
        <v>4079</v>
      </c>
      <c r="B23" s="3" t="s">
        <v>19454</v>
      </c>
      <c r="C23" s="4" t="s">
        <v>19488</v>
      </c>
      <c r="D23" s="5">
        <v>3600</v>
      </c>
      <c r="E23" t="s">
        <v>18907</v>
      </c>
      <c r="F23" s="6" t="s">
        <v>19483</v>
      </c>
      <c r="G23" s="11" t="s">
        <v>19478</v>
      </c>
      <c r="H23" s="12" t="s">
        <v>221</v>
      </c>
    </row>
    <row r="24" spans="1:8" x14ac:dyDescent="0.25">
      <c r="A24" s="2">
        <v>4080</v>
      </c>
      <c r="B24" s="3" t="s">
        <v>19454</v>
      </c>
      <c r="C24" s="4" t="s">
        <v>19489</v>
      </c>
      <c r="D24" s="5">
        <v>2350</v>
      </c>
      <c r="E24" t="s">
        <v>19145</v>
      </c>
      <c r="F24" s="6" t="s">
        <v>19484</v>
      </c>
      <c r="G24" s="9" t="s">
        <v>19473</v>
      </c>
      <c r="H24" s="10" t="s">
        <v>563</v>
      </c>
    </row>
    <row r="25" spans="1:8" x14ac:dyDescent="0.25">
      <c r="A25" s="2">
        <v>4081</v>
      </c>
      <c r="B25" s="3" t="s">
        <v>19458</v>
      </c>
      <c r="C25" s="4" t="s">
        <v>19490</v>
      </c>
      <c r="D25" s="5">
        <v>9140</v>
      </c>
      <c r="E25" t="s">
        <v>19409</v>
      </c>
      <c r="F25" s="6" t="s">
        <v>19456</v>
      </c>
      <c r="G25" s="7" t="s">
        <v>19457</v>
      </c>
      <c r="H25" s="8" t="s">
        <v>76</v>
      </c>
    </row>
    <row r="26" spans="1:8" x14ac:dyDescent="0.25">
      <c r="A26" s="2">
        <v>4082</v>
      </c>
      <c r="B26" s="3" t="s">
        <v>19458</v>
      </c>
      <c r="C26" s="4" t="s">
        <v>19491</v>
      </c>
      <c r="D26" s="5">
        <v>2060</v>
      </c>
      <c r="E26" t="s">
        <v>18904</v>
      </c>
      <c r="F26" s="6" t="s">
        <v>19483</v>
      </c>
      <c r="G26" s="7" t="s">
        <v>19457</v>
      </c>
      <c r="H26" s="8" t="s">
        <v>76</v>
      </c>
    </row>
    <row r="27" spans="1:8" x14ac:dyDescent="0.25">
      <c r="A27" s="2">
        <v>4083</v>
      </c>
      <c r="B27" s="3" t="s">
        <v>19458</v>
      </c>
      <c r="C27" s="4" t="s">
        <v>19492</v>
      </c>
      <c r="D27" s="5">
        <v>2100</v>
      </c>
      <c r="E27" t="s">
        <v>18995</v>
      </c>
      <c r="F27" s="6" t="s">
        <v>19464</v>
      </c>
      <c r="G27" s="7" t="s">
        <v>19457</v>
      </c>
      <c r="H27" s="8" t="s">
        <v>76</v>
      </c>
    </row>
    <row r="28" spans="1:8" x14ac:dyDescent="0.25">
      <c r="A28" s="2">
        <v>4084</v>
      </c>
      <c r="B28" s="3" t="s">
        <v>19458</v>
      </c>
      <c r="C28" s="4" t="s">
        <v>19470</v>
      </c>
      <c r="D28" s="5">
        <v>3806</v>
      </c>
      <c r="E28" t="s">
        <v>19295</v>
      </c>
      <c r="F28" s="6" t="s">
        <v>19464</v>
      </c>
      <c r="G28" s="9" t="s">
        <v>19461</v>
      </c>
      <c r="H28" s="10" t="s">
        <v>25</v>
      </c>
    </row>
    <row r="29" spans="1:8" x14ac:dyDescent="0.25">
      <c r="A29" s="2">
        <v>4085</v>
      </c>
      <c r="B29" s="3" t="s">
        <v>19454</v>
      </c>
      <c r="C29" s="4" t="s">
        <v>19493</v>
      </c>
      <c r="D29" s="5">
        <v>2600</v>
      </c>
      <c r="E29" t="s">
        <v>19016</v>
      </c>
      <c r="F29" s="6" t="s">
        <v>19464</v>
      </c>
      <c r="G29" s="7" t="s">
        <v>19457</v>
      </c>
      <c r="H29" s="8" t="s">
        <v>76</v>
      </c>
    </row>
    <row r="30" spans="1:8" x14ac:dyDescent="0.25">
      <c r="A30" s="2">
        <v>4086</v>
      </c>
      <c r="B30" s="3" t="s">
        <v>19458</v>
      </c>
      <c r="C30" s="4" t="s">
        <v>19494</v>
      </c>
      <c r="D30" s="5">
        <v>1180</v>
      </c>
      <c r="E30" t="s">
        <v>18980</v>
      </c>
      <c r="F30" s="6" t="s">
        <v>19456</v>
      </c>
      <c r="G30" s="7" t="s">
        <v>19457</v>
      </c>
      <c r="H30" s="8" t="s">
        <v>76</v>
      </c>
    </row>
    <row r="31" spans="1:8" x14ac:dyDescent="0.25">
      <c r="A31" s="2">
        <v>4087</v>
      </c>
      <c r="B31" s="3" t="s">
        <v>19458</v>
      </c>
      <c r="C31" s="4" t="s">
        <v>19481</v>
      </c>
      <c r="D31" s="5">
        <v>5060</v>
      </c>
      <c r="E31" t="s">
        <v>19326</v>
      </c>
      <c r="F31" s="6" t="s">
        <v>19483</v>
      </c>
      <c r="G31" s="9" t="s">
        <v>19461</v>
      </c>
      <c r="H31" s="10" t="s">
        <v>772</v>
      </c>
    </row>
    <row r="32" spans="1:8" x14ac:dyDescent="0.25">
      <c r="A32" s="2">
        <v>4088</v>
      </c>
      <c r="B32" s="3" t="s">
        <v>19458</v>
      </c>
      <c r="C32" s="4" t="s">
        <v>19495</v>
      </c>
      <c r="D32" s="5">
        <v>1180</v>
      </c>
      <c r="E32" t="s">
        <v>18980</v>
      </c>
      <c r="F32" s="6" t="s">
        <v>19456</v>
      </c>
      <c r="G32" s="7" t="s">
        <v>19457</v>
      </c>
      <c r="H32" s="8" t="s">
        <v>76</v>
      </c>
    </row>
    <row r="33" spans="1:8" x14ac:dyDescent="0.25">
      <c r="A33" s="2">
        <v>4089</v>
      </c>
      <c r="B33" s="3" t="s">
        <v>19458</v>
      </c>
      <c r="C33" s="4" t="s">
        <v>19496</v>
      </c>
      <c r="D33" s="5">
        <v>1180</v>
      </c>
      <c r="E33" t="s">
        <v>18980</v>
      </c>
      <c r="F33" s="6" t="s">
        <v>19484</v>
      </c>
      <c r="G33" s="7" t="s">
        <v>19457</v>
      </c>
      <c r="H33" s="8" t="s">
        <v>76</v>
      </c>
    </row>
    <row r="34" spans="1:8" x14ac:dyDescent="0.25">
      <c r="A34" s="2">
        <v>4090</v>
      </c>
      <c r="B34" s="3" t="s">
        <v>19458</v>
      </c>
      <c r="C34" s="4" t="s">
        <v>19497</v>
      </c>
      <c r="D34" s="5">
        <v>1050</v>
      </c>
      <c r="E34" t="s">
        <v>18969</v>
      </c>
      <c r="F34" s="6" t="s">
        <v>19464</v>
      </c>
      <c r="G34" s="7" t="s">
        <v>19457</v>
      </c>
      <c r="H34" s="8" t="s">
        <v>76</v>
      </c>
    </row>
    <row r="35" spans="1:8" x14ac:dyDescent="0.25">
      <c r="A35" s="2">
        <v>4091</v>
      </c>
      <c r="B35" s="3" t="s">
        <v>19458</v>
      </c>
      <c r="C35" s="4" t="s">
        <v>19498</v>
      </c>
      <c r="D35" s="5">
        <v>1180</v>
      </c>
      <c r="E35" t="s">
        <v>18980</v>
      </c>
      <c r="F35" s="6" t="s">
        <v>19483</v>
      </c>
      <c r="G35" s="7" t="s">
        <v>19457</v>
      </c>
      <c r="H35" s="8" t="s">
        <v>76</v>
      </c>
    </row>
    <row r="36" spans="1:8" x14ac:dyDescent="0.25">
      <c r="A36" s="2">
        <v>4092</v>
      </c>
      <c r="B36" s="3" t="s">
        <v>19458</v>
      </c>
      <c r="C36" s="4" t="s">
        <v>19467</v>
      </c>
      <c r="D36" s="5">
        <v>1000</v>
      </c>
      <c r="E36" t="s">
        <v>18966</v>
      </c>
      <c r="F36" s="6" t="s">
        <v>19484</v>
      </c>
      <c r="G36" s="13" t="s">
        <v>19461</v>
      </c>
      <c r="H36" s="14" t="s">
        <v>490</v>
      </c>
    </row>
    <row r="37" spans="1:8" x14ac:dyDescent="0.25">
      <c r="A37" s="2">
        <v>4093</v>
      </c>
      <c r="B37" s="3" t="s">
        <v>19454</v>
      </c>
      <c r="C37" s="4" t="s">
        <v>19499</v>
      </c>
      <c r="D37" s="5">
        <v>3700</v>
      </c>
      <c r="E37" t="s">
        <v>19290</v>
      </c>
      <c r="F37" s="6" t="s">
        <v>19500</v>
      </c>
      <c r="G37" s="9" t="s">
        <v>19461</v>
      </c>
      <c r="H37" s="10" t="s">
        <v>528</v>
      </c>
    </row>
    <row r="38" spans="1:8" x14ac:dyDescent="0.25">
      <c r="A38" s="2">
        <v>4094</v>
      </c>
      <c r="B38" s="3" t="s">
        <v>19454</v>
      </c>
      <c r="C38" s="4" t="s">
        <v>19501</v>
      </c>
      <c r="D38" s="5">
        <v>1932</v>
      </c>
      <c r="E38" t="s">
        <v>19109</v>
      </c>
      <c r="F38" s="6" t="s">
        <v>19502</v>
      </c>
      <c r="G38" s="13" t="s">
        <v>19461</v>
      </c>
      <c r="H38" s="14" t="s">
        <v>490</v>
      </c>
    </row>
    <row r="39" spans="1:8" x14ac:dyDescent="0.25">
      <c r="A39" s="2">
        <v>4095</v>
      </c>
      <c r="B39" s="3" t="s">
        <v>19458</v>
      </c>
      <c r="C39" s="4" t="s">
        <v>19503</v>
      </c>
      <c r="D39" s="5">
        <v>3111</v>
      </c>
      <c r="E39" t="s">
        <v>19199</v>
      </c>
      <c r="F39" s="6" t="s">
        <v>19502</v>
      </c>
      <c r="G39" s="9" t="s">
        <v>19473</v>
      </c>
      <c r="H39" s="10" t="s">
        <v>563</v>
      </c>
    </row>
    <row r="40" spans="1:8" x14ac:dyDescent="0.25">
      <c r="A40" s="2">
        <v>4096</v>
      </c>
      <c r="B40" s="3" t="s">
        <v>19458</v>
      </c>
      <c r="C40" s="4" t="s">
        <v>19495</v>
      </c>
      <c r="D40" s="5">
        <v>3040</v>
      </c>
      <c r="E40" t="s">
        <v>19504</v>
      </c>
      <c r="F40" s="6" t="s">
        <v>19502</v>
      </c>
      <c r="G40" s="7" t="s">
        <v>19457</v>
      </c>
      <c r="H40" s="8" t="s">
        <v>76</v>
      </c>
    </row>
    <row r="41" spans="1:8" x14ac:dyDescent="0.25">
      <c r="A41" s="2">
        <v>4097</v>
      </c>
      <c r="B41" s="3" t="s">
        <v>19458</v>
      </c>
      <c r="C41" s="4" t="s">
        <v>19505</v>
      </c>
      <c r="D41" s="5">
        <v>3110</v>
      </c>
      <c r="E41" t="s">
        <v>19198</v>
      </c>
      <c r="F41" s="6" t="s">
        <v>19502</v>
      </c>
      <c r="G41" s="9" t="s">
        <v>19473</v>
      </c>
      <c r="H41" s="10" t="s">
        <v>563</v>
      </c>
    </row>
    <row r="42" spans="1:8" x14ac:dyDescent="0.25">
      <c r="A42" s="2">
        <v>4098</v>
      </c>
      <c r="B42" s="3" t="s">
        <v>19458</v>
      </c>
      <c r="C42" s="4" t="s">
        <v>19474</v>
      </c>
      <c r="D42" s="5">
        <v>3300</v>
      </c>
      <c r="E42" t="s">
        <v>19225</v>
      </c>
      <c r="F42" s="6" t="s">
        <v>19502</v>
      </c>
      <c r="G42" s="9" t="s">
        <v>19473</v>
      </c>
      <c r="H42" s="10" t="s">
        <v>563</v>
      </c>
    </row>
    <row r="43" spans="1:8" x14ac:dyDescent="0.25">
      <c r="A43" s="2">
        <v>4099</v>
      </c>
      <c r="B43" s="3" t="s">
        <v>19458</v>
      </c>
      <c r="C43" s="4" t="s">
        <v>19501</v>
      </c>
      <c r="D43">
        <v>7160</v>
      </c>
      <c r="E43" t="s">
        <v>19506</v>
      </c>
      <c r="F43" s="6" t="s">
        <v>19502</v>
      </c>
      <c r="G43" s="9" t="s">
        <v>19507</v>
      </c>
      <c r="H43" s="10" t="s">
        <v>41</v>
      </c>
    </row>
    <row r="44" spans="1:8" x14ac:dyDescent="0.25">
      <c r="A44" s="2">
        <v>4100</v>
      </c>
      <c r="B44" s="3" t="s">
        <v>19454</v>
      </c>
      <c r="C44" s="4" t="s">
        <v>19468</v>
      </c>
      <c r="D44">
        <v>7161</v>
      </c>
      <c r="E44" t="s">
        <v>19506</v>
      </c>
      <c r="F44" s="6" t="s">
        <v>19502</v>
      </c>
      <c r="G44" s="9" t="s">
        <v>19507</v>
      </c>
      <c r="H44" s="10" t="s">
        <v>41</v>
      </c>
    </row>
    <row r="45" spans="1:8" x14ac:dyDescent="0.25">
      <c r="A45" s="2">
        <v>4101</v>
      </c>
      <c r="B45" s="3" t="s">
        <v>19458</v>
      </c>
      <c r="C45" s="4" t="s">
        <v>19505</v>
      </c>
      <c r="D45" s="5">
        <v>7330</v>
      </c>
      <c r="E45" t="s">
        <v>19508</v>
      </c>
      <c r="F45" s="6" t="s">
        <v>19502</v>
      </c>
      <c r="G45" s="9" t="s">
        <v>19507</v>
      </c>
      <c r="H45" s="10" t="s">
        <v>41</v>
      </c>
    </row>
    <row r="46" spans="1:8" x14ac:dyDescent="0.25">
      <c r="A46" s="2">
        <v>4102</v>
      </c>
      <c r="B46" s="3" t="s">
        <v>19454</v>
      </c>
      <c r="C46" s="4" t="s">
        <v>19509</v>
      </c>
      <c r="D46" s="5">
        <v>7330</v>
      </c>
      <c r="E46" t="s">
        <v>19508</v>
      </c>
      <c r="F46" s="6" t="s">
        <v>19502</v>
      </c>
      <c r="G46" s="9" t="s">
        <v>19507</v>
      </c>
      <c r="H46" s="10" t="s">
        <v>41</v>
      </c>
    </row>
    <row r="47" spans="1:8" x14ac:dyDescent="0.25">
      <c r="A47" s="2">
        <v>4103</v>
      </c>
      <c r="B47" s="3" t="s">
        <v>19454</v>
      </c>
      <c r="C47" s="4" t="s">
        <v>19510</v>
      </c>
      <c r="D47" s="5">
        <v>7330</v>
      </c>
      <c r="E47" t="s">
        <v>19508</v>
      </c>
      <c r="F47" s="6" t="s">
        <v>19502</v>
      </c>
      <c r="G47" s="9" t="s">
        <v>19507</v>
      </c>
      <c r="H47" s="10" t="s">
        <v>41</v>
      </c>
    </row>
    <row r="48" spans="1:8" x14ac:dyDescent="0.25">
      <c r="A48" s="2">
        <v>4104</v>
      </c>
      <c r="B48" s="3" t="s">
        <v>19458</v>
      </c>
      <c r="C48" s="4" t="s">
        <v>19465</v>
      </c>
      <c r="D48" s="5">
        <v>7330</v>
      </c>
      <c r="E48" t="s">
        <v>19508</v>
      </c>
      <c r="F48" s="6" t="s">
        <v>19502</v>
      </c>
      <c r="G48" s="9" t="s">
        <v>19507</v>
      </c>
      <c r="H48" s="10" t="s">
        <v>41</v>
      </c>
    </row>
    <row r="49" spans="1:8" x14ac:dyDescent="0.25">
      <c r="A49" s="2">
        <v>4105</v>
      </c>
      <c r="B49" s="3" t="s">
        <v>19454</v>
      </c>
      <c r="C49" s="4" t="s">
        <v>19511</v>
      </c>
      <c r="D49" s="5">
        <v>7330</v>
      </c>
      <c r="E49" t="s">
        <v>19508</v>
      </c>
      <c r="F49" s="6" t="s">
        <v>19502</v>
      </c>
      <c r="G49" s="9" t="s">
        <v>19507</v>
      </c>
      <c r="H49" s="10" t="s">
        <v>41</v>
      </c>
    </row>
    <row r="50" spans="1:8" x14ac:dyDescent="0.25">
      <c r="A50" s="2">
        <v>4106</v>
      </c>
      <c r="B50" s="3" t="s">
        <v>19454</v>
      </c>
      <c r="C50" s="4" t="s">
        <v>19512</v>
      </c>
      <c r="D50" s="5">
        <v>7330</v>
      </c>
      <c r="E50" t="s">
        <v>19508</v>
      </c>
      <c r="F50" s="6" t="s">
        <v>19502</v>
      </c>
      <c r="G50" s="9" t="s">
        <v>19507</v>
      </c>
      <c r="H50" s="10" t="s">
        <v>41</v>
      </c>
    </row>
    <row r="51" spans="1:8" x14ac:dyDescent="0.25">
      <c r="A51" s="2">
        <v>4107</v>
      </c>
      <c r="B51" s="3" t="s">
        <v>19458</v>
      </c>
      <c r="C51" s="4" t="s">
        <v>19513</v>
      </c>
      <c r="D51" s="5">
        <v>1370</v>
      </c>
      <c r="E51" t="s">
        <v>19514</v>
      </c>
      <c r="F51" s="6" t="s">
        <v>19480</v>
      </c>
      <c r="G51" s="7" t="s">
        <v>19457</v>
      </c>
      <c r="H51" s="8" t="s">
        <v>76</v>
      </c>
    </row>
    <row r="52" spans="1:8" x14ac:dyDescent="0.25">
      <c r="A52" s="2">
        <v>4108</v>
      </c>
      <c r="B52" s="3" t="s">
        <v>19458</v>
      </c>
      <c r="C52" s="4" t="s">
        <v>19499</v>
      </c>
      <c r="D52" s="5">
        <v>1640</v>
      </c>
      <c r="E52" t="s">
        <v>19515</v>
      </c>
      <c r="F52" s="6" t="s">
        <v>19480</v>
      </c>
      <c r="G52" s="9" t="s">
        <v>19461</v>
      </c>
      <c r="H52" s="10" t="s">
        <v>528</v>
      </c>
    </row>
    <row r="53" spans="1:8" x14ac:dyDescent="0.25">
      <c r="A53" s="2">
        <v>4109</v>
      </c>
      <c r="B53" s="3" t="s">
        <v>19458</v>
      </c>
      <c r="C53" s="4" t="s">
        <v>19495</v>
      </c>
      <c r="D53" s="5">
        <v>1180</v>
      </c>
      <c r="E53" t="s">
        <v>18980</v>
      </c>
      <c r="F53" s="6" t="s">
        <v>19483</v>
      </c>
      <c r="G53" s="7" t="s">
        <v>19457</v>
      </c>
      <c r="H53" s="8" t="s">
        <v>76</v>
      </c>
    </row>
    <row r="54" spans="1:8" x14ac:dyDescent="0.25">
      <c r="A54" s="2">
        <v>4110</v>
      </c>
      <c r="B54" s="3" t="s">
        <v>19458</v>
      </c>
      <c r="C54" s="4" t="s">
        <v>19488</v>
      </c>
      <c r="D54" s="5">
        <v>1180</v>
      </c>
      <c r="E54" t="s">
        <v>18980</v>
      </c>
      <c r="F54" s="6" t="s">
        <v>19483</v>
      </c>
      <c r="G54" s="7" t="s">
        <v>19457</v>
      </c>
      <c r="H54" s="8" t="s">
        <v>76</v>
      </c>
    </row>
    <row r="55" spans="1:8" x14ac:dyDescent="0.25">
      <c r="A55" s="2">
        <v>4111</v>
      </c>
      <c r="B55" s="3" t="s">
        <v>19458</v>
      </c>
      <c r="C55" s="4" t="s">
        <v>19516</v>
      </c>
      <c r="D55" s="5">
        <v>9120</v>
      </c>
      <c r="E55" t="s">
        <v>19407</v>
      </c>
      <c r="F55" s="6" t="s">
        <v>19483</v>
      </c>
      <c r="G55" s="7" t="s">
        <v>19457</v>
      </c>
      <c r="H55" s="8" t="s">
        <v>76</v>
      </c>
    </row>
    <row r="56" spans="1:8" x14ac:dyDescent="0.25">
      <c r="A56" s="2">
        <v>4112</v>
      </c>
      <c r="B56" s="3" t="s">
        <v>19454</v>
      </c>
      <c r="C56" s="4" t="s">
        <v>19517</v>
      </c>
      <c r="D56" s="5">
        <v>1180</v>
      </c>
      <c r="E56" t="s">
        <v>18980</v>
      </c>
      <c r="F56" s="6" t="s">
        <v>19483</v>
      </c>
      <c r="G56" s="13" t="s">
        <v>19461</v>
      </c>
      <c r="H56" s="14" t="s">
        <v>490</v>
      </c>
    </row>
    <row r="57" spans="1:8" x14ac:dyDescent="0.25">
      <c r="A57" s="2">
        <v>4113</v>
      </c>
      <c r="B57" s="3" t="s">
        <v>19458</v>
      </c>
      <c r="C57" s="4" t="s">
        <v>19518</v>
      </c>
      <c r="D57" s="5">
        <v>1180</v>
      </c>
      <c r="E57" t="s">
        <v>18980</v>
      </c>
      <c r="F57" s="6" t="s">
        <v>19483</v>
      </c>
      <c r="G57" s="7" t="s">
        <v>19457</v>
      </c>
      <c r="H57" s="8" t="s">
        <v>76</v>
      </c>
    </row>
    <row r="58" spans="1:8" x14ac:dyDescent="0.25">
      <c r="A58" s="2">
        <v>4114</v>
      </c>
      <c r="B58" s="3" t="s">
        <v>19454</v>
      </c>
      <c r="C58" s="4" t="s">
        <v>19455</v>
      </c>
      <c r="D58" s="5">
        <v>6030</v>
      </c>
      <c r="E58" t="s">
        <v>19338</v>
      </c>
      <c r="F58" s="6" t="s">
        <v>19483</v>
      </c>
      <c r="G58" s="9" t="s">
        <v>19473</v>
      </c>
      <c r="H58" s="10" t="s">
        <v>563</v>
      </c>
    </row>
    <row r="59" spans="1:8" x14ac:dyDescent="0.25">
      <c r="A59" s="2">
        <v>4115</v>
      </c>
      <c r="B59" s="3" t="s">
        <v>19458</v>
      </c>
      <c r="C59" s="4" t="s">
        <v>19519</v>
      </c>
      <c r="D59" s="5">
        <v>6460</v>
      </c>
      <c r="E59" t="s">
        <v>19520</v>
      </c>
      <c r="F59" s="6" t="s">
        <v>19480</v>
      </c>
      <c r="G59" s="9" t="s">
        <v>19461</v>
      </c>
      <c r="H59" s="10" t="s">
        <v>528</v>
      </c>
    </row>
    <row r="60" spans="1:8" x14ac:dyDescent="0.25">
      <c r="A60" s="2">
        <v>4116</v>
      </c>
      <c r="B60" s="3" t="s">
        <v>19454</v>
      </c>
      <c r="C60" s="4" t="s">
        <v>19521</v>
      </c>
      <c r="D60" s="5">
        <v>2000</v>
      </c>
      <c r="E60" t="s">
        <v>18904</v>
      </c>
      <c r="F60" s="6" t="s">
        <v>19483</v>
      </c>
      <c r="G60" s="7" t="s">
        <v>19457</v>
      </c>
      <c r="H60" s="8" t="s">
        <v>76</v>
      </c>
    </row>
    <row r="61" spans="1:8" x14ac:dyDescent="0.25">
      <c r="A61" s="2">
        <v>4117</v>
      </c>
      <c r="B61" s="3" t="s">
        <v>19458</v>
      </c>
      <c r="C61" s="4" t="s">
        <v>19522</v>
      </c>
      <c r="D61" s="5">
        <v>2900</v>
      </c>
      <c r="E61" t="s">
        <v>19030</v>
      </c>
      <c r="F61" s="6" t="s">
        <v>19523</v>
      </c>
      <c r="G61" s="7" t="s">
        <v>19457</v>
      </c>
      <c r="H61" s="8" t="s">
        <v>76</v>
      </c>
    </row>
    <row r="62" spans="1:8" x14ac:dyDescent="0.25">
      <c r="A62" s="2">
        <v>4118</v>
      </c>
      <c r="B62" s="3" t="s">
        <v>19454</v>
      </c>
      <c r="C62" s="4" t="s">
        <v>19524</v>
      </c>
      <c r="D62" s="5">
        <v>3724</v>
      </c>
      <c r="E62" t="s">
        <v>19525</v>
      </c>
      <c r="F62" s="6" t="s">
        <v>19483</v>
      </c>
      <c r="G62" s="7" t="s">
        <v>19457</v>
      </c>
      <c r="H62" s="8" t="s">
        <v>76</v>
      </c>
    </row>
    <row r="63" spans="1:8" x14ac:dyDescent="0.25">
      <c r="A63" s="2">
        <v>4119</v>
      </c>
      <c r="B63" s="3" t="s">
        <v>19454</v>
      </c>
      <c r="C63" s="4" t="s">
        <v>19510</v>
      </c>
      <c r="D63" s="5">
        <v>2382</v>
      </c>
      <c r="E63" t="s">
        <v>19151</v>
      </c>
      <c r="F63" s="6" t="s">
        <v>19483</v>
      </c>
      <c r="G63" s="7" t="s">
        <v>19457</v>
      </c>
      <c r="H63" s="8" t="s">
        <v>76</v>
      </c>
    </row>
    <row r="64" spans="1:8" x14ac:dyDescent="0.25">
      <c r="A64" s="2">
        <v>4120</v>
      </c>
      <c r="B64" s="3" t="s">
        <v>19458</v>
      </c>
      <c r="C64" s="4" t="s">
        <v>19462</v>
      </c>
      <c r="D64" s="5">
        <v>3070</v>
      </c>
      <c r="E64" t="s">
        <v>19190</v>
      </c>
      <c r="F64" s="6" t="s">
        <v>19483</v>
      </c>
      <c r="G64" s="7" t="s">
        <v>19457</v>
      </c>
      <c r="H64" s="8" t="s">
        <v>76</v>
      </c>
    </row>
    <row r="65" spans="1:8" x14ac:dyDescent="0.25">
      <c r="A65" s="2">
        <v>4121</v>
      </c>
      <c r="B65" s="3" t="s">
        <v>19454</v>
      </c>
      <c r="C65" s="4" t="s">
        <v>19526</v>
      </c>
      <c r="D65" s="5">
        <v>2800</v>
      </c>
      <c r="E65" t="s">
        <v>19024</v>
      </c>
      <c r="F65" s="6" t="s">
        <v>19483</v>
      </c>
      <c r="G65" s="13" t="s">
        <v>19461</v>
      </c>
      <c r="H65" s="14" t="s">
        <v>490</v>
      </c>
    </row>
    <row r="66" spans="1:8" x14ac:dyDescent="0.25">
      <c r="A66" s="2">
        <v>4122</v>
      </c>
      <c r="B66" s="3" t="s">
        <v>19458</v>
      </c>
      <c r="C66" s="4" t="s">
        <v>19486</v>
      </c>
      <c r="D66" s="5">
        <v>2370</v>
      </c>
      <c r="E66" t="s">
        <v>19147</v>
      </c>
      <c r="F66" s="6" t="s">
        <v>19483</v>
      </c>
      <c r="G66" s="7" t="s">
        <v>19457</v>
      </c>
      <c r="H66" s="8" t="s">
        <v>76</v>
      </c>
    </row>
    <row r="67" spans="1:8" x14ac:dyDescent="0.25">
      <c r="A67" s="2">
        <v>4123</v>
      </c>
      <c r="B67" s="3" t="s">
        <v>19458</v>
      </c>
      <c r="C67" s="4" t="s">
        <v>19481</v>
      </c>
      <c r="D67" s="5">
        <v>2900</v>
      </c>
      <c r="E67" t="s">
        <v>19030</v>
      </c>
      <c r="F67" s="6" t="s">
        <v>19483</v>
      </c>
      <c r="G67" s="7" t="s">
        <v>19457</v>
      </c>
      <c r="H67" s="8" t="s">
        <v>76</v>
      </c>
    </row>
    <row r="68" spans="1:8" x14ac:dyDescent="0.25">
      <c r="A68" s="2">
        <v>4124</v>
      </c>
      <c r="B68" s="3" t="s">
        <v>19454</v>
      </c>
      <c r="C68" s="4" t="s">
        <v>19527</v>
      </c>
      <c r="D68" s="5">
        <v>2100</v>
      </c>
      <c r="E68" t="s">
        <v>18995</v>
      </c>
      <c r="F68" s="6" t="s">
        <v>19483</v>
      </c>
      <c r="G68" s="7" t="s">
        <v>19457</v>
      </c>
      <c r="H68" s="8" t="s">
        <v>76</v>
      </c>
    </row>
    <row r="69" spans="1:8" x14ac:dyDescent="0.25">
      <c r="A69" s="2">
        <v>4125</v>
      </c>
      <c r="B69" s="3" t="s">
        <v>19454</v>
      </c>
      <c r="C69" s="4" t="s">
        <v>19465</v>
      </c>
      <c r="D69" s="5">
        <v>2060</v>
      </c>
      <c r="E69" t="s">
        <v>18904</v>
      </c>
      <c r="F69" s="6" t="s">
        <v>19483</v>
      </c>
      <c r="G69" s="13" t="s">
        <v>19461</v>
      </c>
      <c r="H69" s="14" t="s">
        <v>490</v>
      </c>
    </row>
    <row r="70" spans="1:8" x14ac:dyDescent="0.25">
      <c r="A70" s="2">
        <v>4126</v>
      </c>
      <c r="B70" s="3" t="s">
        <v>19458</v>
      </c>
      <c r="C70" s="4" t="s">
        <v>22</v>
      </c>
      <c r="D70" s="5">
        <v>2310</v>
      </c>
      <c r="E70" t="s">
        <v>19137</v>
      </c>
      <c r="F70" s="6" t="s">
        <v>19464</v>
      </c>
      <c r="G70" s="7" t="s">
        <v>19457</v>
      </c>
      <c r="H70" s="8" t="s">
        <v>76</v>
      </c>
    </row>
    <row r="71" spans="1:8" x14ac:dyDescent="0.25">
      <c r="A71" s="2">
        <v>4127</v>
      </c>
      <c r="B71" s="3" t="s">
        <v>19458</v>
      </c>
      <c r="C71" s="4" t="s">
        <v>19455</v>
      </c>
      <c r="D71" s="5">
        <v>2300</v>
      </c>
      <c r="E71" t="s">
        <v>19136</v>
      </c>
      <c r="F71" s="6" t="s">
        <v>19456</v>
      </c>
      <c r="G71" s="9" t="s">
        <v>19461</v>
      </c>
      <c r="H71" s="10" t="s">
        <v>25</v>
      </c>
    </row>
    <row r="72" spans="1:8" x14ac:dyDescent="0.25">
      <c r="A72" s="2">
        <v>4128</v>
      </c>
      <c r="B72" s="3" t="s">
        <v>19454</v>
      </c>
      <c r="C72" s="4" t="s">
        <v>22</v>
      </c>
      <c r="D72" s="5">
        <v>2360</v>
      </c>
      <c r="E72" t="s">
        <v>19146</v>
      </c>
      <c r="F72" s="6" t="s">
        <v>19456</v>
      </c>
      <c r="G72" s="7" t="s">
        <v>19457</v>
      </c>
      <c r="H72" s="8" t="s">
        <v>76</v>
      </c>
    </row>
    <row r="73" spans="1:8" x14ac:dyDescent="0.25">
      <c r="A73" s="2">
        <v>4129</v>
      </c>
      <c r="B73" s="3" t="s">
        <v>19454</v>
      </c>
      <c r="C73" s="4" t="s">
        <v>19528</v>
      </c>
      <c r="D73" s="5">
        <v>3150</v>
      </c>
      <c r="E73" t="s">
        <v>19207</v>
      </c>
      <c r="F73" s="6" t="s">
        <v>19456</v>
      </c>
      <c r="G73" s="7" t="s">
        <v>19457</v>
      </c>
      <c r="H73" s="8" t="s">
        <v>76</v>
      </c>
    </row>
    <row r="74" spans="1:8" x14ac:dyDescent="0.25">
      <c r="A74" s="2">
        <v>4130</v>
      </c>
      <c r="B74" s="3" t="s">
        <v>19458</v>
      </c>
      <c r="C74" s="4" t="s">
        <v>19499</v>
      </c>
      <c r="D74" s="5">
        <v>1560</v>
      </c>
      <c r="E74" t="s">
        <v>19090</v>
      </c>
      <c r="F74" s="6" t="s">
        <v>19456</v>
      </c>
      <c r="G74" s="7" t="s">
        <v>19457</v>
      </c>
      <c r="H74" s="8" t="s">
        <v>76</v>
      </c>
    </row>
    <row r="75" spans="1:8" x14ac:dyDescent="0.25">
      <c r="A75" s="2">
        <v>4131</v>
      </c>
      <c r="B75" s="3" t="s">
        <v>19454</v>
      </c>
      <c r="C75" s="4" t="s">
        <v>19529</v>
      </c>
      <c r="D75" s="5">
        <v>3078</v>
      </c>
      <c r="E75" t="s">
        <v>19193</v>
      </c>
      <c r="F75" s="6" t="s">
        <v>19502</v>
      </c>
      <c r="G75" s="9" t="s">
        <v>19473</v>
      </c>
      <c r="H75" s="10" t="s">
        <v>563</v>
      </c>
    </row>
    <row r="76" spans="1:8" x14ac:dyDescent="0.25">
      <c r="A76" s="2">
        <v>4132</v>
      </c>
      <c r="B76" s="3" t="s">
        <v>19454</v>
      </c>
      <c r="C76" s="4" t="s">
        <v>19459</v>
      </c>
      <c r="D76" s="5">
        <v>3600</v>
      </c>
      <c r="E76" t="s">
        <v>18907</v>
      </c>
      <c r="F76" s="6" t="s">
        <v>19502</v>
      </c>
      <c r="G76" s="7" t="s">
        <v>19457</v>
      </c>
      <c r="H76" s="8" t="s">
        <v>76</v>
      </c>
    </row>
    <row r="77" spans="1:8" x14ac:dyDescent="0.25">
      <c r="A77" s="2">
        <v>4133</v>
      </c>
      <c r="B77" s="3" t="s">
        <v>19458</v>
      </c>
      <c r="C77" s="4" t="s">
        <v>19512</v>
      </c>
      <c r="D77" s="5">
        <v>2460</v>
      </c>
      <c r="E77" t="s">
        <v>19249</v>
      </c>
      <c r="F77" s="6" t="s">
        <v>19502</v>
      </c>
      <c r="G77" s="9" t="s">
        <v>19473</v>
      </c>
      <c r="H77" s="10" t="s">
        <v>563</v>
      </c>
    </row>
    <row r="78" spans="1:8" x14ac:dyDescent="0.25">
      <c r="A78" s="2">
        <v>4134</v>
      </c>
      <c r="B78" s="3" t="s">
        <v>19454</v>
      </c>
      <c r="C78" s="4" t="s">
        <v>19530</v>
      </c>
      <c r="D78" s="5">
        <v>3220</v>
      </c>
      <c r="E78" t="s">
        <v>19216</v>
      </c>
      <c r="F78" s="6" t="s">
        <v>19502</v>
      </c>
      <c r="G78" s="9" t="s">
        <v>19473</v>
      </c>
      <c r="H78" s="10" t="s">
        <v>563</v>
      </c>
    </row>
    <row r="79" spans="1:8" x14ac:dyDescent="0.25">
      <c r="A79" s="2">
        <v>4135</v>
      </c>
      <c r="B79" s="3" t="s">
        <v>19454</v>
      </c>
      <c r="C79" s="4" t="s">
        <v>19531</v>
      </c>
      <c r="D79" s="5">
        <v>3000</v>
      </c>
      <c r="E79" t="s">
        <v>19176</v>
      </c>
      <c r="F79" s="6" t="s">
        <v>19502</v>
      </c>
      <c r="G79" s="9" t="s">
        <v>19532</v>
      </c>
      <c r="H79" s="10" t="s">
        <v>19533</v>
      </c>
    </row>
    <row r="80" spans="1:8" x14ac:dyDescent="0.25">
      <c r="A80" s="2">
        <v>4136</v>
      </c>
      <c r="B80" s="3" t="s">
        <v>19458</v>
      </c>
      <c r="C80" s="4" t="s">
        <v>19505</v>
      </c>
      <c r="D80" s="5">
        <v>3012</v>
      </c>
      <c r="E80" t="s">
        <v>19180</v>
      </c>
      <c r="F80" s="6" t="s">
        <v>19502</v>
      </c>
      <c r="G80" s="9" t="s">
        <v>19473</v>
      </c>
      <c r="H80" s="10" t="s">
        <v>563</v>
      </c>
    </row>
    <row r="81" spans="1:8" x14ac:dyDescent="0.25">
      <c r="A81" s="2">
        <v>4137</v>
      </c>
      <c r="B81" s="3" t="s">
        <v>19454</v>
      </c>
      <c r="C81" s="4" t="s">
        <v>19510</v>
      </c>
      <c r="D81" s="5">
        <v>6150</v>
      </c>
      <c r="E81" t="s">
        <v>19534</v>
      </c>
      <c r="F81" s="6" t="s">
        <v>19502</v>
      </c>
      <c r="G81" s="9" t="s">
        <v>19507</v>
      </c>
      <c r="H81" s="10" t="s">
        <v>41</v>
      </c>
    </row>
    <row r="82" spans="1:8" x14ac:dyDescent="0.25">
      <c r="A82" s="2">
        <v>4138</v>
      </c>
      <c r="B82" s="3" t="s">
        <v>19454</v>
      </c>
      <c r="C82" s="4" t="s">
        <v>19455</v>
      </c>
      <c r="D82" s="5">
        <v>3110</v>
      </c>
      <c r="E82" t="s">
        <v>19198</v>
      </c>
      <c r="F82" s="6" t="s">
        <v>19502</v>
      </c>
      <c r="G82" s="9" t="s">
        <v>19473</v>
      </c>
      <c r="H82" s="10" t="s">
        <v>563</v>
      </c>
    </row>
    <row r="83" spans="1:8" x14ac:dyDescent="0.25">
      <c r="A83" s="2">
        <v>4139</v>
      </c>
      <c r="B83" s="3" t="s">
        <v>19454</v>
      </c>
      <c r="C83" s="4" t="s">
        <v>19503</v>
      </c>
      <c r="D83" s="5">
        <v>3150</v>
      </c>
      <c r="E83" t="s">
        <v>19535</v>
      </c>
      <c r="F83" s="6" t="s">
        <v>19502</v>
      </c>
      <c r="G83" s="9" t="s">
        <v>19473</v>
      </c>
      <c r="H83" s="10" t="s">
        <v>563</v>
      </c>
    </row>
    <row r="84" spans="1:8" x14ac:dyDescent="0.25">
      <c r="A84" s="2">
        <v>4140</v>
      </c>
      <c r="B84" s="3" t="s">
        <v>19454</v>
      </c>
      <c r="C84" s="4" t="s">
        <v>19495</v>
      </c>
      <c r="D84" s="5">
        <v>3200</v>
      </c>
      <c r="E84" t="s">
        <v>19210</v>
      </c>
      <c r="F84" s="6" t="s">
        <v>19502</v>
      </c>
      <c r="G84" s="9" t="s">
        <v>19473</v>
      </c>
      <c r="H84" s="10" t="s">
        <v>563</v>
      </c>
    </row>
    <row r="85" spans="1:8" x14ac:dyDescent="0.25">
      <c r="A85" s="2">
        <v>4141</v>
      </c>
      <c r="B85" s="3" t="s">
        <v>19454</v>
      </c>
      <c r="C85" s="4" t="s">
        <v>19536</v>
      </c>
      <c r="D85" s="5">
        <v>3202</v>
      </c>
      <c r="E85" t="s">
        <v>19212</v>
      </c>
      <c r="F85" s="6" t="s">
        <v>19502</v>
      </c>
      <c r="G85" s="9" t="s">
        <v>19473</v>
      </c>
      <c r="H85" s="10" t="s">
        <v>563</v>
      </c>
    </row>
    <row r="86" spans="1:8" x14ac:dyDescent="0.25">
      <c r="A86" s="2">
        <v>4142</v>
      </c>
      <c r="B86" s="3" t="s">
        <v>19454</v>
      </c>
      <c r="C86" s="4" t="s">
        <v>19519</v>
      </c>
      <c r="D86" s="5">
        <v>3200</v>
      </c>
      <c r="E86" t="s">
        <v>19210</v>
      </c>
      <c r="F86" s="6" t="s">
        <v>19502</v>
      </c>
      <c r="G86" s="9" t="s">
        <v>19473</v>
      </c>
      <c r="H86" s="10" t="s">
        <v>563</v>
      </c>
    </row>
    <row r="87" spans="1:8" x14ac:dyDescent="0.25">
      <c r="A87" s="2">
        <v>4143</v>
      </c>
      <c r="B87" s="3" t="s">
        <v>19454</v>
      </c>
      <c r="C87" s="4" t="s">
        <v>19537</v>
      </c>
      <c r="D87" s="5">
        <v>2431</v>
      </c>
      <c r="E87" t="s">
        <v>19153</v>
      </c>
      <c r="F87" s="6" t="s">
        <v>19502</v>
      </c>
      <c r="G87" s="9" t="s">
        <v>19473</v>
      </c>
      <c r="H87" s="10" t="s">
        <v>563</v>
      </c>
    </row>
    <row r="88" spans="1:8" x14ac:dyDescent="0.25">
      <c r="A88" s="2">
        <v>4144</v>
      </c>
      <c r="B88" s="3" t="s">
        <v>19454</v>
      </c>
      <c r="C88" s="4" t="s">
        <v>19501</v>
      </c>
      <c r="D88" s="5">
        <v>1495</v>
      </c>
      <c r="E88" t="s">
        <v>19538</v>
      </c>
      <c r="F88" s="6" t="s">
        <v>19502</v>
      </c>
      <c r="G88" s="9" t="s">
        <v>19507</v>
      </c>
      <c r="H88" s="10" t="s">
        <v>41</v>
      </c>
    </row>
    <row r="89" spans="1:8" x14ac:dyDescent="0.25">
      <c r="A89" s="2">
        <v>4145</v>
      </c>
      <c r="B89" s="3" t="s">
        <v>19454</v>
      </c>
      <c r="C89" s="4" t="s">
        <v>19501</v>
      </c>
      <c r="D89" s="5">
        <v>3060</v>
      </c>
      <c r="E89" t="s">
        <v>19188</v>
      </c>
      <c r="F89" s="6" t="s">
        <v>19502</v>
      </c>
      <c r="G89" s="9" t="s">
        <v>19507</v>
      </c>
      <c r="H89" s="10" t="s">
        <v>41</v>
      </c>
    </row>
    <row r="90" spans="1:8" x14ac:dyDescent="0.25">
      <c r="A90" s="2">
        <v>4146</v>
      </c>
      <c r="B90" s="3" t="s">
        <v>19454</v>
      </c>
      <c r="C90" s="4" t="s">
        <v>19539</v>
      </c>
      <c r="D90" s="5">
        <v>1910</v>
      </c>
      <c r="E90" t="s">
        <v>19105</v>
      </c>
      <c r="F90" s="6" t="s">
        <v>19502</v>
      </c>
      <c r="G90" s="9" t="s">
        <v>19507</v>
      </c>
      <c r="H90" s="10" t="s">
        <v>41</v>
      </c>
    </row>
    <row r="91" spans="1:8" x14ac:dyDescent="0.25">
      <c r="A91" s="2">
        <v>4147</v>
      </c>
      <c r="B91" s="3" t="s">
        <v>19454</v>
      </c>
      <c r="C91" s="4" t="s">
        <v>19540</v>
      </c>
      <c r="D91" s="5">
        <v>3220</v>
      </c>
      <c r="E91" t="s">
        <v>19216</v>
      </c>
      <c r="F91" s="6" t="s">
        <v>19502</v>
      </c>
      <c r="G91" s="9" t="s">
        <v>19473</v>
      </c>
      <c r="H91" s="10" t="s">
        <v>563</v>
      </c>
    </row>
    <row r="92" spans="1:8" x14ac:dyDescent="0.25">
      <c r="A92" s="2">
        <v>4148</v>
      </c>
      <c r="B92" s="3" t="s">
        <v>19458</v>
      </c>
      <c r="C92" s="4" t="s">
        <v>19499</v>
      </c>
      <c r="D92" s="5">
        <v>3220</v>
      </c>
      <c r="E92" t="s">
        <v>19216</v>
      </c>
      <c r="F92" s="6" t="s">
        <v>19502</v>
      </c>
      <c r="G92" s="9" t="s">
        <v>19473</v>
      </c>
      <c r="H92" s="10" t="s">
        <v>563</v>
      </c>
    </row>
    <row r="93" spans="1:8" x14ac:dyDescent="0.25">
      <c r="A93" s="2">
        <v>4149</v>
      </c>
      <c r="B93" s="3" t="s">
        <v>19454</v>
      </c>
      <c r="C93" s="4" t="s">
        <v>19519</v>
      </c>
      <c r="D93" s="5">
        <v>9160</v>
      </c>
      <c r="E93" t="s">
        <v>19541</v>
      </c>
      <c r="F93" s="6" t="s">
        <v>19502</v>
      </c>
      <c r="G93" s="9" t="s">
        <v>19473</v>
      </c>
      <c r="H93" s="10" t="s">
        <v>563</v>
      </c>
    </row>
    <row r="94" spans="1:8" x14ac:dyDescent="0.25">
      <c r="A94" s="2">
        <v>4150</v>
      </c>
      <c r="B94" s="3" t="s">
        <v>19458</v>
      </c>
      <c r="C94" s="4" t="s">
        <v>19539</v>
      </c>
      <c r="D94" s="5">
        <v>3000</v>
      </c>
      <c r="E94" t="s">
        <v>19176</v>
      </c>
      <c r="F94" s="6" t="s">
        <v>19502</v>
      </c>
      <c r="G94" s="9" t="s">
        <v>19532</v>
      </c>
      <c r="H94" s="10" t="s">
        <v>1224</v>
      </c>
    </row>
    <row r="95" spans="1:8" x14ac:dyDescent="0.25">
      <c r="A95" s="2">
        <v>4151</v>
      </c>
      <c r="B95" s="3" t="s">
        <v>19454</v>
      </c>
      <c r="C95" s="4" t="s">
        <v>19489</v>
      </c>
      <c r="D95" s="5">
        <v>2640</v>
      </c>
      <c r="E95" t="s">
        <v>19020</v>
      </c>
      <c r="F95" s="6" t="s">
        <v>19502</v>
      </c>
      <c r="G95" s="9" t="s">
        <v>19507</v>
      </c>
      <c r="H95" s="10" t="s">
        <v>41</v>
      </c>
    </row>
    <row r="96" spans="1:8" x14ac:dyDescent="0.25">
      <c r="A96" s="2">
        <v>4152</v>
      </c>
      <c r="B96" s="3" t="s">
        <v>19458</v>
      </c>
      <c r="C96" s="4" t="s">
        <v>19542</v>
      </c>
      <c r="D96" s="5">
        <v>2800</v>
      </c>
      <c r="E96" t="s">
        <v>19024</v>
      </c>
      <c r="F96" s="6" t="s">
        <v>19502</v>
      </c>
      <c r="G96" s="9" t="s">
        <v>19461</v>
      </c>
      <c r="H96" s="10" t="s">
        <v>25</v>
      </c>
    </row>
    <row r="97" spans="1:8" x14ac:dyDescent="0.25">
      <c r="A97" s="2">
        <v>4153</v>
      </c>
      <c r="B97" s="3" t="s">
        <v>19454</v>
      </c>
      <c r="C97" s="4" t="s">
        <v>19543</v>
      </c>
      <c r="D97" s="5">
        <v>3980</v>
      </c>
      <c r="E97" t="s">
        <v>19313</v>
      </c>
      <c r="F97" s="6" t="s">
        <v>19502</v>
      </c>
      <c r="G97" s="9" t="s">
        <v>19473</v>
      </c>
      <c r="H97" s="10" t="s">
        <v>563</v>
      </c>
    </row>
    <row r="98" spans="1:8" x14ac:dyDescent="0.25">
      <c r="A98" s="2">
        <v>4154</v>
      </c>
      <c r="B98" s="3" t="s">
        <v>19454</v>
      </c>
      <c r="C98" s="4" t="s">
        <v>19527</v>
      </c>
      <c r="D98" s="5">
        <v>3018</v>
      </c>
      <c r="E98" t="s">
        <v>19181</v>
      </c>
      <c r="F98" s="6" t="s">
        <v>19502</v>
      </c>
      <c r="G98" s="9" t="s">
        <v>19473</v>
      </c>
      <c r="H98" s="10" t="s">
        <v>563</v>
      </c>
    </row>
    <row r="99" spans="1:8" x14ac:dyDescent="0.25">
      <c r="A99" s="2">
        <v>4155</v>
      </c>
      <c r="B99" s="3" t="s">
        <v>19454</v>
      </c>
      <c r="C99" s="4" t="s">
        <v>19537</v>
      </c>
      <c r="D99" s="5">
        <v>8000</v>
      </c>
      <c r="E99" t="s">
        <v>18914</v>
      </c>
      <c r="F99" s="6" t="s">
        <v>19502</v>
      </c>
      <c r="G99" s="9" t="s">
        <v>19473</v>
      </c>
      <c r="H99" s="10" t="s">
        <v>563</v>
      </c>
    </row>
    <row r="100" spans="1:8" x14ac:dyDescent="0.25">
      <c r="A100" s="2">
        <v>4156</v>
      </c>
      <c r="B100" s="3" t="s">
        <v>19454</v>
      </c>
      <c r="C100" s="4" t="s">
        <v>19544</v>
      </c>
      <c r="D100" s="5">
        <v>3130</v>
      </c>
      <c r="E100" t="s">
        <v>19203</v>
      </c>
      <c r="F100" s="6" t="s">
        <v>19502</v>
      </c>
      <c r="G100" s="9" t="s">
        <v>19473</v>
      </c>
      <c r="H100" s="10" t="s">
        <v>563</v>
      </c>
    </row>
    <row r="101" spans="1:8" x14ac:dyDescent="0.25">
      <c r="A101" s="2">
        <v>4157</v>
      </c>
      <c r="B101" s="3" t="s">
        <v>19454</v>
      </c>
      <c r="C101" s="4" t="s">
        <v>19455</v>
      </c>
      <c r="D101" s="5">
        <v>3450</v>
      </c>
      <c r="E101" t="s">
        <v>19247</v>
      </c>
      <c r="F101" s="6" t="s">
        <v>19502</v>
      </c>
      <c r="G101" s="9" t="s">
        <v>19532</v>
      </c>
      <c r="H101" s="10" t="s">
        <v>19545</v>
      </c>
    </row>
    <row r="102" spans="1:8" x14ac:dyDescent="0.25">
      <c r="A102" s="2">
        <v>4158</v>
      </c>
      <c r="B102" s="3" t="s">
        <v>19454</v>
      </c>
      <c r="C102" s="4" t="s">
        <v>19486</v>
      </c>
      <c r="D102" s="5">
        <v>3690</v>
      </c>
      <c r="E102" t="s">
        <v>19275</v>
      </c>
      <c r="F102" s="6" t="s">
        <v>19502</v>
      </c>
      <c r="G102" s="9" t="s">
        <v>19461</v>
      </c>
      <c r="H102" s="10" t="s">
        <v>25</v>
      </c>
    </row>
    <row r="103" spans="1:8" x14ac:dyDescent="0.25">
      <c r="A103" s="2">
        <v>4159</v>
      </c>
      <c r="B103" s="3" t="s">
        <v>19458</v>
      </c>
      <c r="C103" s="4" t="s">
        <v>19546</v>
      </c>
      <c r="D103" s="5">
        <v>3470</v>
      </c>
      <c r="E103" t="s">
        <v>19252</v>
      </c>
      <c r="F103" s="6" t="s">
        <v>19502</v>
      </c>
      <c r="G103" s="9" t="s">
        <v>19473</v>
      </c>
      <c r="H103" s="10" t="s">
        <v>563</v>
      </c>
    </row>
    <row r="104" spans="1:8" x14ac:dyDescent="0.25">
      <c r="A104" s="2">
        <v>4160</v>
      </c>
      <c r="B104" s="3" t="s">
        <v>19458</v>
      </c>
      <c r="C104" s="4" t="s">
        <v>19522</v>
      </c>
      <c r="D104" s="5">
        <v>8301</v>
      </c>
      <c r="E104" t="s">
        <v>19377</v>
      </c>
      <c r="F104" s="6" t="s">
        <v>19502</v>
      </c>
      <c r="G104" s="9" t="s">
        <v>19473</v>
      </c>
      <c r="H104" s="10" t="s">
        <v>563</v>
      </c>
    </row>
    <row r="105" spans="1:8" x14ac:dyDescent="0.25">
      <c r="A105" s="2">
        <v>4161</v>
      </c>
      <c r="B105" s="3" t="s">
        <v>19458</v>
      </c>
      <c r="C105" s="4" t="s">
        <v>19509</v>
      </c>
      <c r="D105" s="5">
        <v>8000</v>
      </c>
      <c r="E105" t="s">
        <v>18914</v>
      </c>
      <c r="F105" s="6" t="s">
        <v>19502</v>
      </c>
      <c r="G105" s="7" t="s">
        <v>19457</v>
      </c>
      <c r="H105" s="8" t="s">
        <v>76</v>
      </c>
    </row>
    <row r="106" spans="1:8" x14ac:dyDescent="0.25">
      <c r="A106" s="2">
        <v>4162</v>
      </c>
      <c r="B106" s="3" t="s">
        <v>19458</v>
      </c>
      <c r="C106" s="4" t="s">
        <v>19455</v>
      </c>
      <c r="D106" s="5">
        <v>2450</v>
      </c>
      <c r="E106" t="s">
        <v>19010</v>
      </c>
      <c r="F106" s="6" t="s">
        <v>19502</v>
      </c>
      <c r="G106" s="9" t="s">
        <v>19473</v>
      </c>
      <c r="H106" s="10" t="s">
        <v>563</v>
      </c>
    </row>
    <row r="107" spans="1:8" x14ac:dyDescent="0.25">
      <c r="A107" s="2">
        <v>4163</v>
      </c>
      <c r="B107" s="3" t="s">
        <v>19454</v>
      </c>
      <c r="C107" s="4" t="s">
        <v>19547</v>
      </c>
      <c r="D107" s="5">
        <v>2560</v>
      </c>
      <c r="E107" t="s">
        <v>19014</v>
      </c>
      <c r="F107" s="6" t="s">
        <v>19502</v>
      </c>
      <c r="G107" s="9" t="s">
        <v>19548</v>
      </c>
      <c r="H107" s="10" t="s">
        <v>3691</v>
      </c>
    </row>
    <row r="108" spans="1:8" x14ac:dyDescent="0.25">
      <c r="A108" s="2">
        <v>4164</v>
      </c>
      <c r="B108" s="3" t="s">
        <v>19454</v>
      </c>
      <c r="C108" s="4" t="s">
        <v>19549</v>
      </c>
      <c r="D108" s="5">
        <v>1320</v>
      </c>
      <c r="E108" t="s">
        <v>19550</v>
      </c>
      <c r="F108" s="6" t="s">
        <v>19502</v>
      </c>
      <c r="G108" s="9" t="s">
        <v>19461</v>
      </c>
      <c r="H108" s="10" t="s">
        <v>25</v>
      </c>
    </row>
    <row r="109" spans="1:8" x14ac:dyDescent="0.25">
      <c r="A109" s="2">
        <v>4165</v>
      </c>
      <c r="B109" s="3" t="s">
        <v>19458</v>
      </c>
      <c r="C109" s="4" t="s">
        <v>19511</v>
      </c>
      <c r="D109" s="5">
        <v>2550</v>
      </c>
      <c r="E109" t="s">
        <v>19160</v>
      </c>
      <c r="F109" s="6" t="s">
        <v>19502</v>
      </c>
      <c r="G109" s="9" t="s">
        <v>19548</v>
      </c>
      <c r="H109" s="10" t="s">
        <v>3691</v>
      </c>
    </row>
    <row r="110" spans="1:8" x14ac:dyDescent="0.25">
      <c r="A110" s="2">
        <v>4166</v>
      </c>
      <c r="B110" s="3" t="s">
        <v>19458</v>
      </c>
      <c r="C110" s="4" t="s">
        <v>19510</v>
      </c>
      <c r="D110" s="5">
        <v>3473</v>
      </c>
      <c r="E110" t="s">
        <v>19551</v>
      </c>
      <c r="F110" s="6" t="s">
        <v>19502</v>
      </c>
      <c r="G110" s="9" t="s">
        <v>19473</v>
      </c>
      <c r="H110" s="10" t="s">
        <v>563</v>
      </c>
    </row>
    <row r="111" spans="1:8" x14ac:dyDescent="0.25">
      <c r="A111" s="2">
        <v>4167</v>
      </c>
      <c r="B111" s="3" t="s">
        <v>19454</v>
      </c>
      <c r="C111" s="4" t="s">
        <v>19547</v>
      </c>
      <c r="D111" s="5">
        <v>2560</v>
      </c>
      <c r="E111" t="s">
        <v>19014</v>
      </c>
      <c r="F111" s="6" t="s">
        <v>19502</v>
      </c>
      <c r="G111" s="9" t="s">
        <v>19548</v>
      </c>
      <c r="H111" s="10" t="s">
        <v>3691</v>
      </c>
    </row>
    <row r="112" spans="1:8" x14ac:dyDescent="0.25">
      <c r="A112" s="2">
        <v>4168</v>
      </c>
      <c r="B112" s="3" t="s">
        <v>19458</v>
      </c>
      <c r="C112" s="4" t="s">
        <v>19485</v>
      </c>
      <c r="D112" s="5">
        <v>3200</v>
      </c>
      <c r="E112" t="s">
        <v>19210</v>
      </c>
      <c r="F112" s="6" t="s">
        <v>19502</v>
      </c>
      <c r="G112" s="9" t="s">
        <v>19473</v>
      </c>
      <c r="H112" s="10" t="s">
        <v>563</v>
      </c>
    </row>
    <row r="113" spans="1:8" x14ac:dyDescent="0.25">
      <c r="A113" s="2">
        <v>4169</v>
      </c>
      <c r="B113" s="3" t="s">
        <v>19454</v>
      </c>
      <c r="C113" s="4" t="s">
        <v>19531</v>
      </c>
      <c r="D113" s="5">
        <v>1654</v>
      </c>
      <c r="E113" t="s">
        <v>19096</v>
      </c>
      <c r="F113" s="6" t="s">
        <v>19502</v>
      </c>
      <c r="G113" s="9" t="s">
        <v>19473</v>
      </c>
      <c r="H113" s="10" t="s">
        <v>563</v>
      </c>
    </row>
    <row r="114" spans="1:8" x14ac:dyDescent="0.25">
      <c r="A114" s="2">
        <v>4170</v>
      </c>
      <c r="B114" s="3" t="s">
        <v>19454</v>
      </c>
      <c r="C114" s="4" t="s">
        <v>19552</v>
      </c>
      <c r="D114" s="5">
        <v>3018</v>
      </c>
      <c r="E114" t="s">
        <v>19181</v>
      </c>
      <c r="F114" s="6" t="s">
        <v>19502</v>
      </c>
      <c r="G114" s="9" t="s">
        <v>19461</v>
      </c>
      <c r="H114" s="10" t="s">
        <v>528</v>
      </c>
    </row>
    <row r="115" spans="1:8" x14ac:dyDescent="0.25">
      <c r="A115" s="2">
        <v>4171</v>
      </c>
      <c r="B115" s="3" t="s">
        <v>19454</v>
      </c>
      <c r="C115" s="4" t="s">
        <v>19553</v>
      </c>
      <c r="D115" s="5">
        <v>3460</v>
      </c>
      <c r="E115" t="s">
        <v>19249</v>
      </c>
      <c r="F115" s="6" t="s">
        <v>19502</v>
      </c>
      <c r="G115" s="7" t="s">
        <v>19457</v>
      </c>
      <c r="H115" s="8" t="s">
        <v>76</v>
      </c>
    </row>
    <row r="116" spans="1:8" x14ac:dyDescent="0.25">
      <c r="A116" s="2">
        <v>4172</v>
      </c>
      <c r="B116" s="3" t="s">
        <v>19458</v>
      </c>
      <c r="C116" s="4" t="s">
        <v>19554</v>
      </c>
      <c r="D116" s="5">
        <v>3190</v>
      </c>
      <c r="E116" t="s">
        <v>19208</v>
      </c>
      <c r="F116" s="6" t="s">
        <v>19502</v>
      </c>
      <c r="G116" s="9" t="s">
        <v>19548</v>
      </c>
      <c r="H116" s="10" t="s">
        <v>3691</v>
      </c>
    </row>
    <row r="117" spans="1:8" x14ac:dyDescent="0.25">
      <c r="A117" s="2">
        <v>4173</v>
      </c>
      <c r="B117" s="15"/>
      <c r="C117" s="16"/>
      <c r="D117" s="17"/>
      <c r="E117" s="18"/>
      <c r="F117" s="19"/>
      <c r="G117" s="9" t="s">
        <v>19473</v>
      </c>
      <c r="H117" s="10" t="s">
        <v>563</v>
      </c>
    </row>
    <row r="118" spans="1:8" x14ac:dyDescent="0.25">
      <c r="A118" s="2">
        <v>4174</v>
      </c>
      <c r="B118" s="3" t="s">
        <v>19454</v>
      </c>
      <c r="C118" s="4" t="s">
        <v>19529</v>
      </c>
      <c r="D118" s="5">
        <v>3700</v>
      </c>
      <c r="E118" t="s">
        <v>19290</v>
      </c>
      <c r="F118" s="6" t="s">
        <v>19502</v>
      </c>
      <c r="G118" s="9" t="s">
        <v>19461</v>
      </c>
      <c r="H118" s="10" t="s">
        <v>25</v>
      </c>
    </row>
    <row r="119" spans="1:8" x14ac:dyDescent="0.25">
      <c r="A119" s="2">
        <v>4175</v>
      </c>
      <c r="B119" s="3" t="s">
        <v>19458</v>
      </c>
      <c r="C119" s="4" t="s">
        <v>19529</v>
      </c>
      <c r="D119" s="5">
        <v>3220</v>
      </c>
      <c r="E119" t="s">
        <v>19216</v>
      </c>
      <c r="F119" s="6" t="s">
        <v>19502</v>
      </c>
      <c r="G119" s="9" t="s">
        <v>19548</v>
      </c>
      <c r="H119" s="10" t="s">
        <v>3691</v>
      </c>
    </row>
    <row r="120" spans="1:8" x14ac:dyDescent="0.25">
      <c r="A120" s="2">
        <v>4176</v>
      </c>
      <c r="B120" s="3" t="s">
        <v>19458</v>
      </c>
      <c r="C120" s="4" t="s">
        <v>19495</v>
      </c>
      <c r="D120" s="5">
        <v>3110</v>
      </c>
      <c r="E120" t="s">
        <v>19198</v>
      </c>
      <c r="F120" s="6" t="s">
        <v>19502</v>
      </c>
      <c r="G120" s="9" t="s">
        <v>19473</v>
      </c>
      <c r="H120" s="10" t="s">
        <v>563</v>
      </c>
    </row>
    <row r="121" spans="1:8" x14ac:dyDescent="0.25">
      <c r="A121" s="2">
        <v>4177</v>
      </c>
      <c r="B121" s="3" t="s">
        <v>19454</v>
      </c>
      <c r="C121" s="4" t="s">
        <v>19555</v>
      </c>
      <c r="D121" s="5">
        <v>3990</v>
      </c>
      <c r="E121" t="s">
        <v>19316</v>
      </c>
      <c r="F121" s="6" t="s">
        <v>19502</v>
      </c>
      <c r="G121" s="9" t="s">
        <v>19473</v>
      </c>
      <c r="H121" s="10" t="s">
        <v>563</v>
      </c>
    </row>
    <row r="122" spans="1:8" x14ac:dyDescent="0.25">
      <c r="A122" s="2">
        <v>4178</v>
      </c>
      <c r="B122" s="3" t="s">
        <v>19454</v>
      </c>
      <c r="C122" s="4" t="s">
        <v>19554</v>
      </c>
      <c r="D122" s="5">
        <v>3271</v>
      </c>
      <c r="E122" t="s">
        <v>19220</v>
      </c>
      <c r="F122" s="6" t="s">
        <v>19483</v>
      </c>
      <c r="G122" s="9" t="s">
        <v>19548</v>
      </c>
      <c r="H122" s="10" t="s">
        <v>2473</v>
      </c>
    </row>
    <row r="123" spans="1:8" x14ac:dyDescent="0.25">
      <c r="A123" s="2">
        <v>4179</v>
      </c>
      <c r="B123" s="3" t="s">
        <v>19454</v>
      </c>
      <c r="C123" s="4" t="s">
        <v>19542</v>
      </c>
      <c r="D123" s="5">
        <v>1200</v>
      </c>
      <c r="E123" t="s">
        <v>19556</v>
      </c>
      <c r="F123" s="6" t="s">
        <v>19557</v>
      </c>
      <c r="G123" s="20" t="s">
        <v>19461</v>
      </c>
      <c r="H123" s="21" t="s">
        <v>25</v>
      </c>
    </row>
    <row r="124" spans="1:8" x14ac:dyDescent="0.25">
      <c r="A124" s="2">
        <v>4180</v>
      </c>
      <c r="B124" s="3" t="s">
        <v>19454</v>
      </c>
      <c r="C124" s="4" t="s">
        <v>19521</v>
      </c>
      <c r="D124" s="5">
        <v>3020</v>
      </c>
      <c r="E124" t="s">
        <v>19183</v>
      </c>
      <c r="F124" s="6" t="s">
        <v>19502</v>
      </c>
      <c r="G124" s="9" t="s">
        <v>19473</v>
      </c>
      <c r="H124" s="10" t="s">
        <v>563</v>
      </c>
    </row>
    <row r="125" spans="1:8" x14ac:dyDescent="0.25">
      <c r="A125" s="2">
        <v>4181</v>
      </c>
      <c r="B125" s="3" t="s">
        <v>19454</v>
      </c>
      <c r="C125" s="4" t="s">
        <v>19531</v>
      </c>
      <c r="D125" s="5">
        <v>3461</v>
      </c>
      <c r="E125" t="s">
        <v>19251</v>
      </c>
      <c r="F125" s="6" t="s">
        <v>19502</v>
      </c>
      <c r="G125" s="7" t="s">
        <v>19457</v>
      </c>
      <c r="H125" s="8" t="s">
        <v>76</v>
      </c>
    </row>
    <row r="126" spans="1:8" x14ac:dyDescent="0.25">
      <c r="A126" s="2">
        <v>4182</v>
      </c>
      <c r="B126" s="3" t="s">
        <v>19458</v>
      </c>
      <c r="C126" s="4" t="s">
        <v>19530</v>
      </c>
      <c r="D126" s="5">
        <v>3111</v>
      </c>
      <c r="E126" t="s">
        <v>19199</v>
      </c>
      <c r="F126" s="6" t="s">
        <v>19502</v>
      </c>
      <c r="G126" s="9" t="s">
        <v>19473</v>
      </c>
      <c r="H126" s="10" t="s">
        <v>563</v>
      </c>
    </row>
    <row r="127" spans="1:8" x14ac:dyDescent="0.25">
      <c r="A127" s="2">
        <v>4183</v>
      </c>
      <c r="B127" s="3" t="s">
        <v>19458</v>
      </c>
      <c r="C127" s="4" t="s">
        <v>19558</v>
      </c>
      <c r="D127" s="5">
        <v>3630</v>
      </c>
      <c r="E127" t="s">
        <v>19271</v>
      </c>
      <c r="F127" s="6" t="s">
        <v>19469</v>
      </c>
      <c r="G127" s="7" t="s">
        <v>19457</v>
      </c>
      <c r="H127" s="8" t="s">
        <v>76</v>
      </c>
    </row>
    <row r="128" spans="1:8" x14ac:dyDescent="0.25">
      <c r="A128" s="2">
        <v>4184</v>
      </c>
      <c r="B128" s="3" t="s">
        <v>19458</v>
      </c>
      <c r="C128" s="4" t="s">
        <v>19468</v>
      </c>
      <c r="D128" s="5">
        <v>3620</v>
      </c>
      <c r="E128" t="s">
        <v>19272</v>
      </c>
      <c r="F128" s="6" t="s">
        <v>19469</v>
      </c>
      <c r="G128" s="7" t="s">
        <v>19457</v>
      </c>
      <c r="H128" s="8" t="s">
        <v>76</v>
      </c>
    </row>
    <row r="129" spans="1:8" x14ac:dyDescent="0.25">
      <c r="A129" s="2">
        <v>4185</v>
      </c>
      <c r="B129" s="3" t="s">
        <v>19458</v>
      </c>
      <c r="C129" s="4" t="s">
        <v>19459</v>
      </c>
      <c r="D129" s="5">
        <v>3630</v>
      </c>
      <c r="E129" t="s">
        <v>19271</v>
      </c>
      <c r="F129" s="6" t="s">
        <v>19469</v>
      </c>
      <c r="G129" s="7" t="s">
        <v>19457</v>
      </c>
      <c r="H129" s="8" t="s">
        <v>76</v>
      </c>
    </row>
    <row r="130" spans="1:8" x14ac:dyDescent="0.25">
      <c r="A130" s="2">
        <v>4186</v>
      </c>
      <c r="B130" s="3" t="s">
        <v>19454</v>
      </c>
      <c r="C130" s="4" t="s">
        <v>19459</v>
      </c>
      <c r="D130" s="5">
        <v>3620</v>
      </c>
      <c r="E130" t="s">
        <v>19272</v>
      </c>
      <c r="F130" s="6" t="s">
        <v>19456</v>
      </c>
      <c r="G130" s="9" t="s">
        <v>19473</v>
      </c>
      <c r="H130" s="10" t="s">
        <v>563</v>
      </c>
    </row>
    <row r="131" spans="1:8" x14ac:dyDescent="0.25">
      <c r="A131" s="2">
        <v>4187</v>
      </c>
      <c r="B131" s="3" t="s">
        <v>19454</v>
      </c>
      <c r="C131" s="4" t="s">
        <v>19509</v>
      </c>
      <c r="D131" s="5">
        <v>3630</v>
      </c>
      <c r="E131" t="s">
        <v>19271</v>
      </c>
      <c r="F131" s="6" t="s">
        <v>19456</v>
      </c>
      <c r="G131" s="9" t="s">
        <v>19548</v>
      </c>
      <c r="H131" s="10" t="s">
        <v>3691</v>
      </c>
    </row>
    <row r="132" spans="1:8" x14ac:dyDescent="0.25">
      <c r="A132" s="2">
        <v>4188</v>
      </c>
      <c r="B132" s="3" t="s">
        <v>19454</v>
      </c>
      <c r="C132" s="4" t="s">
        <v>19474</v>
      </c>
      <c r="D132" s="5">
        <v>3690</v>
      </c>
      <c r="E132" t="s">
        <v>19289</v>
      </c>
      <c r="F132" s="6" t="s">
        <v>19456</v>
      </c>
      <c r="G132" s="7" t="s">
        <v>19457</v>
      </c>
      <c r="H132" s="8" t="s">
        <v>76</v>
      </c>
    </row>
    <row r="133" spans="1:8" x14ac:dyDescent="0.25">
      <c r="A133" s="2">
        <v>4189</v>
      </c>
      <c r="B133" s="3" t="s">
        <v>19454</v>
      </c>
      <c r="C133" s="4" t="s">
        <v>19527</v>
      </c>
      <c r="D133" s="5">
        <v>3950</v>
      </c>
      <c r="E133" t="s">
        <v>19309</v>
      </c>
      <c r="F133" s="6" t="s">
        <v>19456</v>
      </c>
      <c r="G133" s="7" t="s">
        <v>19457</v>
      </c>
      <c r="H133" s="8" t="s">
        <v>76</v>
      </c>
    </row>
    <row r="134" spans="1:8" x14ac:dyDescent="0.25">
      <c r="A134" s="2">
        <v>4190</v>
      </c>
      <c r="B134" s="3" t="s">
        <v>19458</v>
      </c>
      <c r="C134" s="4" t="s">
        <v>19471</v>
      </c>
      <c r="D134" s="5">
        <v>3660</v>
      </c>
      <c r="E134" t="s">
        <v>19282</v>
      </c>
      <c r="F134" s="6" t="s">
        <v>19456</v>
      </c>
      <c r="G134" s="7" t="s">
        <v>19457</v>
      </c>
      <c r="H134" s="8" t="s">
        <v>76</v>
      </c>
    </row>
    <row r="135" spans="1:8" x14ac:dyDescent="0.25">
      <c r="A135" s="2">
        <v>4191</v>
      </c>
      <c r="B135" s="3" t="s">
        <v>19458</v>
      </c>
      <c r="C135" s="4" t="s">
        <v>19474</v>
      </c>
      <c r="D135" s="5">
        <v>3600</v>
      </c>
      <c r="E135" t="s">
        <v>18907</v>
      </c>
      <c r="F135" s="6" t="s">
        <v>19456</v>
      </c>
      <c r="G135" s="7" t="s">
        <v>19457</v>
      </c>
      <c r="H135" s="8" t="s">
        <v>76</v>
      </c>
    </row>
    <row r="136" spans="1:8" x14ac:dyDescent="0.25">
      <c r="A136" s="2">
        <v>4192</v>
      </c>
      <c r="B136" s="3" t="s">
        <v>19454</v>
      </c>
      <c r="C136" s="4" t="s">
        <v>19505</v>
      </c>
      <c r="D136" s="5">
        <v>3600</v>
      </c>
      <c r="E136" t="s">
        <v>18907</v>
      </c>
      <c r="F136" s="6" t="s">
        <v>19464</v>
      </c>
      <c r="G136" s="9" t="s">
        <v>19473</v>
      </c>
      <c r="H136" s="10" t="s">
        <v>563</v>
      </c>
    </row>
    <row r="137" spans="1:8" x14ac:dyDescent="0.25">
      <c r="A137" s="2">
        <v>4193</v>
      </c>
      <c r="B137" s="3" t="s">
        <v>19454</v>
      </c>
      <c r="C137" s="4" t="s">
        <v>19493</v>
      </c>
      <c r="D137" s="5">
        <v>3600</v>
      </c>
      <c r="E137" t="s">
        <v>18907</v>
      </c>
      <c r="F137" s="6" t="s">
        <v>19460</v>
      </c>
      <c r="G137" s="7" t="s">
        <v>19457</v>
      </c>
      <c r="H137" s="8" t="s">
        <v>76</v>
      </c>
    </row>
    <row r="138" spans="1:8" x14ac:dyDescent="0.25">
      <c r="A138" s="2">
        <v>4194</v>
      </c>
      <c r="B138" s="3" t="s">
        <v>19458</v>
      </c>
      <c r="C138" s="4" t="s">
        <v>19559</v>
      </c>
      <c r="D138" s="5">
        <v>3630</v>
      </c>
      <c r="E138" t="s">
        <v>19271</v>
      </c>
      <c r="F138" s="6" t="s">
        <v>19560</v>
      </c>
      <c r="G138" s="11" t="s">
        <v>19478</v>
      </c>
      <c r="H138" s="12" t="s">
        <v>221</v>
      </c>
    </row>
    <row r="139" spans="1:8" x14ac:dyDescent="0.25">
      <c r="A139" s="2">
        <v>4195</v>
      </c>
      <c r="B139" s="3" t="s">
        <v>19458</v>
      </c>
      <c r="C139" s="4" t="s">
        <v>19517</v>
      </c>
      <c r="D139" s="5">
        <v>3600</v>
      </c>
      <c r="E139" t="s">
        <v>18907</v>
      </c>
      <c r="F139" s="6" t="s">
        <v>19460</v>
      </c>
      <c r="G139" s="7" t="s">
        <v>19457</v>
      </c>
      <c r="H139" s="8" t="s">
        <v>76</v>
      </c>
    </row>
    <row r="140" spans="1:8" x14ac:dyDescent="0.25">
      <c r="A140" s="2">
        <v>4196</v>
      </c>
      <c r="B140" s="3" t="s">
        <v>19454</v>
      </c>
      <c r="C140" s="4" t="s">
        <v>19561</v>
      </c>
      <c r="D140" s="5">
        <v>3600</v>
      </c>
      <c r="E140" t="s">
        <v>18907</v>
      </c>
      <c r="F140" s="6" t="s">
        <v>19460</v>
      </c>
      <c r="G140" s="11" t="s">
        <v>19478</v>
      </c>
      <c r="H140" s="12" t="s">
        <v>221</v>
      </c>
    </row>
    <row r="141" spans="1:8" x14ac:dyDescent="0.25">
      <c r="A141" s="2">
        <v>4197</v>
      </c>
      <c r="B141" s="3" t="s">
        <v>19458</v>
      </c>
      <c r="C141" s="4" t="s">
        <v>19562</v>
      </c>
      <c r="D141" s="5">
        <v>3631</v>
      </c>
      <c r="E141" t="s">
        <v>19563</v>
      </c>
      <c r="F141" s="6" t="s">
        <v>19460</v>
      </c>
      <c r="G141" s="11" t="s">
        <v>19478</v>
      </c>
      <c r="H141" s="12" t="s">
        <v>221</v>
      </c>
    </row>
    <row r="142" spans="1:8" x14ac:dyDescent="0.25">
      <c r="A142" s="2">
        <v>4198</v>
      </c>
      <c r="B142" s="3" t="s">
        <v>19454</v>
      </c>
      <c r="C142" s="4" t="s">
        <v>19522</v>
      </c>
      <c r="D142" s="5">
        <v>9506</v>
      </c>
      <c r="E142" t="s">
        <v>19564</v>
      </c>
      <c r="F142" s="6" t="s">
        <v>19464</v>
      </c>
      <c r="G142" s="7" t="s">
        <v>19457</v>
      </c>
      <c r="H142" s="8" t="s">
        <v>76</v>
      </c>
    </row>
    <row r="143" spans="1:8" x14ac:dyDescent="0.25">
      <c r="A143" s="2">
        <v>4199</v>
      </c>
      <c r="B143" s="3" t="s">
        <v>19454</v>
      </c>
      <c r="C143" s="4" t="s">
        <v>19499</v>
      </c>
      <c r="D143" s="5">
        <v>1853</v>
      </c>
      <c r="E143" t="s">
        <v>18992</v>
      </c>
      <c r="F143" s="6" t="s">
        <v>19484</v>
      </c>
      <c r="G143" s="7" t="s">
        <v>19457</v>
      </c>
      <c r="H143" s="8" t="s">
        <v>76</v>
      </c>
    </row>
    <row r="144" spans="1:8" x14ac:dyDescent="0.25">
      <c r="A144" s="2">
        <v>4200</v>
      </c>
      <c r="B144" s="3" t="s">
        <v>19454</v>
      </c>
      <c r="C144" s="4" t="s">
        <v>19491</v>
      </c>
      <c r="D144" s="5">
        <v>1190</v>
      </c>
      <c r="E144" t="s">
        <v>18981</v>
      </c>
      <c r="F144" s="6" t="s">
        <v>19484</v>
      </c>
      <c r="G144" s="7" t="s">
        <v>19457</v>
      </c>
      <c r="H144" s="8" t="s">
        <v>76</v>
      </c>
    </row>
    <row r="145" spans="1:8" x14ac:dyDescent="0.25">
      <c r="A145" s="2">
        <v>4201</v>
      </c>
      <c r="B145" s="3" t="s">
        <v>19458</v>
      </c>
      <c r="C145" s="4" t="s">
        <v>19565</v>
      </c>
      <c r="D145" s="5">
        <v>1030</v>
      </c>
      <c r="E145" t="s">
        <v>18968</v>
      </c>
      <c r="F145" s="6" t="s">
        <v>19460</v>
      </c>
      <c r="G145" s="13" t="s">
        <v>19461</v>
      </c>
      <c r="H145" s="14" t="s">
        <v>490</v>
      </c>
    </row>
    <row r="146" spans="1:8" x14ac:dyDescent="0.25">
      <c r="A146" s="2">
        <v>4202</v>
      </c>
      <c r="B146" s="3" t="s">
        <v>19454</v>
      </c>
      <c r="C146" s="4" t="s">
        <v>19566</v>
      </c>
      <c r="D146" s="5">
        <v>3090</v>
      </c>
      <c r="E146" t="s">
        <v>19197</v>
      </c>
      <c r="F146" s="6" t="s">
        <v>19460</v>
      </c>
      <c r="G146" s="13" t="s">
        <v>19461</v>
      </c>
      <c r="H146" s="14" t="s">
        <v>490</v>
      </c>
    </row>
    <row r="147" spans="1:8" x14ac:dyDescent="0.25">
      <c r="A147" s="2">
        <v>4203</v>
      </c>
      <c r="B147" s="3" t="s">
        <v>19458</v>
      </c>
      <c r="C147" s="4" t="s">
        <v>19567</v>
      </c>
      <c r="D147" s="5">
        <v>1030</v>
      </c>
      <c r="E147" t="s">
        <v>18968</v>
      </c>
      <c r="F147" s="6" t="s">
        <v>19460</v>
      </c>
      <c r="G147" s="7" t="s">
        <v>19457</v>
      </c>
      <c r="H147" s="8" t="s">
        <v>76</v>
      </c>
    </row>
    <row r="148" spans="1:8" x14ac:dyDescent="0.25">
      <c r="A148" s="2">
        <v>4204</v>
      </c>
      <c r="B148" s="3" t="s">
        <v>19454</v>
      </c>
      <c r="C148" s="4" t="s">
        <v>19568</v>
      </c>
      <c r="D148" s="5">
        <v>7181</v>
      </c>
      <c r="E148" t="s">
        <v>19369</v>
      </c>
      <c r="F148" s="6" t="s">
        <v>19460</v>
      </c>
      <c r="G148" s="7" t="s">
        <v>19457</v>
      </c>
      <c r="H148" s="8" t="s">
        <v>76</v>
      </c>
    </row>
    <row r="149" spans="1:8" x14ac:dyDescent="0.25">
      <c r="A149" s="2">
        <v>4205</v>
      </c>
      <c r="B149" s="3" t="s">
        <v>19458</v>
      </c>
      <c r="C149" s="4" t="s">
        <v>19552</v>
      </c>
      <c r="D149" s="5">
        <v>1180</v>
      </c>
      <c r="E149" t="s">
        <v>18980</v>
      </c>
      <c r="F149" s="6" t="s">
        <v>19460</v>
      </c>
      <c r="G149" s="7" t="s">
        <v>19457</v>
      </c>
      <c r="H149" s="8" t="s">
        <v>76</v>
      </c>
    </row>
    <row r="150" spans="1:8" x14ac:dyDescent="0.25">
      <c r="A150" s="2">
        <v>4206</v>
      </c>
      <c r="B150" s="3" t="s">
        <v>19458</v>
      </c>
      <c r="C150" s="4" t="s">
        <v>19549</v>
      </c>
      <c r="D150" s="5">
        <v>1300</v>
      </c>
      <c r="E150" t="s">
        <v>19068</v>
      </c>
      <c r="F150" s="6" t="s">
        <v>19484</v>
      </c>
      <c r="G150" s="9" t="s">
        <v>19461</v>
      </c>
      <c r="H150" s="10" t="s">
        <v>25</v>
      </c>
    </row>
    <row r="151" spans="1:8" x14ac:dyDescent="0.25">
      <c r="A151" s="2">
        <v>4207</v>
      </c>
      <c r="B151" s="3" t="s">
        <v>19458</v>
      </c>
      <c r="C151" s="4" t="s">
        <v>19569</v>
      </c>
      <c r="D151" s="5">
        <v>3381</v>
      </c>
      <c r="E151" t="s">
        <v>19237</v>
      </c>
      <c r="F151" s="6" t="s">
        <v>19570</v>
      </c>
      <c r="G151" s="9" t="s">
        <v>19461</v>
      </c>
      <c r="H151" s="10" t="s">
        <v>19571</v>
      </c>
    </row>
    <row r="152" spans="1:8" x14ac:dyDescent="0.25">
      <c r="A152" s="2">
        <v>4208</v>
      </c>
      <c r="B152" s="3" t="s">
        <v>19458</v>
      </c>
      <c r="C152" s="4" t="s">
        <v>19572</v>
      </c>
      <c r="D152" s="5">
        <v>2328</v>
      </c>
      <c r="E152" t="s">
        <v>19140</v>
      </c>
      <c r="F152" s="6" t="s">
        <v>19460</v>
      </c>
      <c r="G152" s="11" t="s">
        <v>19478</v>
      </c>
      <c r="H152" s="12" t="s">
        <v>221</v>
      </c>
    </row>
    <row r="153" spans="1:8" x14ac:dyDescent="0.25">
      <c r="A153" s="2">
        <v>4209</v>
      </c>
      <c r="B153" s="3" t="s">
        <v>19454</v>
      </c>
      <c r="C153" s="4" t="s">
        <v>19505</v>
      </c>
      <c r="D153" s="5">
        <v>2328</v>
      </c>
      <c r="E153" t="s">
        <v>19140</v>
      </c>
      <c r="F153" s="6" t="s">
        <v>19460</v>
      </c>
      <c r="G153" s="11" t="s">
        <v>19478</v>
      </c>
      <c r="H153" s="12" t="s">
        <v>221</v>
      </c>
    </row>
    <row r="154" spans="1:8" x14ac:dyDescent="0.25">
      <c r="A154" s="2">
        <v>4210</v>
      </c>
      <c r="B154" s="3" t="s">
        <v>19454</v>
      </c>
      <c r="C154" s="4" t="s">
        <v>19539</v>
      </c>
      <c r="D154" s="5">
        <v>1640</v>
      </c>
      <c r="E154" t="s">
        <v>19573</v>
      </c>
      <c r="F154" s="6" t="s">
        <v>19476</v>
      </c>
      <c r="G154" s="7" t="s">
        <v>19457</v>
      </c>
      <c r="H154" s="8" t="s">
        <v>76</v>
      </c>
    </row>
    <row r="155" spans="1:8" x14ac:dyDescent="0.25">
      <c r="A155" s="2">
        <v>4211</v>
      </c>
      <c r="B155" s="3" t="s">
        <v>19454</v>
      </c>
      <c r="C155" s="4" t="s">
        <v>19526</v>
      </c>
      <c r="D155" s="5">
        <v>1420</v>
      </c>
      <c r="E155" t="s">
        <v>19574</v>
      </c>
      <c r="F155" s="6" t="s">
        <v>19460</v>
      </c>
      <c r="G155" s="7" t="s">
        <v>19457</v>
      </c>
      <c r="H155" s="8" t="s">
        <v>76</v>
      </c>
    </row>
    <row r="156" spans="1:8" x14ac:dyDescent="0.25">
      <c r="A156" s="2">
        <v>4212</v>
      </c>
      <c r="B156" s="3" t="s">
        <v>19454</v>
      </c>
      <c r="C156" s="4" t="s">
        <v>19546</v>
      </c>
      <c r="D156" s="5">
        <v>1420</v>
      </c>
      <c r="E156" t="s">
        <v>19078</v>
      </c>
      <c r="F156" s="6" t="s">
        <v>19460</v>
      </c>
      <c r="G156" s="7" t="s">
        <v>19457</v>
      </c>
      <c r="H156" s="8" t="s">
        <v>76</v>
      </c>
    </row>
    <row r="157" spans="1:8" x14ac:dyDescent="0.25">
      <c r="A157" s="2">
        <v>4213</v>
      </c>
      <c r="B157" s="3" t="s">
        <v>19454</v>
      </c>
      <c r="C157" s="4" t="s">
        <v>19475</v>
      </c>
      <c r="D157" s="5">
        <v>8400</v>
      </c>
      <c r="E157" t="s">
        <v>19380</v>
      </c>
      <c r="F157" s="6" t="s">
        <v>19469</v>
      </c>
      <c r="G157" s="9" t="s">
        <v>19532</v>
      </c>
      <c r="H157" s="10" t="s">
        <v>19545</v>
      </c>
    </row>
    <row r="158" spans="1:8" x14ac:dyDescent="0.25">
      <c r="A158" s="2">
        <v>4214</v>
      </c>
      <c r="B158" s="3" t="s">
        <v>19454</v>
      </c>
      <c r="C158" s="4" t="s">
        <v>19566</v>
      </c>
      <c r="D158" s="5">
        <v>2200</v>
      </c>
      <c r="E158" t="s">
        <v>19117</v>
      </c>
      <c r="F158" s="6" t="s">
        <v>19469</v>
      </c>
      <c r="G158" s="7" t="s">
        <v>19457</v>
      </c>
      <c r="H158" s="8" t="s">
        <v>76</v>
      </c>
    </row>
    <row r="159" spans="1:8" x14ac:dyDescent="0.25">
      <c r="A159" s="2">
        <v>4215</v>
      </c>
      <c r="B159" s="3" t="s">
        <v>19458</v>
      </c>
      <c r="C159" s="4" t="s">
        <v>19575</v>
      </c>
      <c r="D159" s="5">
        <v>2580</v>
      </c>
      <c r="E159" t="s">
        <v>19163</v>
      </c>
      <c r="F159" s="6" t="s">
        <v>19460</v>
      </c>
      <c r="G159" s="7" t="s">
        <v>19457</v>
      </c>
      <c r="H159" s="8" t="s">
        <v>76</v>
      </c>
    </row>
    <row r="160" spans="1:8" x14ac:dyDescent="0.25">
      <c r="A160" s="2">
        <v>4216</v>
      </c>
      <c r="B160" s="3" t="s">
        <v>19458</v>
      </c>
      <c r="C160" s="4" t="s">
        <v>19576</v>
      </c>
      <c r="D160" s="5">
        <v>3530</v>
      </c>
      <c r="E160" t="s">
        <v>19257</v>
      </c>
      <c r="F160" s="6" t="s">
        <v>19469</v>
      </c>
      <c r="G160" s="7" t="s">
        <v>19457</v>
      </c>
      <c r="H160" s="8" t="s">
        <v>76</v>
      </c>
    </row>
    <row r="161" spans="1:8" x14ac:dyDescent="0.25">
      <c r="A161" s="2">
        <v>4217</v>
      </c>
      <c r="B161" s="3" t="s">
        <v>19454</v>
      </c>
      <c r="C161" s="4" t="s">
        <v>19485</v>
      </c>
      <c r="D161" s="5">
        <v>2320</v>
      </c>
      <c r="E161" t="s">
        <v>19138</v>
      </c>
      <c r="F161" s="6" t="s">
        <v>19460</v>
      </c>
      <c r="G161" s="7" t="s">
        <v>19457</v>
      </c>
      <c r="H161" s="8" t="s">
        <v>76</v>
      </c>
    </row>
    <row r="162" spans="1:8" x14ac:dyDescent="0.25">
      <c r="A162" s="2">
        <v>4218</v>
      </c>
      <c r="B162" s="3" t="s">
        <v>19458</v>
      </c>
      <c r="C162" s="4" t="s">
        <v>19577</v>
      </c>
      <c r="D162" s="5">
        <v>2560</v>
      </c>
      <c r="E162" t="s">
        <v>19014</v>
      </c>
      <c r="F162" s="6" t="s">
        <v>19469</v>
      </c>
      <c r="G162" s="7" t="s">
        <v>19457</v>
      </c>
      <c r="H162" s="8" t="s">
        <v>76</v>
      </c>
    </row>
    <row r="163" spans="1:8" x14ac:dyDescent="0.25">
      <c r="A163" s="2">
        <v>4219</v>
      </c>
      <c r="B163" s="3" t="s">
        <v>19454</v>
      </c>
      <c r="C163" s="4" t="s">
        <v>19565</v>
      </c>
      <c r="D163" s="5">
        <v>2242</v>
      </c>
      <c r="E163" t="s">
        <v>19126</v>
      </c>
      <c r="F163" s="6" t="s">
        <v>19476</v>
      </c>
      <c r="G163" s="7" t="s">
        <v>19457</v>
      </c>
      <c r="H163" s="8" t="s">
        <v>76</v>
      </c>
    </row>
    <row r="164" spans="1:8" x14ac:dyDescent="0.25">
      <c r="A164" s="2">
        <v>4220</v>
      </c>
      <c r="B164" s="3" t="s">
        <v>19454</v>
      </c>
      <c r="C164" s="4" t="s">
        <v>19546</v>
      </c>
      <c r="D164" s="5">
        <v>3210</v>
      </c>
      <c r="E164" t="s">
        <v>19213</v>
      </c>
      <c r="F164" s="6" t="s">
        <v>19460</v>
      </c>
      <c r="G164" s="7" t="s">
        <v>19457</v>
      </c>
      <c r="H164" s="8" t="s">
        <v>76</v>
      </c>
    </row>
    <row r="165" spans="1:8" x14ac:dyDescent="0.25">
      <c r="A165" s="2">
        <v>4221</v>
      </c>
      <c r="B165" s="3" t="s">
        <v>19454</v>
      </c>
      <c r="C165" s="4" t="s">
        <v>19468</v>
      </c>
      <c r="D165" s="5">
        <v>1500</v>
      </c>
      <c r="E165" t="s">
        <v>18983</v>
      </c>
      <c r="F165" s="6" t="s">
        <v>19477</v>
      </c>
      <c r="G165" s="7" t="s">
        <v>19457</v>
      </c>
      <c r="H165" s="8" t="s">
        <v>76</v>
      </c>
    </row>
    <row r="166" spans="1:8" x14ac:dyDescent="0.25">
      <c r="A166" s="2">
        <v>4222</v>
      </c>
      <c r="B166" s="3" t="s">
        <v>19454</v>
      </c>
      <c r="C166" s="4" t="s">
        <v>19459</v>
      </c>
      <c r="D166" s="5">
        <v>8530</v>
      </c>
      <c r="E166" t="s">
        <v>19394</v>
      </c>
      <c r="F166" s="6" t="s">
        <v>19578</v>
      </c>
      <c r="G166" s="9" t="s">
        <v>19461</v>
      </c>
      <c r="H166" s="10" t="s">
        <v>528</v>
      </c>
    </row>
    <row r="167" spans="1:8" x14ac:dyDescent="0.25">
      <c r="A167" s="2">
        <v>4223</v>
      </c>
      <c r="B167" s="3" t="s">
        <v>19454</v>
      </c>
      <c r="C167" s="4" t="s">
        <v>19498</v>
      </c>
      <c r="D167" s="5">
        <v>1200</v>
      </c>
      <c r="E167" t="s">
        <v>19063</v>
      </c>
      <c r="F167" s="6" t="s">
        <v>19476</v>
      </c>
      <c r="G167" s="7" t="s">
        <v>19457</v>
      </c>
      <c r="H167" s="8" t="s">
        <v>76</v>
      </c>
    </row>
    <row r="168" spans="1:8" x14ac:dyDescent="0.25">
      <c r="A168" s="2">
        <v>4224</v>
      </c>
      <c r="B168" s="3" t="s">
        <v>19454</v>
      </c>
      <c r="C168" s="4" t="s">
        <v>19528</v>
      </c>
      <c r="D168" s="5">
        <v>9308</v>
      </c>
      <c r="E168" t="s">
        <v>19579</v>
      </c>
      <c r="F168" s="6" t="s">
        <v>19476</v>
      </c>
      <c r="G168" s="7" t="s">
        <v>19457</v>
      </c>
      <c r="H168" s="8" t="s">
        <v>76</v>
      </c>
    </row>
    <row r="169" spans="1:8" x14ac:dyDescent="0.25">
      <c r="A169" s="2">
        <v>4225</v>
      </c>
      <c r="B169" s="3" t="s">
        <v>19458</v>
      </c>
      <c r="C169" s="4" t="s">
        <v>19547</v>
      </c>
      <c r="D169" s="5">
        <v>1180</v>
      </c>
      <c r="E169" t="s">
        <v>18980</v>
      </c>
      <c r="F169" s="6" t="s">
        <v>19476</v>
      </c>
      <c r="G169" s="7" t="s">
        <v>19457</v>
      </c>
      <c r="H169" s="8" t="s">
        <v>76</v>
      </c>
    </row>
    <row r="170" spans="1:8" x14ac:dyDescent="0.25">
      <c r="A170" s="2">
        <v>4226</v>
      </c>
      <c r="B170" s="3" t="s">
        <v>19458</v>
      </c>
      <c r="C170" s="4" t="s">
        <v>19580</v>
      </c>
      <c r="D170" s="5">
        <v>1830</v>
      </c>
      <c r="E170" t="s">
        <v>19103</v>
      </c>
      <c r="F170" s="6" t="s">
        <v>19476</v>
      </c>
      <c r="G170" s="13" t="s">
        <v>19461</v>
      </c>
      <c r="H170" s="14" t="s">
        <v>490</v>
      </c>
    </row>
    <row r="171" spans="1:8" x14ac:dyDescent="0.25">
      <c r="A171" s="2">
        <v>4227</v>
      </c>
      <c r="B171" s="3" t="s">
        <v>19454</v>
      </c>
      <c r="C171" s="4" t="s">
        <v>19581</v>
      </c>
      <c r="D171" s="5">
        <v>7110</v>
      </c>
      <c r="E171" t="s">
        <v>19582</v>
      </c>
      <c r="F171" s="6" t="s">
        <v>19464</v>
      </c>
      <c r="G171" s="22" t="s">
        <v>19583</v>
      </c>
      <c r="H171" s="23" t="s">
        <v>512</v>
      </c>
    </row>
    <row r="172" spans="1:8" x14ac:dyDescent="0.25">
      <c r="A172" s="2">
        <v>4228</v>
      </c>
      <c r="B172" s="3" t="s">
        <v>19454</v>
      </c>
      <c r="C172" s="4" t="s">
        <v>19490</v>
      </c>
      <c r="D172" s="5">
        <v>6120</v>
      </c>
      <c r="E172" t="s">
        <v>19584</v>
      </c>
      <c r="F172" s="6" t="s">
        <v>19464</v>
      </c>
      <c r="G172" s="11" t="s">
        <v>19478</v>
      </c>
      <c r="H172" s="12" t="s">
        <v>221</v>
      </c>
    </row>
    <row r="173" spans="1:8" x14ac:dyDescent="0.25">
      <c r="A173" s="2">
        <v>4229</v>
      </c>
      <c r="B173" s="3" t="s">
        <v>19454</v>
      </c>
      <c r="C173" s="4" t="s">
        <v>19467</v>
      </c>
      <c r="D173" s="5">
        <v>6180</v>
      </c>
      <c r="E173" t="s">
        <v>19585</v>
      </c>
      <c r="F173" s="6" t="s">
        <v>19483</v>
      </c>
      <c r="G173" s="11" t="s">
        <v>19478</v>
      </c>
      <c r="H173" s="12" t="s">
        <v>221</v>
      </c>
    </row>
    <row r="174" spans="1:8" x14ac:dyDescent="0.25">
      <c r="A174" s="2">
        <v>4230</v>
      </c>
      <c r="B174" s="3" t="s">
        <v>19458</v>
      </c>
      <c r="C174" s="4" t="s">
        <v>19524</v>
      </c>
      <c r="D174" s="5">
        <v>3000</v>
      </c>
      <c r="E174" t="s">
        <v>19176</v>
      </c>
      <c r="F174" s="6" t="s">
        <v>19570</v>
      </c>
      <c r="G174" s="7" t="s">
        <v>19457</v>
      </c>
      <c r="H174" s="8" t="s">
        <v>76</v>
      </c>
    </row>
    <row r="175" spans="1:8" x14ac:dyDescent="0.25">
      <c r="A175" s="2">
        <v>4231</v>
      </c>
      <c r="B175" s="3" t="s">
        <v>19454</v>
      </c>
      <c r="C175" s="4" t="s">
        <v>19586</v>
      </c>
      <c r="D175" s="5">
        <v>3220</v>
      </c>
      <c r="E175" t="s">
        <v>19216</v>
      </c>
      <c r="F175" s="6" t="s">
        <v>19469</v>
      </c>
      <c r="G175" s="11" t="s">
        <v>19478</v>
      </c>
      <c r="H175" s="12" t="s">
        <v>221</v>
      </c>
    </row>
    <row r="176" spans="1:8" x14ac:dyDescent="0.25">
      <c r="A176" s="2">
        <v>4232</v>
      </c>
      <c r="B176" s="3" t="s">
        <v>19454</v>
      </c>
      <c r="C176" s="4" t="s">
        <v>19522</v>
      </c>
      <c r="D176" s="5">
        <v>3582</v>
      </c>
      <c r="E176" t="s">
        <v>19268</v>
      </c>
      <c r="F176" s="6" t="s">
        <v>19469</v>
      </c>
      <c r="G176" s="9" t="s">
        <v>19587</v>
      </c>
      <c r="H176" s="10" t="s">
        <v>528</v>
      </c>
    </row>
    <row r="177" spans="1:8" x14ac:dyDescent="0.25">
      <c r="A177" s="2">
        <v>4233</v>
      </c>
      <c r="B177" s="3" t="s">
        <v>19454</v>
      </c>
      <c r="C177" s="4" t="s">
        <v>19517</v>
      </c>
      <c r="D177" s="5">
        <v>3582</v>
      </c>
      <c r="E177" t="s">
        <v>19268</v>
      </c>
      <c r="F177" s="6" t="s">
        <v>19476</v>
      </c>
      <c r="G177" s="9" t="s">
        <v>19587</v>
      </c>
      <c r="H177" s="10" t="s">
        <v>528</v>
      </c>
    </row>
    <row r="178" spans="1:8" x14ac:dyDescent="0.25">
      <c r="A178" s="2">
        <v>4234</v>
      </c>
      <c r="B178" s="3" t="s">
        <v>19458</v>
      </c>
      <c r="C178" s="4" t="s">
        <v>19588</v>
      </c>
      <c r="D178" s="5">
        <v>3520</v>
      </c>
      <c r="E178" t="s">
        <v>19036</v>
      </c>
      <c r="F178" s="6" t="s">
        <v>19570</v>
      </c>
      <c r="G178" s="7" t="s">
        <v>19457</v>
      </c>
      <c r="H178" s="8" t="s">
        <v>76</v>
      </c>
    </row>
    <row r="179" spans="1:8" x14ac:dyDescent="0.25">
      <c r="A179" s="2">
        <v>4235</v>
      </c>
      <c r="B179" s="3" t="s">
        <v>19458</v>
      </c>
      <c r="C179" s="4" t="s">
        <v>19565</v>
      </c>
      <c r="D179" s="5">
        <v>3090</v>
      </c>
      <c r="E179" t="s">
        <v>19197</v>
      </c>
      <c r="F179" s="6" t="s">
        <v>19570</v>
      </c>
      <c r="G179" s="7" t="s">
        <v>19457</v>
      </c>
      <c r="H179" s="8" t="s">
        <v>76</v>
      </c>
    </row>
    <row r="180" spans="1:8" x14ac:dyDescent="0.25">
      <c r="A180" s="2">
        <v>4236</v>
      </c>
      <c r="B180" s="3" t="s">
        <v>19458</v>
      </c>
      <c r="C180" s="4" t="s">
        <v>19575</v>
      </c>
      <c r="D180" s="5">
        <v>3550</v>
      </c>
      <c r="E180" t="s">
        <v>19161</v>
      </c>
      <c r="F180" s="6" t="s">
        <v>19570</v>
      </c>
      <c r="G180" s="7" t="s">
        <v>19457</v>
      </c>
      <c r="H180" s="8" t="s">
        <v>76</v>
      </c>
    </row>
    <row r="181" spans="1:8" x14ac:dyDescent="0.25">
      <c r="A181" s="2">
        <v>4237</v>
      </c>
      <c r="B181" s="3" t="s">
        <v>19454</v>
      </c>
      <c r="C181" s="4" t="s">
        <v>19537</v>
      </c>
      <c r="D181" s="5">
        <v>3550</v>
      </c>
      <c r="E181" t="s">
        <v>19161</v>
      </c>
      <c r="F181" s="6" t="s">
        <v>19589</v>
      </c>
      <c r="G181" s="7" t="s">
        <v>19457</v>
      </c>
      <c r="H181" s="8" t="s">
        <v>76</v>
      </c>
    </row>
    <row r="182" spans="1:8" x14ac:dyDescent="0.25">
      <c r="A182" s="2">
        <v>4238</v>
      </c>
      <c r="B182" s="3" t="s">
        <v>19454</v>
      </c>
      <c r="C182" s="4" t="s">
        <v>19590</v>
      </c>
      <c r="D182" s="5">
        <v>3400</v>
      </c>
      <c r="E182" t="s">
        <v>19241</v>
      </c>
      <c r="F182" s="6" t="s">
        <v>19589</v>
      </c>
      <c r="G182" s="7" t="s">
        <v>19457</v>
      </c>
      <c r="H182" s="8" t="s">
        <v>76</v>
      </c>
    </row>
    <row r="183" spans="1:8" x14ac:dyDescent="0.25">
      <c r="A183" s="2">
        <v>4239</v>
      </c>
      <c r="B183" s="3" t="s">
        <v>19454</v>
      </c>
      <c r="C183" s="4" t="s">
        <v>19558</v>
      </c>
      <c r="D183" s="5">
        <v>3020</v>
      </c>
      <c r="E183" t="s">
        <v>19183</v>
      </c>
      <c r="F183" s="6" t="s">
        <v>19589</v>
      </c>
      <c r="G183" s="7" t="s">
        <v>19457</v>
      </c>
      <c r="H183" s="8" t="s">
        <v>76</v>
      </c>
    </row>
    <row r="184" spans="1:8" x14ac:dyDescent="0.25">
      <c r="A184" s="2">
        <v>4240</v>
      </c>
      <c r="B184" s="3" t="s">
        <v>19458</v>
      </c>
      <c r="C184" s="4" t="s">
        <v>19493</v>
      </c>
      <c r="D184" s="5">
        <v>3390</v>
      </c>
      <c r="E184" t="s">
        <v>19239</v>
      </c>
      <c r="F184" s="6" t="s">
        <v>19589</v>
      </c>
      <c r="G184" s="9" t="s">
        <v>19507</v>
      </c>
      <c r="H184" s="10" t="s">
        <v>41</v>
      </c>
    </row>
    <row r="185" spans="1:8" x14ac:dyDescent="0.25">
      <c r="A185" s="2">
        <v>4241</v>
      </c>
      <c r="B185" s="3" t="s">
        <v>19454</v>
      </c>
      <c r="C185" s="4" t="s">
        <v>19586</v>
      </c>
      <c r="D185" s="5">
        <v>3360</v>
      </c>
      <c r="E185" t="s">
        <v>19233</v>
      </c>
      <c r="F185" s="6" t="s">
        <v>19589</v>
      </c>
      <c r="G185" s="7" t="s">
        <v>19457</v>
      </c>
      <c r="H185" s="8" t="s">
        <v>76</v>
      </c>
    </row>
    <row r="186" spans="1:8" x14ac:dyDescent="0.25">
      <c r="A186" s="2">
        <v>4242</v>
      </c>
      <c r="B186" s="3" t="s">
        <v>19454</v>
      </c>
      <c r="C186" s="4" t="s">
        <v>19472</v>
      </c>
      <c r="D186" s="5">
        <v>3300</v>
      </c>
      <c r="E186" t="s">
        <v>19225</v>
      </c>
      <c r="F186" s="6" t="s">
        <v>19589</v>
      </c>
      <c r="G186" s="7" t="s">
        <v>19457</v>
      </c>
      <c r="H186" s="8" t="s">
        <v>76</v>
      </c>
    </row>
    <row r="187" spans="1:8" x14ac:dyDescent="0.25">
      <c r="A187" s="2">
        <v>4243</v>
      </c>
      <c r="B187" s="3" t="s">
        <v>19458</v>
      </c>
      <c r="C187" s="4" t="s">
        <v>19590</v>
      </c>
      <c r="D187" s="5">
        <v>1830</v>
      </c>
      <c r="E187" t="s">
        <v>19103</v>
      </c>
      <c r="F187" s="6" t="s">
        <v>19476</v>
      </c>
      <c r="G187" s="13" t="s">
        <v>19461</v>
      </c>
      <c r="H187" s="14" t="s">
        <v>490</v>
      </c>
    </row>
    <row r="188" spans="1:8" x14ac:dyDescent="0.25">
      <c r="A188" s="2">
        <v>4244</v>
      </c>
      <c r="B188" s="3" t="s">
        <v>19458</v>
      </c>
      <c r="C188" s="4" t="s">
        <v>19552</v>
      </c>
      <c r="D188" s="5">
        <v>1140</v>
      </c>
      <c r="E188" t="s">
        <v>18979</v>
      </c>
      <c r="F188" s="6" t="s">
        <v>19476</v>
      </c>
      <c r="G188" s="7" t="s">
        <v>19457</v>
      </c>
      <c r="H188" s="8" t="s">
        <v>76</v>
      </c>
    </row>
    <row r="189" spans="1:8" x14ac:dyDescent="0.25">
      <c r="A189" s="2">
        <v>4245</v>
      </c>
      <c r="B189" s="3" t="s">
        <v>19454</v>
      </c>
      <c r="C189" s="4" t="s">
        <v>19486</v>
      </c>
      <c r="D189" s="5">
        <v>1410</v>
      </c>
      <c r="E189" t="s">
        <v>19078</v>
      </c>
      <c r="F189" s="6" t="s">
        <v>19476</v>
      </c>
      <c r="G189" s="11" t="s">
        <v>19478</v>
      </c>
      <c r="H189" s="12" t="s">
        <v>221</v>
      </c>
    </row>
    <row r="190" spans="1:8" x14ac:dyDescent="0.25">
      <c r="A190" s="2">
        <v>4246</v>
      </c>
      <c r="B190" s="3" t="s">
        <v>19458</v>
      </c>
      <c r="C190" s="4" t="s">
        <v>19489</v>
      </c>
      <c r="D190" s="5">
        <v>2200</v>
      </c>
      <c r="E190" t="s">
        <v>19117</v>
      </c>
      <c r="F190" s="6" t="s">
        <v>19460</v>
      </c>
      <c r="G190" s="9" t="s">
        <v>19461</v>
      </c>
      <c r="H190" s="10" t="s">
        <v>905</v>
      </c>
    </row>
    <row r="191" spans="1:8" x14ac:dyDescent="0.25">
      <c r="A191" s="2">
        <v>4247</v>
      </c>
      <c r="B191" s="3" t="s">
        <v>19454</v>
      </c>
      <c r="C191" s="4" t="s">
        <v>19468</v>
      </c>
      <c r="D191" s="5">
        <v>2275</v>
      </c>
      <c r="E191" t="s">
        <v>19131</v>
      </c>
      <c r="F191" s="6" t="s">
        <v>19570</v>
      </c>
      <c r="G191" s="7" t="s">
        <v>19457</v>
      </c>
      <c r="H191" s="8" t="s">
        <v>76</v>
      </c>
    </row>
    <row r="192" spans="1:8" x14ac:dyDescent="0.25">
      <c r="A192" s="2">
        <v>4248</v>
      </c>
      <c r="B192" s="3" t="s">
        <v>19454</v>
      </c>
      <c r="C192" s="4" t="s">
        <v>19509</v>
      </c>
      <c r="D192" s="5">
        <v>2360</v>
      </c>
      <c r="E192" t="s">
        <v>19146</v>
      </c>
      <c r="F192" s="6" t="s">
        <v>19570</v>
      </c>
      <c r="G192" s="9" t="s">
        <v>19461</v>
      </c>
      <c r="H192" s="10" t="s">
        <v>25</v>
      </c>
    </row>
    <row r="193" spans="1:8" x14ac:dyDescent="0.25">
      <c r="A193" s="2">
        <v>4249</v>
      </c>
      <c r="B193" s="3" t="s">
        <v>19454</v>
      </c>
      <c r="C193" s="4" t="s">
        <v>19517</v>
      </c>
      <c r="D193" s="5">
        <v>2400</v>
      </c>
      <c r="E193" t="s">
        <v>19007</v>
      </c>
      <c r="F193" s="6" t="s">
        <v>19469</v>
      </c>
      <c r="G193" s="11" t="s">
        <v>19478</v>
      </c>
      <c r="H193" s="12" t="s">
        <v>221</v>
      </c>
    </row>
    <row r="194" spans="1:8" x14ac:dyDescent="0.25">
      <c r="A194" s="2">
        <v>4250</v>
      </c>
      <c r="B194" s="3" t="s">
        <v>19454</v>
      </c>
      <c r="C194" s="4" t="s">
        <v>19567</v>
      </c>
      <c r="D194" s="5">
        <v>3080</v>
      </c>
      <c r="E194" t="s">
        <v>19195</v>
      </c>
      <c r="F194" s="6" t="s">
        <v>19570</v>
      </c>
      <c r="G194" s="7" t="s">
        <v>19457</v>
      </c>
      <c r="H194" s="8" t="s">
        <v>76</v>
      </c>
    </row>
    <row r="195" spans="1:8" x14ac:dyDescent="0.25">
      <c r="A195" s="2">
        <v>4251</v>
      </c>
      <c r="B195" s="3" t="s">
        <v>19458</v>
      </c>
      <c r="C195" s="4" t="s">
        <v>19527</v>
      </c>
      <c r="D195" s="5">
        <v>3580</v>
      </c>
      <c r="E195" t="s">
        <v>15543</v>
      </c>
      <c r="F195" s="6" t="s">
        <v>19570</v>
      </c>
      <c r="G195" s="7" t="s">
        <v>19457</v>
      </c>
      <c r="H195" s="8" t="s">
        <v>76</v>
      </c>
    </row>
    <row r="196" spans="1:8" x14ac:dyDescent="0.25">
      <c r="A196" s="2">
        <v>4252</v>
      </c>
      <c r="B196" s="3" t="s">
        <v>19454</v>
      </c>
      <c r="C196" s="4" t="s">
        <v>19494</v>
      </c>
      <c r="D196" s="5">
        <v>1200</v>
      </c>
      <c r="E196" t="s">
        <v>19063</v>
      </c>
      <c r="F196" s="6" t="s">
        <v>19469</v>
      </c>
      <c r="G196" s="7" t="s">
        <v>19457</v>
      </c>
      <c r="H196" s="8" t="s">
        <v>76</v>
      </c>
    </row>
    <row r="197" spans="1:8" x14ac:dyDescent="0.25">
      <c r="A197" s="2">
        <v>4253</v>
      </c>
      <c r="B197" s="3" t="s">
        <v>19454</v>
      </c>
      <c r="C197" s="4" t="s">
        <v>19490</v>
      </c>
      <c r="D197" s="5">
        <v>1200</v>
      </c>
      <c r="E197" t="s">
        <v>19063</v>
      </c>
      <c r="F197" s="6" t="s">
        <v>19469</v>
      </c>
      <c r="G197" s="7" t="s">
        <v>19457</v>
      </c>
      <c r="H197" s="8" t="s">
        <v>76</v>
      </c>
    </row>
    <row r="198" spans="1:8" x14ac:dyDescent="0.25">
      <c r="A198" s="2">
        <v>4254</v>
      </c>
      <c r="B198" s="3" t="s">
        <v>19458</v>
      </c>
      <c r="C198" s="4" t="s">
        <v>19530</v>
      </c>
      <c r="D198" s="5">
        <v>1200</v>
      </c>
      <c r="E198" t="s">
        <v>19063</v>
      </c>
      <c r="F198" s="6" t="s">
        <v>19469</v>
      </c>
      <c r="G198" s="7" t="s">
        <v>19457</v>
      </c>
      <c r="H198" s="8" t="s">
        <v>76</v>
      </c>
    </row>
    <row r="199" spans="1:8" x14ac:dyDescent="0.25">
      <c r="A199" s="2">
        <v>4255</v>
      </c>
      <c r="B199" s="3" t="s">
        <v>19458</v>
      </c>
      <c r="C199" s="4" t="s">
        <v>19531</v>
      </c>
      <c r="D199" s="5">
        <v>1050</v>
      </c>
      <c r="E199" t="s">
        <v>18969</v>
      </c>
      <c r="F199" s="6" t="s">
        <v>19469</v>
      </c>
      <c r="G199" s="7" t="s">
        <v>19457</v>
      </c>
      <c r="H199" s="8" t="s">
        <v>76</v>
      </c>
    </row>
    <row r="200" spans="1:8" x14ac:dyDescent="0.25">
      <c r="A200" s="2">
        <v>4256</v>
      </c>
      <c r="B200" s="3" t="s">
        <v>19454</v>
      </c>
      <c r="C200" s="4" t="s">
        <v>19496</v>
      </c>
      <c r="D200" s="5">
        <v>1170</v>
      </c>
      <c r="E200" t="s">
        <v>19061</v>
      </c>
      <c r="F200" s="6" t="s">
        <v>19469</v>
      </c>
      <c r="G200" s="13" t="s">
        <v>19461</v>
      </c>
      <c r="H200" s="14" t="s">
        <v>490</v>
      </c>
    </row>
    <row r="201" spans="1:8" x14ac:dyDescent="0.25">
      <c r="A201" s="2">
        <v>4257</v>
      </c>
      <c r="B201" s="3" t="s">
        <v>19454</v>
      </c>
      <c r="C201" s="4" t="s">
        <v>19513</v>
      </c>
      <c r="D201" s="5">
        <v>1200</v>
      </c>
      <c r="E201" t="s">
        <v>19063</v>
      </c>
      <c r="F201" s="6" t="s">
        <v>19469</v>
      </c>
      <c r="G201" s="9" t="s">
        <v>19461</v>
      </c>
      <c r="H201" s="10" t="s">
        <v>19591</v>
      </c>
    </row>
    <row r="202" spans="1:8" x14ac:dyDescent="0.25">
      <c r="A202" s="2">
        <v>4258</v>
      </c>
      <c r="B202" s="3" t="s">
        <v>19454</v>
      </c>
      <c r="C202" s="4" t="s">
        <v>19592</v>
      </c>
      <c r="D202" s="5">
        <v>1200</v>
      </c>
      <c r="E202" t="s">
        <v>19063</v>
      </c>
      <c r="F202" s="6" t="s">
        <v>19469</v>
      </c>
      <c r="G202" s="9" t="s">
        <v>19507</v>
      </c>
      <c r="H202" s="10" t="s">
        <v>41</v>
      </c>
    </row>
    <row r="203" spans="1:8" x14ac:dyDescent="0.25">
      <c r="A203" s="2">
        <v>4259</v>
      </c>
      <c r="B203" s="3" t="s">
        <v>19454</v>
      </c>
      <c r="C203" s="4" t="s">
        <v>19492</v>
      </c>
      <c r="D203" s="5">
        <v>1200</v>
      </c>
      <c r="E203" t="s">
        <v>19063</v>
      </c>
      <c r="F203" s="6" t="s">
        <v>19469</v>
      </c>
      <c r="G203" s="7" t="s">
        <v>19457</v>
      </c>
      <c r="H203" s="8" t="s">
        <v>76</v>
      </c>
    </row>
    <row r="204" spans="1:8" x14ac:dyDescent="0.25">
      <c r="A204" s="2">
        <v>4260</v>
      </c>
      <c r="B204" s="3" t="s">
        <v>19458</v>
      </c>
      <c r="C204" s="4" t="s">
        <v>19539</v>
      </c>
      <c r="D204" s="5">
        <v>1200</v>
      </c>
      <c r="E204" t="s">
        <v>19063</v>
      </c>
      <c r="F204" s="6" t="s">
        <v>19469</v>
      </c>
      <c r="G204" s="13" t="s">
        <v>19461</v>
      </c>
      <c r="H204" s="14" t="s">
        <v>490</v>
      </c>
    </row>
    <row r="205" spans="1:8" x14ac:dyDescent="0.25">
      <c r="A205" s="2">
        <v>4261</v>
      </c>
      <c r="B205" s="3" t="s">
        <v>19454</v>
      </c>
      <c r="C205" s="4" t="s">
        <v>19593</v>
      </c>
      <c r="D205" s="5">
        <v>1200</v>
      </c>
      <c r="E205" t="s">
        <v>19063</v>
      </c>
      <c r="F205" s="6" t="s">
        <v>19469</v>
      </c>
      <c r="G205" s="9" t="s">
        <v>19461</v>
      </c>
      <c r="H205" s="10" t="s">
        <v>19594</v>
      </c>
    </row>
    <row r="206" spans="1:8" x14ac:dyDescent="0.25">
      <c r="A206" s="2">
        <v>4262</v>
      </c>
      <c r="B206" s="3" t="s">
        <v>19454</v>
      </c>
      <c r="C206" s="4" t="s">
        <v>19576</v>
      </c>
      <c r="D206" s="5">
        <v>1200</v>
      </c>
      <c r="E206" t="s">
        <v>19063</v>
      </c>
      <c r="F206" s="6" t="s">
        <v>19469</v>
      </c>
      <c r="G206" s="7" t="s">
        <v>19457</v>
      </c>
      <c r="H206" s="8" t="s">
        <v>76</v>
      </c>
    </row>
    <row r="207" spans="1:8" x14ac:dyDescent="0.25">
      <c r="A207" s="2">
        <v>4263</v>
      </c>
      <c r="B207" s="3" t="s">
        <v>19458</v>
      </c>
      <c r="C207" s="4" t="s">
        <v>19590</v>
      </c>
      <c r="D207" s="5">
        <v>1040</v>
      </c>
      <c r="E207" t="s">
        <v>19051</v>
      </c>
      <c r="F207" s="6" t="s">
        <v>19469</v>
      </c>
      <c r="G207" s="7" t="s">
        <v>19457</v>
      </c>
      <c r="H207" s="8" t="s">
        <v>76</v>
      </c>
    </row>
    <row r="208" spans="1:8" x14ac:dyDescent="0.25">
      <c r="A208" s="2">
        <v>4264</v>
      </c>
      <c r="B208" s="3" t="s">
        <v>19458</v>
      </c>
      <c r="C208" s="4" t="s">
        <v>19501</v>
      </c>
      <c r="D208" s="5">
        <v>1210</v>
      </c>
      <c r="E208" t="s">
        <v>18982</v>
      </c>
      <c r="F208" s="6" t="s">
        <v>19469</v>
      </c>
      <c r="G208" s="7" t="s">
        <v>19457</v>
      </c>
      <c r="H208" s="8" t="s">
        <v>76</v>
      </c>
    </row>
    <row r="209" spans="1:8" x14ac:dyDescent="0.25">
      <c r="A209" s="2">
        <v>4265</v>
      </c>
      <c r="B209" s="3" t="s">
        <v>19454</v>
      </c>
      <c r="C209" s="4" t="s">
        <v>19521</v>
      </c>
      <c r="D209" s="5">
        <v>1030</v>
      </c>
      <c r="E209" t="s">
        <v>18968</v>
      </c>
      <c r="F209" s="6" t="s">
        <v>19469</v>
      </c>
      <c r="G209" s="9" t="s">
        <v>19461</v>
      </c>
      <c r="H209" s="10" t="s">
        <v>19594</v>
      </c>
    </row>
    <row r="210" spans="1:8" x14ac:dyDescent="0.25">
      <c r="A210" s="2">
        <v>4266</v>
      </c>
      <c r="B210" s="3" t="s">
        <v>19454</v>
      </c>
      <c r="C210" s="4" t="s">
        <v>19586</v>
      </c>
      <c r="D210" s="5">
        <v>3650</v>
      </c>
      <c r="E210" t="s">
        <v>19232</v>
      </c>
      <c r="F210" s="6" t="s">
        <v>19460</v>
      </c>
      <c r="G210" s="11" t="s">
        <v>19478</v>
      </c>
      <c r="H210" s="12" t="s">
        <v>221</v>
      </c>
    </row>
    <row r="211" spans="1:8" x14ac:dyDescent="0.25">
      <c r="A211" s="2">
        <v>4267</v>
      </c>
      <c r="B211" s="3" t="s">
        <v>19454</v>
      </c>
      <c r="C211" s="4" t="s">
        <v>19567</v>
      </c>
      <c r="D211" s="5">
        <v>3690</v>
      </c>
      <c r="E211" t="s">
        <v>19289</v>
      </c>
      <c r="F211" s="6" t="s">
        <v>19469</v>
      </c>
      <c r="G211" s="7" t="s">
        <v>19457</v>
      </c>
      <c r="H211" s="8" t="s">
        <v>76</v>
      </c>
    </row>
    <row r="212" spans="1:8" x14ac:dyDescent="0.25">
      <c r="A212" s="2">
        <v>4268</v>
      </c>
      <c r="B212" s="3" t="s">
        <v>19454</v>
      </c>
      <c r="C212" s="4" t="s">
        <v>19493</v>
      </c>
      <c r="D212" s="5">
        <v>3650</v>
      </c>
      <c r="E212" t="s">
        <v>19232</v>
      </c>
      <c r="F212" s="6" t="s">
        <v>19469</v>
      </c>
      <c r="G212" s="9" t="s">
        <v>19461</v>
      </c>
      <c r="H212" s="10" t="s">
        <v>25</v>
      </c>
    </row>
    <row r="213" spans="1:8" x14ac:dyDescent="0.25">
      <c r="A213" s="2">
        <v>4269</v>
      </c>
      <c r="B213" s="3" t="s">
        <v>19458</v>
      </c>
      <c r="C213" s="4" t="s">
        <v>19471</v>
      </c>
      <c r="D213" s="5">
        <v>3290</v>
      </c>
      <c r="E213" t="s">
        <v>19223</v>
      </c>
      <c r="F213" s="6" t="s">
        <v>19469</v>
      </c>
      <c r="G213" s="7" t="s">
        <v>19457</v>
      </c>
      <c r="H213" s="8" t="s">
        <v>76</v>
      </c>
    </row>
    <row r="214" spans="1:8" x14ac:dyDescent="0.25">
      <c r="A214" s="2">
        <v>4270</v>
      </c>
      <c r="B214" s="3" t="s">
        <v>19454</v>
      </c>
      <c r="C214" s="4" t="s">
        <v>19576</v>
      </c>
      <c r="D214" s="5">
        <v>3600</v>
      </c>
      <c r="E214" t="s">
        <v>18907</v>
      </c>
      <c r="F214" s="6" t="s">
        <v>19469</v>
      </c>
      <c r="G214" s="7" t="s">
        <v>19457</v>
      </c>
      <c r="H214" s="8" t="s">
        <v>76</v>
      </c>
    </row>
    <row r="215" spans="1:8" x14ac:dyDescent="0.25">
      <c r="A215" s="2">
        <v>4271</v>
      </c>
      <c r="B215" s="3" t="s">
        <v>19458</v>
      </c>
      <c r="C215" s="4" t="s">
        <v>19488</v>
      </c>
      <c r="D215" s="5">
        <v>3600</v>
      </c>
      <c r="E215" t="s">
        <v>18907</v>
      </c>
      <c r="F215" s="6" t="s">
        <v>19469</v>
      </c>
      <c r="G215" s="9" t="s">
        <v>19473</v>
      </c>
      <c r="H215" s="10" t="s">
        <v>563</v>
      </c>
    </row>
    <row r="216" spans="1:8" x14ac:dyDescent="0.25">
      <c r="A216" s="2">
        <v>4272</v>
      </c>
      <c r="B216" s="3" t="s">
        <v>19458</v>
      </c>
      <c r="C216" s="4" t="s">
        <v>19561</v>
      </c>
      <c r="D216" s="5">
        <v>3600</v>
      </c>
      <c r="E216" t="s">
        <v>18907</v>
      </c>
      <c r="F216" s="6" t="s">
        <v>19469</v>
      </c>
      <c r="G216" s="9" t="s">
        <v>19473</v>
      </c>
      <c r="H216" s="10" t="s">
        <v>563</v>
      </c>
    </row>
    <row r="217" spans="1:8" x14ac:dyDescent="0.25">
      <c r="A217" s="2">
        <v>4273</v>
      </c>
      <c r="B217" s="3" t="s">
        <v>19458</v>
      </c>
      <c r="C217" s="4" t="s">
        <v>19576</v>
      </c>
      <c r="D217" s="5">
        <v>3600</v>
      </c>
      <c r="E217" t="s">
        <v>18907</v>
      </c>
      <c r="F217" s="6" t="s">
        <v>19469</v>
      </c>
      <c r="G217" s="13" t="s">
        <v>19461</v>
      </c>
      <c r="H217" s="14" t="s">
        <v>490</v>
      </c>
    </row>
    <row r="218" spans="1:8" x14ac:dyDescent="0.25">
      <c r="A218" s="2">
        <v>4274</v>
      </c>
      <c r="B218" s="3" t="s">
        <v>19454</v>
      </c>
      <c r="C218" s="4" t="s">
        <v>19528</v>
      </c>
      <c r="D218" s="5">
        <v>3840</v>
      </c>
      <c r="E218" t="s">
        <v>19297</v>
      </c>
      <c r="F218" s="6" t="s">
        <v>19460</v>
      </c>
      <c r="G218" s="7" t="s">
        <v>19457</v>
      </c>
      <c r="H218" s="8" t="s">
        <v>76</v>
      </c>
    </row>
    <row r="219" spans="1:8" x14ac:dyDescent="0.25">
      <c r="A219" s="2">
        <v>4275</v>
      </c>
      <c r="B219" s="3" t="s">
        <v>19458</v>
      </c>
      <c r="C219" s="4" t="s">
        <v>19566</v>
      </c>
      <c r="D219" s="5">
        <v>3800</v>
      </c>
      <c r="E219" t="s">
        <v>18908</v>
      </c>
      <c r="F219" s="6" t="s">
        <v>19464</v>
      </c>
      <c r="G219" s="7" t="s">
        <v>19457</v>
      </c>
      <c r="H219" s="8" t="s">
        <v>76</v>
      </c>
    </row>
    <row r="220" spans="1:8" x14ac:dyDescent="0.25">
      <c r="A220" s="2">
        <v>4276</v>
      </c>
      <c r="B220" s="3" t="s">
        <v>19458</v>
      </c>
      <c r="C220" s="4" t="s">
        <v>19542</v>
      </c>
      <c r="D220" s="5">
        <v>3680</v>
      </c>
      <c r="E220" t="s">
        <v>19275</v>
      </c>
      <c r="F220" s="6" t="s">
        <v>19464</v>
      </c>
      <c r="G220" s="7" t="s">
        <v>19457</v>
      </c>
      <c r="H220" s="8" t="s">
        <v>76</v>
      </c>
    </row>
    <row r="221" spans="1:8" x14ac:dyDescent="0.25">
      <c r="A221" s="2">
        <v>4277</v>
      </c>
      <c r="B221" s="3" t="s">
        <v>19454</v>
      </c>
      <c r="C221" s="4" t="s">
        <v>19491</v>
      </c>
      <c r="D221" s="5">
        <v>4257</v>
      </c>
      <c r="E221" t="s">
        <v>19595</v>
      </c>
      <c r="F221" s="6" t="s">
        <v>19456</v>
      </c>
      <c r="G221" s="7" t="s">
        <v>19457</v>
      </c>
      <c r="H221" s="8" t="s">
        <v>76</v>
      </c>
    </row>
    <row r="222" spans="1:8" x14ac:dyDescent="0.25">
      <c r="A222" s="2">
        <v>4278</v>
      </c>
      <c r="B222" s="3" t="s">
        <v>19458</v>
      </c>
      <c r="C222" s="4" t="s">
        <v>19544</v>
      </c>
      <c r="D222" s="5">
        <v>3600</v>
      </c>
      <c r="E222" t="s">
        <v>19596</v>
      </c>
      <c r="F222" s="6" t="s">
        <v>19460</v>
      </c>
      <c r="G222" s="7" t="s">
        <v>19457</v>
      </c>
      <c r="H222" s="8" t="s">
        <v>76</v>
      </c>
    </row>
    <row r="223" spans="1:8" x14ac:dyDescent="0.25">
      <c r="A223" s="2">
        <v>4279</v>
      </c>
      <c r="B223" s="3" t="s">
        <v>19454</v>
      </c>
      <c r="C223" s="4" t="s">
        <v>19505</v>
      </c>
      <c r="D223" s="5">
        <v>9290</v>
      </c>
      <c r="E223" t="s">
        <v>19597</v>
      </c>
      <c r="F223" s="6" t="s">
        <v>19477</v>
      </c>
      <c r="G223" s="9" t="s">
        <v>19598</v>
      </c>
      <c r="H223" s="10" t="s">
        <v>12702</v>
      </c>
    </row>
    <row r="224" spans="1:8" x14ac:dyDescent="0.25">
      <c r="A224" s="2">
        <v>4280</v>
      </c>
      <c r="B224" s="3" t="s">
        <v>19458</v>
      </c>
      <c r="C224" s="4" t="s">
        <v>19489</v>
      </c>
      <c r="D224" s="5">
        <v>9300</v>
      </c>
      <c r="E224" t="s">
        <v>18959</v>
      </c>
      <c r="F224" s="6" t="s">
        <v>19477</v>
      </c>
      <c r="G224" s="9" t="s">
        <v>19598</v>
      </c>
      <c r="H224" s="10" t="s">
        <v>12702</v>
      </c>
    </row>
    <row r="225" spans="1:8" x14ac:dyDescent="0.25">
      <c r="A225" s="2">
        <v>4281</v>
      </c>
      <c r="B225" s="3" t="s">
        <v>19458</v>
      </c>
      <c r="C225" s="4" t="s">
        <v>19599</v>
      </c>
      <c r="D225" s="5">
        <v>1030</v>
      </c>
      <c r="E225" t="s">
        <v>18968</v>
      </c>
      <c r="F225" s="6" t="s">
        <v>19570</v>
      </c>
      <c r="G225" s="7" t="s">
        <v>19457</v>
      </c>
      <c r="H225" s="8" t="s">
        <v>76</v>
      </c>
    </row>
    <row r="226" spans="1:8" x14ac:dyDescent="0.25">
      <c r="A226" s="2">
        <v>4282</v>
      </c>
      <c r="B226" s="3" t="s">
        <v>19458</v>
      </c>
      <c r="C226" s="4" t="s">
        <v>19501</v>
      </c>
      <c r="D226" s="5">
        <v>1640</v>
      </c>
      <c r="E226" t="s">
        <v>18985</v>
      </c>
      <c r="F226" s="6" t="s">
        <v>19570</v>
      </c>
      <c r="G226" s="7" t="s">
        <v>19457</v>
      </c>
      <c r="H226" s="8" t="s">
        <v>76</v>
      </c>
    </row>
    <row r="227" spans="1:8" x14ac:dyDescent="0.25">
      <c r="A227" s="2">
        <v>4283</v>
      </c>
      <c r="B227" s="3" t="s">
        <v>19458</v>
      </c>
      <c r="C227" s="4" t="s">
        <v>19455</v>
      </c>
      <c r="D227" s="5">
        <v>8400</v>
      </c>
      <c r="E227" t="s">
        <v>19380</v>
      </c>
      <c r="F227" s="6" t="s">
        <v>19469</v>
      </c>
      <c r="G227" s="7" t="s">
        <v>19457</v>
      </c>
      <c r="H227" s="8" t="s">
        <v>76</v>
      </c>
    </row>
    <row r="228" spans="1:8" x14ac:dyDescent="0.25">
      <c r="A228" s="2">
        <v>4284</v>
      </c>
      <c r="B228" s="3" t="s">
        <v>19454</v>
      </c>
      <c r="C228" s="4" t="s">
        <v>19467</v>
      </c>
      <c r="D228" s="5">
        <v>8400</v>
      </c>
      <c r="E228" t="s">
        <v>19380</v>
      </c>
      <c r="F228" s="6" t="s">
        <v>19484</v>
      </c>
      <c r="G228" s="11" t="s">
        <v>19478</v>
      </c>
      <c r="H228" s="12" t="s">
        <v>221</v>
      </c>
    </row>
    <row r="229" spans="1:8" x14ac:dyDescent="0.25">
      <c r="A229" s="2">
        <v>4285</v>
      </c>
      <c r="B229" s="3" t="s">
        <v>19458</v>
      </c>
      <c r="C229" s="4" t="s">
        <v>19512</v>
      </c>
      <c r="D229" s="5">
        <v>1480</v>
      </c>
      <c r="E229" t="s">
        <v>19086</v>
      </c>
      <c r="F229" s="6" t="s">
        <v>19600</v>
      </c>
      <c r="G229" s="7" t="s">
        <v>19457</v>
      </c>
      <c r="H229" s="8" t="s">
        <v>76</v>
      </c>
    </row>
    <row r="230" spans="1:8" x14ac:dyDescent="0.25">
      <c r="A230" s="2">
        <v>4286</v>
      </c>
      <c r="B230" s="3" t="s">
        <v>19454</v>
      </c>
      <c r="C230" s="4" t="s">
        <v>19505</v>
      </c>
      <c r="D230" s="5">
        <v>3150</v>
      </c>
      <c r="E230" t="s">
        <v>19207</v>
      </c>
      <c r="F230" s="6" t="s">
        <v>19601</v>
      </c>
      <c r="G230" s="7" t="s">
        <v>19457</v>
      </c>
      <c r="H230" s="8" t="s">
        <v>76</v>
      </c>
    </row>
    <row r="231" spans="1:8" x14ac:dyDescent="0.25">
      <c r="A231" s="2">
        <v>4287</v>
      </c>
      <c r="B231" s="3" t="s">
        <v>19454</v>
      </c>
      <c r="C231" s="4" t="s">
        <v>19487</v>
      </c>
      <c r="D231" s="5">
        <v>3000</v>
      </c>
      <c r="E231" t="s">
        <v>19176</v>
      </c>
      <c r="F231" s="6" t="s">
        <v>19600</v>
      </c>
      <c r="G231" s="7" t="s">
        <v>19457</v>
      </c>
      <c r="H231" s="8" t="s">
        <v>76</v>
      </c>
    </row>
    <row r="232" spans="1:8" x14ac:dyDescent="0.25">
      <c r="A232" s="2">
        <v>4288</v>
      </c>
      <c r="B232" s="3" t="s">
        <v>19458</v>
      </c>
      <c r="C232" s="4" t="s">
        <v>19590</v>
      </c>
      <c r="D232" s="5">
        <v>3550</v>
      </c>
      <c r="E232" t="s">
        <v>19161</v>
      </c>
      <c r="F232" s="6" t="s">
        <v>19600</v>
      </c>
      <c r="G232" s="7" t="s">
        <v>19457</v>
      </c>
      <c r="H232" s="8" t="s">
        <v>76</v>
      </c>
    </row>
    <row r="233" spans="1:8" x14ac:dyDescent="0.25">
      <c r="A233" s="2">
        <v>4289</v>
      </c>
      <c r="B233" s="3" t="s">
        <v>19454</v>
      </c>
      <c r="C233" s="4" t="s">
        <v>19465</v>
      </c>
      <c r="D233" s="5">
        <v>1860</v>
      </c>
      <c r="E233" t="s">
        <v>18993</v>
      </c>
      <c r="F233" s="6" t="s">
        <v>19601</v>
      </c>
      <c r="G233" s="7" t="s">
        <v>19457</v>
      </c>
      <c r="H233" s="8" t="s">
        <v>76</v>
      </c>
    </row>
    <row r="234" spans="1:8" x14ac:dyDescent="0.25">
      <c r="A234" s="2">
        <v>4290</v>
      </c>
      <c r="B234" s="3" t="s">
        <v>19458</v>
      </c>
      <c r="C234" s="4" t="s">
        <v>19498</v>
      </c>
      <c r="D234" s="5">
        <v>3945</v>
      </c>
      <c r="E234" t="s">
        <v>19308</v>
      </c>
      <c r="F234" s="6" t="s">
        <v>19600</v>
      </c>
      <c r="G234" s="7" t="s">
        <v>19457</v>
      </c>
      <c r="H234" s="8" t="s">
        <v>76</v>
      </c>
    </row>
    <row r="235" spans="1:8" x14ac:dyDescent="0.25">
      <c r="A235" s="2">
        <v>4291</v>
      </c>
      <c r="B235" s="3" t="s">
        <v>19458</v>
      </c>
      <c r="C235" s="4" t="s">
        <v>19602</v>
      </c>
      <c r="D235" s="5">
        <v>3010</v>
      </c>
      <c r="E235" t="s">
        <v>19179</v>
      </c>
      <c r="F235" s="6" t="s">
        <v>19601</v>
      </c>
      <c r="G235" s="7" t="s">
        <v>19457</v>
      </c>
      <c r="H235" s="8" t="s">
        <v>76</v>
      </c>
    </row>
    <row r="236" spans="1:8" x14ac:dyDescent="0.25">
      <c r="A236" s="2">
        <v>4292</v>
      </c>
      <c r="B236" s="3" t="s">
        <v>19454</v>
      </c>
      <c r="C236" s="4" t="s">
        <v>19590</v>
      </c>
      <c r="D236" s="5">
        <v>3400</v>
      </c>
      <c r="E236" t="s">
        <v>19241</v>
      </c>
      <c r="F236" s="6" t="s">
        <v>19601</v>
      </c>
      <c r="G236" s="7" t="s">
        <v>19457</v>
      </c>
      <c r="H236" s="8" t="s">
        <v>76</v>
      </c>
    </row>
    <row r="237" spans="1:8" x14ac:dyDescent="0.25">
      <c r="A237" s="2">
        <v>4293</v>
      </c>
      <c r="B237" s="3" t="s">
        <v>19454</v>
      </c>
      <c r="C237" s="4" t="s">
        <v>19576</v>
      </c>
      <c r="D237" s="5">
        <v>2230</v>
      </c>
      <c r="E237" t="s">
        <v>19123</v>
      </c>
      <c r="F237" s="6" t="s">
        <v>19601</v>
      </c>
      <c r="G237" s="9" t="s">
        <v>19507</v>
      </c>
      <c r="H237" s="10" t="s">
        <v>41</v>
      </c>
    </row>
    <row r="238" spans="1:8" x14ac:dyDescent="0.25">
      <c r="A238" s="2">
        <v>4294</v>
      </c>
      <c r="B238" s="3" t="s">
        <v>19458</v>
      </c>
      <c r="C238" s="4" t="s">
        <v>19566</v>
      </c>
      <c r="D238" s="5">
        <v>2235</v>
      </c>
      <c r="E238" t="s">
        <v>19124</v>
      </c>
      <c r="F238" s="6" t="s">
        <v>19601</v>
      </c>
      <c r="G238" s="7" t="s">
        <v>19457</v>
      </c>
      <c r="H238" s="8" t="s">
        <v>76</v>
      </c>
    </row>
    <row r="239" spans="1:8" x14ac:dyDescent="0.25">
      <c r="A239" s="2">
        <v>4295</v>
      </c>
      <c r="B239" s="3" t="s">
        <v>19458</v>
      </c>
      <c r="C239" s="4" t="s">
        <v>19602</v>
      </c>
      <c r="D239" s="5">
        <v>3400</v>
      </c>
      <c r="E239" t="s">
        <v>19241</v>
      </c>
      <c r="F239" s="6" t="s">
        <v>19603</v>
      </c>
      <c r="G239" s="7" t="s">
        <v>19457</v>
      </c>
      <c r="H239" s="8" t="s">
        <v>76</v>
      </c>
    </row>
    <row r="240" spans="1:8" x14ac:dyDescent="0.25">
      <c r="A240" s="2">
        <v>4296</v>
      </c>
      <c r="B240" s="3" t="s">
        <v>19458</v>
      </c>
      <c r="C240" s="4" t="s">
        <v>19490</v>
      </c>
      <c r="D240" s="5">
        <v>1560</v>
      </c>
      <c r="E240" t="s">
        <v>19090</v>
      </c>
      <c r="F240" s="6" t="s">
        <v>19603</v>
      </c>
      <c r="G240" s="7" t="s">
        <v>19457</v>
      </c>
      <c r="H240" s="8" t="s">
        <v>76</v>
      </c>
    </row>
    <row r="241" spans="1:8" x14ac:dyDescent="0.25">
      <c r="A241" s="2">
        <v>4297</v>
      </c>
      <c r="B241" s="3" t="s">
        <v>19458</v>
      </c>
      <c r="C241" s="4" t="s">
        <v>19465</v>
      </c>
      <c r="D241" s="5">
        <v>1861</v>
      </c>
      <c r="E241" t="s">
        <v>19604</v>
      </c>
      <c r="F241" s="6" t="s">
        <v>19603</v>
      </c>
      <c r="G241" s="22" t="s">
        <v>19583</v>
      </c>
      <c r="H241" s="23" t="s">
        <v>512</v>
      </c>
    </row>
    <row r="242" spans="1:8" x14ac:dyDescent="0.25">
      <c r="A242" s="2">
        <v>4298</v>
      </c>
      <c r="B242" s="3" t="s">
        <v>19458</v>
      </c>
      <c r="C242" s="4" t="s">
        <v>19465</v>
      </c>
      <c r="D242" s="5">
        <v>1560</v>
      </c>
      <c r="E242" t="s">
        <v>19090</v>
      </c>
      <c r="F242" s="6" t="s">
        <v>19603</v>
      </c>
      <c r="G242" s="7" t="s">
        <v>19457</v>
      </c>
      <c r="H242" s="8" t="s">
        <v>76</v>
      </c>
    </row>
    <row r="243" spans="1:8" x14ac:dyDescent="0.25">
      <c r="A243" s="2">
        <v>4299</v>
      </c>
      <c r="B243" s="3" t="s">
        <v>19458</v>
      </c>
      <c r="C243" s="4" t="s">
        <v>19471</v>
      </c>
      <c r="D243" s="5">
        <v>1500</v>
      </c>
      <c r="E243" t="s">
        <v>18983</v>
      </c>
      <c r="F243" s="6" t="s">
        <v>19603</v>
      </c>
      <c r="G243" s="7" t="s">
        <v>19457</v>
      </c>
      <c r="H243" s="8" t="s">
        <v>76</v>
      </c>
    </row>
    <row r="244" spans="1:8" x14ac:dyDescent="0.25">
      <c r="A244" s="2">
        <v>4300</v>
      </c>
      <c r="B244" s="3" t="s">
        <v>19458</v>
      </c>
      <c r="C244" s="4" t="s">
        <v>19527</v>
      </c>
      <c r="D244" s="5">
        <v>2580</v>
      </c>
      <c r="E244" t="s">
        <v>19163</v>
      </c>
      <c r="F244" s="6" t="s">
        <v>19603</v>
      </c>
      <c r="G244" s="7" t="s">
        <v>19457</v>
      </c>
      <c r="H244" s="8" t="s">
        <v>76</v>
      </c>
    </row>
    <row r="245" spans="1:8" x14ac:dyDescent="0.25">
      <c r="A245" s="2">
        <v>4301</v>
      </c>
      <c r="B245" s="3" t="s">
        <v>19458</v>
      </c>
      <c r="C245" s="4" t="s">
        <v>19465</v>
      </c>
      <c r="D245" s="5">
        <v>2540</v>
      </c>
      <c r="E245" t="s">
        <v>19605</v>
      </c>
      <c r="F245" s="6" t="s">
        <v>19603</v>
      </c>
      <c r="G245" s="7" t="s">
        <v>19457</v>
      </c>
      <c r="H245" s="8" t="s">
        <v>76</v>
      </c>
    </row>
    <row r="246" spans="1:8" x14ac:dyDescent="0.25">
      <c r="A246" s="2">
        <v>4302</v>
      </c>
      <c r="B246" s="3" t="s">
        <v>19454</v>
      </c>
      <c r="C246" s="4" t="s">
        <v>19474</v>
      </c>
      <c r="D246" s="5">
        <v>1850</v>
      </c>
      <c r="E246" t="s">
        <v>18991</v>
      </c>
      <c r="F246" s="6" t="s">
        <v>19603</v>
      </c>
      <c r="G246" s="22" t="s">
        <v>19583</v>
      </c>
      <c r="H246" s="23" t="s">
        <v>512</v>
      </c>
    </row>
    <row r="247" spans="1:8" x14ac:dyDescent="0.25">
      <c r="A247" s="2">
        <v>4303</v>
      </c>
      <c r="B247" s="3" t="s">
        <v>19458</v>
      </c>
      <c r="C247" s="4" t="s">
        <v>19501</v>
      </c>
      <c r="D247" s="5">
        <v>3581</v>
      </c>
      <c r="E247" t="s">
        <v>19265</v>
      </c>
      <c r="F247" s="6" t="s">
        <v>19603</v>
      </c>
      <c r="G247" s="9" t="s">
        <v>19507</v>
      </c>
      <c r="H247" s="10" t="s">
        <v>41</v>
      </c>
    </row>
    <row r="248" spans="1:8" x14ac:dyDescent="0.25">
      <c r="A248" s="2">
        <v>4304</v>
      </c>
      <c r="B248" s="3" t="s">
        <v>19458</v>
      </c>
      <c r="C248" s="4" t="s">
        <v>19471</v>
      </c>
      <c r="D248" s="5">
        <v>2590</v>
      </c>
      <c r="E248" t="s">
        <v>19164</v>
      </c>
      <c r="F248" s="6" t="s">
        <v>19606</v>
      </c>
      <c r="G248" s="7" t="s">
        <v>19457</v>
      </c>
      <c r="H248" s="8" t="s">
        <v>76</v>
      </c>
    </row>
    <row r="249" spans="1:8" x14ac:dyDescent="0.25">
      <c r="A249" s="2">
        <v>4305</v>
      </c>
      <c r="B249" s="3" t="s">
        <v>19454</v>
      </c>
      <c r="C249" s="4" t="s">
        <v>19475</v>
      </c>
      <c r="D249" s="5">
        <v>3600</v>
      </c>
      <c r="E249" t="s">
        <v>18907</v>
      </c>
      <c r="F249" s="6" t="s">
        <v>19603</v>
      </c>
      <c r="G249" s="7" t="s">
        <v>19457</v>
      </c>
      <c r="H249" s="8" t="s">
        <v>76</v>
      </c>
    </row>
    <row r="250" spans="1:8" x14ac:dyDescent="0.25">
      <c r="A250" s="2">
        <v>4306</v>
      </c>
      <c r="B250" s="3" t="s">
        <v>19454</v>
      </c>
      <c r="C250" s="4" t="s">
        <v>19546</v>
      </c>
      <c r="D250" s="5">
        <v>3061</v>
      </c>
      <c r="E250" t="s">
        <v>19189</v>
      </c>
      <c r="F250" s="6" t="s">
        <v>19603</v>
      </c>
      <c r="G250" s="7" t="s">
        <v>19457</v>
      </c>
      <c r="H250" s="8" t="s">
        <v>76</v>
      </c>
    </row>
    <row r="251" spans="1:8" x14ac:dyDescent="0.25">
      <c r="A251" s="2">
        <v>4307</v>
      </c>
      <c r="B251" s="3" t="s">
        <v>19458</v>
      </c>
      <c r="C251" s="4" t="s">
        <v>19470</v>
      </c>
      <c r="D251" s="5">
        <v>3053</v>
      </c>
      <c r="E251" t="s">
        <v>19187</v>
      </c>
      <c r="F251" s="6" t="s">
        <v>19603</v>
      </c>
      <c r="G251" s="7" t="s">
        <v>19457</v>
      </c>
      <c r="H251" s="8" t="s">
        <v>76</v>
      </c>
    </row>
    <row r="252" spans="1:8" x14ac:dyDescent="0.25">
      <c r="A252" s="2">
        <v>4308</v>
      </c>
      <c r="B252" s="3" t="s">
        <v>19458</v>
      </c>
      <c r="C252" s="4" t="s">
        <v>19553</v>
      </c>
      <c r="D252" s="5">
        <v>1850</v>
      </c>
      <c r="E252" t="s">
        <v>18991</v>
      </c>
      <c r="F252" s="6" t="s">
        <v>19603</v>
      </c>
      <c r="G252" s="7" t="s">
        <v>19457</v>
      </c>
      <c r="H252" s="8" t="s">
        <v>76</v>
      </c>
    </row>
    <row r="253" spans="1:8" x14ac:dyDescent="0.25">
      <c r="A253" s="2">
        <v>4309</v>
      </c>
      <c r="B253" s="3" t="s">
        <v>19454</v>
      </c>
      <c r="C253" s="4" t="s">
        <v>19554</v>
      </c>
      <c r="D253" s="5">
        <v>3680</v>
      </c>
      <c r="E253" t="s">
        <v>19275</v>
      </c>
      <c r="F253" s="6" t="s">
        <v>19589</v>
      </c>
      <c r="G253" s="7" t="s">
        <v>19457</v>
      </c>
      <c r="H253" s="8" t="s">
        <v>76</v>
      </c>
    </row>
    <row r="254" spans="1:8" x14ac:dyDescent="0.25">
      <c r="A254" s="2">
        <v>4310</v>
      </c>
      <c r="B254" s="3" t="s">
        <v>19458</v>
      </c>
      <c r="C254" s="4" t="s">
        <v>19516</v>
      </c>
      <c r="D254" s="5">
        <v>3680</v>
      </c>
      <c r="E254" t="s">
        <v>19275</v>
      </c>
      <c r="F254" s="6" t="s">
        <v>19589</v>
      </c>
      <c r="G254" s="7" t="s">
        <v>19457</v>
      </c>
      <c r="H254" s="8" t="s">
        <v>76</v>
      </c>
    </row>
    <row r="255" spans="1:8" x14ac:dyDescent="0.25">
      <c r="A255" s="2">
        <v>4311</v>
      </c>
      <c r="B255" s="3" t="s">
        <v>19458</v>
      </c>
      <c r="C255" s="4" t="s">
        <v>19558</v>
      </c>
      <c r="D255" s="5">
        <v>3970</v>
      </c>
      <c r="E255" t="s">
        <v>19311</v>
      </c>
      <c r="F255" s="6" t="s">
        <v>19601</v>
      </c>
      <c r="G255" s="9" t="s">
        <v>19461</v>
      </c>
      <c r="H255" s="10" t="s">
        <v>772</v>
      </c>
    </row>
    <row r="256" spans="1:8" x14ac:dyDescent="0.25">
      <c r="A256" s="2">
        <v>4312</v>
      </c>
      <c r="B256" s="3" t="s">
        <v>19454</v>
      </c>
      <c r="C256" s="4" t="s">
        <v>19511</v>
      </c>
      <c r="D256" s="5">
        <v>2300</v>
      </c>
      <c r="E256" t="s">
        <v>19136</v>
      </c>
      <c r="F256" s="6" t="s">
        <v>19460</v>
      </c>
      <c r="G256" s="22" t="s">
        <v>19583</v>
      </c>
      <c r="H256" s="23" t="s">
        <v>512</v>
      </c>
    </row>
    <row r="257" spans="1:8" x14ac:dyDescent="0.25">
      <c r="A257" s="2">
        <v>4313</v>
      </c>
      <c r="B257" s="3" t="s">
        <v>19454</v>
      </c>
      <c r="C257" s="4" t="s">
        <v>19481</v>
      </c>
      <c r="D257" s="5">
        <v>2310</v>
      </c>
      <c r="E257" t="s">
        <v>19137</v>
      </c>
      <c r="F257" s="6" t="s">
        <v>19460</v>
      </c>
      <c r="G257" s="11" t="s">
        <v>19478</v>
      </c>
      <c r="H257" s="12" t="s">
        <v>221</v>
      </c>
    </row>
    <row r="258" spans="1:8" x14ac:dyDescent="0.25">
      <c r="A258" s="2">
        <v>4314</v>
      </c>
      <c r="B258" s="3" t="s">
        <v>19458</v>
      </c>
      <c r="C258" s="4" t="s">
        <v>19493</v>
      </c>
      <c r="D258" s="5">
        <v>2328</v>
      </c>
      <c r="E258" t="s">
        <v>19140</v>
      </c>
      <c r="F258" s="6" t="s">
        <v>19600</v>
      </c>
      <c r="G258" s="7" t="s">
        <v>19457</v>
      </c>
      <c r="H258" s="8" t="s">
        <v>76</v>
      </c>
    </row>
    <row r="259" spans="1:8" x14ac:dyDescent="0.25">
      <c r="A259" s="2">
        <v>4315</v>
      </c>
      <c r="B259" s="3" t="s">
        <v>19458</v>
      </c>
      <c r="C259" s="4" t="s">
        <v>19489</v>
      </c>
      <c r="D259" s="5">
        <v>2300</v>
      </c>
      <c r="E259" t="s">
        <v>19136</v>
      </c>
      <c r="F259" s="6" t="s">
        <v>19600</v>
      </c>
      <c r="G259" s="7" t="s">
        <v>19457</v>
      </c>
      <c r="H259" s="8" t="s">
        <v>76</v>
      </c>
    </row>
    <row r="260" spans="1:8" x14ac:dyDescent="0.25">
      <c r="A260" s="2">
        <v>4316</v>
      </c>
      <c r="B260" s="3" t="s">
        <v>19454</v>
      </c>
      <c r="C260" s="4" t="s">
        <v>19511</v>
      </c>
      <c r="D260" s="5">
        <v>2300</v>
      </c>
      <c r="E260" t="s">
        <v>19136</v>
      </c>
      <c r="F260" s="6" t="s">
        <v>19600</v>
      </c>
      <c r="G260" s="7" t="s">
        <v>19457</v>
      </c>
      <c r="H260" s="8" t="s">
        <v>76</v>
      </c>
    </row>
    <row r="261" spans="1:8" x14ac:dyDescent="0.25">
      <c r="A261" s="2">
        <v>4317</v>
      </c>
      <c r="B261" s="3" t="s">
        <v>19458</v>
      </c>
      <c r="C261" s="4" t="s">
        <v>19465</v>
      </c>
      <c r="D261" s="5">
        <v>3530</v>
      </c>
      <c r="E261" t="s">
        <v>19036</v>
      </c>
      <c r="F261" s="6" t="s">
        <v>19589</v>
      </c>
      <c r="G261" s="7" t="s">
        <v>19457</v>
      </c>
      <c r="H261" s="8" t="s">
        <v>76</v>
      </c>
    </row>
    <row r="262" spans="1:8" x14ac:dyDescent="0.25">
      <c r="A262" s="2">
        <v>4318</v>
      </c>
      <c r="B262" s="3" t="s">
        <v>19458</v>
      </c>
      <c r="C262" s="4" t="s">
        <v>19462</v>
      </c>
      <c r="D262" s="5">
        <v>2620</v>
      </c>
      <c r="E262" t="s">
        <v>19018</v>
      </c>
      <c r="F262" s="6" t="s">
        <v>19589</v>
      </c>
      <c r="G262" s="7" t="s">
        <v>19457</v>
      </c>
      <c r="H262" s="8" t="s">
        <v>76</v>
      </c>
    </row>
    <row r="263" spans="1:8" x14ac:dyDescent="0.25">
      <c r="A263" s="2">
        <v>4319</v>
      </c>
      <c r="B263" s="3" t="s">
        <v>19454</v>
      </c>
      <c r="C263" s="4" t="s">
        <v>19510</v>
      </c>
      <c r="D263" s="5">
        <v>2960</v>
      </c>
      <c r="E263" t="s">
        <v>19172</v>
      </c>
      <c r="F263" s="6" t="s">
        <v>19570</v>
      </c>
      <c r="G263" s="7" t="s">
        <v>19457</v>
      </c>
      <c r="H263" s="8" t="s">
        <v>76</v>
      </c>
    </row>
    <row r="264" spans="1:8" x14ac:dyDescent="0.25">
      <c r="A264" s="2">
        <v>4320</v>
      </c>
      <c r="B264" s="3" t="s">
        <v>19458</v>
      </c>
      <c r="C264" s="4" t="s">
        <v>19567</v>
      </c>
      <c r="D264" s="5">
        <v>2970</v>
      </c>
      <c r="E264" t="s">
        <v>19034</v>
      </c>
      <c r="F264" s="6" t="s">
        <v>19589</v>
      </c>
      <c r="G264" s="7" t="s">
        <v>19457</v>
      </c>
      <c r="H264" s="8" t="s">
        <v>76</v>
      </c>
    </row>
    <row r="265" spans="1:8" x14ac:dyDescent="0.25">
      <c r="A265" s="2">
        <v>4321</v>
      </c>
      <c r="B265" s="3" t="s">
        <v>19458</v>
      </c>
      <c r="C265" s="4" t="s">
        <v>19488</v>
      </c>
      <c r="D265" s="5">
        <v>2070</v>
      </c>
      <c r="E265" t="s">
        <v>19115</v>
      </c>
      <c r="F265" s="6" t="s">
        <v>19476</v>
      </c>
      <c r="G265" s="7" t="s">
        <v>19457</v>
      </c>
      <c r="H265" s="8" t="s">
        <v>76</v>
      </c>
    </row>
    <row r="266" spans="1:8" x14ac:dyDescent="0.25">
      <c r="A266" s="2">
        <v>4322</v>
      </c>
      <c r="B266" s="3" t="s">
        <v>19454</v>
      </c>
      <c r="C266" s="4" t="s">
        <v>19497</v>
      </c>
      <c r="D266" s="5">
        <v>2390</v>
      </c>
      <c r="E266" t="s">
        <v>19006</v>
      </c>
      <c r="F266" s="6" t="s">
        <v>19589</v>
      </c>
      <c r="G266" s="7" t="s">
        <v>19457</v>
      </c>
      <c r="H266" s="8" t="s">
        <v>76</v>
      </c>
    </row>
    <row r="267" spans="1:8" x14ac:dyDescent="0.25">
      <c r="A267" s="2">
        <v>4323</v>
      </c>
      <c r="B267" s="3" t="s">
        <v>19454</v>
      </c>
      <c r="C267" s="4" t="s">
        <v>19471</v>
      </c>
      <c r="D267" s="5">
        <v>3620</v>
      </c>
      <c r="E267" t="s">
        <v>19272</v>
      </c>
      <c r="F267" s="6" t="s">
        <v>19469</v>
      </c>
      <c r="G267" s="13" t="s">
        <v>19461</v>
      </c>
      <c r="H267" s="14" t="s">
        <v>490</v>
      </c>
    </row>
    <row r="268" spans="1:8" x14ac:dyDescent="0.25">
      <c r="A268" s="2">
        <v>4324</v>
      </c>
      <c r="B268" s="3" t="s">
        <v>19454</v>
      </c>
      <c r="C268" s="4" t="s">
        <v>19572</v>
      </c>
      <c r="D268" s="5">
        <v>2140</v>
      </c>
      <c r="E268" t="s">
        <v>18997</v>
      </c>
      <c r="F268" s="6" t="s">
        <v>19570</v>
      </c>
      <c r="G268" s="7" t="s">
        <v>19457</v>
      </c>
      <c r="H268" s="8" t="s">
        <v>76</v>
      </c>
    </row>
    <row r="269" spans="1:8" x14ac:dyDescent="0.25">
      <c r="A269" s="2">
        <v>4325</v>
      </c>
      <c r="B269" s="3" t="s">
        <v>19454</v>
      </c>
      <c r="C269" s="4" t="s">
        <v>19576</v>
      </c>
      <c r="D269" s="5">
        <v>3500</v>
      </c>
      <c r="E269" t="s">
        <v>19254</v>
      </c>
      <c r="F269" s="6" t="s">
        <v>19469</v>
      </c>
      <c r="G269" s="7" t="s">
        <v>19457</v>
      </c>
      <c r="H269" s="8" t="s">
        <v>76</v>
      </c>
    </row>
    <row r="270" spans="1:8" x14ac:dyDescent="0.25">
      <c r="A270" s="2">
        <v>4326</v>
      </c>
      <c r="B270" s="3" t="s">
        <v>19458</v>
      </c>
      <c r="C270" s="4" t="s">
        <v>19558</v>
      </c>
      <c r="D270" s="5">
        <v>2100</v>
      </c>
      <c r="E270" t="s">
        <v>18995</v>
      </c>
      <c r="F270" s="6" t="s">
        <v>19476</v>
      </c>
      <c r="G270" s="7" t="s">
        <v>19457</v>
      </c>
      <c r="H270" s="8" t="s">
        <v>76</v>
      </c>
    </row>
    <row r="271" spans="1:8" x14ac:dyDescent="0.25">
      <c r="A271" s="2">
        <v>4327</v>
      </c>
      <c r="B271" s="3" t="s">
        <v>19454</v>
      </c>
      <c r="C271" s="4" t="s">
        <v>19492</v>
      </c>
      <c r="D271" s="5">
        <v>2200</v>
      </c>
      <c r="E271" t="s">
        <v>19117</v>
      </c>
      <c r="F271" s="6" t="s">
        <v>19570</v>
      </c>
      <c r="G271" s="7" t="s">
        <v>19457</v>
      </c>
      <c r="H271" s="8" t="s">
        <v>76</v>
      </c>
    </row>
    <row r="272" spans="1:8" x14ac:dyDescent="0.25">
      <c r="A272" s="2">
        <v>4328</v>
      </c>
      <c r="B272" s="3" t="s">
        <v>19458</v>
      </c>
      <c r="C272" s="4" t="s">
        <v>19521</v>
      </c>
      <c r="D272" s="5">
        <v>2100</v>
      </c>
      <c r="E272" t="s">
        <v>18995</v>
      </c>
      <c r="F272" s="6" t="s">
        <v>19570</v>
      </c>
      <c r="G272" s="7" t="s">
        <v>19457</v>
      </c>
      <c r="H272" s="8" t="s">
        <v>76</v>
      </c>
    </row>
    <row r="273" spans="1:8" x14ac:dyDescent="0.25">
      <c r="A273" s="2">
        <v>4329</v>
      </c>
      <c r="B273" s="3" t="s">
        <v>19458</v>
      </c>
      <c r="C273" s="4" t="s">
        <v>19492</v>
      </c>
      <c r="D273" s="5">
        <v>2050</v>
      </c>
      <c r="E273" t="s">
        <v>18904</v>
      </c>
      <c r="F273" s="6" t="s">
        <v>19570</v>
      </c>
      <c r="G273" s="7" t="s">
        <v>19457</v>
      </c>
      <c r="H273" s="8" t="s">
        <v>76</v>
      </c>
    </row>
    <row r="274" spans="1:8" x14ac:dyDescent="0.25">
      <c r="A274" s="2">
        <v>4330</v>
      </c>
      <c r="B274" s="3" t="s">
        <v>19458</v>
      </c>
      <c r="C274" s="4" t="s">
        <v>19561</v>
      </c>
      <c r="D274" s="5">
        <v>9130</v>
      </c>
      <c r="E274" t="s">
        <v>19408</v>
      </c>
      <c r="F274" s="6" t="s">
        <v>19476</v>
      </c>
      <c r="G274" s="7" t="s">
        <v>19457</v>
      </c>
      <c r="H274" s="8" t="s">
        <v>76</v>
      </c>
    </row>
    <row r="275" spans="1:8" x14ac:dyDescent="0.25">
      <c r="A275" s="2">
        <v>4331</v>
      </c>
      <c r="B275" s="3" t="s">
        <v>19458</v>
      </c>
      <c r="C275" s="4" t="s">
        <v>19486</v>
      </c>
      <c r="D275" s="5">
        <v>2060</v>
      </c>
      <c r="E275" t="s">
        <v>18904</v>
      </c>
      <c r="F275" s="6" t="s">
        <v>19570</v>
      </c>
      <c r="G275" s="7" t="s">
        <v>19457</v>
      </c>
      <c r="H275" s="8" t="s">
        <v>76</v>
      </c>
    </row>
    <row r="276" spans="1:8" x14ac:dyDescent="0.25">
      <c r="A276" s="2">
        <v>4332</v>
      </c>
      <c r="B276" s="3" t="s">
        <v>19454</v>
      </c>
      <c r="C276" s="4" t="s">
        <v>19522</v>
      </c>
      <c r="D276" s="5">
        <v>3910</v>
      </c>
      <c r="E276" t="s">
        <v>19302</v>
      </c>
      <c r="F276" s="6" t="s">
        <v>19603</v>
      </c>
      <c r="G276" s="7" t="s">
        <v>19457</v>
      </c>
      <c r="H276" s="8" t="s">
        <v>76</v>
      </c>
    </row>
    <row r="277" spans="1:8" x14ac:dyDescent="0.25">
      <c r="A277" s="2">
        <v>4333</v>
      </c>
      <c r="B277" s="3" t="s">
        <v>19454</v>
      </c>
      <c r="C277" s="4" t="s">
        <v>19558</v>
      </c>
      <c r="D277" s="5">
        <v>2020</v>
      </c>
      <c r="E277" t="s">
        <v>18904</v>
      </c>
      <c r="F277" s="6" t="s">
        <v>19570</v>
      </c>
      <c r="G277" s="7" t="s">
        <v>19457</v>
      </c>
      <c r="H277" s="8" t="s">
        <v>76</v>
      </c>
    </row>
    <row r="278" spans="1:8" x14ac:dyDescent="0.25">
      <c r="A278" s="2">
        <v>4334</v>
      </c>
      <c r="B278" s="3" t="s">
        <v>19458</v>
      </c>
      <c r="C278" s="4" t="s">
        <v>19465</v>
      </c>
      <c r="D278" s="5">
        <v>1840</v>
      </c>
      <c r="E278" t="s">
        <v>19104</v>
      </c>
      <c r="F278" s="6" t="s">
        <v>19476</v>
      </c>
      <c r="G278" s="22" t="s">
        <v>19583</v>
      </c>
      <c r="H278" s="23" t="s">
        <v>512</v>
      </c>
    </row>
    <row r="279" spans="1:8" x14ac:dyDescent="0.25">
      <c r="A279" s="2">
        <v>4335</v>
      </c>
      <c r="B279" s="3" t="s">
        <v>19458</v>
      </c>
      <c r="C279" s="4" t="s">
        <v>19485</v>
      </c>
      <c r="D279" s="5">
        <v>2360</v>
      </c>
      <c r="E279" t="s">
        <v>19146</v>
      </c>
      <c r="F279" s="6" t="s">
        <v>19603</v>
      </c>
      <c r="G279" s="7" t="s">
        <v>19457</v>
      </c>
      <c r="H279" s="8" t="s">
        <v>76</v>
      </c>
    </row>
    <row r="280" spans="1:8" x14ac:dyDescent="0.25">
      <c r="A280" s="2">
        <v>4336</v>
      </c>
      <c r="B280" s="3" t="s">
        <v>19454</v>
      </c>
      <c r="C280" s="4" t="s">
        <v>19580</v>
      </c>
      <c r="D280" s="5">
        <v>2300</v>
      </c>
      <c r="E280" t="s">
        <v>19136</v>
      </c>
      <c r="F280" s="6" t="s">
        <v>19603</v>
      </c>
      <c r="G280" s="7" t="s">
        <v>19457</v>
      </c>
      <c r="H280" s="8" t="s">
        <v>76</v>
      </c>
    </row>
    <row r="281" spans="1:8" x14ac:dyDescent="0.25">
      <c r="A281" s="2">
        <v>4337</v>
      </c>
      <c r="B281" s="3" t="s">
        <v>19458</v>
      </c>
      <c r="C281" s="4" t="s">
        <v>19577</v>
      </c>
      <c r="D281" s="5">
        <v>2360</v>
      </c>
      <c r="E281" t="s">
        <v>19146</v>
      </c>
      <c r="F281" s="6" t="s">
        <v>19603</v>
      </c>
      <c r="G281" s="7" t="s">
        <v>19457</v>
      </c>
      <c r="H281" s="8" t="s">
        <v>76</v>
      </c>
    </row>
    <row r="282" spans="1:8" x14ac:dyDescent="0.25">
      <c r="A282" s="2">
        <v>4338</v>
      </c>
      <c r="B282" s="3" t="s">
        <v>19454</v>
      </c>
      <c r="C282" s="4" t="s">
        <v>19566</v>
      </c>
      <c r="D282" s="5">
        <v>3600</v>
      </c>
      <c r="E282" t="s">
        <v>18907</v>
      </c>
      <c r="F282" s="6" t="s">
        <v>19469</v>
      </c>
      <c r="G282" s="7" t="s">
        <v>19457</v>
      </c>
      <c r="H282" s="8" t="s">
        <v>76</v>
      </c>
    </row>
    <row r="283" spans="1:8" x14ac:dyDescent="0.25">
      <c r="A283" s="2">
        <v>4339</v>
      </c>
      <c r="B283" s="3" t="s">
        <v>19454</v>
      </c>
      <c r="C283" s="4" t="s">
        <v>19588</v>
      </c>
      <c r="D283" s="5">
        <v>3680</v>
      </c>
      <c r="E283" t="s">
        <v>19275</v>
      </c>
      <c r="F283" s="6" t="s">
        <v>19469</v>
      </c>
      <c r="G283" s="7" t="s">
        <v>19457</v>
      </c>
      <c r="H283" s="8" t="s">
        <v>76</v>
      </c>
    </row>
    <row r="284" spans="1:8" x14ac:dyDescent="0.25">
      <c r="A284" s="2">
        <v>4340</v>
      </c>
      <c r="B284" s="3" t="s">
        <v>19454</v>
      </c>
      <c r="C284" s="4" t="s">
        <v>19481</v>
      </c>
      <c r="D284" s="5">
        <v>3600</v>
      </c>
      <c r="E284" t="s">
        <v>18907</v>
      </c>
      <c r="F284" s="6" t="s">
        <v>19469</v>
      </c>
      <c r="G284" s="7" t="s">
        <v>19457</v>
      </c>
      <c r="H284" s="8" t="s">
        <v>76</v>
      </c>
    </row>
    <row r="285" spans="1:8" x14ac:dyDescent="0.25">
      <c r="A285" s="2">
        <v>4341</v>
      </c>
      <c r="B285" s="3" t="s">
        <v>19458</v>
      </c>
      <c r="C285" s="4" t="s">
        <v>19568</v>
      </c>
      <c r="D285" s="5">
        <v>3650</v>
      </c>
      <c r="E285" t="s">
        <v>19232</v>
      </c>
      <c r="F285" s="6" t="s">
        <v>19469</v>
      </c>
      <c r="G285" s="11" t="s">
        <v>19478</v>
      </c>
      <c r="H285" s="12" t="s">
        <v>221</v>
      </c>
    </row>
    <row r="286" spans="1:8" x14ac:dyDescent="0.25">
      <c r="A286" s="2">
        <v>4342</v>
      </c>
      <c r="B286" s="3" t="s">
        <v>19454</v>
      </c>
      <c r="C286" s="4" t="s">
        <v>19607</v>
      </c>
      <c r="D286" s="5">
        <v>3640</v>
      </c>
      <c r="E286" t="s">
        <v>19166</v>
      </c>
      <c r="F286" s="6" t="s">
        <v>19469</v>
      </c>
      <c r="G286" s="7" t="s">
        <v>19457</v>
      </c>
      <c r="H286" s="8" t="s">
        <v>76</v>
      </c>
    </row>
    <row r="287" spans="1:8" x14ac:dyDescent="0.25">
      <c r="A287" s="2">
        <v>4343</v>
      </c>
      <c r="B287" s="3" t="s">
        <v>19454</v>
      </c>
      <c r="C287" s="4" t="s">
        <v>19590</v>
      </c>
      <c r="D287" s="5">
        <v>3640</v>
      </c>
      <c r="E287" t="s">
        <v>19166</v>
      </c>
      <c r="F287" s="6" t="s">
        <v>19469</v>
      </c>
      <c r="G287" s="9" t="s">
        <v>19461</v>
      </c>
      <c r="H287" s="10" t="s">
        <v>25</v>
      </c>
    </row>
    <row r="288" spans="1:8" x14ac:dyDescent="0.25">
      <c r="A288" s="2">
        <v>4344</v>
      </c>
      <c r="B288" s="3" t="s">
        <v>19454</v>
      </c>
      <c r="C288" s="4" t="s">
        <v>19524</v>
      </c>
      <c r="D288" s="5">
        <v>3670</v>
      </c>
      <c r="E288" t="s">
        <v>19286</v>
      </c>
      <c r="F288" s="6" t="s">
        <v>19469</v>
      </c>
      <c r="G288" s="7" t="s">
        <v>19457</v>
      </c>
      <c r="H288" s="8" t="s">
        <v>76</v>
      </c>
    </row>
    <row r="289" spans="1:8" x14ac:dyDescent="0.25">
      <c r="A289" s="2">
        <v>4345</v>
      </c>
      <c r="B289" s="3" t="s">
        <v>19454</v>
      </c>
      <c r="C289" s="4" t="s">
        <v>19608</v>
      </c>
      <c r="D289" s="5">
        <v>3630</v>
      </c>
      <c r="E289" t="s">
        <v>19609</v>
      </c>
      <c r="F289" s="6" t="s">
        <v>19469</v>
      </c>
      <c r="G289" s="11" t="s">
        <v>19478</v>
      </c>
      <c r="H289" s="12" t="s">
        <v>221</v>
      </c>
    </row>
    <row r="290" spans="1:8" x14ac:dyDescent="0.25">
      <c r="A290" s="2">
        <v>4346</v>
      </c>
      <c r="B290" s="3" t="s">
        <v>19454</v>
      </c>
      <c r="C290" s="4" t="s">
        <v>19566</v>
      </c>
      <c r="D290" s="5">
        <v>3740</v>
      </c>
      <c r="E290" t="s">
        <v>19291</v>
      </c>
      <c r="F290" s="6" t="s">
        <v>19469</v>
      </c>
      <c r="G290" s="7" t="s">
        <v>19457</v>
      </c>
      <c r="H290" s="8" t="s">
        <v>76</v>
      </c>
    </row>
    <row r="291" spans="1:8" x14ac:dyDescent="0.25">
      <c r="A291" s="2">
        <v>4347</v>
      </c>
      <c r="B291" s="3" t="s">
        <v>19454</v>
      </c>
      <c r="C291" s="4" t="s">
        <v>19510</v>
      </c>
      <c r="D291" s="5">
        <v>3600</v>
      </c>
      <c r="E291" t="s">
        <v>18907</v>
      </c>
      <c r="F291" s="6" t="s">
        <v>19460</v>
      </c>
      <c r="G291" s="7" t="s">
        <v>19457</v>
      </c>
      <c r="H291" s="8" t="s">
        <v>76</v>
      </c>
    </row>
    <row r="292" spans="1:8" x14ac:dyDescent="0.25">
      <c r="A292" s="2">
        <v>4348</v>
      </c>
      <c r="B292" s="3" t="s">
        <v>19458</v>
      </c>
      <c r="C292" s="4" t="s">
        <v>19553</v>
      </c>
      <c r="D292" s="5">
        <v>3650</v>
      </c>
      <c r="E292" t="s">
        <v>19232</v>
      </c>
      <c r="F292" s="6" t="s">
        <v>19460</v>
      </c>
      <c r="G292" s="7" t="s">
        <v>19457</v>
      </c>
      <c r="H292" s="8" t="s">
        <v>76</v>
      </c>
    </row>
    <row r="293" spans="1:8" x14ac:dyDescent="0.25">
      <c r="A293" s="2">
        <v>4349</v>
      </c>
      <c r="B293" s="3" t="s">
        <v>19454</v>
      </c>
      <c r="C293" s="4" t="s">
        <v>19493</v>
      </c>
      <c r="D293" s="5">
        <v>3620</v>
      </c>
      <c r="E293" t="s">
        <v>19272</v>
      </c>
      <c r="F293" s="6" t="s">
        <v>19460</v>
      </c>
      <c r="G293" s="7" t="s">
        <v>19457</v>
      </c>
      <c r="H293" s="8" t="s">
        <v>76</v>
      </c>
    </row>
    <row r="294" spans="1:8" x14ac:dyDescent="0.25">
      <c r="A294" s="2">
        <v>4350</v>
      </c>
      <c r="B294" s="3" t="s">
        <v>19458</v>
      </c>
      <c r="C294" s="4" t="s">
        <v>19576</v>
      </c>
      <c r="D294" s="5">
        <v>3960</v>
      </c>
      <c r="E294" t="s">
        <v>19310</v>
      </c>
      <c r="F294" s="6" t="s">
        <v>19460</v>
      </c>
      <c r="G294" s="7" t="s">
        <v>19457</v>
      </c>
      <c r="H294" s="8" t="s">
        <v>76</v>
      </c>
    </row>
    <row r="295" spans="1:8" x14ac:dyDescent="0.25">
      <c r="A295" s="2">
        <v>4351</v>
      </c>
      <c r="B295" s="3" t="s">
        <v>19458</v>
      </c>
      <c r="C295" s="4" t="s">
        <v>19607</v>
      </c>
      <c r="D295" s="5">
        <v>3960</v>
      </c>
      <c r="E295" t="s">
        <v>19310</v>
      </c>
      <c r="F295" s="6" t="s">
        <v>19460</v>
      </c>
      <c r="G295" s="7" t="s">
        <v>19457</v>
      </c>
      <c r="H295" s="8" t="s">
        <v>76</v>
      </c>
    </row>
    <row r="296" spans="1:8" x14ac:dyDescent="0.25">
      <c r="A296" s="2">
        <v>4352</v>
      </c>
      <c r="B296" s="3" t="s">
        <v>19454</v>
      </c>
      <c r="C296" s="4" t="s">
        <v>19472</v>
      </c>
      <c r="D296" s="5">
        <v>3630</v>
      </c>
      <c r="E296" t="s">
        <v>19609</v>
      </c>
      <c r="F296" s="6" t="s">
        <v>19476</v>
      </c>
      <c r="G296" s="11" t="s">
        <v>19478</v>
      </c>
      <c r="H296" s="12" t="s">
        <v>221</v>
      </c>
    </row>
    <row r="297" spans="1:8" x14ac:dyDescent="0.25">
      <c r="A297" s="2">
        <v>4353</v>
      </c>
      <c r="B297" s="3" t="s">
        <v>19458</v>
      </c>
      <c r="C297" s="4" t="s">
        <v>19510</v>
      </c>
      <c r="D297" s="5">
        <v>3600</v>
      </c>
      <c r="E297" t="s">
        <v>18907</v>
      </c>
      <c r="F297" s="6" t="s">
        <v>19476</v>
      </c>
      <c r="G297" s="7" t="s">
        <v>19457</v>
      </c>
      <c r="H297" s="8" t="s">
        <v>76</v>
      </c>
    </row>
    <row r="298" spans="1:8" x14ac:dyDescent="0.25">
      <c r="A298" s="2">
        <v>4354</v>
      </c>
      <c r="B298" s="3" t="s">
        <v>19454</v>
      </c>
      <c r="C298" s="4" t="s">
        <v>19561</v>
      </c>
      <c r="D298" s="5">
        <v>8310</v>
      </c>
      <c r="E298" t="s">
        <v>18914</v>
      </c>
      <c r="F298" s="6" t="s">
        <v>19476</v>
      </c>
      <c r="G298" s="7" t="s">
        <v>19457</v>
      </c>
      <c r="H298" s="8" t="s">
        <v>76</v>
      </c>
    </row>
    <row r="299" spans="1:8" x14ac:dyDescent="0.25">
      <c r="A299" s="2">
        <v>4355</v>
      </c>
      <c r="B299" s="15"/>
      <c r="C299" s="16"/>
      <c r="D299" s="17"/>
      <c r="E299" s="18"/>
      <c r="F299" s="6" t="s">
        <v>19589</v>
      </c>
      <c r="G299" s="7" t="s">
        <v>19457</v>
      </c>
      <c r="H299" s="8" t="s">
        <v>76</v>
      </c>
    </row>
    <row r="300" spans="1:8" x14ac:dyDescent="0.25">
      <c r="A300" s="2">
        <v>4356</v>
      </c>
      <c r="B300" s="15"/>
      <c r="C300" s="16"/>
      <c r="D300" s="17"/>
      <c r="E300" s="18"/>
      <c r="F300" s="6" t="s">
        <v>19589</v>
      </c>
      <c r="G300" s="7" t="s">
        <v>19457</v>
      </c>
      <c r="H300" s="8" t="s">
        <v>76</v>
      </c>
    </row>
    <row r="301" spans="1:8" x14ac:dyDescent="0.25">
      <c r="A301" s="2">
        <v>4357</v>
      </c>
      <c r="B301" s="15"/>
      <c r="C301" s="16"/>
      <c r="D301" s="17"/>
      <c r="E301" s="18"/>
      <c r="F301" s="6" t="s">
        <v>19601</v>
      </c>
      <c r="G301" s="24" t="s">
        <v>19610</v>
      </c>
      <c r="H301" s="25" t="s">
        <v>19610</v>
      </c>
    </row>
    <row r="302" spans="1:8" x14ac:dyDescent="0.25">
      <c r="A302" s="2">
        <v>4358</v>
      </c>
      <c r="B302" s="15"/>
      <c r="C302" s="16"/>
      <c r="D302" s="17"/>
      <c r="E302" s="18"/>
      <c r="F302" s="6" t="s">
        <v>19589</v>
      </c>
      <c r="G302" s="7" t="s">
        <v>19457</v>
      </c>
      <c r="H302" s="8" t="s">
        <v>76</v>
      </c>
    </row>
    <row r="303" spans="1:8" x14ac:dyDescent="0.25">
      <c r="A303" s="2">
        <v>4359</v>
      </c>
      <c r="B303" s="15"/>
      <c r="C303" s="16"/>
      <c r="D303" s="17"/>
      <c r="E303" s="18"/>
      <c r="F303" s="6" t="s">
        <v>19589</v>
      </c>
      <c r="G303" s="7" t="s">
        <v>19457</v>
      </c>
      <c r="H303" s="8" t="s">
        <v>76</v>
      </c>
    </row>
    <row r="304" spans="1:8" x14ac:dyDescent="0.25">
      <c r="A304" s="2">
        <v>4360</v>
      </c>
      <c r="B304" s="15"/>
      <c r="C304" s="16"/>
      <c r="D304" s="17"/>
      <c r="E304" s="18"/>
      <c r="F304" s="6" t="s">
        <v>19589</v>
      </c>
      <c r="G304" s="7" t="s">
        <v>19457</v>
      </c>
      <c r="H304" s="8" t="s">
        <v>76</v>
      </c>
    </row>
    <row r="305" spans="1:8" x14ac:dyDescent="0.25">
      <c r="A305" s="2">
        <v>4361</v>
      </c>
      <c r="B305" s="15"/>
      <c r="C305" s="16"/>
      <c r="D305" s="17"/>
      <c r="E305" s="18"/>
      <c r="F305" s="6" t="s">
        <v>19589</v>
      </c>
      <c r="G305" s="7" t="s">
        <v>19457</v>
      </c>
      <c r="H305" s="8" t="s">
        <v>76</v>
      </c>
    </row>
    <row r="306" spans="1:8" x14ac:dyDescent="0.25">
      <c r="A306" s="2">
        <v>4362</v>
      </c>
      <c r="B306" s="15"/>
      <c r="C306" s="16"/>
      <c r="D306" s="17"/>
      <c r="E306" s="18"/>
      <c r="F306" s="6" t="s">
        <v>19589</v>
      </c>
      <c r="G306" s="7" t="s">
        <v>19457</v>
      </c>
      <c r="H306" s="8" t="s">
        <v>76</v>
      </c>
    </row>
    <row r="307" spans="1:8" x14ac:dyDescent="0.25">
      <c r="A307" s="2">
        <v>4363</v>
      </c>
      <c r="B307" s="15"/>
      <c r="C307" s="16"/>
      <c r="D307" s="17"/>
      <c r="E307" s="18"/>
      <c r="F307" s="6" t="s">
        <v>19589</v>
      </c>
      <c r="G307" s="7" t="s">
        <v>19457</v>
      </c>
      <c r="H307" s="8" t="s">
        <v>76</v>
      </c>
    </row>
    <row r="308" spans="1:8" x14ac:dyDescent="0.25">
      <c r="A308" s="2">
        <v>4364</v>
      </c>
      <c r="B308" s="15"/>
      <c r="C308" s="16"/>
      <c r="D308" s="17"/>
      <c r="E308" s="18"/>
      <c r="F308" s="6" t="s">
        <v>19589</v>
      </c>
      <c r="G308" s="7" t="s">
        <v>19457</v>
      </c>
      <c r="H308" s="8" t="s">
        <v>76</v>
      </c>
    </row>
    <row r="309" spans="1:8" x14ac:dyDescent="0.25">
      <c r="A309" s="2">
        <v>4365</v>
      </c>
      <c r="B309" s="15"/>
      <c r="C309" s="16"/>
      <c r="D309" s="17"/>
      <c r="E309" s="18"/>
      <c r="F309" s="6" t="s">
        <v>19589</v>
      </c>
      <c r="G309" s="7" t="s">
        <v>19457</v>
      </c>
      <c r="H309" s="8" t="s">
        <v>76</v>
      </c>
    </row>
    <row r="310" spans="1:8" x14ac:dyDescent="0.25">
      <c r="A310" s="2">
        <v>4366</v>
      </c>
      <c r="B310" s="3" t="s">
        <v>19454</v>
      </c>
      <c r="C310" s="4" t="s">
        <v>19509</v>
      </c>
      <c r="D310" s="5">
        <v>3404</v>
      </c>
      <c r="E310" t="s">
        <v>19244</v>
      </c>
      <c r="F310" s="6" t="s">
        <v>19476</v>
      </c>
      <c r="G310" s="7" t="s">
        <v>19457</v>
      </c>
      <c r="H310" s="8" t="s">
        <v>76</v>
      </c>
    </row>
    <row r="311" spans="1:8" x14ac:dyDescent="0.25">
      <c r="A311" s="2">
        <v>4367</v>
      </c>
      <c r="B311" s="3" t="s">
        <v>19458</v>
      </c>
      <c r="C311" s="4" t="s">
        <v>19470</v>
      </c>
      <c r="D311" s="5">
        <v>3404</v>
      </c>
      <c r="E311" t="s">
        <v>19244</v>
      </c>
      <c r="F311" s="6" t="s">
        <v>19476</v>
      </c>
      <c r="G311" s="7" t="s">
        <v>19457</v>
      </c>
      <c r="H311" s="8" t="s">
        <v>76</v>
      </c>
    </row>
    <row r="312" spans="1:8" x14ac:dyDescent="0.25">
      <c r="A312" s="2">
        <v>4368</v>
      </c>
      <c r="B312" s="3" t="s">
        <v>19458</v>
      </c>
      <c r="C312" s="4" t="s">
        <v>19485</v>
      </c>
      <c r="D312" s="5">
        <v>3650</v>
      </c>
      <c r="E312" t="s">
        <v>19232</v>
      </c>
      <c r="F312" s="6" t="s">
        <v>19469</v>
      </c>
      <c r="G312" s="7" t="s">
        <v>19457</v>
      </c>
      <c r="H312" s="8" t="s">
        <v>76</v>
      </c>
    </row>
    <row r="313" spans="1:8" x14ac:dyDescent="0.25">
      <c r="A313" s="2">
        <v>4369</v>
      </c>
      <c r="B313" s="3" t="s">
        <v>19454</v>
      </c>
      <c r="C313" s="4" t="s">
        <v>19501</v>
      </c>
      <c r="D313" s="5">
        <v>3850</v>
      </c>
      <c r="E313" t="s">
        <v>19440</v>
      </c>
      <c r="F313" s="6" t="s">
        <v>19460</v>
      </c>
      <c r="G313" s="7" t="s">
        <v>19457</v>
      </c>
      <c r="H313" s="8" t="s">
        <v>76</v>
      </c>
    </row>
    <row r="314" spans="1:8" x14ac:dyDescent="0.25">
      <c r="A314" s="2">
        <v>4370</v>
      </c>
      <c r="B314" s="3" t="s">
        <v>19458</v>
      </c>
      <c r="C314" s="4" t="s">
        <v>19588</v>
      </c>
      <c r="D314" s="5">
        <v>6120</v>
      </c>
      <c r="E314" t="s">
        <v>19347</v>
      </c>
      <c r="F314" s="6" t="s">
        <v>19611</v>
      </c>
      <c r="G314" s="7" t="s">
        <v>19457</v>
      </c>
      <c r="H314" s="8" t="s">
        <v>76</v>
      </c>
    </row>
    <row r="315" spans="1:8" x14ac:dyDescent="0.25">
      <c r="A315" s="2">
        <v>4371</v>
      </c>
      <c r="B315" s="3" t="s">
        <v>19454</v>
      </c>
      <c r="C315" s="4" t="s">
        <v>19586</v>
      </c>
      <c r="D315" s="5">
        <v>6142</v>
      </c>
      <c r="E315" s="3" t="s">
        <v>19612</v>
      </c>
      <c r="F315" s="6" t="s">
        <v>19611</v>
      </c>
      <c r="G315" s="7" t="s">
        <v>19457</v>
      </c>
      <c r="H315" s="8" t="s">
        <v>76</v>
      </c>
    </row>
    <row r="316" spans="1:8" x14ac:dyDescent="0.25">
      <c r="A316" s="2">
        <v>4372</v>
      </c>
      <c r="B316" s="3" t="s">
        <v>19458</v>
      </c>
      <c r="C316" s="4" t="s">
        <v>19569</v>
      </c>
      <c r="D316" s="5">
        <v>1190</v>
      </c>
      <c r="E316" t="s">
        <v>18981</v>
      </c>
      <c r="F316" s="6" t="s">
        <v>19611</v>
      </c>
      <c r="G316" s="7" t="s">
        <v>19457</v>
      </c>
      <c r="H316" s="8" t="s">
        <v>76</v>
      </c>
    </row>
    <row r="317" spans="1:8" x14ac:dyDescent="0.25">
      <c r="A317" s="2">
        <v>4373</v>
      </c>
      <c r="B317" s="3" t="s">
        <v>19454</v>
      </c>
      <c r="C317" s="4" t="s">
        <v>19518</v>
      </c>
      <c r="D317" s="5">
        <v>1081</v>
      </c>
      <c r="E317" t="s">
        <v>18974</v>
      </c>
      <c r="F317" s="6" t="s">
        <v>19611</v>
      </c>
      <c r="G317" s="7" t="s">
        <v>19457</v>
      </c>
      <c r="H317" s="8" t="s">
        <v>76</v>
      </c>
    </row>
    <row r="318" spans="1:8" x14ac:dyDescent="0.25">
      <c r="A318" s="2">
        <v>4374</v>
      </c>
      <c r="B318" s="3" t="s">
        <v>19458</v>
      </c>
      <c r="C318" s="4" t="s">
        <v>19465</v>
      </c>
      <c r="D318" s="5">
        <v>1050</v>
      </c>
      <c r="E318" t="s">
        <v>19613</v>
      </c>
      <c r="F318" s="6" t="s">
        <v>19611</v>
      </c>
      <c r="G318" s="7" t="s">
        <v>19457</v>
      </c>
      <c r="H318" s="8" t="s">
        <v>76</v>
      </c>
    </row>
    <row r="319" spans="1:8" x14ac:dyDescent="0.25">
      <c r="A319" s="2">
        <v>4375</v>
      </c>
      <c r="B319" s="3" t="s">
        <v>19454</v>
      </c>
      <c r="C319" s="4" t="s">
        <v>19516</v>
      </c>
      <c r="D319" s="5">
        <v>1090</v>
      </c>
      <c r="E319" t="s">
        <v>18977</v>
      </c>
      <c r="F319" s="6" t="s">
        <v>19476</v>
      </c>
      <c r="G319" s="7" t="s">
        <v>19457</v>
      </c>
      <c r="H319" s="8" t="s">
        <v>76</v>
      </c>
    </row>
    <row r="320" spans="1:8" x14ac:dyDescent="0.25">
      <c r="A320" s="2">
        <v>4376</v>
      </c>
      <c r="B320" s="3" t="s">
        <v>19454</v>
      </c>
      <c r="C320" s="4" t="s">
        <v>19489</v>
      </c>
      <c r="D320" s="5">
        <v>1180</v>
      </c>
      <c r="E320" t="s">
        <v>19062</v>
      </c>
      <c r="F320" s="6" t="s">
        <v>19614</v>
      </c>
      <c r="G320" s="7" t="s">
        <v>19457</v>
      </c>
      <c r="H320" s="8" t="s">
        <v>76</v>
      </c>
    </row>
    <row r="321" spans="1:8" x14ac:dyDescent="0.25">
      <c r="A321" s="2">
        <v>4377</v>
      </c>
      <c r="B321" s="3" t="s">
        <v>19458</v>
      </c>
      <c r="C321" s="4" t="s">
        <v>19474</v>
      </c>
      <c r="D321" s="5">
        <v>1742</v>
      </c>
      <c r="E321" t="s">
        <v>19615</v>
      </c>
      <c r="F321" s="6" t="s">
        <v>19614</v>
      </c>
      <c r="G321" s="7" t="s">
        <v>19457</v>
      </c>
      <c r="H321" s="8" t="s">
        <v>76</v>
      </c>
    </row>
    <row r="322" spans="1:8" x14ac:dyDescent="0.25">
      <c r="A322" s="2">
        <v>4378</v>
      </c>
      <c r="B322" s="3" t="s">
        <v>19454</v>
      </c>
      <c r="C322" s="4" t="s">
        <v>19497</v>
      </c>
      <c r="D322" s="5">
        <v>1050</v>
      </c>
      <c r="E322" t="s">
        <v>19613</v>
      </c>
      <c r="F322" s="6" t="s">
        <v>19614</v>
      </c>
      <c r="G322" s="22" t="s">
        <v>19583</v>
      </c>
      <c r="H322" s="23" t="s">
        <v>512</v>
      </c>
    </row>
    <row r="323" spans="1:8" x14ac:dyDescent="0.25">
      <c r="A323" s="2">
        <v>4379</v>
      </c>
      <c r="B323" s="3" t="s">
        <v>19458</v>
      </c>
      <c r="C323" s="4" t="s">
        <v>19575</v>
      </c>
      <c r="D323" s="5">
        <v>1050</v>
      </c>
      <c r="E323" t="s">
        <v>19613</v>
      </c>
      <c r="F323" s="6" t="s">
        <v>19614</v>
      </c>
      <c r="G323" s="9" t="s">
        <v>19473</v>
      </c>
      <c r="H323" s="10" t="s">
        <v>563</v>
      </c>
    </row>
    <row r="324" spans="1:8" x14ac:dyDescent="0.25">
      <c r="A324" s="2">
        <v>4380</v>
      </c>
      <c r="B324" s="3" t="s">
        <v>19458</v>
      </c>
      <c r="C324" s="4" t="s">
        <v>19599</v>
      </c>
      <c r="D324" s="5">
        <v>1600</v>
      </c>
      <c r="E324" t="s">
        <v>19092</v>
      </c>
      <c r="F324" s="6" t="s">
        <v>19614</v>
      </c>
      <c r="G324" s="22" t="s">
        <v>19583</v>
      </c>
      <c r="H324" s="23" t="s">
        <v>512</v>
      </c>
    </row>
    <row r="325" spans="1:8" x14ac:dyDescent="0.25">
      <c r="A325" s="2">
        <v>4381</v>
      </c>
      <c r="B325" s="3" t="s">
        <v>19458</v>
      </c>
      <c r="C325" s="4" t="s">
        <v>19567</v>
      </c>
      <c r="D325" s="5">
        <v>1070</v>
      </c>
      <c r="E325" t="s">
        <v>18972</v>
      </c>
      <c r="F325" s="6" t="s">
        <v>19614</v>
      </c>
      <c r="G325" s="7" t="s">
        <v>19457</v>
      </c>
      <c r="H325" s="8" t="s">
        <v>76</v>
      </c>
    </row>
    <row r="326" spans="1:8" x14ac:dyDescent="0.25">
      <c r="A326" s="2">
        <v>4382</v>
      </c>
      <c r="B326" s="3" t="s">
        <v>19454</v>
      </c>
      <c r="C326" s="4" t="s">
        <v>19567</v>
      </c>
      <c r="D326" s="5">
        <v>1020</v>
      </c>
      <c r="E326" t="s">
        <v>18967</v>
      </c>
      <c r="F326" s="6" t="s">
        <v>19614</v>
      </c>
      <c r="G326" s="7" t="s">
        <v>19457</v>
      </c>
      <c r="H326" s="8" t="s">
        <v>76</v>
      </c>
    </row>
    <row r="327" spans="1:8" x14ac:dyDescent="0.25">
      <c r="A327" s="2">
        <v>4383</v>
      </c>
      <c r="B327" s="3" t="s">
        <v>19458</v>
      </c>
      <c r="C327" s="4" t="s">
        <v>19561</v>
      </c>
      <c r="D327" s="5">
        <v>1000</v>
      </c>
      <c r="E327" t="s">
        <v>18966</v>
      </c>
      <c r="F327" s="6" t="s">
        <v>19614</v>
      </c>
      <c r="G327" s="7" t="s">
        <v>19457</v>
      </c>
      <c r="H327" s="8" t="s">
        <v>76</v>
      </c>
    </row>
    <row r="328" spans="1:8" x14ac:dyDescent="0.25">
      <c r="A328" s="2">
        <v>4384</v>
      </c>
      <c r="B328" s="3" t="s">
        <v>19454</v>
      </c>
      <c r="C328" s="4" t="s">
        <v>19590</v>
      </c>
      <c r="D328" s="5">
        <v>1180</v>
      </c>
      <c r="E328" t="s">
        <v>19062</v>
      </c>
      <c r="F328" s="6" t="s">
        <v>19616</v>
      </c>
      <c r="G328" s="7" t="s">
        <v>19457</v>
      </c>
      <c r="H328" s="8" t="s">
        <v>76</v>
      </c>
    </row>
    <row r="329" spans="1:8" x14ac:dyDescent="0.25">
      <c r="A329" s="2">
        <v>4385</v>
      </c>
      <c r="B329" s="3" t="s">
        <v>19458</v>
      </c>
      <c r="C329" s="4" t="s">
        <v>19470</v>
      </c>
      <c r="D329" s="5">
        <v>1180</v>
      </c>
      <c r="E329" t="s">
        <v>19062</v>
      </c>
      <c r="F329" s="6" t="s">
        <v>19616</v>
      </c>
      <c r="G329" s="7" t="s">
        <v>19457</v>
      </c>
      <c r="H329" s="8" t="s">
        <v>76</v>
      </c>
    </row>
    <row r="330" spans="1:8" x14ac:dyDescent="0.25">
      <c r="A330" s="2">
        <v>4386</v>
      </c>
      <c r="B330" s="3" t="s">
        <v>19458</v>
      </c>
      <c r="C330" s="3">
        <v>64</v>
      </c>
      <c r="D330" s="5">
        <v>1050</v>
      </c>
      <c r="E330" t="s">
        <v>18969</v>
      </c>
      <c r="F330" s="6" t="s">
        <v>19601</v>
      </c>
      <c r="G330" s="7" t="s">
        <v>19457</v>
      </c>
      <c r="H330" s="8" t="s">
        <v>76</v>
      </c>
    </row>
    <row r="331" spans="1:8" x14ac:dyDescent="0.25">
      <c r="A331" s="2">
        <v>4387</v>
      </c>
      <c r="B331" s="3" t="s">
        <v>19458</v>
      </c>
      <c r="C331" s="3">
        <v>38</v>
      </c>
      <c r="D331" s="5">
        <v>1180</v>
      </c>
      <c r="E331" t="s">
        <v>18980</v>
      </c>
      <c r="F331" s="6" t="s">
        <v>19601</v>
      </c>
      <c r="G331" s="7" t="s">
        <v>19457</v>
      </c>
      <c r="H331" s="8" t="s">
        <v>76</v>
      </c>
    </row>
    <row r="332" spans="1:8" x14ac:dyDescent="0.25">
      <c r="A332" s="2">
        <v>4388</v>
      </c>
      <c r="B332" s="3" t="s">
        <v>19454</v>
      </c>
      <c r="C332" s="3">
        <v>57</v>
      </c>
      <c r="D332" s="5">
        <v>1070</v>
      </c>
      <c r="E332" t="s">
        <v>18972</v>
      </c>
      <c r="F332" s="6" t="s">
        <v>19601</v>
      </c>
      <c r="G332" s="7" t="s">
        <v>19457</v>
      </c>
      <c r="H332" s="8" t="s">
        <v>76</v>
      </c>
    </row>
    <row r="333" spans="1:8" x14ac:dyDescent="0.25">
      <c r="A333" s="2">
        <v>4389</v>
      </c>
      <c r="B333" s="3" t="s">
        <v>19454</v>
      </c>
      <c r="C333" s="3">
        <v>11</v>
      </c>
      <c r="D333" s="5">
        <v>1160</v>
      </c>
      <c r="E333" t="s">
        <v>19060</v>
      </c>
      <c r="F333" s="6" t="s">
        <v>19601</v>
      </c>
      <c r="G333" s="7" t="s">
        <v>19457</v>
      </c>
      <c r="H333" s="8" t="s">
        <v>76</v>
      </c>
    </row>
    <row r="334" spans="1:8" x14ac:dyDescent="0.25">
      <c r="A334" s="2">
        <v>4390</v>
      </c>
      <c r="B334" s="3" t="s">
        <v>19458</v>
      </c>
      <c r="C334" s="3">
        <v>75</v>
      </c>
      <c r="D334" s="5">
        <v>1180</v>
      </c>
      <c r="E334" t="s">
        <v>18980</v>
      </c>
      <c r="F334" s="6" t="s">
        <v>19589</v>
      </c>
      <c r="G334" s="7" t="s">
        <v>19457</v>
      </c>
      <c r="H334" s="8" t="s">
        <v>76</v>
      </c>
    </row>
    <row r="335" spans="1:8" x14ac:dyDescent="0.25">
      <c r="A335" s="2">
        <v>4391</v>
      </c>
      <c r="B335" s="3" t="s">
        <v>19454</v>
      </c>
      <c r="C335" s="3">
        <v>80</v>
      </c>
      <c r="D335" s="5">
        <v>1180</v>
      </c>
      <c r="E335" t="s">
        <v>18980</v>
      </c>
      <c r="F335" s="6" t="s">
        <v>19589</v>
      </c>
      <c r="G335" s="7" t="s">
        <v>19457</v>
      </c>
      <c r="H335" s="8" t="s">
        <v>76</v>
      </c>
    </row>
    <row r="336" spans="1:8" x14ac:dyDescent="0.25">
      <c r="A336" s="2">
        <v>4392</v>
      </c>
      <c r="B336" s="3" t="s">
        <v>19458</v>
      </c>
      <c r="C336" s="3">
        <v>19</v>
      </c>
      <c r="D336" s="5">
        <v>1160</v>
      </c>
      <c r="E336" t="s">
        <v>19060</v>
      </c>
      <c r="F336" s="6" t="s">
        <v>19589</v>
      </c>
      <c r="G336" s="7" t="s">
        <v>19457</v>
      </c>
      <c r="H336" s="8" t="s">
        <v>76</v>
      </c>
    </row>
    <row r="337" spans="1:8" x14ac:dyDescent="0.25">
      <c r="A337" s="2">
        <v>4393</v>
      </c>
      <c r="B337" s="3" t="s">
        <v>19458</v>
      </c>
      <c r="C337" s="3">
        <v>52</v>
      </c>
      <c r="D337" s="5">
        <v>1180</v>
      </c>
      <c r="E337" t="s">
        <v>18980</v>
      </c>
      <c r="F337" s="6" t="s">
        <v>19589</v>
      </c>
      <c r="G337" s="7" t="s">
        <v>19457</v>
      </c>
      <c r="H337" s="8" t="s">
        <v>76</v>
      </c>
    </row>
    <row r="338" spans="1:8" x14ac:dyDescent="0.25">
      <c r="A338" s="2">
        <v>4394</v>
      </c>
      <c r="B338" s="3" t="s">
        <v>19458</v>
      </c>
      <c r="C338" s="3">
        <v>19</v>
      </c>
      <c r="D338" s="5">
        <v>1180</v>
      </c>
      <c r="E338" t="s">
        <v>18980</v>
      </c>
      <c r="F338" s="6" t="s">
        <v>19589</v>
      </c>
      <c r="G338" s="7" t="s">
        <v>19457</v>
      </c>
      <c r="H338" s="8" t="s">
        <v>76</v>
      </c>
    </row>
    <row r="339" spans="1:8" x14ac:dyDescent="0.25">
      <c r="A339" s="2">
        <v>4395</v>
      </c>
      <c r="B339" s="3" t="s">
        <v>19458</v>
      </c>
      <c r="C339" s="3">
        <v>96</v>
      </c>
      <c r="D339" s="5">
        <v>8730</v>
      </c>
      <c r="E339" t="s">
        <v>19617</v>
      </c>
      <c r="F339" s="6" t="s">
        <v>19460</v>
      </c>
      <c r="G339" s="13" t="s">
        <v>19461</v>
      </c>
      <c r="H339" s="14" t="s">
        <v>490</v>
      </c>
    </row>
    <row r="340" spans="1:8" x14ac:dyDescent="0.25">
      <c r="A340" s="2">
        <v>4396</v>
      </c>
      <c r="B340" s="3" t="s">
        <v>19454</v>
      </c>
      <c r="C340" s="3">
        <v>60</v>
      </c>
      <c r="D340" s="5">
        <v>8000</v>
      </c>
      <c r="E340" t="s">
        <v>18914</v>
      </c>
      <c r="F340" s="6" t="s">
        <v>19476</v>
      </c>
      <c r="G340" s="7" t="s">
        <v>19457</v>
      </c>
      <c r="H340" s="8" t="s">
        <v>76</v>
      </c>
    </row>
    <row r="341" spans="1:8" x14ac:dyDescent="0.25">
      <c r="A341" s="2">
        <v>4397</v>
      </c>
      <c r="B341" s="3" t="s">
        <v>19458</v>
      </c>
      <c r="C341" s="3">
        <v>62</v>
      </c>
      <c r="D341" s="5">
        <v>8480</v>
      </c>
      <c r="E341" t="s">
        <v>18920</v>
      </c>
      <c r="F341" s="6" t="s">
        <v>19476</v>
      </c>
      <c r="G341" s="7" t="s">
        <v>19457</v>
      </c>
      <c r="H341" s="8" t="s">
        <v>76</v>
      </c>
    </row>
    <row r="342" spans="1:8" x14ac:dyDescent="0.25">
      <c r="A342" s="2">
        <v>4398</v>
      </c>
      <c r="B342" s="3" t="s">
        <v>19458</v>
      </c>
      <c r="C342" s="3">
        <v>62</v>
      </c>
      <c r="D342" s="5">
        <v>8000</v>
      </c>
      <c r="E342" t="s">
        <v>18914</v>
      </c>
      <c r="F342" s="6" t="s">
        <v>19589</v>
      </c>
      <c r="G342" s="7" t="s">
        <v>19457</v>
      </c>
      <c r="H342" s="8" t="s">
        <v>76</v>
      </c>
    </row>
    <row r="343" spans="1:8" x14ac:dyDescent="0.25">
      <c r="A343" s="2">
        <v>4399</v>
      </c>
      <c r="B343" s="3" t="s">
        <v>19454</v>
      </c>
      <c r="C343" s="3">
        <v>36</v>
      </c>
      <c r="D343" s="5">
        <v>8200</v>
      </c>
      <c r="E343" t="s">
        <v>19375</v>
      </c>
      <c r="F343" s="6" t="s">
        <v>19603</v>
      </c>
      <c r="G343" s="7" t="s">
        <v>19457</v>
      </c>
      <c r="H343" s="8" t="s">
        <v>76</v>
      </c>
    </row>
    <row r="344" spans="1:8" x14ac:dyDescent="0.25">
      <c r="A344" s="2">
        <v>4400</v>
      </c>
      <c r="B344" s="3" t="s">
        <v>19454</v>
      </c>
      <c r="C344" s="4" t="s">
        <v>19499</v>
      </c>
      <c r="D344">
        <v>1083</v>
      </c>
      <c r="E344" t="s">
        <v>19618</v>
      </c>
      <c r="F344" s="6" t="s">
        <v>19476</v>
      </c>
      <c r="G344" s="7" t="s">
        <v>19457</v>
      </c>
      <c r="H344" s="8" t="s">
        <v>76</v>
      </c>
    </row>
    <row r="345" spans="1:8" x14ac:dyDescent="0.25">
      <c r="A345" s="2">
        <v>4401</v>
      </c>
      <c r="B345" s="3" t="s">
        <v>19458</v>
      </c>
      <c r="C345" s="4" t="s">
        <v>19529</v>
      </c>
      <c r="D345">
        <v>1652</v>
      </c>
      <c r="E345" t="s">
        <v>19619</v>
      </c>
      <c r="F345" s="6" t="s">
        <v>19469</v>
      </c>
      <c r="G345" s="7" t="s">
        <v>19457</v>
      </c>
      <c r="H345" s="8" t="s">
        <v>76</v>
      </c>
    </row>
    <row r="346" spans="1:8" x14ac:dyDescent="0.25">
      <c r="A346" s="2">
        <v>4402</v>
      </c>
      <c r="B346" s="3" t="s">
        <v>19454</v>
      </c>
      <c r="C346" s="4" t="s">
        <v>19521</v>
      </c>
      <c r="D346">
        <v>1853</v>
      </c>
      <c r="E346" t="s">
        <v>18992</v>
      </c>
      <c r="F346" s="6" t="s">
        <v>19469</v>
      </c>
      <c r="G346" s="7" t="s">
        <v>19457</v>
      </c>
      <c r="H346" s="8" t="s">
        <v>76</v>
      </c>
    </row>
    <row r="347" spans="1:8" x14ac:dyDescent="0.25">
      <c r="A347" s="2">
        <v>4403</v>
      </c>
      <c r="B347" s="3" t="s">
        <v>19454</v>
      </c>
      <c r="C347" s="4" t="s">
        <v>19572</v>
      </c>
      <c r="D347">
        <v>1000</v>
      </c>
      <c r="E347" t="s">
        <v>18966</v>
      </c>
      <c r="F347" s="6" t="s">
        <v>19460</v>
      </c>
      <c r="G347" s="7" t="s">
        <v>19457</v>
      </c>
      <c r="H347" s="8" t="s">
        <v>76</v>
      </c>
    </row>
    <row r="348" spans="1:8" x14ac:dyDescent="0.25">
      <c r="A348" s="2">
        <v>4404</v>
      </c>
      <c r="B348" s="3" t="s">
        <v>19454</v>
      </c>
      <c r="C348" s="4" t="s">
        <v>19516</v>
      </c>
      <c r="D348">
        <v>1780</v>
      </c>
      <c r="E348" t="s">
        <v>19099</v>
      </c>
      <c r="F348" s="6" t="s">
        <v>19469</v>
      </c>
      <c r="G348" s="7" t="s">
        <v>19457</v>
      </c>
      <c r="H348" s="8" t="s">
        <v>76</v>
      </c>
    </row>
    <row r="349" spans="1:8" x14ac:dyDescent="0.25">
      <c r="A349" s="2">
        <v>4405</v>
      </c>
      <c r="B349" s="3" t="s">
        <v>19454</v>
      </c>
      <c r="C349" s="4" t="s">
        <v>19593</v>
      </c>
      <c r="D349">
        <v>1760</v>
      </c>
      <c r="E349" t="s">
        <v>18901</v>
      </c>
      <c r="F349" s="6" t="s">
        <v>19484</v>
      </c>
      <c r="G349" s="7" t="s">
        <v>19457</v>
      </c>
      <c r="H349" s="8" t="s">
        <v>76</v>
      </c>
    </row>
    <row r="350" spans="1:8" x14ac:dyDescent="0.25">
      <c r="A350" s="2">
        <v>4406</v>
      </c>
      <c r="B350" s="3" t="s">
        <v>19458</v>
      </c>
      <c r="C350" s="4" t="s">
        <v>19552</v>
      </c>
      <c r="D350">
        <v>1090</v>
      </c>
      <c r="E350" t="s">
        <v>18977</v>
      </c>
      <c r="F350" s="6" t="s">
        <v>19600</v>
      </c>
      <c r="G350" s="7" t="s">
        <v>19457</v>
      </c>
      <c r="H350" s="8" t="s">
        <v>76</v>
      </c>
    </row>
    <row r="351" spans="1:8" x14ac:dyDescent="0.25">
      <c r="A351" s="2">
        <v>4407</v>
      </c>
      <c r="B351" s="3" t="s">
        <v>19454</v>
      </c>
      <c r="C351" s="4" t="s">
        <v>19567</v>
      </c>
      <c r="D351">
        <v>3680</v>
      </c>
      <c r="E351" t="s">
        <v>19275</v>
      </c>
      <c r="F351" s="6" t="s">
        <v>19476</v>
      </c>
      <c r="G351" s="7" t="s">
        <v>19457</v>
      </c>
      <c r="H351" s="8" t="s">
        <v>76</v>
      </c>
    </row>
    <row r="352" spans="1:8" x14ac:dyDescent="0.25">
      <c r="A352" s="2">
        <v>4408</v>
      </c>
      <c r="B352" s="3" t="s">
        <v>19458</v>
      </c>
      <c r="C352" s="4" t="s">
        <v>19459</v>
      </c>
      <c r="D352">
        <v>3630</v>
      </c>
      <c r="E352" t="s">
        <v>19271</v>
      </c>
      <c r="F352" s="6" t="s">
        <v>19476</v>
      </c>
      <c r="G352" s="7" t="s">
        <v>19457</v>
      </c>
      <c r="H352" s="8" t="s">
        <v>76</v>
      </c>
    </row>
    <row r="353" spans="1:8" x14ac:dyDescent="0.25">
      <c r="A353" s="2">
        <v>4409</v>
      </c>
      <c r="B353" s="3" t="s">
        <v>19458</v>
      </c>
      <c r="C353" s="4" t="s">
        <v>19562</v>
      </c>
      <c r="D353">
        <v>1030</v>
      </c>
      <c r="E353" t="s">
        <v>18966</v>
      </c>
      <c r="F353" s="6" t="s">
        <v>19469</v>
      </c>
      <c r="G353" s="7" t="s">
        <v>19457</v>
      </c>
      <c r="H353" s="8" t="s">
        <v>76</v>
      </c>
    </row>
    <row r="354" spans="1:8" x14ac:dyDescent="0.25">
      <c r="A354" s="2">
        <v>4410</v>
      </c>
      <c r="B354" s="3" t="s">
        <v>19458</v>
      </c>
      <c r="C354" s="4" t="s">
        <v>19510</v>
      </c>
      <c r="D354">
        <v>1000</v>
      </c>
      <c r="E354" t="s">
        <v>18966</v>
      </c>
      <c r="F354" s="6" t="s">
        <v>19469</v>
      </c>
      <c r="G354" s="22" t="s">
        <v>19583</v>
      </c>
      <c r="H354" s="23" t="s">
        <v>512</v>
      </c>
    </row>
    <row r="355" spans="1:8" x14ac:dyDescent="0.25">
      <c r="A355" s="2">
        <v>4411</v>
      </c>
      <c r="B355" s="3" t="s">
        <v>19454</v>
      </c>
      <c r="C355" s="4" t="s">
        <v>19518</v>
      </c>
      <c r="D355">
        <v>1000</v>
      </c>
      <c r="E355" t="s">
        <v>18966</v>
      </c>
      <c r="F355" s="6" t="s">
        <v>19460</v>
      </c>
      <c r="G355" s="9" t="s">
        <v>19532</v>
      </c>
      <c r="H355" s="10" t="s">
        <v>528</v>
      </c>
    </row>
    <row r="356" spans="1:8" x14ac:dyDescent="0.25">
      <c r="A356" s="2">
        <v>4412</v>
      </c>
      <c r="B356" s="3" t="s">
        <v>19454</v>
      </c>
      <c r="C356" s="4" t="s">
        <v>19586</v>
      </c>
      <c r="D356">
        <v>1200</v>
      </c>
      <c r="E356" t="s">
        <v>19620</v>
      </c>
      <c r="F356" s="6" t="s">
        <v>19460</v>
      </c>
      <c r="G356" s="9" t="s">
        <v>19507</v>
      </c>
      <c r="H356" s="10" t="s">
        <v>41</v>
      </c>
    </row>
    <row r="357" spans="1:8" x14ac:dyDescent="0.25">
      <c r="A357" s="2">
        <v>4413</v>
      </c>
      <c r="B357" s="3" t="s">
        <v>19454</v>
      </c>
      <c r="C357" s="4" t="s">
        <v>19546</v>
      </c>
      <c r="D357">
        <v>1080</v>
      </c>
      <c r="E357" t="s">
        <v>18973</v>
      </c>
      <c r="F357" s="6" t="s">
        <v>19469</v>
      </c>
      <c r="G357" s="7" t="s">
        <v>19457</v>
      </c>
      <c r="H357" s="8" t="s">
        <v>76</v>
      </c>
    </row>
    <row r="358" spans="1:8" x14ac:dyDescent="0.25">
      <c r="A358" s="2">
        <v>4414</v>
      </c>
      <c r="B358" s="3" t="s">
        <v>19454</v>
      </c>
      <c r="C358" s="4" t="s">
        <v>19558</v>
      </c>
      <c r="D358">
        <v>1120</v>
      </c>
      <c r="E358" t="s">
        <v>18966</v>
      </c>
      <c r="F358" s="6" t="s">
        <v>19469</v>
      </c>
      <c r="G358" s="7" t="s">
        <v>19457</v>
      </c>
      <c r="H358" s="8" t="s">
        <v>76</v>
      </c>
    </row>
    <row r="359" spans="1:8" x14ac:dyDescent="0.25">
      <c r="A359" s="2">
        <v>4415</v>
      </c>
      <c r="B359" s="3" t="s">
        <v>19458</v>
      </c>
      <c r="C359" s="4" t="s">
        <v>19621</v>
      </c>
      <c r="D359">
        <v>1060</v>
      </c>
      <c r="E359" t="s">
        <v>18971</v>
      </c>
      <c r="F359" s="6" t="s">
        <v>19469</v>
      </c>
      <c r="G359" s="7" t="s">
        <v>19457</v>
      </c>
      <c r="H359" s="8" t="s">
        <v>76</v>
      </c>
    </row>
    <row r="360" spans="1:8" x14ac:dyDescent="0.25">
      <c r="A360" s="2">
        <v>4416</v>
      </c>
      <c r="B360" s="3" t="s">
        <v>19454</v>
      </c>
      <c r="C360" s="4" t="s">
        <v>19518</v>
      </c>
      <c r="D360">
        <v>1000</v>
      </c>
      <c r="E360" t="s">
        <v>18966</v>
      </c>
      <c r="F360" s="6" t="s">
        <v>19469</v>
      </c>
      <c r="G360" s="22" t="s">
        <v>19583</v>
      </c>
      <c r="H360" s="23" t="s">
        <v>512</v>
      </c>
    </row>
    <row r="361" spans="1:8" x14ac:dyDescent="0.25">
      <c r="A361" s="2">
        <v>4417</v>
      </c>
      <c r="B361" s="3" t="s">
        <v>19458</v>
      </c>
      <c r="C361" s="4" t="s">
        <v>19567</v>
      </c>
      <c r="D361">
        <v>3960</v>
      </c>
      <c r="E361" t="s">
        <v>19310</v>
      </c>
      <c r="F361" s="6" t="s">
        <v>19601</v>
      </c>
      <c r="G361" s="7" t="s">
        <v>19457</v>
      </c>
      <c r="H361" s="8" t="s">
        <v>76</v>
      </c>
    </row>
    <row r="362" spans="1:8" x14ac:dyDescent="0.25">
      <c r="A362" s="2">
        <v>4418</v>
      </c>
      <c r="B362" s="3" t="s">
        <v>19454</v>
      </c>
      <c r="C362" s="4" t="s">
        <v>19489</v>
      </c>
      <c r="D362">
        <v>3950</v>
      </c>
      <c r="E362" t="s">
        <v>19309</v>
      </c>
      <c r="F362" s="6" t="s">
        <v>19601</v>
      </c>
      <c r="G362" s="7" t="s">
        <v>19457</v>
      </c>
      <c r="H362" s="8" t="s">
        <v>76</v>
      </c>
    </row>
    <row r="363" spans="1:8" x14ac:dyDescent="0.25">
      <c r="A363" s="2">
        <v>4419</v>
      </c>
      <c r="B363" s="3" t="s">
        <v>19458</v>
      </c>
      <c r="C363" s="4" t="s">
        <v>19510</v>
      </c>
      <c r="D363">
        <v>3950</v>
      </c>
      <c r="E363" t="s">
        <v>19309</v>
      </c>
      <c r="F363" s="6" t="s">
        <v>19601</v>
      </c>
      <c r="G363" s="7" t="s">
        <v>19457</v>
      </c>
      <c r="H363" s="8" t="s">
        <v>76</v>
      </c>
    </row>
    <row r="364" spans="1:8" x14ac:dyDescent="0.25">
      <c r="A364" s="2">
        <v>4420</v>
      </c>
      <c r="B364" s="3" t="s">
        <v>19458</v>
      </c>
      <c r="C364" s="4" t="s">
        <v>19459</v>
      </c>
      <c r="D364">
        <v>3640</v>
      </c>
      <c r="E364" t="s">
        <v>19166</v>
      </c>
      <c r="F364" s="6" t="s">
        <v>19601</v>
      </c>
      <c r="G364" s="9" t="s">
        <v>19461</v>
      </c>
      <c r="H364" s="10" t="s">
        <v>25</v>
      </c>
    </row>
    <row r="365" spans="1:8" x14ac:dyDescent="0.25">
      <c r="A365" s="2">
        <v>4421</v>
      </c>
      <c r="B365" s="3" t="s">
        <v>19454</v>
      </c>
      <c r="C365" s="4" t="s">
        <v>19489</v>
      </c>
      <c r="D365">
        <v>3680</v>
      </c>
      <c r="E365" t="s">
        <v>19275</v>
      </c>
      <c r="F365" s="6" t="s">
        <v>19601</v>
      </c>
      <c r="G365" s="7" t="s">
        <v>19457</v>
      </c>
      <c r="H365" s="8" t="s">
        <v>76</v>
      </c>
    </row>
    <row r="366" spans="1:8" x14ac:dyDescent="0.25">
      <c r="A366" s="2">
        <v>4422</v>
      </c>
      <c r="B366" s="3" t="s">
        <v>19454</v>
      </c>
      <c r="C366" s="4" t="s">
        <v>19522</v>
      </c>
      <c r="D366">
        <v>3680</v>
      </c>
      <c r="E366" t="s">
        <v>19287</v>
      </c>
      <c r="F366" s="6" t="s">
        <v>19601</v>
      </c>
      <c r="G366" s="7" t="s">
        <v>19457</v>
      </c>
      <c r="H366" s="8" t="s">
        <v>76</v>
      </c>
    </row>
    <row r="367" spans="1:8" x14ac:dyDescent="0.25">
      <c r="A367" s="2">
        <v>4423</v>
      </c>
      <c r="B367" s="3" t="s">
        <v>19458</v>
      </c>
      <c r="C367" s="4" t="s">
        <v>19510</v>
      </c>
      <c r="D367">
        <v>3680</v>
      </c>
      <c r="E367" t="s">
        <v>19275</v>
      </c>
      <c r="F367" s="6" t="s">
        <v>19601</v>
      </c>
      <c r="G367" s="7" t="s">
        <v>19457</v>
      </c>
      <c r="H367" s="8" t="s">
        <v>76</v>
      </c>
    </row>
    <row r="368" spans="1:8" x14ac:dyDescent="0.25">
      <c r="A368" s="2">
        <v>4424</v>
      </c>
      <c r="B368" s="3" t="s">
        <v>19454</v>
      </c>
      <c r="C368" s="4" t="s">
        <v>19572</v>
      </c>
      <c r="D368" s="5">
        <v>1050</v>
      </c>
      <c r="E368" t="s">
        <v>18969</v>
      </c>
      <c r="F368" s="6" t="s">
        <v>19570</v>
      </c>
      <c r="G368" s="7" t="s">
        <v>19457</v>
      </c>
      <c r="H368" s="8" t="s">
        <v>76</v>
      </c>
    </row>
    <row r="369" spans="1:8" x14ac:dyDescent="0.25">
      <c r="A369" s="2">
        <v>4425</v>
      </c>
      <c r="B369" s="3" t="s">
        <v>19458</v>
      </c>
      <c r="C369" s="4" t="s">
        <v>19498</v>
      </c>
      <c r="D369" s="5">
        <v>1180</v>
      </c>
      <c r="E369" t="s">
        <v>19062</v>
      </c>
      <c r="F369" s="6" t="s">
        <v>19616</v>
      </c>
      <c r="G369" s="7" t="s">
        <v>19457</v>
      </c>
      <c r="H369" s="8" t="s">
        <v>76</v>
      </c>
    </row>
    <row r="370" spans="1:8" x14ac:dyDescent="0.25">
      <c r="A370" s="2">
        <v>4426</v>
      </c>
      <c r="B370" s="3" t="s">
        <v>19454</v>
      </c>
      <c r="C370" s="4" t="s">
        <v>19568</v>
      </c>
      <c r="D370" s="5">
        <v>1180</v>
      </c>
      <c r="E370" t="s">
        <v>19062</v>
      </c>
      <c r="F370" s="6" t="s">
        <v>19616</v>
      </c>
      <c r="G370" s="9" t="s">
        <v>19532</v>
      </c>
      <c r="H370" s="10" t="s">
        <v>2671</v>
      </c>
    </row>
    <row r="371" spans="1:8" x14ac:dyDescent="0.25">
      <c r="A371" s="2">
        <v>4427</v>
      </c>
      <c r="B371" s="3" t="s">
        <v>19458</v>
      </c>
      <c r="C371" s="4" t="s">
        <v>19512</v>
      </c>
      <c r="D371" s="5">
        <v>1090</v>
      </c>
      <c r="E371" t="s">
        <v>18977</v>
      </c>
      <c r="F371" s="6" t="s">
        <v>19616</v>
      </c>
      <c r="G371" s="7" t="s">
        <v>19457</v>
      </c>
      <c r="H371" s="8" t="s">
        <v>76</v>
      </c>
    </row>
    <row r="372" spans="1:8" x14ac:dyDescent="0.25">
      <c r="A372" s="2">
        <v>4428</v>
      </c>
      <c r="B372" s="3" t="s">
        <v>19458</v>
      </c>
      <c r="C372" s="4" t="s">
        <v>19497</v>
      </c>
      <c r="D372" s="5">
        <v>1070</v>
      </c>
      <c r="E372" t="s">
        <v>18972</v>
      </c>
      <c r="F372" s="6" t="s">
        <v>19616</v>
      </c>
      <c r="G372" s="7" t="s">
        <v>19457</v>
      </c>
      <c r="H372" s="8" t="s">
        <v>76</v>
      </c>
    </row>
    <row r="373" spans="1:8" x14ac:dyDescent="0.25">
      <c r="A373" s="2">
        <v>4429</v>
      </c>
      <c r="B373" s="3" t="s">
        <v>19454</v>
      </c>
      <c r="C373" s="4" t="s">
        <v>19467</v>
      </c>
      <c r="D373" s="5">
        <v>1640</v>
      </c>
      <c r="E373" t="s">
        <v>18985</v>
      </c>
      <c r="F373" s="6" t="s">
        <v>19616</v>
      </c>
      <c r="G373" s="7" t="s">
        <v>19457</v>
      </c>
      <c r="H373" s="8" t="s">
        <v>76</v>
      </c>
    </row>
    <row r="374" spans="1:8" x14ac:dyDescent="0.25">
      <c r="A374" s="2">
        <v>4430</v>
      </c>
      <c r="B374" s="3" t="s">
        <v>19454</v>
      </c>
      <c r="C374" s="4" t="s">
        <v>19475</v>
      </c>
      <c r="D374" s="5">
        <v>1090</v>
      </c>
      <c r="E374" t="s">
        <v>18977</v>
      </c>
      <c r="F374" s="6" t="s">
        <v>19616</v>
      </c>
      <c r="G374" s="13" t="s">
        <v>19461</v>
      </c>
      <c r="H374" s="14" t="s">
        <v>490</v>
      </c>
    </row>
    <row r="375" spans="1:8" x14ac:dyDescent="0.25">
      <c r="A375" s="2">
        <v>4431</v>
      </c>
      <c r="B375" s="3" t="s">
        <v>19454</v>
      </c>
      <c r="C375" s="4" t="s">
        <v>19490</v>
      </c>
      <c r="D375" s="5">
        <v>1730</v>
      </c>
      <c r="E375" t="s">
        <v>18898</v>
      </c>
      <c r="F375" s="6" t="s">
        <v>19622</v>
      </c>
      <c r="G375" s="7" t="s">
        <v>19457</v>
      </c>
      <c r="H375" s="8" t="s">
        <v>76</v>
      </c>
    </row>
    <row r="376" spans="1:8" x14ac:dyDescent="0.25">
      <c r="A376" s="2">
        <v>4432</v>
      </c>
      <c r="B376" s="3" t="s">
        <v>19454</v>
      </c>
      <c r="C376" s="4" t="s">
        <v>19569</v>
      </c>
      <c r="D376" s="5">
        <v>1000</v>
      </c>
      <c r="E376" t="s">
        <v>18966</v>
      </c>
      <c r="F376" s="6" t="s">
        <v>19622</v>
      </c>
      <c r="G376" s="7" t="s">
        <v>19457</v>
      </c>
      <c r="H376" s="8" t="s">
        <v>76</v>
      </c>
    </row>
    <row r="377" spans="1:8" x14ac:dyDescent="0.25">
      <c r="A377" s="2">
        <v>4433</v>
      </c>
      <c r="B377" s="3" t="s">
        <v>19454</v>
      </c>
      <c r="C377" s="4" t="s">
        <v>19491</v>
      </c>
      <c r="D377" s="5">
        <v>1090</v>
      </c>
      <c r="E377" t="s">
        <v>18977</v>
      </c>
      <c r="F377" s="6" t="s">
        <v>19623</v>
      </c>
      <c r="G377" s="9" t="s">
        <v>19473</v>
      </c>
      <c r="H377" s="10" t="s">
        <v>563</v>
      </c>
    </row>
    <row r="378" spans="1:8" x14ac:dyDescent="0.25">
      <c r="A378" s="2">
        <v>4434</v>
      </c>
      <c r="B378" s="3" t="s">
        <v>19454</v>
      </c>
      <c r="C378" s="4" t="s">
        <v>19518</v>
      </c>
      <c r="D378" s="5">
        <v>1190</v>
      </c>
      <c r="E378" t="s">
        <v>18981</v>
      </c>
      <c r="F378" s="6" t="s">
        <v>19623</v>
      </c>
      <c r="G378" s="7" t="s">
        <v>19457</v>
      </c>
      <c r="H378" s="8" t="s">
        <v>76</v>
      </c>
    </row>
    <row r="379" spans="1:8" x14ac:dyDescent="0.25">
      <c r="A379" s="2">
        <v>4435</v>
      </c>
      <c r="B379" s="3" t="s">
        <v>19458</v>
      </c>
      <c r="C379" s="4" t="s">
        <v>19561</v>
      </c>
      <c r="D379" s="5">
        <v>1050</v>
      </c>
      <c r="E379" t="s">
        <v>19613</v>
      </c>
      <c r="F379" s="6" t="s">
        <v>19623</v>
      </c>
      <c r="G379" s="13" t="s">
        <v>19461</v>
      </c>
      <c r="H379" s="14" t="s">
        <v>490</v>
      </c>
    </row>
    <row r="380" spans="1:8" x14ac:dyDescent="0.25">
      <c r="A380" s="2">
        <v>4436</v>
      </c>
      <c r="B380" s="3" t="s">
        <v>19458</v>
      </c>
      <c r="C380" s="4" t="s">
        <v>19561</v>
      </c>
      <c r="D380" s="5">
        <v>1180</v>
      </c>
      <c r="E380" t="s">
        <v>19062</v>
      </c>
      <c r="F380" s="6" t="s">
        <v>19624</v>
      </c>
      <c r="G380" s="7" t="s">
        <v>19457</v>
      </c>
      <c r="H380" s="8" t="s">
        <v>76</v>
      </c>
    </row>
    <row r="381" spans="1:8" x14ac:dyDescent="0.25">
      <c r="A381" s="2">
        <v>4437</v>
      </c>
      <c r="B381" s="3" t="s">
        <v>19458</v>
      </c>
      <c r="C381" s="4" t="s">
        <v>19602</v>
      </c>
      <c r="D381" s="5">
        <v>1070</v>
      </c>
      <c r="E381" t="s">
        <v>18972</v>
      </c>
      <c r="F381" s="6" t="s">
        <v>19624</v>
      </c>
      <c r="G381" s="13" t="s">
        <v>19461</v>
      </c>
      <c r="H381" s="14" t="s">
        <v>490</v>
      </c>
    </row>
    <row r="382" spans="1:8" x14ac:dyDescent="0.25">
      <c r="A382" s="2">
        <v>4438</v>
      </c>
      <c r="B382" s="3" t="s">
        <v>19454</v>
      </c>
      <c r="C382" s="4" t="s">
        <v>19580</v>
      </c>
      <c r="D382" s="5">
        <v>1190</v>
      </c>
      <c r="E382" t="s">
        <v>18981</v>
      </c>
      <c r="F382" s="6" t="s">
        <v>19624</v>
      </c>
      <c r="G382" s="9" t="s">
        <v>19473</v>
      </c>
      <c r="H382" s="10" t="s">
        <v>563</v>
      </c>
    </row>
    <row r="383" spans="1:8" x14ac:dyDescent="0.25">
      <c r="A383" s="2">
        <v>4439</v>
      </c>
      <c r="B383" s="3" t="s">
        <v>19458</v>
      </c>
      <c r="C383" s="4" t="s">
        <v>19485</v>
      </c>
      <c r="D383" s="5">
        <v>1090</v>
      </c>
      <c r="E383" t="s">
        <v>18977</v>
      </c>
      <c r="F383" s="6" t="s">
        <v>19624</v>
      </c>
      <c r="G383" s="7" t="s">
        <v>19457</v>
      </c>
      <c r="H383" s="8" t="s">
        <v>76</v>
      </c>
    </row>
    <row r="384" spans="1:8" x14ac:dyDescent="0.25">
      <c r="A384" s="2">
        <v>4440</v>
      </c>
      <c r="B384" s="3" t="s">
        <v>19458</v>
      </c>
      <c r="C384" s="4" t="s">
        <v>19608</v>
      </c>
      <c r="D384" s="5">
        <v>1180</v>
      </c>
      <c r="E384" t="s">
        <v>19062</v>
      </c>
      <c r="F384" s="6" t="s">
        <v>19624</v>
      </c>
      <c r="G384" s="7" t="s">
        <v>19457</v>
      </c>
      <c r="H384" s="8" t="s">
        <v>76</v>
      </c>
    </row>
    <row r="385" spans="1:8" x14ac:dyDescent="0.25">
      <c r="A385" s="2">
        <v>4441</v>
      </c>
      <c r="B385" s="3" t="s">
        <v>19454</v>
      </c>
      <c r="C385" s="4" t="s">
        <v>19471</v>
      </c>
      <c r="D385" s="5">
        <v>1730</v>
      </c>
      <c r="E385" t="s">
        <v>18988</v>
      </c>
      <c r="F385" s="6" t="s">
        <v>19622</v>
      </c>
      <c r="G385" s="7" t="s">
        <v>19457</v>
      </c>
      <c r="H385" s="8" t="s">
        <v>76</v>
      </c>
    </row>
    <row r="386" spans="1:8" x14ac:dyDescent="0.25">
      <c r="A386" s="2">
        <v>4442</v>
      </c>
      <c r="B386" s="3" t="s">
        <v>19458</v>
      </c>
      <c r="C386" s="4" t="s">
        <v>19566</v>
      </c>
      <c r="D386" s="5">
        <v>1190</v>
      </c>
      <c r="E386" t="s">
        <v>18981</v>
      </c>
      <c r="F386" s="6" t="s">
        <v>19623</v>
      </c>
      <c r="G386" s="13" t="s">
        <v>19461</v>
      </c>
      <c r="H386" s="14" t="s">
        <v>490</v>
      </c>
    </row>
    <row r="387" spans="1:8" x14ac:dyDescent="0.25">
      <c r="A387" s="2">
        <v>4443</v>
      </c>
      <c r="B387" s="3" t="s">
        <v>19454</v>
      </c>
      <c r="C387" s="4" t="s">
        <v>19590</v>
      </c>
      <c r="D387" s="5">
        <v>1050</v>
      </c>
      <c r="E387" t="s">
        <v>19613</v>
      </c>
      <c r="F387" s="6" t="s">
        <v>19623</v>
      </c>
      <c r="G387" s="22" t="s">
        <v>19583</v>
      </c>
      <c r="H387" s="23" t="s">
        <v>512</v>
      </c>
    </row>
    <row r="388" spans="1:8" x14ac:dyDescent="0.25">
      <c r="A388" s="2">
        <v>4444</v>
      </c>
      <c r="B388" s="3" t="s">
        <v>19458</v>
      </c>
      <c r="C388" s="4" t="s">
        <v>19494</v>
      </c>
      <c r="D388" s="5">
        <v>1180</v>
      </c>
      <c r="E388" t="s">
        <v>19062</v>
      </c>
      <c r="F388" s="6" t="s">
        <v>19623</v>
      </c>
      <c r="G388" s="7" t="s">
        <v>19457</v>
      </c>
      <c r="H388" s="8" t="s">
        <v>76</v>
      </c>
    </row>
    <row r="389" spans="1:8" x14ac:dyDescent="0.25">
      <c r="A389" s="2">
        <v>4445</v>
      </c>
      <c r="B389" s="3" t="s">
        <v>19454</v>
      </c>
      <c r="C389" s="4" t="s">
        <v>19505</v>
      </c>
      <c r="D389" s="5">
        <v>1654</v>
      </c>
      <c r="E389" t="s">
        <v>19096</v>
      </c>
      <c r="F389" s="6" t="s">
        <v>19477</v>
      </c>
      <c r="G389" s="22" t="s">
        <v>19583</v>
      </c>
      <c r="H389" s="23" t="s">
        <v>512</v>
      </c>
    </row>
    <row r="390" spans="1:8" x14ac:dyDescent="0.25">
      <c r="A390" s="2">
        <v>4446</v>
      </c>
      <c r="B390" s="3" t="s">
        <v>19454</v>
      </c>
      <c r="C390" s="4" t="s">
        <v>19572</v>
      </c>
      <c r="D390" s="5">
        <v>1190</v>
      </c>
      <c r="E390" t="s">
        <v>18981</v>
      </c>
      <c r="F390" s="6" t="s">
        <v>19477</v>
      </c>
      <c r="G390" s="7" t="s">
        <v>19457</v>
      </c>
      <c r="H390" s="8" t="s">
        <v>76</v>
      </c>
    </row>
    <row r="391" spans="1:8" x14ac:dyDescent="0.25">
      <c r="A391" s="2">
        <v>4447</v>
      </c>
      <c r="B391" s="3" t="s">
        <v>19458</v>
      </c>
      <c r="C391" s="4" t="s">
        <v>19462</v>
      </c>
      <c r="D391" s="5">
        <v>1190</v>
      </c>
      <c r="E391" t="s">
        <v>18981</v>
      </c>
      <c r="F391" s="6" t="s">
        <v>19477</v>
      </c>
      <c r="G391" s="7" t="s">
        <v>19457</v>
      </c>
      <c r="H391" s="8" t="s">
        <v>76</v>
      </c>
    </row>
    <row r="392" spans="1:8" x14ac:dyDescent="0.25">
      <c r="A392" s="2">
        <v>4448</v>
      </c>
      <c r="B392" s="3" t="s">
        <v>19458</v>
      </c>
      <c r="C392" s="4" t="s">
        <v>19497</v>
      </c>
      <c r="D392" s="5">
        <v>1160</v>
      </c>
      <c r="E392" t="s">
        <v>19058</v>
      </c>
      <c r="F392" s="6" t="s">
        <v>19477</v>
      </c>
      <c r="G392" s="13" t="s">
        <v>19461</v>
      </c>
      <c r="H392" s="14" t="s">
        <v>490</v>
      </c>
    </row>
    <row r="393" spans="1:8" x14ac:dyDescent="0.25">
      <c r="A393" s="2">
        <v>4449</v>
      </c>
      <c r="B393" s="3" t="s">
        <v>19458</v>
      </c>
      <c r="C393" s="4" t="s">
        <v>19625</v>
      </c>
      <c r="D393" s="5">
        <v>1160</v>
      </c>
      <c r="E393" t="s">
        <v>19058</v>
      </c>
      <c r="F393" s="6" t="s">
        <v>19477</v>
      </c>
      <c r="G393" s="13" t="s">
        <v>19461</v>
      </c>
      <c r="H393" s="14" t="s">
        <v>490</v>
      </c>
    </row>
    <row r="394" spans="1:8" x14ac:dyDescent="0.25">
      <c r="A394" s="2">
        <v>4450</v>
      </c>
      <c r="B394" s="3" t="s">
        <v>19454</v>
      </c>
      <c r="C394" s="4" t="s">
        <v>19491</v>
      </c>
      <c r="D394" s="5">
        <v>1080</v>
      </c>
      <c r="E394" t="s">
        <v>18973</v>
      </c>
      <c r="F394" s="6" t="s">
        <v>19477</v>
      </c>
      <c r="G394" s="13" t="s">
        <v>19461</v>
      </c>
      <c r="H394" s="14" t="s">
        <v>490</v>
      </c>
    </row>
    <row r="395" spans="1:8" x14ac:dyDescent="0.25">
      <c r="A395" s="2">
        <v>4451</v>
      </c>
      <c r="B395" s="3" t="s">
        <v>19454</v>
      </c>
      <c r="C395" s="4" t="s">
        <v>19577</v>
      </c>
      <c r="D395">
        <v>3620</v>
      </c>
      <c r="E395" t="s">
        <v>19271</v>
      </c>
      <c r="F395" s="6" t="s">
        <v>19601</v>
      </c>
      <c r="G395" s="13" t="s">
        <v>19461</v>
      </c>
      <c r="H395" s="14" t="s">
        <v>490</v>
      </c>
    </row>
    <row r="396" spans="1:8" x14ac:dyDescent="0.25">
      <c r="A396" s="2">
        <v>4452</v>
      </c>
      <c r="B396" s="3" t="s">
        <v>19454</v>
      </c>
      <c r="C396" s="4" t="s">
        <v>19505</v>
      </c>
      <c r="D396">
        <v>3640</v>
      </c>
      <c r="E396" t="s">
        <v>19166</v>
      </c>
      <c r="F396" s="6" t="s">
        <v>19626</v>
      </c>
      <c r="G396" s="9" t="s">
        <v>19461</v>
      </c>
      <c r="H396" s="10" t="s">
        <v>25</v>
      </c>
    </row>
    <row r="397" spans="1:8" x14ac:dyDescent="0.25">
      <c r="A397" s="2">
        <v>4453</v>
      </c>
      <c r="B397" s="3" t="s">
        <v>19454</v>
      </c>
      <c r="C397" s="4" t="s">
        <v>19493</v>
      </c>
      <c r="D397">
        <v>3600</v>
      </c>
      <c r="E397" t="s">
        <v>18907</v>
      </c>
      <c r="F397" s="6" t="s">
        <v>19601</v>
      </c>
      <c r="G397" s="9" t="s">
        <v>19473</v>
      </c>
      <c r="H397" s="10" t="s">
        <v>563</v>
      </c>
    </row>
    <row r="398" spans="1:8" x14ac:dyDescent="0.25">
      <c r="A398" s="2">
        <v>4454</v>
      </c>
      <c r="B398" s="3" t="s">
        <v>19458</v>
      </c>
      <c r="C398" s="4" t="s">
        <v>19497</v>
      </c>
      <c r="D398">
        <v>2300</v>
      </c>
      <c r="E398" t="s">
        <v>19136</v>
      </c>
      <c r="F398" s="6" t="s">
        <v>19627</v>
      </c>
      <c r="G398" s="7" t="s">
        <v>19457</v>
      </c>
      <c r="H398" s="8" t="s">
        <v>76</v>
      </c>
    </row>
    <row r="399" spans="1:8" x14ac:dyDescent="0.25">
      <c r="A399" s="2">
        <v>4455</v>
      </c>
      <c r="B399" s="3" t="s">
        <v>19458</v>
      </c>
      <c r="C399" s="4" t="s">
        <v>19505</v>
      </c>
      <c r="D399">
        <v>2400</v>
      </c>
      <c r="E399" t="s">
        <v>19007</v>
      </c>
      <c r="F399" s="6" t="s">
        <v>19603</v>
      </c>
      <c r="G399" s="7" t="s">
        <v>19457</v>
      </c>
      <c r="H399" s="8" t="s">
        <v>76</v>
      </c>
    </row>
    <row r="400" spans="1:8" x14ac:dyDescent="0.25">
      <c r="A400" s="2">
        <v>4456</v>
      </c>
      <c r="B400" s="3" t="s">
        <v>19458</v>
      </c>
      <c r="C400" s="4" t="s">
        <v>19539</v>
      </c>
      <c r="D400">
        <v>2470</v>
      </c>
      <c r="E400" t="s">
        <v>19155</v>
      </c>
      <c r="F400" s="6" t="s">
        <v>19589</v>
      </c>
      <c r="G400" s="7" t="s">
        <v>19457</v>
      </c>
      <c r="H400" s="8" t="s">
        <v>76</v>
      </c>
    </row>
    <row r="401" spans="1:8" x14ac:dyDescent="0.25">
      <c r="A401" s="2">
        <v>4457</v>
      </c>
      <c r="B401" s="3" t="s">
        <v>19458</v>
      </c>
      <c r="C401" s="4" t="s">
        <v>19531</v>
      </c>
      <c r="D401">
        <v>2850</v>
      </c>
      <c r="E401" t="s">
        <v>19028</v>
      </c>
      <c r="F401" s="6" t="s">
        <v>19589</v>
      </c>
      <c r="G401" s="13" t="s">
        <v>19461</v>
      </c>
      <c r="H401" s="14" t="s">
        <v>490</v>
      </c>
    </row>
    <row r="402" spans="1:8" x14ac:dyDescent="0.25">
      <c r="A402" s="2">
        <v>4458</v>
      </c>
      <c r="B402" s="3" t="s">
        <v>19458</v>
      </c>
      <c r="C402" s="4" t="s">
        <v>19602</v>
      </c>
      <c r="D402">
        <v>2431</v>
      </c>
      <c r="E402" t="s">
        <v>19008</v>
      </c>
      <c r="F402" s="6" t="s">
        <v>19603</v>
      </c>
      <c r="G402" s="7" t="s">
        <v>19457</v>
      </c>
      <c r="H402" s="8" t="s">
        <v>76</v>
      </c>
    </row>
    <row r="403" spans="1:8" x14ac:dyDescent="0.25">
      <c r="A403" s="2">
        <v>4459</v>
      </c>
      <c r="B403" s="3" t="s">
        <v>19458</v>
      </c>
      <c r="C403" s="4" t="s">
        <v>19524</v>
      </c>
      <c r="D403">
        <v>2000</v>
      </c>
      <c r="E403" t="s">
        <v>18904</v>
      </c>
      <c r="F403" s="6" t="s">
        <v>19603</v>
      </c>
      <c r="G403" s="7" t="s">
        <v>19457</v>
      </c>
      <c r="H403" s="8" t="s">
        <v>76</v>
      </c>
    </row>
    <row r="404" spans="1:8" x14ac:dyDescent="0.25">
      <c r="A404" s="2">
        <v>4460</v>
      </c>
      <c r="B404" s="3" t="s">
        <v>19454</v>
      </c>
      <c r="C404" s="4" t="s">
        <v>19628</v>
      </c>
      <c r="D404">
        <v>2980</v>
      </c>
      <c r="E404" t="s">
        <v>19035</v>
      </c>
      <c r="F404" s="6" t="s">
        <v>19570</v>
      </c>
      <c r="G404" s="11" t="s">
        <v>19478</v>
      </c>
      <c r="H404" s="12" t="s">
        <v>221</v>
      </c>
    </row>
    <row r="405" spans="1:8" x14ac:dyDescent="0.25">
      <c r="A405" s="2">
        <v>4461</v>
      </c>
      <c r="B405" s="3" t="s">
        <v>19458</v>
      </c>
      <c r="C405" s="4" t="s">
        <v>19518</v>
      </c>
      <c r="D405">
        <v>2000</v>
      </c>
      <c r="E405" t="s">
        <v>18904</v>
      </c>
      <c r="F405" s="6" t="s">
        <v>19627</v>
      </c>
      <c r="G405" s="7" t="s">
        <v>19457</v>
      </c>
      <c r="H405" s="8" t="s">
        <v>76</v>
      </c>
    </row>
    <row r="406" spans="1:8" x14ac:dyDescent="0.25">
      <c r="A406" s="2">
        <v>4462</v>
      </c>
      <c r="B406" s="3" t="s">
        <v>19458</v>
      </c>
      <c r="C406" s="4" t="s">
        <v>19489</v>
      </c>
      <c r="D406" s="5">
        <v>2222</v>
      </c>
      <c r="E406" t="s">
        <v>19119</v>
      </c>
      <c r="F406" s="6" t="s">
        <v>19603</v>
      </c>
      <c r="G406" s="7" t="s">
        <v>19457</v>
      </c>
      <c r="H406" s="8" t="s">
        <v>76</v>
      </c>
    </row>
    <row r="407" spans="1:8" x14ac:dyDescent="0.25">
      <c r="A407" s="2">
        <v>4463</v>
      </c>
      <c r="B407" s="3" t="s">
        <v>19458</v>
      </c>
      <c r="C407" s="4" t="s">
        <v>19492</v>
      </c>
      <c r="D407">
        <v>2350</v>
      </c>
      <c r="E407" t="s">
        <v>19145</v>
      </c>
      <c r="F407" s="6" t="s">
        <v>19589</v>
      </c>
      <c r="G407" s="11" t="s">
        <v>19478</v>
      </c>
      <c r="H407" s="12" t="s">
        <v>221</v>
      </c>
    </row>
    <row r="408" spans="1:8" x14ac:dyDescent="0.25">
      <c r="A408" s="2">
        <v>4464</v>
      </c>
      <c r="B408" s="3" t="s">
        <v>19454</v>
      </c>
      <c r="C408" s="4" t="s">
        <v>19497</v>
      </c>
      <c r="D408">
        <v>2250</v>
      </c>
      <c r="E408" t="s">
        <v>19128</v>
      </c>
      <c r="F408" s="6" t="s">
        <v>19589</v>
      </c>
      <c r="G408" s="11" t="s">
        <v>19478</v>
      </c>
      <c r="H408" s="12" t="s">
        <v>221</v>
      </c>
    </row>
    <row r="409" spans="1:8" x14ac:dyDescent="0.25">
      <c r="A409" s="2">
        <v>4465</v>
      </c>
      <c r="B409" s="3" t="s">
        <v>19454</v>
      </c>
      <c r="C409" s="4" t="s">
        <v>19568</v>
      </c>
      <c r="D409">
        <v>2150</v>
      </c>
      <c r="E409" t="s">
        <v>19116</v>
      </c>
      <c r="F409" s="6" t="s">
        <v>19601</v>
      </c>
      <c r="G409" s="11" t="s">
        <v>19478</v>
      </c>
      <c r="H409" s="12" t="s">
        <v>221</v>
      </c>
    </row>
    <row r="410" spans="1:8" x14ac:dyDescent="0.25">
      <c r="A410" s="2">
        <v>4466</v>
      </c>
      <c r="B410" s="3" t="s">
        <v>19454</v>
      </c>
      <c r="C410" s="4" t="s">
        <v>19544</v>
      </c>
      <c r="D410">
        <v>2490</v>
      </c>
      <c r="E410" t="s">
        <v>19011</v>
      </c>
      <c r="F410" s="6" t="s">
        <v>19589</v>
      </c>
      <c r="G410" s="11" t="s">
        <v>19478</v>
      </c>
      <c r="H410" s="12" t="s">
        <v>221</v>
      </c>
    </row>
    <row r="411" spans="1:8" x14ac:dyDescent="0.25">
      <c r="A411" s="2">
        <v>4467</v>
      </c>
      <c r="B411" s="3" t="s">
        <v>19458</v>
      </c>
      <c r="C411" s="4" t="s">
        <v>19546</v>
      </c>
      <c r="D411">
        <v>2300</v>
      </c>
      <c r="E411" t="s">
        <v>19136</v>
      </c>
      <c r="F411" s="6" t="s">
        <v>19589</v>
      </c>
      <c r="G411" s="22" t="s">
        <v>19583</v>
      </c>
      <c r="H411" s="23" t="s">
        <v>512</v>
      </c>
    </row>
    <row r="412" spans="1:8" x14ac:dyDescent="0.25">
      <c r="A412" s="2">
        <v>4468</v>
      </c>
      <c r="B412" s="3" t="s">
        <v>19454</v>
      </c>
      <c r="C412" s="4" t="s">
        <v>19498</v>
      </c>
      <c r="D412">
        <v>2300</v>
      </c>
      <c r="E412" t="s">
        <v>19136</v>
      </c>
      <c r="F412" s="6" t="s">
        <v>19627</v>
      </c>
      <c r="G412" s="7" t="s">
        <v>19457</v>
      </c>
      <c r="H412" s="8" t="s">
        <v>76</v>
      </c>
    </row>
    <row r="413" spans="1:8" x14ac:dyDescent="0.25">
      <c r="A413" s="2">
        <v>4469</v>
      </c>
      <c r="B413" s="3" t="s">
        <v>19458</v>
      </c>
      <c r="C413" s="4" t="s">
        <v>19555</v>
      </c>
      <c r="D413">
        <v>2300</v>
      </c>
      <c r="E413" t="s">
        <v>19136</v>
      </c>
      <c r="F413" s="6" t="s">
        <v>19627</v>
      </c>
      <c r="G413" s="9" t="s">
        <v>19461</v>
      </c>
      <c r="H413" s="10" t="s">
        <v>25</v>
      </c>
    </row>
    <row r="414" spans="1:8" x14ac:dyDescent="0.25">
      <c r="A414" s="2">
        <v>4470</v>
      </c>
      <c r="B414" s="3" t="s">
        <v>19454</v>
      </c>
      <c r="C414" s="4" t="s">
        <v>19577</v>
      </c>
      <c r="D414">
        <v>2018</v>
      </c>
      <c r="E414" t="s">
        <v>18904</v>
      </c>
      <c r="F414" s="6" t="s">
        <v>19603</v>
      </c>
      <c r="G414" s="7" t="s">
        <v>19457</v>
      </c>
      <c r="H414" s="8" t="s">
        <v>76</v>
      </c>
    </row>
    <row r="415" spans="1:8" x14ac:dyDescent="0.25">
      <c r="A415" s="2">
        <v>4471</v>
      </c>
      <c r="B415" s="3" t="s">
        <v>19454</v>
      </c>
      <c r="C415" s="4" t="s">
        <v>19559</v>
      </c>
      <c r="D415">
        <v>2018</v>
      </c>
      <c r="E415" t="s">
        <v>18904</v>
      </c>
      <c r="F415" s="6" t="s">
        <v>19603</v>
      </c>
      <c r="G415" s="7" t="s">
        <v>19457</v>
      </c>
      <c r="H415" s="8" t="s">
        <v>76</v>
      </c>
    </row>
    <row r="416" spans="1:8" x14ac:dyDescent="0.25">
      <c r="A416" s="2">
        <v>4472</v>
      </c>
      <c r="B416" s="3" t="s">
        <v>19458</v>
      </c>
      <c r="C416" s="4" t="s">
        <v>19474</v>
      </c>
      <c r="D416">
        <v>2390</v>
      </c>
      <c r="E416" t="s">
        <v>19006</v>
      </c>
      <c r="F416" s="6" t="s">
        <v>19603</v>
      </c>
      <c r="G416" s="7" t="s">
        <v>19457</v>
      </c>
      <c r="H416" s="8" t="s">
        <v>76</v>
      </c>
    </row>
    <row r="417" spans="1:8" x14ac:dyDescent="0.25">
      <c r="A417" s="2">
        <v>4473</v>
      </c>
      <c r="B417" s="3" t="s">
        <v>19458</v>
      </c>
      <c r="C417" s="4" t="s">
        <v>19565</v>
      </c>
      <c r="D417">
        <v>3010</v>
      </c>
      <c r="E417" t="s">
        <v>19179</v>
      </c>
      <c r="F417" s="6" t="s">
        <v>19603</v>
      </c>
      <c r="G417" s="7" t="s">
        <v>19457</v>
      </c>
      <c r="H417" s="8" t="s">
        <v>76</v>
      </c>
    </row>
    <row r="418" spans="1:8" x14ac:dyDescent="0.25">
      <c r="A418" s="2">
        <v>4474</v>
      </c>
      <c r="B418" s="3" t="s">
        <v>19458</v>
      </c>
      <c r="C418" s="4" t="s">
        <v>19509</v>
      </c>
      <c r="D418">
        <v>2200</v>
      </c>
      <c r="E418" t="s">
        <v>19117</v>
      </c>
      <c r="F418" s="6" t="s">
        <v>19603</v>
      </c>
      <c r="G418" s="7" t="s">
        <v>19457</v>
      </c>
      <c r="H418" s="8" t="s">
        <v>76</v>
      </c>
    </row>
    <row r="419" spans="1:8" x14ac:dyDescent="0.25">
      <c r="A419" s="2">
        <v>4475</v>
      </c>
      <c r="B419" s="3" t="s">
        <v>19454</v>
      </c>
      <c r="C419" s="4" t="s">
        <v>19531</v>
      </c>
      <c r="D419">
        <v>1040</v>
      </c>
      <c r="E419" t="s">
        <v>18966</v>
      </c>
      <c r="F419" s="6" t="s">
        <v>19603</v>
      </c>
      <c r="G419" s="7" t="s">
        <v>19457</v>
      </c>
      <c r="H419" s="8" t="s">
        <v>76</v>
      </c>
    </row>
    <row r="420" spans="1:8" x14ac:dyDescent="0.25">
      <c r="A420" s="2">
        <v>4476</v>
      </c>
      <c r="B420" s="3" t="s">
        <v>19458</v>
      </c>
      <c r="C420" s="4" t="s">
        <v>19539</v>
      </c>
      <c r="D420">
        <v>1640</v>
      </c>
      <c r="E420" t="s">
        <v>18966</v>
      </c>
      <c r="F420" s="6" t="s">
        <v>19603</v>
      </c>
      <c r="G420" s="7" t="s">
        <v>19457</v>
      </c>
      <c r="H420" s="8" t="s">
        <v>76</v>
      </c>
    </row>
    <row r="421" spans="1:8" x14ac:dyDescent="0.25">
      <c r="A421" s="2">
        <v>4477</v>
      </c>
      <c r="B421" s="3" t="s">
        <v>19454</v>
      </c>
      <c r="C421" s="4" t="s">
        <v>19549</v>
      </c>
      <c r="D421">
        <v>1180</v>
      </c>
      <c r="E421" t="s">
        <v>18980</v>
      </c>
      <c r="F421" s="6" t="s">
        <v>19603</v>
      </c>
      <c r="G421" s="7" t="s">
        <v>19457</v>
      </c>
      <c r="H421" s="8" t="s">
        <v>76</v>
      </c>
    </row>
    <row r="422" spans="1:8" x14ac:dyDescent="0.25">
      <c r="A422" s="2">
        <v>4478</v>
      </c>
      <c r="B422" s="3" t="s">
        <v>19458</v>
      </c>
      <c r="C422" s="4" t="s">
        <v>19465</v>
      </c>
      <c r="D422" s="5">
        <v>1070</v>
      </c>
      <c r="E422" t="s">
        <v>18972</v>
      </c>
      <c r="F422" s="6" t="s">
        <v>19629</v>
      </c>
      <c r="G422" s="11" t="s">
        <v>19478</v>
      </c>
      <c r="H422" s="12" t="s">
        <v>221</v>
      </c>
    </row>
    <row r="423" spans="1:8" x14ac:dyDescent="0.25">
      <c r="A423" s="2">
        <v>4479</v>
      </c>
      <c r="B423" s="3" t="s">
        <v>19458</v>
      </c>
      <c r="C423" s="4" t="s">
        <v>19511</v>
      </c>
      <c r="D423" s="5">
        <v>1180</v>
      </c>
      <c r="E423" t="s">
        <v>19062</v>
      </c>
      <c r="F423" s="6" t="s">
        <v>19629</v>
      </c>
      <c r="G423" s="9" t="s">
        <v>19473</v>
      </c>
      <c r="H423" s="10" t="s">
        <v>19630</v>
      </c>
    </row>
    <row r="424" spans="1:8" x14ac:dyDescent="0.25">
      <c r="A424" s="2">
        <v>4480</v>
      </c>
      <c r="B424" s="3" t="s">
        <v>19458</v>
      </c>
      <c r="C424" s="4" t="s">
        <v>19577</v>
      </c>
      <c r="D424" s="5">
        <v>1060</v>
      </c>
      <c r="E424" t="s">
        <v>18971</v>
      </c>
      <c r="F424" s="6" t="s">
        <v>19629</v>
      </c>
      <c r="G424" s="22" t="s">
        <v>19583</v>
      </c>
      <c r="H424" s="23" t="s">
        <v>512</v>
      </c>
    </row>
    <row r="425" spans="1:8" x14ac:dyDescent="0.25">
      <c r="A425" s="2">
        <v>4481</v>
      </c>
      <c r="B425" s="3" t="s">
        <v>19458</v>
      </c>
      <c r="C425" s="4" t="s">
        <v>19518</v>
      </c>
      <c r="D425" s="5">
        <v>1702</v>
      </c>
      <c r="E425" t="s">
        <v>19631</v>
      </c>
      <c r="F425" s="6" t="s">
        <v>19629</v>
      </c>
      <c r="G425" s="22" t="s">
        <v>19583</v>
      </c>
      <c r="H425" s="23" t="s">
        <v>512</v>
      </c>
    </row>
    <row r="426" spans="1:8" x14ac:dyDescent="0.25">
      <c r="A426" s="2">
        <v>4482</v>
      </c>
      <c r="B426" s="3" t="s">
        <v>19454</v>
      </c>
      <c r="C426" s="4" t="s">
        <v>19588</v>
      </c>
      <c r="D426" s="5">
        <v>1502</v>
      </c>
      <c r="E426" t="s">
        <v>19088</v>
      </c>
      <c r="F426" s="6" t="s">
        <v>19629</v>
      </c>
      <c r="G426" s="9" t="s">
        <v>19473</v>
      </c>
      <c r="H426" s="10" t="s">
        <v>563</v>
      </c>
    </row>
    <row r="427" spans="1:8" x14ac:dyDescent="0.25">
      <c r="A427" s="2">
        <v>4483</v>
      </c>
      <c r="B427" s="3" t="s">
        <v>19458</v>
      </c>
      <c r="C427" s="4" t="s">
        <v>19512</v>
      </c>
      <c r="D427" s="5">
        <v>1060</v>
      </c>
      <c r="E427" t="s">
        <v>18971</v>
      </c>
      <c r="F427" s="6" t="s">
        <v>19632</v>
      </c>
      <c r="G427" s="7" t="s">
        <v>19457</v>
      </c>
      <c r="H427" s="8" t="s">
        <v>76</v>
      </c>
    </row>
    <row r="428" spans="1:8" x14ac:dyDescent="0.25">
      <c r="A428" s="2">
        <v>4484</v>
      </c>
      <c r="B428" s="3" t="s">
        <v>19458</v>
      </c>
      <c r="C428" s="4" t="s">
        <v>19546</v>
      </c>
      <c r="D428" s="5">
        <v>1190</v>
      </c>
      <c r="E428" t="s">
        <v>18981</v>
      </c>
      <c r="F428" s="6" t="s">
        <v>19632</v>
      </c>
      <c r="G428" s="7" t="s">
        <v>19457</v>
      </c>
      <c r="H428" s="8" t="s">
        <v>76</v>
      </c>
    </row>
    <row r="429" spans="1:8" x14ac:dyDescent="0.25">
      <c r="A429" s="2">
        <v>4485</v>
      </c>
      <c r="B429" s="3" t="s">
        <v>19454</v>
      </c>
      <c r="C429" s="4" t="s">
        <v>19492</v>
      </c>
      <c r="D429" s="5">
        <v>1190</v>
      </c>
      <c r="E429" t="s">
        <v>18981</v>
      </c>
      <c r="F429" s="6" t="s">
        <v>19633</v>
      </c>
      <c r="G429" s="9" t="s">
        <v>19532</v>
      </c>
      <c r="H429" s="10" t="s">
        <v>19545</v>
      </c>
    </row>
    <row r="430" spans="1:8" x14ac:dyDescent="0.25">
      <c r="A430" s="2">
        <v>4486</v>
      </c>
      <c r="B430" s="3" t="s">
        <v>19458</v>
      </c>
      <c r="C430" s="4" t="s">
        <v>19485</v>
      </c>
      <c r="D430" s="5">
        <v>1180</v>
      </c>
      <c r="E430" t="s">
        <v>19062</v>
      </c>
      <c r="F430" s="6" t="s">
        <v>19633</v>
      </c>
      <c r="G430" s="7" t="s">
        <v>19457</v>
      </c>
      <c r="H430" s="8" t="s">
        <v>76</v>
      </c>
    </row>
    <row r="431" spans="1:8" x14ac:dyDescent="0.25">
      <c r="A431" s="2">
        <v>4487</v>
      </c>
      <c r="B431" s="3" t="s">
        <v>19454</v>
      </c>
      <c r="C431" s="4" t="s">
        <v>19547</v>
      </c>
      <c r="D431" s="5">
        <v>1070</v>
      </c>
      <c r="E431" t="s">
        <v>18972</v>
      </c>
      <c r="F431" s="6" t="s">
        <v>19633</v>
      </c>
      <c r="G431" s="9" t="s">
        <v>19461</v>
      </c>
      <c r="H431" s="10" t="s">
        <v>905</v>
      </c>
    </row>
    <row r="432" spans="1:8" x14ac:dyDescent="0.25">
      <c r="A432" s="2">
        <v>4488</v>
      </c>
      <c r="B432" s="3" t="s">
        <v>19458</v>
      </c>
      <c r="C432" s="4" t="s">
        <v>19485</v>
      </c>
      <c r="D432" s="5">
        <v>1701</v>
      </c>
      <c r="E432" t="s">
        <v>18986</v>
      </c>
      <c r="F432" s="6" t="s">
        <v>19633</v>
      </c>
      <c r="G432" s="7" t="s">
        <v>19457</v>
      </c>
      <c r="H432" s="8" t="s">
        <v>76</v>
      </c>
    </row>
    <row r="433" spans="1:8" x14ac:dyDescent="0.25">
      <c r="A433" s="2">
        <v>4489</v>
      </c>
      <c r="B433" s="3" t="s">
        <v>19454</v>
      </c>
      <c r="C433" s="4" t="s">
        <v>19527</v>
      </c>
      <c r="D433" s="5">
        <v>1780</v>
      </c>
      <c r="E433" t="s">
        <v>19099</v>
      </c>
      <c r="F433" s="6" t="s">
        <v>19633</v>
      </c>
      <c r="G433" s="9" t="s">
        <v>19473</v>
      </c>
      <c r="H433" s="10" t="s">
        <v>563</v>
      </c>
    </row>
    <row r="434" spans="1:8" x14ac:dyDescent="0.25">
      <c r="A434" s="2">
        <v>4490</v>
      </c>
      <c r="B434" s="3" t="s">
        <v>19454</v>
      </c>
      <c r="C434" s="4" t="s">
        <v>19517</v>
      </c>
      <c r="D434" s="5">
        <v>1120</v>
      </c>
      <c r="E434" t="s">
        <v>19634</v>
      </c>
      <c r="F434" s="6" t="s">
        <v>19633</v>
      </c>
      <c r="G434" s="7" t="s">
        <v>19457</v>
      </c>
      <c r="H434" s="8" t="s">
        <v>76</v>
      </c>
    </row>
    <row r="435" spans="1:8" x14ac:dyDescent="0.25">
      <c r="A435" s="2">
        <v>4491</v>
      </c>
      <c r="B435" s="3" t="s">
        <v>19454</v>
      </c>
      <c r="C435" s="4" t="s">
        <v>19467</v>
      </c>
      <c r="D435" s="5">
        <v>1030</v>
      </c>
      <c r="E435" t="s">
        <v>18968</v>
      </c>
      <c r="F435" s="6" t="s">
        <v>19633</v>
      </c>
      <c r="G435" s="7" t="s">
        <v>19457</v>
      </c>
      <c r="H435" s="8" t="s">
        <v>76</v>
      </c>
    </row>
    <row r="436" spans="1:8" x14ac:dyDescent="0.25">
      <c r="A436" s="2">
        <v>4492</v>
      </c>
      <c r="B436" s="3" t="s">
        <v>19454</v>
      </c>
      <c r="C436" s="4" t="s">
        <v>19577</v>
      </c>
      <c r="D436" s="5">
        <v>1190</v>
      </c>
      <c r="E436" t="s">
        <v>18981</v>
      </c>
      <c r="F436" s="6" t="s">
        <v>19633</v>
      </c>
      <c r="G436" s="7" t="s">
        <v>19457</v>
      </c>
      <c r="H436" s="8" t="s">
        <v>76</v>
      </c>
    </row>
    <row r="437" spans="1:8" x14ac:dyDescent="0.25">
      <c r="A437" s="2">
        <v>4493</v>
      </c>
      <c r="B437" s="3" t="s">
        <v>19458</v>
      </c>
      <c r="C437" s="4" t="s">
        <v>19553</v>
      </c>
      <c r="D437" s="5">
        <v>1790</v>
      </c>
      <c r="E437" t="s">
        <v>18903</v>
      </c>
      <c r="F437" s="6" t="s">
        <v>19633</v>
      </c>
      <c r="G437" s="9" t="s">
        <v>19473</v>
      </c>
      <c r="H437" s="10" t="s">
        <v>563</v>
      </c>
    </row>
    <row r="438" spans="1:8" x14ac:dyDescent="0.25">
      <c r="A438" s="2">
        <v>4494</v>
      </c>
      <c r="B438" s="3" t="s">
        <v>19458</v>
      </c>
      <c r="C438" s="4" t="s">
        <v>19554</v>
      </c>
      <c r="D438">
        <v>2640</v>
      </c>
      <c r="E438" t="s">
        <v>19020</v>
      </c>
      <c r="F438" s="6" t="s">
        <v>19603</v>
      </c>
      <c r="G438" s="7" t="s">
        <v>19457</v>
      </c>
      <c r="H438" s="8" t="s">
        <v>76</v>
      </c>
    </row>
    <row r="439" spans="1:8" x14ac:dyDescent="0.25">
      <c r="A439" s="2">
        <v>4495</v>
      </c>
      <c r="B439" s="3" t="s">
        <v>19458</v>
      </c>
      <c r="C439" s="4" t="s">
        <v>19607</v>
      </c>
      <c r="D439">
        <v>2060</v>
      </c>
      <c r="E439" t="s">
        <v>18904</v>
      </c>
      <c r="F439" s="6" t="s">
        <v>19603</v>
      </c>
      <c r="G439" s="7" t="s">
        <v>19457</v>
      </c>
      <c r="H439" s="8" t="s">
        <v>76</v>
      </c>
    </row>
    <row r="440" spans="1:8" x14ac:dyDescent="0.25">
      <c r="A440" s="2">
        <v>4496</v>
      </c>
      <c r="B440" s="3" t="s">
        <v>19454</v>
      </c>
      <c r="C440" s="4" t="s">
        <v>19472</v>
      </c>
      <c r="D440">
        <v>2018</v>
      </c>
      <c r="E440" t="s">
        <v>18904</v>
      </c>
      <c r="F440" s="6" t="s">
        <v>19589</v>
      </c>
      <c r="G440" s="7" t="s">
        <v>19457</v>
      </c>
      <c r="H440" s="8" t="s">
        <v>76</v>
      </c>
    </row>
    <row r="441" spans="1:8" x14ac:dyDescent="0.25">
      <c r="A441" s="2">
        <v>4497</v>
      </c>
      <c r="B441" s="3" t="s">
        <v>19458</v>
      </c>
      <c r="C441" s="4" t="s">
        <v>19498</v>
      </c>
      <c r="D441">
        <v>2382</v>
      </c>
      <c r="E441" t="s">
        <v>19151</v>
      </c>
      <c r="F441" s="6" t="s">
        <v>19603</v>
      </c>
      <c r="G441" s="7" t="s">
        <v>19457</v>
      </c>
      <c r="H441" s="8" t="s">
        <v>76</v>
      </c>
    </row>
    <row r="442" spans="1:8" x14ac:dyDescent="0.25">
      <c r="A442" s="2">
        <v>4498</v>
      </c>
      <c r="B442" s="3" t="s">
        <v>19454</v>
      </c>
      <c r="C442" s="4" t="s">
        <v>19489</v>
      </c>
      <c r="D442">
        <v>3290</v>
      </c>
      <c r="E442" t="s">
        <v>19223</v>
      </c>
      <c r="F442" s="6" t="s">
        <v>19476</v>
      </c>
      <c r="G442" s="9" t="s">
        <v>19507</v>
      </c>
      <c r="H442" s="10" t="s">
        <v>41</v>
      </c>
    </row>
    <row r="443" spans="1:8" x14ac:dyDescent="0.25">
      <c r="A443" s="2">
        <v>4499</v>
      </c>
      <c r="B443" s="3" t="s">
        <v>19454</v>
      </c>
      <c r="C443" s="4" t="s">
        <v>19546</v>
      </c>
      <c r="D443">
        <v>3070</v>
      </c>
      <c r="E443" t="s">
        <v>19190</v>
      </c>
      <c r="F443" s="6" t="s">
        <v>19603</v>
      </c>
      <c r="G443" s="7" t="s">
        <v>19457</v>
      </c>
      <c r="H443" s="8" t="s">
        <v>76</v>
      </c>
    </row>
    <row r="444" spans="1:8" x14ac:dyDescent="0.25">
      <c r="A444" s="2">
        <v>4500</v>
      </c>
      <c r="B444" s="3" t="s">
        <v>19458</v>
      </c>
      <c r="C444" s="4" t="s">
        <v>19608</v>
      </c>
      <c r="D444">
        <v>2170</v>
      </c>
      <c r="E444" t="s">
        <v>18999</v>
      </c>
      <c r="F444" s="6" t="s">
        <v>19603</v>
      </c>
      <c r="G444" s="7" t="s">
        <v>19457</v>
      </c>
      <c r="H444" s="8" t="s">
        <v>76</v>
      </c>
    </row>
    <row r="445" spans="1:8" x14ac:dyDescent="0.25">
      <c r="A445" s="2">
        <v>4501</v>
      </c>
      <c r="B445" s="3" t="s">
        <v>19454</v>
      </c>
      <c r="C445" s="4" t="s">
        <v>19544</v>
      </c>
      <c r="D445">
        <v>2060</v>
      </c>
      <c r="E445" t="s">
        <v>18904</v>
      </c>
      <c r="F445" s="6" t="s">
        <v>19603</v>
      </c>
      <c r="G445" s="7" t="s">
        <v>19457</v>
      </c>
      <c r="H445" s="8" t="s">
        <v>76</v>
      </c>
    </row>
    <row r="446" spans="1:8" x14ac:dyDescent="0.25">
      <c r="A446" s="2">
        <v>4502</v>
      </c>
      <c r="B446" s="3" t="s">
        <v>19454</v>
      </c>
      <c r="C446" s="4" t="s">
        <v>19522</v>
      </c>
      <c r="D446" s="5">
        <v>1070</v>
      </c>
      <c r="E446" t="s">
        <v>18972</v>
      </c>
      <c r="F446" s="6" t="s">
        <v>19633</v>
      </c>
      <c r="G446" s="9" t="s">
        <v>19473</v>
      </c>
      <c r="H446" s="10" t="s">
        <v>563</v>
      </c>
    </row>
    <row r="447" spans="1:8" x14ac:dyDescent="0.25">
      <c r="A447" s="2">
        <v>4503</v>
      </c>
      <c r="B447" s="3" t="s">
        <v>19454</v>
      </c>
      <c r="C447" s="4" t="s">
        <v>19531</v>
      </c>
      <c r="D447" s="5">
        <v>1180</v>
      </c>
      <c r="E447" t="s">
        <v>19062</v>
      </c>
      <c r="F447" s="6" t="s">
        <v>19633</v>
      </c>
      <c r="G447" s="22" t="s">
        <v>19583</v>
      </c>
      <c r="H447" s="23" t="s">
        <v>512</v>
      </c>
    </row>
    <row r="448" spans="1:8" x14ac:dyDescent="0.25">
      <c r="A448" s="2">
        <v>4504</v>
      </c>
      <c r="B448" s="3" t="s">
        <v>19458</v>
      </c>
      <c r="C448" s="4" t="s">
        <v>19481</v>
      </c>
      <c r="D448" s="5">
        <v>1170</v>
      </c>
      <c r="E448" t="s">
        <v>19061</v>
      </c>
      <c r="F448" s="6" t="s">
        <v>19633</v>
      </c>
      <c r="G448" s="7" t="s">
        <v>19457</v>
      </c>
      <c r="H448" s="8" t="s">
        <v>76</v>
      </c>
    </row>
    <row r="449" spans="1:8" x14ac:dyDescent="0.25">
      <c r="A449" s="2">
        <v>4505</v>
      </c>
      <c r="B449" s="3" t="s">
        <v>19458</v>
      </c>
      <c r="C449" s="4" t="s">
        <v>19547</v>
      </c>
      <c r="D449" s="5">
        <v>1930</v>
      </c>
      <c r="E449" t="s">
        <v>19107</v>
      </c>
      <c r="F449" s="6" t="s">
        <v>19635</v>
      </c>
      <c r="G449" s="7" t="s">
        <v>19457</v>
      </c>
      <c r="H449" s="8" t="s">
        <v>76</v>
      </c>
    </row>
    <row r="450" spans="1:8" x14ac:dyDescent="0.25">
      <c r="A450" s="2">
        <v>4506</v>
      </c>
      <c r="B450" s="3" t="s">
        <v>19454</v>
      </c>
      <c r="C450" s="4" t="s">
        <v>19467</v>
      </c>
      <c r="D450" s="5">
        <v>1050</v>
      </c>
      <c r="E450" t="s">
        <v>19613</v>
      </c>
      <c r="F450" s="6" t="s">
        <v>19635</v>
      </c>
      <c r="G450" s="13" t="s">
        <v>19461</v>
      </c>
      <c r="H450" s="14" t="s">
        <v>490</v>
      </c>
    </row>
    <row r="451" spans="1:8" x14ac:dyDescent="0.25">
      <c r="A451" s="2">
        <v>4507</v>
      </c>
      <c r="B451" s="3" t="s">
        <v>19458</v>
      </c>
      <c r="C451" s="4" t="s">
        <v>19580</v>
      </c>
      <c r="D451" s="5">
        <v>1090</v>
      </c>
      <c r="E451" t="s">
        <v>18977</v>
      </c>
      <c r="F451" s="6" t="s">
        <v>19635</v>
      </c>
      <c r="G451" s="9" t="s">
        <v>19461</v>
      </c>
      <c r="H451" s="10" t="s">
        <v>205</v>
      </c>
    </row>
    <row r="452" spans="1:8" x14ac:dyDescent="0.25">
      <c r="A452" s="2">
        <v>4508</v>
      </c>
      <c r="B452" s="3" t="s">
        <v>19454</v>
      </c>
      <c r="C452" s="4" t="s">
        <v>19566</v>
      </c>
      <c r="D452" s="5">
        <v>4803</v>
      </c>
      <c r="E452" t="s">
        <v>19636</v>
      </c>
      <c r="F452" s="6" t="s">
        <v>19635</v>
      </c>
      <c r="G452" s="9" t="s">
        <v>19473</v>
      </c>
      <c r="H452" s="10" t="s">
        <v>563</v>
      </c>
    </row>
    <row r="453" spans="1:8" x14ac:dyDescent="0.25">
      <c r="A453" s="2">
        <v>4509</v>
      </c>
      <c r="B453" s="3" t="s">
        <v>19458</v>
      </c>
      <c r="C453" s="4" t="s">
        <v>19561</v>
      </c>
      <c r="D453" s="5">
        <v>1083</v>
      </c>
      <c r="E453" t="s">
        <v>18976</v>
      </c>
      <c r="F453" s="6" t="s">
        <v>19635</v>
      </c>
      <c r="G453" s="7" t="s">
        <v>19457</v>
      </c>
      <c r="H453" s="8" t="s">
        <v>76</v>
      </c>
    </row>
    <row r="454" spans="1:8" x14ac:dyDescent="0.25">
      <c r="A454" s="2">
        <v>4510</v>
      </c>
      <c r="B454" s="3" t="s">
        <v>19458</v>
      </c>
      <c r="C454" s="4" t="s">
        <v>19493</v>
      </c>
      <c r="D454" s="5">
        <v>1120</v>
      </c>
      <c r="E454" t="s">
        <v>18978</v>
      </c>
      <c r="F454" s="6" t="s">
        <v>19635</v>
      </c>
      <c r="G454" s="7" t="s">
        <v>19457</v>
      </c>
      <c r="H454" s="8" t="s">
        <v>76</v>
      </c>
    </row>
    <row r="455" spans="1:8" x14ac:dyDescent="0.25">
      <c r="A455" s="2">
        <v>4511</v>
      </c>
      <c r="B455" s="3" t="s">
        <v>19458</v>
      </c>
      <c r="C455" s="4" t="s">
        <v>19568</v>
      </c>
      <c r="D455" s="5">
        <v>1190</v>
      </c>
      <c r="E455" t="s">
        <v>18981</v>
      </c>
      <c r="F455" s="6" t="s">
        <v>19635</v>
      </c>
      <c r="G455" s="26" t="s">
        <v>19532</v>
      </c>
      <c r="H455" s="21" t="s">
        <v>19637</v>
      </c>
    </row>
    <row r="456" spans="1:8" x14ac:dyDescent="0.25">
      <c r="A456" s="2">
        <v>4512</v>
      </c>
      <c r="B456" s="3" t="s">
        <v>19458</v>
      </c>
      <c r="C456" s="4" t="s">
        <v>19575</v>
      </c>
      <c r="D456" s="5">
        <v>1000</v>
      </c>
      <c r="E456" t="s">
        <v>18966</v>
      </c>
      <c r="F456" s="6" t="s">
        <v>19635</v>
      </c>
      <c r="G456" s="13" t="s">
        <v>19461</v>
      </c>
      <c r="H456" s="14" t="s">
        <v>490</v>
      </c>
    </row>
    <row r="457" spans="1:8" x14ac:dyDescent="0.25">
      <c r="A457" s="2">
        <v>4513</v>
      </c>
      <c r="B457" s="3" t="s">
        <v>19458</v>
      </c>
      <c r="C457" s="4" t="s">
        <v>19568</v>
      </c>
      <c r="D457" s="5">
        <v>1050</v>
      </c>
      <c r="E457" t="s">
        <v>19613</v>
      </c>
      <c r="F457" s="6" t="s">
        <v>19635</v>
      </c>
      <c r="G457" s="13" t="s">
        <v>19461</v>
      </c>
      <c r="H457" s="14" t="s">
        <v>490</v>
      </c>
    </row>
    <row r="458" spans="1:8" x14ac:dyDescent="0.25">
      <c r="A458" s="2">
        <v>4514</v>
      </c>
      <c r="B458" s="3" t="s">
        <v>19458</v>
      </c>
      <c r="C458" s="4" t="s">
        <v>19522</v>
      </c>
      <c r="D458" s="5">
        <v>1180</v>
      </c>
      <c r="E458" t="s">
        <v>19062</v>
      </c>
      <c r="F458" s="6" t="s">
        <v>19635</v>
      </c>
      <c r="G458" s="7" t="s">
        <v>19457</v>
      </c>
      <c r="H458" s="8" t="s">
        <v>76</v>
      </c>
    </row>
    <row r="459" spans="1:8" x14ac:dyDescent="0.25">
      <c r="A459" s="2">
        <v>4515</v>
      </c>
      <c r="B459" s="3" t="s">
        <v>19454</v>
      </c>
      <c r="C459" s="4" t="s">
        <v>19588</v>
      </c>
      <c r="D459" s="5">
        <v>1180</v>
      </c>
      <c r="E459" t="s">
        <v>19062</v>
      </c>
      <c r="F459" s="6" t="s">
        <v>19635</v>
      </c>
      <c r="G459" s="9" t="s">
        <v>19461</v>
      </c>
      <c r="H459" s="10" t="s">
        <v>25</v>
      </c>
    </row>
    <row r="460" spans="1:8" x14ac:dyDescent="0.25">
      <c r="A460" s="2">
        <v>4516</v>
      </c>
      <c r="B460" s="3" t="s">
        <v>19458</v>
      </c>
      <c r="C460" s="4" t="s">
        <v>19572</v>
      </c>
      <c r="D460" s="5">
        <v>1050</v>
      </c>
      <c r="E460" t="s">
        <v>19613</v>
      </c>
      <c r="F460" s="6" t="s">
        <v>19633</v>
      </c>
      <c r="G460" s="7" t="s">
        <v>19457</v>
      </c>
      <c r="H460" s="8" t="s">
        <v>76</v>
      </c>
    </row>
    <row r="461" spans="1:8" x14ac:dyDescent="0.25">
      <c r="A461" s="2">
        <v>4517</v>
      </c>
      <c r="B461" s="3" t="s">
        <v>19458</v>
      </c>
      <c r="C461" s="4" t="s">
        <v>19493</v>
      </c>
      <c r="D461" s="5">
        <v>1070</v>
      </c>
      <c r="E461" t="s">
        <v>18972</v>
      </c>
      <c r="F461" s="6" t="s">
        <v>19635</v>
      </c>
      <c r="G461" s="9" t="s">
        <v>19507</v>
      </c>
      <c r="H461" s="10" t="s">
        <v>41</v>
      </c>
    </row>
    <row r="462" spans="1:8" x14ac:dyDescent="0.25">
      <c r="A462" s="2">
        <v>4518</v>
      </c>
      <c r="B462" s="3" t="s">
        <v>19454</v>
      </c>
      <c r="C462" s="4" t="s">
        <v>19544</v>
      </c>
      <c r="D462" s="5">
        <v>1800</v>
      </c>
      <c r="E462" t="s">
        <v>19100</v>
      </c>
      <c r="F462" s="6" t="s">
        <v>19638</v>
      </c>
      <c r="G462" s="9" t="s">
        <v>19473</v>
      </c>
      <c r="H462" s="10" t="s">
        <v>563</v>
      </c>
    </row>
    <row r="463" spans="1:8" x14ac:dyDescent="0.25">
      <c r="A463" s="2">
        <v>4519</v>
      </c>
      <c r="B463" s="3" t="s">
        <v>19458</v>
      </c>
      <c r="C463" s="4" t="s">
        <v>19555</v>
      </c>
      <c r="D463" s="5">
        <v>1070</v>
      </c>
      <c r="E463" t="s">
        <v>18972</v>
      </c>
      <c r="F463" s="6" t="s">
        <v>19638</v>
      </c>
      <c r="G463" s="7" t="s">
        <v>19457</v>
      </c>
      <c r="H463" s="8" t="s">
        <v>76</v>
      </c>
    </row>
    <row r="464" spans="1:8" x14ac:dyDescent="0.25">
      <c r="A464" s="2">
        <v>4520</v>
      </c>
      <c r="B464" s="3" t="s">
        <v>19454</v>
      </c>
      <c r="C464" s="4" t="s">
        <v>19494</v>
      </c>
      <c r="D464" s="5">
        <v>1083</v>
      </c>
      <c r="E464" t="s">
        <v>18976</v>
      </c>
      <c r="F464" s="6" t="s">
        <v>19638</v>
      </c>
      <c r="G464" s="7" t="s">
        <v>19457</v>
      </c>
      <c r="H464" s="8" t="s">
        <v>76</v>
      </c>
    </row>
    <row r="465" spans="1:8" x14ac:dyDescent="0.25">
      <c r="A465" s="2">
        <v>4521</v>
      </c>
      <c r="B465" s="3" t="s">
        <v>19454</v>
      </c>
      <c r="C465" s="4" t="s">
        <v>19517</v>
      </c>
      <c r="D465" s="5">
        <v>1500</v>
      </c>
      <c r="E465" t="s">
        <v>18983</v>
      </c>
      <c r="F465" s="6" t="s">
        <v>19638</v>
      </c>
      <c r="G465" s="7" t="s">
        <v>19457</v>
      </c>
      <c r="H465" s="8" t="s">
        <v>76</v>
      </c>
    </row>
    <row r="466" spans="1:8" x14ac:dyDescent="0.25">
      <c r="A466" s="2">
        <v>4522</v>
      </c>
      <c r="B466" s="3" t="s">
        <v>19458</v>
      </c>
      <c r="C466" s="4" t="s">
        <v>19493</v>
      </c>
      <c r="D466" s="5">
        <v>1060</v>
      </c>
      <c r="E466" t="s">
        <v>18971</v>
      </c>
      <c r="F466" s="6" t="s">
        <v>19638</v>
      </c>
      <c r="G466" s="9" t="s">
        <v>19532</v>
      </c>
      <c r="H466" s="10" t="s">
        <v>19545</v>
      </c>
    </row>
    <row r="467" spans="1:8" x14ac:dyDescent="0.25">
      <c r="A467" s="2">
        <v>4523</v>
      </c>
      <c r="B467" s="3" t="s">
        <v>19458</v>
      </c>
      <c r="C467" s="4" t="s">
        <v>19498</v>
      </c>
      <c r="D467" s="5">
        <v>1020</v>
      </c>
      <c r="E467" t="s">
        <v>18967</v>
      </c>
      <c r="F467" s="6" t="s">
        <v>19638</v>
      </c>
      <c r="G467" s="9" t="s">
        <v>19532</v>
      </c>
      <c r="H467" s="10" t="s">
        <v>1942</v>
      </c>
    </row>
    <row r="468" spans="1:8" x14ac:dyDescent="0.25">
      <c r="A468" s="2">
        <v>4524</v>
      </c>
      <c r="B468" s="3" t="s">
        <v>19454</v>
      </c>
      <c r="C468" s="4" t="s">
        <v>19555</v>
      </c>
      <c r="D468" s="5">
        <v>1853</v>
      </c>
      <c r="E468" t="s">
        <v>18992</v>
      </c>
      <c r="F468" s="6" t="s">
        <v>19638</v>
      </c>
      <c r="G468" s="7" t="s">
        <v>19457</v>
      </c>
      <c r="H468" s="8" t="s">
        <v>76</v>
      </c>
    </row>
    <row r="469" spans="1:8" x14ac:dyDescent="0.25">
      <c r="A469" s="2">
        <v>4525</v>
      </c>
      <c r="B469" s="3" t="s">
        <v>19458</v>
      </c>
      <c r="C469" s="4" t="s">
        <v>19505</v>
      </c>
      <c r="D469" s="5">
        <v>3150</v>
      </c>
      <c r="E469" t="s">
        <v>19207</v>
      </c>
      <c r="F469" s="6" t="s">
        <v>19638</v>
      </c>
      <c r="G469" s="9" t="s">
        <v>19473</v>
      </c>
      <c r="H469" s="10" t="s">
        <v>563</v>
      </c>
    </row>
    <row r="470" spans="1:8" x14ac:dyDescent="0.25">
      <c r="A470" s="2">
        <v>4526</v>
      </c>
      <c r="B470" s="3" t="s">
        <v>19454</v>
      </c>
      <c r="C470" s="4" t="s">
        <v>19462</v>
      </c>
      <c r="D470" s="5">
        <v>1083</v>
      </c>
      <c r="E470" t="s">
        <v>18976</v>
      </c>
      <c r="F470" s="6" t="s">
        <v>19639</v>
      </c>
      <c r="G470" s="9" t="s">
        <v>19507</v>
      </c>
      <c r="H470" s="10" t="s">
        <v>41</v>
      </c>
    </row>
    <row r="471" spans="1:8" x14ac:dyDescent="0.25">
      <c r="A471" s="2">
        <v>4527</v>
      </c>
      <c r="B471" s="3" t="s">
        <v>19454</v>
      </c>
      <c r="C471" s="4" t="s">
        <v>19576</v>
      </c>
      <c r="D471" s="5">
        <v>1830</v>
      </c>
      <c r="E471" t="s">
        <v>19103</v>
      </c>
      <c r="F471" s="6" t="s">
        <v>19639</v>
      </c>
      <c r="G471" s="7" t="s">
        <v>19457</v>
      </c>
      <c r="H471" s="8" t="s">
        <v>76</v>
      </c>
    </row>
    <row r="472" spans="1:8" x14ac:dyDescent="0.25">
      <c r="A472" s="2">
        <v>4528</v>
      </c>
      <c r="B472" s="3" t="s">
        <v>19454</v>
      </c>
      <c r="C472" s="4" t="s">
        <v>19465</v>
      </c>
      <c r="D472" s="5">
        <v>1180</v>
      </c>
      <c r="E472" t="s">
        <v>19062</v>
      </c>
      <c r="F472" s="6" t="s">
        <v>19639</v>
      </c>
      <c r="G472" s="7" t="s">
        <v>19457</v>
      </c>
      <c r="H472" s="8" t="s">
        <v>76</v>
      </c>
    </row>
    <row r="473" spans="1:8" x14ac:dyDescent="0.25">
      <c r="A473" s="2">
        <v>4529</v>
      </c>
      <c r="B473" s="3" t="s">
        <v>19458</v>
      </c>
      <c r="C473" s="4" t="s">
        <v>19517</v>
      </c>
      <c r="D473" s="5">
        <v>1332</v>
      </c>
      <c r="E473" t="s">
        <v>19640</v>
      </c>
      <c r="F473" s="6" t="s">
        <v>19639</v>
      </c>
      <c r="G473" s="7" t="s">
        <v>19457</v>
      </c>
      <c r="H473" s="8" t="s">
        <v>76</v>
      </c>
    </row>
    <row r="474" spans="1:8" x14ac:dyDescent="0.25">
      <c r="A474" s="2">
        <v>4530</v>
      </c>
      <c r="B474" s="3" t="s">
        <v>19458</v>
      </c>
      <c r="C474" s="4" t="s">
        <v>19503</v>
      </c>
      <c r="D474" s="5">
        <v>7090</v>
      </c>
      <c r="E474" t="s">
        <v>19366</v>
      </c>
      <c r="F474" s="6" t="s">
        <v>19639</v>
      </c>
      <c r="G474" s="9" t="s">
        <v>19473</v>
      </c>
      <c r="H474" s="10" t="s">
        <v>563</v>
      </c>
    </row>
    <row r="475" spans="1:8" x14ac:dyDescent="0.25">
      <c r="A475" s="2">
        <v>4531</v>
      </c>
      <c r="B475" s="3" t="s">
        <v>19458</v>
      </c>
      <c r="C475" s="4" t="s">
        <v>19497</v>
      </c>
      <c r="D475" s="5">
        <v>1060</v>
      </c>
      <c r="E475" t="s">
        <v>18971</v>
      </c>
      <c r="F475" s="6" t="s">
        <v>19639</v>
      </c>
      <c r="G475" s="9" t="s">
        <v>19461</v>
      </c>
      <c r="H475" s="10" t="s">
        <v>25</v>
      </c>
    </row>
    <row r="476" spans="1:8" x14ac:dyDescent="0.25">
      <c r="A476" s="2">
        <v>4532</v>
      </c>
      <c r="B476" s="3" t="s">
        <v>19458</v>
      </c>
      <c r="C476" s="4" t="s">
        <v>19465</v>
      </c>
      <c r="D476" s="5">
        <v>1190</v>
      </c>
      <c r="E476" t="s">
        <v>18981</v>
      </c>
      <c r="F476" s="6" t="s">
        <v>19578</v>
      </c>
      <c r="G476" s="7" t="s">
        <v>19457</v>
      </c>
      <c r="H476" s="8" t="s">
        <v>76</v>
      </c>
    </row>
    <row r="477" spans="1:8" x14ac:dyDescent="0.25">
      <c r="A477" s="2">
        <v>4533</v>
      </c>
      <c r="B477" s="3" t="s">
        <v>19454</v>
      </c>
      <c r="C477" s="4" t="s">
        <v>19555</v>
      </c>
      <c r="D477" s="5">
        <v>1070</v>
      </c>
      <c r="E477" t="s">
        <v>18972</v>
      </c>
      <c r="F477" s="6" t="s">
        <v>19578</v>
      </c>
      <c r="G477" s="9" t="s">
        <v>19461</v>
      </c>
      <c r="H477" s="10" t="s">
        <v>25</v>
      </c>
    </row>
    <row r="478" spans="1:8" x14ac:dyDescent="0.25">
      <c r="A478" s="2">
        <v>4534</v>
      </c>
      <c r="B478" s="3" t="s">
        <v>19454</v>
      </c>
      <c r="C478" s="4" t="s">
        <v>19518</v>
      </c>
      <c r="D478" s="5">
        <v>1060</v>
      </c>
      <c r="E478" t="s">
        <v>18971</v>
      </c>
      <c r="F478" s="6" t="s">
        <v>19578</v>
      </c>
      <c r="G478" s="7" t="s">
        <v>19457</v>
      </c>
      <c r="H478" s="8" t="s">
        <v>76</v>
      </c>
    </row>
    <row r="479" spans="1:8" x14ac:dyDescent="0.25">
      <c r="A479" s="2">
        <v>4535</v>
      </c>
      <c r="B479" s="3" t="s">
        <v>19454</v>
      </c>
      <c r="C479" s="4" t="s">
        <v>19561</v>
      </c>
      <c r="D479" s="5">
        <v>1654</v>
      </c>
      <c r="E479" t="s">
        <v>19096</v>
      </c>
      <c r="F479" s="6" t="s">
        <v>19578</v>
      </c>
      <c r="G479" s="7" t="s">
        <v>19457</v>
      </c>
      <c r="H479" s="8" t="s">
        <v>76</v>
      </c>
    </row>
    <row r="480" spans="1:8" x14ac:dyDescent="0.25">
      <c r="A480" s="2">
        <v>4536</v>
      </c>
      <c r="B480" s="3" t="s">
        <v>19458</v>
      </c>
      <c r="C480" s="4" t="s">
        <v>19607</v>
      </c>
      <c r="D480" s="5">
        <v>1120</v>
      </c>
      <c r="E480" t="s">
        <v>18978</v>
      </c>
      <c r="F480" s="6" t="s">
        <v>19578</v>
      </c>
      <c r="G480" s="9" t="s">
        <v>19473</v>
      </c>
      <c r="H480" s="10" t="s">
        <v>563</v>
      </c>
    </row>
    <row r="481" spans="1:8" x14ac:dyDescent="0.25">
      <c r="A481" s="2">
        <v>4537</v>
      </c>
      <c r="B481" s="3" t="s">
        <v>19454</v>
      </c>
      <c r="C481" s="4" t="s">
        <v>19544</v>
      </c>
      <c r="D481" s="5">
        <v>1950</v>
      </c>
      <c r="E481" t="s">
        <v>19111</v>
      </c>
      <c r="F481" s="6" t="s">
        <v>19578</v>
      </c>
      <c r="G481" s="9" t="s">
        <v>19473</v>
      </c>
      <c r="H481" s="10" t="s">
        <v>563</v>
      </c>
    </row>
    <row r="482" spans="1:8" x14ac:dyDescent="0.25">
      <c r="A482" s="2">
        <v>4538</v>
      </c>
      <c r="B482" s="3" t="s">
        <v>19454</v>
      </c>
      <c r="C482" s="4" t="s">
        <v>19471</v>
      </c>
      <c r="D482" s="5">
        <v>1090</v>
      </c>
      <c r="E482" t="s">
        <v>18977</v>
      </c>
      <c r="F482" s="6" t="s">
        <v>19614</v>
      </c>
      <c r="G482" s="13" t="s">
        <v>19461</v>
      </c>
      <c r="H482" s="14" t="s">
        <v>490</v>
      </c>
    </row>
    <row r="483" spans="1:8" x14ac:dyDescent="0.25">
      <c r="A483" s="2">
        <v>4539</v>
      </c>
      <c r="B483" s="3" t="s">
        <v>19458</v>
      </c>
      <c r="C483" s="4" t="s">
        <v>19527</v>
      </c>
      <c r="D483" s="5">
        <v>5600</v>
      </c>
      <c r="E483" t="s">
        <v>19641</v>
      </c>
      <c r="F483" s="6" t="s">
        <v>19629</v>
      </c>
      <c r="G483" s="7" t="s">
        <v>19457</v>
      </c>
      <c r="H483" s="8" t="s">
        <v>76</v>
      </c>
    </row>
    <row r="484" spans="1:8" x14ac:dyDescent="0.25">
      <c r="A484" s="2">
        <v>4540</v>
      </c>
      <c r="B484" s="3" t="s">
        <v>19454</v>
      </c>
      <c r="C484" s="4" t="s">
        <v>19565</v>
      </c>
      <c r="D484" s="5">
        <v>1070</v>
      </c>
      <c r="E484" t="s">
        <v>18972</v>
      </c>
      <c r="F484" s="6" t="s">
        <v>19642</v>
      </c>
      <c r="G484" s="9" t="s">
        <v>19461</v>
      </c>
      <c r="H484" s="10" t="s">
        <v>25</v>
      </c>
    </row>
    <row r="485" spans="1:8" x14ac:dyDescent="0.25">
      <c r="A485" s="2">
        <v>4541</v>
      </c>
      <c r="B485" s="3" t="s">
        <v>19458</v>
      </c>
      <c r="C485" s="4" t="s">
        <v>19569</v>
      </c>
      <c r="D485" s="5">
        <v>1060</v>
      </c>
      <c r="E485" t="s">
        <v>18971</v>
      </c>
      <c r="F485" s="6" t="s">
        <v>19642</v>
      </c>
      <c r="G485" s="7" t="s">
        <v>19457</v>
      </c>
      <c r="H485" s="8" t="s">
        <v>76</v>
      </c>
    </row>
    <row r="486" spans="1:8" x14ac:dyDescent="0.25">
      <c r="A486" s="2">
        <v>4542</v>
      </c>
      <c r="B486" s="3" t="s">
        <v>19458</v>
      </c>
      <c r="C486" s="4" t="s">
        <v>19486</v>
      </c>
      <c r="D486" s="5">
        <v>1083</v>
      </c>
      <c r="E486" t="s">
        <v>18976</v>
      </c>
      <c r="F486" s="6" t="s">
        <v>19642</v>
      </c>
      <c r="G486" s="7" t="s">
        <v>19457</v>
      </c>
      <c r="H486" s="8" t="s">
        <v>76</v>
      </c>
    </row>
    <row r="487" spans="1:8" x14ac:dyDescent="0.25">
      <c r="A487" s="2">
        <v>4543</v>
      </c>
      <c r="B487" s="3" t="s">
        <v>19454</v>
      </c>
      <c r="C487" s="4" t="s">
        <v>19544</v>
      </c>
      <c r="D487" s="5">
        <v>1180</v>
      </c>
      <c r="E487" t="s">
        <v>19062</v>
      </c>
      <c r="F487" s="6" t="s">
        <v>19642</v>
      </c>
      <c r="G487" s="7" t="s">
        <v>19457</v>
      </c>
      <c r="H487" s="8" t="s">
        <v>76</v>
      </c>
    </row>
    <row r="488" spans="1:8" x14ac:dyDescent="0.25">
      <c r="A488" s="2">
        <v>4544</v>
      </c>
      <c r="B488" s="3" t="s">
        <v>19458</v>
      </c>
      <c r="C488" s="4" t="s">
        <v>19486</v>
      </c>
      <c r="D488" s="5">
        <v>1081</v>
      </c>
      <c r="E488" t="s">
        <v>18974</v>
      </c>
      <c r="F488" s="6" t="s">
        <v>19642</v>
      </c>
      <c r="G488" s="13" t="s">
        <v>19461</v>
      </c>
      <c r="H488" s="14" t="s">
        <v>490</v>
      </c>
    </row>
    <row r="489" spans="1:8" x14ac:dyDescent="0.25">
      <c r="A489" s="2">
        <v>4545</v>
      </c>
      <c r="B489" s="3" t="s">
        <v>19454</v>
      </c>
      <c r="C489" s="4" t="s">
        <v>19517</v>
      </c>
      <c r="D489" s="5">
        <v>1070</v>
      </c>
      <c r="E489" t="s">
        <v>18972</v>
      </c>
      <c r="F489" s="6" t="s">
        <v>19642</v>
      </c>
      <c r="G489" s="7" t="s">
        <v>19457</v>
      </c>
      <c r="H489" s="8" t="s">
        <v>76</v>
      </c>
    </row>
    <row r="490" spans="1:8" x14ac:dyDescent="0.25">
      <c r="A490" s="2">
        <v>4546</v>
      </c>
      <c r="B490" s="3" t="s">
        <v>19454</v>
      </c>
      <c r="C490" s="4" t="s">
        <v>19489</v>
      </c>
      <c r="D490" s="5">
        <v>1850</v>
      </c>
      <c r="E490" t="s">
        <v>18991</v>
      </c>
      <c r="F490" s="6" t="s">
        <v>19642</v>
      </c>
      <c r="G490" s="13" t="s">
        <v>19461</v>
      </c>
      <c r="H490" s="14" t="s">
        <v>490</v>
      </c>
    </row>
    <row r="491" spans="1:8" x14ac:dyDescent="0.25">
      <c r="A491" s="2">
        <v>4547</v>
      </c>
      <c r="B491" s="3" t="s">
        <v>19454</v>
      </c>
      <c r="C491" s="4" t="s">
        <v>19510</v>
      </c>
      <c r="D491" s="5">
        <v>1020</v>
      </c>
      <c r="E491" t="s">
        <v>18967</v>
      </c>
      <c r="F491" s="6" t="s">
        <v>19642</v>
      </c>
      <c r="G491" s="7" t="s">
        <v>19457</v>
      </c>
      <c r="H491" s="8" t="s">
        <v>76</v>
      </c>
    </row>
    <row r="492" spans="1:8" x14ac:dyDescent="0.25">
      <c r="A492" s="2">
        <v>4548</v>
      </c>
      <c r="B492" s="3" t="s">
        <v>19458</v>
      </c>
      <c r="C492" s="4" t="s">
        <v>19621</v>
      </c>
      <c r="D492" s="5">
        <v>1070</v>
      </c>
      <c r="E492" t="s">
        <v>18972</v>
      </c>
      <c r="F492" s="6" t="s">
        <v>19643</v>
      </c>
      <c r="G492" s="9" t="s">
        <v>19507</v>
      </c>
      <c r="H492" s="10" t="s">
        <v>41</v>
      </c>
    </row>
    <row r="493" spans="1:8" x14ac:dyDescent="0.25">
      <c r="A493" s="2">
        <v>4549</v>
      </c>
      <c r="B493" s="3" t="s">
        <v>19458</v>
      </c>
      <c r="C493" s="4" t="s">
        <v>19544</v>
      </c>
      <c r="D493" s="5">
        <v>1090</v>
      </c>
      <c r="E493" t="s">
        <v>18977</v>
      </c>
      <c r="F493" s="6" t="s">
        <v>19643</v>
      </c>
      <c r="G493" s="7" t="s">
        <v>19457</v>
      </c>
      <c r="H493" s="8" t="s">
        <v>76</v>
      </c>
    </row>
    <row r="494" spans="1:8" x14ac:dyDescent="0.25">
      <c r="A494" s="2">
        <v>4550</v>
      </c>
      <c r="B494" s="3" t="s">
        <v>19454</v>
      </c>
      <c r="C494" s="4" t="s">
        <v>19491</v>
      </c>
      <c r="D494" s="5">
        <v>1090</v>
      </c>
      <c r="E494" t="s">
        <v>18977</v>
      </c>
      <c r="F494" s="6" t="s">
        <v>19643</v>
      </c>
      <c r="G494" s="9" t="s">
        <v>19473</v>
      </c>
      <c r="H494" s="10" t="s">
        <v>563</v>
      </c>
    </row>
    <row r="495" spans="1:8" x14ac:dyDescent="0.25">
      <c r="A495" s="2">
        <v>4551</v>
      </c>
      <c r="B495" s="3" t="s">
        <v>19454</v>
      </c>
      <c r="C495" s="4" t="s">
        <v>19462</v>
      </c>
      <c r="D495" s="5">
        <v>1180</v>
      </c>
      <c r="E495" t="s">
        <v>19062</v>
      </c>
      <c r="F495" s="6" t="s">
        <v>19643</v>
      </c>
      <c r="G495" s="7" t="s">
        <v>19457</v>
      </c>
      <c r="H495" s="8" t="s">
        <v>76</v>
      </c>
    </row>
    <row r="496" spans="1:8" x14ac:dyDescent="0.25">
      <c r="A496" s="2">
        <v>4552</v>
      </c>
      <c r="B496" s="3" t="s">
        <v>19454</v>
      </c>
      <c r="C496" s="4" t="s">
        <v>19559</v>
      </c>
      <c r="D496" s="5">
        <v>1060</v>
      </c>
      <c r="E496" t="s">
        <v>18971</v>
      </c>
      <c r="F496" s="6" t="s">
        <v>19643</v>
      </c>
      <c r="G496" s="22" t="s">
        <v>19583</v>
      </c>
      <c r="H496" s="23" t="s">
        <v>512</v>
      </c>
    </row>
    <row r="497" spans="1:8" x14ac:dyDescent="0.25">
      <c r="A497" s="2">
        <v>4553</v>
      </c>
      <c r="B497" s="3" t="s">
        <v>19454</v>
      </c>
      <c r="C497" s="4" t="s">
        <v>19572</v>
      </c>
      <c r="D497" s="5">
        <v>1080</v>
      </c>
      <c r="E497" t="s">
        <v>18973</v>
      </c>
      <c r="F497" s="6" t="s">
        <v>19502</v>
      </c>
      <c r="G497" s="13" t="s">
        <v>19461</v>
      </c>
      <c r="H497" s="14" t="s">
        <v>490</v>
      </c>
    </row>
    <row r="498" spans="1:8" x14ac:dyDescent="0.25">
      <c r="A498" s="2">
        <v>4554</v>
      </c>
      <c r="B498" s="3" t="s">
        <v>19458</v>
      </c>
      <c r="C498" s="4" t="s">
        <v>19510</v>
      </c>
      <c r="D498" s="5">
        <v>1090</v>
      </c>
      <c r="E498" t="s">
        <v>18977</v>
      </c>
      <c r="F498" s="6" t="s">
        <v>19502</v>
      </c>
      <c r="G498" s="7" t="s">
        <v>19457</v>
      </c>
      <c r="H498" s="8" t="s">
        <v>76</v>
      </c>
    </row>
    <row r="499" spans="1:8" x14ac:dyDescent="0.25">
      <c r="A499" s="2">
        <v>4555</v>
      </c>
      <c r="B499" s="3" t="s">
        <v>19458</v>
      </c>
      <c r="C499" s="4" t="s">
        <v>19547</v>
      </c>
      <c r="D499" s="5">
        <v>1070</v>
      </c>
      <c r="E499" t="s">
        <v>18972</v>
      </c>
      <c r="F499" s="6" t="s">
        <v>19502</v>
      </c>
      <c r="G499" s="7" t="s">
        <v>19457</v>
      </c>
      <c r="H499" s="8" t="s">
        <v>76</v>
      </c>
    </row>
    <row r="500" spans="1:8" x14ac:dyDescent="0.25">
      <c r="A500" s="2">
        <v>4556</v>
      </c>
      <c r="B500" s="3" t="s">
        <v>19454</v>
      </c>
      <c r="C500" s="4" t="s">
        <v>19488</v>
      </c>
      <c r="D500" s="5">
        <v>1050</v>
      </c>
      <c r="E500" t="s">
        <v>19613</v>
      </c>
      <c r="F500" s="6" t="s">
        <v>19502</v>
      </c>
      <c r="G500" s="7" t="s">
        <v>19457</v>
      </c>
      <c r="H500" s="8" t="s">
        <v>76</v>
      </c>
    </row>
    <row r="501" spans="1:8" x14ac:dyDescent="0.25">
      <c r="A501" s="2">
        <v>4557</v>
      </c>
      <c r="B501" s="3" t="s">
        <v>19454</v>
      </c>
      <c r="C501" s="4" t="s">
        <v>19572</v>
      </c>
      <c r="D501" s="5">
        <v>1620</v>
      </c>
      <c r="E501" t="s">
        <v>19093</v>
      </c>
      <c r="F501" s="6" t="s">
        <v>19502</v>
      </c>
      <c r="G501" s="7" t="s">
        <v>19457</v>
      </c>
      <c r="H501" s="8" t="s">
        <v>76</v>
      </c>
    </row>
    <row r="502" spans="1:8" x14ac:dyDescent="0.25">
      <c r="A502" s="2">
        <v>4558</v>
      </c>
      <c r="B502" s="3" t="s">
        <v>19458</v>
      </c>
      <c r="C502" s="4" t="s">
        <v>19493</v>
      </c>
      <c r="D502" s="5">
        <v>1020</v>
      </c>
      <c r="E502" t="s">
        <v>18967</v>
      </c>
      <c r="F502" s="6" t="s">
        <v>19502</v>
      </c>
      <c r="G502" s="7" t="s">
        <v>19457</v>
      </c>
      <c r="H502" s="8" t="s">
        <v>76</v>
      </c>
    </row>
    <row r="503" spans="1:8" x14ac:dyDescent="0.25">
      <c r="A503" s="2">
        <v>4559</v>
      </c>
      <c r="B503" s="3" t="s">
        <v>19458</v>
      </c>
      <c r="C503" s="4" t="s">
        <v>19485</v>
      </c>
      <c r="D503" s="5">
        <v>1060</v>
      </c>
      <c r="E503" t="s">
        <v>18971</v>
      </c>
      <c r="F503" s="6" t="s">
        <v>19502</v>
      </c>
      <c r="G503" s="22" t="s">
        <v>19583</v>
      </c>
      <c r="H503" s="23" t="s">
        <v>512</v>
      </c>
    </row>
    <row r="504" spans="1:8" x14ac:dyDescent="0.25">
      <c r="A504" s="2">
        <v>4560</v>
      </c>
      <c r="B504" s="3" t="s">
        <v>19458</v>
      </c>
      <c r="C504" s="4" t="s">
        <v>19491</v>
      </c>
      <c r="D504" s="5">
        <v>1090</v>
      </c>
      <c r="E504" t="s">
        <v>18977</v>
      </c>
      <c r="F504" s="6" t="s">
        <v>19502</v>
      </c>
      <c r="G504" s="9" t="s">
        <v>19507</v>
      </c>
      <c r="H504" s="10" t="s">
        <v>41</v>
      </c>
    </row>
    <row r="505" spans="1:8" x14ac:dyDescent="0.25">
      <c r="A505" s="2">
        <v>4561</v>
      </c>
      <c r="B505" s="3" t="s">
        <v>19454</v>
      </c>
      <c r="C505" s="4" t="s">
        <v>19467</v>
      </c>
      <c r="D505" s="5">
        <v>1090</v>
      </c>
      <c r="E505" t="s">
        <v>18977</v>
      </c>
      <c r="F505" s="6" t="s">
        <v>19502</v>
      </c>
      <c r="G505" s="7" t="s">
        <v>19457</v>
      </c>
      <c r="H505" s="8" t="s">
        <v>76</v>
      </c>
    </row>
    <row r="506" spans="1:8" x14ac:dyDescent="0.25">
      <c r="A506" s="2">
        <v>4562</v>
      </c>
      <c r="B506" s="3" t="s">
        <v>19454</v>
      </c>
      <c r="C506" s="4" t="s">
        <v>19493</v>
      </c>
      <c r="D506" s="5">
        <v>1020</v>
      </c>
      <c r="E506" t="s">
        <v>18967</v>
      </c>
      <c r="F506" s="6" t="s">
        <v>19502</v>
      </c>
      <c r="G506" s="7" t="s">
        <v>19457</v>
      </c>
      <c r="H506" s="8" t="s">
        <v>76</v>
      </c>
    </row>
    <row r="507" spans="1:8" x14ac:dyDescent="0.25">
      <c r="A507" s="2">
        <v>4563</v>
      </c>
      <c r="B507" s="3" t="s">
        <v>19454</v>
      </c>
      <c r="C507" s="4" t="s">
        <v>19516</v>
      </c>
      <c r="D507" s="5">
        <v>1090</v>
      </c>
      <c r="E507" t="s">
        <v>18977</v>
      </c>
      <c r="F507" s="6" t="s">
        <v>19502</v>
      </c>
      <c r="G507" s="22" t="s">
        <v>19583</v>
      </c>
      <c r="H507" s="23" t="s">
        <v>512</v>
      </c>
    </row>
    <row r="508" spans="1:8" x14ac:dyDescent="0.25">
      <c r="A508" s="2">
        <v>4564</v>
      </c>
      <c r="B508" s="3" t="s">
        <v>19458</v>
      </c>
      <c r="C508" s="4" t="s">
        <v>19465</v>
      </c>
      <c r="D508" s="5">
        <v>1190</v>
      </c>
      <c r="E508" t="s">
        <v>18981</v>
      </c>
      <c r="F508" s="6" t="s">
        <v>19502</v>
      </c>
      <c r="G508" s="7" t="s">
        <v>19457</v>
      </c>
      <c r="H508" s="8" t="s">
        <v>76</v>
      </c>
    </row>
    <row r="509" spans="1:8" x14ac:dyDescent="0.25">
      <c r="A509" s="2">
        <v>4565</v>
      </c>
      <c r="B509" s="3" t="s">
        <v>19454</v>
      </c>
      <c r="C509" s="4" t="s">
        <v>19559</v>
      </c>
      <c r="D509" s="5">
        <v>1190</v>
      </c>
      <c r="E509" t="s">
        <v>18981</v>
      </c>
      <c r="F509" s="6" t="s">
        <v>19502</v>
      </c>
      <c r="G509" s="7" t="s">
        <v>19457</v>
      </c>
      <c r="H509" s="8" t="s">
        <v>76</v>
      </c>
    </row>
    <row r="510" spans="1:8" x14ac:dyDescent="0.25">
      <c r="A510" s="2">
        <v>4566</v>
      </c>
      <c r="B510" s="3" t="s">
        <v>19458</v>
      </c>
      <c r="C510" s="4" t="s">
        <v>19481</v>
      </c>
      <c r="D510" s="5">
        <v>1080</v>
      </c>
      <c r="E510" t="s">
        <v>18973</v>
      </c>
      <c r="F510" s="6" t="s">
        <v>19477</v>
      </c>
      <c r="G510" s="7" t="s">
        <v>19457</v>
      </c>
      <c r="H510" s="8" t="s">
        <v>76</v>
      </c>
    </row>
    <row r="511" spans="1:8" x14ac:dyDescent="0.25">
      <c r="A511" s="2">
        <v>4567</v>
      </c>
      <c r="B511" s="3" t="s">
        <v>19454</v>
      </c>
      <c r="C511" s="4" t="s">
        <v>19470</v>
      </c>
      <c r="D511" s="5">
        <v>1070</v>
      </c>
      <c r="E511" t="s">
        <v>18972</v>
      </c>
      <c r="F511" s="6" t="s">
        <v>19624</v>
      </c>
      <c r="G511" s="13" t="s">
        <v>19461</v>
      </c>
      <c r="H511" s="14" t="s">
        <v>490</v>
      </c>
    </row>
    <row r="512" spans="1:8" x14ac:dyDescent="0.25">
      <c r="A512" s="2">
        <v>4568</v>
      </c>
      <c r="B512" s="3" t="s">
        <v>19458</v>
      </c>
      <c r="C512" s="4" t="s">
        <v>19474</v>
      </c>
      <c r="D512" s="5">
        <v>1170</v>
      </c>
      <c r="E512" t="s">
        <v>19644</v>
      </c>
      <c r="F512" s="6" t="s">
        <v>19624</v>
      </c>
      <c r="G512" s="7" t="s">
        <v>19457</v>
      </c>
      <c r="H512" s="8" t="s">
        <v>76</v>
      </c>
    </row>
    <row r="513" spans="1:8" x14ac:dyDescent="0.25">
      <c r="A513" s="2">
        <v>4569</v>
      </c>
      <c r="B513" s="3" t="s">
        <v>19458</v>
      </c>
      <c r="C513" s="4" t="s">
        <v>19602</v>
      </c>
      <c r="D513" s="5">
        <v>6180</v>
      </c>
      <c r="E513" t="s">
        <v>19585</v>
      </c>
      <c r="F513" s="6" t="s">
        <v>19624</v>
      </c>
      <c r="G513" s="9" t="s">
        <v>19507</v>
      </c>
      <c r="H513" s="10" t="s">
        <v>41</v>
      </c>
    </row>
    <row r="514" spans="1:8" x14ac:dyDescent="0.25">
      <c r="A514" s="2">
        <v>4570</v>
      </c>
      <c r="B514" s="3" t="s">
        <v>19454</v>
      </c>
      <c r="C514" s="4" t="s">
        <v>19559</v>
      </c>
      <c r="D514" s="5">
        <v>6032</v>
      </c>
      <c r="E514" t="s">
        <v>19338</v>
      </c>
      <c r="F514" s="6" t="s">
        <v>19624</v>
      </c>
      <c r="G514" s="9" t="s">
        <v>19473</v>
      </c>
      <c r="H514" s="10" t="s">
        <v>563</v>
      </c>
    </row>
    <row r="515" spans="1:8" x14ac:dyDescent="0.25">
      <c r="A515" s="2">
        <v>4571</v>
      </c>
      <c r="B515" s="3" t="s">
        <v>19454</v>
      </c>
      <c r="C515" s="4" t="s">
        <v>19555</v>
      </c>
      <c r="D515" s="5">
        <v>1180</v>
      </c>
      <c r="E515" t="s">
        <v>19062</v>
      </c>
      <c r="F515" s="6" t="s">
        <v>19624</v>
      </c>
      <c r="G515" s="7" t="s">
        <v>19457</v>
      </c>
      <c r="H515" s="8" t="s">
        <v>76</v>
      </c>
    </row>
    <row r="516" spans="1:8" x14ac:dyDescent="0.25">
      <c r="A516" s="2">
        <v>4572</v>
      </c>
      <c r="B516" s="3" t="s">
        <v>19458</v>
      </c>
      <c r="C516" s="4" t="s">
        <v>19607</v>
      </c>
      <c r="D516" s="5">
        <v>7850</v>
      </c>
      <c r="E516" t="s">
        <v>19645</v>
      </c>
      <c r="F516" s="6" t="s">
        <v>19624</v>
      </c>
      <c r="G516" s="9" t="s">
        <v>19507</v>
      </c>
      <c r="H516" s="10" t="s">
        <v>41</v>
      </c>
    </row>
    <row r="517" spans="1:8" x14ac:dyDescent="0.25">
      <c r="A517" s="2">
        <v>4573</v>
      </c>
      <c r="B517" s="3" t="s">
        <v>19458</v>
      </c>
      <c r="C517" s="4" t="s">
        <v>19577</v>
      </c>
      <c r="D517" s="5">
        <v>1090</v>
      </c>
      <c r="E517" t="s">
        <v>18977</v>
      </c>
      <c r="F517" s="6" t="s">
        <v>19646</v>
      </c>
      <c r="G517" s="9" t="s">
        <v>19461</v>
      </c>
      <c r="H517" s="10" t="s">
        <v>25</v>
      </c>
    </row>
    <row r="518" spans="1:8" x14ac:dyDescent="0.25">
      <c r="A518" s="2">
        <v>4574</v>
      </c>
      <c r="B518" s="3" t="s">
        <v>19454</v>
      </c>
      <c r="C518" s="4" t="s">
        <v>19590</v>
      </c>
      <c r="D518" s="5">
        <v>1060</v>
      </c>
      <c r="E518" t="s">
        <v>18971</v>
      </c>
      <c r="F518" s="6" t="s">
        <v>19646</v>
      </c>
      <c r="G518" s="7" t="s">
        <v>19457</v>
      </c>
      <c r="H518" s="8" t="s">
        <v>76</v>
      </c>
    </row>
    <row r="519" spans="1:8" x14ac:dyDescent="0.25">
      <c r="A519" s="2">
        <v>4575</v>
      </c>
      <c r="B519" s="3" t="s">
        <v>19458</v>
      </c>
      <c r="C519" s="4" t="s">
        <v>19498</v>
      </c>
      <c r="D519" s="5">
        <v>1150</v>
      </c>
      <c r="E519" t="s">
        <v>19057</v>
      </c>
      <c r="F519" s="6" t="s">
        <v>19646</v>
      </c>
      <c r="G519" s="7" t="s">
        <v>19457</v>
      </c>
      <c r="H519" s="8" t="s">
        <v>76</v>
      </c>
    </row>
    <row r="520" spans="1:8" x14ac:dyDescent="0.25">
      <c r="A520" s="2">
        <v>4576</v>
      </c>
      <c r="B520" s="3" t="s">
        <v>19454</v>
      </c>
      <c r="C520" s="4" t="s">
        <v>19588</v>
      </c>
      <c r="D520" s="5">
        <v>1800</v>
      </c>
      <c r="E520" t="s">
        <v>19100</v>
      </c>
      <c r="F520" s="6" t="s">
        <v>19646</v>
      </c>
      <c r="G520" s="7" t="s">
        <v>19457</v>
      </c>
      <c r="H520" s="8" t="s">
        <v>76</v>
      </c>
    </row>
    <row r="521" spans="1:8" x14ac:dyDescent="0.25">
      <c r="A521" s="2">
        <v>4577</v>
      </c>
      <c r="B521" s="3" t="s">
        <v>19458</v>
      </c>
      <c r="C521" s="4" t="s">
        <v>19491</v>
      </c>
      <c r="D521" s="5">
        <v>1070</v>
      </c>
      <c r="E521" t="s">
        <v>18972</v>
      </c>
      <c r="F521" s="6" t="s">
        <v>19623</v>
      </c>
      <c r="G521" s="7" t="s">
        <v>19457</v>
      </c>
      <c r="H521" s="8" t="s">
        <v>76</v>
      </c>
    </row>
    <row r="522" spans="1:8" x14ac:dyDescent="0.25">
      <c r="A522" s="2">
        <v>4578</v>
      </c>
      <c r="B522" s="3" t="s">
        <v>19454</v>
      </c>
      <c r="C522" s="4" t="s">
        <v>19505</v>
      </c>
      <c r="D522" s="5">
        <v>1210</v>
      </c>
      <c r="E522" t="s">
        <v>19064</v>
      </c>
      <c r="F522" s="6" t="s">
        <v>19623</v>
      </c>
      <c r="G522" s="22" t="s">
        <v>19583</v>
      </c>
      <c r="H522" s="23" t="s">
        <v>512</v>
      </c>
    </row>
    <row r="523" spans="1:8" x14ac:dyDescent="0.25">
      <c r="A523" s="2">
        <v>4579</v>
      </c>
      <c r="B523" s="3" t="s">
        <v>19458</v>
      </c>
      <c r="C523" s="4" t="s">
        <v>19465</v>
      </c>
      <c r="D523" s="5">
        <v>1000</v>
      </c>
      <c r="E523" t="s">
        <v>18966</v>
      </c>
      <c r="F523" s="6" t="s">
        <v>19623</v>
      </c>
      <c r="G523" s="7" t="s">
        <v>19457</v>
      </c>
      <c r="H523" s="8" t="s">
        <v>76</v>
      </c>
    </row>
    <row r="524" spans="1:8" x14ac:dyDescent="0.25">
      <c r="A524" s="2">
        <v>4580</v>
      </c>
      <c r="B524" s="3" t="s">
        <v>19454</v>
      </c>
      <c r="C524" s="4" t="s">
        <v>19599</v>
      </c>
      <c r="D524" s="5">
        <v>1081</v>
      </c>
      <c r="E524" t="s">
        <v>18974</v>
      </c>
      <c r="F524" s="6" t="s">
        <v>19623</v>
      </c>
      <c r="G524" s="13" t="s">
        <v>19461</v>
      </c>
      <c r="H524" s="14" t="s">
        <v>490</v>
      </c>
    </row>
    <row r="525" spans="1:8" x14ac:dyDescent="0.25">
      <c r="A525" s="2">
        <v>4581</v>
      </c>
      <c r="B525" s="3" t="s">
        <v>19458</v>
      </c>
      <c r="C525" s="4" t="s">
        <v>19470</v>
      </c>
      <c r="D525" s="5">
        <v>1190</v>
      </c>
      <c r="E525" t="s">
        <v>18981</v>
      </c>
      <c r="F525" s="6" t="s">
        <v>19623</v>
      </c>
      <c r="G525" s="7" t="s">
        <v>19457</v>
      </c>
      <c r="H525" s="8" t="s">
        <v>76</v>
      </c>
    </row>
    <row r="526" spans="1:8" x14ac:dyDescent="0.25">
      <c r="A526" s="2">
        <v>4582</v>
      </c>
      <c r="B526" s="3" t="s">
        <v>19458</v>
      </c>
      <c r="C526" s="4" t="s">
        <v>19524</v>
      </c>
      <c r="D526" s="5">
        <v>7730</v>
      </c>
      <c r="E526" t="s">
        <v>19647</v>
      </c>
      <c r="F526" s="6" t="s">
        <v>19623</v>
      </c>
      <c r="G526" s="7" t="s">
        <v>19457</v>
      </c>
      <c r="H526" s="8" t="s">
        <v>76</v>
      </c>
    </row>
    <row r="527" spans="1:8" x14ac:dyDescent="0.25">
      <c r="A527" s="2">
        <v>4583</v>
      </c>
      <c r="B527" s="3" t="s">
        <v>19458</v>
      </c>
      <c r="C527" s="4" t="s">
        <v>19509</v>
      </c>
      <c r="D527" s="5">
        <v>1180</v>
      </c>
      <c r="E527" t="s">
        <v>19062</v>
      </c>
      <c r="F527" s="6" t="s">
        <v>19623</v>
      </c>
      <c r="G527" s="7" t="s">
        <v>19457</v>
      </c>
      <c r="H527" s="8" t="s">
        <v>76</v>
      </c>
    </row>
    <row r="528" spans="1:8" x14ac:dyDescent="0.25">
      <c r="A528" s="2">
        <v>4584</v>
      </c>
      <c r="B528" s="3" t="s">
        <v>19454</v>
      </c>
      <c r="C528" s="4" t="s">
        <v>19602</v>
      </c>
      <c r="D528" s="5">
        <v>1000</v>
      </c>
      <c r="E528" t="s">
        <v>18966</v>
      </c>
      <c r="F528" s="6" t="s">
        <v>19623</v>
      </c>
      <c r="G528" s="7" t="s">
        <v>19457</v>
      </c>
      <c r="H528" s="8" t="s">
        <v>76</v>
      </c>
    </row>
    <row r="529" spans="1:8" x14ac:dyDescent="0.25">
      <c r="A529" s="2">
        <v>4585</v>
      </c>
      <c r="B529" s="3" t="s">
        <v>19458</v>
      </c>
      <c r="C529" s="4" t="s">
        <v>19530</v>
      </c>
      <c r="D529" s="5">
        <v>1360</v>
      </c>
      <c r="E529" t="s">
        <v>19648</v>
      </c>
      <c r="F529" s="6" t="s">
        <v>19623</v>
      </c>
      <c r="G529" s="9" t="s">
        <v>19461</v>
      </c>
      <c r="H529" s="10" t="s">
        <v>25</v>
      </c>
    </row>
    <row r="530" spans="1:8" x14ac:dyDescent="0.25">
      <c r="A530" s="2">
        <v>4586</v>
      </c>
      <c r="B530" s="3" t="s">
        <v>19454</v>
      </c>
      <c r="C530" s="4" t="s">
        <v>19467</v>
      </c>
      <c r="D530" s="5">
        <v>1190</v>
      </c>
      <c r="E530" t="s">
        <v>18981</v>
      </c>
      <c r="F530" s="6" t="s">
        <v>19642</v>
      </c>
      <c r="G530" s="13" t="s">
        <v>19461</v>
      </c>
      <c r="H530" s="14" t="s">
        <v>490</v>
      </c>
    </row>
    <row r="531" spans="1:8" x14ac:dyDescent="0.25">
      <c r="A531" s="2">
        <v>4587</v>
      </c>
      <c r="B531" s="3" t="s">
        <v>19454</v>
      </c>
      <c r="C531" s="4" t="s">
        <v>19497</v>
      </c>
      <c r="D531" s="5">
        <v>1060</v>
      </c>
      <c r="E531" t="s">
        <v>18971</v>
      </c>
      <c r="F531" s="6" t="s">
        <v>19642</v>
      </c>
      <c r="G531" s="7" t="s">
        <v>19457</v>
      </c>
      <c r="H531" s="8" t="s">
        <v>76</v>
      </c>
    </row>
    <row r="532" spans="1:8" x14ac:dyDescent="0.25">
      <c r="A532" s="2">
        <v>4588</v>
      </c>
      <c r="B532" s="3" t="s">
        <v>19458</v>
      </c>
      <c r="C532" s="4" t="s">
        <v>19509</v>
      </c>
      <c r="D532" s="5">
        <v>1180</v>
      </c>
      <c r="E532" t="s">
        <v>19062</v>
      </c>
      <c r="F532" s="6" t="s">
        <v>19477</v>
      </c>
      <c r="G532" s="9" t="s">
        <v>19507</v>
      </c>
      <c r="H532" s="10" t="s">
        <v>41</v>
      </c>
    </row>
    <row r="533" spans="1:8" x14ac:dyDescent="0.25">
      <c r="A533" s="2">
        <v>4589</v>
      </c>
      <c r="B533" s="3" t="s">
        <v>19458</v>
      </c>
      <c r="C533" s="4" t="s">
        <v>19512</v>
      </c>
      <c r="D533" s="5">
        <v>1070</v>
      </c>
      <c r="E533" t="s">
        <v>18972</v>
      </c>
      <c r="F533" s="6" t="s">
        <v>19523</v>
      </c>
      <c r="G533" s="7" t="s">
        <v>19457</v>
      </c>
      <c r="H533" s="8" t="s">
        <v>76</v>
      </c>
    </row>
    <row r="534" spans="1:8" x14ac:dyDescent="0.25">
      <c r="A534" s="2">
        <v>4590</v>
      </c>
      <c r="B534" s="3" t="s">
        <v>19458</v>
      </c>
      <c r="C534" s="4" t="s">
        <v>19542</v>
      </c>
      <c r="D534" s="5">
        <v>1800</v>
      </c>
      <c r="E534" t="s">
        <v>19100</v>
      </c>
      <c r="F534" s="6" t="s">
        <v>19523</v>
      </c>
      <c r="G534" s="7" t="s">
        <v>19457</v>
      </c>
      <c r="H534" s="8" t="s">
        <v>76</v>
      </c>
    </row>
    <row r="535" spans="1:8" x14ac:dyDescent="0.25">
      <c r="A535" s="2">
        <v>4591</v>
      </c>
      <c r="B535" s="3" t="s">
        <v>19458</v>
      </c>
      <c r="C535" s="4" t="s">
        <v>19577</v>
      </c>
      <c r="D535" s="5">
        <v>1070</v>
      </c>
      <c r="E535" t="s">
        <v>18972</v>
      </c>
      <c r="F535" s="6" t="s">
        <v>19523</v>
      </c>
      <c r="G535" s="7" t="s">
        <v>19457</v>
      </c>
      <c r="H535" s="8" t="s">
        <v>76</v>
      </c>
    </row>
    <row r="536" spans="1:8" x14ac:dyDescent="0.25">
      <c r="A536" s="2">
        <v>4592</v>
      </c>
      <c r="B536" s="3" t="s">
        <v>19454</v>
      </c>
      <c r="C536" s="4" t="s">
        <v>19510</v>
      </c>
      <c r="D536" s="5">
        <v>1020</v>
      </c>
      <c r="E536" t="s">
        <v>18967</v>
      </c>
      <c r="F536" s="6" t="s">
        <v>19523</v>
      </c>
      <c r="G536" s="13" t="s">
        <v>19461</v>
      </c>
      <c r="H536" s="14" t="s">
        <v>490</v>
      </c>
    </row>
    <row r="537" spans="1:8" x14ac:dyDescent="0.25">
      <c r="A537" s="2">
        <v>4593</v>
      </c>
      <c r="B537" s="3" t="s">
        <v>19458</v>
      </c>
      <c r="C537" s="4" t="s">
        <v>19566</v>
      </c>
      <c r="D537" s="5">
        <v>1060</v>
      </c>
      <c r="E537" t="s">
        <v>18971</v>
      </c>
      <c r="F537" s="6" t="s">
        <v>19523</v>
      </c>
      <c r="G537" s="22" t="s">
        <v>19583</v>
      </c>
      <c r="H537" s="23" t="s">
        <v>512</v>
      </c>
    </row>
    <row r="538" spans="1:8" x14ac:dyDescent="0.25">
      <c r="A538" s="2">
        <v>4594</v>
      </c>
      <c r="B538" s="3" t="s">
        <v>19454</v>
      </c>
      <c r="C538" s="4" t="s">
        <v>19474</v>
      </c>
      <c r="D538" s="5">
        <v>1070</v>
      </c>
      <c r="E538" t="s">
        <v>18972</v>
      </c>
      <c r="F538" s="6" t="s">
        <v>19523</v>
      </c>
      <c r="G538" s="9" t="s">
        <v>19461</v>
      </c>
      <c r="H538" s="10" t="s">
        <v>25</v>
      </c>
    </row>
    <row r="539" spans="1:8" x14ac:dyDescent="0.25">
      <c r="A539" s="2">
        <v>4595</v>
      </c>
      <c r="B539" s="3" t="s">
        <v>19458</v>
      </c>
      <c r="C539" s="4" t="s">
        <v>19544</v>
      </c>
      <c r="D539" s="5">
        <v>1090</v>
      </c>
      <c r="E539" t="s">
        <v>18977</v>
      </c>
      <c r="F539" s="6" t="s">
        <v>19523</v>
      </c>
      <c r="G539" s="9" t="s">
        <v>19461</v>
      </c>
      <c r="H539" s="10" t="s">
        <v>25</v>
      </c>
    </row>
    <row r="540" spans="1:8" x14ac:dyDescent="0.25">
      <c r="A540" s="2">
        <v>4596</v>
      </c>
      <c r="B540" s="3" t="s">
        <v>19458</v>
      </c>
      <c r="C540" s="4" t="s">
        <v>19537</v>
      </c>
      <c r="D540" s="5">
        <v>1070</v>
      </c>
      <c r="E540" t="s">
        <v>18972</v>
      </c>
      <c r="F540" s="6" t="s">
        <v>19523</v>
      </c>
      <c r="G540" s="7" t="s">
        <v>19457</v>
      </c>
      <c r="H540" s="8" t="s">
        <v>76</v>
      </c>
    </row>
    <row r="541" spans="1:8" x14ac:dyDescent="0.25">
      <c r="A541" s="2">
        <v>4597</v>
      </c>
      <c r="B541" s="3" t="s">
        <v>19454</v>
      </c>
      <c r="C541" s="4" t="s">
        <v>19547</v>
      </c>
      <c r="D541" s="5">
        <v>1190</v>
      </c>
      <c r="E541" t="s">
        <v>18981</v>
      </c>
      <c r="F541" s="6" t="s">
        <v>19646</v>
      </c>
      <c r="G541" s="7" t="s">
        <v>19457</v>
      </c>
      <c r="H541" s="8" t="s">
        <v>76</v>
      </c>
    </row>
    <row r="542" spans="1:8" x14ac:dyDescent="0.25">
      <c r="A542" s="2">
        <v>4598</v>
      </c>
      <c r="B542" s="3" t="s">
        <v>19458</v>
      </c>
      <c r="C542" s="4" t="s">
        <v>19492</v>
      </c>
      <c r="D542" s="5">
        <v>1190</v>
      </c>
      <c r="E542" t="s">
        <v>18981</v>
      </c>
      <c r="F542" s="6" t="s">
        <v>19646</v>
      </c>
      <c r="G542" s="9" t="s">
        <v>19461</v>
      </c>
      <c r="H542" s="10" t="s">
        <v>70</v>
      </c>
    </row>
    <row r="543" spans="1:8" x14ac:dyDescent="0.25">
      <c r="A543" s="2">
        <v>4599</v>
      </c>
      <c r="B543" s="3" t="s">
        <v>19458</v>
      </c>
      <c r="C543" s="4" t="s">
        <v>19491</v>
      </c>
      <c r="D543" s="5">
        <v>1000</v>
      </c>
      <c r="E543" t="s">
        <v>18966</v>
      </c>
      <c r="F543" s="6" t="s">
        <v>19646</v>
      </c>
      <c r="G543" s="7" t="s">
        <v>19457</v>
      </c>
      <c r="H543" s="8" t="s">
        <v>76</v>
      </c>
    </row>
    <row r="544" spans="1:8" x14ac:dyDescent="0.25">
      <c r="A544" s="2">
        <v>4600</v>
      </c>
      <c r="B544" s="3" t="s">
        <v>19454</v>
      </c>
      <c r="C544" s="4" t="s">
        <v>19488</v>
      </c>
      <c r="D544" s="5">
        <v>1495</v>
      </c>
      <c r="E544" t="s">
        <v>19649</v>
      </c>
      <c r="F544" s="6" t="s">
        <v>19646</v>
      </c>
      <c r="G544" s="9" t="s">
        <v>19473</v>
      </c>
      <c r="H544" s="10" t="s">
        <v>563</v>
      </c>
    </row>
    <row r="545" spans="1:8" x14ac:dyDescent="0.25">
      <c r="A545" s="2">
        <v>4601</v>
      </c>
      <c r="B545" s="3" t="s">
        <v>19458</v>
      </c>
      <c r="C545" s="4" t="s">
        <v>19518</v>
      </c>
      <c r="D545" s="5">
        <v>1060</v>
      </c>
      <c r="E545" t="s">
        <v>18971</v>
      </c>
      <c r="F545" s="6" t="s">
        <v>19646</v>
      </c>
      <c r="G545" s="9" t="s">
        <v>19473</v>
      </c>
      <c r="H545" s="10" t="s">
        <v>563</v>
      </c>
    </row>
    <row r="546" spans="1:8" x14ac:dyDescent="0.25">
      <c r="A546" s="2">
        <v>4602</v>
      </c>
      <c r="B546" s="3" t="s">
        <v>19458</v>
      </c>
      <c r="C546" s="4" t="s">
        <v>19524</v>
      </c>
      <c r="D546" s="5">
        <v>1190</v>
      </c>
      <c r="E546" t="s">
        <v>18981</v>
      </c>
      <c r="F546" s="6" t="s">
        <v>19646</v>
      </c>
      <c r="G546" s="7" t="s">
        <v>19457</v>
      </c>
      <c r="H546" s="8" t="s">
        <v>76</v>
      </c>
    </row>
    <row r="547" spans="1:8" x14ac:dyDescent="0.25">
      <c r="A547" s="2">
        <v>4603</v>
      </c>
      <c r="B547" s="3" t="s">
        <v>19454</v>
      </c>
      <c r="C547" s="4" t="s">
        <v>19467</v>
      </c>
      <c r="D547" s="5">
        <v>1600</v>
      </c>
      <c r="E547" t="s">
        <v>19092</v>
      </c>
      <c r="F547" s="6" t="s">
        <v>19646</v>
      </c>
      <c r="G547" s="7" t="s">
        <v>19457</v>
      </c>
      <c r="H547" s="8" t="s">
        <v>76</v>
      </c>
    </row>
    <row r="548" spans="1:8" x14ac:dyDescent="0.25">
      <c r="A548" s="2">
        <v>4604</v>
      </c>
      <c r="B548" s="3" t="s">
        <v>19458</v>
      </c>
      <c r="C548" s="4" t="s">
        <v>19588</v>
      </c>
      <c r="D548" s="5">
        <v>1180</v>
      </c>
      <c r="E548" t="s">
        <v>19062</v>
      </c>
      <c r="F548" s="6" t="s">
        <v>19646</v>
      </c>
      <c r="G548" s="9" t="s">
        <v>19461</v>
      </c>
      <c r="H548" s="10" t="s">
        <v>25</v>
      </c>
    </row>
    <row r="549" spans="1:8" x14ac:dyDescent="0.25">
      <c r="A549" s="2">
        <v>4605</v>
      </c>
      <c r="B549" s="3" t="s">
        <v>19458</v>
      </c>
      <c r="C549" s="4" t="s">
        <v>19524</v>
      </c>
      <c r="D549" s="5">
        <v>8660</v>
      </c>
      <c r="E549" t="s">
        <v>19432</v>
      </c>
      <c r="F549" s="6" t="s">
        <v>19646</v>
      </c>
      <c r="G549" s="7" t="s">
        <v>19457</v>
      </c>
      <c r="H549" s="8" t="s">
        <v>76</v>
      </c>
    </row>
    <row r="550" spans="1:8" x14ac:dyDescent="0.25">
      <c r="A550" s="2">
        <v>4606</v>
      </c>
      <c r="B550" s="3" t="s">
        <v>19454</v>
      </c>
      <c r="C550" s="4" t="s">
        <v>19576</v>
      </c>
      <c r="D550" s="5">
        <v>1170</v>
      </c>
      <c r="E550" t="s">
        <v>19644</v>
      </c>
      <c r="F550" s="6" t="s">
        <v>19646</v>
      </c>
      <c r="G550" s="22" t="s">
        <v>19583</v>
      </c>
      <c r="H550" s="23" t="s">
        <v>512</v>
      </c>
    </row>
    <row r="551" spans="1:8" x14ac:dyDescent="0.25">
      <c r="A551" s="2">
        <v>4607</v>
      </c>
      <c r="B551" s="3" t="s">
        <v>19458</v>
      </c>
      <c r="C551" s="4" t="s">
        <v>19568</v>
      </c>
      <c r="D551" s="5">
        <v>1070</v>
      </c>
      <c r="E551" t="s">
        <v>18972</v>
      </c>
      <c r="F551" s="6" t="s">
        <v>19646</v>
      </c>
      <c r="G551" s="22" t="s">
        <v>19583</v>
      </c>
      <c r="H551" s="23" t="s">
        <v>512</v>
      </c>
    </row>
    <row r="552" spans="1:8" x14ac:dyDescent="0.25">
      <c r="A552" s="2">
        <v>4608</v>
      </c>
      <c r="B552" s="3" t="s">
        <v>19454</v>
      </c>
      <c r="C552" s="4" t="s">
        <v>19472</v>
      </c>
      <c r="D552" s="5">
        <v>1070</v>
      </c>
      <c r="E552" t="s">
        <v>18972</v>
      </c>
      <c r="F552" s="6" t="s">
        <v>19629</v>
      </c>
      <c r="G552" s="7" t="s">
        <v>19457</v>
      </c>
      <c r="H552" s="8" t="s">
        <v>76</v>
      </c>
    </row>
    <row r="553" spans="1:8" x14ac:dyDescent="0.25">
      <c r="A553" s="2">
        <v>4609</v>
      </c>
      <c r="B553" s="3" t="s">
        <v>19458</v>
      </c>
      <c r="C553" s="4" t="s">
        <v>19569</v>
      </c>
      <c r="D553" s="5">
        <v>1780</v>
      </c>
      <c r="E553" t="s">
        <v>19099</v>
      </c>
      <c r="F553" s="6" t="s">
        <v>19629</v>
      </c>
      <c r="G553" s="7" t="s">
        <v>19457</v>
      </c>
      <c r="H553" s="8" t="s">
        <v>76</v>
      </c>
    </row>
    <row r="554" spans="1:8" x14ac:dyDescent="0.25">
      <c r="A554" s="2">
        <v>4610</v>
      </c>
      <c r="B554" s="3" t="s">
        <v>19458</v>
      </c>
      <c r="C554" s="4" t="s">
        <v>19567</v>
      </c>
      <c r="D554" s="5">
        <v>1180</v>
      </c>
      <c r="E554" t="s">
        <v>19062</v>
      </c>
      <c r="F554" s="6" t="s">
        <v>19629</v>
      </c>
      <c r="G554" s="7" t="s">
        <v>19457</v>
      </c>
      <c r="H554" s="8" t="s">
        <v>76</v>
      </c>
    </row>
    <row r="555" spans="1:8" x14ac:dyDescent="0.25">
      <c r="A555" s="2">
        <v>4611</v>
      </c>
      <c r="B555" s="3" t="s">
        <v>19458</v>
      </c>
      <c r="C555" s="4" t="s">
        <v>19505</v>
      </c>
      <c r="D555" s="5">
        <v>1060</v>
      </c>
      <c r="E555" t="s">
        <v>18971</v>
      </c>
      <c r="F555" s="6" t="s">
        <v>19629</v>
      </c>
      <c r="G555" s="9" t="s">
        <v>19461</v>
      </c>
      <c r="H555" s="10" t="s">
        <v>25</v>
      </c>
    </row>
    <row r="556" spans="1:8" x14ac:dyDescent="0.25">
      <c r="A556" s="2">
        <v>4612</v>
      </c>
      <c r="B556" s="3" t="s">
        <v>19454</v>
      </c>
      <c r="C556" s="4" t="s">
        <v>19599</v>
      </c>
      <c r="D556" s="5">
        <v>9320</v>
      </c>
      <c r="E556" t="s">
        <v>19440</v>
      </c>
      <c r="F556" s="6" t="s">
        <v>19650</v>
      </c>
      <c r="G556" s="7" t="s">
        <v>19457</v>
      </c>
      <c r="H556" s="8" t="s">
        <v>76</v>
      </c>
    </row>
    <row r="557" spans="1:8" x14ac:dyDescent="0.25">
      <c r="A557" s="2">
        <v>4613</v>
      </c>
      <c r="B557" s="3" t="s">
        <v>19458</v>
      </c>
      <c r="C557" s="4" t="s">
        <v>19599</v>
      </c>
      <c r="D557" s="5">
        <v>3212</v>
      </c>
      <c r="E557" t="s">
        <v>19215</v>
      </c>
      <c r="F557" s="6" t="s">
        <v>19627</v>
      </c>
      <c r="G557" s="7" t="s">
        <v>19457</v>
      </c>
      <c r="H557" s="8" t="s">
        <v>76</v>
      </c>
    </row>
    <row r="558" spans="1:8" x14ac:dyDescent="0.25">
      <c r="A558" s="2">
        <v>4614</v>
      </c>
      <c r="B558" s="3" t="s">
        <v>19458</v>
      </c>
      <c r="C558" s="4" t="s">
        <v>19490</v>
      </c>
      <c r="D558" s="5">
        <v>1020</v>
      </c>
      <c r="E558" t="s">
        <v>18967</v>
      </c>
      <c r="F558" s="6" t="s">
        <v>19469</v>
      </c>
      <c r="G558" s="7" t="s">
        <v>19457</v>
      </c>
      <c r="H558" s="8" t="s">
        <v>76</v>
      </c>
    </row>
    <row r="559" spans="1:8" x14ac:dyDescent="0.25">
      <c r="A559" s="2">
        <v>4615</v>
      </c>
      <c r="B559" s="3" t="s">
        <v>19458</v>
      </c>
      <c r="C559" s="4" t="s">
        <v>19546</v>
      </c>
      <c r="D559" s="5">
        <v>1070</v>
      </c>
      <c r="E559" t="s">
        <v>18972</v>
      </c>
      <c r="F559" s="6" t="s">
        <v>19484</v>
      </c>
      <c r="G559" s="7" t="s">
        <v>19457</v>
      </c>
      <c r="H559" s="8" t="s">
        <v>76</v>
      </c>
    </row>
    <row r="560" spans="1:8" x14ac:dyDescent="0.25">
      <c r="A560" s="2">
        <v>4616</v>
      </c>
      <c r="B560" s="3" t="s">
        <v>19458</v>
      </c>
      <c r="C560" s="4" t="s">
        <v>19512</v>
      </c>
      <c r="D560" s="5">
        <v>1190</v>
      </c>
      <c r="E560" t="s">
        <v>18981</v>
      </c>
      <c r="F560" s="6" t="s">
        <v>19600</v>
      </c>
      <c r="G560" s="7" t="s">
        <v>19457</v>
      </c>
      <c r="H560" s="8" t="s">
        <v>76</v>
      </c>
    </row>
    <row r="561" spans="1:8" x14ac:dyDescent="0.25">
      <c r="A561" s="2">
        <v>4617</v>
      </c>
      <c r="B561" s="3" t="s">
        <v>19454</v>
      </c>
      <c r="C561" s="4" t="s">
        <v>19509</v>
      </c>
      <c r="D561" s="5">
        <v>1082</v>
      </c>
      <c r="E561" t="s">
        <v>18975</v>
      </c>
      <c r="F561" s="6" t="s">
        <v>19476</v>
      </c>
      <c r="G561" s="7" t="s">
        <v>19457</v>
      </c>
      <c r="H561" s="8" t="s">
        <v>76</v>
      </c>
    </row>
    <row r="562" spans="1:8" x14ac:dyDescent="0.25">
      <c r="A562" s="2">
        <v>4618</v>
      </c>
      <c r="B562" s="3" t="s">
        <v>19454</v>
      </c>
      <c r="C562" s="4" t="s">
        <v>19470</v>
      </c>
      <c r="D562" s="5">
        <v>1731</v>
      </c>
      <c r="E562" t="s">
        <v>18988</v>
      </c>
      <c r="F562" s="6" t="s">
        <v>19476</v>
      </c>
      <c r="G562" s="7" t="s">
        <v>19457</v>
      </c>
      <c r="H562" s="8" t="s">
        <v>76</v>
      </c>
    </row>
    <row r="563" spans="1:8" x14ac:dyDescent="0.25">
      <c r="A563" s="2">
        <v>4619</v>
      </c>
      <c r="B563" s="3" t="s">
        <v>19454</v>
      </c>
      <c r="C563" s="4" t="s">
        <v>19608</v>
      </c>
      <c r="D563" s="5">
        <v>1770</v>
      </c>
      <c r="E563" t="s">
        <v>19651</v>
      </c>
      <c r="F563" s="6" t="s">
        <v>19476</v>
      </c>
      <c r="G563" s="9" t="s">
        <v>19473</v>
      </c>
      <c r="H563" s="10" t="s">
        <v>563</v>
      </c>
    </row>
    <row r="564" spans="1:8" x14ac:dyDescent="0.25">
      <c r="A564" s="2">
        <v>4620</v>
      </c>
      <c r="B564" s="3" t="s">
        <v>19454</v>
      </c>
      <c r="C564" s="4" t="s">
        <v>19608</v>
      </c>
      <c r="D564" s="5">
        <v>1731</v>
      </c>
      <c r="E564" t="s">
        <v>18988</v>
      </c>
      <c r="F564" s="6" t="s">
        <v>19570</v>
      </c>
      <c r="G564" s="7" t="s">
        <v>19457</v>
      </c>
      <c r="H564" s="8" t="s">
        <v>76</v>
      </c>
    </row>
    <row r="565" spans="1:8" x14ac:dyDescent="0.25">
      <c r="A565" s="2">
        <v>4621</v>
      </c>
      <c r="B565" s="3" t="s">
        <v>19458</v>
      </c>
      <c r="C565" s="4" t="s">
        <v>19493</v>
      </c>
      <c r="D565" s="5">
        <v>3370</v>
      </c>
      <c r="E565" t="s">
        <v>19235</v>
      </c>
      <c r="F565" s="6" t="s">
        <v>19627</v>
      </c>
      <c r="G565" s="7" t="s">
        <v>19457</v>
      </c>
      <c r="H565" s="8" t="s">
        <v>76</v>
      </c>
    </row>
    <row r="566" spans="1:8" x14ac:dyDescent="0.25">
      <c r="A566" s="2">
        <v>4622</v>
      </c>
      <c r="B566" s="3" t="s">
        <v>19458</v>
      </c>
      <c r="C566" s="4" t="s">
        <v>19462</v>
      </c>
      <c r="D566" s="5">
        <v>2450</v>
      </c>
      <c r="E566" t="s">
        <v>19010</v>
      </c>
      <c r="F566" s="6" t="s">
        <v>19603</v>
      </c>
      <c r="G566" s="11" t="s">
        <v>19478</v>
      </c>
      <c r="H566" s="12" t="s">
        <v>221</v>
      </c>
    </row>
    <row r="567" spans="1:8" x14ac:dyDescent="0.25">
      <c r="A567" s="2">
        <v>4623</v>
      </c>
      <c r="B567" s="3" t="s">
        <v>19454</v>
      </c>
      <c r="C567" s="4" t="s">
        <v>19462</v>
      </c>
      <c r="D567" s="5">
        <v>3630</v>
      </c>
      <c r="E567" t="s">
        <v>19271</v>
      </c>
      <c r="F567" s="6" t="s">
        <v>19601</v>
      </c>
      <c r="G567" s="7" t="s">
        <v>19457</v>
      </c>
      <c r="H567" s="8" t="s">
        <v>76</v>
      </c>
    </row>
    <row r="568" spans="1:8" x14ac:dyDescent="0.25">
      <c r="A568" s="2">
        <v>4624</v>
      </c>
      <c r="B568" s="3" t="s">
        <v>19458</v>
      </c>
      <c r="C568" s="4" t="s">
        <v>19462</v>
      </c>
      <c r="D568" s="5">
        <v>3680</v>
      </c>
      <c r="E568" t="s">
        <v>19275</v>
      </c>
      <c r="F568" s="6" t="s">
        <v>19601</v>
      </c>
      <c r="G568" s="9" t="s">
        <v>19461</v>
      </c>
      <c r="H568" s="10" t="s">
        <v>25</v>
      </c>
    </row>
    <row r="569" spans="1:8" x14ac:dyDescent="0.25">
      <c r="A569" s="2">
        <v>4625</v>
      </c>
      <c r="B569" s="3" t="s">
        <v>19454</v>
      </c>
      <c r="C569" s="4" t="s">
        <v>19577</v>
      </c>
      <c r="D569" s="5">
        <v>3630</v>
      </c>
      <c r="E569" t="s">
        <v>19271</v>
      </c>
      <c r="F569" s="6" t="s">
        <v>19601</v>
      </c>
      <c r="G569" s="7" t="s">
        <v>19457</v>
      </c>
      <c r="H569" s="8" t="s">
        <v>76</v>
      </c>
    </row>
    <row r="570" spans="1:8" x14ac:dyDescent="0.25">
      <c r="A570" s="2">
        <v>4626</v>
      </c>
      <c r="B570" s="3" t="s">
        <v>19458</v>
      </c>
      <c r="C570" s="4" t="s">
        <v>19511</v>
      </c>
      <c r="D570" s="5">
        <v>3630</v>
      </c>
      <c r="E570" t="s">
        <v>19271</v>
      </c>
      <c r="F570" s="6" t="s">
        <v>19601</v>
      </c>
      <c r="G570" s="11" t="s">
        <v>19478</v>
      </c>
      <c r="H570" s="12" t="s">
        <v>221</v>
      </c>
    </row>
    <row r="571" spans="1:8" x14ac:dyDescent="0.25">
      <c r="A571" s="2">
        <v>4627</v>
      </c>
      <c r="B571" s="3" t="s">
        <v>19454</v>
      </c>
      <c r="C571" s="4" t="s">
        <v>19555</v>
      </c>
      <c r="D571" s="5">
        <v>2590</v>
      </c>
      <c r="E571" t="s">
        <v>19164</v>
      </c>
      <c r="F571" s="6" t="s">
        <v>19603</v>
      </c>
      <c r="G571" s="7" t="s">
        <v>19457</v>
      </c>
      <c r="H571" s="8" t="s">
        <v>76</v>
      </c>
    </row>
    <row r="572" spans="1:8" x14ac:dyDescent="0.25">
      <c r="A572" s="2">
        <v>4628</v>
      </c>
      <c r="B572" s="3" t="s">
        <v>19458</v>
      </c>
      <c r="C572" s="4" t="s">
        <v>19516</v>
      </c>
      <c r="D572" s="5">
        <v>2322</v>
      </c>
      <c r="E572" t="s">
        <v>19652</v>
      </c>
      <c r="F572" s="6" t="s">
        <v>19627</v>
      </c>
      <c r="G572" s="7" t="s">
        <v>19457</v>
      </c>
      <c r="H572" s="8" t="s">
        <v>76</v>
      </c>
    </row>
    <row r="573" spans="1:8" x14ac:dyDescent="0.25">
      <c r="A573" s="2">
        <v>4629</v>
      </c>
      <c r="B573" s="3" t="s">
        <v>19454</v>
      </c>
      <c r="C573" s="4" t="s">
        <v>19524</v>
      </c>
      <c r="D573" s="5">
        <v>2020</v>
      </c>
      <c r="E573" t="s">
        <v>18904</v>
      </c>
      <c r="F573" s="6" t="s">
        <v>19627</v>
      </c>
      <c r="G573" s="7" t="s">
        <v>19457</v>
      </c>
      <c r="H573" s="8" t="s">
        <v>76</v>
      </c>
    </row>
    <row r="574" spans="1:8" x14ac:dyDescent="0.25">
      <c r="A574" s="2">
        <v>4630</v>
      </c>
      <c r="B574" s="3" t="s">
        <v>19454</v>
      </c>
      <c r="C574" s="4" t="s">
        <v>19561</v>
      </c>
      <c r="D574" s="5">
        <v>9000</v>
      </c>
      <c r="E574" t="s">
        <v>19653</v>
      </c>
      <c r="F574" s="6" t="s">
        <v>19627</v>
      </c>
      <c r="G574" s="7" t="s">
        <v>19457</v>
      </c>
      <c r="H574" s="8" t="s">
        <v>76</v>
      </c>
    </row>
    <row r="575" spans="1:8" x14ac:dyDescent="0.25">
      <c r="A575" s="2">
        <v>4631</v>
      </c>
      <c r="B575" s="3" t="s">
        <v>19454</v>
      </c>
      <c r="C575" s="4" t="s">
        <v>19526</v>
      </c>
      <c r="D575" s="5">
        <v>2321</v>
      </c>
      <c r="E575" t="s">
        <v>19139</v>
      </c>
      <c r="F575" s="6" t="s">
        <v>19627</v>
      </c>
      <c r="G575" s="9" t="s">
        <v>19461</v>
      </c>
      <c r="H575" s="10" t="s">
        <v>25</v>
      </c>
    </row>
    <row r="576" spans="1:8" x14ac:dyDescent="0.25">
      <c r="A576" s="2">
        <v>4632</v>
      </c>
      <c r="B576" s="3" t="s">
        <v>19458</v>
      </c>
      <c r="C576" s="4" t="s">
        <v>19472</v>
      </c>
      <c r="D576" s="5">
        <v>2020</v>
      </c>
      <c r="E576" t="s">
        <v>18904</v>
      </c>
      <c r="F576" s="6" t="s">
        <v>19627</v>
      </c>
      <c r="G576" s="7" t="s">
        <v>19457</v>
      </c>
      <c r="H576" s="8" t="s">
        <v>76</v>
      </c>
    </row>
    <row r="577" spans="1:8" x14ac:dyDescent="0.25">
      <c r="A577" s="2">
        <v>4633</v>
      </c>
      <c r="B577" s="3" t="s">
        <v>19454</v>
      </c>
      <c r="C577" s="4" t="s">
        <v>19558</v>
      </c>
      <c r="D577" s="5">
        <v>1180</v>
      </c>
      <c r="E577" t="s">
        <v>18980</v>
      </c>
      <c r="F577" s="6" t="s">
        <v>19627</v>
      </c>
      <c r="G577" s="7" t="s">
        <v>19457</v>
      </c>
      <c r="H577" s="8" t="s">
        <v>76</v>
      </c>
    </row>
    <row r="578" spans="1:8" x14ac:dyDescent="0.25">
      <c r="A578" s="2">
        <v>4634</v>
      </c>
      <c r="B578" s="3" t="s">
        <v>19458</v>
      </c>
      <c r="C578" s="4" t="s">
        <v>19581</v>
      </c>
      <c r="D578" s="5">
        <v>1180</v>
      </c>
      <c r="E578" t="s">
        <v>18980</v>
      </c>
      <c r="F578" s="6" t="s">
        <v>19627</v>
      </c>
      <c r="G578" s="7" t="s">
        <v>19457</v>
      </c>
      <c r="H578" s="8" t="s">
        <v>76</v>
      </c>
    </row>
    <row r="579" spans="1:8" x14ac:dyDescent="0.25">
      <c r="A579" s="2">
        <v>4635</v>
      </c>
      <c r="B579" s="3" t="s">
        <v>19454</v>
      </c>
      <c r="C579" s="4" t="s">
        <v>19462</v>
      </c>
      <c r="D579" s="5">
        <v>1190</v>
      </c>
      <c r="E579" t="s">
        <v>18981</v>
      </c>
      <c r="F579" s="6" t="s">
        <v>19627</v>
      </c>
      <c r="G579" s="7" t="s">
        <v>19457</v>
      </c>
      <c r="H579" s="8" t="s">
        <v>76</v>
      </c>
    </row>
    <row r="580" spans="1:8" x14ac:dyDescent="0.25">
      <c r="A580" s="2">
        <v>4636</v>
      </c>
      <c r="B580" s="3" t="s">
        <v>19458</v>
      </c>
      <c r="C580" s="4" t="s">
        <v>19497</v>
      </c>
      <c r="D580" s="5">
        <v>1500</v>
      </c>
      <c r="E580" t="s">
        <v>18983</v>
      </c>
      <c r="F580" s="6" t="s">
        <v>19627</v>
      </c>
      <c r="G580" s="7" t="s">
        <v>19457</v>
      </c>
      <c r="H580" s="8" t="s">
        <v>76</v>
      </c>
    </row>
    <row r="581" spans="1:8" x14ac:dyDescent="0.25">
      <c r="A581" s="2">
        <v>4637</v>
      </c>
      <c r="B581" s="3" t="s">
        <v>19458</v>
      </c>
      <c r="C581" s="4" t="s">
        <v>19491</v>
      </c>
      <c r="D581" s="5">
        <v>1620</v>
      </c>
      <c r="E581" t="s">
        <v>19093</v>
      </c>
      <c r="F581" s="6" t="s">
        <v>19560</v>
      </c>
      <c r="G581" s="7" t="s">
        <v>19457</v>
      </c>
      <c r="H581" s="8" t="s">
        <v>76</v>
      </c>
    </row>
    <row r="582" spans="1:8" x14ac:dyDescent="0.25">
      <c r="A582" s="2">
        <v>4638</v>
      </c>
      <c r="B582" s="3" t="s">
        <v>19454</v>
      </c>
      <c r="C582" s="4" t="s">
        <v>19493</v>
      </c>
      <c r="D582" s="5">
        <v>1410</v>
      </c>
      <c r="E582" t="s">
        <v>19654</v>
      </c>
      <c r="F582" s="6" t="s">
        <v>19560</v>
      </c>
      <c r="G582" s="7" t="s">
        <v>19457</v>
      </c>
      <c r="H582" s="8" t="s">
        <v>76</v>
      </c>
    </row>
    <row r="583" spans="1:8" x14ac:dyDescent="0.25">
      <c r="A583" s="2">
        <v>4639</v>
      </c>
      <c r="B583" s="3" t="s">
        <v>19454</v>
      </c>
      <c r="C583" s="4" t="s">
        <v>19522</v>
      </c>
      <c r="D583" s="5">
        <v>1400</v>
      </c>
      <c r="E583" t="s">
        <v>19655</v>
      </c>
      <c r="F583" s="6" t="s">
        <v>19560</v>
      </c>
      <c r="G583" s="7" t="s">
        <v>19457</v>
      </c>
      <c r="H583" s="8" t="s">
        <v>76</v>
      </c>
    </row>
    <row r="584" spans="1:8" x14ac:dyDescent="0.25">
      <c r="A584" s="2">
        <v>4640</v>
      </c>
      <c r="B584" s="3" t="s">
        <v>19454</v>
      </c>
      <c r="C584" s="4" t="s">
        <v>19544</v>
      </c>
      <c r="D584" s="5">
        <v>3530</v>
      </c>
      <c r="E584" t="s">
        <v>19656</v>
      </c>
      <c r="F584" s="6" t="s">
        <v>19657</v>
      </c>
      <c r="G584" s="7" t="s">
        <v>19457</v>
      </c>
      <c r="H584" s="8" t="s">
        <v>76</v>
      </c>
    </row>
    <row r="585" spans="1:8" x14ac:dyDescent="0.25">
      <c r="A585" s="2">
        <v>4641</v>
      </c>
      <c r="B585" s="3" t="s">
        <v>19454</v>
      </c>
      <c r="C585" s="4" t="s">
        <v>19462</v>
      </c>
      <c r="D585" s="5">
        <v>3130</v>
      </c>
      <c r="E585" t="s">
        <v>19203</v>
      </c>
      <c r="F585" s="6" t="s">
        <v>19657</v>
      </c>
      <c r="G585" s="7" t="s">
        <v>19457</v>
      </c>
      <c r="H585" s="8" t="s">
        <v>76</v>
      </c>
    </row>
    <row r="586" spans="1:8" x14ac:dyDescent="0.25">
      <c r="A586" s="2">
        <v>4642</v>
      </c>
      <c r="B586" s="3" t="s">
        <v>19454</v>
      </c>
      <c r="C586" s="4" t="s">
        <v>19474</v>
      </c>
      <c r="D586" s="5">
        <v>3140</v>
      </c>
      <c r="E586" t="s">
        <v>19205</v>
      </c>
      <c r="F586" s="6" t="s">
        <v>19657</v>
      </c>
      <c r="G586" s="7" t="s">
        <v>19457</v>
      </c>
      <c r="H586" s="8" t="s">
        <v>76</v>
      </c>
    </row>
    <row r="587" spans="1:8" x14ac:dyDescent="0.25">
      <c r="A587" s="2">
        <v>4643</v>
      </c>
      <c r="B587" s="3" t="s">
        <v>19458</v>
      </c>
      <c r="C587" s="4" t="s">
        <v>19558</v>
      </c>
      <c r="D587" s="5">
        <v>3550</v>
      </c>
      <c r="E587" t="s">
        <v>19161</v>
      </c>
      <c r="F587" s="6" t="s">
        <v>19657</v>
      </c>
      <c r="G587" s="13" t="s">
        <v>19461</v>
      </c>
      <c r="H587" s="14" t="s">
        <v>490</v>
      </c>
    </row>
    <row r="588" spans="1:8" x14ac:dyDescent="0.25">
      <c r="A588" s="2">
        <v>4644</v>
      </c>
      <c r="B588" s="3" t="s">
        <v>19454</v>
      </c>
      <c r="C588" s="4" t="s">
        <v>19559</v>
      </c>
      <c r="D588" s="5">
        <v>3583</v>
      </c>
      <c r="E588" t="s">
        <v>19269</v>
      </c>
      <c r="F588" s="6" t="s">
        <v>19657</v>
      </c>
      <c r="G588" s="7" t="s">
        <v>19457</v>
      </c>
      <c r="H588" s="8" t="s">
        <v>76</v>
      </c>
    </row>
    <row r="589" spans="1:8" x14ac:dyDescent="0.25">
      <c r="A589" s="2">
        <v>4645</v>
      </c>
      <c r="B589" s="3" t="s">
        <v>19458</v>
      </c>
      <c r="C589" s="4" t="s">
        <v>19462</v>
      </c>
      <c r="D589" s="5">
        <v>2330</v>
      </c>
      <c r="E589" t="s">
        <v>19143</v>
      </c>
      <c r="F589" s="6" t="s">
        <v>19657</v>
      </c>
      <c r="G589" s="7" t="s">
        <v>19457</v>
      </c>
      <c r="H589" s="8" t="s">
        <v>76</v>
      </c>
    </row>
    <row r="590" spans="1:8" x14ac:dyDescent="0.25">
      <c r="A590" s="2">
        <v>4646</v>
      </c>
      <c r="B590" s="3" t="s">
        <v>19458</v>
      </c>
      <c r="C590" s="4" t="s">
        <v>19486</v>
      </c>
      <c r="D590" s="5">
        <v>3550</v>
      </c>
      <c r="E590" t="s">
        <v>19161</v>
      </c>
      <c r="F590" s="6" t="s">
        <v>19657</v>
      </c>
      <c r="G590" s="7" t="s">
        <v>19457</v>
      </c>
      <c r="H590" s="8" t="s">
        <v>76</v>
      </c>
    </row>
    <row r="591" spans="1:8" x14ac:dyDescent="0.25">
      <c r="A591" s="2">
        <v>4647</v>
      </c>
      <c r="B591" s="3" t="s">
        <v>19458</v>
      </c>
      <c r="C591" s="4" t="s">
        <v>19517</v>
      </c>
      <c r="D591" s="5">
        <v>2300</v>
      </c>
      <c r="E591" t="s">
        <v>19136</v>
      </c>
      <c r="F591" s="6" t="s">
        <v>19627</v>
      </c>
      <c r="G591" s="11" t="s">
        <v>19478</v>
      </c>
      <c r="H591" s="12" t="s">
        <v>221</v>
      </c>
    </row>
    <row r="592" spans="1:8" x14ac:dyDescent="0.25">
      <c r="A592" s="2">
        <v>4648</v>
      </c>
      <c r="B592" s="3" t="s">
        <v>19458</v>
      </c>
      <c r="C592" s="4" t="s">
        <v>19485</v>
      </c>
      <c r="D592" s="5">
        <v>2360</v>
      </c>
      <c r="E592" t="s">
        <v>19146</v>
      </c>
      <c r="F592" s="6" t="s">
        <v>19627</v>
      </c>
      <c r="G592" s="11" t="s">
        <v>19478</v>
      </c>
      <c r="H592" s="12" t="s">
        <v>221</v>
      </c>
    </row>
    <row r="593" spans="1:8" x14ac:dyDescent="0.25">
      <c r="A593" s="2">
        <v>4649</v>
      </c>
      <c r="B593" s="3" t="s">
        <v>19458</v>
      </c>
      <c r="C593" s="4" t="s">
        <v>19561</v>
      </c>
      <c r="D593" s="5">
        <v>2370</v>
      </c>
      <c r="E593" t="s">
        <v>19147</v>
      </c>
      <c r="F593" s="6" t="s">
        <v>19627</v>
      </c>
      <c r="G593" s="13" t="s">
        <v>19461</v>
      </c>
      <c r="H593" s="14" t="s">
        <v>490</v>
      </c>
    </row>
    <row r="594" spans="1:8" x14ac:dyDescent="0.25">
      <c r="A594" s="2">
        <v>4650</v>
      </c>
      <c r="B594" s="3" t="s">
        <v>19454</v>
      </c>
      <c r="C594" s="4" t="s">
        <v>19498</v>
      </c>
      <c r="D594" s="5">
        <v>6061</v>
      </c>
      <c r="E594" t="s">
        <v>19658</v>
      </c>
      <c r="F594" s="6" t="s">
        <v>19627</v>
      </c>
      <c r="G594" s="9" t="s">
        <v>19461</v>
      </c>
      <c r="H594" s="10" t="s">
        <v>528</v>
      </c>
    </row>
    <row r="595" spans="1:8" x14ac:dyDescent="0.25">
      <c r="A595" s="2">
        <v>4651</v>
      </c>
      <c r="B595" s="3" t="s">
        <v>19458</v>
      </c>
      <c r="C595" s="4" t="s">
        <v>19659</v>
      </c>
      <c r="D595" s="5">
        <v>3630</v>
      </c>
      <c r="E595" t="s">
        <v>19271</v>
      </c>
      <c r="F595" s="6" t="s">
        <v>19603</v>
      </c>
      <c r="G595" s="7" t="s">
        <v>19457</v>
      </c>
      <c r="H595" s="8" t="s">
        <v>76</v>
      </c>
    </row>
    <row r="596" spans="1:8" x14ac:dyDescent="0.25">
      <c r="A596" s="2">
        <v>4652</v>
      </c>
      <c r="B596" s="3" t="s">
        <v>19454</v>
      </c>
      <c r="C596" s="4" t="s">
        <v>19576</v>
      </c>
      <c r="D596" s="5">
        <v>3650</v>
      </c>
      <c r="E596" t="s">
        <v>19279</v>
      </c>
      <c r="F596" s="6" t="s">
        <v>19603</v>
      </c>
      <c r="G596" s="7" t="s">
        <v>19457</v>
      </c>
      <c r="H596" s="8" t="s">
        <v>76</v>
      </c>
    </row>
    <row r="597" spans="1:8" x14ac:dyDescent="0.25">
      <c r="A597" s="2">
        <v>4653</v>
      </c>
      <c r="B597" s="3" t="s">
        <v>19454</v>
      </c>
      <c r="C597" s="4" t="s">
        <v>19575</v>
      </c>
      <c r="D597" s="5">
        <v>3630</v>
      </c>
      <c r="E597" t="s">
        <v>19271</v>
      </c>
      <c r="F597" s="6" t="s">
        <v>19603</v>
      </c>
      <c r="G597" s="7" t="s">
        <v>19457</v>
      </c>
      <c r="H597" s="8" t="s">
        <v>76</v>
      </c>
    </row>
    <row r="598" spans="1:8" x14ac:dyDescent="0.25">
      <c r="A598" s="2">
        <v>4654</v>
      </c>
      <c r="B598" s="3" t="s">
        <v>19458</v>
      </c>
      <c r="C598" s="4" t="s">
        <v>19586</v>
      </c>
      <c r="D598" s="5">
        <v>3630</v>
      </c>
      <c r="E598" t="s">
        <v>19271</v>
      </c>
      <c r="F598" s="6" t="s">
        <v>19603</v>
      </c>
      <c r="G598" s="7" t="s">
        <v>19457</v>
      </c>
      <c r="H598" s="8" t="s">
        <v>76</v>
      </c>
    </row>
    <row r="599" spans="1:8" x14ac:dyDescent="0.25">
      <c r="A599" s="2">
        <v>4655</v>
      </c>
      <c r="B599" s="3" t="s">
        <v>19458</v>
      </c>
      <c r="C599" s="4" t="s">
        <v>19561</v>
      </c>
      <c r="D599" s="5">
        <v>3630</v>
      </c>
      <c r="E599" t="s">
        <v>19271</v>
      </c>
      <c r="F599" s="6" t="s">
        <v>19603</v>
      </c>
      <c r="G599" s="7" t="s">
        <v>19457</v>
      </c>
      <c r="H599" s="8" t="s">
        <v>76</v>
      </c>
    </row>
    <row r="600" spans="1:8" x14ac:dyDescent="0.25">
      <c r="A600" s="2">
        <v>4656</v>
      </c>
      <c r="B600" s="3" t="s">
        <v>19454</v>
      </c>
      <c r="C600" s="4" t="s">
        <v>19474</v>
      </c>
      <c r="D600" s="5">
        <v>3600</v>
      </c>
      <c r="E600" t="s">
        <v>18907</v>
      </c>
      <c r="F600" s="6" t="s">
        <v>19603</v>
      </c>
      <c r="G600" s="7" t="s">
        <v>19457</v>
      </c>
      <c r="H600" s="8" t="s">
        <v>76</v>
      </c>
    </row>
    <row r="601" spans="1:8" x14ac:dyDescent="0.25">
      <c r="A601" s="2">
        <v>4657</v>
      </c>
      <c r="B601" s="3" t="s">
        <v>19454</v>
      </c>
      <c r="C601" s="4" t="s">
        <v>19558</v>
      </c>
      <c r="D601" s="5">
        <v>3630</v>
      </c>
      <c r="E601" t="s">
        <v>19271</v>
      </c>
      <c r="F601" s="6" t="s">
        <v>19603</v>
      </c>
      <c r="G601" s="7" t="s">
        <v>19457</v>
      </c>
      <c r="H601" s="8" t="s">
        <v>76</v>
      </c>
    </row>
    <row r="602" spans="1:8" x14ac:dyDescent="0.25">
      <c r="A602" s="2">
        <v>4658</v>
      </c>
      <c r="B602" s="3" t="s">
        <v>19458</v>
      </c>
      <c r="C602" s="4" t="s">
        <v>19561</v>
      </c>
      <c r="D602" s="5">
        <v>3600</v>
      </c>
      <c r="E602" t="s">
        <v>18907</v>
      </c>
      <c r="F602" s="6" t="s">
        <v>19603</v>
      </c>
      <c r="G602" s="7" t="s">
        <v>19457</v>
      </c>
      <c r="H602" s="8" t="s">
        <v>76</v>
      </c>
    </row>
    <row r="603" spans="1:8" x14ac:dyDescent="0.25">
      <c r="A603" s="2">
        <v>4659</v>
      </c>
      <c r="B603" s="3" t="s">
        <v>19454</v>
      </c>
      <c r="C603" s="4" t="s">
        <v>19470</v>
      </c>
      <c r="D603" s="5">
        <v>3630</v>
      </c>
      <c r="E603" t="s">
        <v>19271</v>
      </c>
      <c r="F603" s="6" t="s">
        <v>19603</v>
      </c>
      <c r="G603" s="11" t="s">
        <v>19478</v>
      </c>
      <c r="H603" s="12" t="s">
        <v>221</v>
      </c>
    </row>
    <row r="604" spans="1:8" x14ac:dyDescent="0.25">
      <c r="A604" s="2">
        <v>4660</v>
      </c>
      <c r="B604" s="3" t="s">
        <v>19458</v>
      </c>
      <c r="C604" s="4" t="s">
        <v>19470</v>
      </c>
      <c r="D604" s="5">
        <v>3630</v>
      </c>
      <c r="E604" t="s">
        <v>19271</v>
      </c>
      <c r="F604" s="6" t="s">
        <v>19603</v>
      </c>
      <c r="G604" s="11" t="s">
        <v>19478</v>
      </c>
      <c r="H604" s="12" t="s">
        <v>221</v>
      </c>
    </row>
    <row r="605" spans="1:8" x14ac:dyDescent="0.25">
      <c r="A605" s="2">
        <v>4661</v>
      </c>
      <c r="B605" s="3" t="s">
        <v>19454</v>
      </c>
      <c r="C605" s="4" t="s">
        <v>19465</v>
      </c>
      <c r="D605" s="5">
        <v>3630</v>
      </c>
      <c r="E605" t="s">
        <v>19271</v>
      </c>
      <c r="F605" s="6" t="s">
        <v>19603</v>
      </c>
      <c r="G605" s="11" t="s">
        <v>19478</v>
      </c>
      <c r="H605" s="12" t="s">
        <v>221</v>
      </c>
    </row>
    <row r="606" spans="1:8" x14ac:dyDescent="0.25">
      <c r="A606" s="2">
        <v>4662</v>
      </c>
      <c r="B606" s="3" t="s">
        <v>19454</v>
      </c>
      <c r="C606" s="4" t="s">
        <v>19561</v>
      </c>
      <c r="D606" s="5">
        <v>3530</v>
      </c>
      <c r="E606" t="s">
        <v>19257</v>
      </c>
      <c r="F606" s="6" t="s">
        <v>19627</v>
      </c>
      <c r="G606" s="7" t="s">
        <v>19457</v>
      </c>
      <c r="H606" s="8" t="s">
        <v>76</v>
      </c>
    </row>
    <row r="607" spans="1:8" x14ac:dyDescent="0.25">
      <c r="A607" s="2">
        <v>4663</v>
      </c>
      <c r="B607" s="3" t="s">
        <v>19454</v>
      </c>
      <c r="C607" s="4" t="s">
        <v>19599</v>
      </c>
      <c r="D607" s="5">
        <v>3630</v>
      </c>
      <c r="E607" t="s">
        <v>19271</v>
      </c>
      <c r="F607" s="6" t="s">
        <v>19627</v>
      </c>
      <c r="G607" s="7" t="s">
        <v>19457</v>
      </c>
      <c r="H607" s="8" t="s">
        <v>76</v>
      </c>
    </row>
    <row r="608" spans="1:8" x14ac:dyDescent="0.25">
      <c r="A608" s="2">
        <v>4664</v>
      </c>
      <c r="B608" s="3" t="s">
        <v>19458</v>
      </c>
      <c r="C608" s="4" t="s">
        <v>19537</v>
      </c>
      <c r="D608" s="5">
        <v>3600</v>
      </c>
      <c r="E608" t="s">
        <v>18907</v>
      </c>
      <c r="F608" s="6" t="s">
        <v>19627</v>
      </c>
      <c r="G608" s="7" t="s">
        <v>19457</v>
      </c>
      <c r="H608" s="8" t="s">
        <v>76</v>
      </c>
    </row>
    <row r="609" spans="1:8" x14ac:dyDescent="0.25">
      <c r="A609" s="2">
        <v>4665</v>
      </c>
      <c r="B609" s="3" t="s">
        <v>19458</v>
      </c>
      <c r="C609" s="4" t="s">
        <v>19487</v>
      </c>
      <c r="D609" s="5">
        <v>3630</v>
      </c>
      <c r="E609" t="s">
        <v>19271</v>
      </c>
      <c r="F609" s="6" t="s">
        <v>19627</v>
      </c>
      <c r="G609" s="7" t="s">
        <v>19457</v>
      </c>
      <c r="H609" s="8" t="s">
        <v>76</v>
      </c>
    </row>
    <row r="610" spans="1:8" x14ac:dyDescent="0.25">
      <c r="A610" s="2">
        <v>4666</v>
      </c>
      <c r="B610" s="3" t="s">
        <v>19458</v>
      </c>
      <c r="C610" s="4" t="s">
        <v>19511</v>
      </c>
      <c r="D610" s="5">
        <v>3600</v>
      </c>
      <c r="E610" t="s">
        <v>18907</v>
      </c>
      <c r="F610" s="6" t="s">
        <v>19627</v>
      </c>
      <c r="G610" s="7" t="s">
        <v>19457</v>
      </c>
      <c r="H610" s="8" t="s">
        <v>76</v>
      </c>
    </row>
    <row r="611" spans="1:8" x14ac:dyDescent="0.25">
      <c r="A611" s="2">
        <v>4667</v>
      </c>
      <c r="B611" s="3" t="s">
        <v>19454</v>
      </c>
      <c r="C611" s="4" t="s">
        <v>19490</v>
      </c>
      <c r="D611" s="5">
        <v>3530</v>
      </c>
      <c r="E611" t="s">
        <v>19257</v>
      </c>
      <c r="F611" s="6" t="s">
        <v>19627</v>
      </c>
      <c r="G611" s="7" t="s">
        <v>19457</v>
      </c>
      <c r="H611" s="8" t="s">
        <v>76</v>
      </c>
    </row>
    <row r="612" spans="1:8" x14ac:dyDescent="0.25">
      <c r="A612" s="2">
        <v>4668</v>
      </c>
      <c r="B612" s="3" t="s">
        <v>19454</v>
      </c>
      <c r="C612" s="4" t="s">
        <v>19547</v>
      </c>
      <c r="D612" s="5">
        <v>3630</v>
      </c>
      <c r="E612" t="s">
        <v>19271</v>
      </c>
      <c r="F612" s="6" t="s">
        <v>19627</v>
      </c>
      <c r="G612" s="7" t="s">
        <v>19457</v>
      </c>
      <c r="H612" s="8" t="s">
        <v>76</v>
      </c>
    </row>
    <row r="613" spans="1:8" x14ac:dyDescent="0.25">
      <c r="A613" s="2">
        <v>4669</v>
      </c>
      <c r="B613" s="3" t="s">
        <v>19454</v>
      </c>
      <c r="C613" s="4" t="s">
        <v>19490</v>
      </c>
      <c r="D613" s="5">
        <v>3600</v>
      </c>
      <c r="E613" t="s">
        <v>18907</v>
      </c>
      <c r="F613" s="6" t="s">
        <v>19627</v>
      </c>
      <c r="G613" s="7" t="s">
        <v>19457</v>
      </c>
      <c r="H613" s="8" t="s">
        <v>76</v>
      </c>
    </row>
    <row r="614" spans="1:8" x14ac:dyDescent="0.25">
      <c r="A614" s="2">
        <v>4670</v>
      </c>
      <c r="B614" s="3" t="s">
        <v>19458</v>
      </c>
      <c r="C614" s="4" t="s">
        <v>19472</v>
      </c>
      <c r="D614" s="5">
        <v>3600</v>
      </c>
      <c r="E614" t="s">
        <v>18907</v>
      </c>
      <c r="F614" s="6" t="s">
        <v>19627</v>
      </c>
      <c r="G614" s="7" t="s">
        <v>19457</v>
      </c>
      <c r="H614" s="8" t="s">
        <v>76</v>
      </c>
    </row>
    <row r="615" spans="1:8" x14ac:dyDescent="0.25">
      <c r="A615" s="2">
        <v>4671</v>
      </c>
      <c r="B615" s="3" t="s">
        <v>19458</v>
      </c>
      <c r="C615" s="4" t="s">
        <v>19565</v>
      </c>
      <c r="D615" s="5">
        <v>3630</v>
      </c>
      <c r="E615" t="s">
        <v>19271</v>
      </c>
      <c r="F615" s="6" t="s">
        <v>19627</v>
      </c>
      <c r="G615" s="7" t="s">
        <v>19457</v>
      </c>
      <c r="H615" s="8" t="s">
        <v>76</v>
      </c>
    </row>
    <row r="616" spans="1:8" x14ac:dyDescent="0.25">
      <c r="A616" s="2">
        <v>4672</v>
      </c>
      <c r="B616" s="3" t="s">
        <v>19454</v>
      </c>
      <c r="C616" s="4" t="s">
        <v>19621</v>
      </c>
      <c r="D616" s="5">
        <v>3740</v>
      </c>
      <c r="E616" t="s">
        <v>19291</v>
      </c>
      <c r="F616" s="6" t="s">
        <v>19627</v>
      </c>
      <c r="G616" s="7" t="s">
        <v>19457</v>
      </c>
      <c r="H616" s="8" t="s">
        <v>76</v>
      </c>
    </row>
    <row r="617" spans="1:8" x14ac:dyDescent="0.25">
      <c r="A617" s="2">
        <v>4673</v>
      </c>
      <c r="B617" s="3" t="s">
        <v>19458</v>
      </c>
      <c r="C617" s="4" t="s">
        <v>19481</v>
      </c>
      <c r="D617" s="5">
        <v>2845</v>
      </c>
      <c r="E617" t="s">
        <v>19027</v>
      </c>
      <c r="F617" s="6" t="s">
        <v>19603</v>
      </c>
      <c r="G617" s="7" t="s">
        <v>19457</v>
      </c>
      <c r="H617" s="8" t="s">
        <v>76</v>
      </c>
    </row>
    <row r="618" spans="1:8" x14ac:dyDescent="0.25">
      <c r="A618" s="2">
        <v>4674</v>
      </c>
      <c r="B618" s="3" t="s">
        <v>19454</v>
      </c>
      <c r="C618" s="4" t="s">
        <v>19576</v>
      </c>
      <c r="D618" s="5">
        <v>3630</v>
      </c>
      <c r="E618" t="s">
        <v>19271</v>
      </c>
      <c r="F618" s="6" t="s">
        <v>19589</v>
      </c>
      <c r="G618" s="11" t="s">
        <v>19478</v>
      </c>
      <c r="H618" s="12" t="s">
        <v>221</v>
      </c>
    </row>
    <row r="619" spans="1:8" x14ac:dyDescent="0.25">
      <c r="A619" s="2">
        <v>4675</v>
      </c>
      <c r="B619" s="3" t="s">
        <v>19458</v>
      </c>
      <c r="C619" s="4" t="s">
        <v>19517</v>
      </c>
      <c r="D619" s="5">
        <v>3630</v>
      </c>
      <c r="E619" t="s">
        <v>19271</v>
      </c>
      <c r="F619" s="6" t="s">
        <v>19589</v>
      </c>
      <c r="G619" s="11" t="s">
        <v>19478</v>
      </c>
      <c r="H619" s="12" t="s">
        <v>221</v>
      </c>
    </row>
    <row r="620" spans="1:8" x14ac:dyDescent="0.25">
      <c r="A620" s="2">
        <v>4676</v>
      </c>
      <c r="B620" s="3" t="s">
        <v>19454</v>
      </c>
      <c r="C620" s="4" t="s">
        <v>19590</v>
      </c>
      <c r="D620" s="5">
        <v>3630</v>
      </c>
      <c r="E620" t="s">
        <v>19271</v>
      </c>
      <c r="F620" s="6" t="s">
        <v>19589</v>
      </c>
      <c r="G620" s="11" t="s">
        <v>19478</v>
      </c>
      <c r="H620" s="12" t="s">
        <v>221</v>
      </c>
    </row>
    <row r="621" spans="1:8" x14ac:dyDescent="0.25">
      <c r="A621" s="2">
        <v>4677</v>
      </c>
      <c r="B621" s="3" t="s">
        <v>19458</v>
      </c>
      <c r="C621" s="4" t="s">
        <v>19491</v>
      </c>
      <c r="D621" s="5">
        <v>3740</v>
      </c>
      <c r="E621" t="s">
        <v>19291</v>
      </c>
      <c r="F621" s="6" t="s">
        <v>19589</v>
      </c>
      <c r="G621" s="13" t="s">
        <v>19461</v>
      </c>
      <c r="H621" s="14" t="s">
        <v>490</v>
      </c>
    </row>
    <row r="622" spans="1:8" x14ac:dyDescent="0.25">
      <c r="A622" s="2">
        <v>4678</v>
      </c>
      <c r="B622" s="3" t="s">
        <v>19454</v>
      </c>
      <c r="C622" s="4" t="s">
        <v>19628</v>
      </c>
      <c r="D622" s="5">
        <v>1030</v>
      </c>
      <c r="E622" t="s">
        <v>18968</v>
      </c>
      <c r="F622" s="6" t="s">
        <v>19589</v>
      </c>
      <c r="G622" s="9" t="s">
        <v>19461</v>
      </c>
      <c r="H622" s="10" t="s">
        <v>772</v>
      </c>
    </row>
    <row r="623" spans="1:8" x14ac:dyDescent="0.25">
      <c r="A623" s="2">
        <v>4679</v>
      </c>
      <c r="B623" s="3" t="s">
        <v>19458</v>
      </c>
      <c r="C623" s="4" t="s">
        <v>19660</v>
      </c>
      <c r="D623" s="5">
        <v>1030</v>
      </c>
      <c r="E623" t="s">
        <v>18968</v>
      </c>
      <c r="F623" s="6" t="s">
        <v>19589</v>
      </c>
      <c r="G623" s="9" t="s">
        <v>19461</v>
      </c>
      <c r="H623" s="10" t="s">
        <v>772</v>
      </c>
    </row>
    <row r="624" spans="1:8" x14ac:dyDescent="0.25">
      <c r="A624" s="2">
        <v>4680</v>
      </c>
      <c r="B624" s="3" t="s">
        <v>19458</v>
      </c>
      <c r="C624" s="4" t="s">
        <v>19562</v>
      </c>
      <c r="D624" s="5">
        <v>1050</v>
      </c>
      <c r="E624" t="s">
        <v>18969</v>
      </c>
      <c r="F624" s="6" t="s">
        <v>19589</v>
      </c>
      <c r="G624" s="7" t="s">
        <v>19457</v>
      </c>
      <c r="H624" s="8" t="s">
        <v>76</v>
      </c>
    </row>
    <row r="625" spans="1:8" x14ac:dyDescent="0.25">
      <c r="A625" s="2">
        <v>4681</v>
      </c>
      <c r="B625" s="3" t="s">
        <v>19454</v>
      </c>
      <c r="C625" s="4" t="s">
        <v>19593</v>
      </c>
      <c r="D625" s="5">
        <v>1930</v>
      </c>
      <c r="E625" t="s">
        <v>19108</v>
      </c>
      <c r="F625" s="6" t="s">
        <v>19589</v>
      </c>
      <c r="G625" s="9" t="s">
        <v>19473</v>
      </c>
      <c r="H625" s="10" t="s">
        <v>563</v>
      </c>
    </row>
    <row r="626" spans="1:8" x14ac:dyDescent="0.25">
      <c r="A626" s="2">
        <v>4682</v>
      </c>
      <c r="B626" s="3" t="s">
        <v>19454</v>
      </c>
      <c r="C626" s="4" t="s">
        <v>19661</v>
      </c>
      <c r="D626" s="5">
        <v>1030</v>
      </c>
      <c r="E626" t="s">
        <v>18968</v>
      </c>
      <c r="F626" s="6" t="s">
        <v>19589</v>
      </c>
      <c r="G626" s="11" t="s">
        <v>19478</v>
      </c>
      <c r="H626" s="12" t="s">
        <v>221</v>
      </c>
    </row>
    <row r="627" spans="1:8" x14ac:dyDescent="0.25">
      <c r="A627" s="2">
        <v>4683</v>
      </c>
      <c r="B627" s="3" t="s">
        <v>19454</v>
      </c>
      <c r="C627" s="4" t="s">
        <v>19659</v>
      </c>
      <c r="D627" s="5">
        <v>1040</v>
      </c>
      <c r="E627" t="s">
        <v>19051</v>
      </c>
      <c r="F627" s="6" t="s">
        <v>19589</v>
      </c>
      <c r="G627" s="7" t="s">
        <v>19457</v>
      </c>
      <c r="H627" s="8" t="s">
        <v>76</v>
      </c>
    </row>
    <row r="628" spans="1:8" x14ac:dyDescent="0.25">
      <c r="A628" s="2">
        <v>4684</v>
      </c>
      <c r="B628" s="3" t="s">
        <v>19454</v>
      </c>
      <c r="C628" s="4" t="s">
        <v>19662</v>
      </c>
      <c r="D628" s="5">
        <v>1410</v>
      </c>
      <c r="E628" t="s">
        <v>19078</v>
      </c>
      <c r="F628" s="6" t="s">
        <v>19589</v>
      </c>
      <c r="G628" s="13" t="s">
        <v>19461</v>
      </c>
      <c r="H628" s="14" t="s">
        <v>490</v>
      </c>
    </row>
    <row r="629" spans="1:8" x14ac:dyDescent="0.25">
      <c r="A629" s="2">
        <v>4685</v>
      </c>
      <c r="B629" s="3" t="s">
        <v>19458</v>
      </c>
      <c r="C629" s="4" t="s">
        <v>19490</v>
      </c>
      <c r="D629" s="5">
        <v>1030</v>
      </c>
      <c r="E629" t="s">
        <v>18968</v>
      </c>
      <c r="F629" s="6" t="s">
        <v>19589</v>
      </c>
      <c r="G629" s="7" t="s">
        <v>19457</v>
      </c>
      <c r="H629" s="8" t="s">
        <v>76</v>
      </c>
    </row>
    <row r="630" spans="1:8" x14ac:dyDescent="0.25">
      <c r="A630" s="2">
        <v>4686</v>
      </c>
      <c r="B630" s="3" t="s">
        <v>19454</v>
      </c>
      <c r="C630" s="4" t="s">
        <v>19580</v>
      </c>
      <c r="D630" s="5">
        <v>1000</v>
      </c>
      <c r="E630" t="s">
        <v>18966</v>
      </c>
      <c r="F630" s="6" t="s">
        <v>19589</v>
      </c>
      <c r="G630" s="7" t="s">
        <v>19457</v>
      </c>
      <c r="H630" s="8" t="s">
        <v>76</v>
      </c>
    </row>
    <row r="631" spans="1:8" x14ac:dyDescent="0.25">
      <c r="A631" s="2">
        <v>4687</v>
      </c>
      <c r="B631" s="3" t="s">
        <v>19458</v>
      </c>
      <c r="C631" s="4" t="s">
        <v>19555</v>
      </c>
      <c r="D631" s="5">
        <v>1000</v>
      </c>
      <c r="E631" t="s">
        <v>18966</v>
      </c>
      <c r="F631" s="6" t="s">
        <v>19601</v>
      </c>
      <c r="G631" s="7" t="s">
        <v>19457</v>
      </c>
      <c r="H631" s="8" t="s">
        <v>76</v>
      </c>
    </row>
    <row r="632" spans="1:8" x14ac:dyDescent="0.25">
      <c r="A632" s="2">
        <v>4688</v>
      </c>
      <c r="B632" s="3" t="s">
        <v>19454</v>
      </c>
      <c r="C632" s="4" t="s">
        <v>19661</v>
      </c>
      <c r="D632" s="5">
        <v>1760</v>
      </c>
      <c r="E632" t="s">
        <v>18901</v>
      </c>
      <c r="F632" s="6" t="s">
        <v>19601</v>
      </c>
      <c r="G632" s="22" t="s">
        <v>19583</v>
      </c>
      <c r="H632" s="23" t="s">
        <v>512</v>
      </c>
    </row>
    <row r="633" spans="1:8" x14ac:dyDescent="0.25">
      <c r="A633" s="2">
        <v>4689</v>
      </c>
      <c r="B633" s="3" t="s">
        <v>19454</v>
      </c>
      <c r="C633" s="4" t="s">
        <v>19549</v>
      </c>
      <c r="D633" s="5">
        <v>1200</v>
      </c>
      <c r="E633" t="s">
        <v>19063</v>
      </c>
      <c r="F633" s="6" t="s">
        <v>19603</v>
      </c>
      <c r="G633" s="22" t="s">
        <v>19583</v>
      </c>
      <c r="H633" s="23" t="s">
        <v>512</v>
      </c>
    </row>
    <row r="634" spans="1:8" x14ac:dyDescent="0.25">
      <c r="A634" s="2">
        <v>4690</v>
      </c>
      <c r="B634" s="3" t="s">
        <v>19458</v>
      </c>
      <c r="C634" s="4" t="s">
        <v>19659</v>
      </c>
      <c r="D634" s="5">
        <v>1200</v>
      </c>
      <c r="E634" t="s">
        <v>19063</v>
      </c>
      <c r="F634" s="6" t="s">
        <v>19603</v>
      </c>
      <c r="G634" s="13" t="s">
        <v>19461</v>
      </c>
      <c r="H634" s="14" t="s">
        <v>490</v>
      </c>
    </row>
    <row r="635" spans="1:8" x14ac:dyDescent="0.25">
      <c r="A635" s="2">
        <v>4691</v>
      </c>
      <c r="B635" s="3" t="s">
        <v>19458</v>
      </c>
      <c r="C635" s="4" t="s">
        <v>19663</v>
      </c>
      <c r="D635" s="5">
        <v>1130</v>
      </c>
      <c r="E635" t="s">
        <v>19050</v>
      </c>
      <c r="F635" s="6" t="s">
        <v>19603</v>
      </c>
      <c r="G635" s="13" t="s">
        <v>19461</v>
      </c>
      <c r="H635" s="14" t="s">
        <v>490</v>
      </c>
    </row>
    <row r="636" spans="1:8" x14ac:dyDescent="0.25">
      <c r="A636" s="2">
        <v>4692</v>
      </c>
      <c r="B636" s="3" t="s">
        <v>19454</v>
      </c>
      <c r="C636" s="4" t="s">
        <v>19572</v>
      </c>
      <c r="D636" s="5">
        <v>1860</v>
      </c>
      <c r="E636" t="s">
        <v>18993</v>
      </c>
      <c r="F636" s="6" t="s">
        <v>19603</v>
      </c>
      <c r="G636" s="7" t="s">
        <v>19457</v>
      </c>
      <c r="H636" s="8" t="s">
        <v>76</v>
      </c>
    </row>
    <row r="637" spans="1:8" x14ac:dyDescent="0.25">
      <c r="A637" s="2">
        <v>4693</v>
      </c>
      <c r="B637" s="3" t="s">
        <v>19454</v>
      </c>
      <c r="C637" s="4" t="s">
        <v>19580</v>
      </c>
      <c r="D637" s="5">
        <v>1170</v>
      </c>
      <c r="E637" t="s">
        <v>19061</v>
      </c>
      <c r="F637" s="6" t="s">
        <v>19603</v>
      </c>
      <c r="G637" s="7" t="s">
        <v>19457</v>
      </c>
      <c r="H637" s="8" t="s">
        <v>76</v>
      </c>
    </row>
    <row r="638" spans="1:8" x14ac:dyDescent="0.25">
      <c r="A638" s="2">
        <v>4694</v>
      </c>
      <c r="B638" s="3" t="s">
        <v>19454</v>
      </c>
      <c r="C638" s="4" t="s">
        <v>19664</v>
      </c>
      <c r="D638" s="5">
        <v>1200</v>
      </c>
      <c r="E638" t="s">
        <v>19063</v>
      </c>
      <c r="F638" s="6" t="s">
        <v>19603</v>
      </c>
      <c r="G638" s="7" t="s">
        <v>19457</v>
      </c>
      <c r="H638" s="8" t="s">
        <v>76</v>
      </c>
    </row>
    <row r="639" spans="1:8" x14ac:dyDescent="0.25">
      <c r="A639" s="2">
        <v>4695</v>
      </c>
      <c r="B639" s="3" t="s">
        <v>19458</v>
      </c>
      <c r="C639" s="4" t="s">
        <v>19575</v>
      </c>
      <c r="D639" s="5">
        <v>1030</v>
      </c>
      <c r="E639" t="s">
        <v>18968</v>
      </c>
      <c r="F639" s="6" t="s">
        <v>19603</v>
      </c>
      <c r="G639" s="7" t="s">
        <v>19457</v>
      </c>
      <c r="H639" s="8" t="s">
        <v>76</v>
      </c>
    </row>
    <row r="640" spans="1:8" x14ac:dyDescent="0.25">
      <c r="A640" s="2">
        <v>4696</v>
      </c>
      <c r="B640" s="3" t="s">
        <v>19454</v>
      </c>
      <c r="C640" s="4" t="s">
        <v>19549</v>
      </c>
      <c r="D640" s="5">
        <v>1130</v>
      </c>
      <c r="E640" t="s">
        <v>19050</v>
      </c>
      <c r="F640" s="6" t="s">
        <v>19603</v>
      </c>
      <c r="G640" s="13" t="s">
        <v>19461</v>
      </c>
      <c r="H640" s="14" t="s">
        <v>490</v>
      </c>
    </row>
    <row r="641" spans="1:8" x14ac:dyDescent="0.25">
      <c r="A641" s="2">
        <v>4697</v>
      </c>
      <c r="B641" s="3" t="s">
        <v>19454</v>
      </c>
      <c r="C641" s="4" t="s">
        <v>19501</v>
      </c>
      <c r="D641" s="5">
        <v>1030</v>
      </c>
      <c r="E641" t="s">
        <v>18968</v>
      </c>
      <c r="F641" s="6" t="s">
        <v>19627</v>
      </c>
      <c r="G641" s="7" t="s">
        <v>19457</v>
      </c>
      <c r="H641" s="8" t="s">
        <v>76</v>
      </c>
    </row>
    <row r="642" spans="1:8" x14ac:dyDescent="0.25">
      <c r="A642" s="2">
        <v>4698</v>
      </c>
      <c r="B642" s="3" t="s">
        <v>19458</v>
      </c>
      <c r="C642" s="4" t="s">
        <v>19543</v>
      </c>
      <c r="D642" s="5">
        <v>1970</v>
      </c>
      <c r="E642" t="s">
        <v>19112</v>
      </c>
      <c r="F642" s="6" t="s">
        <v>19627</v>
      </c>
      <c r="G642" s="7" t="s">
        <v>19457</v>
      </c>
      <c r="H642" s="8" t="s">
        <v>76</v>
      </c>
    </row>
    <row r="643" spans="1:8" x14ac:dyDescent="0.25">
      <c r="A643" s="2">
        <v>4699</v>
      </c>
      <c r="B643" s="3" t="s">
        <v>19454</v>
      </c>
      <c r="C643" s="4" t="s">
        <v>19576</v>
      </c>
      <c r="D643" s="5">
        <v>1040</v>
      </c>
      <c r="E643" t="s">
        <v>19051</v>
      </c>
      <c r="F643" s="6" t="s">
        <v>19627</v>
      </c>
      <c r="G643" s="7" t="s">
        <v>19457</v>
      </c>
      <c r="H643" s="8" t="s">
        <v>76</v>
      </c>
    </row>
    <row r="644" spans="1:8" x14ac:dyDescent="0.25">
      <c r="A644" s="2">
        <v>4700</v>
      </c>
      <c r="B644" s="3" t="s">
        <v>19454</v>
      </c>
      <c r="C644" s="4" t="s">
        <v>19662</v>
      </c>
      <c r="D644" s="5">
        <v>7090</v>
      </c>
      <c r="E644" t="s">
        <v>19665</v>
      </c>
      <c r="F644" s="6" t="s">
        <v>19627</v>
      </c>
      <c r="G644" s="7" t="s">
        <v>19457</v>
      </c>
      <c r="H644" s="8" t="s">
        <v>76</v>
      </c>
    </row>
    <row r="645" spans="1:8" x14ac:dyDescent="0.25">
      <c r="A645" s="2">
        <v>4701</v>
      </c>
      <c r="B645" s="3" t="s">
        <v>19454</v>
      </c>
      <c r="C645" s="4" t="s">
        <v>19553</v>
      </c>
      <c r="D645" s="5">
        <v>1831</v>
      </c>
      <c r="E645" t="s">
        <v>18990</v>
      </c>
      <c r="F645" s="6" t="s">
        <v>19627</v>
      </c>
      <c r="G645" s="7" t="s">
        <v>19457</v>
      </c>
      <c r="H645" s="8" t="s">
        <v>76</v>
      </c>
    </row>
    <row r="646" spans="1:8" x14ac:dyDescent="0.25">
      <c r="A646" s="2">
        <v>4702</v>
      </c>
      <c r="B646" s="3" t="s">
        <v>19454</v>
      </c>
      <c r="C646" s="4" t="s">
        <v>19660</v>
      </c>
      <c r="D646" s="5">
        <v>1000</v>
      </c>
      <c r="E646" t="s">
        <v>18966</v>
      </c>
      <c r="F646" s="6" t="s">
        <v>19627</v>
      </c>
      <c r="G646" s="13" t="s">
        <v>19461</v>
      </c>
      <c r="H646" s="14" t="s">
        <v>490</v>
      </c>
    </row>
    <row r="647" spans="1:8" x14ac:dyDescent="0.25">
      <c r="A647" s="2">
        <v>4703</v>
      </c>
      <c r="B647" s="3" t="s">
        <v>19458</v>
      </c>
      <c r="C647" s="4" t="s">
        <v>19513</v>
      </c>
      <c r="D647" s="5">
        <v>1000</v>
      </c>
      <c r="E647" t="s">
        <v>18966</v>
      </c>
      <c r="F647" s="6" t="s">
        <v>19627</v>
      </c>
      <c r="G647" s="7" t="s">
        <v>19457</v>
      </c>
      <c r="H647" s="8" t="s">
        <v>76</v>
      </c>
    </row>
    <row r="648" spans="1:8" x14ac:dyDescent="0.25">
      <c r="A648" s="2">
        <v>4704</v>
      </c>
      <c r="B648" s="3" t="s">
        <v>19458</v>
      </c>
      <c r="C648" s="4" t="s">
        <v>19562</v>
      </c>
      <c r="D648" s="5">
        <v>8470</v>
      </c>
      <c r="E648" t="s">
        <v>18919</v>
      </c>
      <c r="F648" s="6" t="s">
        <v>19464</v>
      </c>
      <c r="G648" s="11" t="s">
        <v>19478</v>
      </c>
      <c r="H648" s="12" t="s">
        <v>221</v>
      </c>
    </row>
    <row r="649" spans="1:8" x14ac:dyDescent="0.25">
      <c r="A649" s="2">
        <v>4705</v>
      </c>
      <c r="B649" s="3" t="s">
        <v>19454</v>
      </c>
      <c r="C649" s="4" t="s">
        <v>19491</v>
      </c>
      <c r="D649" s="5">
        <v>3600</v>
      </c>
      <c r="E649" t="s">
        <v>18907</v>
      </c>
      <c r="F649" s="6" t="s">
        <v>19476</v>
      </c>
      <c r="G649" s="13" t="s">
        <v>19461</v>
      </c>
      <c r="H649" s="14" t="s">
        <v>490</v>
      </c>
    </row>
    <row r="650" spans="1:8" x14ac:dyDescent="0.25">
      <c r="A650" s="2">
        <v>4706</v>
      </c>
      <c r="B650" s="3" t="s">
        <v>19458</v>
      </c>
      <c r="C650" s="4" t="s">
        <v>19505</v>
      </c>
      <c r="D650" s="5">
        <v>3650</v>
      </c>
      <c r="E650" t="s">
        <v>19666</v>
      </c>
      <c r="F650" s="6" t="s">
        <v>19570</v>
      </c>
      <c r="G650" s="11" t="s">
        <v>19478</v>
      </c>
      <c r="H650" s="12" t="s">
        <v>221</v>
      </c>
    </row>
    <row r="651" spans="1:8" x14ac:dyDescent="0.25">
      <c r="A651" s="2">
        <v>4707</v>
      </c>
      <c r="B651" s="3" t="s">
        <v>19458</v>
      </c>
      <c r="C651" s="4" t="s">
        <v>19479</v>
      </c>
      <c r="D651" s="5">
        <v>3600</v>
      </c>
      <c r="E651" t="s">
        <v>18907</v>
      </c>
      <c r="F651" s="6" t="s">
        <v>19570</v>
      </c>
      <c r="G651" s="13" t="s">
        <v>19461</v>
      </c>
      <c r="H651" s="14" t="s">
        <v>490</v>
      </c>
    </row>
    <row r="652" spans="1:8" x14ac:dyDescent="0.25">
      <c r="A652" s="2">
        <v>4708</v>
      </c>
      <c r="B652" s="3" t="s">
        <v>19454</v>
      </c>
      <c r="C652" s="4" t="s">
        <v>19544</v>
      </c>
      <c r="D652" s="5">
        <v>3665</v>
      </c>
      <c r="E652" t="s">
        <v>19283</v>
      </c>
      <c r="F652" s="6" t="s">
        <v>19570</v>
      </c>
      <c r="G652" s="13" t="s">
        <v>19461</v>
      </c>
      <c r="H652" s="14" t="s">
        <v>490</v>
      </c>
    </row>
    <row r="653" spans="1:8" x14ac:dyDescent="0.25">
      <c r="A653" s="2">
        <v>4709</v>
      </c>
      <c r="B653" s="3" t="s">
        <v>19458</v>
      </c>
      <c r="C653" s="4" t="s">
        <v>19567</v>
      </c>
      <c r="D653" s="5">
        <v>3630</v>
      </c>
      <c r="E653" t="s">
        <v>19271</v>
      </c>
      <c r="F653" s="6" t="s">
        <v>19589</v>
      </c>
      <c r="G653" s="9" t="s">
        <v>19507</v>
      </c>
      <c r="H653" s="10" t="s">
        <v>41</v>
      </c>
    </row>
    <row r="654" spans="1:8" x14ac:dyDescent="0.25">
      <c r="A654" s="2">
        <v>4710</v>
      </c>
      <c r="B654" s="3" t="s">
        <v>19458</v>
      </c>
      <c r="C654" s="4" t="s">
        <v>19542</v>
      </c>
      <c r="D654" s="5">
        <v>3630</v>
      </c>
      <c r="E654" t="s">
        <v>19271</v>
      </c>
      <c r="F654" s="6" t="s">
        <v>19601</v>
      </c>
      <c r="G654" s="9" t="s">
        <v>19507</v>
      </c>
      <c r="H654" s="10" t="s">
        <v>41</v>
      </c>
    </row>
    <row r="655" spans="1:8" x14ac:dyDescent="0.25">
      <c r="A655" s="2">
        <v>4711</v>
      </c>
      <c r="B655" s="3" t="s">
        <v>19454</v>
      </c>
      <c r="C655" s="4" t="s">
        <v>19569</v>
      </c>
      <c r="D655" s="5">
        <v>2440</v>
      </c>
      <c r="E655" t="s">
        <v>19009</v>
      </c>
      <c r="F655" s="6" t="s">
        <v>19601</v>
      </c>
      <c r="G655" s="7" t="s">
        <v>19457</v>
      </c>
      <c r="H655" s="8" t="s">
        <v>76</v>
      </c>
    </row>
    <row r="656" spans="1:8" x14ac:dyDescent="0.25">
      <c r="A656" s="2">
        <v>4712</v>
      </c>
      <c r="B656" s="3" t="s">
        <v>19458</v>
      </c>
      <c r="C656" s="4" t="s">
        <v>19518</v>
      </c>
      <c r="D656" s="5">
        <v>3630</v>
      </c>
      <c r="E656" t="s">
        <v>19271</v>
      </c>
      <c r="F656" s="6" t="s">
        <v>19601</v>
      </c>
      <c r="G656" s="7" t="s">
        <v>19457</v>
      </c>
      <c r="H656" s="8" t="s">
        <v>76</v>
      </c>
    </row>
    <row r="657" spans="1:8" x14ac:dyDescent="0.25">
      <c r="A657" s="2">
        <v>4713</v>
      </c>
      <c r="B657" s="3" t="s">
        <v>19454</v>
      </c>
      <c r="C657" s="4" t="s">
        <v>19512</v>
      </c>
      <c r="D657" s="5">
        <v>1000</v>
      </c>
      <c r="E657" t="s">
        <v>18966</v>
      </c>
      <c r="F657" s="6" t="s">
        <v>19480</v>
      </c>
      <c r="G657" s="7" t="s">
        <v>19457</v>
      </c>
      <c r="H657" s="8" t="s">
        <v>76</v>
      </c>
    </row>
    <row r="658" spans="1:8" x14ac:dyDescent="0.25">
      <c r="A658" s="2">
        <v>4714</v>
      </c>
      <c r="B658" s="3" t="s">
        <v>19458</v>
      </c>
      <c r="C658" s="4" t="s">
        <v>19490</v>
      </c>
      <c r="D658" s="5">
        <v>8500</v>
      </c>
      <c r="E658" t="s">
        <v>19391</v>
      </c>
      <c r="F658" s="6" t="s">
        <v>19480</v>
      </c>
      <c r="G658" s="7" t="s">
        <v>19457</v>
      </c>
      <c r="H658" s="8" t="s">
        <v>76</v>
      </c>
    </row>
    <row r="659" spans="1:8" x14ac:dyDescent="0.25">
      <c r="A659" s="2">
        <v>4715</v>
      </c>
      <c r="B659" s="3" t="s">
        <v>19454</v>
      </c>
      <c r="C659" s="4" t="s">
        <v>19485</v>
      </c>
      <c r="D659" s="5">
        <v>1190</v>
      </c>
      <c r="E659" t="s">
        <v>18981</v>
      </c>
      <c r="F659" s="6" t="s">
        <v>19480</v>
      </c>
      <c r="G659" s="7" t="s">
        <v>19457</v>
      </c>
      <c r="H659" s="8" t="s">
        <v>76</v>
      </c>
    </row>
    <row r="660" spans="1:8" x14ac:dyDescent="0.25">
      <c r="A660" s="2">
        <v>4716</v>
      </c>
      <c r="B660" s="3" t="s">
        <v>19458</v>
      </c>
      <c r="C660" s="4" t="s">
        <v>19472</v>
      </c>
      <c r="D660" s="5">
        <v>1180</v>
      </c>
      <c r="E660" t="s">
        <v>19062</v>
      </c>
      <c r="F660" s="6" t="s">
        <v>19480</v>
      </c>
      <c r="G660" s="7" t="s">
        <v>19457</v>
      </c>
      <c r="H660" s="8" t="s">
        <v>76</v>
      </c>
    </row>
    <row r="661" spans="1:8" x14ac:dyDescent="0.25">
      <c r="A661" s="2">
        <v>4717</v>
      </c>
      <c r="B661" s="3" t="s">
        <v>19458</v>
      </c>
      <c r="C661" s="4" t="s">
        <v>19544</v>
      </c>
      <c r="D661" s="5">
        <v>6030</v>
      </c>
      <c r="E661" t="s">
        <v>19667</v>
      </c>
      <c r="F661" s="6" t="s">
        <v>19480</v>
      </c>
      <c r="G661" s="7" t="s">
        <v>19457</v>
      </c>
      <c r="H661" s="8" t="s">
        <v>76</v>
      </c>
    </row>
    <row r="662" spans="1:8" x14ac:dyDescent="0.25">
      <c r="A662" s="2">
        <v>4718</v>
      </c>
      <c r="B662" s="3" t="s">
        <v>19458</v>
      </c>
      <c r="C662" s="4" t="s">
        <v>19474</v>
      </c>
      <c r="D662" s="5">
        <v>1190</v>
      </c>
      <c r="E662" t="s">
        <v>18981</v>
      </c>
      <c r="F662" s="6" t="s">
        <v>19480</v>
      </c>
      <c r="G662" s="7" t="s">
        <v>19457</v>
      </c>
      <c r="H662" s="8" t="s">
        <v>76</v>
      </c>
    </row>
    <row r="663" spans="1:8" x14ac:dyDescent="0.25">
      <c r="A663" s="2">
        <v>4719</v>
      </c>
      <c r="B663" s="3" t="s">
        <v>19454</v>
      </c>
      <c r="C663" s="4" t="s">
        <v>19567</v>
      </c>
      <c r="D663" s="5">
        <v>1060</v>
      </c>
      <c r="E663" t="s">
        <v>18971</v>
      </c>
      <c r="F663" s="6" t="s">
        <v>19480</v>
      </c>
      <c r="G663" s="7" t="s">
        <v>19457</v>
      </c>
      <c r="H663" s="8" t="s">
        <v>76</v>
      </c>
    </row>
    <row r="664" spans="1:8" x14ac:dyDescent="0.25">
      <c r="A664" s="2">
        <v>4720</v>
      </c>
      <c r="B664" s="3" t="s">
        <v>19458</v>
      </c>
      <c r="C664" s="4" t="s">
        <v>19553</v>
      </c>
      <c r="D664" s="5">
        <v>1360</v>
      </c>
      <c r="E664" t="s">
        <v>19648</v>
      </c>
      <c r="F664" s="6" t="s">
        <v>19483</v>
      </c>
      <c r="G664" s="9" t="s">
        <v>19461</v>
      </c>
      <c r="H664" s="10" t="s">
        <v>25</v>
      </c>
    </row>
    <row r="665" spans="1:8" x14ac:dyDescent="0.25">
      <c r="A665" s="2">
        <v>4721</v>
      </c>
      <c r="B665" s="3" t="s">
        <v>19458</v>
      </c>
      <c r="C665" s="4" t="s">
        <v>19547</v>
      </c>
      <c r="D665" s="5">
        <v>1190</v>
      </c>
      <c r="E665" t="s">
        <v>18981</v>
      </c>
      <c r="F665" s="6" t="s">
        <v>19650</v>
      </c>
      <c r="G665" s="9" t="s">
        <v>19507</v>
      </c>
      <c r="H665" s="10" t="s">
        <v>41</v>
      </c>
    </row>
    <row r="666" spans="1:8" x14ac:dyDescent="0.25">
      <c r="A666" s="2">
        <v>4722</v>
      </c>
      <c r="B666" s="3" t="s">
        <v>19454</v>
      </c>
      <c r="C666" s="4" t="s">
        <v>19568</v>
      </c>
      <c r="D666" s="5">
        <v>9400</v>
      </c>
      <c r="E666" t="s">
        <v>19668</v>
      </c>
      <c r="F666" s="6" t="s">
        <v>19650</v>
      </c>
      <c r="G666" s="7" t="s">
        <v>19457</v>
      </c>
      <c r="H666" s="8" t="s">
        <v>76</v>
      </c>
    </row>
    <row r="667" spans="1:8" x14ac:dyDescent="0.25">
      <c r="A667" s="2">
        <v>4723</v>
      </c>
      <c r="B667" s="3" t="s">
        <v>19454</v>
      </c>
      <c r="C667" s="4" t="s">
        <v>19608</v>
      </c>
      <c r="D667" s="5">
        <v>9470</v>
      </c>
      <c r="E667" t="s">
        <v>19415</v>
      </c>
      <c r="F667" s="6" t="s">
        <v>19650</v>
      </c>
      <c r="G667" s="7" t="s">
        <v>19457</v>
      </c>
      <c r="H667" s="8" t="s">
        <v>76</v>
      </c>
    </row>
    <row r="668" spans="1:8" x14ac:dyDescent="0.25">
      <c r="A668" s="2">
        <v>4724</v>
      </c>
      <c r="B668" s="3" t="s">
        <v>19458</v>
      </c>
      <c r="C668" s="4" t="s">
        <v>19512</v>
      </c>
      <c r="D668" s="5">
        <v>1000</v>
      </c>
      <c r="E668" t="s">
        <v>18966</v>
      </c>
      <c r="F668" s="6" t="s">
        <v>19650</v>
      </c>
      <c r="G668" s="7" t="s">
        <v>19457</v>
      </c>
      <c r="H668" s="8" t="s">
        <v>76</v>
      </c>
    </row>
    <row r="669" spans="1:8" x14ac:dyDescent="0.25">
      <c r="A669" s="2">
        <v>4725</v>
      </c>
      <c r="B669" s="3" t="s">
        <v>19458</v>
      </c>
      <c r="C669" s="4" t="s">
        <v>19470</v>
      </c>
      <c r="D669" s="5">
        <v>1020</v>
      </c>
      <c r="E669" t="s">
        <v>18967</v>
      </c>
      <c r="F669" s="6" t="s">
        <v>19650</v>
      </c>
      <c r="G669" s="7" t="s">
        <v>19457</v>
      </c>
      <c r="H669" s="8" t="s">
        <v>76</v>
      </c>
    </row>
    <row r="670" spans="1:8" x14ac:dyDescent="0.25">
      <c r="A670" s="2">
        <v>4726</v>
      </c>
      <c r="B670" s="3" t="s">
        <v>19454</v>
      </c>
      <c r="C670" s="4" t="s">
        <v>19526</v>
      </c>
      <c r="D670" s="5">
        <v>1180</v>
      </c>
      <c r="E670" t="s">
        <v>18980</v>
      </c>
      <c r="F670" s="6" t="s">
        <v>19650</v>
      </c>
      <c r="G670" s="7" t="s">
        <v>19457</v>
      </c>
      <c r="H670" s="8" t="s">
        <v>76</v>
      </c>
    </row>
    <row r="671" spans="1:8" x14ac:dyDescent="0.25">
      <c r="A671" s="2">
        <v>4727</v>
      </c>
      <c r="B671" s="3" t="s">
        <v>19458</v>
      </c>
      <c r="C671" s="4" t="s">
        <v>19561</v>
      </c>
      <c r="D671" s="5">
        <v>1180</v>
      </c>
      <c r="E671" t="s">
        <v>18980</v>
      </c>
      <c r="F671" s="6" t="s">
        <v>19650</v>
      </c>
      <c r="G671" s="22" t="s">
        <v>19583</v>
      </c>
      <c r="H671" s="23" t="s">
        <v>512</v>
      </c>
    </row>
    <row r="672" spans="1:8" x14ac:dyDescent="0.25">
      <c r="A672" s="2">
        <v>4728</v>
      </c>
      <c r="B672" s="3" t="s">
        <v>19458</v>
      </c>
      <c r="C672" s="4" t="s">
        <v>19493</v>
      </c>
      <c r="D672" s="5">
        <v>1180</v>
      </c>
      <c r="E672" t="s">
        <v>18980</v>
      </c>
      <c r="F672" s="6" t="s">
        <v>19650</v>
      </c>
      <c r="G672" s="7" t="s">
        <v>19457</v>
      </c>
      <c r="H672" s="8" t="s">
        <v>76</v>
      </c>
    </row>
    <row r="673" spans="1:8" x14ac:dyDescent="0.25">
      <c r="A673" s="2">
        <v>4729</v>
      </c>
      <c r="B673" s="3" t="s">
        <v>19454</v>
      </c>
      <c r="C673" s="4" t="s">
        <v>19479</v>
      </c>
      <c r="D673" s="5">
        <v>1060</v>
      </c>
      <c r="E673" t="s">
        <v>18971</v>
      </c>
      <c r="F673" s="6" t="s">
        <v>19557</v>
      </c>
      <c r="G673" s="22" t="s">
        <v>19583</v>
      </c>
      <c r="H673" s="23" t="s">
        <v>512</v>
      </c>
    </row>
    <row r="674" spans="1:8" x14ac:dyDescent="0.25">
      <c r="A674" s="2">
        <v>4730</v>
      </c>
      <c r="B674" s="3" t="s">
        <v>19458</v>
      </c>
      <c r="C674" s="4" t="s">
        <v>19608</v>
      </c>
      <c r="D674" s="5">
        <v>1070</v>
      </c>
      <c r="E674" t="s">
        <v>18972</v>
      </c>
      <c r="F674" s="6" t="s">
        <v>19557</v>
      </c>
      <c r="G674" s="7" t="s">
        <v>19457</v>
      </c>
      <c r="H674" s="8" t="s">
        <v>76</v>
      </c>
    </row>
    <row r="675" spans="1:8" x14ac:dyDescent="0.25">
      <c r="A675" s="2">
        <v>4731</v>
      </c>
      <c r="B675" s="3" t="s">
        <v>19458</v>
      </c>
      <c r="C675" s="4" t="s">
        <v>19495</v>
      </c>
      <c r="D675" s="5">
        <v>1070</v>
      </c>
      <c r="E675" t="s">
        <v>18972</v>
      </c>
      <c r="F675" s="6" t="s">
        <v>19557</v>
      </c>
      <c r="G675" s="9" t="s">
        <v>19548</v>
      </c>
      <c r="H675" s="10" t="s">
        <v>3691</v>
      </c>
    </row>
    <row r="676" spans="1:8" x14ac:dyDescent="0.25">
      <c r="A676" s="2">
        <v>4732</v>
      </c>
      <c r="B676" s="3" t="s">
        <v>19454</v>
      </c>
      <c r="C676" s="4" t="s">
        <v>19459</v>
      </c>
      <c r="D676" s="5">
        <v>1600</v>
      </c>
      <c r="E676" t="s">
        <v>19092</v>
      </c>
      <c r="F676" s="6" t="s">
        <v>19557</v>
      </c>
      <c r="G676" s="22" t="s">
        <v>19583</v>
      </c>
      <c r="H676" s="23" t="s">
        <v>512</v>
      </c>
    </row>
    <row r="677" spans="1:8" x14ac:dyDescent="0.25">
      <c r="A677" s="2">
        <v>4733</v>
      </c>
      <c r="B677" s="3" t="s">
        <v>19458</v>
      </c>
      <c r="C677" s="4" t="s">
        <v>19577</v>
      </c>
      <c r="D677" s="5">
        <v>1050</v>
      </c>
      <c r="E677" t="s">
        <v>19613</v>
      </c>
      <c r="F677" s="6" t="s">
        <v>19477</v>
      </c>
      <c r="G677" s="7" t="s">
        <v>19457</v>
      </c>
      <c r="H677" s="8" t="s">
        <v>76</v>
      </c>
    </row>
    <row r="678" spans="1:8" x14ac:dyDescent="0.25">
      <c r="A678" s="2">
        <v>4734</v>
      </c>
      <c r="B678" s="3" t="s">
        <v>19458</v>
      </c>
      <c r="C678" s="4" t="s">
        <v>19566</v>
      </c>
      <c r="D678" s="5">
        <v>1421</v>
      </c>
      <c r="E678" s="3" t="s">
        <v>19669</v>
      </c>
      <c r="F678" s="6" t="s">
        <v>19477</v>
      </c>
      <c r="G678" s="7" t="s">
        <v>19457</v>
      </c>
      <c r="H678" s="8" t="s">
        <v>76</v>
      </c>
    </row>
    <row r="679" spans="1:8" x14ac:dyDescent="0.25">
      <c r="A679" s="2">
        <v>4735</v>
      </c>
      <c r="B679" s="3" t="s">
        <v>19454</v>
      </c>
      <c r="C679" s="4" t="s">
        <v>19499</v>
      </c>
      <c r="D679" s="5">
        <v>1730</v>
      </c>
      <c r="E679" t="s">
        <v>18898</v>
      </c>
      <c r="F679" s="6" t="s">
        <v>19477</v>
      </c>
      <c r="G679" s="13" t="s">
        <v>19461</v>
      </c>
      <c r="H679" s="14" t="s">
        <v>490</v>
      </c>
    </row>
    <row r="680" spans="1:8" x14ac:dyDescent="0.25">
      <c r="A680" s="2">
        <v>4736</v>
      </c>
      <c r="B680" s="3" t="s">
        <v>19454</v>
      </c>
      <c r="C680" s="4" t="s">
        <v>19621</v>
      </c>
      <c r="D680" s="5">
        <v>1180</v>
      </c>
      <c r="E680" t="s">
        <v>18980</v>
      </c>
      <c r="F680" s="6" t="s">
        <v>19477</v>
      </c>
      <c r="G680" s="9" t="s">
        <v>19507</v>
      </c>
      <c r="H680" s="10" t="s">
        <v>41</v>
      </c>
    </row>
    <row r="681" spans="1:8" x14ac:dyDescent="0.25">
      <c r="A681" s="2">
        <v>4737</v>
      </c>
      <c r="B681" s="3" t="s">
        <v>19458</v>
      </c>
      <c r="C681" s="4" t="s">
        <v>19467</v>
      </c>
      <c r="D681" s="5">
        <v>1800</v>
      </c>
      <c r="E681" t="s">
        <v>19100</v>
      </c>
      <c r="F681" s="6" t="s">
        <v>19477</v>
      </c>
      <c r="G681" s="7" t="s">
        <v>19457</v>
      </c>
      <c r="H681" s="8" t="s">
        <v>76</v>
      </c>
    </row>
    <row r="682" spans="1:8" x14ac:dyDescent="0.25">
      <c r="A682" s="2">
        <v>4738</v>
      </c>
      <c r="B682" s="3" t="s">
        <v>19458</v>
      </c>
      <c r="C682" s="4" t="s">
        <v>19468</v>
      </c>
      <c r="D682" s="5">
        <v>1800</v>
      </c>
      <c r="E682" t="s">
        <v>19100</v>
      </c>
      <c r="F682" s="6" t="s">
        <v>19477</v>
      </c>
      <c r="G682" s="22" t="s">
        <v>19583</v>
      </c>
      <c r="H682" s="23" t="s">
        <v>512</v>
      </c>
    </row>
    <row r="683" spans="1:8" x14ac:dyDescent="0.25">
      <c r="A683" s="2">
        <v>4739</v>
      </c>
      <c r="B683" s="3" t="s">
        <v>19458</v>
      </c>
      <c r="C683" s="4" t="s">
        <v>19490</v>
      </c>
      <c r="D683" s="5">
        <v>1190</v>
      </c>
      <c r="E683" t="s">
        <v>18981</v>
      </c>
      <c r="F683" s="6" t="s">
        <v>19477</v>
      </c>
      <c r="G683" s="7" t="s">
        <v>19457</v>
      </c>
      <c r="H683" s="8" t="s">
        <v>76</v>
      </c>
    </row>
    <row r="684" spans="1:8" x14ac:dyDescent="0.25">
      <c r="A684" s="2">
        <v>4740</v>
      </c>
      <c r="B684" s="3" t="s">
        <v>19454</v>
      </c>
      <c r="C684" s="4" t="s">
        <v>19518</v>
      </c>
      <c r="D684" s="5">
        <v>1000</v>
      </c>
      <c r="E684" t="s">
        <v>18966</v>
      </c>
      <c r="F684" s="6" t="s">
        <v>19477</v>
      </c>
      <c r="G684" s="7" t="s">
        <v>19457</v>
      </c>
      <c r="H684" s="8" t="s">
        <v>76</v>
      </c>
    </row>
    <row r="685" spans="1:8" x14ac:dyDescent="0.25">
      <c r="A685" s="2">
        <v>4741</v>
      </c>
      <c r="B685" s="3" t="s">
        <v>19458</v>
      </c>
      <c r="C685" s="4" t="s">
        <v>19486</v>
      </c>
      <c r="D685" s="5">
        <v>1020</v>
      </c>
      <c r="E685" t="s">
        <v>18967</v>
      </c>
      <c r="F685" s="6" t="s">
        <v>19477</v>
      </c>
      <c r="G685" s="7" t="s">
        <v>19457</v>
      </c>
      <c r="H685" s="8" t="s">
        <v>76</v>
      </c>
    </row>
    <row r="686" spans="1:8" x14ac:dyDescent="0.25">
      <c r="A686" s="2">
        <v>4742</v>
      </c>
      <c r="B686" s="3" t="s">
        <v>19458</v>
      </c>
      <c r="C686" s="4" t="s">
        <v>19524</v>
      </c>
      <c r="D686" s="5">
        <v>1090</v>
      </c>
      <c r="E686" t="s">
        <v>18977</v>
      </c>
      <c r="F686" s="6" t="s">
        <v>19477</v>
      </c>
      <c r="G686" s="7" t="s">
        <v>19457</v>
      </c>
      <c r="H686" s="8" t="s">
        <v>76</v>
      </c>
    </row>
    <row r="687" spans="1:8" x14ac:dyDescent="0.25">
      <c r="A687" s="2">
        <v>4743</v>
      </c>
      <c r="B687" s="3" t="s">
        <v>19454</v>
      </c>
      <c r="C687" s="4" t="s">
        <v>19522</v>
      </c>
      <c r="D687" s="5">
        <v>1030</v>
      </c>
      <c r="E687" t="s">
        <v>18968</v>
      </c>
      <c r="F687" s="6" t="s">
        <v>19477</v>
      </c>
      <c r="G687" s="13" t="s">
        <v>19461</v>
      </c>
      <c r="H687" s="14" t="s">
        <v>490</v>
      </c>
    </row>
    <row r="688" spans="1:8" x14ac:dyDescent="0.25">
      <c r="A688" s="2">
        <v>4744</v>
      </c>
      <c r="B688" s="3" t="s">
        <v>19458</v>
      </c>
      <c r="C688" s="4" t="s">
        <v>19488</v>
      </c>
      <c r="D688" s="5">
        <v>1070</v>
      </c>
      <c r="E688" t="s">
        <v>18972</v>
      </c>
      <c r="F688" s="6" t="s">
        <v>19477</v>
      </c>
      <c r="G688" s="9" t="s">
        <v>19461</v>
      </c>
      <c r="H688" s="10" t="s">
        <v>772</v>
      </c>
    </row>
    <row r="689" spans="1:8" x14ac:dyDescent="0.25">
      <c r="A689" s="2">
        <v>4745</v>
      </c>
      <c r="B689" s="3" t="s">
        <v>19454</v>
      </c>
      <c r="C689" s="4" t="s">
        <v>19531</v>
      </c>
      <c r="D689" s="5">
        <v>1070</v>
      </c>
      <c r="E689" t="s">
        <v>18972</v>
      </c>
      <c r="F689" s="6" t="s">
        <v>19477</v>
      </c>
      <c r="G689" s="9" t="s">
        <v>19461</v>
      </c>
      <c r="H689" s="10" t="s">
        <v>25</v>
      </c>
    </row>
    <row r="690" spans="1:8" x14ac:dyDescent="0.25">
      <c r="A690" s="2">
        <v>4746</v>
      </c>
      <c r="B690" s="3" t="s">
        <v>19454</v>
      </c>
      <c r="C690" s="4" t="s">
        <v>19459</v>
      </c>
      <c r="D690" s="5">
        <v>1070</v>
      </c>
      <c r="E690" t="s">
        <v>18972</v>
      </c>
      <c r="F690" s="6" t="s">
        <v>19477</v>
      </c>
      <c r="G690" s="7" t="s">
        <v>19457</v>
      </c>
      <c r="H690" s="8" t="s">
        <v>76</v>
      </c>
    </row>
    <row r="691" spans="1:8" x14ac:dyDescent="0.25">
      <c r="A691" s="2">
        <v>4747</v>
      </c>
      <c r="B691" s="3" t="s">
        <v>19454</v>
      </c>
      <c r="C691" s="4" t="s">
        <v>19518</v>
      </c>
      <c r="D691" s="5">
        <v>1190</v>
      </c>
      <c r="E691" t="s">
        <v>18981</v>
      </c>
      <c r="F691" s="6" t="s">
        <v>19480</v>
      </c>
      <c r="G691" s="7" t="s">
        <v>19457</v>
      </c>
      <c r="H691" s="8" t="s">
        <v>76</v>
      </c>
    </row>
    <row r="692" spans="1:8" x14ac:dyDescent="0.25">
      <c r="A692" s="2">
        <v>4748</v>
      </c>
      <c r="B692" s="3" t="s">
        <v>19458</v>
      </c>
      <c r="C692" s="4" t="s">
        <v>19527</v>
      </c>
      <c r="D692" s="5">
        <v>1060</v>
      </c>
      <c r="E692" t="s">
        <v>18971</v>
      </c>
      <c r="F692" s="6" t="s">
        <v>19480</v>
      </c>
      <c r="G692" s="7" t="s">
        <v>19457</v>
      </c>
      <c r="H692" s="8" t="s">
        <v>76</v>
      </c>
    </row>
    <row r="693" spans="1:8" x14ac:dyDescent="0.25">
      <c r="A693" s="2">
        <v>4749</v>
      </c>
      <c r="B693" s="3" t="s">
        <v>19458</v>
      </c>
      <c r="C693" s="4" t="s">
        <v>19547</v>
      </c>
      <c r="D693" s="5">
        <v>1190</v>
      </c>
      <c r="E693" t="s">
        <v>18981</v>
      </c>
      <c r="F693" s="6" t="s">
        <v>19480</v>
      </c>
      <c r="G693" s="7" t="s">
        <v>19457</v>
      </c>
      <c r="H693" s="8" t="s">
        <v>76</v>
      </c>
    </row>
    <row r="694" spans="1:8" x14ac:dyDescent="0.25">
      <c r="A694" s="2">
        <v>4750</v>
      </c>
      <c r="B694" s="3" t="s">
        <v>19454</v>
      </c>
      <c r="C694" s="4" t="s">
        <v>19546</v>
      </c>
      <c r="D694" s="5">
        <v>1090</v>
      </c>
      <c r="E694" t="s">
        <v>18977</v>
      </c>
      <c r="F694" s="6" t="s">
        <v>19480</v>
      </c>
      <c r="G694" s="13" t="s">
        <v>19461</v>
      </c>
      <c r="H694" s="14" t="s">
        <v>490</v>
      </c>
    </row>
    <row r="695" spans="1:8" x14ac:dyDescent="0.25">
      <c r="A695" s="2">
        <v>4751</v>
      </c>
      <c r="B695" s="3" t="s">
        <v>19458</v>
      </c>
      <c r="C695" s="4" t="s">
        <v>19475</v>
      </c>
      <c r="D695" s="5">
        <v>1070</v>
      </c>
      <c r="E695" t="s">
        <v>18972</v>
      </c>
      <c r="F695" s="6" t="s">
        <v>19480</v>
      </c>
      <c r="G695" s="7" t="s">
        <v>19457</v>
      </c>
      <c r="H695" s="8" t="s">
        <v>76</v>
      </c>
    </row>
    <row r="696" spans="1:8" x14ac:dyDescent="0.25">
      <c r="A696" s="2">
        <v>4752</v>
      </c>
      <c r="B696" s="3" t="s">
        <v>19458</v>
      </c>
      <c r="C696" s="4" t="s">
        <v>19499</v>
      </c>
      <c r="D696" s="5">
        <v>1070</v>
      </c>
      <c r="E696" t="s">
        <v>18972</v>
      </c>
      <c r="F696" s="6" t="s">
        <v>19480</v>
      </c>
      <c r="G696" s="9" t="s">
        <v>19461</v>
      </c>
      <c r="H696" s="10" t="s">
        <v>25</v>
      </c>
    </row>
    <row r="697" spans="1:8" x14ac:dyDescent="0.25">
      <c r="A697" s="2">
        <v>4753</v>
      </c>
      <c r="B697" s="3" t="s">
        <v>19458</v>
      </c>
      <c r="C697" s="4" t="s">
        <v>19509</v>
      </c>
      <c r="D697" s="5">
        <v>1702</v>
      </c>
      <c r="E697" t="s">
        <v>19631</v>
      </c>
      <c r="F697" s="6" t="s">
        <v>19480</v>
      </c>
      <c r="G697" s="9" t="s">
        <v>19473</v>
      </c>
      <c r="H697" s="10" t="s">
        <v>563</v>
      </c>
    </row>
    <row r="698" spans="1:8" x14ac:dyDescent="0.25">
      <c r="A698" s="2">
        <v>4754</v>
      </c>
      <c r="B698" s="3" t="s">
        <v>19458</v>
      </c>
      <c r="C698" s="4" t="s">
        <v>19497</v>
      </c>
      <c r="D698" s="5">
        <v>1180</v>
      </c>
      <c r="E698" t="s">
        <v>18980</v>
      </c>
      <c r="F698" s="6" t="s">
        <v>19570</v>
      </c>
      <c r="G698" s="7" t="s">
        <v>19457</v>
      </c>
      <c r="H698" s="8" t="s">
        <v>76</v>
      </c>
    </row>
    <row r="699" spans="1:8" x14ac:dyDescent="0.25">
      <c r="A699" s="2">
        <v>4755</v>
      </c>
      <c r="B699" s="3" t="s">
        <v>19458</v>
      </c>
      <c r="C699" s="4" t="s">
        <v>19517</v>
      </c>
      <c r="D699" s="5">
        <v>1030</v>
      </c>
      <c r="E699" t="s">
        <v>18968</v>
      </c>
      <c r="F699" s="6" t="s">
        <v>19570</v>
      </c>
      <c r="G699" s="7" t="s">
        <v>19457</v>
      </c>
      <c r="H699" s="8" t="s">
        <v>76</v>
      </c>
    </row>
    <row r="700" spans="1:8" x14ac:dyDescent="0.25">
      <c r="A700" s="2">
        <v>4756</v>
      </c>
      <c r="B700" s="3" t="s">
        <v>19454</v>
      </c>
      <c r="C700" s="4" t="s">
        <v>19509</v>
      </c>
      <c r="D700" s="5">
        <v>6110</v>
      </c>
      <c r="E700" t="s">
        <v>19670</v>
      </c>
      <c r="F700" s="6" t="s">
        <v>19570</v>
      </c>
      <c r="G700" s="9" t="s">
        <v>19461</v>
      </c>
      <c r="H700" s="10" t="s">
        <v>25</v>
      </c>
    </row>
    <row r="701" spans="1:8" x14ac:dyDescent="0.25">
      <c r="A701" s="2">
        <v>4757</v>
      </c>
      <c r="B701" s="3" t="s">
        <v>19458</v>
      </c>
      <c r="C701" s="4" t="s">
        <v>19581</v>
      </c>
      <c r="D701" s="5">
        <v>1020</v>
      </c>
      <c r="E701" t="s">
        <v>18967</v>
      </c>
      <c r="F701" s="6" t="s">
        <v>19570</v>
      </c>
      <c r="G701" s="7" t="s">
        <v>19457</v>
      </c>
      <c r="H701" s="8" t="s">
        <v>76</v>
      </c>
    </row>
    <row r="702" spans="1:8" x14ac:dyDescent="0.25">
      <c r="A702" s="2">
        <v>4758</v>
      </c>
      <c r="B702" s="3" t="s">
        <v>19454</v>
      </c>
      <c r="C702" s="4" t="s">
        <v>19468</v>
      </c>
      <c r="D702" s="5">
        <v>6110</v>
      </c>
      <c r="E702" t="s">
        <v>19670</v>
      </c>
      <c r="F702" s="6" t="s">
        <v>19570</v>
      </c>
      <c r="G702" s="7" t="s">
        <v>19457</v>
      </c>
      <c r="H702" s="8" t="s">
        <v>76</v>
      </c>
    </row>
    <row r="703" spans="1:8" x14ac:dyDescent="0.25">
      <c r="A703" s="2">
        <v>4759</v>
      </c>
      <c r="B703" s="3" t="s">
        <v>19458</v>
      </c>
      <c r="C703" s="4" t="s">
        <v>19590</v>
      </c>
      <c r="D703" s="5">
        <v>1501</v>
      </c>
      <c r="E703" t="s">
        <v>19088</v>
      </c>
      <c r="F703" s="6" t="s">
        <v>19589</v>
      </c>
      <c r="G703" s="7" t="s">
        <v>19457</v>
      </c>
      <c r="H703" s="8" t="s">
        <v>76</v>
      </c>
    </row>
    <row r="704" spans="1:8" x14ac:dyDescent="0.25">
      <c r="A704" s="2">
        <v>4760</v>
      </c>
      <c r="B704" s="3" t="s">
        <v>19454</v>
      </c>
      <c r="C704" s="4" t="s">
        <v>19512</v>
      </c>
      <c r="D704" s="5">
        <v>1060</v>
      </c>
      <c r="E704" t="s">
        <v>18971</v>
      </c>
      <c r="F704" s="6" t="s">
        <v>19589</v>
      </c>
      <c r="G704" s="7" t="s">
        <v>19457</v>
      </c>
      <c r="H704" s="8" t="s">
        <v>76</v>
      </c>
    </row>
    <row r="705" spans="1:8" x14ac:dyDescent="0.25">
      <c r="A705" s="2">
        <v>4761</v>
      </c>
      <c r="B705" s="3" t="s">
        <v>19454</v>
      </c>
      <c r="C705" s="4" t="s">
        <v>19467</v>
      </c>
      <c r="D705" s="5">
        <v>1081</v>
      </c>
      <c r="E705" t="s">
        <v>18974</v>
      </c>
      <c r="F705" s="6" t="s">
        <v>19589</v>
      </c>
      <c r="G705" s="7" t="s">
        <v>19457</v>
      </c>
      <c r="H705" s="8" t="s">
        <v>76</v>
      </c>
    </row>
    <row r="706" spans="1:8" x14ac:dyDescent="0.25">
      <c r="A706" s="2">
        <v>4762</v>
      </c>
      <c r="B706" s="3" t="s">
        <v>19454</v>
      </c>
      <c r="C706" s="4" t="s">
        <v>19517</v>
      </c>
      <c r="D706" s="5">
        <v>1501</v>
      </c>
      <c r="E706" t="s">
        <v>19088</v>
      </c>
      <c r="F706" s="6" t="s">
        <v>19589</v>
      </c>
      <c r="G706" s="7" t="s">
        <v>19457</v>
      </c>
      <c r="H706" s="8" t="s">
        <v>76</v>
      </c>
    </row>
    <row r="707" spans="1:8" x14ac:dyDescent="0.25">
      <c r="A707" s="2">
        <v>4763</v>
      </c>
      <c r="B707" s="3" t="s">
        <v>19458</v>
      </c>
      <c r="C707" s="4" t="s">
        <v>19462</v>
      </c>
      <c r="D707" s="5">
        <v>6110</v>
      </c>
      <c r="E707" t="s">
        <v>19670</v>
      </c>
      <c r="F707" s="6" t="s">
        <v>19589</v>
      </c>
      <c r="G707" s="9" t="s">
        <v>19461</v>
      </c>
      <c r="H707" s="10" t="s">
        <v>19594</v>
      </c>
    </row>
    <row r="708" spans="1:8" x14ac:dyDescent="0.25">
      <c r="A708" s="2">
        <v>4764</v>
      </c>
      <c r="B708" s="3" t="s">
        <v>19454</v>
      </c>
      <c r="C708" s="4" t="s">
        <v>19498</v>
      </c>
      <c r="D708" s="5">
        <v>1180</v>
      </c>
      <c r="E708" t="s">
        <v>18980</v>
      </c>
      <c r="F708" s="6" t="s">
        <v>19589</v>
      </c>
      <c r="G708" s="7" t="s">
        <v>19457</v>
      </c>
      <c r="H708" s="8" t="s">
        <v>76</v>
      </c>
    </row>
    <row r="709" spans="1:8" x14ac:dyDescent="0.25">
      <c r="A709" s="2">
        <v>4765</v>
      </c>
      <c r="B709" s="3" t="s">
        <v>19458</v>
      </c>
      <c r="C709" s="4" t="s">
        <v>19491</v>
      </c>
      <c r="D709" s="5">
        <v>7160</v>
      </c>
      <c r="E709" t="s">
        <v>19671</v>
      </c>
      <c r="F709" s="6" t="s">
        <v>19589</v>
      </c>
      <c r="G709" s="7" t="s">
        <v>19457</v>
      </c>
      <c r="H709" s="8" t="s">
        <v>76</v>
      </c>
    </row>
    <row r="710" spans="1:8" x14ac:dyDescent="0.25">
      <c r="A710" s="2">
        <v>4766</v>
      </c>
      <c r="B710" s="3" t="s">
        <v>19458</v>
      </c>
      <c r="C710" s="4" t="s">
        <v>19493</v>
      </c>
      <c r="D710" s="5">
        <v>1180</v>
      </c>
      <c r="E710" t="s">
        <v>18980</v>
      </c>
      <c r="F710" s="6" t="s">
        <v>19672</v>
      </c>
      <c r="G710" s="7" t="s">
        <v>19457</v>
      </c>
      <c r="H710" s="8" t="s">
        <v>76</v>
      </c>
    </row>
    <row r="711" spans="1:8" x14ac:dyDescent="0.25">
      <c r="A711" s="2">
        <v>4767</v>
      </c>
      <c r="B711" s="3" t="s">
        <v>19458</v>
      </c>
      <c r="C711" s="4" t="s">
        <v>19568</v>
      </c>
      <c r="D711" s="5">
        <v>1300</v>
      </c>
      <c r="E711" t="s">
        <v>19068</v>
      </c>
      <c r="F711" s="6" t="s">
        <v>19476</v>
      </c>
      <c r="G711" s="11" t="s">
        <v>19478</v>
      </c>
      <c r="H711" s="12" t="s">
        <v>221</v>
      </c>
    </row>
    <row r="712" spans="1:8" x14ac:dyDescent="0.25">
      <c r="A712" s="2">
        <v>4768</v>
      </c>
      <c r="B712" s="3" t="s">
        <v>19458</v>
      </c>
      <c r="C712" s="4" t="s">
        <v>19522</v>
      </c>
      <c r="D712" s="5">
        <v>1000</v>
      </c>
      <c r="E712" t="s">
        <v>18966</v>
      </c>
      <c r="F712" s="6" t="s">
        <v>19476</v>
      </c>
      <c r="G712" s="11" t="s">
        <v>19478</v>
      </c>
      <c r="H712" s="12" t="s">
        <v>221</v>
      </c>
    </row>
    <row r="713" spans="1:8" x14ac:dyDescent="0.25">
      <c r="A713" s="2">
        <v>4769</v>
      </c>
      <c r="B713" s="3" t="s">
        <v>19454</v>
      </c>
      <c r="C713" s="4" t="s">
        <v>19628</v>
      </c>
      <c r="D713" s="5">
        <v>1300</v>
      </c>
      <c r="E713" t="s">
        <v>19068</v>
      </c>
      <c r="F713" s="6" t="s">
        <v>19476</v>
      </c>
      <c r="G713" s="11" t="s">
        <v>19478</v>
      </c>
      <c r="H713" s="12" t="s">
        <v>221</v>
      </c>
    </row>
    <row r="714" spans="1:8" x14ac:dyDescent="0.25">
      <c r="A714" s="2">
        <v>4770</v>
      </c>
      <c r="B714" s="3" t="s">
        <v>19454</v>
      </c>
      <c r="C714" s="4" t="s">
        <v>19555</v>
      </c>
      <c r="D714" s="5">
        <v>1300</v>
      </c>
      <c r="E714" t="s">
        <v>19068</v>
      </c>
      <c r="F714" s="6" t="s">
        <v>19476</v>
      </c>
      <c r="G714" s="11" t="s">
        <v>19478</v>
      </c>
      <c r="H714" s="12" t="s">
        <v>221</v>
      </c>
    </row>
    <row r="715" spans="1:8" x14ac:dyDescent="0.25">
      <c r="A715" s="2">
        <v>4771</v>
      </c>
      <c r="B715" s="3" t="s">
        <v>19458</v>
      </c>
      <c r="C715" s="4" t="s">
        <v>19567</v>
      </c>
      <c r="D715" s="5">
        <v>1180</v>
      </c>
      <c r="E715" t="s">
        <v>18980</v>
      </c>
      <c r="F715" s="6" t="s">
        <v>19476</v>
      </c>
      <c r="G715" s="11" t="s">
        <v>19478</v>
      </c>
      <c r="H715" s="12" t="s">
        <v>221</v>
      </c>
    </row>
    <row r="716" spans="1:8" x14ac:dyDescent="0.25">
      <c r="A716" s="2">
        <v>4772</v>
      </c>
      <c r="B716" s="3" t="s">
        <v>19458</v>
      </c>
      <c r="C716" s="4" t="s">
        <v>19524</v>
      </c>
      <c r="D716" s="5">
        <v>1050</v>
      </c>
      <c r="E716" t="s">
        <v>19613</v>
      </c>
      <c r="F716" s="6" t="s">
        <v>19476</v>
      </c>
      <c r="G716" s="11" t="s">
        <v>19478</v>
      </c>
      <c r="H716" s="12" t="s">
        <v>221</v>
      </c>
    </row>
    <row r="717" spans="1:8" x14ac:dyDescent="0.25">
      <c r="A717" s="2">
        <v>4773</v>
      </c>
      <c r="B717" s="3" t="s">
        <v>19454</v>
      </c>
      <c r="C717" s="4" t="s">
        <v>19593</v>
      </c>
      <c r="D717" s="5">
        <v>1300</v>
      </c>
      <c r="E717" t="s">
        <v>19068</v>
      </c>
      <c r="F717" s="6" t="s">
        <v>19476</v>
      </c>
      <c r="G717" s="11" t="s">
        <v>19478</v>
      </c>
      <c r="H717" s="12" t="s">
        <v>221</v>
      </c>
    </row>
    <row r="718" spans="1:8" x14ac:dyDescent="0.25">
      <c r="A718" s="2">
        <v>4774</v>
      </c>
      <c r="B718" s="3" t="s">
        <v>19458</v>
      </c>
      <c r="C718" s="4" t="s">
        <v>19580</v>
      </c>
      <c r="D718" s="5">
        <v>1701</v>
      </c>
      <c r="E718" t="s">
        <v>18986</v>
      </c>
      <c r="F718" s="6" t="s">
        <v>19476</v>
      </c>
      <c r="G718" s="7" t="s">
        <v>19457</v>
      </c>
      <c r="H718" s="8" t="s">
        <v>76</v>
      </c>
    </row>
    <row r="719" spans="1:8" x14ac:dyDescent="0.25">
      <c r="A719" s="2">
        <v>4775</v>
      </c>
      <c r="B719" s="3" t="s">
        <v>19458</v>
      </c>
      <c r="C719" s="4" t="s">
        <v>19501</v>
      </c>
      <c r="D719" s="5">
        <v>6181</v>
      </c>
      <c r="E719" t="s">
        <v>19673</v>
      </c>
      <c r="F719" s="6" t="s">
        <v>19476</v>
      </c>
      <c r="G719" s="9" t="s">
        <v>19461</v>
      </c>
      <c r="H719" s="10" t="s">
        <v>25</v>
      </c>
    </row>
    <row r="720" spans="1:8" x14ac:dyDescent="0.25">
      <c r="A720" s="2">
        <v>4776</v>
      </c>
      <c r="B720" s="3" t="s">
        <v>19454</v>
      </c>
      <c r="C720" s="4" t="s">
        <v>19569</v>
      </c>
      <c r="D720" s="5">
        <v>7180</v>
      </c>
      <c r="E720" t="s">
        <v>19674</v>
      </c>
      <c r="F720" s="6" t="s">
        <v>19476</v>
      </c>
      <c r="G720" s="7" t="s">
        <v>19457</v>
      </c>
      <c r="H720" s="8" t="s">
        <v>76</v>
      </c>
    </row>
    <row r="721" spans="1:8" x14ac:dyDescent="0.25">
      <c r="A721" s="2">
        <v>4777</v>
      </c>
      <c r="B721" s="3" t="s">
        <v>19454</v>
      </c>
      <c r="C721" s="4" t="s">
        <v>19497</v>
      </c>
      <c r="D721" s="5">
        <v>1070</v>
      </c>
      <c r="E721" t="s">
        <v>18972</v>
      </c>
      <c r="F721" s="6" t="s">
        <v>19476</v>
      </c>
      <c r="G721" s="9" t="s">
        <v>19461</v>
      </c>
      <c r="H721" s="10" t="s">
        <v>25</v>
      </c>
    </row>
    <row r="722" spans="1:8" x14ac:dyDescent="0.25">
      <c r="A722" s="2">
        <v>4778</v>
      </c>
      <c r="B722" s="3" t="s">
        <v>19454</v>
      </c>
      <c r="C722" s="4" t="s">
        <v>19553</v>
      </c>
      <c r="D722" s="5">
        <v>6140</v>
      </c>
      <c r="E722" t="s">
        <v>19612</v>
      </c>
      <c r="F722" s="6" t="s">
        <v>19476</v>
      </c>
      <c r="G722" s="9" t="s">
        <v>19461</v>
      </c>
      <c r="H722" s="10" t="s">
        <v>25</v>
      </c>
    </row>
    <row r="723" spans="1:8" x14ac:dyDescent="0.25">
      <c r="A723" s="2">
        <v>4779</v>
      </c>
      <c r="B723" s="3" t="s">
        <v>19454</v>
      </c>
      <c r="C723" s="4" t="s">
        <v>19621</v>
      </c>
      <c r="D723" s="5">
        <v>1070</v>
      </c>
      <c r="E723" t="s">
        <v>18972</v>
      </c>
      <c r="F723" s="6" t="s">
        <v>19476</v>
      </c>
      <c r="G723" s="7" t="s">
        <v>19457</v>
      </c>
      <c r="H723" s="8" t="s">
        <v>76</v>
      </c>
    </row>
    <row r="724" spans="1:8" x14ac:dyDescent="0.25">
      <c r="A724" s="2">
        <v>4780</v>
      </c>
      <c r="B724" s="3" t="s">
        <v>19454</v>
      </c>
      <c r="C724" s="4" t="s">
        <v>19467</v>
      </c>
      <c r="D724" s="5">
        <v>1070</v>
      </c>
      <c r="E724" t="s">
        <v>18972</v>
      </c>
      <c r="F724" s="6" t="s">
        <v>19476</v>
      </c>
      <c r="G724" s="9" t="s">
        <v>19461</v>
      </c>
      <c r="H724" s="10" t="s">
        <v>25</v>
      </c>
    </row>
    <row r="725" spans="1:8" x14ac:dyDescent="0.25">
      <c r="A725" s="2">
        <v>4781</v>
      </c>
      <c r="B725" s="3" t="s">
        <v>19458</v>
      </c>
      <c r="C725" s="4" t="s">
        <v>19675</v>
      </c>
      <c r="D725" s="5">
        <v>1300</v>
      </c>
      <c r="E725" t="s">
        <v>19068</v>
      </c>
      <c r="F725" s="6" t="s">
        <v>19476</v>
      </c>
      <c r="G725" s="9" t="s">
        <v>19473</v>
      </c>
      <c r="H725" s="10" t="s">
        <v>34</v>
      </c>
    </row>
    <row r="726" spans="1:8" x14ac:dyDescent="0.25">
      <c r="A726" s="2">
        <v>4782</v>
      </c>
      <c r="B726" s="3" t="s">
        <v>19454</v>
      </c>
      <c r="C726" s="4" t="s">
        <v>19546</v>
      </c>
      <c r="D726" s="5">
        <v>1080</v>
      </c>
      <c r="E726" t="s">
        <v>18973</v>
      </c>
      <c r="F726" s="6" t="s">
        <v>19476</v>
      </c>
      <c r="G726" s="7" t="s">
        <v>19457</v>
      </c>
      <c r="H726" s="8" t="s">
        <v>76</v>
      </c>
    </row>
    <row r="727" spans="1:8" x14ac:dyDescent="0.25">
      <c r="A727" s="2">
        <v>4783</v>
      </c>
      <c r="B727" s="3" t="s">
        <v>19454</v>
      </c>
      <c r="C727" s="4" t="s">
        <v>19509</v>
      </c>
      <c r="D727" s="5">
        <v>1090</v>
      </c>
      <c r="E727" t="s">
        <v>18977</v>
      </c>
      <c r="F727" s="6" t="s">
        <v>19476</v>
      </c>
      <c r="G727" s="13" t="s">
        <v>19461</v>
      </c>
      <c r="H727" s="14" t="s">
        <v>490</v>
      </c>
    </row>
    <row r="728" spans="1:8" x14ac:dyDescent="0.25">
      <c r="A728" s="2">
        <v>4784</v>
      </c>
      <c r="B728" s="3" t="s">
        <v>19458</v>
      </c>
      <c r="C728" s="4" t="s">
        <v>19527</v>
      </c>
      <c r="D728" s="5">
        <v>1070</v>
      </c>
      <c r="E728" t="s">
        <v>18972</v>
      </c>
      <c r="F728" s="6" t="s">
        <v>19476</v>
      </c>
      <c r="G728" s="7" t="s">
        <v>19457</v>
      </c>
      <c r="H728" s="8" t="s">
        <v>76</v>
      </c>
    </row>
    <row r="729" spans="1:8" x14ac:dyDescent="0.25">
      <c r="A729" s="2">
        <v>4785</v>
      </c>
      <c r="B729" s="3" t="s">
        <v>19458</v>
      </c>
      <c r="C729" s="4" t="s">
        <v>19607</v>
      </c>
      <c r="D729" s="5">
        <v>1020</v>
      </c>
      <c r="E729" t="s">
        <v>18967</v>
      </c>
      <c r="F729" s="6" t="s">
        <v>19476</v>
      </c>
      <c r="G729" s="7" t="s">
        <v>19457</v>
      </c>
      <c r="H729" s="8" t="s">
        <v>76</v>
      </c>
    </row>
    <row r="730" spans="1:8" x14ac:dyDescent="0.25">
      <c r="A730" s="2">
        <v>4786</v>
      </c>
      <c r="B730" s="3" t="s">
        <v>19458</v>
      </c>
      <c r="C730" s="4" t="s">
        <v>19470</v>
      </c>
      <c r="D730" s="5">
        <v>1020</v>
      </c>
      <c r="E730" t="s">
        <v>18967</v>
      </c>
      <c r="F730" s="6" t="s">
        <v>19476</v>
      </c>
      <c r="G730" s="7" t="s">
        <v>19457</v>
      </c>
      <c r="H730" s="8" t="s">
        <v>76</v>
      </c>
    </row>
    <row r="731" spans="1:8" x14ac:dyDescent="0.25">
      <c r="A731" s="2">
        <v>4787</v>
      </c>
      <c r="B731" s="3" t="s">
        <v>19458</v>
      </c>
      <c r="C731" s="4" t="s">
        <v>19498</v>
      </c>
      <c r="D731" s="5">
        <v>1060</v>
      </c>
      <c r="E731" t="s">
        <v>18971</v>
      </c>
      <c r="F731" s="6" t="s">
        <v>19476</v>
      </c>
      <c r="G731" s="7" t="s">
        <v>19457</v>
      </c>
      <c r="H731" s="8" t="s">
        <v>76</v>
      </c>
    </row>
    <row r="732" spans="1:8" x14ac:dyDescent="0.25">
      <c r="A732" s="2">
        <v>4788</v>
      </c>
      <c r="B732" s="3" t="s">
        <v>19454</v>
      </c>
      <c r="C732" s="4" t="s">
        <v>19526</v>
      </c>
      <c r="D732" s="5">
        <v>1180</v>
      </c>
      <c r="E732" t="s">
        <v>19062</v>
      </c>
      <c r="F732" s="6" t="s">
        <v>19476</v>
      </c>
      <c r="G732" s="9" t="s">
        <v>19461</v>
      </c>
      <c r="H732" s="10" t="s">
        <v>25</v>
      </c>
    </row>
    <row r="733" spans="1:8" x14ac:dyDescent="0.25">
      <c r="A733" s="2">
        <v>4789</v>
      </c>
      <c r="B733" s="3" t="s">
        <v>19454</v>
      </c>
      <c r="C733" s="4" t="s">
        <v>19472</v>
      </c>
      <c r="D733" s="5">
        <v>1020</v>
      </c>
      <c r="E733" t="s">
        <v>18967</v>
      </c>
      <c r="F733" s="6" t="s">
        <v>19476</v>
      </c>
      <c r="G733" s="7" t="s">
        <v>19457</v>
      </c>
      <c r="H733" s="8" t="s">
        <v>76</v>
      </c>
    </row>
    <row r="734" spans="1:8" x14ac:dyDescent="0.25">
      <c r="A734" s="2">
        <v>4790</v>
      </c>
      <c r="B734" s="3" t="s">
        <v>19458</v>
      </c>
      <c r="C734" s="4" t="s">
        <v>19575</v>
      </c>
      <c r="D734" s="5">
        <v>1050</v>
      </c>
      <c r="E734" t="s">
        <v>19613</v>
      </c>
      <c r="F734" s="6" t="s">
        <v>19570</v>
      </c>
      <c r="G734" s="13" t="s">
        <v>19461</v>
      </c>
      <c r="H734" s="14" t="s">
        <v>490</v>
      </c>
    </row>
    <row r="735" spans="1:8" x14ac:dyDescent="0.25">
      <c r="A735" s="2">
        <v>4791</v>
      </c>
      <c r="B735" s="3" t="s">
        <v>19458</v>
      </c>
      <c r="C735" s="4" t="s">
        <v>19498</v>
      </c>
      <c r="D735" s="5">
        <v>1020</v>
      </c>
      <c r="E735" t="s">
        <v>18967</v>
      </c>
      <c r="F735" s="6" t="s">
        <v>19570</v>
      </c>
      <c r="G735" s="7" t="s">
        <v>19457</v>
      </c>
      <c r="H735" s="8" t="s">
        <v>76</v>
      </c>
    </row>
    <row r="736" spans="1:8" x14ac:dyDescent="0.25">
      <c r="A736" s="2">
        <v>4792</v>
      </c>
      <c r="B736" s="3" t="s">
        <v>19454</v>
      </c>
      <c r="C736" s="4" t="s">
        <v>19474</v>
      </c>
      <c r="D736" s="5">
        <v>3500</v>
      </c>
      <c r="E736" t="s">
        <v>19254</v>
      </c>
      <c r="F736" s="6" t="s">
        <v>19570</v>
      </c>
      <c r="G736" s="22" t="s">
        <v>19583</v>
      </c>
      <c r="H736" s="23" t="s">
        <v>512</v>
      </c>
    </row>
    <row r="737" spans="1:8" x14ac:dyDescent="0.25">
      <c r="A737" s="2">
        <v>4793</v>
      </c>
      <c r="B737" s="3" t="s">
        <v>19454</v>
      </c>
      <c r="C737" s="4" t="s">
        <v>19566</v>
      </c>
      <c r="D737" s="5">
        <v>1000</v>
      </c>
      <c r="E737" t="s">
        <v>18966</v>
      </c>
      <c r="F737" s="6" t="s">
        <v>19570</v>
      </c>
      <c r="G737" s="7" t="s">
        <v>19457</v>
      </c>
      <c r="H737" s="8" t="s">
        <v>76</v>
      </c>
    </row>
    <row r="738" spans="1:8" x14ac:dyDescent="0.25">
      <c r="A738" s="2">
        <v>4794</v>
      </c>
      <c r="B738" s="3" t="s">
        <v>19458</v>
      </c>
      <c r="C738" s="4" t="s">
        <v>19575</v>
      </c>
      <c r="D738" s="5">
        <v>1050</v>
      </c>
      <c r="E738" t="s">
        <v>19613</v>
      </c>
      <c r="F738" s="6" t="s">
        <v>19570</v>
      </c>
      <c r="G738" s="9" t="s">
        <v>19548</v>
      </c>
      <c r="H738" s="10" t="s">
        <v>3691</v>
      </c>
    </row>
    <row r="739" spans="1:8" x14ac:dyDescent="0.25">
      <c r="A739" s="2">
        <v>4795</v>
      </c>
      <c r="B739" s="3" t="s">
        <v>19458</v>
      </c>
      <c r="C739" s="4" t="s">
        <v>19491</v>
      </c>
      <c r="D739" s="5">
        <v>1190</v>
      </c>
      <c r="E739" t="s">
        <v>18981</v>
      </c>
      <c r="F739" s="6" t="s">
        <v>19570</v>
      </c>
      <c r="G739" s="7" t="s">
        <v>19457</v>
      </c>
      <c r="H739" s="8" t="s">
        <v>76</v>
      </c>
    </row>
    <row r="740" spans="1:8" x14ac:dyDescent="0.25">
      <c r="A740" s="2">
        <v>4796</v>
      </c>
      <c r="B740" s="3" t="s">
        <v>19454</v>
      </c>
      <c r="C740" s="4" t="s">
        <v>19488</v>
      </c>
      <c r="D740" s="5">
        <v>1000</v>
      </c>
      <c r="E740" t="s">
        <v>18966</v>
      </c>
      <c r="F740" s="6" t="s">
        <v>19476</v>
      </c>
      <c r="G740" s="7" t="s">
        <v>19457</v>
      </c>
      <c r="H740" s="8" t="s">
        <v>76</v>
      </c>
    </row>
    <row r="741" spans="1:8" x14ac:dyDescent="0.25">
      <c r="A741" s="2">
        <v>4797</v>
      </c>
      <c r="B741" s="3" t="s">
        <v>19458</v>
      </c>
      <c r="C741" s="4" t="s">
        <v>19524</v>
      </c>
      <c r="D741" s="5">
        <v>4280</v>
      </c>
      <c r="E741" t="s">
        <v>19319</v>
      </c>
      <c r="F741" s="6" t="s">
        <v>19570</v>
      </c>
      <c r="G741" s="7" t="s">
        <v>19457</v>
      </c>
      <c r="H741" s="8" t="s">
        <v>76</v>
      </c>
    </row>
    <row r="742" spans="1:8" x14ac:dyDescent="0.25">
      <c r="A742" s="2">
        <v>4798</v>
      </c>
      <c r="B742" s="3" t="s">
        <v>19454</v>
      </c>
      <c r="C742" s="4" t="s">
        <v>19486</v>
      </c>
      <c r="D742" s="5">
        <v>6110</v>
      </c>
      <c r="E742" t="s">
        <v>19670</v>
      </c>
      <c r="F742" s="6" t="s">
        <v>19570</v>
      </c>
      <c r="G742" s="7" t="s">
        <v>19457</v>
      </c>
      <c r="H742" s="8" t="s">
        <v>76</v>
      </c>
    </row>
    <row r="743" spans="1:8" x14ac:dyDescent="0.25">
      <c r="A743" s="2">
        <v>4799</v>
      </c>
      <c r="B743" s="3" t="s">
        <v>19458</v>
      </c>
      <c r="C743" s="4" t="s">
        <v>19493</v>
      </c>
      <c r="D743" s="5">
        <v>6140</v>
      </c>
      <c r="E743" t="s">
        <v>19612</v>
      </c>
      <c r="F743" s="6" t="s">
        <v>19570</v>
      </c>
      <c r="G743" s="7" t="s">
        <v>19457</v>
      </c>
      <c r="H743" s="8" t="s">
        <v>76</v>
      </c>
    </row>
    <row r="744" spans="1:8" x14ac:dyDescent="0.25">
      <c r="A744" s="2">
        <v>4800</v>
      </c>
      <c r="B744" s="3" t="s">
        <v>19458</v>
      </c>
      <c r="C744" s="4" t="s">
        <v>19492</v>
      </c>
      <c r="D744" s="5">
        <v>6110</v>
      </c>
      <c r="E744" t="s">
        <v>19670</v>
      </c>
      <c r="F744" s="6" t="s">
        <v>19570</v>
      </c>
      <c r="G744" s="7" t="s">
        <v>19457</v>
      </c>
      <c r="H744" s="8" t="s">
        <v>76</v>
      </c>
    </row>
    <row r="745" spans="1:8" x14ac:dyDescent="0.25">
      <c r="A745" s="2">
        <v>4801</v>
      </c>
      <c r="B745" s="3" t="s">
        <v>19458</v>
      </c>
      <c r="C745" s="4" t="s">
        <v>19471</v>
      </c>
      <c r="D745" s="5">
        <v>6140</v>
      </c>
      <c r="E745" t="s">
        <v>19612</v>
      </c>
      <c r="F745" s="6" t="s">
        <v>19570</v>
      </c>
      <c r="G745" s="7" t="s">
        <v>19457</v>
      </c>
      <c r="H745" s="8" t="s">
        <v>76</v>
      </c>
    </row>
    <row r="746" spans="1:8" x14ac:dyDescent="0.25">
      <c r="A746" s="2">
        <v>4802</v>
      </c>
      <c r="B746" s="3" t="s">
        <v>19458</v>
      </c>
      <c r="C746" s="4" t="s">
        <v>19465</v>
      </c>
      <c r="D746" s="5">
        <v>1780</v>
      </c>
      <c r="E746" t="s">
        <v>19099</v>
      </c>
      <c r="F746" s="6" t="s">
        <v>19570</v>
      </c>
      <c r="G746" s="7" t="s">
        <v>19457</v>
      </c>
      <c r="H746" s="8" t="s">
        <v>76</v>
      </c>
    </row>
    <row r="747" spans="1:8" x14ac:dyDescent="0.25">
      <c r="A747" s="2">
        <v>4803</v>
      </c>
      <c r="B747" s="3" t="s">
        <v>19454</v>
      </c>
      <c r="C747" s="4" t="s">
        <v>19546</v>
      </c>
      <c r="D747" s="5">
        <v>1090</v>
      </c>
      <c r="E747" t="s">
        <v>18977</v>
      </c>
      <c r="F747" s="6" t="s">
        <v>19570</v>
      </c>
      <c r="G747" s="7" t="s">
        <v>19457</v>
      </c>
      <c r="H747" s="8" t="s">
        <v>76</v>
      </c>
    </row>
    <row r="748" spans="1:8" x14ac:dyDescent="0.25">
      <c r="A748" s="2">
        <v>4804</v>
      </c>
      <c r="B748" s="3" t="s">
        <v>19454</v>
      </c>
      <c r="C748" s="4" t="s">
        <v>19474</v>
      </c>
      <c r="D748" s="5">
        <v>1190</v>
      </c>
      <c r="E748" t="s">
        <v>18981</v>
      </c>
      <c r="F748" s="6" t="s">
        <v>19570</v>
      </c>
      <c r="G748" s="13" t="s">
        <v>19461</v>
      </c>
      <c r="H748" s="14" t="s">
        <v>490</v>
      </c>
    </row>
    <row r="749" spans="1:8" x14ac:dyDescent="0.25">
      <c r="A749" s="2">
        <v>4805</v>
      </c>
      <c r="B749" s="3" t="s">
        <v>19454</v>
      </c>
      <c r="C749" s="4" t="s">
        <v>19676</v>
      </c>
      <c r="D749">
        <v>2300</v>
      </c>
      <c r="E749" t="s">
        <v>19136</v>
      </c>
      <c r="F749" s="6" t="s">
        <v>19560</v>
      </c>
      <c r="G749" s="7" t="s">
        <v>19457</v>
      </c>
      <c r="H749" s="8" t="s">
        <v>76</v>
      </c>
    </row>
    <row r="750" spans="1:8" x14ac:dyDescent="0.25">
      <c r="A750" s="2">
        <v>4806</v>
      </c>
      <c r="B750" s="3" t="s">
        <v>19454</v>
      </c>
      <c r="C750" s="4" t="s">
        <v>19459</v>
      </c>
      <c r="D750">
        <v>2300</v>
      </c>
      <c r="E750" t="s">
        <v>19136</v>
      </c>
      <c r="F750" s="6" t="s">
        <v>19560</v>
      </c>
      <c r="G750" s="7" t="s">
        <v>19457</v>
      </c>
      <c r="H750" s="8" t="s">
        <v>76</v>
      </c>
    </row>
    <row r="751" spans="1:8" x14ac:dyDescent="0.25">
      <c r="A751" s="2">
        <v>4807</v>
      </c>
      <c r="B751" s="3" t="s">
        <v>19454</v>
      </c>
      <c r="C751" s="4" t="s">
        <v>19489</v>
      </c>
      <c r="D751">
        <v>2960</v>
      </c>
      <c r="E751" t="s">
        <v>19172</v>
      </c>
      <c r="F751" s="6" t="s">
        <v>19560</v>
      </c>
      <c r="G751" s="7" t="s">
        <v>19457</v>
      </c>
      <c r="H751" s="8" t="s">
        <v>76</v>
      </c>
    </row>
    <row r="752" spans="1:8" x14ac:dyDescent="0.25">
      <c r="A752" s="2">
        <v>4808</v>
      </c>
      <c r="B752" s="3" t="s">
        <v>19454</v>
      </c>
      <c r="C752" s="4" t="s">
        <v>19512</v>
      </c>
      <c r="D752">
        <v>2460</v>
      </c>
      <c r="E752" t="s">
        <v>19154</v>
      </c>
      <c r="F752" s="6" t="s">
        <v>19677</v>
      </c>
      <c r="G752" s="7" t="s">
        <v>19457</v>
      </c>
      <c r="H752" s="8" t="s">
        <v>76</v>
      </c>
    </row>
    <row r="753" spans="1:8" x14ac:dyDescent="0.25">
      <c r="A753" s="2">
        <v>4809</v>
      </c>
      <c r="B753" s="3" t="s">
        <v>19454</v>
      </c>
      <c r="C753" s="4" t="s">
        <v>19527</v>
      </c>
      <c r="D753">
        <v>2460</v>
      </c>
      <c r="E753" t="s">
        <v>19154</v>
      </c>
      <c r="F753" s="6" t="s">
        <v>19677</v>
      </c>
      <c r="G753" s="7" t="s">
        <v>19457</v>
      </c>
      <c r="H753" s="8" t="s">
        <v>76</v>
      </c>
    </row>
    <row r="754" spans="1:8" x14ac:dyDescent="0.25">
      <c r="A754" s="2">
        <v>4810</v>
      </c>
      <c r="B754" s="3" t="s">
        <v>19458</v>
      </c>
      <c r="C754" s="4" t="s">
        <v>19510</v>
      </c>
      <c r="D754">
        <v>2321</v>
      </c>
      <c r="E754" t="s">
        <v>19139</v>
      </c>
      <c r="F754" s="6" t="s">
        <v>19678</v>
      </c>
      <c r="G754" s="22" t="s">
        <v>19583</v>
      </c>
      <c r="H754" s="23" t="s">
        <v>512</v>
      </c>
    </row>
    <row r="755" spans="1:8" x14ac:dyDescent="0.25">
      <c r="A755" s="2">
        <v>4811</v>
      </c>
      <c r="B755" s="3" t="s">
        <v>19454</v>
      </c>
      <c r="C755" s="4" t="s">
        <v>19625</v>
      </c>
      <c r="D755">
        <v>1500</v>
      </c>
      <c r="E755" t="s">
        <v>18983</v>
      </c>
      <c r="F755" s="6" t="s">
        <v>19657</v>
      </c>
      <c r="G755" s="7" t="s">
        <v>19457</v>
      </c>
      <c r="H755" s="8" t="s">
        <v>76</v>
      </c>
    </row>
    <row r="756" spans="1:8" x14ac:dyDescent="0.25">
      <c r="A756" s="2">
        <v>4812</v>
      </c>
      <c r="B756" s="3" t="s">
        <v>19458</v>
      </c>
      <c r="C756" s="4" t="s">
        <v>19590</v>
      </c>
      <c r="D756">
        <v>1500</v>
      </c>
      <c r="E756" t="s">
        <v>18983</v>
      </c>
      <c r="F756" s="6" t="s">
        <v>19657</v>
      </c>
      <c r="G756" s="7" t="s">
        <v>19457</v>
      </c>
      <c r="H756" s="8" t="s">
        <v>76</v>
      </c>
    </row>
    <row r="757" spans="1:8" x14ac:dyDescent="0.25">
      <c r="A757" s="2">
        <v>4813</v>
      </c>
      <c r="B757" s="3" t="s">
        <v>19458</v>
      </c>
      <c r="C757" s="4" t="s">
        <v>19590</v>
      </c>
      <c r="D757">
        <v>1500</v>
      </c>
      <c r="E757" t="s">
        <v>18983</v>
      </c>
      <c r="F757" s="6" t="s">
        <v>19657</v>
      </c>
      <c r="G757" s="7" t="s">
        <v>19457</v>
      </c>
      <c r="H757" s="8" t="s">
        <v>76</v>
      </c>
    </row>
    <row r="758" spans="1:8" x14ac:dyDescent="0.25">
      <c r="A758" s="2">
        <v>4814</v>
      </c>
      <c r="B758" s="3" t="s">
        <v>19458</v>
      </c>
      <c r="C758" s="4" t="s">
        <v>19474</v>
      </c>
      <c r="D758">
        <v>3270</v>
      </c>
      <c r="E758" t="s">
        <v>19218</v>
      </c>
      <c r="F758" s="6" t="s">
        <v>19679</v>
      </c>
      <c r="G758" s="7" t="s">
        <v>19457</v>
      </c>
      <c r="H758" s="8" t="s">
        <v>76</v>
      </c>
    </row>
    <row r="759" spans="1:8" x14ac:dyDescent="0.25">
      <c r="A759" s="2">
        <v>4815</v>
      </c>
      <c r="B759" s="3" t="s">
        <v>19454</v>
      </c>
      <c r="C759" s="4" t="s">
        <v>19586</v>
      </c>
      <c r="D759">
        <v>3970</v>
      </c>
      <c r="E759" t="s">
        <v>19311</v>
      </c>
      <c r="F759" s="6" t="s">
        <v>19679</v>
      </c>
      <c r="G759" s="9" t="s">
        <v>19461</v>
      </c>
      <c r="H759" s="10" t="s">
        <v>772</v>
      </c>
    </row>
    <row r="760" spans="1:8" x14ac:dyDescent="0.25">
      <c r="A760" s="2">
        <v>4816</v>
      </c>
      <c r="B760" s="3" t="s">
        <v>19454</v>
      </c>
      <c r="C760" s="4" t="s">
        <v>19575</v>
      </c>
      <c r="D760">
        <v>1950</v>
      </c>
      <c r="E760" t="s">
        <v>19111</v>
      </c>
      <c r="F760" s="6" t="s">
        <v>19679</v>
      </c>
      <c r="G760" s="22" t="s">
        <v>19583</v>
      </c>
      <c r="H760" s="23" t="s">
        <v>512</v>
      </c>
    </row>
    <row r="761" spans="1:8" x14ac:dyDescent="0.25">
      <c r="A761" s="2">
        <v>4817</v>
      </c>
      <c r="B761" s="3" t="s">
        <v>19458</v>
      </c>
      <c r="C761" s="4" t="s">
        <v>19566</v>
      </c>
      <c r="D761">
        <v>1950</v>
      </c>
      <c r="E761" t="s">
        <v>19111</v>
      </c>
      <c r="F761" s="6" t="s">
        <v>19679</v>
      </c>
      <c r="G761" s="22" t="s">
        <v>19583</v>
      </c>
      <c r="H761" s="23" t="s">
        <v>512</v>
      </c>
    </row>
    <row r="762" spans="1:8" x14ac:dyDescent="0.25">
      <c r="A762" s="2">
        <v>4818</v>
      </c>
      <c r="B762" s="3" t="s">
        <v>19458</v>
      </c>
      <c r="C762" s="4" t="s">
        <v>19487</v>
      </c>
      <c r="D762">
        <v>1785</v>
      </c>
      <c r="E762" t="s">
        <v>18902</v>
      </c>
      <c r="F762" s="6" t="s">
        <v>19679</v>
      </c>
      <c r="G762" s="22" t="s">
        <v>19583</v>
      </c>
      <c r="H762" s="23" t="s">
        <v>512</v>
      </c>
    </row>
    <row r="763" spans="1:8" x14ac:dyDescent="0.25">
      <c r="A763" s="2">
        <v>4819</v>
      </c>
      <c r="B763" s="3" t="s">
        <v>19454</v>
      </c>
      <c r="C763" s="4" t="s">
        <v>19465</v>
      </c>
      <c r="D763">
        <v>1860</v>
      </c>
      <c r="E763" t="s">
        <v>18993</v>
      </c>
      <c r="F763" s="6" t="s">
        <v>19679</v>
      </c>
      <c r="G763" s="7" t="s">
        <v>19457</v>
      </c>
      <c r="H763" s="8" t="s">
        <v>76</v>
      </c>
    </row>
    <row r="764" spans="1:8" x14ac:dyDescent="0.25">
      <c r="A764" s="2">
        <v>4820</v>
      </c>
      <c r="B764" s="3" t="s">
        <v>19454</v>
      </c>
      <c r="C764" s="4" t="s">
        <v>19509</v>
      </c>
      <c r="D764">
        <v>1560</v>
      </c>
      <c r="E764" t="s">
        <v>19090</v>
      </c>
      <c r="F764" s="6" t="s">
        <v>19680</v>
      </c>
      <c r="G764" s="7" t="s">
        <v>19457</v>
      </c>
      <c r="H764" s="8" t="s">
        <v>76</v>
      </c>
    </row>
    <row r="765" spans="1:8" x14ac:dyDescent="0.25">
      <c r="A765" s="2">
        <v>4821</v>
      </c>
      <c r="B765" s="3" t="s">
        <v>19458</v>
      </c>
      <c r="C765" s="4" t="s">
        <v>19488</v>
      </c>
      <c r="D765">
        <v>3110</v>
      </c>
      <c r="E765" t="s">
        <v>19198</v>
      </c>
      <c r="F765" s="6" t="s">
        <v>19678</v>
      </c>
      <c r="G765" s="7" t="s">
        <v>19457</v>
      </c>
      <c r="H765" s="8" t="s">
        <v>76</v>
      </c>
    </row>
    <row r="766" spans="1:8" x14ac:dyDescent="0.25">
      <c r="A766" s="2">
        <v>4822</v>
      </c>
      <c r="B766" s="3" t="s">
        <v>19458</v>
      </c>
      <c r="C766" s="4" t="s">
        <v>19485</v>
      </c>
      <c r="D766">
        <v>3530</v>
      </c>
      <c r="E766" t="s">
        <v>19257</v>
      </c>
      <c r="F766" s="6" t="s">
        <v>19680</v>
      </c>
      <c r="G766" s="7" t="s">
        <v>19457</v>
      </c>
      <c r="H766" s="8" t="s">
        <v>76</v>
      </c>
    </row>
    <row r="767" spans="1:8" x14ac:dyDescent="0.25">
      <c r="A767" s="2">
        <v>4823</v>
      </c>
      <c r="B767" s="3" t="s">
        <v>19454</v>
      </c>
      <c r="C767" s="4" t="s">
        <v>19588</v>
      </c>
      <c r="D767">
        <v>2050</v>
      </c>
      <c r="E767" t="s">
        <v>18904</v>
      </c>
      <c r="F767" s="6" t="s">
        <v>19657</v>
      </c>
      <c r="G767" s="7" t="s">
        <v>19457</v>
      </c>
      <c r="H767" s="8" t="s">
        <v>76</v>
      </c>
    </row>
    <row r="768" spans="1:8" x14ac:dyDescent="0.25">
      <c r="A768" s="2">
        <v>4824</v>
      </c>
      <c r="B768" s="3" t="s">
        <v>19458</v>
      </c>
      <c r="C768" s="4" t="s">
        <v>19481</v>
      </c>
      <c r="D768">
        <v>3590</v>
      </c>
      <c r="E768" t="s">
        <v>19270</v>
      </c>
      <c r="F768" s="6" t="s">
        <v>19657</v>
      </c>
      <c r="G768" s="7" t="s">
        <v>19457</v>
      </c>
      <c r="H768" s="8" t="s">
        <v>76</v>
      </c>
    </row>
    <row r="769" spans="1:8" x14ac:dyDescent="0.25">
      <c r="A769" s="2">
        <v>4825</v>
      </c>
      <c r="B769" s="3" t="s">
        <v>19454</v>
      </c>
      <c r="C769" s="4" t="s">
        <v>19586</v>
      </c>
      <c r="D769">
        <v>2100</v>
      </c>
      <c r="E769" t="s">
        <v>18995</v>
      </c>
      <c r="F769" s="6" t="s">
        <v>19657</v>
      </c>
      <c r="G769" s="7" t="s">
        <v>19457</v>
      </c>
      <c r="H769" s="8" t="s">
        <v>76</v>
      </c>
    </row>
    <row r="770" spans="1:8" x14ac:dyDescent="0.25">
      <c r="A770" s="2">
        <v>4826</v>
      </c>
      <c r="B770" s="3" t="s">
        <v>19454</v>
      </c>
      <c r="C770" s="4" t="s">
        <v>19486</v>
      </c>
      <c r="D770">
        <v>2050</v>
      </c>
      <c r="E770" t="s">
        <v>18904</v>
      </c>
      <c r="F770" s="6" t="s">
        <v>19657</v>
      </c>
      <c r="G770" s="7" t="s">
        <v>19457</v>
      </c>
      <c r="H770" s="8" t="s">
        <v>76</v>
      </c>
    </row>
    <row r="771" spans="1:8" x14ac:dyDescent="0.25">
      <c r="A771" s="2">
        <v>4827</v>
      </c>
      <c r="B771" s="3" t="s">
        <v>19458</v>
      </c>
      <c r="C771" s="4" t="s">
        <v>19512</v>
      </c>
      <c r="D771">
        <v>3920</v>
      </c>
      <c r="E771" t="s">
        <v>18909</v>
      </c>
      <c r="F771" s="6" t="s">
        <v>19657</v>
      </c>
      <c r="G771" s="7" t="s">
        <v>19457</v>
      </c>
      <c r="H771" s="8" t="s">
        <v>76</v>
      </c>
    </row>
    <row r="772" spans="1:8" x14ac:dyDescent="0.25">
      <c r="A772" s="2">
        <v>4828</v>
      </c>
      <c r="B772" s="3" t="s">
        <v>19458</v>
      </c>
      <c r="C772" s="4" t="s">
        <v>19572</v>
      </c>
      <c r="D772">
        <v>2930</v>
      </c>
      <c r="E772" t="s">
        <v>19031</v>
      </c>
      <c r="F772" s="6" t="s">
        <v>19657</v>
      </c>
      <c r="G772" s="7" t="s">
        <v>19457</v>
      </c>
      <c r="H772" s="8" t="s">
        <v>76</v>
      </c>
    </row>
    <row r="773" spans="1:8" x14ac:dyDescent="0.25">
      <c r="A773" s="2">
        <v>4829</v>
      </c>
      <c r="B773" s="3" t="s">
        <v>19454</v>
      </c>
      <c r="C773" s="4" t="s">
        <v>19471</v>
      </c>
      <c r="D773">
        <v>3500</v>
      </c>
      <c r="E773" t="s">
        <v>19254</v>
      </c>
      <c r="F773" s="6" t="s">
        <v>19680</v>
      </c>
      <c r="G773" s="7" t="s">
        <v>19457</v>
      </c>
      <c r="H773" s="8" t="s">
        <v>76</v>
      </c>
    </row>
    <row r="774" spans="1:8" x14ac:dyDescent="0.25">
      <c r="A774" s="2">
        <v>4830</v>
      </c>
      <c r="B774" s="3" t="s">
        <v>19458</v>
      </c>
      <c r="C774" s="4" t="s">
        <v>19511</v>
      </c>
      <c r="D774">
        <v>2260</v>
      </c>
      <c r="E774" t="s">
        <v>19129</v>
      </c>
      <c r="F774" s="6" t="s">
        <v>19657</v>
      </c>
      <c r="G774" s="7" t="s">
        <v>19457</v>
      </c>
      <c r="H774" s="8" t="s">
        <v>76</v>
      </c>
    </row>
    <row r="775" spans="1:8" x14ac:dyDescent="0.25">
      <c r="A775" s="2">
        <v>4831</v>
      </c>
      <c r="B775" s="3" t="s">
        <v>19458</v>
      </c>
      <c r="C775" s="4" t="s">
        <v>19491</v>
      </c>
      <c r="D775">
        <v>1170</v>
      </c>
      <c r="E775" t="s">
        <v>19061</v>
      </c>
      <c r="F775" s="6" t="s">
        <v>19570</v>
      </c>
      <c r="G775" s="9" t="s">
        <v>19507</v>
      </c>
      <c r="H775" s="10" t="s">
        <v>41</v>
      </c>
    </row>
    <row r="776" spans="1:8" x14ac:dyDescent="0.25">
      <c r="A776" s="2">
        <v>4832</v>
      </c>
      <c r="B776" s="3" t="s">
        <v>19458</v>
      </c>
      <c r="C776" s="4" t="s">
        <v>19599</v>
      </c>
      <c r="D776">
        <v>1081</v>
      </c>
      <c r="E776" t="s">
        <v>18974</v>
      </c>
      <c r="F776" s="6" t="s">
        <v>19570</v>
      </c>
      <c r="G776" s="7" t="s">
        <v>19457</v>
      </c>
      <c r="H776" s="8" t="s">
        <v>76</v>
      </c>
    </row>
    <row r="777" spans="1:8" x14ac:dyDescent="0.25">
      <c r="A777" s="2">
        <v>4833</v>
      </c>
      <c r="B777" s="3" t="s">
        <v>19454</v>
      </c>
      <c r="C777" s="4" t="s">
        <v>19661</v>
      </c>
      <c r="D777">
        <v>1180</v>
      </c>
      <c r="E777" t="s">
        <v>18980</v>
      </c>
      <c r="F777" s="6" t="s">
        <v>19601</v>
      </c>
      <c r="G777" s="7" t="s">
        <v>19457</v>
      </c>
      <c r="H777" s="8" t="s">
        <v>76</v>
      </c>
    </row>
    <row r="778" spans="1:8" x14ac:dyDescent="0.25">
      <c r="A778" s="2">
        <v>4834</v>
      </c>
      <c r="B778" s="3" t="s">
        <v>19458</v>
      </c>
      <c r="C778" s="4" t="s">
        <v>19608</v>
      </c>
      <c r="D778">
        <v>1000</v>
      </c>
      <c r="E778" t="s">
        <v>18966</v>
      </c>
      <c r="F778" s="6" t="s">
        <v>19589</v>
      </c>
      <c r="G778" s="7" t="s">
        <v>19457</v>
      </c>
      <c r="H778" s="8" t="s">
        <v>76</v>
      </c>
    </row>
    <row r="779" spans="1:8" x14ac:dyDescent="0.25">
      <c r="A779" s="2">
        <v>4835</v>
      </c>
      <c r="B779" s="3" t="s">
        <v>19454</v>
      </c>
      <c r="C779" s="4" t="s">
        <v>19512</v>
      </c>
      <c r="D779">
        <v>1081</v>
      </c>
      <c r="E779" t="s">
        <v>18974</v>
      </c>
      <c r="F779" s="6" t="s">
        <v>19603</v>
      </c>
      <c r="G779" s="7" t="s">
        <v>19457</v>
      </c>
      <c r="H779" s="8" t="s">
        <v>76</v>
      </c>
    </row>
    <row r="780" spans="1:8" x14ac:dyDescent="0.25">
      <c r="A780" s="2">
        <v>4836</v>
      </c>
      <c r="B780" s="3" t="s">
        <v>19458</v>
      </c>
      <c r="C780" s="4" t="s">
        <v>19509</v>
      </c>
      <c r="D780">
        <v>1180</v>
      </c>
      <c r="E780" t="s">
        <v>18980</v>
      </c>
      <c r="F780" s="6" t="s">
        <v>19603</v>
      </c>
      <c r="G780" s="7" t="s">
        <v>19457</v>
      </c>
      <c r="H780" s="8" t="s">
        <v>76</v>
      </c>
    </row>
    <row r="781" spans="1:8" x14ac:dyDescent="0.25">
      <c r="A781" s="2">
        <v>4837</v>
      </c>
      <c r="B781" s="3" t="s">
        <v>19454</v>
      </c>
      <c r="C781" s="4" t="s">
        <v>19510</v>
      </c>
      <c r="D781">
        <v>1700</v>
      </c>
      <c r="E781" t="s">
        <v>18897</v>
      </c>
      <c r="F781" s="6" t="s">
        <v>19603</v>
      </c>
      <c r="G781" s="11" t="s">
        <v>19478</v>
      </c>
      <c r="H781" s="12" t="s">
        <v>221</v>
      </c>
    </row>
    <row r="782" spans="1:8" x14ac:dyDescent="0.25">
      <c r="A782" s="2">
        <v>4838</v>
      </c>
      <c r="B782" s="3" t="s">
        <v>19458</v>
      </c>
      <c r="C782" s="4" t="s">
        <v>19572</v>
      </c>
      <c r="D782">
        <v>1150</v>
      </c>
      <c r="E782" t="s">
        <v>19057</v>
      </c>
      <c r="F782" s="6" t="s">
        <v>19627</v>
      </c>
      <c r="G782" s="22" t="s">
        <v>19583</v>
      </c>
      <c r="H782" s="23" t="s">
        <v>512</v>
      </c>
    </row>
    <row r="783" spans="1:8" x14ac:dyDescent="0.25">
      <c r="A783" s="2">
        <v>4839</v>
      </c>
      <c r="B783" s="3" t="s">
        <v>19454</v>
      </c>
      <c r="C783" s="4" t="s">
        <v>19527</v>
      </c>
      <c r="D783">
        <v>7301</v>
      </c>
      <c r="E783" t="s">
        <v>19681</v>
      </c>
      <c r="F783" s="6" t="s">
        <v>19627</v>
      </c>
      <c r="G783" s="7" t="s">
        <v>19457</v>
      </c>
      <c r="H783" s="8" t="s">
        <v>76</v>
      </c>
    </row>
    <row r="784" spans="1:8" x14ac:dyDescent="0.25">
      <c r="A784" s="2">
        <v>4840</v>
      </c>
      <c r="B784" s="3" t="s">
        <v>19454</v>
      </c>
      <c r="C784" s="4" t="s">
        <v>19568</v>
      </c>
      <c r="D784">
        <v>1400</v>
      </c>
      <c r="E784" t="s">
        <v>19077</v>
      </c>
      <c r="F784" s="6" t="s">
        <v>19589</v>
      </c>
      <c r="G784" s="7" t="s">
        <v>19457</v>
      </c>
      <c r="H784" s="8" t="s">
        <v>76</v>
      </c>
    </row>
    <row r="785" spans="1:8" x14ac:dyDescent="0.25">
      <c r="A785" s="2">
        <v>4841</v>
      </c>
      <c r="B785" s="3" t="s">
        <v>19454</v>
      </c>
      <c r="C785" s="4" t="s">
        <v>19471</v>
      </c>
      <c r="D785">
        <v>1180</v>
      </c>
      <c r="E785" t="s">
        <v>18980</v>
      </c>
      <c r="F785" s="6" t="s">
        <v>19603</v>
      </c>
      <c r="G785" s="7" t="s">
        <v>19457</v>
      </c>
      <c r="H785" s="8" t="s">
        <v>76</v>
      </c>
    </row>
    <row r="786" spans="1:8" x14ac:dyDescent="0.25">
      <c r="A786" s="2">
        <v>4842</v>
      </c>
      <c r="B786" s="3" t="s">
        <v>19454</v>
      </c>
      <c r="C786" s="4" t="s">
        <v>19628</v>
      </c>
      <c r="D786">
        <v>1380</v>
      </c>
      <c r="E786" t="s">
        <v>19075</v>
      </c>
      <c r="F786" s="6" t="s">
        <v>19589</v>
      </c>
      <c r="G786" s="7" t="s">
        <v>19457</v>
      </c>
      <c r="H786" s="8" t="s">
        <v>76</v>
      </c>
    </row>
    <row r="787" spans="1:8" x14ac:dyDescent="0.25">
      <c r="A787" s="2">
        <v>4843</v>
      </c>
      <c r="B787" s="3" t="s">
        <v>19454</v>
      </c>
      <c r="C787" s="4" t="s">
        <v>19492</v>
      </c>
      <c r="D787">
        <v>1560</v>
      </c>
      <c r="E787" t="s">
        <v>19090</v>
      </c>
      <c r="F787" s="6" t="s">
        <v>19627</v>
      </c>
      <c r="G787" s="7" t="s">
        <v>19457</v>
      </c>
      <c r="H787" s="8" t="s">
        <v>76</v>
      </c>
    </row>
    <row r="788" spans="1:8" x14ac:dyDescent="0.25">
      <c r="A788" s="2">
        <v>4844</v>
      </c>
      <c r="B788" s="3" t="s">
        <v>19454</v>
      </c>
      <c r="C788" s="4" t="s">
        <v>19527</v>
      </c>
      <c r="D788">
        <v>1180</v>
      </c>
      <c r="E788" t="s">
        <v>18980</v>
      </c>
      <c r="F788" s="6" t="s">
        <v>19627</v>
      </c>
      <c r="G788" s="7" t="s">
        <v>19457</v>
      </c>
      <c r="H788" s="8" t="s">
        <v>76</v>
      </c>
    </row>
    <row r="789" spans="1:8" x14ac:dyDescent="0.25">
      <c r="A789" s="2">
        <v>4845</v>
      </c>
      <c r="B789" s="3" t="s">
        <v>19458</v>
      </c>
      <c r="C789" s="4" t="s">
        <v>19472</v>
      </c>
      <c r="D789">
        <v>1325</v>
      </c>
      <c r="E789" t="s">
        <v>19682</v>
      </c>
      <c r="F789" s="6" t="s">
        <v>19627</v>
      </c>
      <c r="G789" s="7" t="s">
        <v>19457</v>
      </c>
      <c r="H789" s="8" t="s">
        <v>76</v>
      </c>
    </row>
    <row r="790" spans="1:8" x14ac:dyDescent="0.25">
      <c r="A790" s="2">
        <v>4846</v>
      </c>
      <c r="B790" s="3" t="s">
        <v>19454</v>
      </c>
      <c r="C790" s="4" t="s">
        <v>19505</v>
      </c>
      <c r="D790">
        <v>1070</v>
      </c>
      <c r="E790" t="s">
        <v>18972</v>
      </c>
      <c r="F790" s="6" t="s">
        <v>19627</v>
      </c>
      <c r="G790" s="7" t="s">
        <v>19457</v>
      </c>
      <c r="H790" s="8" t="s">
        <v>76</v>
      </c>
    </row>
    <row r="791" spans="1:8" x14ac:dyDescent="0.25">
      <c r="A791" s="2">
        <v>4847</v>
      </c>
      <c r="B791" s="3" t="s">
        <v>19458</v>
      </c>
      <c r="C791" s="4" t="s">
        <v>19572</v>
      </c>
      <c r="D791">
        <v>6200</v>
      </c>
      <c r="E791" t="s">
        <v>19354</v>
      </c>
      <c r="F791" s="6" t="s">
        <v>19603</v>
      </c>
      <c r="G791" s="7" t="s">
        <v>19457</v>
      </c>
      <c r="H791" s="8" t="s">
        <v>76</v>
      </c>
    </row>
    <row r="792" spans="1:8" x14ac:dyDescent="0.25">
      <c r="A792" s="2">
        <v>4848</v>
      </c>
      <c r="B792" s="3" t="s">
        <v>19454</v>
      </c>
      <c r="C792" s="4" t="s">
        <v>19540</v>
      </c>
      <c r="D792">
        <v>1080</v>
      </c>
      <c r="E792" t="s">
        <v>18973</v>
      </c>
      <c r="F792" s="6" t="s">
        <v>19603</v>
      </c>
      <c r="G792" s="7" t="s">
        <v>19457</v>
      </c>
      <c r="H792" s="8" t="s">
        <v>76</v>
      </c>
    </row>
    <row r="793" spans="1:8" x14ac:dyDescent="0.25">
      <c r="A793" s="2">
        <v>4849</v>
      </c>
      <c r="B793" s="3" t="s">
        <v>19454</v>
      </c>
      <c r="C793" s="4" t="s">
        <v>19546</v>
      </c>
      <c r="D793">
        <v>1400</v>
      </c>
      <c r="E793" t="s">
        <v>19077</v>
      </c>
      <c r="F793" s="6" t="s">
        <v>19603</v>
      </c>
      <c r="G793" s="7" t="s">
        <v>19457</v>
      </c>
      <c r="H793" s="8" t="s">
        <v>76</v>
      </c>
    </row>
    <row r="794" spans="1:8" x14ac:dyDescent="0.25">
      <c r="A794" s="2">
        <v>4850</v>
      </c>
      <c r="B794" s="3" t="s">
        <v>19454</v>
      </c>
      <c r="C794" s="4" t="s">
        <v>19495</v>
      </c>
      <c r="D794">
        <v>5190</v>
      </c>
      <c r="E794" t="s">
        <v>19683</v>
      </c>
      <c r="F794" s="6" t="s">
        <v>19627</v>
      </c>
      <c r="G794" s="7" t="s">
        <v>19457</v>
      </c>
      <c r="H794" s="8" t="s">
        <v>76</v>
      </c>
    </row>
    <row r="795" spans="1:8" x14ac:dyDescent="0.25">
      <c r="A795" s="2">
        <v>4851</v>
      </c>
      <c r="B795" s="3" t="s">
        <v>19458</v>
      </c>
      <c r="C795" s="4" t="s">
        <v>19555</v>
      </c>
      <c r="D795">
        <v>3090</v>
      </c>
      <c r="E795" t="s">
        <v>19197</v>
      </c>
      <c r="F795" s="6" t="s">
        <v>19627</v>
      </c>
      <c r="G795" s="7" t="s">
        <v>19457</v>
      </c>
      <c r="H795" s="8" t="s">
        <v>76</v>
      </c>
    </row>
    <row r="796" spans="1:8" x14ac:dyDescent="0.25">
      <c r="A796" s="2">
        <v>4852</v>
      </c>
      <c r="B796" s="3" t="s">
        <v>19454</v>
      </c>
      <c r="C796" s="4" t="s">
        <v>19487</v>
      </c>
      <c r="D796">
        <v>2580</v>
      </c>
      <c r="E796" t="s">
        <v>19163</v>
      </c>
      <c r="F796" s="6" t="s">
        <v>19680</v>
      </c>
      <c r="G796" s="22" t="s">
        <v>19583</v>
      </c>
      <c r="H796" s="23" t="s">
        <v>512</v>
      </c>
    </row>
    <row r="797" spans="1:8" x14ac:dyDescent="0.25">
      <c r="A797" s="2">
        <v>4853</v>
      </c>
      <c r="B797" s="3" t="s">
        <v>19458</v>
      </c>
      <c r="C797" s="4" t="s">
        <v>19459</v>
      </c>
      <c r="D797">
        <v>2400</v>
      </c>
      <c r="E797" t="s">
        <v>19007</v>
      </c>
      <c r="F797" s="6" t="s">
        <v>19627</v>
      </c>
      <c r="G797" s="11" t="s">
        <v>19478</v>
      </c>
      <c r="H797" s="12" t="s">
        <v>221</v>
      </c>
    </row>
    <row r="798" spans="1:8" x14ac:dyDescent="0.25">
      <c r="A798" s="2">
        <v>4854</v>
      </c>
      <c r="B798" s="3" t="s">
        <v>19454</v>
      </c>
      <c r="C798" s="4" t="s">
        <v>19472</v>
      </c>
      <c r="D798">
        <v>2400</v>
      </c>
      <c r="E798" t="s">
        <v>19007</v>
      </c>
      <c r="F798" s="6" t="s">
        <v>19627</v>
      </c>
      <c r="G798" s="11" t="s">
        <v>19478</v>
      </c>
      <c r="H798" s="12" t="s">
        <v>221</v>
      </c>
    </row>
    <row r="799" spans="1:8" x14ac:dyDescent="0.25">
      <c r="A799" s="2">
        <v>4855</v>
      </c>
      <c r="B799" s="3" t="s">
        <v>19458</v>
      </c>
      <c r="C799" s="4" t="s">
        <v>19489</v>
      </c>
      <c r="D799">
        <v>2960</v>
      </c>
      <c r="E799" t="s">
        <v>19172</v>
      </c>
      <c r="F799" s="6" t="s">
        <v>19627</v>
      </c>
      <c r="G799" s="11" t="s">
        <v>19478</v>
      </c>
      <c r="H799" s="12" t="s">
        <v>221</v>
      </c>
    </row>
    <row r="800" spans="1:8" x14ac:dyDescent="0.25">
      <c r="A800" s="2">
        <v>4856</v>
      </c>
      <c r="B800" s="3" t="s">
        <v>19458</v>
      </c>
      <c r="C800" s="4" t="s">
        <v>19493</v>
      </c>
      <c r="D800" s="5">
        <v>7170</v>
      </c>
      <c r="E800" t="s">
        <v>19368</v>
      </c>
      <c r="F800" s="6" t="s">
        <v>19677</v>
      </c>
      <c r="G800" s="7" t="s">
        <v>19457</v>
      </c>
      <c r="H800" s="8" t="s">
        <v>76</v>
      </c>
    </row>
    <row r="801" spans="1:8" x14ac:dyDescent="0.25">
      <c r="A801" s="2">
        <v>4857</v>
      </c>
      <c r="B801" s="3" t="s">
        <v>19458</v>
      </c>
      <c r="C801" s="4" t="s">
        <v>19527</v>
      </c>
      <c r="D801" s="5">
        <v>1495</v>
      </c>
      <c r="E801" t="s">
        <v>19684</v>
      </c>
      <c r="F801" s="6" t="s">
        <v>19685</v>
      </c>
      <c r="G801" s="7" t="s">
        <v>19457</v>
      </c>
      <c r="H801" s="8" t="s">
        <v>76</v>
      </c>
    </row>
    <row r="802" spans="1:8" x14ac:dyDescent="0.25">
      <c r="A802" s="2">
        <v>4858</v>
      </c>
      <c r="B802" s="3" t="s">
        <v>19454</v>
      </c>
      <c r="C802" s="4" t="s">
        <v>19513</v>
      </c>
      <c r="D802" s="5">
        <v>6001</v>
      </c>
      <c r="E802" t="s">
        <v>19686</v>
      </c>
      <c r="F802" s="6" t="s">
        <v>19685</v>
      </c>
      <c r="G802" s="7" t="s">
        <v>19457</v>
      </c>
      <c r="H802" s="8" t="s">
        <v>76</v>
      </c>
    </row>
    <row r="803" spans="1:8" x14ac:dyDescent="0.25">
      <c r="A803" s="2">
        <v>4859</v>
      </c>
      <c r="B803" s="3" t="s">
        <v>19454</v>
      </c>
      <c r="C803" s="4" t="s">
        <v>19489</v>
      </c>
      <c r="D803" s="5">
        <v>2580</v>
      </c>
      <c r="E803" t="s">
        <v>19163</v>
      </c>
      <c r="F803" s="6" t="s">
        <v>19678</v>
      </c>
      <c r="G803" s="22" t="s">
        <v>19583</v>
      </c>
      <c r="H803" s="23" t="s">
        <v>512</v>
      </c>
    </row>
    <row r="804" spans="1:8" x14ac:dyDescent="0.25">
      <c r="A804" s="2">
        <v>4860</v>
      </c>
      <c r="B804" s="3" t="s">
        <v>19458</v>
      </c>
      <c r="C804" s="4" t="s">
        <v>19527</v>
      </c>
      <c r="D804" s="5">
        <v>1020</v>
      </c>
      <c r="E804" t="s">
        <v>19048</v>
      </c>
      <c r="F804" s="6" t="s">
        <v>19456</v>
      </c>
      <c r="G804" s="7" t="s">
        <v>19457</v>
      </c>
      <c r="H804" s="8" t="s">
        <v>76</v>
      </c>
    </row>
    <row r="805" spans="1:8" x14ac:dyDescent="0.25">
      <c r="A805" s="2">
        <v>4861</v>
      </c>
      <c r="B805" s="3" t="s">
        <v>19458</v>
      </c>
      <c r="C805" s="4" t="s">
        <v>19588</v>
      </c>
      <c r="D805" s="5">
        <v>1190</v>
      </c>
      <c r="E805" t="s">
        <v>18981</v>
      </c>
      <c r="F805" s="6" t="s">
        <v>19456</v>
      </c>
      <c r="G805" s="7" t="s">
        <v>19457</v>
      </c>
      <c r="H805" s="8" t="s">
        <v>76</v>
      </c>
    </row>
    <row r="806" spans="1:8" x14ac:dyDescent="0.25">
      <c r="A806" s="2">
        <v>4862</v>
      </c>
      <c r="B806" s="3" t="s">
        <v>19454</v>
      </c>
      <c r="C806" s="4" t="s">
        <v>19491</v>
      </c>
      <c r="D806" s="5">
        <v>1000</v>
      </c>
      <c r="E806" t="s">
        <v>18966</v>
      </c>
      <c r="F806" s="6" t="s">
        <v>19456</v>
      </c>
      <c r="G806" s="7" t="s">
        <v>19457</v>
      </c>
      <c r="H806" s="8" t="s">
        <v>76</v>
      </c>
    </row>
    <row r="807" spans="1:8" x14ac:dyDescent="0.25">
      <c r="A807" s="2">
        <v>4863</v>
      </c>
      <c r="B807" s="3" t="s">
        <v>19454</v>
      </c>
      <c r="C807" s="4" t="s">
        <v>19491</v>
      </c>
      <c r="D807" s="5">
        <v>1700</v>
      </c>
      <c r="E807" t="s">
        <v>18897</v>
      </c>
      <c r="F807" s="6" t="s">
        <v>19456</v>
      </c>
      <c r="G807" s="7" t="s">
        <v>19457</v>
      </c>
      <c r="H807" s="8" t="s">
        <v>76</v>
      </c>
    </row>
    <row r="808" spans="1:8" x14ac:dyDescent="0.25">
      <c r="A808" s="2">
        <v>4864</v>
      </c>
      <c r="B808" s="3" t="s">
        <v>19454</v>
      </c>
      <c r="C808" s="4" t="s">
        <v>19465</v>
      </c>
      <c r="D808" s="5">
        <v>1070</v>
      </c>
      <c r="E808" t="s">
        <v>18972</v>
      </c>
      <c r="F808" s="6" t="s">
        <v>19456</v>
      </c>
      <c r="G808" s="7" t="s">
        <v>19457</v>
      </c>
      <c r="H808" s="8" t="s">
        <v>76</v>
      </c>
    </row>
    <row r="809" spans="1:8" x14ac:dyDescent="0.25">
      <c r="A809" s="2">
        <v>4865</v>
      </c>
      <c r="B809" s="3" t="s">
        <v>19458</v>
      </c>
      <c r="C809" s="4" t="s">
        <v>19547</v>
      </c>
      <c r="D809" s="5">
        <v>1060</v>
      </c>
      <c r="E809" t="s">
        <v>18971</v>
      </c>
      <c r="F809" s="6" t="s">
        <v>19456</v>
      </c>
      <c r="G809" s="7" t="s">
        <v>19457</v>
      </c>
      <c r="H809" s="8" t="s">
        <v>76</v>
      </c>
    </row>
    <row r="810" spans="1:8" x14ac:dyDescent="0.25">
      <c r="A810" s="2">
        <v>4866</v>
      </c>
      <c r="B810" s="3" t="s">
        <v>19454</v>
      </c>
      <c r="C810" s="4" t="s">
        <v>19568</v>
      </c>
      <c r="D810" s="5">
        <v>1170</v>
      </c>
      <c r="E810" t="s">
        <v>19061</v>
      </c>
      <c r="F810" s="6" t="s">
        <v>19456</v>
      </c>
      <c r="G810" s="7" t="s">
        <v>19457</v>
      </c>
      <c r="H810" s="8" t="s">
        <v>76</v>
      </c>
    </row>
    <row r="811" spans="1:8" x14ac:dyDescent="0.25">
      <c r="A811" s="2">
        <v>4867</v>
      </c>
      <c r="B811" s="3" t="s">
        <v>19454</v>
      </c>
      <c r="C811" s="4" t="s">
        <v>19488</v>
      </c>
      <c r="D811" s="5">
        <v>1070</v>
      </c>
      <c r="E811" t="s">
        <v>18972</v>
      </c>
      <c r="F811" s="6" t="s">
        <v>19484</v>
      </c>
      <c r="G811" s="7" t="s">
        <v>19457</v>
      </c>
      <c r="H811" s="8" t="s">
        <v>76</v>
      </c>
    </row>
    <row r="812" spans="1:8" x14ac:dyDescent="0.25">
      <c r="A812" s="2">
        <v>4868</v>
      </c>
      <c r="B812" s="3" t="s">
        <v>19458</v>
      </c>
      <c r="C812" s="4" t="s">
        <v>19519</v>
      </c>
      <c r="D812" s="5">
        <v>1070</v>
      </c>
      <c r="E812" t="s">
        <v>18972</v>
      </c>
      <c r="F812" s="6" t="s">
        <v>19484</v>
      </c>
      <c r="G812" s="7" t="s">
        <v>19457</v>
      </c>
      <c r="H812" s="8" t="s">
        <v>76</v>
      </c>
    </row>
    <row r="813" spans="1:8" x14ac:dyDescent="0.25">
      <c r="A813" s="2">
        <v>4869</v>
      </c>
      <c r="B813" s="3" t="s">
        <v>19458</v>
      </c>
      <c r="C813" s="4" t="s">
        <v>19465</v>
      </c>
      <c r="D813" s="5">
        <v>1070</v>
      </c>
      <c r="E813" t="s">
        <v>18972</v>
      </c>
      <c r="F813" s="6" t="s">
        <v>19484</v>
      </c>
      <c r="G813" s="7" t="s">
        <v>19457</v>
      </c>
      <c r="H813" s="8" t="s">
        <v>76</v>
      </c>
    </row>
    <row r="814" spans="1:8" x14ac:dyDescent="0.25">
      <c r="A814" s="2">
        <v>4870</v>
      </c>
      <c r="B814" s="3" t="s">
        <v>19458</v>
      </c>
      <c r="C814" s="4" t="s">
        <v>19497</v>
      </c>
      <c r="D814" s="5">
        <v>1501</v>
      </c>
      <c r="E814" t="s">
        <v>19687</v>
      </c>
      <c r="F814" s="6" t="s">
        <v>19484</v>
      </c>
      <c r="G814" s="7" t="s">
        <v>19457</v>
      </c>
      <c r="H814" s="8" t="s">
        <v>76</v>
      </c>
    </row>
    <row r="815" spans="1:8" x14ac:dyDescent="0.25">
      <c r="A815" s="2">
        <v>4871</v>
      </c>
      <c r="B815" s="3" t="s">
        <v>19454</v>
      </c>
      <c r="C815" s="4" t="s">
        <v>19599</v>
      </c>
      <c r="D815" s="5">
        <v>1180</v>
      </c>
      <c r="E815" t="s">
        <v>19062</v>
      </c>
      <c r="F815" s="6" t="s">
        <v>19484</v>
      </c>
      <c r="G815" s="13" t="s">
        <v>19461</v>
      </c>
      <c r="H815" s="14" t="s">
        <v>490</v>
      </c>
    </row>
    <row r="816" spans="1:8" x14ac:dyDescent="0.25">
      <c r="A816" s="2">
        <v>4872</v>
      </c>
      <c r="B816" s="3" t="s">
        <v>19458</v>
      </c>
      <c r="C816" s="4" t="s">
        <v>19494</v>
      </c>
      <c r="D816" s="5">
        <v>1070</v>
      </c>
      <c r="E816" t="s">
        <v>18972</v>
      </c>
      <c r="F816" s="6" t="s">
        <v>19484</v>
      </c>
      <c r="G816" s="13" t="s">
        <v>19461</v>
      </c>
      <c r="H816" s="14" t="s">
        <v>490</v>
      </c>
    </row>
    <row r="817" spans="1:8" x14ac:dyDescent="0.25">
      <c r="A817" s="2">
        <v>4873</v>
      </c>
      <c r="B817" s="3" t="s">
        <v>19458</v>
      </c>
      <c r="C817" s="4" t="s">
        <v>19621</v>
      </c>
      <c r="D817" s="5">
        <v>1070</v>
      </c>
      <c r="E817" t="s">
        <v>18972</v>
      </c>
      <c r="F817" s="6" t="s">
        <v>19484</v>
      </c>
      <c r="G817" s="7" t="s">
        <v>19457</v>
      </c>
      <c r="H817" s="8" t="s">
        <v>76</v>
      </c>
    </row>
    <row r="818" spans="1:8" x14ac:dyDescent="0.25">
      <c r="A818" s="2">
        <v>4874</v>
      </c>
      <c r="B818" s="3" t="s">
        <v>19454</v>
      </c>
      <c r="C818" s="4" t="s">
        <v>19566</v>
      </c>
      <c r="D818" s="5">
        <v>1070</v>
      </c>
      <c r="E818" t="s">
        <v>18972</v>
      </c>
      <c r="F818" s="6" t="s">
        <v>19484</v>
      </c>
      <c r="G818" s="22" t="s">
        <v>19583</v>
      </c>
      <c r="H818" s="23" t="s">
        <v>512</v>
      </c>
    </row>
    <row r="819" spans="1:8" x14ac:dyDescent="0.25">
      <c r="A819" s="2">
        <v>4875</v>
      </c>
      <c r="B819" s="3" t="s">
        <v>19458</v>
      </c>
      <c r="C819" s="4" t="s">
        <v>19608</v>
      </c>
      <c r="D819" s="5">
        <v>1600</v>
      </c>
      <c r="E819" t="s">
        <v>19092</v>
      </c>
      <c r="F819" s="6" t="s">
        <v>19460</v>
      </c>
      <c r="G819" s="22" t="s">
        <v>19583</v>
      </c>
      <c r="H819" s="23" t="s">
        <v>512</v>
      </c>
    </row>
    <row r="820" spans="1:8" x14ac:dyDescent="0.25">
      <c r="A820" s="2">
        <v>4876</v>
      </c>
      <c r="B820" s="3" t="s">
        <v>19454</v>
      </c>
      <c r="C820" s="4" t="s">
        <v>19547</v>
      </c>
      <c r="D820" s="5">
        <v>1020</v>
      </c>
      <c r="E820" t="s">
        <v>18967</v>
      </c>
      <c r="F820" s="6" t="s">
        <v>19460</v>
      </c>
      <c r="G820" s="13" t="s">
        <v>19461</v>
      </c>
      <c r="H820" s="14" t="s">
        <v>490</v>
      </c>
    </row>
    <row r="821" spans="1:8" x14ac:dyDescent="0.25">
      <c r="A821" s="2">
        <v>4877</v>
      </c>
      <c r="B821" s="3" t="s">
        <v>19454</v>
      </c>
      <c r="C821" s="4" t="s">
        <v>19590</v>
      </c>
      <c r="D821" s="5">
        <v>1190</v>
      </c>
      <c r="E821" t="s">
        <v>18981</v>
      </c>
      <c r="F821" s="6" t="s">
        <v>19460</v>
      </c>
      <c r="G821" s="7" t="s">
        <v>19457</v>
      </c>
      <c r="H821" s="8" t="s">
        <v>76</v>
      </c>
    </row>
    <row r="822" spans="1:8" x14ac:dyDescent="0.25">
      <c r="A822" s="2">
        <v>4878</v>
      </c>
      <c r="B822" s="3" t="s">
        <v>19454</v>
      </c>
      <c r="C822" s="4" t="s">
        <v>19588</v>
      </c>
      <c r="D822" s="5">
        <v>1090</v>
      </c>
      <c r="E822" t="s">
        <v>18977</v>
      </c>
      <c r="F822" s="6" t="s">
        <v>19460</v>
      </c>
      <c r="G822" s="13" t="s">
        <v>19461</v>
      </c>
      <c r="H822" s="14" t="s">
        <v>490</v>
      </c>
    </row>
    <row r="823" spans="1:8" x14ac:dyDescent="0.25">
      <c r="A823" s="2">
        <v>4879</v>
      </c>
      <c r="B823" s="3" t="s">
        <v>19454</v>
      </c>
      <c r="C823" s="4" t="s">
        <v>19498</v>
      </c>
      <c r="D823" s="5">
        <v>1501</v>
      </c>
      <c r="E823" t="s">
        <v>19687</v>
      </c>
      <c r="F823" s="6" t="s">
        <v>19460</v>
      </c>
      <c r="G823" s="7" t="s">
        <v>19457</v>
      </c>
      <c r="H823" s="8" t="s">
        <v>76</v>
      </c>
    </row>
    <row r="824" spans="1:8" x14ac:dyDescent="0.25">
      <c r="A824" s="2">
        <v>4880</v>
      </c>
      <c r="B824" s="3" t="s">
        <v>19454</v>
      </c>
      <c r="C824" s="4" t="s">
        <v>19505</v>
      </c>
      <c r="D824" s="5">
        <v>1120</v>
      </c>
      <c r="E824" t="s">
        <v>18978</v>
      </c>
      <c r="F824" s="6" t="s">
        <v>19460</v>
      </c>
      <c r="G824" s="7" t="s">
        <v>19457</v>
      </c>
      <c r="H824" s="8" t="s">
        <v>76</v>
      </c>
    </row>
    <row r="825" spans="1:8" x14ac:dyDescent="0.25">
      <c r="A825" s="2">
        <v>4881</v>
      </c>
      <c r="B825" s="3" t="s">
        <v>19458</v>
      </c>
      <c r="C825" s="4" t="s">
        <v>19459</v>
      </c>
      <c r="D825" s="5">
        <v>1120</v>
      </c>
      <c r="E825" t="s">
        <v>18978</v>
      </c>
      <c r="F825" s="6" t="s">
        <v>19460</v>
      </c>
      <c r="G825" s="7" t="s">
        <v>19457</v>
      </c>
      <c r="H825" s="8" t="s">
        <v>76</v>
      </c>
    </row>
    <row r="826" spans="1:8" x14ac:dyDescent="0.25">
      <c r="A826" s="2">
        <v>4882</v>
      </c>
      <c r="B826" s="3" t="s">
        <v>19454</v>
      </c>
      <c r="C826" s="4" t="s">
        <v>19575</v>
      </c>
      <c r="D826" s="5">
        <v>1060</v>
      </c>
      <c r="E826" t="s">
        <v>18971</v>
      </c>
      <c r="F826" s="6" t="s">
        <v>19460</v>
      </c>
      <c r="G826" s="22" t="s">
        <v>19583</v>
      </c>
      <c r="H826" s="23" t="s">
        <v>512</v>
      </c>
    </row>
    <row r="827" spans="1:8" x14ac:dyDescent="0.25">
      <c r="A827" s="2">
        <v>4883</v>
      </c>
      <c r="B827" s="3" t="s">
        <v>19458</v>
      </c>
      <c r="C827" s="4" t="s">
        <v>19459</v>
      </c>
      <c r="D827" s="5">
        <v>1140</v>
      </c>
      <c r="E827" t="s">
        <v>18979</v>
      </c>
      <c r="F827" s="6" t="s">
        <v>19460</v>
      </c>
      <c r="G827" s="13" t="s">
        <v>19461</v>
      </c>
      <c r="H827" s="14" t="s">
        <v>490</v>
      </c>
    </row>
    <row r="828" spans="1:8" x14ac:dyDescent="0.25">
      <c r="A828" s="2">
        <v>4884</v>
      </c>
      <c r="B828" s="3" t="s">
        <v>19454</v>
      </c>
      <c r="C828" s="4" t="s">
        <v>19489</v>
      </c>
      <c r="D828" s="5">
        <v>1070</v>
      </c>
      <c r="E828" t="s">
        <v>18972</v>
      </c>
      <c r="F828" s="6" t="s">
        <v>19460</v>
      </c>
      <c r="G828" s="9" t="s">
        <v>19461</v>
      </c>
      <c r="H828" s="10" t="s">
        <v>19688</v>
      </c>
    </row>
    <row r="829" spans="1:8" x14ac:dyDescent="0.25">
      <c r="A829" s="2">
        <v>4885</v>
      </c>
      <c r="B829" s="3" t="s">
        <v>19454</v>
      </c>
      <c r="C829" s="4" t="s">
        <v>19462</v>
      </c>
      <c r="D829" s="5">
        <v>8940</v>
      </c>
      <c r="E829" t="s">
        <v>18953</v>
      </c>
      <c r="F829" s="6" t="s">
        <v>19460</v>
      </c>
      <c r="G829" s="7" t="s">
        <v>19457</v>
      </c>
      <c r="H829" s="8" t="s">
        <v>76</v>
      </c>
    </row>
    <row r="830" spans="1:8" x14ac:dyDescent="0.25">
      <c r="A830" s="2">
        <v>4886</v>
      </c>
      <c r="B830" s="3" t="s">
        <v>19458</v>
      </c>
      <c r="C830" s="4" t="s">
        <v>19568</v>
      </c>
      <c r="D830" s="5">
        <v>1000</v>
      </c>
      <c r="E830" t="s">
        <v>18966</v>
      </c>
      <c r="F830" s="6" t="s">
        <v>19460</v>
      </c>
      <c r="G830" s="7" t="s">
        <v>19457</v>
      </c>
      <c r="H830" s="8" t="s">
        <v>76</v>
      </c>
    </row>
    <row r="831" spans="1:8" x14ac:dyDescent="0.25">
      <c r="A831" s="2">
        <v>4887</v>
      </c>
      <c r="B831" s="3" t="s">
        <v>19458</v>
      </c>
      <c r="C831" s="4" t="s">
        <v>19590</v>
      </c>
      <c r="D831" s="5">
        <v>1861</v>
      </c>
      <c r="E831" t="s">
        <v>19689</v>
      </c>
      <c r="F831" s="6" t="s">
        <v>19460</v>
      </c>
      <c r="G831" s="22" t="s">
        <v>19583</v>
      </c>
      <c r="H831" s="23" t="s">
        <v>512</v>
      </c>
    </row>
    <row r="832" spans="1:8" x14ac:dyDescent="0.25">
      <c r="A832" s="2">
        <v>4888</v>
      </c>
      <c r="B832" s="3" t="s">
        <v>19454</v>
      </c>
      <c r="C832" s="4" t="s">
        <v>19499</v>
      </c>
      <c r="D832" s="5">
        <v>1020</v>
      </c>
      <c r="E832" t="s">
        <v>18967</v>
      </c>
      <c r="F832" s="6" t="s">
        <v>19460</v>
      </c>
      <c r="G832" s="7" t="s">
        <v>19457</v>
      </c>
      <c r="H832" s="8" t="s">
        <v>76</v>
      </c>
    </row>
    <row r="833" spans="1:8" x14ac:dyDescent="0.25">
      <c r="A833" s="2">
        <v>4889</v>
      </c>
      <c r="B833" s="3" t="s">
        <v>19458</v>
      </c>
      <c r="C833" s="4" t="s">
        <v>19586</v>
      </c>
      <c r="D833" s="5">
        <v>1090</v>
      </c>
      <c r="E833" t="s">
        <v>18977</v>
      </c>
      <c r="F833" s="6" t="s">
        <v>19460</v>
      </c>
      <c r="G833" s="13" t="s">
        <v>19461</v>
      </c>
      <c r="H833" s="14" t="s">
        <v>490</v>
      </c>
    </row>
    <row r="834" spans="1:8" x14ac:dyDescent="0.25">
      <c r="A834" s="2">
        <v>4890</v>
      </c>
      <c r="B834" s="3" t="s">
        <v>19458</v>
      </c>
      <c r="C834" s="4" t="s">
        <v>19577</v>
      </c>
      <c r="D834" s="5">
        <v>1180</v>
      </c>
      <c r="E834" t="s">
        <v>18980</v>
      </c>
      <c r="F834" s="6" t="s">
        <v>19460</v>
      </c>
      <c r="G834" s="7" t="s">
        <v>19457</v>
      </c>
      <c r="H834" s="8" t="s">
        <v>76</v>
      </c>
    </row>
    <row r="835" spans="1:8" x14ac:dyDescent="0.25">
      <c r="A835" s="2">
        <v>4891</v>
      </c>
      <c r="B835" s="3" t="s">
        <v>19458</v>
      </c>
      <c r="C835" s="4" t="s">
        <v>19572</v>
      </c>
      <c r="D835" s="5">
        <v>1060</v>
      </c>
      <c r="E835" t="s">
        <v>18971</v>
      </c>
      <c r="F835" s="6" t="s">
        <v>19460</v>
      </c>
      <c r="G835" s="7" t="s">
        <v>19457</v>
      </c>
      <c r="H835" s="8" t="s">
        <v>76</v>
      </c>
    </row>
    <row r="836" spans="1:8" x14ac:dyDescent="0.25">
      <c r="A836" s="2">
        <v>4892</v>
      </c>
      <c r="B836" s="3" t="s">
        <v>19454</v>
      </c>
      <c r="C836" s="4" t="s">
        <v>19561</v>
      </c>
      <c r="D836" s="5">
        <v>1180</v>
      </c>
      <c r="E836" t="s">
        <v>19062</v>
      </c>
      <c r="F836" s="6" t="s">
        <v>19460</v>
      </c>
      <c r="G836" s="7" t="s">
        <v>19457</v>
      </c>
      <c r="H836" s="8" t="s">
        <v>76</v>
      </c>
    </row>
    <row r="837" spans="1:8" x14ac:dyDescent="0.25">
      <c r="A837" s="2">
        <v>4893</v>
      </c>
      <c r="B837" s="3" t="s">
        <v>19454</v>
      </c>
      <c r="C837" s="4" t="s">
        <v>19472</v>
      </c>
      <c r="D837" s="5">
        <v>1180</v>
      </c>
      <c r="E837" t="s">
        <v>19062</v>
      </c>
      <c r="F837" s="6" t="s">
        <v>19460</v>
      </c>
      <c r="G837" s="7" t="s">
        <v>19457</v>
      </c>
      <c r="H837" s="8" t="s">
        <v>76</v>
      </c>
    </row>
    <row r="838" spans="1:8" x14ac:dyDescent="0.25">
      <c r="A838" s="2">
        <v>4894</v>
      </c>
      <c r="B838" s="3" t="s">
        <v>19458</v>
      </c>
      <c r="C838" s="4" t="s">
        <v>19490</v>
      </c>
      <c r="D838" s="5">
        <v>1180</v>
      </c>
      <c r="E838" t="s">
        <v>19062</v>
      </c>
      <c r="F838" s="6" t="s">
        <v>19469</v>
      </c>
      <c r="G838" s="7" t="s">
        <v>19457</v>
      </c>
      <c r="H838" s="8" t="s">
        <v>76</v>
      </c>
    </row>
    <row r="839" spans="1:8" x14ac:dyDescent="0.25">
      <c r="A839" s="2">
        <v>4895</v>
      </c>
      <c r="B839" s="3" t="s">
        <v>19454</v>
      </c>
      <c r="C839" s="4" t="s">
        <v>19544</v>
      </c>
      <c r="D839" s="5">
        <v>1050</v>
      </c>
      <c r="E839" t="s">
        <v>19613</v>
      </c>
      <c r="F839" s="6" t="s">
        <v>19469</v>
      </c>
      <c r="G839" s="7" t="s">
        <v>19457</v>
      </c>
      <c r="H839" s="8" t="s">
        <v>76</v>
      </c>
    </row>
    <row r="840" spans="1:8" x14ac:dyDescent="0.25">
      <c r="A840" s="2">
        <v>4896</v>
      </c>
      <c r="B840" s="3" t="s">
        <v>19458</v>
      </c>
      <c r="C840" s="4" t="s">
        <v>19567</v>
      </c>
      <c r="D840" s="5">
        <v>1180</v>
      </c>
      <c r="E840" t="s">
        <v>19062</v>
      </c>
      <c r="F840" s="6" t="s">
        <v>19476</v>
      </c>
      <c r="G840" s="11" t="s">
        <v>19478</v>
      </c>
      <c r="H840" s="12" t="s">
        <v>221</v>
      </c>
    </row>
    <row r="841" spans="1:8" x14ac:dyDescent="0.25">
      <c r="A841" s="2">
        <v>4897</v>
      </c>
      <c r="B841" s="3" t="s">
        <v>19458</v>
      </c>
      <c r="C841" s="4" t="s">
        <v>19558</v>
      </c>
      <c r="D841" s="5">
        <v>1785</v>
      </c>
      <c r="E841" t="s">
        <v>18902</v>
      </c>
      <c r="F841" s="6" t="s">
        <v>19476</v>
      </c>
      <c r="G841" s="7" t="s">
        <v>19457</v>
      </c>
      <c r="H841" s="8" t="s">
        <v>76</v>
      </c>
    </row>
    <row r="842" spans="1:8" x14ac:dyDescent="0.25">
      <c r="A842" s="2">
        <v>4898</v>
      </c>
      <c r="B842" s="3" t="s">
        <v>19458</v>
      </c>
      <c r="C842" s="4" t="s">
        <v>19475</v>
      </c>
      <c r="D842" s="5">
        <v>6110</v>
      </c>
      <c r="E842" t="s">
        <v>19670</v>
      </c>
      <c r="F842" s="6" t="s">
        <v>19476</v>
      </c>
      <c r="G842" s="9" t="s">
        <v>19507</v>
      </c>
      <c r="H842" s="10" t="s">
        <v>41</v>
      </c>
    </row>
    <row r="843" spans="1:8" x14ac:dyDescent="0.25">
      <c r="A843" s="2">
        <v>4899</v>
      </c>
      <c r="B843" s="3" t="s">
        <v>19458</v>
      </c>
      <c r="C843" s="4" t="s">
        <v>19491</v>
      </c>
      <c r="D843" s="5">
        <v>1020</v>
      </c>
      <c r="E843" t="s">
        <v>18967</v>
      </c>
      <c r="F843" s="6" t="s">
        <v>19476</v>
      </c>
      <c r="G843" s="7" t="s">
        <v>19457</v>
      </c>
      <c r="H843" s="8" t="s">
        <v>76</v>
      </c>
    </row>
    <row r="844" spans="1:8" x14ac:dyDescent="0.25">
      <c r="A844" s="2">
        <v>4900</v>
      </c>
      <c r="B844" s="3" t="s">
        <v>19458</v>
      </c>
      <c r="C844" s="4" t="s">
        <v>19628</v>
      </c>
      <c r="D844" s="5">
        <v>1300</v>
      </c>
      <c r="E844" t="s">
        <v>19068</v>
      </c>
      <c r="F844" s="6" t="s">
        <v>19476</v>
      </c>
      <c r="G844" s="9" t="s">
        <v>19461</v>
      </c>
      <c r="H844" s="10" t="s">
        <v>25</v>
      </c>
    </row>
    <row r="845" spans="1:8" x14ac:dyDescent="0.25">
      <c r="A845" s="2">
        <v>4901</v>
      </c>
      <c r="B845" s="3" t="s">
        <v>19454</v>
      </c>
      <c r="C845" s="4" t="s">
        <v>19496</v>
      </c>
      <c r="D845" s="5">
        <v>1300</v>
      </c>
      <c r="E845" t="s">
        <v>19068</v>
      </c>
      <c r="F845" s="6" t="s">
        <v>19476</v>
      </c>
      <c r="G845" s="9" t="s">
        <v>19461</v>
      </c>
      <c r="H845" s="10" t="s">
        <v>25</v>
      </c>
    </row>
    <row r="846" spans="1:8" x14ac:dyDescent="0.25">
      <c r="A846" s="2">
        <v>4902</v>
      </c>
      <c r="B846" s="3" t="s">
        <v>19458</v>
      </c>
      <c r="C846" s="4" t="s">
        <v>19530</v>
      </c>
      <c r="D846" s="5">
        <v>1300</v>
      </c>
      <c r="E846" t="s">
        <v>19068</v>
      </c>
      <c r="F846" s="6" t="s">
        <v>19476</v>
      </c>
      <c r="G846" s="9" t="s">
        <v>19461</v>
      </c>
      <c r="H846" s="10" t="s">
        <v>25</v>
      </c>
    </row>
    <row r="847" spans="1:8" x14ac:dyDescent="0.25">
      <c r="A847" s="2">
        <v>4903</v>
      </c>
      <c r="B847" s="3" t="s">
        <v>19458</v>
      </c>
      <c r="C847" s="4" t="s">
        <v>19552</v>
      </c>
      <c r="D847" s="5">
        <v>1160</v>
      </c>
      <c r="E847" t="s">
        <v>19195</v>
      </c>
      <c r="F847" s="6" t="s">
        <v>19476</v>
      </c>
      <c r="G847" s="9" t="s">
        <v>19461</v>
      </c>
      <c r="H847" s="10" t="s">
        <v>25</v>
      </c>
    </row>
    <row r="848" spans="1:8" x14ac:dyDescent="0.25">
      <c r="A848" s="2">
        <v>4904</v>
      </c>
      <c r="B848" s="3" t="s">
        <v>19458</v>
      </c>
      <c r="C848" s="4" t="s">
        <v>19661</v>
      </c>
      <c r="D848">
        <v>2160</v>
      </c>
      <c r="E848" t="s">
        <v>18998</v>
      </c>
      <c r="F848" s="6" t="s">
        <v>19560</v>
      </c>
      <c r="G848" s="7" t="s">
        <v>19457</v>
      </c>
      <c r="H848" s="8" t="s">
        <v>76</v>
      </c>
    </row>
    <row r="849" spans="1:8" x14ac:dyDescent="0.25">
      <c r="A849" s="2">
        <v>4905</v>
      </c>
      <c r="B849" s="3" t="s">
        <v>19454</v>
      </c>
      <c r="C849" s="4" t="s">
        <v>19547</v>
      </c>
      <c r="D849">
        <v>2200</v>
      </c>
      <c r="E849" t="s">
        <v>19117</v>
      </c>
      <c r="F849" s="6" t="s">
        <v>19627</v>
      </c>
      <c r="G849" s="7" t="s">
        <v>19457</v>
      </c>
      <c r="H849" s="8" t="s">
        <v>76</v>
      </c>
    </row>
    <row r="850" spans="1:8" x14ac:dyDescent="0.25">
      <c r="A850" s="2">
        <v>4906</v>
      </c>
      <c r="B850" s="3" t="s">
        <v>19458</v>
      </c>
      <c r="C850" s="4" t="s">
        <v>19566</v>
      </c>
      <c r="D850">
        <v>2060</v>
      </c>
      <c r="E850" t="s">
        <v>18904</v>
      </c>
      <c r="F850" s="6" t="s">
        <v>19560</v>
      </c>
      <c r="G850" s="7" t="s">
        <v>19457</v>
      </c>
      <c r="H850" s="8" t="s">
        <v>76</v>
      </c>
    </row>
    <row r="851" spans="1:8" x14ac:dyDescent="0.25">
      <c r="A851" s="2">
        <v>4907</v>
      </c>
      <c r="B851" s="3" t="s">
        <v>19454</v>
      </c>
      <c r="C851" s="4" t="s">
        <v>19590</v>
      </c>
      <c r="D851">
        <v>4260</v>
      </c>
      <c r="E851" t="s">
        <v>19690</v>
      </c>
      <c r="F851" s="6" t="s">
        <v>19657</v>
      </c>
      <c r="G851" s="7" t="s">
        <v>19457</v>
      </c>
      <c r="H851" s="8" t="s">
        <v>76</v>
      </c>
    </row>
    <row r="852" spans="1:8" x14ac:dyDescent="0.25">
      <c r="A852" s="2">
        <v>4908</v>
      </c>
      <c r="B852" s="3" t="s">
        <v>19454</v>
      </c>
      <c r="C852" s="4" t="s">
        <v>19505</v>
      </c>
      <c r="D852">
        <v>2650</v>
      </c>
      <c r="E852" t="s">
        <v>19021</v>
      </c>
      <c r="F852" s="6" t="s">
        <v>19560</v>
      </c>
      <c r="G852" s="7" t="s">
        <v>19457</v>
      </c>
      <c r="H852" s="8" t="s">
        <v>76</v>
      </c>
    </row>
    <row r="853" spans="1:8" x14ac:dyDescent="0.25">
      <c r="A853" s="2">
        <v>4909</v>
      </c>
      <c r="B853" s="3" t="s">
        <v>19458</v>
      </c>
      <c r="C853" s="4" t="s">
        <v>19531</v>
      </c>
      <c r="D853">
        <v>3920</v>
      </c>
      <c r="E853" t="s">
        <v>18909</v>
      </c>
      <c r="F853" s="6" t="s">
        <v>19657</v>
      </c>
      <c r="G853" s="7" t="s">
        <v>19457</v>
      </c>
      <c r="H853" s="8" t="s">
        <v>76</v>
      </c>
    </row>
    <row r="854" spans="1:8" x14ac:dyDescent="0.25">
      <c r="A854" s="2">
        <v>4910</v>
      </c>
      <c r="B854" s="3" t="s">
        <v>19454</v>
      </c>
      <c r="C854" s="4" t="s">
        <v>19471</v>
      </c>
      <c r="D854" s="5">
        <v>3800</v>
      </c>
      <c r="E854" t="s">
        <v>18908</v>
      </c>
      <c r="F854" s="6" t="s">
        <v>19627</v>
      </c>
      <c r="G854" s="7" t="s">
        <v>19457</v>
      </c>
      <c r="H854" s="8" t="s">
        <v>76</v>
      </c>
    </row>
    <row r="855" spans="1:8" x14ac:dyDescent="0.25">
      <c r="A855" s="2">
        <v>4911</v>
      </c>
      <c r="B855" s="3" t="s">
        <v>19458</v>
      </c>
      <c r="C855" s="4" t="s">
        <v>19467</v>
      </c>
      <c r="D855" s="5">
        <v>2770</v>
      </c>
      <c r="E855" t="s">
        <v>19691</v>
      </c>
      <c r="F855" s="6" t="s">
        <v>19627</v>
      </c>
      <c r="G855" s="7" t="s">
        <v>19457</v>
      </c>
      <c r="H855" s="8" t="s">
        <v>76</v>
      </c>
    </row>
    <row r="856" spans="1:8" x14ac:dyDescent="0.25">
      <c r="A856" s="2">
        <v>4912</v>
      </c>
      <c r="B856" s="3" t="s">
        <v>19454</v>
      </c>
      <c r="C856" s="4" t="s">
        <v>19572</v>
      </c>
      <c r="D856" s="5">
        <v>3640</v>
      </c>
      <c r="E856" t="s">
        <v>19692</v>
      </c>
      <c r="F856" s="6" t="s">
        <v>19603</v>
      </c>
      <c r="G856" s="7" t="s">
        <v>19457</v>
      </c>
      <c r="H856" s="8" t="s">
        <v>76</v>
      </c>
    </row>
    <row r="857" spans="1:8" x14ac:dyDescent="0.25">
      <c r="A857" s="2">
        <v>4913</v>
      </c>
      <c r="B857" s="3" t="s">
        <v>19458</v>
      </c>
      <c r="C857" s="4" t="s">
        <v>19489</v>
      </c>
      <c r="D857" s="5">
        <v>3850</v>
      </c>
      <c r="E857" t="s">
        <v>19440</v>
      </c>
      <c r="F857" s="6" t="s">
        <v>19603</v>
      </c>
      <c r="G857" s="7" t="s">
        <v>19457</v>
      </c>
      <c r="H857" s="8" t="s">
        <v>76</v>
      </c>
    </row>
    <row r="858" spans="1:8" x14ac:dyDescent="0.25">
      <c r="A858" s="2">
        <v>4914</v>
      </c>
      <c r="B858" s="3" t="s">
        <v>19454</v>
      </c>
      <c r="C858" s="4" t="s">
        <v>19472</v>
      </c>
      <c r="D858">
        <v>4252</v>
      </c>
      <c r="E858" t="s">
        <v>19693</v>
      </c>
      <c r="F858" s="6" t="s">
        <v>19603</v>
      </c>
      <c r="G858" s="9" t="s">
        <v>19461</v>
      </c>
      <c r="H858" s="10" t="s">
        <v>25</v>
      </c>
    </row>
    <row r="859" spans="1:8" x14ac:dyDescent="0.25">
      <c r="A859" s="2">
        <v>4915</v>
      </c>
      <c r="B859" s="3" t="s">
        <v>19454</v>
      </c>
      <c r="C859" s="4" t="s">
        <v>19512</v>
      </c>
      <c r="D859">
        <v>3800</v>
      </c>
      <c r="E859" t="s">
        <v>18908</v>
      </c>
      <c r="F859" s="6" t="s">
        <v>19560</v>
      </c>
      <c r="G859" s="7" t="s">
        <v>19457</v>
      </c>
      <c r="H859" s="8" t="s">
        <v>76</v>
      </c>
    </row>
    <row r="860" spans="1:8" x14ac:dyDescent="0.25">
      <c r="A860" s="2">
        <v>4916</v>
      </c>
      <c r="B860" s="3" t="s">
        <v>19454</v>
      </c>
      <c r="C860" s="4" t="s">
        <v>19586</v>
      </c>
      <c r="D860">
        <v>3840</v>
      </c>
      <c r="E860" t="s">
        <v>19297</v>
      </c>
      <c r="F860" s="6" t="s">
        <v>19570</v>
      </c>
      <c r="G860" s="7" t="s">
        <v>19457</v>
      </c>
      <c r="H860" s="8" t="s">
        <v>76</v>
      </c>
    </row>
    <row r="861" spans="1:8" x14ac:dyDescent="0.25">
      <c r="A861" s="2">
        <v>4917</v>
      </c>
      <c r="B861" s="3" t="s">
        <v>19454</v>
      </c>
      <c r="C861" s="4" t="s">
        <v>19497</v>
      </c>
      <c r="D861">
        <v>3300</v>
      </c>
      <c r="E861" t="s">
        <v>19225</v>
      </c>
      <c r="F861" s="6" t="s">
        <v>19589</v>
      </c>
      <c r="G861" s="7" t="s">
        <v>19457</v>
      </c>
      <c r="H861" s="8" t="s">
        <v>76</v>
      </c>
    </row>
    <row r="862" spans="1:8" x14ac:dyDescent="0.25">
      <c r="A862" s="2">
        <v>4918</v>
      </c>
      <c r="B862" s="3" t="s">
        <v>19458</v>
      </c>
      <c r="C862" s="4" t="s">
        <v>19554</v>
      </c>
      <c r="D862">
        <v>3900</v>
      </c>
      <c r="E862" t="s">
        <v>19694</v>
      </c>
      <c r="F862" s="6" t="s">
        <v>19603</v>
      </c>
      <c r="G862" s="7" t="s">
        <v>19457</v>
      </c>
      <c r="H862" s="8" t="s">
        <v>76</v>
      </c>
    </row>
    <row r="863" spans="1:8" x14ac:dyDescent="0.25">
      <c r="A863" s="2">
        <v>4919</v>
      </c>
      <c r="B863" s="3" t="s">
        <v>19454</v>
      </c>
      <c r="C863" s="4" t="s">
        <v>19472</v>
      </c>
      <c r="D863">
        <v>3001</v>
      </c>
      <c r="E863" t="s">
        <v>19177</v>
      </c>
      <c r="F863" s="6" t="s">
        <v>19657</v>
      </c>
      <c r="G863" s="7" t="s">
        <v>19457</v>
      </c>
      <c r="H863" s="8" t="s">
        <v>76</v>
      </c>
    </row>
    <row r="864" spans="1:8" x14ac:dyDescent="0.25">
      <c r="A864" s="2">
        <v>4920</v>
      </c>
      <c r="B864" s="3" t="s">
        <v>19454</v>
      </c>
      <c r="C864" s="4" t="s">
        <v>19472</v>
      </c>
      <c r="D864">
        <v>3945</v>
      </c>
      <c r="E864" t="s">
        <v>19308</v>
      </c>
      <c r="F864" s="6" t="s">
        <v>19560</v>
      </c>
      <c r="G864" s="7" t="s">
        <v>19457</v>
      </c>
      <c r="H864" s="8" t="s">
        <v>76</v>
      </c>
    </row>
    <row r="865" spans="1:8" x14ac:dyDescent="0.25">
      <c r="A865" s="2">
        <v>4921</v>
      </c>
      <c r="B865" s="3" t="s">
        <v>19458</v>
      </c>
      <c r="C865" s="4" t="s">
        <v>19565</v>
      </c>
      <c r="D865">
        <v>2220</v>
      </c>
      <c r="E865" t="s">
        <v>19119</v>
      </c>
      <c r="F865" s="6" t="s">
        <v>19560</v>
      </c>
      <c r="G865" s="7" t="s">
        <v>19457</v>
      </c>
      <c r="H865" s="8" t="s">
        <v>76</v>
      </c>
    </row>
    <row r="866" spans="1:8" x14ac:dyDescent="0.25">
      <c r="A866" s="2">
        <v>4922</v>
      </c>
      <c r="B866" s="3" t="s">
        <v>19454</v>
      </c>
      <c r="C866" s="4" t="s">
        <v>19577</v>
      </c>
      <c r="D866">
        <v>3001</v>
      </c>
      <c r="E866" t="s">
        <v>19177</v>
      </c>
      <c r="F866" s="6" t="s">
        <v>19657</v>
      </c>
      <c r="G866" s="7" t="s">
        <v>19457</v>
      </c>
      <c r="H866" s="8" t="s">
        <v>76</v>
      </c>
    </row>
    <row r="867" spans="1:8" x14ac:dyDescent="0.25">
      <c r="A867" s="2">
        <v>4923</v>
      </c>
      <c r="B867" s="3" t="s">
        <v>19458</v>
      </c>
      <c r="C867" s="4" t="s">
        <v>19489</v>
      </c>
      <c r="D867">
        <v>3202</v>
      </c>
      <c r="E867" t="s">
        <v>19212</v>
      </c>
      <c r="F867" s="6" t="s">
        <v>19657</v>
      </c>
      <c r="G867" s="7" t="s">
        <v>19457</v>
      </c>
      <c r="H867" s="8" t="s">
        <v>76</v>
      </c>
    </row>
    <row r="868" spans="1:8" x14ac:dyDescent="0.25">
      <c r="A868" s="2">
        <v>4924</v>
      </c>
      <c r="B868" s="3" t="s">
        <v>19454</v>
      </c>
      <c r="C868" s="4" t="s">
        <v>19576</v>
      </c>
      <c r="D868">
        <v>2221</v>
      </c>
      <c r="E868" t="s">
        <v>19695</v>
      </c>
      <c r="F868" s="6" t="s">
        <v>19657</v>
      </c>
      <c r="G868" s="7" t="s">
        <v>19457</v>
      </c>
      <c r="H868" s="8" t="s">
        <v>76</v>
      </c>
    </row>
    <row r="869" spans="1:8" x14ac:dyDescent="0.25">
      <c r="A869" s="2">
        <v>4925</v>
      </c>
      <c r="B869" s="3" t="s">
        <v>19458</v>
      </c>
      <c r="C869" s="4" t="s">
        <v>19494</v>
      </c>
      <c r="D869">
        <v>3945</v>
      </c>
      <c r="E869" t="s">
        <v>19308</v>
      </c>
      <c r="F869" s="6" t="s">
        <v>19657</v>
      </c>
      <c r="G869" s="7" t="s">
        <v>19457</v>
      </c>
      <c r="H869" s="8" t="s">
        <v>76</v>
      </c>
    </row>
    <row r="870" spans="1:8" x14ac:dyDescent="0.25">
      <c r="A870" s="2">
        <v>4926</v>
      </c>
      <c r="B870" s="3" t="s">
        <v>19458</v>
      </c>
      <c r="C870" s="4" t="s">
        <v>19481</v>
      </c>
      <c r="D870">
        <v>3090</v>
      </c>
      <c r="E870" s="1" t="s">
        <v>19197</v>
      </c>
      <c r="F870" s="6" t="s">
        <v>19657</v>
      </c>
      <c r="G870" s="7" t="s">
        <v>19457</v>
      </c>
      <c r="H870" s="8" t="s">
        <v>76</v>
      </c>
    </row>
    <row r="871" spans="1:8" x14ac:dyDescent="0.25">
      <c r="A871" s="2">
        <v>4927</v>
      </c>
      <c r="B871" s="3" t="s">
        <v>19458</v>
      </c>
      <c r="C871" s="4" t="s">
        <v>19547</v>
      </c>
      <c r="D871">
        <v>2221</v>
      </c>
      <c r="E871" t="s">
        <v>19695</v>
      </c>
      <c r="F871" s="6" t="s">
        <v>19657</v>
      </c>
      <c r="G871" s="7" t="s">
        <v>19457</v>
      </c>
      <c r="H871" s="8" t="s">
        <v>76</v>
      </c>
    </row>
    <row r="872" spans="1:8" x14ac:dyDescent="0.25">
      <c r="A872" s="2">
        <v>4928</v>
      </c>
      <c r="B872" s="3" t="s">
        <v>19454</v>
      </c>
      <c r="C872" s="4" t="s">
        <v>19607</v>
      </c>
      <c r="D872">
        <v>3390</v>
      </c>
      <c r="E872" t="s">
        <v>19239</v>
      </c>
      <c r="F872" s="6" t="s">
        <v>19657</v>
      </c>
      <c r="G872" s="13" t="s">
        <v>19461</v>
      </c>
      <c r="H872" s="14" t="s">
        <v>490</v>
      </c>
    </row>
    <row r="873" spans="1:8" x14ac:dyDescent="0.25">
      <c r="A873" s="2">
        <v>4929</v>
      </c>
      <c r="B873" s="3" t="s">
        <v>19454</v>
      </c>
      <c r="C873" s="4" t="s">
        <v>19546</v>
      </c>
      <c r="D873">
        <v>3650</v>
      </c>
      <c r="E873" t="s">
        <v>19232</v>
      </c>
      <c r="F873" s="6" t="s">
        <v>19627</v>
      </c>
      <c r="G873" s="7" t="s">
        <v>19457</v>
      </c>
      <c r="H873" s="8" t="s">
        <v>76</v>
      </c>
    </row>
    <row r="874" spans="1:8" x14ac:dyDescent="0.25">
      <c r="A874" s="2">
        <v>4930</v>
      </c>
      <c r="B874" s="3" t="s">
        <v>19458</v>
      </c>
      <c r="C874" s="4" t="s">
        <v>19489</v>
      </c>
      <c r="D874">
        <v>3630</v>
      </c>
      <c r="E874" t="s">
        <v>19271</v>
      </c>
      <c r="F874" s="6" t="s">
        <v>19627</v>
      </c>
      <c r="G874" s="7" t="s">
        <v>19457</v>
      </c>
      <c r="H874" s="8" t="s">
        <v>76</v>
      </c>
    </row>
    <row r="875" spans="1:8" x14ac:dyDescent="0.25">
      <c r="A875" s="2">
        <v>4931</v>
      </c>
      <c r="B875" s="3" t="s">
        <v>19454</v>
      </c>
      <c r="C875" s="4" t="s">
        <v>19527</v>
      </c>
      <c r="D875">
        <v>3600</v>
      </c>
      <c r="E875" t="s">
        <v>18907</v>
      </c>
      <c r="F875" s="6" t="s">
        <v>19627</v>
      </c>
      <c r="G875" s="7" t="s">
        <v>19457</v>
      </c>
      <c r="H875" s="8" t="s">
        <v>76</v>
      </c>
    </row>
    <row r="876" spans="1:8" x14ac:dyDescent="0.25">
      <c r="A876" s="2">
        <v>4932</v>
      </c>
      <c r="B876" s="3" t="s">
        <v>19454</v>
      </c>
      <c r="C876" s="4" t="s">
        <v>19468</v>
      </c>
      <c r="D876">
        <v>3620</v>
      </c>
      <c r="E876" t="s">
        <v>19272</v>
      </c>
      <c r="F876" s="6" t="s">
        <v>19627</v>
      </c>
      <c r="G876" s="9" t="s">
        <v>19473</v>
      </c>
      <c r="H876" s="10" t="s">
        <v>563</v>
      </c>
    </row>
    <row r="877" spans="1:8" x14ac:dyDescent="0.25">
      <c r="A877" s="2">
        <v>4933</v>
      </c>
      <c r="B877" s="3" t="s">
        <v>19454</v>
      </c>
      <c r="C877" s="4" t="s">
        <v>19530</v>
      </c>
      <c r="D877">
        <v>1180</v>
      </c>
      <c r="E877" t="s">
        <v>19062</v>
      </c>
      <c r="F877" s="6" t="s">
        <v>19560</v>
      </c>
      <c r="G877" s="7" t="s">
        <v>19457</v>
      </c>
      <c r="H877" s="8" t="s">
        <v>76</v>
      </c>
    </row>
    <row r="878" spans="1:8" x14ac:dyDescent="0.25">
      <c r="A878" s="2">
        <v>4934</v>
      </c>
      <c r="B878" s="3" t="s">
        <v>19458</v>
      </c>
      <c r="C878" s="4" t="s">
        <v>19528</v>
      </c>
      <c r="D878">
        <v>1030</v>
      </c>
      <c r="E878" t="s">
        <v>19049</v>
      </c>
      <c r="F878" s="6" t="s">
        <v>19560</v>
      </c>
      <c r="G878" s="7" t="s">
        <v>19457</v>
      </c>
      <c r="H878" s="8" t="s">
        <v>76</v>
      </c>
    </row>
    <row r="879" spans="1:8" x14ac:dyDescent="0.25">
      <c r="A879" s="2">
        <v>4935</v>
      </c>
      <c r="B879" s="3" t="s">
        <v>19458</v>
      </c>
      <c r="C879" s="4" t="s">
        <v>19505</v>
      </c>
      <c r="D879">
        <v>1030</v>
      </c>
      <c r="E879" t="s">
        <v>19049</v>
      </c>
      <c r="F879" s="6" t="s">
        <v>19560</v>
      </c>
      <c r="G879" s="7" t="s">
        <v>19457</v>
      </c>
      <c r="H879" s="8" t="s">
        <v>76</v>
      </c>
    </row>
    <row r="880" spans="1:8" x14ac:dyDescent="0.25">
      <c r="A880" s="2">
        <v>4936</v>
      </c>
      <c r="B880" s="3" t="s">
        <v>19454</v>
      </c>
      <c r="C880" s="4" t="s">
        <v>19497</v>
      </c>
      <c r="D880">
        <v>1040</v>
      </c>
      <c r="E880" t="s">
        <v>19051</v>
      </c>
      <c r="F880" s="6" t="s">
        <v>19560</v>
      </c>
      <c r="G880" s="7" t="s">
        <v>19457</v>
      </c>
      <c r="H880" s="8" t="s">
        <v>76</v>
      </c>
    </row>
    <row r="881" spans="1:8" x14ac:dyDescent="0.25">
      <c r="A881" s="2">
        <v>4937</v>
      </c>
      <c r="B881" s="3" t="s">
        <v>19458</v>
      </c>
      <c r="C881" s="4" t="s">
        <v>19608</v>
      </c>
      <c r="D881">
        <v>1600</v>
      </c>
      <c r="E881" t="s">
        <v>19092</v>
      </c>
      <c r="F881" s="6" t="s">
        <v>19560</v>
      </c>
      <c r="G881" s="7" t="s">
        <v>19457</v>
      </c>
      <c r="H881" s="8" t="s">
        <v>76</v>
      </c>
    </row>
    <row r="882" spans="1:8" x14ac:dyDescent="0.25">
      <c r="A882" s="2">
        <v>4938</v>
      </c>
      <c r="B882" s="3" t="s">
        <v>19454</v>
      </c>
      <c r="C882" s="4" t="s">
        <v>19470</v>
      </c>
      <c r="D882">
        <v>1630</v>
      </c>
      <c r="E882" t="s">
        <v>19094</v>
      </c>
      <c r="F882" s="6" t="s">
        <v>19560</v>
      </c>
      <c r="G882" s="7" t="s">
        <v>19457</v>
      </c>
      <c r="H882" s="8" t="s">
        <v>76</v>
      </c>
    </row>
    <row r="883" spans="1:8" x14ac:dyDescent="0.25">
      <c r="A883" s="2">
        <v>4939</v>
      </c>
      <c r="B883" s="3" t="s">
        <v>19454</v>
      </c>
      <c r="C883" s="4" t="s">
        <v>19468</v>
      </c>
      <c r="D883">
        <v>1060</v>
      </c>
      <c r="E883" t="s">
        <v>18971</v>
      </c>
      <c r="F883" s="6" t="s">
        <v>19560</v>
      </c>
      <c r="G883" s="7" t="s">
        <v>19457</v>
      </c>
      <c r="H883" s="8" t="s">
        <v>76</v>
      </c>
    </row>
    <row r="884" spans="1:8" x14ac:dyDescent="0.25">
      <c r="A884" s="2">
        <v>4940</v>
      </c>
      <c r="B884" s="3" t="s">
        <v>19458</v>
      </c>
      <c r="C884" s="4" t="s">
        <v>19465</v>
      </c>
      <c r="D884">
        <v>1150</v>
      </c>
      <c r="E884" t="s">
        <v>19057</v>
      </c>
      <c r="F884" s="6" t="s">
        <v>19560</v>
      </c>
      <c r="G884" s="9" t="s">
        <v>19461</v>
      </c>
      <c r="H884" s="10" t="s">
        <v>528</v>
      </c>
    </row>
    <row r="885" spans="1:8" x14ac:dyDescent="0.25">
      <c r="A885" s="2">
        <v>4941</v>
      </c>
      <c r="B885" s="3" t="s">
        <v>19458</v>
      </c>
      <c r="C885" s="4" t="s">
        <v>19472</v>
      </c>
      <c r="D885">
        <v>3090</v>
      </c>
      <c r="E885" t="s">
        <v>19197</v>
      </c>
      <c r="F885" s="6" t="s">
        <v>19657</v>
      </c>
      <c r="G885" s="7" t="s">
        <v>19457</v>
      </c>
      <c r="H885" s="8" t="s">
        <v>76</v>
      </c>
    </row>
    <row r="886" spans="1:8" x14ac:dyDescent="0.25">
      <c r="A886" s="2">
        <v>4942</v>
      </c>
      <c r="B886" s="3" t="s">
        <v>19454</v>
      </c>
      <c r="C886" s="4" t="s">
        <v>19517</v>
      </c>
      <c r="D886">
        <v>3600</v>
      </c>
      <c r="E886" t="s">
        <v>18907</v>
      </c>
      <c r="F886" s="6" t="s">
        <v>19657</v>
      </c>
      <c r="G886" s="7" t="s">
        <v>19457</v>
      </c>
      <c r="H886" s="8" t="s">
        <v>76</v>
      </c>
    </row>
    <row r="887" spans="1:8" x14ac:dyDescent="0.25">
      <c r="A887" s="2">
        <v>4943</v>
      </c>
      <c r="B887" s="3" t="s">
        <v>19458</v>
      </c>
      <c r="C887" s="4" t="s">
        <v>19580</v>
      </c>
      <c r="D887">
        <v>1040</v>
      </c>
      <c r="E887" t="s">
        <v>19051</v>
      </c>
      <c r="F887" s="6" t="s">
        <v>19657</v>
      </c>
      <c r="G887" s="22" t="s">
        <v>19583</v>
      </c>
      <c r="H887" s="23" t="s">
        <v>512</v>
      </c>
    </row>
    <row r="888" spans="1:8" x14ac:dyDescent="0.25">
      <c r="A888" s="2">
        <v>4944</v>
      </c>
      <c r="B888" s="3" t="s">
        <v>19454</v>
      </c>
      <c r="C888" s="4" t="s">
        <v>19491</v>
      </c>
      <c r="D888" s="5">
        <v>7140</v>
      </c>
      <c r="E888" t="s">
        <v>19696</v>
      </c>
      <c r="F888" s="6" t="s">
        <v>19697</v>
      </c>
      <c r="G888" s="7" t="s">
        <v>19457</v>
      </c>
      <c r="H888" s="8" t="s">
        <v>76</v>
      </c>
    </row>
    <row r="889" spans="1:8" x14ac:dyDescent="0.25">
      <c r="A889" s="2">
        <v>4945</v>
      </c>
      <c r="B889" s="3" t="s">
        <v>19458</v>
      </c>
      <c r="C889" s="4" t="s">
        <v>19471</v>
      </c>
      <c r="D889" s="5">
        <v>7170</v>
      </c>
      <c r="E889" t="s">
        <v>19368</v>
      </c>
      <c r="F889" s="6" t="s">
        <v>19697</v>
      </c>
      <c r="G889" s="7" t="s">
        <v>19457</v>
      </c>
      <c r="H889" s="8" t="s">
        <v>76</v>
      </c>
    </row>
    <row r="890" spans="1:8" x14ac:dyDescent="0.25">
      <c r="A890" s="2">
        <v>4946</v>
      </c>
      <c r="B890" s="3" t="s">
        <v>19458</v>
      </c>
      <c r="C890" s="4" t="s">
        <v>19489</v>
      </c>
      <c r="D890" s="5">
        <v>6140</v>
      </c>
      <c r="E890" t="s">
        <v>19612</v>
      </c>
      <c r="F890" s="6" t="s">
        <v>19698</v>
      </c>
      <c r="G890" s="7" t="s">
        <v>19457</v>
      </c>
      <c r="H890" s="8" t="s">
        <v>76</v>
      </c>
    </row>
    <row r="891" spans="1:8" x14ac:dyDescent="0.25">
      <c r="A891" s="2">
        <v>4947</v>
      </c>
      <c r="B891" s="3" t="s">
        <v>19458</v>
      </c>
      <c r="C891" s="4" t="s">
        <v>19518</v>
      </c>
      <c r="D891" s="5">
        <v>7100</v>
      </c>
      <c r="E891" t="s">
        <v>19699</v>
      </c>
      <c r="F891" s="6" t="s">
        <v>19697</v>
      </c>
      <c r="G891" s="7" t="s">
        <v>19457</v>
      </c>
      <c r="H891" s="8" t="s">
        <v>76</v>
      </c>
    </row>
    <row r="892" spans="1:8" x14ac:dyDescent="0.25">
      <c r="A892" s="2">
        <v>4948</v>
      </c>
      <c r="B892" s="3" t="s">
        <v>19458</v>
      </c>
      <c r="C892" s="4" t="s">
        <v>19660</v>
      </c>
      <c r="D892" s="5">
        <v>1420</v>
      </c>
      <c r="E892" t="s">
        <v>19080</v>
      </c>
      <c r="F892" s="6" t="s">
        <v>19483</v>
      </c>
      <c r="G892" s="9" t="s">
        <v>19461</v>
      </c>
      <c r="H892" s="10" t="s">
        <v>528</v>
      </c>
    </row>
    <row r="893" spans="1:8" x14ac:dyDescent="0.25">
      <c r="A893" s="2">
        <v>4949</v>
      </c>
      <c r="B893" s="3" t="s">
        <v>19458</v>
      </c>
      <c r="C893" s="4" t="s">
        <v>19498</v>
      </c>
      <c r="D893" s="5">
        <v>1190</v>
      </c>
      <c r="E893" t="s">
        <v>18981</v>
      </c>
      <c r="F893" s="6" t="s">
        <v>19483</v>
      </c>
      <c r="G893" s="7" t="s">
        <v>19457</v>
      </c>
      <c r="H893" s="8" t="s">
        <v>76</v>
      </c>
    </row>
    <row r="894" spans="1:8" x14ac:dyDescent="0.25">
      <c r="A894" s="2">
        <v>4950</v>
      </c>
      <c r="B894" s="3" t="s">
        <v>19454</v>
      </c>
      <c r="C894" s="4" t="s">
        <v>19676</v>
      </c>
      <c r="D894" s="5">
        <v>1060</v>
      </c>
      <c r="E894" t="s">
        <v>18971</v>
      </c>
      <c r="F894" s="6" t="s">
        <v>19483</v>
      </c>
      <c r="G894" s="7" t="s">
        <v>19457</v>
      </c>
      <c r="H894" s="8" t="s">
        <v>76</v>
      </c>
    </row>
    <row r="895" spans="1:8" x14ac:dyDescent="0.25">
      <c r="A895" s="2">
        <v>4951</v>
      </c>
      <c r="B895" s="3" t="s">
        <v>19454</v>
      </c>
      <c r="C895" s="4" t="s">
        <v>19537</v>
      </c>
      <c r="D895" s="5">
        <v>1180</v>
      </c>
      <c r="E895" t="s">
        <v>19062</v>
      </c>
      <c r="F895" s="6" t="s">
        <v>19483</v>
      </c>
      <c r="G895" s="7" t="s">
        <v>19457</v>
      </c>
      <c r="H895" s="8" t="s">
        <v>76</v>
      </c>
    </row>
    <row r="896" spans="1:8" x14ac:dyDescent="0.25">
      <c r="A896" s="2">
        <v>4952</v>
      </c>
      <c r="B896" s="3" t="s">
        <v>19458</v>
      </c>
      <c r="C896" s="4" t="s">
        <v>19590</v>
      </c>
      <c r="D896" s="5">
        <v>1630</v>
      </c>
      <c r="E896" t="s">
        <v>19094</v>
      </c>
      <c r="F896" s="6" t="s">
        <v>19483</v>
      </c>
      <c r="G896" s="7" t="s">
        <v>19457</v>
      </c>
      <c r="H896" s="8" t="s">
        <v>76</v>
      </c>
    </row>
    <row r="897" spans="1:8" x14ac:dyDescent="0.25">
      <c r="A897" s="2">
        <v>4953</v>
      </c>
      <c r="B897" s="3" t="s">
        <v>19458</v>
      </c>
      <c r="C897" s="4" t="s">
        <v>19553</v>
      </c>
      <c r="D897" s="5">
        <v>1070</v>
      </c>
      <c r="E897" t="s">
        <v>18972</v>
      </c>
      <c r="F897" s="6" t="s">
        <v>19483</v>
      </c>
      <c r="G897" s="7" t="s">
        <v>19457</v>
      </c>
      <c r="H897" s="8" t="s">
        <v>76</v>
      </c>
    </row>
    <row r="898" spans="1:8" x14ac:dyDescent="0.25">
      <c r="A898" s="2">
        <v>4954</v>
      </c>
      <c r="B898" s="3" t="s">
        <v>19454</v>
      </c>
      <c r="C898" s="4" t="s">
        <v>19531</v>
      </c>
      <c r="D898" s="5">
        <v>1780</v>
      </c>
      <c r="E898" t="s">
        <v>19099</v>
      </c>
      <c r="F898" s="6" t="s">
        <v>19483</v>
      </c>
      <c r="G898" s="9" t="s">
        <v>19507</v>
      </c>
      <c r="H898" s="10" t="s">
        <v>41</v>
      </c>
    </row>
    <row r="899" spans="1:8" x14ac:dyDescent="0.25">
      <c r="A899" s="2">
        <v>4955</v>
      </c>
      <c r="B899" s="3" t="s">
        <v>19454</v>
      </c>
      <c r="C899" s="4" t="s">
        <v>19470</v>
      </c>
      <c r="D899" s="5">
        <v>1020</v>
      </c>
      <c r="E899" t="s">
        <v>18967</v>
      </c>
      <c r="F899" s="6" t="s">
        <v>19483</v>
      </c>
      <c r="G899" s="7" t="s">
        <v>19457</v>
      </c>
      <c r="H899" s="8" t="s">
        <v>76</v>
      </c>
    </row>
    <row r="900" spans="1:8" x14ac:dyDescent="0.25">
      <c r="A900" s="2">
        <v>4956</v>
      </c>
      <c r="B900" s="3" t="s">
        <v>19454</v>
      </c>
      <c r="C900" s="4" t="s">
        <v>19602</v>
      </c>
      <c r="D900" s="5">
        <v>1060</v>
      </c>
      <c r="E900" t="s">
        <v>18971</v>
      </c>
      <c r="F900" s="6" t="s">
        <v>19483</v>
      </c>
      <c r="G900" s="7" t="s">
        <v>19457</v>
      </c>
      <c r="H900" s="8" t="s">
        <v>76</v>
      </c>
    </row>
    <row r="901" spans="1:8" x14ac:dyDescent="0.25">
      <c r="A901" s="2">
        <v>4957</v>
      </c>
      <c r="B901" s="3" t="s">
        <v>19454</v>
      </c>
      <c r="C901" s="4" t="s">
        <v>19590</v>
      </c>
      <c r="D901" s="5">
        <v>1090</v>
      </c>
      <c r="E901" t="s">
        <v>18977</v>
      </c>
      <c r="F901" s="6" t="s">
        <v>19483</v>
      </c>
      <c r="G901" s="7" t="s">
        <v>19457</v>
      </c>
      <c r="H901" s="8" t="s">
        <v>76</v>
      </c>
    </row>
    <row r="902" spans="1:8" x14ac:dyDescent="0.25">
      <c r="A902" s="2">
        <v>4958</v>
      </c>
      <c r="B902" s="3" t="s">
        <v>19454</v>
      </c>
      <c r="C902" s="4" t="s">
        <v>19497</v>
      </c>
      <c r="D902" s="5">
        <v>1000</v>
      </c>
      <c r="E902" t="s">
        <v>18966</v>
      </c>
      <c r="F902" s="6" t="s">
        <v>19483</v>
      </c>
      <c r="G902" s="7" t="s">
        <v>19457</v>
      </c>
      <c r="H902" s="8" t="s">
        <v>76</v>
      </c>
    </row>
    <row r="903" spans="1:8" x14ac:dyDescent="0.25">
      <c r="A903" s="2">
        <v>4959</v>
      </c>
      <c r="B903" s="3" t="s">
        <v>19454</v>
      </c>
      <c r="C903" s="4" t="s">
        <v>19472</v>
      </c>
      <c r="D903" s="5">
        <v>1080</v>
      </c>
      <c r="E903" t="s">
        <v>18973</v>
      </c>
      <c r="F903" s="6" t="s">
        <v>19483</v>
      </c>
      <c r="G903" s="7" t="s">
        <v>19457</v>
      </c>
      <c r="H903" s="8" t="s">
        <v>76</v>
      </c>
    </row>
    <row r="904" spans="1:8" x14ac:dyDescent="0.25">
      <c r="A904" s="2">
        <v>4960</v>
      </c>
      <c r="B904" s="3" t="s">
        <v>19458</v>
      </c>
      <c r="C904" s="4" t="s">
        <v>19488</v>
      </c>
      <c r="D904" s="5">
        <v>1040</v>
      </c>
      <c r="E904" t="s">
        <v>19051</v>
      </c>
      <c r="F904" s="6" t="s">
        <v>19483</v>
      </c>
      <c r="G904" s="7" t="s">
        <v>19457</v>
      </c>
      <c r="H904" s="8" t="s">
        <v>76</v>
      </c>
    </row>
    <row r="905" spans="1:8" x14ac:dyDescent="0.25">
      <c r="A905" s="2">
        <v>4961</v>
      </c>
      <c r="B905" s="3" t="s">
        <v>19454</v>
      </c>
      <c r="C905" s="4" t="s">
        <v>19516</v>
      </c>
      <c r="D905" s="5">
        <v>1090</v>
      </c>
      <c r="E905" t="s">
        <v>18977</v>
      </c>
      <c r="F905" s="6" t="s">
        <v>19483</v>
      </c>
      <c r="G905" s="22" t="s">
        <v>19583</v>
      </c>
      <c r="H905" s="23" t="s">
        <v>512</v>
      </c>
    </row>
    <row r="906" spans="1:8" x14ac:dyDescent="0.25">
      <c r="A906" s="2">
        <v>4962</v>
      </c>
      <c r="B906" s="3" t="s">
        <v>19458</v>
      </c>
      <c r="C906" s="4" t="s">
        <v>19472</v>
      </c>
      <c r="D906" s="5">
        <v>1654</v>
      </c>
      <c r="E906" t="s">
        <v>19096</v>
      </c>
      <c r="F906" s="6" t="s">
        <v>19483</v>
      </c>
      <c r="G906" s="22" t="s">
        <v>19583</v>
      </c>
      <c r="H906" s="23" t="s">
        <v>512</v>
      </c>
    </row>
    <row r="907" spans="1:8" x14ac:dyDescent="0.25">
      <c r="A907" s="2">
        <v>4963</v>
      </c>
      <c r="B907" s="3" t="s">
        <v>19454</v>
      </c>
      <c r="C907" s="4" t="s">
        <v>19572</v>
      </c>
      <c r="D907" s="5">
        <v>4000</v>
      </c>
      <c r="E907" t="s">
        <v>19700</v>
      </c>
      <c r="F907" s="6" t="s">
        <v>19483</v>
      </c>
      <c r="G907" s="9" t="s">
        <v>19532</v>
      </c>
      <c r="H907" s="10" t="s">
        <v>8330</v>
      </c>
    </row>
    <row r="908" spans="1:8" x14ac:dyDescent="0.25">
      <c r="A908" s="2">
        <v>4964</v>
      </c>
      <c r="B908" s="3" t="s">
        <v>19458</v>
      </c>
      <c r="C908" s="4" t="s">
        <v>19505</v>
      </c>
      <c r="D908" s="5">
        <v>1070</v>
      </c>
      <c r="E908" t="s">
        <v>18972</v>
      </c>
      <c r="F908" s="6" t="s">
        <v>19464</v>
      </c>
      <c r="G908" s="13" t="s">
        <v>19461</v>
      </c>
      <c r="H908" s="14" t="s">
        <v>490</v>
      </c>
    </row>
    <row r="909" spans="1:8" x14ac:dyDescent="0.25">
      <c r="A909" s="2">
        <v>4965</v>
      </c>
      <c r="B909" s="3" t="s">
        <v>19454</v>
      </c>
      <c r="C909" s="4" t="s">
        <v>19512</v>
      </c>
      <c r="D909" s="5">
        <v>1060</v>
      </c>
      <c r="E909" t="s">
        <v>18971</v>
      </c>
      <c r="F909" s="6" t="s">
        <v>19464</v>
      </c>
      <c r="G909" s="7" t="s">
        <v>19457</v>
      </c>
      <c r="H909" s="8" t="s">
        <v>76</v>
      </c>
    </row>
    <row r="910" spans="1:8" x14ac:dyDescent="0.25">
      <c r="A910" s="2">
        <v>4966</v>
      </c>
      <c r="B910" s="3" t="s">
        <v>19454</v>
      </c>
      <c r="C910" s="4" t="s">
        <v>19567</v>
      </c>
      <c r="D910" s="5">
        <v>1180</v>
      </c>
      <c r="E910" t="s">
        <v>19062</v>
      </c>
      <c r="F910" s="6" t="s">
        <v>19464</v>
      </c>
      <c r="G910" s="9" t="s">
        <v>19473</v>
      </c>
      <c r="H910" s="10" t="s">
        <v>563</v>
      </c>
    </row>
    <row r="911" spans="1:8" x14ac:dyDescent="0.25">
      <c r="A911" s="2">
        <v>4967</v>
      </c>
      <c r="B911" s="3" t="s">
        <v>19454</v>
      </c>
      <c r="C911" s="4" t="s">
        <v>19527</v>
      </c>
      <c r="D911" s="5">
        <v>1080</v>
      </c>
      <c r="E911" t="s">
        <v>18973</v>
      </c>
      <c r="F911" s="6" t="s">
        <v>19464</v>
      </c>
      <c r="G911" s="7" t="s">
        <v>19457</v>
      </c>
      <c r="H911" s="8" t="s">
        <v>76</v>
      </c>
    </row>
    <row r="912" spans="1:8" x14ac:dyDescent="0.25">
      <c r="A912" s="2">
        <v>4968</v>
      </c>
      <c r="B912" s="3" t="s">
        <v>19454</v>
      </c>
      <c r="C912" s="4" t="s">
        <v>19471</v>
      </c>
      <c r="D912" s="5">
        <v>1000</v>
      </c>
      <c r="E912" t="s">
        <v>18966</v>
      </c>
      <c r="F912" s="6" t="s">
        <v>19464</v>
      </c>
      <c r="G912" s="9" t="s">
        <v>19473</v>
      </c>
      <c r="H912" s="10" t="s">
        <v>563</v>
      </c>
    </row>
    <row r="913" spans="1:8" x14ac:dyDescent="0.25">
      <c r="A913" s="2">
        <v>4969</v>
      </c>
      <c r="B913" s="3" t="s">
        <v>19454</v>
      </c>
      <c r="C913" s="4" t="s">
        <v>19576</v>
      </c>
      <c r="D913" s="5">
        <v>1745</v>
      </c>
      <c r="E913" t="s">
        <v>18900</v>
      </c>
      <c r="F913" s="6" t="s">
        <v>19464</v>
      </c>
      <c r="G913" s="22" t="s">
        <v>19583</v>
      </c>
      <c r="H913" s="23" t="s">
        <v>512</v>
      </c>
    </row>
    <row r="914" spans="1:8" x14ac:dyDescent="0.25">
      <c r="A914" s="2">
        <v>4970</v>
      </c>
      <c r="B914" s="3" t="s">
        <v>19454</v>
      </c>
      <c r="C914" s="4" t="s">
        <v>19498</v>
      </c>
      <c r="D914" s="5">
        <v>1070</v>
      </c>
      <c r="E914" t="s">
        <v>18972</v>
      </c>
      <c r="F914" s="6" t="s">
        <v>19464</v>
      </c>
      <c r="G914" s="7" t="s">
        <v>19457</v>
      </c>
      <c r="H914" s="8" t="s">
        <v>76</v>
      </c>
    </row>
    <row r="915" spans="1:8" x14ac:dyDescent="0.25">
      <c r="A915" s="2">
        <v>4971</v>
      </c>
      <c r="B915" s="3" t="s">
        <v>19454</v>
      </c>
      <c r="C915" s="4" t="s">
        <v>19493</v>
      </c>
      <c r="D915" s="5">
        <v>1083</v>
      </c>
      <c r="E915" t="s">
        <v>18976</v>
      </c>
      <c r="F915" s="6" t="s">
        <v>19464</v>
      </c>
      <c r="G915" s="7" t="s">
        <v>19457</v>
      </c>
      <c r="H915" s="8" t="s">
        <v>76</v>
      </c>
    </row>
    <row r="916" spans="1:8" x14ac:dyDescent="0.25">
      <c r="A916" s="2">
        <v>4972</v>
      </c>
      <c r="B916" s="3" t="s">
        <v>19458</v>
      </c>
      <c r="C916" s="4" t="s">
        <v>19471</v>
      </c>
      <c r="D916" s="5">
        <v>1083</v>
      </c>
      <c r="E916" t="s">
        <v>18976</v>
      </c>
      <c r="F916" s="6" t="s">
        <v>19464</v>
      </c>
      <c r="G916" s="13" t="s">
        <v>19461</v>
      </c>
      <c r="H916" s="14" t="s">
        <v>490</v>
      </c>
    </row>
    <row r="917" spans="1:8" x14ac:dyDescent="0.25">
      <c r="A917" s="2">
        <v>4973</v>
      </c>
      <c r="B917" s="3" t="s">
        <v>19454</v>
      </c>
      <c r="C917" s="4" t="s">
        <v>19524</v>
      </c>
      <c r="D917" s="5">
        <v>1120</v>
      </c>
      <c r="E917" t="s">
        <v>18978</v>
      </c>
      <c r="F917" s="6" t="s">
        <v>19464</v>
      </c>
      <c r="G917" s="7" t="s">
        <v>19457</v>
      </c>
      <c r="H917" s="8" t="s">
        <v>76</v>
      </c>
    </row>
    <row r="918" spans="1:8" x14ac:dyDescent="0.25">
      <c r="A918" s="2">
        <v>4974</v>
      </c>
      <c r="B918" s="3" t="s">
        <v>19454</v>
      </c>
      <c r="C918" s="4" t="s">
        <v>19470</v>
      </c>
      <c r="D918" s="5">
        <v>1020</v>
      </c>
      <c r="E918" t="s">
        <v>18967</v>
      </c>
      <c r="F918" s="6" t="s">
        <v>19456</v>
      </c>
      <c r="G918" s="13" t="s">
        <v>19461</v>
      </c>
      <c r="H918" s="14" t="s">
        <v>490</v>
      </c>
    </row>
    <row r="919" spans="1:8" x14ac:dyDescent="0.25">
      <c r="A919" s="2">
        <v>4975</v>
      </c>
      <c r="B919" s="3" t="s">
        <v>19458</v>
      </c>
      <c r="C919" s="4" t="s">
        <v>19491</v>
      </c>
      <c r="D919" s="5">
        <v>1090</v>
      </c>
      <c r="E919" t="s">
        <v>18977</v>
      </c>
      <c r="F919" s="6" t="s">
        <v>19456</v>
      </c>
      <c r="G919" s="7" t="s">
        <v>19457</v>
      </c>
      <c r="H919" s="8" t="s">
        <v>76</v>
      </c>
    </row>
    <row r="920" spans="1:8" x14ac:dyDescent="0.25">
      <c r="A920" s="2">
        <v>4976</v>
      </c>
      <c r="B920" s="3" t="s">
        <v>19454</v>
      </c>
      <c r="C920" s="4" t="s">
        <v>19527</v>
      </c>
      <c r="D920" s="5">
        <v>1785</v>
      </c>
      <c r="E920" t="s">
        <v>18902</v>
      </c>
      <c r="F920" s="6" t="s">
        <v>19456</v>
      </c>
      <c r="G920" s="7" t="s">
        <v>19457</v>
      </c>
      <c r="H920" s="8" t="s">
        <v>76</v>
      </c>
    </row>
    <row r="921" spans="1:8" x14ac:dyDescent="0.25">
      <c r="A921" s="2">
        <v>4977</v>
      </c>
      <c r="B921" s="3" t="s">
        <v>19458</v>
      </c>
      <c r="C921" s="4" t="s">
        <v>19491</v>
      </c>
      <c r="D921" s="5">
        <v>1600</v>
      </c>
      <c r="E921" t="s">
        <v>19092</v>
      </c>
      <c r="F921" s="6" t="s">
        <v>19456</v>
      </c>
      <c r="G921" s="22" t="s">
        <v>19583</v>
      </c>
      <c r="H921" s="23" t="s">
        <v>512</v>
      </c>
    </row>
    <row r="922" spans="1:8" x14ac:dyDescent="0.25">
      <c r="A922" s="2">
        <v>4978</v>
      </c>
      <c r="B922" s="3" t="s">
        <v>19458</v>
      </c>
      <c r="C922" s="4" t="s">
        <v>19547</v>
      </c>
      <c r="D922" s="5">
        <v>1060</v>
      </c>
      <c r="F922" s="6" t="s">
        <v>19456</v>
      </c>
      <c r="G922" s="7" t="s">
        <v>19457</v>
      </c>
      <c r="H922" s="8" t="s">
        <v>76</v>
      </c>
    </row>
    <row r="923" spans="1:8" x14ac:dyDescent="0.25">
      <c r="A923" s="2">
        <v>4979</v>
      </c>
      <c r="B923" s="3" t="s">
        <v>19454</v>
      </c>
      <c r="C923" s="4" t="s">
        <v>19471</v>
      </c>
      <c r="D923" s="5">
        <v>1060</v>
      </c>
      <c r="E923" t="s">
        <v>18971</v>
      </c>
      <c r="F923" s="6" t="s">
        <v>19456</v>
      </c>
      <c r="G923" s="7" t="s">
        <v>19457</v>
      </c>
      <c r="H923" s="8" t="s">
        <v>76</v>
      </c>
    </row>
    <row r="924" spans="1:8" x14ac:dyDescent="0.25">
      <c r="A924" s="2">
        <v>4980</v>
      </c>
      <c r="B924" s="3" t="s">
        <v>19454</v>
      </c>
      <c r="C924" s="4" t="s">
        <v>19467</v>
      </c>
      <c r="D924" s="5">
        <v>1850</v>
      </c>
      <c r="E924" t="s">
        <v>18991</v>
      </c>
      <c r="F924" s="6" t="s">
        <v>19456</v>
      </c>
      <c r="G924" s="22" t="s">
        <v>19583</v>
      </c>
      <c r="H924" s="23" t="s">
        <v>512</v>
      </c>
    </row>
    <row r="925" spans="1:8" x14ac:dyDescent="0.25">
      <c r="A925" s="2">
        <v>4981</v>
      </c>
      <c r="B925" s="3" t="s">
        <v>19458</v>
      </c>
      <c r="C925" s="4" t="s">
        <v>19459</v>
      </c>
      <c r="D925" s="5">
        <v>1080</v>
      </c>
      <c r="E925" t="s">
        <v>18973</v>
      </c>
      <c r="F925" s="6" t="s">
        <v>19456</v>
      </c>
      <c r="G925" s="7" t="s">
        <v>19457</v>
      </c>
      <c r="H925" s="8" t="s">
        <v>76</v>
      </c>
    </row>
    <row r="926" spans="1:8" x14ac:dyDescent="0.25">
      <c r="A926" s="2">
        <v>4982</v>
      </c>
      <c r="B926" s="3" t="s">
        <v>19458</v>
      </c>
      <c r="C926" s="4" t="s">
        <v>19576</v>
      </c>
      <c r="D926" s="5">
        <v>1180</v>
      </c>
      <c r="E926" t="s">
        <v>19062</v>
      </c>
      <c r="F926" s="6" t="s">
        <v>19456</v>
      </c>
      <c r="G926" s="7" t="s">
        <v>19457</v>
      </c>
      <c r="H926" s="8" t="s">
        <v>76</v>
      </c>
    </row>
    <row r="927" spans="1:8" x14ac:dyDescent="0.25">
      <c r="A927" s="2">
        <v>4983</v>
      </c>
      <c r="B927" s="3" t="s">
        <v>19454</v>
      </c>
      <c r="C927" s="4" t="s">
        <v>19568</v>
      </c>
      <c r="D927" s="5">
        <v>1090</v>
      </c>
      <c r="E927" t="s">
        <v>18977</v>
      </c>
      <c r="F927" s="6" t="s">
        <v>19456</v>
      </c>
      <c r="G927" s="13" t="s">
        <v>19461</v>
      </c>
      <c r="H927" s="14" t="s">
        <v>490</v>
      </c>
    </row>
    <row r="928" spans="1:8" x14ac:dyDescent="0.25">
      <c r="A928" s="2">
        <v>4984</v>
      </c>
      <c r="B928" s="3" t="s">
        <v>19454</v>
      </c>
      <c r="C928" s="4" t="s">
        <v>19459</v>
      </c>
      <c r="D928" s="5">
        <v>1120</v>
      </c>
      <c r="E928" t="s">
        <v>18978</v>
      </c>
      <c r="F928" s="6" t="s">
        <v>19456</v>
      </c>
      <c r="G928" s="7" t="s">
        <v>19457</v>
      </c>
      <c r="H928" s="8" t="s">
        <v>76</v>
      </c>
    </row>
    <row r="929" spans="1:8" x14ac:dyDescent="0.25">
      <c r="A929" s="2">
        <v>4985</v>
      </c>
      <c r="B929" s="3" t="s">
        <v>19458</v>
      </c>
      <c r="C929" s="3">
        <v>62</v>
      </c>
      <c r="D929" s="5">
        <v>3000</v>
      </c>
      <c r="E929" t="s">
        <v>19176</v>
      </c>
      <c r="F929" s="6" t="s">
        <v>19614</v>
      </c>
      <c r="G929" s="7" t="s">
        <v>19457</v>
      </c>
      <c r="H929" s="8" t="s">
        <v>76</v>
      </c>
    </row>
    <row r="930" spans="1:8" x14ac:dyDescent="0.25">
      <c r="A930" s="2">
        <v>4986</v>
      </c>
      <c r="B930" s="3" t="s">
        <v>19454</v>
      </c>
      <c r="C930" s="3">
        <v>52</v>
      </c>
      <c r="D930" s="5">
        <v>2560</v>
      </c>
      <c r="E930" t="s">
        <v>19014</v>
      </c>
      <c r="F930" s="6" t="s">
        <v>19685</v>
      </c>
      <c r="G930" s="9" t="s">
        <v>19532</v>
      </c>
      <c r="H930" s="10" t="s">
        <v>522</v>
      </c>
    </row>
    <row r="931" spans="1:8" x14ac:dyDescent="0.25">
      <c r="A931" s="2">
        <v>4987</v>
      </c>
      <c r="B931" s="3" t="s">
        <v>19458</v>
      </c>
      <c r="C931" s="4" t="s">
        <v>19555</v>
      </c>
      <c r="D931" s="5">
        <v>3000</v>
      </c>
      <c r="E931" t="s">
        <v>19176</v>
      </c>
      <c r="F931" s="6" t="s">
        <v>19685</v>
      </c>
      <c r="G931" s="7" t="s">
        <v>19457</v>
      </c>
      <c r="H931" s="8" t="s">
        <v>76</v>
      </c>
    </row>
    <row r="932" spans="1:8" x14ac:dyDescent="0.25">
      <c r="A932" s="2">
        <v>4988</v>
      </c>
      <c r="B932" s="3" t="s">
        <v>19458</v>
      </c>
      <c r="C932" s="4" t="s">
        <v>19561</v>
      </c>
      <c r="D932" s="5">
        <v>1910</v>
      </c>
      <c r="E932" t="s">
        <v>19105</v>
      </c>
      <c r="F932" s="6" t="s">
        <v>19685</v>
      </c>
      <c r="G932" s="7" t="s">
        <v>19457</v>
      </c>
      <c r="H932" s="8" t="s">
        <v>76</v>
      </c>
    </row>
    <row r="933" spans="1:8" x14ac:dyDescent="0.25">
      <c r="A933" s="2">
        <v>4989</v>
      </c>
      <c r="B933" s="3" t="s">
        <v>19454</v>
      </c>
      <c r="C933" s="4" t="s">
        <v>19539</v>
      </c>
      <c r="D933" s="5">
        <v>2300</v>
      </c>
      <c r="E933" t="s">
        <v>19136</v>
      </c>
      <c r="F933" s="6" t="s">
        <v>19679</v>
      </c>
      <c r="G933" s="7" t="s">
        <v>19457</v>
      </c>
      <c r="H933" s="8" t="s">
        <v>76</v>
      </c>
    </row>
    <row r="934" spans="1:8" x14ac:dyDescent="0.25">
      <c r="A934" s="2">
        <v>4990</v>
      </c>
      <c r="B934" s="3" t="s">
        <v>19458</v>
      </c>
      <c r="C934" s="4" t="s">
        <v>19455</v>
      </c>
      <c r="D934" s="5">
        <v>3971</v>
      </c>
      <c r="E934" t="s">
        <v>19312</v>
      </c>
      <c r="F934" s="6" t="s">
        <v>19679</v>
      </c>
      <c r="G934" s="7" t="s">
        <v>19457</v>
      </c>
      <c r="H934" s="8" t="s">
        <v>76</v>
      </c>
    </row>
    <row r="935" spans="1:8" x14ac:dyDescent="0.25">
      <c r="A935" s="2">
        <v>4991</v>
      </c>
      <c r="B935" s="3" t="s">
        <v>19454</v>
      </c>
      <c r="C935" s="4" t="s">
        <v>19516</v>
      </c>
      <c r="D935" s="5">
        <v>1970</v>
      </c>
      <c r="E935" t="s">
        <v>19112</v>
      </c>
      <c r="F935" s="6" t="s">
        <v>19679</v>
      </c>
      <c r="G935" s="7" t="s">
        <v>19457</v>
      </c>
      <c r="H935" s="8" t="s">
        <v>76</v>
      </c>
    </row>
    <row r="936" spans="1:8" x14ac:dyDescent="0.25">
      <c r="A936" s="2">
        <v>4992</v>
      </c>
      <c r="B936" s="3" t="s">
        <v>19454</v>
      </c>
      <c r="C936" s="4" t="s">
        <v>19562</v>
      </c>
      <c r="D936" s="5">
        <v>1982</v>
      </c>
      <c r="E936" t="s">
        <v>19463</v>
      </c>
      <c r="F936" s="6" t="s">
        <v>19679</v>
      </c>
      <c r="G936" s="7" t="s">
        <v>19457</v>
      </c>
      <c r="H936" s="8" t="s">
        <v>76</v>
      </c>
    </row>
    <row r="937" spans="1:8" x14ac:dyDescent="0.25">
      <c r="A937" s="2">
        <v>4993</v>
      </c>
      <c r="B937" s="3" t="s">
        <v>19454</v>
      </c>
      <c r="C937" s="4" t="s">
        <v>19602</v>
      </c>
      <c r="D937" s="5">
        <v>3980</v>
      </c>
      <c r="E937" t="s">
        <v>19313</v>
      </c>
      <c r="F937" s="6" t="s">
        <v>19677</v>
      </c>
      <c r="G937" s="11" t="s">
        <v>19478</v>
      </c>
      <c r="H937" s="12" t="s">
        <v>221</v>
      </c>
    </row>
    <row r="938" spans="1:8" x14ac:dyDescent="0.25">
      <c r="A938" s="2">
        <v>4994</v>
      </c>
      <c r="B938" s="3" t="s">
        <v>19454</v>
      </c>
      <c r="C938" s="4" t="s">
        <v>19558</v>
      </c>
      <c r="D938" s="5">
        <v>3001</v>
      </c>
      <c r="E938" t="s">
        <v>19177</v>
      </c>
      <c r="F938" s="6" t="s">
        <v>19677</v>
      </c>
      <c r="G938" s="7" t="s">
        <v>19457</v>
      </c>
      <c r="H938" s="8" t="s">
        <v>76</v>
      </c>
    </row>
    <row r="939" spans="1:8" x14ac:dyDescent="0.25">
      <c r="A939" s="2">
        <v>4995</v>
      </c>
      <c r="B939" s="3" t="s">
        <v>19458</v>
      </c>
      <c r="C939" s="4" t="s">
        <v>19474</v>
      </c>
      <c r="D939" s="5">
        <v>3401</v>
      </c>
      <c r="E939" t="s">
        <v>19243</v>
      </c>
      <c r="F939" s="6" t="s">
        <v>19657</v>
      </c>
      <c r="G939" s="7" t="s">
        <v>19457</v>
      </c>
      <c r="H939" s="8" t="s">
        <v>76</v>
      </c>
    </row>
    <row r="940" spans="1:8" x14ac:dyDescent="0.25">
      <c r="A940" s="2">
        <v>4996</v>
      </c>
      <c r="B940" s="3" t="s">
        <v>19454</v>
      </c>
      <c r="C940" s="4" t="s">
        <v>19492</v>
      </c>
      <c r="D940" s="5">
        <v>1970</v>
      </c>
      <c r="E940" t="s">
        <v>19112</v>
      </c>
      <c r="F940" s="6" t="s">
        <v>19680</v>
      </c>
      <c r="G940" s="7" t="s">
        <v>19457</v>
      </c>
      <c r="H940" s="8" t="s">
        <v>76</v>
      </c>
    </row>
    <row r="941" spans="1:8" x14ac:dyDescent="0.25">
      <c r="A941" s="2">
        <v>4997</v>
      </c>
      <c r="B941" s="3" t="s">
        <v>19458</v>
      </c>
      <c r="C941" s="4" t="s">
        <v>19590</v>
      </c>
      <c r="D941" s="5">
        <v>3400</v>
      </c>
      <c r="E941" t="s">
        <v>19241</v>
      </c>
      <c r="F941" s="6" t="s">
        <v>19657</v>
      </c>
      <c r="G941" s="7" t="s">
        <v>19457</v>
      </c>
      <c r="H941" s="8" t="s">
        <v>76</v>
      </c>
    </row>
    <row r="942" spans="1:8" x14ac:dyDescent="0.25">
      <c r="A942" s="2">
        <v>4998</v>
      </c>
      <c r="B942" s="3" t="s">
        <v>19454</v>
      </c>
      <c r="C942" s="4" t="s">
        <v>19465</v>
      </c>
      <c r="D942" s="5">
        <v>2580</v>
      </c>
      <c r="E942" t="s">
        <v>19163</v>
      </c>
      <c r="F942" s="6" t="s">
        <v>19677</v>
      </c>
      <c r="G942" s="22" t="s">
        <v>19583</v>
      </c>
      <c r="H942" s="23" t="s">
        <v>512</v>
      </c>
    </row>
    <row r="943" spans="1:8" x14ac:dyDescent="0.25">
      <c r="A943" s="2">
        <v>4999</v>
      </c>
      <c r="B943" s="3" t="s">
        <v>19454</v>
      </c>
      <c r="C943" s="4" t="s">
        <v>19462</v>
      </c>
      <c r="D943" s="5">
        <v>2580</v>
      </c>
      <c r="E943" t="s">
        <v>19163</v>
      </c>
      <c r="F943" s="6" t="s">
        <v>19677</v>
      </c>
      <c r="G943" s="22" t="s">
        <v>19583</v>
      </c>
      <c r="H943" s="23" t="s">
        <v>512</v>
      </c>
    </row>
    <row r="944" spans="1:8" x14ac:dyDescent="0.25">
      <c r="A944" s="2">
        <v>5000</v>
      </c>
      <c r="B944" s="3" t="s">
        <v>19458</v>
      </c>
      <c r="C944" s="4" t="s">
        <v>19575</v>
      </c>
      <c r="D944" s="5">
        <v>2550</v>
      </c>
      <c r="E944" t="s">
        <v>19161</v>
      </c>
      <c r="F944" s="6" t="s">
        <v>19680</v>
      </c>
      <c r="G944" s="7" t="s">
        <v>19457</v>
      </c>
      <c r="H944" s="8" t="s">
        <v>76</v>
      </c>
    </row>
    <row r="945" spans="1:8" x14ac:dyDescent="0.25">
      <c r="A945" s="2">
        <v>5001</v>
      </c>
      <c r="B945" s="3" t="s">
        <v>19454</v>
      </c>
      <c r="C945" s="4" t="s">
        <v>19544</v>
      </c>
      <c r="D945" s="5">
        <v>3320</v>
      </c>
      <c r="E945" t="s">
        <v>19229</v>
      </c>
      <c r="F945" s="6" t="s">
        <v>19677</v>
      </c>
      <c r="G945" s="11" t="s">
        <v>19478</v>
      </c>
      <c r="H945" s="12" t="s">
        <v>221</v>
      </c>
    </row>
    <row r="946" spans="1:8" x14ac:dyDescent="0.25">
      <c r="A946" s="2">
        <v>5002</v>
      </c>
      <c r="B946" s="3" t="s">
        <v>19458</v>
      </c>
      <c r="C946" s="4" t="s">
        <v>19498</v>
      </c>
      <c r="D946" s="5">
        <v>3971</v>
      </c>
      <c r="E946" t="s">
        <v>19312</v>
      </c>
      <c r="F946" s="6" t="s">
        <v>19678</v>
      </c>
      <c r="G946" s="11" t="s">
        <v>19478</v>
      </c>
      <c r="H946" s="12" t="s">
        <v>221</v>
      </c>
    </row>
    <row r="947" spans="1:8" x14ac:dyDescent="0.25">
      <c r="A947" s="2">
        <v>5003</v>
      </c>
      <c r="B947" s="3" t="s">
        <v>19454</v>
      </c>
      <c r="C947" s="4" t="s">
        <v>19517</v>
      </c>
      <c r="D947" s="5">
        <v>2230</v>
      </c>
      <c r="E947" t="s">
        <v>19123</v>
      </c>
      <c r="F947" s="6" t="s">
        <v>19678</v>
      </c>
      <c r="G947" s="22" t="s">
        <v>19583</v>
      </c>
      <c r="H947" s="23" t="s">
        <v>512</v>
      </c>
    </row>
    <row r="948" spans="1:8" x14ac:dyDescent="0.25">
      <c r="A948" s="2">
        <v>5004</v>
      </c>
      <c r="B948" s="3" t="s">
        <v>19458</v>
      </c>
      <c r="C948" s="4" t="s">
        <v>19575</v>
      </c>
      <c r="D948" s="5">
        <v>3400</v>
      </c>
      <c r="E948" t="s">
        <v>19241</v>
      </c>
      <c r="F948" s="6" t="s">
        <v>19678</v>
      </c>
      <c r="G948" s="7" t="s">
        <v>19457</v>
      </c>
      <c r="H948" s="8" t="s">
        <v>76</v>
      </c>
    </row>
    <row r="949" spans="1:8" x14ac:dyDescent="0.25">
      <c r="A949" s="2">
        <v>5005</v>
      </c>
      <c r="B949" s="3" t="s">
        <v>19458</v>
      </c>
      <c r="C949" s="4" t="s">
        <v>19491</v>
      </c>
      <c r="D949" s="5">
        <v>3980</v>
      </c>
      <c r="E949" t="s">
        <v>19313</v>
      </c>
      <c r="F949" s="6" t="s">
        <v>19677</v>
      </c>
      <c r="G949" s="11" t="s">
        <v>19478</v>
      </c>
      <c r="H949" s="12" t="s">
        <v>221</v>
      </c>
    </row>
    <row r="950" spans="1:8" x14ac:dyDescent="0.25">
      <c r="A950" s="2">
        <v>5006</v>
      </c>
      <c r="B950" s="3" t="s">
        <v>19458</v>
      </c>
      <c r="C950" s="4" t="s">
        <v>19471</v>
      </c>
      <c r="D950" s="5">
        <v>2235</v>
      </c>
      <c r="E950" t="s">
        <v>19124</v>
      </c>
      <c r="F950" s="6" t="s">
        <v>19678</v>
      </c>
      <c r="G950" s="13" t="s">
        <v>19461</v>
      </c>
      <c r="H950" s="14" t="s">
        <v>490</v>
      </c>
    </row>
    <row r="951" spans="1:8" x14ac:dyDescent="0.25">
      <c r="A951" s="2">
        <v>5007</v>
      </c>
      <c r="B951" s="3" t="s">
        <v>19454</v>
      </c>
      <c r="C951" s="4" t="s">
        <v>19465</v>
      </c>
      <c r="D951" s="5">
        <v>2580</v>
      </c>
      <c r="E951" t="s">
        <v>19163</v>
      </c>
      <c r="F951" s="6" t="s">
        <v>19678</v>
      </c>
      <c r="G951" s="22" t="s">
        <v>19583</v>
      </c>
      <c r="H951" s="23" t="s">
        <v>512</v>
      </c>
    </row>
    <row r="952" spans="1:8" x14ac:dyDescent="0.25">
      <c r="A952" s="2">
        <v>5008</v>
      </c>
      <c r="B952" s="3" t="s">
        <v>19458</v>
      </c>
      <c r="C952" s="4" t="s">
        <v>19528</v>
      </c>
      <c r="D952" s="5">
        <v>3970</v>
      </c>
      <c r="E952" t="s">
        <v>19311</v>
      </c>
      <c r="F952" s="6" t="s">
        <v>19678</v>
      </c>
      <c r="G952" s="7" t="s">
        <v>19457</v>
      </c>
      <c r="H952" s="8" t="s">
        <v>76</v>
      </c>
    </row>
    <row r="953" spans="1:8" x14ac:dyDescent="0.25">
      <c r="A953" s="2">
        <v>5009</v>
      </c>
      <c r="B953" s="3" t="s">
        <v>19454</v>
      </c>
      <c r="C953" s="4" t="s">
        <v>19558</v>
      </c>
      <c r="D953" s="5">
        <v>3971</v>
      </c>
      <c r="E953" t="s">
        <v>19312</v>
      </c>
      <c r="F953" s="6" t="s">
        <v>19677</v>
      </c>
      <c r="G953" s="11" t="s">
        <v>19478</v>
      </c>
      <c r="H953" s="12" t="s">
        <v>221</v>
      </c>
    </row>
    <row r="954" spans="1:8" x14ac:dyDescent="0.25">
      <c r="A954" s="2">
        <v>5010</v>
      </c>
      <c r="B954" s="3" t="s">
        <v>19454</v>
      </c>
      <c r="C954" s="4" t="s">
        <v>19487</v>
      </c>
      <c r="D954" s="5">
        <v>3550</v>
      </c>
      <c r="E954" t="s">
        <v>19161</v>
      </c>
      <c r="F954" s="6" t="s">
        <v>19677</v>
      </c>
      <c r="G954" s="22" t="s">
        <v>19583</v>
      </c>
      <c r="H954" s="23" t="s">
        <v>512</v>
      </c>
    </row>
    <row r="955" spans="1:8" x14ac:dyDescent="0.25">
      <c r="A955" s="2">
        <v>5011</v>
      </c>
      <c r="B955" s="3" t="s">
        <v>19458</v>
      </c>
      <c r="C955" s="4" t="s">
        <v>19465</v>
      </c>
      <c r="D955" s="5">
        <v>1861</v>
      </c>
      <c r="E955" t="s">
        <v>19604</v>
      </c>
      <c r="F955" s="6" t="s">
        <v>19679</v>
      </c>
      <c r="G955" s="22" t="s">
        <v>19583</v>
      </c>
      <c r="H955" s="23" t="s">
        <v>512</v>
      </c>
    </row>
    <row r="956" spans="1:8" x14ac:dyDescent="0.25">
      <c r="A956" s="2">
        <v>5012</v>
      </c>
      <c r="B956" s="3" t="s">
        <v>19454</v>
      </c>
      <c r="C956" s="4" t="s">
        <v>19465</v>
      </c>
      <c r="D956" s="5">
        <v>1860</v>
      </c>
      <c r="E956" t="s">
        <v>18993</v>
      </c>
      <c r="F956" s="6" t="s">
        <v>19679</v>
      </c>
      <c r="G956" s="22" t="s">
        <v>19583</v>
      </c>
      <c r="H956" s="23" t="s">
        <v>512</v>
      </c>
    </row>
    <row r="957" spans="1:8" x14ac:dyDescent="0.25">
      <c r="A957" s="2">
        <v>5013</v>
      </c>
      <c r="B957" s="3" t="s">
        <v>19454</v>
      </c>
      <c r="C957" s="4" t="s">
        <v>19588</v>
      </c>
      <c r="D957" s="5">
        <v>3980</v>
      </c>
      <c r="E957" t="s">
        <v>19313</v>
      </c>
      <c r="F957" s="6" t="s">
        <v>19679</v>
      </c>
      <c r="G957" s="11" t="s">
        <v>19478</v>
      </c>
      <c r="H957" s="12" t="s">
        <v>221</v>
      </c>
    </row>
    <row r="958" spans="1:8" x14ac:dyDescent="0.25">
      <c r="A958" s="2">
        <v>5014</v>
      </c>
      <c r="B958" s="3" t="s">
        <v>19454</v>
      </c>
      <c r="C958" s="4" t="s">
        <v>19474</v>
      </c>
      <c r="D958" s="5">
        <v>1861</v>
      </c>
      <c r="E958" t="s">
        <v>19604</v>
      </c>
      <c r="F958" s="6" t="s">
        <v>19679</v>
      </c>
      <c r="G958" s="7" t="s">
        <v>19457</v>
      </c>
      <c r="H958" s="8" t="s">
        <v>76</v>
      </c>
    </row>
    <row r="959" spans="1:8" x14ac:dyDescent="0.25">
      <c r="A959" s="2">
        <v>5015</v>
      </c>
      <c r="B959" s="3" t="s">
        <v>19458</v>
      </c>
      <c r="C959" s="4" t="s">
        <v>19465</v>
      </c>
      <c r="D959" s="5">
        <v>1850</v>
      </c>
      <c r="E959" t="s">
        <v>18991</v>
      </c>
      <c r="F959" s="6" t="s">
        <v>19679</v>
      </c>
      <c r="G959" s="22" t="s">
        <v>19583</v>
      </c>
      <c r="H959" s="23" t="s">
        <v>512</v>
      </c>
    </row>
    <row r="960" spans="1:8" x14ac:dyDescent="0.25">
      <c r="A960" s="2">
        <v>5016</v>
      </c>
      <c r="B960" s="3" t="s">
        <v>19458</v>
      </c>
      <c r="C960" s="4" t="s">
        <v>19576</v>
      </c>
      <c r="D960" s="5">
        <v>3000</v>
      </c>
      <c r="E960" t="s">
        <v>19176</v>
      </c>
      <c r="F960" s="6" t="s">
        <v>19679</v>
      </c>
      <c r="G960" s="7" t="s">
        <v>19457</v>
      </c>
      <c r="H960" s="8" t="s">
        <v>76</v>
      </c>
    </row>
    <row r="961" spans="1:8" x14ac:dyDescent="0.25">
      <c r="A961" s="2">
        <v>5017</v>
      </c>
      <c r="B961" s="3" t="s">
        <v>19458</v>
      </c>
      <c r="C961" s="4" t="s">
        <v>19524</v>
      </c>
      <c r="D961" s="5">
        <v>2100</v>
      </c>
      <c r="E961" t="s">
        <v>18995</v>
      </c>
      <c r="F961" s="6" t="s">
        <v>19679</v>
      </c>
      <c r="G961" s="7" t="s">
        <v>19457</v>
      </c>
      <c r="H961" s="8" t="s">
        <v>76</v>
      </c>
    </row>
    <row r="962" spans="1:8" x14ac:dyDescent="0.25">
      <c r="A962" s="2">
        <v>5018</v>
      </c>
      <c r="B962" s="3" t="s">
        <v>19454</v>
      </c>
      <c r="C962" s="4" t="s">
        <v>19676</v>
      </c>
      <c r="D962" s="5">
        <v>6220</v>
      </c>
      <c r="E962" t="s">
        <v>19355</v>
      </c>
      <c r="F962" s="6" t="s">
        <v>19476</v>
      </c>
      <c r="G962" s="22" t="s">
        <v>19583</v>
      </c>
      <c r="H962" s="23" t="s">
        <v>512</v>
      </c>
    </row>
    <row r="963" spans="1:8" x14ac:dyDescent="0.25">
      <c r="A963" s="2">
        <v>5019</v>
      </c>
      <c r="B963" s="3" t="s">
        <v>19454</v>
      </c>
      <c r="C963" s="4" t="s">
        <v>19608</v>
      </c>
      <c r="D963" s="5">
        <v>6220</v>
      </c>
      <c r="E963" t="s">
        <v>19355</v>
      </c>
      <c r="F963" s="6" t="s">
        <v>19476</v>
      </c>
      <c r="G963" s="22" t="s">
        <v>19583</v>
      </c>
      <c r="H963" s="23" t="s">
        <v>512</v>
      </c>
    </row>
    <row r="964" spans="1:8" x14ac:dyDescent="0.25">
      <c r="A964" s="2">
        <v>5020</v>
      </c>
      <c r="B964" s="3" t="s">
        <v>19454</v>
      </c>
      <c r="C964" s="4" t="s">
        <v>19621</v>
      </c>
      <c r="D964" s="5">
        <v>6220</v>
      </c>
      <c r="E964" t="s">
        <v>19355</v>
      </c>
      <c r="F964" s="6" t="s">
        <v>19476</v>
      </c>
      <c r="G964" s="22" t="s">
        <v>19583</v>
      </c>
      <c r="H964" s="23" t="s">
        <v>512</v>
      </c>
    </row>
    <row r="965" spans="1:8" x14ac:dyDescent="0.25">
      <c r="A965" s="2">
        <v>5021</v>
      </c>
      <c r="B965" s="3" t="s">
        <v>19454</v>
      </c>
      <c r="C965" s="4" t="s">
        <v>19468</v>
      </c>
      <c r="D965" s="5">
        <v>6220</v>
      </c>
      <c r="E965" t="s">
        <v>19355</v>
      </c>
      <c r="F965" s="6" t="s">
        <v>19476</v>
      </c>
      <c r="G965" s="22" t="s">
        <v>19583</v>
      </c>
      <c r="H965" s="23" t="s">
        <v>512</v>
      </c>
    </row>
    <row r="966" spans="1:8" x14ac:dyDescent="0.25">
      <c r="A966" s="2">
        <v>5022</v>
      </c>
      <c r="B966" s="3" t="s">
        <v>19454</v>
      </c>
      <c r="C966" s="4" t="s">
        <v>19676</v>
      </c>
      <c r="D966" s="5">
        <v>6220</v>
      </c>
      <c r="E966" t="s">
        <v>19355</v>
      </c>
      <c r="F966" s="6" t="s">
        <v>19476</v>
      </c>
      <c r="G966" s="22" t="s">
        <v>19583</v>
      </c>
      <c r="H966" s="23" t="s">
        <v>512</v>
      </c>
    </row>
    <row r="967" spans="1:8" x14ac:dyDescent="0.25">
      <c r="A967" s="2">
        <v>5023</v>
      </c>
      <c r="B967" s="3" t="s">
        <v>19454</v>
      </c>
      <c r="C967" s="4" t="s">
        <v>19475</v>
      </c>
      <c r="D967" s="5">
        <v>5240</v>
      </c>
      <c r="E967" t="s">
        <v>19701</v>
      </c>
      <c r="F967" s="6" t="s">
        <v>19476</v>
      </c>
      <c r="G967" s="9" t="s">
        <v>19702</v>
      </c>
      <c r="H967" s="10" t="s">
        <v>7405</v>
      </c>
    </row>
    <row r="968" spans="1:8" x14ac:dyDescent="0.25">
      <c r="A968" s="2">
        <v>5024</v>
      </c>
      <c r="B968" s="3" t="s">
        <v>19454</v>
      </c>
      <c r="C968" s="4" t="s">
        <v>19599</v>
      </c>
      <c r="D968" s="5">
        <v>6180</v>
      </c>
      <c r="E968" t="s">
        <v>19585</v>
      </c>
      <c r="F968" s="6" t="s">
        <v>19476</v>
      </c>
      <c r="G968" s="11" t="s">
        <v>19478</v>
      </c>
      <c r="H968" s="12" t="s">
        <v>221</v>
      </c>
    </row>
    <row r="969" spans="1:8" x14ac:dyDescent="0.25">
      <c r="A969" s="2">
        <v>5025</v>
      </c>
      <c r="B969" s="3" t="s">
        <v>19454</v>
      </c>
      <c r="C969" s="4" t="s">
        <v>19536</v>
      </c>
      <c r="D969" s="5">
        <v>5650</v>
      </c>
      <c r="E969" t="s">
        <v>19337</v>
      </c>
      <c r="F969" s="6" t="s">
        <v>19484</v>
      </c>
      <c r="G969" s="22" t="s">
        <v>19583</v>
      </c>
      <c r="H969" s="23" t="s">
        <v>512</v>
      </c>
    </row>
    <row r="970" spans="1:8" x14ac:dyDescent="0.25">
      <c r="A970" s="2">
        <v>5026</v>
      </c>
      <c r="B970" s="3" t="s">
        <v>19454</v>
      </c>
      <c r="C970" s="4" t="s">
        <v>19608</v>
      </c>
      <c r="D970" s="5">
        <v>6220</v>
      </c>
      <c r="E970" t="s">
        <v>19355</v>
      </c>
      <c r="F970" s="6" t="s">
        <v>19476</v>
      </c>
      <c r="G970" s="22" t="s">
        <v>19583</v>
      </c>
      <c r="H970" s="23" t="s">
        <v>512</v>
      </c>
    </row>
    <row r="971" spans="1:8" x14ac:dyDescent="0.25">
      <c r="A971" s="2">
        <v>5027</v>
      </c>
      <c r="B971" s="3" t="s">
        <v>19458</v>
      </c>
      <c r="C971" s="4" t="s">
        <v>19491</v>
      </c>
      <c r="D971" s="5">
        <v>6180</v>
      </c>
      <c r="E971" t="s">
        <v>19703</v>
      </c>
      <c r="F971" s="6" t="s">
        <v>19460</v>
      </c>
      <c r="G971" s="22" t="s">
        <v>19583</v>
      </c>
      <c r="H971" s="23" t="s">
        <v>512</v>
      </c>
    </row>
    <row r="972" spans="1:8" x14ac:dyDescent="0.25">
      <c r="A972" s="2">
        <v>5028</v>
      </c>
      <c r="B972" s="3" t="s">
        <v>19454</v>
      </c>
      <c r="C972" s="4" t="s">
        <v>19558</v>
      </c>
      <c r="D972" s="5">
        <v>6220</v>
      </c>
      <c r="E972" t="s">
        <v>19355</v>
      </c>
      <c r="F972" s="6" t="s">
        <v>19476</v>
      </c>
      <c r="G972" s="22" t="s">
        <v>19583</v>
      </c>
      <c r="H972" s="23" t="s">
        <v>512</v>
      </c>
    </row>
    <row r="973" spans="1:8" x14ac:dyDescent="0.25">
      <c r="A973" s="2">
        <v>5029</v>
      </c>
      <c r="B973" s="3" t="s">
        <v>19454</v>
      </c>
      <c r="C973" s="4" t="s">
        <v>19608</v>
      </c>
      <c r="D973" s="5">
        <v>6220</v>
      </c>
      <c r="E973" t="s">
        <v>19355</v>
      </c>
      <c r="F973" s="6" t="s">
        <v>19685</v>
      </c>
      <c r="G973" s="7" t="s">
        <v>19457</v>
      </c>
      <c r="H973" s="8" t="s">
        <v>76</v>
      </c>
    </row>
    <row r="974" spans="1:8" x14ac:dyDescent="0.25">
      <c r="A974" s="2">
        <v>5030</v>
      </c>
      <c r="B974" s="3" t="s">
        <v>19454</v>
      </c>
      <c r="C974" s="4" t="s">
        <v>19531</v>
      </c>
      <c r="D974" s="5">
        <v>6250</v>
      </c>
      <c r="E974" t="s">
        <v>19704</v>
      </c>
      <c r="F974" s="6" t="s">
        <v>19679</v>
      </c>
      <c r="G974" s="7" t="s">
        <v>19457</v>
      </c>
      <c r="H974" s="8" t="s">
        <v>76</v>
      </c>
    </row>
    <row r="975" spans="1:8" x14ac:dyDescent="0.25">
      <c r="A975" s="2">
        <v>5031</v>
      </c>
      <c r="B975" s="3" t="s">
        <v>19454</v>
      </c>
      <c r="C975" s="4" t="s">
        <v>19559</v>
      </c>
      <c r="D975" s="5">
        <v>6000</v>
      </c>
      <c r="E975" t="s">
        <v>19338</v>
      </c>
      <c r="F975" s="6" t="s">
        <v>19685</v>
      </c>
      <c r="G975" s="7" t="s">
        <v>19457</v>
      </c>
      <c r="H975" s="8" t="s">
        <v>76</v>
      </c>
    </row>
    <row r="976" spans="1:8" x14ac:dyDescent="0.25">
      <c r="A976" s="2">
        <v>5032</v>
      </c>
      <c r="B976" s="3" t="s">
        <v>19458</v>
      </c>
      <c r="C976" s="4" t="s">
        <v>19524</v>
      </c>
      <c r="D976" s="5">
        <v>6464</v>
      </c>
      <c r="E976" t="s">
        <v>19520</v>
      </c>
      <c r="F976" s="6" t="s">
        <v>19603</v>
      </c>
      <c r="G976" s="7" t="s">
        <v>19457</v>
      </c>
      <c r="H976" s="8" t="s">
        <v>76</v>
      </c>
    </row>
    <row r="977" spans="1:8" x14ac:dyDescent="0.25">
      <c r="A977" s="2">
        <v>5033</v>
      </c>
      <c r="B977" s="3" t="s">
        <v>19454</v>
      </c>
      <c r="C977" s="4" t="s">
        <v>19592</v>
      </c>
      <c r="D977" s="5">
        <v>3870</v>
      </c>
      <c r="E977" t="s">
        <v>19300</v>
      </c>
      <c r="F977" s="6" t="s">
        <v>19460</v>
      </c>
      <c r="G977" s="9" t="s">
        <v>19587</v>
      </c>
      <c r="H977" s="10" t="s">
        <v>528</v>
      </c>
    </row>
    <row r="978" spans="1:8" x14ac:dyDescent="0.25">
      <c r="A978" s="2">
        <v>5034</v>
      </c>
      <c r="B978" s="3" t="s">
        <v>19458</v>
      </c>
      <c r="C978" s="4" t="s">
        <v>19566</v>
      </c>
      <c r="D978" s="5">
        <v>3870</v>
      </c>
      <c r="E978" t="s">
        <v>19300</v>
      </c>
      <c r="F978" s="6" t="s">
        <v>19460</v>
      </c>
      <c r="G978" s="9" t="s">
        <v>19587</v>
      </c>
      <c r="H978" s="10" t="s">
        <v>528</v>
      </c>
    </row>
    <row r="979" spans="1:8" x14ac:dyDescent="0.25">
      <c r="A979" s="2">
        <v>5035</v>
      </c>
      <c r="B979" s="3" t="s">
        <v>19458</v>
      </c>
      <c r="C979" s="4" t="s">
        <v>19472</v>
      </c>
      <c r="D979" s="5">
        <v>1980</v>
      </c>
      <c r="E979" t="s">
        <v>19113</v>
      </c>
      <c r="F979" s="6" t="s">
        <v>19679</v>
      </c>
      <c r="G979" s="7" t="s">
        <v>19457</v>
      </c>
      <c r="H979" s="8" t="s">
        <v>76</v>
      </c>
    </row>
    <row r="980" spans="1:8" x14ac:dyDescent="0.25">
      <c r="A980" s="2">
        <v>5036</v>
      </c>
      <c r="B980" s="3" t="s">
        <v>19454</v>
      </c>
      <c r="C980" s="4" t="s">
        <v>19522</v>
      </c>
      <c r="D980" s="5">
        <v>2340</v>
      </c>
      <c r="E980" t="s">
        <v>19144</v>
      </c>
      <c r="F980" s="6" t="s">
        <v>19685</v>
      </c>
      <c r="G980" s="7" t="s">
        <v>19457</v>
      </c>
      <c r="H980" s="8" t="s">
        <v>76</v>
      </c>
    </row>
    <row r="981" spans="1:8" x14ac:dyDescent="0.25">
      <c r="A981" s="2">
        <v>5037</v>
      </c>
      <c r="B981" s="3" t="s">
        <v>19458</v>
      </c>
      <c r="C981" s="4" t="s">
        <v>19511</v>
      </c>
      <c r="D981" s="5">
        <v>3001</v>
      </c>
      <c r="E981" t="s">
        <v>19177</v>
      </c>
      <c r="F981" s="6" t="s">
        <v>19685</v>
      </c>
      <c r="G981" s="7" t="s">
        <v>19457</v>
      </c>
      <c r="H981" s="8" t="s">
        <v>76</v>
      </c>
    </row>
    <row r="982" spans="1:8" x14ac:dyDescent="0.25">
      <c r="A982" s="2">
        <v>5038</v>
      </c>
      <c r="B982" s="3" t="s">
        <v>19454</v>
      </c>
      <c r="C982" s="4" t="s">
        <v>19486</v>
      </c>
      <c r="D982" s="5">
        <v>3000</v>
      </c>
      <c r="E982" t="s">
        <v>19176</v>
      </c>
      <c r="F982" s="6" t="s">
        <v>19685</v>
      </c>
      <c r="G982" s="9" t="s">
        <v>19473</v>
      </c>
      <c r="H982" s="10" t="s">
        <v>841</v>
      </c>
    </row>
    <row r="983" spans="1:8" x14ac:dyDescent="0.25">
      <c r="A983" s="2">
        <v>5039</v>
      </c>
      <c r="B983" s="3" t="s">
        <v>19458</v>
      </c>
      <c r="C983" s="4" t="s">
        <v>19577</v>
      </c>
      <c r="D983" s="5">
        <v>2018</v>
      </c>
      <c r="E983" t="s">
        <v>18904</v>
      </c>
      <c r="F983" s="6" t="s">
        <v>19685</v>
      </c>
      <c r="G983" s="7" t="s">
        <v>19457</v>
      </c>
      <c r="H983" s="8" t="s">
        <v>76</v>
      </c>
    </row>
    <row r="984" spans="1:8" x14ac:dyDescent="0.25">
      <c r="A984" s="2">
        <v>5040</v>
      </c>
      <c r="B984" s="3" t="s">
        <v>19454</v>
      </c>
      <c r="C984" s="4" t="s">
        <v>19586</v>
      </c>
      <c r="D984" s="5">
        <v>3500</v>
      </c>
      <c r="E984" t="s">
        <v>19254</v>
      </c>
      <c r="F984" s="6" t="s">
        <v>19685</v>
      </c>
      <c r="G984" s="7" t="s">
        <v>19457</v>
      </c>
      <c r="H984" s="8" t="s">
        <v>76</v>
      </c>
    </row>
    <row r="985" spans="1:8" x14ac:dyDescent="0.25">
      <c r="A985" s="2">
        <v>5041</v>
      </c>
      <c r="B985" s="3" t="s">
        <v>19458</v>
      </c>
      <c r="C985" s="4" t="s">
        <v>19470</v>
      </c>
      <c r="D985" s="5">
        <v>3520</v>
      </c>
      <c r="E985" t="s">
        <v>19036</v>
      </c>
      <c r="F985" s="6" t="s">
        <v>19685</v>
      </c>
      <c r="G985" s="7" t="s">
        <v>19457</v>
      </c>
      <c r="H985" s="8" t="s">
        <v>76</v>
      </c>
    </row>
    <row r="986" spans="1:8" x14ac:dyDescent="0.25">
      <c r="A986" s="2">
        <v>5042</v>
      </c>
      <c r="B986" s="3" t="s">
        <v>19454</v>
      </c>
      <c r="C986" s="4" t="s">
        <v>19465</v>
      </c>
      <c r="D986" s="5">
        <v>3990</v>
      </c>
      <c r="E986" t="s">
        <v>19316</v>
      </c>
      <c r="F986" s="6" t="s">
        <v>19679</v>
      </c>
      <c r="G986" s="7" t="s">
        <v>19457</v>
      </c>
      <c r="H986" s="8" t="s">
        <v>76</v>
      </c>
    </row>
    <row r="987" spans="1:8" x14ac:dyDescent="0.25">
      <c r="A987" s="2">
        <v>5043</v>
      </c>
      <c r="B987" s="3" t="s">
        <v>19458</v>
      </c>
      <c r="C987" s="4" t="s">
        <v>19487</v>
      </c>
      <c r="D987" s="5">
        <v>2340</v>
      </c>
      <c r="E987" t="s">
        <v>19144</v>
      </c>
      <c r="F987" s="6" t="s">
        <v>19685</v>
      </c>
      <c r="G987" s="7" t="s">
        <v>19457</v>
      </c>
      <c r="H987" s="8" t="s">
        <v>76</v>
      </c>
    </row>
    <row r="988" spans="1:8" x14ac:dyDescent="0.25">
      <c r="A988" s="2">
        <v>5044</v>
      </c>
      <c r="B988" s="3" t="s">
        <v>19454</v>
      </c>
      <c r="C988" s="4" t="s">
        <v>19496</v>
      </c>
      <c r="D988" s="5">
        <v>3010</v>
      </c>
      <c r="E988" t="s">
        <v>19179</v>
      </c>
      <c r="F988" s="6" t="s">
        <v>19685</v>
      </c>
      <c r="G988" s="7" t="s">
        <v>19457</v>
      </c>
      <c r="H988" s="8" t="s">
        <v>76</v>
      </c>
    </row>
    <row r="989" spans="1:8" x14ac:dyDescent="0.25">
      <c r="A989" s="2">
        <v>5045</v>
      </c>
      <c r="B989" s="3" t="s">
        <v>19454</v>
      </c>
      <c r="C989" s="4" t="s">
        <v>19528</v>
      </c>
      <c r="D989" s="5">
        <v>2920</v>
      </c>
      <c r="E989" t="s">
        <v>19171</v>
      </c>
      <c r="F989" s="6" t="s">
        <v>19685</v>
      </c>
      <c r="G989" s="7" t="s">
        <v>19457</v>
      </c>
      <c r="H989" s="8" t="s">
        <v>76</v>
      </c>
    </row>
    <row r="990" spans="1:8" x14ac:dyDescent="0.25">
      <c r="A990" s="2">
        <v>5046</v>
      </c>
      <c r="B990" s="3" t="s">
        <v>19458</v>
      </c>
      <c r="C990" s="4" t="s">
        <v>19497</v>
      </c>
      <c r="D990" s="5">
        <v>2900</v>
      </c>
      <c r="E990" t="s">
        <v>19030</v>
      </c>
      <c r="F990" s="6" t="s">
        <v>19685</v>
      </c>
      <c r="G990" s="11" t="s">
        <v>19478</v>
      </c>
      <c r="H990" s="12" t="s">
        <v>221</v>
      </c>
    </row>
    <row r="991" spans="1:8" x14ac:dyDescent="0.25">
      <c r="A991" s="2">
        <v>5047</v>
      </c>
      <c r="B991" s="3" t="s">
        <v>19458</v>
      </c>
      <c r="C991" s="4" t="s">
        <v>19621</v>
      </c>
      <c r="D991" s="5">
        <v>3200</v>
      </c>
      <c r="E991" t="s">
        <v>19210</v>
      </c>
      <c r="F991" s="6" t="s">
        <v>19679</v>
      </c>
      <c r="G991" s="7" t="s">
        <v>19457</v>
      </c>
      <c r="H991" s="8" t="s">
        <v>76</v>
      </c>
    </row>
    <row r="992" spans="1:8" x14ac:dyDescent="0.25">
      <c r="A992" s="2">
        <v>5048</v>
      </c>
      <c r="B992" s="3" t="s">
        <v>19454</v>
      </c>
      <c r="C992" s="4" t="s">
        <v>19572</v>
      </c>
      <c r="D992" s="5">
        <v>1030</v>
      </c>
      <c r="E992" t="s">
        <v>18968</v>
      </c>
      <c r="F992" s="6" t="s">
        <v>19657</v>
      </c>
      <c r="G992" s="22" t="s">
        <v>19583</v>
      </c>
      <c r="H992" s="23" t="s">
        <v>512</v>
      </c>
    </row>
    <row r="993" spans="1:8" x14ac:dyDescent="0.25">
      <c r="A993" s="2">
        <v>5049</v>
      </c>
      <c r="B993" s="3" t="s">
        <v>19454</v>
      </c>
      <c r="C993" s="4" t="s">
        <v>19518</v>
      </c>
      <c r="D993" s="5">
        <v>1090</v>
      </c>
      <c r="E993" t="s">
        <v>18977</v>
      </c>
      <c r="F993" s="6" t="s">
        <v>19560</v>
      </c>
      <c r="G993" s="22" t="s">
        <v>19583</v>
      </c>
      <c r="H993" s="23" t="s">
        <v>512</v>
      </c>
    </row>
    <row r="994" spans="1:8" x14ac:dyDescent="0.25">
      <c r="A994" s="2">
        <v>5050</v>
      </c>
      <c r="B994" s="3" t="s">
        <v>19454</v>
      </c>
      <c r="C994" s="4" t="s">
        <v>19555</v>
      </c>
      <c r="D994" s="5">
        <v>1210</v>
      </c>
      <c r="E994" t="s">
        <v>18982</v>
      </c>
      <c r="F994" s="6" t="s">
        <v>19677</v>
      </c>
      <c r="G994" s="9" t="s">
        <v>19461</v>
      </c>
      <c r="H994" s="10" t="s">
        <v>17530</v>
      </c>
    </row>
    <row r="995" spans="1:8" x14ac:dyDescent="0.25">
      <c r="A995" s="2">
        <v>5051</v>
      </c>
      <c r="B995" s="3" t="s">
        <v>19458</v>
      </c>
      <c r="C995" s="4" t="s">
        <v>19503</v>
      </c>
      <c r="D995" s="5">
        <v>1000</v>
      </c>
      <c r="E995" t="s">
        <v>18966</v>
      </c>
      <c r="F995" s="6" t="s">
        <v>19680</v>
      </c>
      <c r="G995" s="7" t="s">
        <v>19457</v>
      </c>
      <c r="H995" s="8" t="s">
        <v>76</v>
      </c>
    </row>
    <row r="996" spans="1:8" x14ac:dyDescent="0.25">
      <c r="A996" s="2">
        <v>5052</v>
      </c>
      <c r="B996" s="3" t="s">
        <v>19454</v>
      </c>
      <c r="C996" s="4" t="s">
        <v>19496</v>
      </c>
      <c r="D996" s="5">
        <v>1000</v>
      </c>
      <c r="E996" t="s">
        <v>18966</v>
      </c>
      <c r="F996" s="6" t="s">
        <v>19680</v>
      </c>
      <c r="G996" s="7" t="s">
        <v>19457</v>
      </c>
      <c r="H996" s="8" t="s">
        <v>76</v>
      </c>
    </row>
    <row r="997" spans="1:8" x14ac:dyDescent="0.25">
      <c r="A997" s="2">
        <v>5053</v>
      </c>
      <c r="B997" s="3" t="s">
        <v>19458</v>
      </c>
      <c r="C997" s="4" t="s">
        <v>19516</v>
      </c>
      <c r="D997" s="5">
        <v>1020</v>
      </c>
      <c r="E997" t="s">
        <v>18967</v>
      </c>
      <c r="F997" s="6" t="s">
        <v>19680</v>
      </c>
      <c r="G997" s="13" t="s">
        <v>19461</v>
      </c>
      <c r="H997" s="14" t="s">
        <v>490</v>
      </c>
    </row>
    <row r="998" spans="1:8" x14ac:dyDescent="0.25">
      <c r="A998" s="2">
        <v>5054</v>
      </c>
      <c r="B998" s="3" t="s">
        <v>19458</v>
      </c>
      <c r="C998" s="4" t="s">
        <v>19552</v>
      </c>
      <c r="D998" s="5">
        <v>1030</v>
      </c>
      <c r="E998" t="s">
        <v>18968</v>
      </c>
      <c r="F998" s="6" t="s">
        <v>19680</v>
      </c>
      <c r="G998" s="7" t="s">
        <v>19457</v>
      </c>
      <c r="H998" s="8" t="s">
        <v>76</v>
      </c>
    </row>
    <row r="999" spans="1:8" x14ac:dyDescent="0.25">
      <c r="A999" s="2">
        <v>5055</v>
      </c>
      <c r="B999" s="3" t="s">
        <v>19458</v>
      </c>
      <c r="C999" s="4" t="s">
        <v>19489</v>
      </c>
      <c r="D999" s="5">
        <v>1210</v>
      </c>
      <c r="E999" t="s">
        <v>19064</v>
      </c>
      <c r="F999" s="6" t="s">
        <v>19680</v>
      </c>
      <c r="G999" s="13" t="s">
        <v>19461</v>
      </c>
      <c r="H999" s="14" t="s">
        <v>490</v>
      </c>
    </row>
    <row r="1000" spans="1:8" x14ac:dyDescent="0.25">
      <c r="A1000" s="2">
        <v>5056</v>
      </c>
      <c r="B1000" s="3" t="s">
        <v>19454</v>
      </c>
      <c r="C1000" s="4" t="s">
        <v>19495</v>
      </c>
      <c r="D1000" s="5">
        <v>1050</v>
      </c>
      <c r="E1000" t="s">
        <v>19613</v>
      </c>
      <c r="F1000" s="6" t="s">
        <v>19680</v>
      </c>
      <c r="G1000" s="7" t="s">
        <v>19457</v>
      </c>
      <c r="H1000" s="8" t="s">
        <v>76</v>
      </c>
    </row>
    <row r="1001" spans="1:8" x14ac:dyDescent="0.25">
      <c r="A1001" s="2">
        <v>5057</v>
      </c>
      <c r="B1001" s="3" t="s">
        <v>19454</v>
      </c>
      <c r="C1001" s="4" t="s">
        <v>19558</v>
      </c>
      <c r="D1001" s="5">
        <v>1090</v>
      </c>
      <c r="E1001" t="s">
        <v>18977</v>
      </c>
      <c r="F1001" s="6" t="s">
        <v>19680</v>
      </c>
      <c r="G1001" s="7" t="s">
        <v>19457</v>
      </c>
      <c r="H1001" s="8" t="s">
        <v>76</v>
      </c>
    </row>
    <row r="1002" spans="1:8" x14ac:dyDescent="0.25">
      <c r="A1002" s="2">
        <v>5058</v>
      </c>
      <c r="B1002" s="3" t="s">
        <v>19454</v>
      </c>
      <c r="C1002" s="4" t="s">
        <v>19552</v>
      </c>
      <c r="D1002" s="5">
        <v>1932</v>
      </c>
      <c r="E1002" t="s">
        <v>19109</v>
      </c>
      <c r="F1002" s="6" t="s">
        <v>19680</v>
      </c>
      <c r="G1002" s="7" t="s">
        <v>19457</v>
      </c>
      <c r="H1002" s="8" t="s">
        <v>76</v>
      </c>
    </row>
    <row r="1003" spans="1:8" x14ac:dyDescent="0.25">
      <c r="A1003" s="2">
        <v>5059</v>
      </c>
      <c r="B1003" s="3" t="s">
        <v>19458</v>
      </c>
      <c r="C1003" s="4" t="s">
        <v>19546</v>
      </c>
      <c r="D1003" s="5">
        <v>1030</v>
      </c>
      <c r="E1003" t="s">
        <v>18968</v>
      </c>
      <c r="F1003" s="6" t="s">
        <v>19680</v>
      </c>
      <c r="G1003" s="7" t="s">
        <v>19457</v>
      </c>
      <c r="H1003" s="8" t="s">
        <v>76</v>
      </c>
    </row>
    <row r="1004" spans="1:8" x14ac:dyDescent="0.25">
      <c r="A1004" s="2">
        <v>5060</v>
      </c>
      <c r="B1004" s="3" t="s">
        <v>19458</v>
      </c>
      <c r="C1004" s="4" t="s">
        <v>19607</v>
      </c>
      <c r="D1004" s="5">
        <v>1140</v>
      </c>
      <c r="E1004" t="s">
        <v>18979</v>
      </c>
      <c r="F1004" s="6" t="s">
        <v>19680</v>
      </c>
      <c r="G1004" s="7" t="s">
        <v>19457</v>
      </c>
      <c r="H1004" s="8" t="s">
        <v>76</v>
      </c>
    </row>
    <row r="1005" spans="1:8" x14ac:dyDescent="0.25">
      <c r="A1005" s="2">
        <v>5061</v>
      </c>
      <c r="B1005" s="3" t="s">
        <v>19458</v>
      </c>
      <c r="C1005" s="4" t="s">
        <v>19511</v>
      </c>
      <c r="D1005" s="5">
        <v>1030</v>
      </c>
      <c r="E1005" t="s">
        <v>18968</v>
      </c>
      <c r="F1005" s="6" t="s">
        <v>19678</v>
      </c>
      <c r="G1005" s="7" t="s">
        <v>19457</v>
      </c>
      <c r="H1005" s="8" t="s">
        <v>76</v>
      </c>
    </row>
    <row r="1006" spans="1:8" x14ac:dyDescent="0.25">
      <c r="A1006" s="2">
        <v>5062</v>
      </c>
      <c r="B1006" s="3" t="s">
        <v>19458</v>
      </c>
      <c r="C1006" s="4" t="s">
        <v>19575</v>
      </c>
      <c r="D1006" s="5">
        <v>1200</v>
      </c>
      <c r="E1006" t="s">
        <v>19063</v>
      </c>
      <c r="F1006" s="6" t="s">
        <v>19678</v>
      </c>
      <c r="G1006" s="7" t="s">
        <v>19457</v>
      </c>
      <c r="H1006" s="8" t="s">
        <v>76</v>
      </c>
    </row>
    <row r="1007" spans="1:8" x14ac:dyDescent="0.25">
      <c r="A1007" s="2">
        <v>5063</v>
      </c>
      <c r="B1007" s="3" t="s">
        <v>19458</v>
      </c>
      <c r="C1007" s="4" t="s">
        <v>19705</v>
      </c>
      <c r="D1007" s="5">
        <v>1200</v>
      </c>
      <c r="E1007" t="s">
        <v>19063</v>
      </c>
      <c r="F1007" s="6" t="s">
        <v>19678</v>
      </c>
      <c r="G1007" s="7" t="s">
        <v>19457</v>
      </c>
      <c r="H1007" s="8" t="s">
        <v>76</v>
      </c>
    </row>
    <row r="1008" spans="1:8" x14ac:dyDescent="0.25">
      <c r="A1008" s="2">
        <v>5064</v>
      </c>
      <c r="B1008" s="3" t="s">
        <v>19454</v>
      </c>
      <c r="C1008" s="4" t="s">
        <v>19475</v>
      </c>
      <c r="D1008" s="5">
        <v>1210</v>
      </c>
      <c r="E1008" t="s">
        <v>19064</v>
      </c>
      <c r="F1008" s="6" t="s">
        <v>19678</v>
      </c>
      <c r="G1008" s="13" t="s">
        <v>19461</v>
      </c>
      <c r="H1008" s="14" t="s">
        <v>490</v>
      </c>
    </row>
    <row r="1009" spans="1:8" x14ac:dyDescent="0.25">
      <c r="A1009" s="2">
        <v>5065</v>
      </c>
      <c r="B1009" s="3" t="s">
        <v>19454</v>
      </c>
      <c r="C1009" s="4" t="s">
        <v>19531</v>
      </c>
      <c r="D1009" s="5">
        <v>1200</v>
      </c>
      <c r="E1009" t="s">
        <v>19063</v>
      </c>
      <c r="F1009" s="6" t="s">
        <v>19678</v>
      </c>
      <c r="G1009" s="7" t="s">
        <v>19457</v>
      </c>
      <c r="H1009" s="8" t="s">
        <v>76</v>
      </c>
    </row>
    <row r="1010" spans="1:8" x14ac:dyDescent="0.25">
      <c r="A1010" s="2">
        <v>5066</v>
      </c>
      <c r="B1010" s="3" t="s">
        <v>19458</v>
      </c>
      <c r="C1010" s="4" t="s">
        <v>19526</v>
      </c>
      <c r="D1010" s="5">
        <v>1200</v>
      </c>
      <c r="E1010" t="s">
        <v>19063</v>
      </c>
      <c r="F1010" s="6" t="s">
        <v>19678</v>
      </c>
      <c r="G1010" s="7" t="s">
        <v>19457</v>
      </c>
      <c r="H1010" s="8" t="s">
        <v>76</v>
      </c>
    </row>
    <row r="1011" spans="1:8" x14ac:dyDescent="0.25">
      <c r="A1011" s="2">
        <v>5067</v>
      </c>
      <c r="B1011" s="3" t="s">
        <v>19458</v>
      </c>
      <c r="C1011" s="4" t="s">
        <v>19705</v>
      </c>
      <c r="D1011" s="5">
        <v>1170</v>
      </c>
      <c r="E1011" t="s">
        <v>19644</v>
      </c>
      <c r="F1011" s="6" t="s">
        <v>19678</v>
      </c>
      <c r="G1011" s="7" t="s">
        <v>19457</v>
      </c>
      <c r="H1011" s="8" t="s">
        <v>76</v>
      </c>
    </row>
    <row r="1012" spans="1:8" x14ac:dyDescent="0.25">
      <c r="A1012" s="2">
        <v>5068</v>
      </c>
      <c r="B1012" s="3" t="s">
        <v>19458</v>
      </c>
      <c r="C1012" s="4" t="s">
        <v>19552</v>
      </c>
      <c r="D1012" s="5">
        <v>1160</v>
      </c>
      <c r="E1012" t="s">
        <v>19058</v>
      </c>
      <c r="F1012" s="6" t="s">
        <v>19678</v>
      </c>
      <c r="G1012" s="7" t="s">
        <v>19457</v>
      </c>
      <c r="H1012" s="8" t="s">
        <v>76</v>
      </c>
    </row>
    <row r="1013" spans="1:8" x14ac:dyDescent="0.25">
      <c r="A1013" s="2">
        <v>5069</v>
      </c>
      <c r="B1013" s="3" t="s">
        <v>19458</v>
      </c>
      <c r="C1013" s="4" t="s">
        <v>19455</v>
      </c>
      <c r="D1013" s="5">
        <v>1200</v>
      </c>
      <c r="E1013" t="s">
        <v>19063</v>
      </c>
      <c r="F1013" s="6" t="s">
        <v>19677</v>
      </c>
      <c r="G1013" s="7" t="s">
        <v>19457</v>
      </c>
      <c r="H1013" s="8" t="s">
        <v>76</v>
      </c>
    </row>
    <row r="1014" spans="1:8" x14ac:dyDescent="0.25">
      <c r="A1014" s="2">
        <v>5070</v>
      </c>
      <c r="B1014" s="3" t="s">
        <v>19458</v>
      </c>
      <c r="C1014" s="4" t="s">
        <v>19555</v>
      </c>
      <c r="D1014" s="5">
        <v>1200</v>
      </c>
      <c r="E1014" t="s">
        <v>19063</v>
      </c>
      <c r="F1014" s="6" t="s">
        <v>19677</v>
      </c>
      <c r="G1014" s="9" t="s">
        <v>19507</v>
      </c>
      <c r="H1014" s="10" t="s">
        <v>41</v>
      </c>
    </row>
    <row r="1015" spans="1:8" x14ac:dyDescent="0.25">
      <c r="A1015" s="2">
        <v>5071</v>
      </c>
      <c r="B1015" s="3" t="s">
        <v>19458</v>
      </c>
      <c r="C1015" s="4" t="s">
        <v>19499</v>
      </c>
      <c r="D1015" s="5">
        <v>1170</v>
      </c>
      <c r="E1015" t="s">
        <v>19644</v>
      </c>
      <c r="F1015" s="6" t="s">
        <v>19685</v>
      </c>
      <c r="G1015" s="7" t="s">
        <v>19457</v>
      </c>
      <c r="H1015" s="8" t="s">
        <v>76</v>
      </c>
    </row>
    <row r="1016" spans="1:8" x14ac:dyDescent="0.25">
      <c r="A1016" s="2">
        <v>5072</v>
      </c>
      <c r="B1016" s="3" t="s">
        <v>19454</v>
      </c>
      <c r="C1016" s="4" t="s">
        <v>19549</v>
      </c>
      <c r="D1016" s="5">
        <v>1150</v>
      </c>
      <c r="E1016" t="s">
        <v>19057</v>
      </c>
      <c r="F1016" s="6" t="s">
        <v>19685</v>
      </c>
      <c r="G1016" s="7" t="s">
        <v>19457</v>
      </c>
      <c r="H1016" s="8" t="s">
        <v>76</v>
      </c>
    </row>
    <row r="1017" spans="1:8" x14ac:dyDescent="0.25">
      <c r="A1017" s="2">
        <v>5073</v>
      </c>
      <c r="B1017" s="3" t="s">
        <v>19454</v>
      </c>
      <c r="C1017" s="4" t="s">
        <v>19528</v>
      </c>
      <c r="D1017" s="5">
        <v>1000</v>
      </c>
      <c r="E1017" t="s">
        <v>18966</v>
      </c>
      <c r="F1017" s="6" t="s">
        <v>19685</v>
      </c>
      <c r="G1017" s="7" t="s">
        <v>19457</v>
      </c>
      <c r="H1017" s="8" t="s">
        <v>76</v>
      </c>
    </row>
    <row r="1018" spans="1:8" x14ac:dyDescent="0.25">
      <c r="A1018" s="2">
        <v>5074</v>
      </c>
      <c r="B1018" s="3" t="s">
        <v>19458</v>
      </c>
      <c r="C1018" s="4" t="s">
        <v>19539</v>
      </c>
      <c r="D1018" s="5">
        <v>1030</v>
      </c>
      <c r="E1018" t="s">
        <v>18968</v>
      </c>
      <c r="F1018" s="6" t="s">
        <v>19685</v>
      </c>
      <c r="G1018" s="7" t="s">
        <v>19457</v>
      </c>
      <c r="H1018" s="8" t="s">
        <v>76</v>
      </c>
    </row>
    <row r="1019" spans="1:8" x14ac:dyDescent="0.25">
      <c r="A1019" s="2">
        <v>5075</v>
      </c>
      <c r="B1019" s="3" t="s">
        <v>19458</v>
      </c>
      <c r="C1019" s="4" t="s">
        <v>19495</v>
      </c>
      <c r="D1019" s="5">
        <v>1040</v>
      </c>
      <c r="E1019" t="s">
        <v>19051</v>
      </c>
      <c r="F1019" s="6" t="s">
        <v>19685</v>
      </c>
      <c r="G1019" s="22" t="s">
        <v>19583</v>
      </c>
      <c r="H1019" s="23" t="s">
        <v>512</v>
      </c>
    </row>
    <row r="1020" spans="1:8" x14ac:dyDescent="0.25">
      <c r="A1020" s="2">
        <v>5076</v>
      </c>
      <c r="B1020" s="3" t="s">
        <v>19454</v>
      </c>
      <c r="C1020" s="4" t="s">
        <v>19528</v>
      </c>
      <c r="D1020" s="5">
        <v>1080</v>
      </c>
      <c r="E1020" t="s">
        <v>18973</v>
      </c>
      <c r="F1020" s="6" t="s">
        <v>19685</v>
      </c>
      <c r="G1020" s="13" t="s">
        <v>19461</v>
      </c>
      <c r="H1020" s="14" t="s">
        <v>490</v>
      </c>
    </row>
    <row r="1021" spans="1:8" x14ac:dyDescent="0.25">
      <c r="A1021" s="2">
        <v>5077</v>
      </c>
      <c r="B1021" s="3" t="s">
        <v>19458</v>
      </c>
      <c r="C1021" s="4" t="s">
        <v>19455</v>
      </c>
      <c r="D1021" s="5">
        <v>3650</v>
      </c>
      <c r="E1021" t="s">
        <v>19232</v>
      </c>
      <c r="F1021" s="6" t="s">
        <v>19627</v>
      </c>
      <c r="G1021" s="11" t="s">
        <v>19478</v>
      </c>
      <c r="H1021" s="12" t="s">
        <v>221</v>
      </c>
    </row>
    <row r="1022" spans="1:8" x14ac:dyDescent="0.25">
      <c r="A1022" s="2">
        <v>5078</v>
      </c>
      <c r="B1022" s="3" t="s">
        <v>19458</v>
      </c>
      <c r="C1022" s="4" t="s">
        <v>19491</v>
      </c>
      <c r="D1022" s="5">
        <v>3600</v>
      </c>
      <c r="E1022" t="s">
        <v>18907</v>
      </c>
      <c r="F1022" s="6" t="s">
        <v>19627</v>
      </c>
      <c r="G1022" s="13" t="s">
        <v>19461</v>
      </c>
      <c r="H1022" s="14" t="s">
        <v>490</v>
      </c>
    </row>
    <row r="1023" spans="1:8" x14ac:dyDescent="0.25">
      <c r="A1023" s="2">
        <v>5079</v>
      </c>
      <c r="B1023" s="3" t="s">
        <v>19458</v>
      </c>
      <c r="C1023" s="4" t="s">
        <v>19527</v>
      </c>
      <c r="D1023" s="5">
        <v>3620</v>
      </c>
      <c r="E1023" t="s">
        <v>19706</v>
      </c>
      <c r="F1023" s="6" t="s">
        <v>19560</v>
      </c>
      <c r="G1023" s="13" t="s">
        <v>19461</v>
      </c>
      <c r="H1023" s="14" t="s">
        <v>490</v>
      </c>
    </row>
    <row r="1024" spans="1:8" x14ac:dyDescent="0.25">
      <c r="A1024" s="2">
        <v>5080</v>
      </c>
      <c r="B1024" s="3" t="s">
        <v>19458</v>
      </c>
      <c r="C1024" s="4" t="s">
        <v>19517</v>
      </c>
      <c r="D1024" s="5">
        <v>3870</v>
      </c>
      <c r="E1024" t="s">
        <v>19300</v>
      </c>
      <c r="F1024" s="6" t="s">
        <v>19627</v>
      </c>
      <c r="G1024" s="7" t="s">
        <v>19457</v>
      </c>
      <c r="H1024" s="8" t="s">
        <v>76</v>
      </c>
    </row>
    <row r="1025" spans="1:8" x14ac:dyDescent="0.25">
      <c r="A1025" s="2">
        <v>5081</v>
      </c>
      <c r="B1025" s="3" t="s">
        <v>19454</v>
      </c>
      <c r="C1025" s="4" t="s">
        <v>19659</v>
      </c>
      <c r="D1025">
        <v>3990</v>
      </c>
      <c r="E1025" t="s">
        <v>19316</v>
      </c>
      <c r="F1025" s="6" t="s">
        <v>19560</v>
      </c>
      <c r="G1025" s="7" t="s">
        <v>19457</v>
      </c>
      <c r="H1025" s="7" t="s">
        <v>76</v>
      </c>
    </row>
    <row r="1026" spans="1:8" x14ac:dyDescent="0.25">
      <c r="A1026" s="2">
        <v>5082</v>
      </c>
      <c r="B1026" s="3" t="s">
        <v>19454</v>
      </c>
      <c r="C1026" s="4" t="s">
        <v>19465</v>
      </c>
      <c r="D1026">
        <v>2660</v>
      </c>
      <c r="E1026" t="s">
        <v>19282</v>
      </c>
      <c r="F1026" s="6" t="s">
        <v>19560</v>
      </c>
      <c r="G1026" s="9" t="s">
        <v>19461</v>
      </c>
      <c r="H1026" s="9" t="s">
        <v>669</v>
      </c>
    </row>
    <row r="1027" spans="1:8" x14ac:dyDescent="0.25">
      <c r="A1027" s="2">
        <v>5083</v>
      </c>
      <c r="B1027" s="3" t="s">
        <v>19454</v>
      </c>
      <c r="C1027" s="4" t="s">
        <v>19537</v>
      </c>
      <c r="D1027">
        <v>3960</v>
      </c>
      <c r="E1027" t="s">
        <v>19310</v>
      </c>
      <c r="F1027" s="6" t="s">
        <v>19560</v>
      </c>
      <c r="G1027" s="7" t="s">
        <v>19457</v>
      </c>
      <c r="H1027" s="7" t="s">
        <v>76</v>
      </c>
    </row>
    <row r="1028" spans="1:8" x14ac:dyDescent="0.25">
      <c r="A1028" s="2">
        <v>5084</v>
      </c>
      <c r="B1028" s="3" t="s">
        <v>19458</v>
      </c>
      <c r="C1028" s="4" t="s">
        <v>19568</v>
      </c>
      <c r="D1028">
        <v>3600</v>
      </c>
      <c r="E1028" t="s">
        <v>18907</v>
      </c>
      <c r="F1028" s="6" t="s">
        <v>19657</v>
      </c>
      <c r="G1028" s="13" t="s">
        <v>19461</v>
      </c>
      <c r="H1028" s="14" t="s">
        <v>490</v>
      </c>
    </row>
    <row r="1029" spans="1:8" x14ac:dyDescent="0.25">
      <c r="A1029" s="2">
        <v>5085</v>
      </c>
      <c r="B1029" s="3" t="s">
        <v>19454</v>
      </c>
      <c r="C1029" s="4" t="s">
        <v>19546</v>
      </c>
      <c r="D1029">
        <v>3650</v>
      </c>
      <c r="E1029" t="s">
        <v>19232</v>
      </c>
      <c r="F1029" s="6" t="s">
        <v>19657</v>
      </c>
      <c r="G1029" s="11" t="s">
        <v>19478</v>
      </c>
      <c r="H1029" s="11" t="s">
        <v>221</v>
      </c>
    </row>
    <row r="1030" spans="1:8" x14ac:dyDescent="0.25">
      <c r="A1030" s="2">
        <v>5086</v>
      </c>
      <c r="B1030" s="3" t="s">
        <v>19454</v>
      </c>
      <c r="C1030" s="4" t="s">
        <v>19549</v>
      </c>
      <c r="D1030">
        <v>3600</v>
      </c>
      <c r="E1030" t="s">
        <v>18907</v>
      </c>
      <c r="F1030" s="6" t="s">
        <v>19657</v>
      </c>
      <c r="G1030" s="13" t="s">
        <v>19461</v>
      </c>
      <c r="H1030" s="14" t="s">
        <v>490</v>
      </c>
    </row>
    <row r="1031" spans="1:8" x14ac:dyDescent="0.25">
      <c r="A1031" s="2">
        <v>5087</v>
      </c>
      <c r="B1031" s="3" t="s">
        <v>19458</v>
      </c>
      <c r="C1031" s="4" t="s">
        <v>19602</v>
      </c>
      <c r="D1031">
        <v>3630</v>
      </c>
      <c r="E1031" t="s">
        <v>19271</v>
      </c>
      <c r="F1031" s="6" t="s">
        <v>19657</v>
      </c>
      <c r="G1031" s="9" t="s">
        <v>19461</v>
      </c>
      <c r="H1031" s="9" t="s">
        <v>528</v>
      </c>
    </row>
    <row r="1032" spans="1:8" x14ac:dyDescent="0.25">
      <c r="A1032" s="2">
        <v>5088</v>
      </c>
      <c r="B1032" s="3" t="s">
        <v>19454</v>
      </c>
      <c r="C1032" s="4" t="s">
        <v>19498</v>
      </c>
      <c r="D1032">
        <v>3740</v>
      </c>
      <c r="E1032" t="s">
        <v>19291</v>
      </c>
      <c r="F1032" s="6" t="s">
        <v>19657</v>
      </c>
      <c r="G1032" s="7" t="s">
        <v>19457</v>
      </c>
      <c r="H1032" s="7" t="s">
        <v>76</v>
      </c>
    </row>
    <row r="1033" spans="1:8" x14ac:dyDescent="0.25">
      <c r="A1033" s="2">
        <v>5089</v>
      </c>
      <c r="B1033" s="3" t="s">
        <v>19454</v>
      </c>
      <c r="C1033" s="4" t="s">
        <v>19468</v>
      </c>
      <c r="D1033">
        <v>3680</v>
      </c>
      <c r="E1033" t="s">
        <v>19275</v>
      </c>
      <c r="F1033" s="6" t="s">
        <v>19678</v>
      </c>
      <c r="G1033" s="7" t="s">
        <v>19457</v>
      </c>
      <c r="H1033" s="7" t="s">
        <v>76</v>
      </c>
    </row>
    <row r="1034" spans="1:8" x14ac:dyDescent="0.25">
      <c r="A1034" s="2">
        <v>5090</v>
      </c>
      <c r="B1034" s="3" t="s">
        <v>19454</v>
      </c>
      <c r="C1034" s="4" t="s">
        <v>19576</v>
      </c>
      <c r="D1034">
        <v>3950</v>
      </c>
      <c r="E1034" t="s">
        <v>19309</v>
      </c>
      <c r="F1034" s="6" t="s">
        <v>19678</v>
      </c>
      <c r="G1034" s="7" t="s">
        <v>19457</v>
      </c>
      <c r="H1034" s="7" t="s">
        <v>76</v>
      </c>
    </row>
    <row r="1035" spans="1:8" x14ac:dyDescent="0.25">
      <c r="A1035" s="2">
        <v>5091</v>
      </c>
      <c r="B1035" s="3" t="s">
        <v>19458</v>
      </c>
      <c r="C1035" s="4" t="s">
        <v>19455</v>
      </c>
      <c r="D1035">
        <v>3670</v>
      </c>
      <c r="E1035" t="s">
        <v>19281</v>
      </c>
      <c r="F1035" s="6" t="s">
        <v>19678</v>
      </c>
      <c r="G1035" s="7" t="s">
        <v>19457</v>
      </c>
      <c r="H1035" s="7" t="s">
        <v>76</v>
      </c>
    </row>
    <row r="1036" spans="1:8" x14ac:dyDescent="0.25">
      <c r="A1036" s="2">
        <v>5092</v>
      </c>
      <c r="B1036" s="3" t="s">
        <v>19458</v>
      </c>
      <c r="C1036" s="4" t="s">
        <v>19511</v>
      </c>
      <c r="D1036">
        <v>3640</v>
      </c>
      <c r="E1036" t="s">
        <v>19166</v>
      </c>
      <c r="F1036" s="6" t="s">
        <v>19678</v>
      </c>
      <c r="G1036" s="7" t="s">
        <v>19457</v>
      </c>
      <c r="H1036" s="7" t="s">
        <v>76</v>
      </c>
    </row>
    <row r="1037" spans="1:8" x14ac:dyDescent="0.25">
      <c r="A1037" s="2">
        <v>5093</v>
      </c>
      <c r="B1037" s="3" t="s">
        <v>19454</v>
      </c>
      <c r="C1037" s="4" t="s">
        <v>19522</v>
      </c>
      <c r="D1037">
        <v>3630</v>
      </c>
      <c r="E1037" t="s">
        <v>19271</v>
      </c>
      <c r="F1037" s="6" t="s">
        <v>19678</v>
      </c>
      <c r="G1037" s="7" t="s">
        <v>19457</v>
      </c>
      <c r="H1037" s="7" t="s">
        <v>76</v>
      </c>
    </row>
    <row r="1038" spans="1:8" x14ac:dyDescent="0.25">
      <c r="A1038" s="2">
        <v>5094</v>
      </c>
      <c r="B1038" s="3" t="s">
        <v>19454</v>
      </c>
      <c r="C1038" s="4" t="s">
        <v>19470</v>
      </c>
      <c r="D1038">
        <v>3630</v>
      </c>
      <c r="E1038" t="s">
        <v>19271</v>
      </c>
      <c r="F1038" s="6" t="s">
        <v>19678</v>
      </c>
      <c r="G1038" s="7" t="s">
        <v>19457</v>
      </c>
      <c r="H1038" s="7" t="s">
        <v>76</v>
      </c>
    </row>
    <row r="1039" spans="1:8" x14ac:dyDescent="0.25">
      <c r="A1039" s="2">
        <v>5095</v>
      </c>
      <c r="B1039" s="3" t="s">
        <v>19458</v>
      </c>
      <c r="C1039" s="4" t="s">
        <v>19565</v>
      </c>
      <c r="D1039">
        <v>3630</v>
      </c>
      <c r="E1039" t="s">
        <v>19271</v>
      </c>
      <c r="F1039" s="6" t="s">
        <v>19678</v>
      </c>
      <c r="G1039" s="7" t="s">
        <v>19457</v>
      </c>
      <c r="H1039" s="7" t="s">
        <v>76</v>
      </c>
    </row>
    <row r="1040" spans="1:8" x14ac:dyDescent="0.25">
      <c r="A1040" s="2">
        <v>5096</v>
      </c>
      <c r="B1040" s="3" t="s">
        <v>19458</v>
      </c>
      <c r="C1040" s="4" t="s">
        <v>19539</v>
      </c>
      <c r="D1040">
        <v>3630</v>
      </c>
      <c r="E1040" t="s">
        <v>19271</v>
      </c>
      <c r="F1040" s="6" t="s">
        <v>19678</v>
      </c>
      <c r="G1040" s="7" t="s">
        <v>19457</v>
      </c>
      <c r="H1040" s="7" t="s">
        <v>76</v>
      </c>
    </row>
    <row r="1041" spans="1:8" x14ac:dyDescent="0.25">
      <c r="A1041" s="2">
        <v>5097</v>
      </c>
      <c r="B1041" s="3" t="s">
        <v>19458</v>
      </c>
      <c r="C1041" s="4" t="s">
        <v>19544</v>
      </c>
      <c r="D1041">
        <v>3650</v>
      </c>
      <c r="E1041" t="s">
        <v>19666</v>
      </c>
      <c r="F1041" s="6" t="s">
        <v>19678</v>
      </c>
      <c r="G1041" s="7" t="s">
        <v>19457</v>
      </c>
      <c r="H1041" s="7" t="s">
        <v>76</v>
      </c>
    </row>
    <row r="1042" spans="1:8" x14ac:dyDescent="0.25">
      <c r="A1042" s="2">
        <v>5098</v>
      </c>
      <c r="B1042" s="3" t="s">
        <v>19458</v>
      </c>
      <c r="C1042" s="4" t="s">
        <v>19661</v>
      </c>
      <c r="D1042">
        <v>3650</v>
      </c>
      <c r="E1042" t="s">
        <v>19232</v>
      </c>
      <c r="F1042" s="6" t="s">
        <v>19678</v>
      </c>
      <c r="G1042" s="7" t="s">
        <v>19457</v>
      </c>
      <c r="H1042" s="7" t="s">
        <v>76</v>
      </c>
    </row>
    <row r="1043" spans="1:8" x14ac:dyDescent="0.25">
      <c r="A1043" s="2">
        <v>5099</v>
      </c>
      <c r="B1043" s="3" t="s">
        <v>19458</v>
      </c>
      <c r="C1043" s="4" t="s">
        <v>19474</v>
      </c>
      <c r="D1043">
        <v>3650</v>
      </c>
      <c r="E1043" t="s">
        <v>19666</v>
      </c>
      <c r="F1043" s="6" t="s">
        <v>19678</v>
      </c>
      <c r="G1043" s="7" t="s">
        <v>19457</v>
      </c>
      <c r="H1043" s="7" t="s">
        <v>76</v>
      </c>
    </row>
    <row r="1044" spans="1:8" x14ac:dyDescent="0.25">
      <c r="A1044" s="2">
        <v>5100</v>
      </c>
      <c r="B1044" s="3" t="s">
        <v>19458</v>
      </c>
      <c r="C1044" s="4" t="s">
        <v>19487</v>
      </c>
      <c r="D1044">
        <v>3650</v>
      </c>
      <c r="E1044" t="s">
        <v>19707</v>
      </c>
      <c r="F1044" s="6" t="s">
        <v>19678</v>
      </c>
      <c r="G1044" s="9" t="s">
        <v>19461</v>
      </c>
      <c r="H1044" s="9" t="s">
        <v>25</v>
      </c>
    </row>
    <row r="1045" spans="1:8" x14ac:dyDescent="0.25">
      <c r="A1045" s="2">
        <v>5101</v>
      </c>
      <c r="B1045" s="3" t="s">
        <v>19458</v>
      </c>
      <c r="C1045" s="4" t="s">
        <v>19472</v>
      </c>
      <c r="D1045">
        <v>3600</v>
      </c>
      <c r="E1045" t="s">
        <v>18907</v>
      </c>
      <c r="F1045" s="6" t="s">
        <v>19677</v>
      </c>
      <c r="G1045" s="7" t="s">
        <v>19457</v>
      </c>
      <c r="H1045" s="7" t="s">
        <v>76</v>
      </c>
    </row>
    <row r="1046" spans="1:8" x14ac:dyDescent="0.25">
      <c r="A1046" s="2">
        <v>5102</v>
      </c>
      <c r="B1046" s="3" t="s">
        <v>19454</v>
      </c>
      <c r="C1046" s="4" t="s">
        <v>19518</v>
      </c>
      <c r="D1046">
        <v>3600</v>
      </c>
      <c r="E1046" t="s">
        <v>18907</v>
      </c>
      <c r="F1046" s="6" t="s">
        <v>19677</v>
      </c>
      <c r="G1046" s="7" t="s">
        <v>19457</v>
      </c>
      <c r="H1046" s="7" t="s">
        <v>76</v>
      </c>
    </row>
    <row r="1047" spans="1:8" x14ac:dyDescent="0.25">
      <c r="A1047" s="2">
        <v>5103</v>
      </c>
      <c r="B1047" s="3" t="s">
        <v>19458</v>
      </c>
      <c r="C1047" s="4" t="s">
        <v>19562</v>
      </c>
      <c r="D1047">
        <v>3660</v>
      </c>
      <c r="E1047" t="s">
        <v>19281</v>
      </c>
      <c r="F1047" s="6" t="s">
        <v>19677</v>
      </c>
      <c r="G1047" s="7" t="s">
        <v>19457</v>
      </c>
      <c r="H1047" s="7" t="s">
        <v>76</v>
      </c>
    </row>
    <row r="1048" spans="1:8" x14ac:dyDescent="0.25">
      <c r="A1048" s="2">
        <v>5104</v>
      </c>
      <c r="B1048" s="3" t="s">
        <v>19454</v>
      </c>
      <c r="C1048" s="4" t="s">
        <v>19462</v>
      </c>
      <c r="D1048">
        <v>3600</v>
      </c>
      <c r="E1048" t="s">
        <v>18907</v>
      </c>
      <c r="F1048" s="6" t="s">
        <v>19677</v>
      </c>
      <c r="G1048" s="7" t="s">
        <v>19457</v>
      </c>
      <c r="H1048" s="7" t="s">
        <v>76</v>
      </c>
    </row>
    <row r="1049" spans="1:8" x14ac:dyDescent="0.25">
      <c r="A1049" s="2">
        <v>5105</v>
      </c>
      <c r="B1049" s="3" t="s">
        <v>19454</v>
      </c>
      <c r="C1049" s="4" t="s">
        <v>19568</v>
      </c>
      <c r="D1049">
        <v>3600</v>
      </c>
      <c r="E1049" t="s">
        <v>18907</v>
      </c>
      <c r="F1049" s="6" t="s">
        <v>19677</v>
      </c>
      <c r="G1049" s="7" t="s">
        <v>19457</v>
      </c>
      <c r="H1049" s="7" t="s">
        <v>76</v>
      </c>
    </row>
    <row r="1050" spans="1:8" x14ac:dyDescent="0.25">
      <c r="A1050" s="2">
        <v>5106</v>
      </c>
      <c r="B1050" s="3" t="s">
        <v>19454</v>
      </c>
      <c r="C1050" s="4" t="s">
        <v>19479</v>
      </c>
      <c r="D1050">
        <v>8490</v>
      </c>
      <c r="E1050" t="s">
        <v>19390</v>
      </c>
      <c r="F1050" s="6" t="s">
        <v>19627</v>
      </c>
      <c r="G1050" s="7" t="s">
        <v>19457</v>
      </c>
      <c r="H1050" s="7" t="s">
        <v>76</v>
      </c>
    </row>
    <row r="1051" spans="1:8" x14ac:dyDescent="0.25">
      <c r="A1051" s="2">
        <v>5107</v>
      </c>
      <c r="B1051" s="3" t="s">
        <v>19458</v>
      </c>
      <c r="C1051" s="4" t="s">
        <v>19569</v>
      </c>
      <c r="D1051">
        <v>8480</v>
      </c>
      <c r="E1051" t="s">
        <v>18920</v>
      </c>
      <c r="F1051" s="6" t="s">
        <v>19657</v>
      </c>
      <c r="G1051" s="7" t="s">
        <v>19457</v>
      </c>
      <c r="H1051" s="7" t="s">
        <v>76</v>
      </c>
    </row>
    <row r="1052" spans="1:8" x14ac:dyDescent="0.25">
      <c r="A1052" s="2">
        <v>5108</v>
      </c>
      <c r="B1052" s="3" t="s">
        <v>19454</v>
      </c>
      <c r="C1052" s="4" t="s">
        <v>19521</v>
      </c>
      <c r="D1052">
        <v>8420</v>
      </c>
      <c r="E1052" t="s">
        <v>19381</v>
      </c>
      <c r="F1052" s="6" t="s">
        <v>19680</v>
      </c>
      <c r="G1052" s="11" t="s">
        <v>19478</v>
      </c>
      <c r="H1052" s="11" t="s">
        <v>221</v>
      </c>
    </row>
    <row r="1053" spans="1:8" x14ac:dyDescent="0.25">
      <c r="A1053" s="2">
        <v>5109</v>
      </c>
      <c r="B1053" s="3" t="s">
        <v>19454</v>
      </c>
      <c r="C1053" s="4" t="s">
        <v>19492</v>
      </c>
      <c r="D1053">
        <v>9990</v>
      </c>
      <c r="E1053" t="s">
        <v>19708</v>
      </c>
      <c r="F1053" s="6" t="s">
        <v>19678</v>
      </c>
      <c r="G1053" s="7" t="s">
        <v>19457</v>
      </c>
      <c r="H1053" s="7" t="s">
        <v>76</v>
      </c>
    </row>
    <row r="1054" spans="1:8" x14ac:dyDescent="0.25">
      <c r="A1054" s="2">
        <v>5110</v>
      </c>
      <c r="B1054" s="3" t="s">
        <v>19454</v>
      </c>
      <c r="C1054" s="4" t="s">
        <v>19580</v>
      </c>
      <c r="D1054">
        <v>8200</v>
      </c>
      <c r="E1054" t="s">
        <v>18914</v>
      </c>
      <c r="F1054" s="6" t="s">
        <v>19677</v>
      </c>
      <c r="G1054" s="7" t="s">
        <v>19457</v>
      </c>
      <c r="H1054" s="7" t="s">
        <v>76</v>
      </c>
    </row>
    <row r="1055" spans="1:8" x14ac:dyDescent="0.25">
      <c r="A1055" s="2">
        <v>5111</v>
      </c>
      <c r="B1055" s="3" t="s">
        <v>19458</v>
      </c>
      <c r="C1055" s="4" t="s">
        <v>19459</v>
      </c>
      <c r="D1055">
        <v>8210</v>
      </c>
      <c r="E1055" t="s">
        <v>19709</v>
      </c>
      <c r="F1055" s="6" t="s">
        <v>19679</v>
      </c>
      <c r="G1055" s="11" t="s">
        <v>19478</v>
      </c>
      <c r="H1055" s="11" t="s">
        <v>221</v>
      </c>
    </row>
    <row r="1056" spans="1:8" x14ac:dyDescent="0.25">
      <c r="A1056" s="2">
        <v>5112</v>
      </c>
      <c r="B1056" s="3" t="s">
        <v>19454</v>
      </c>
      <c r="C1056" s="4" t="s">
        <v>19547</v>
      </c>
      <c r="D1056">
        <v>3001</v>
      </c>
      <c r="E1056" t="s">
        <v>19177</v>
      </c>
      <c r="F1056" s="6" t="s">
        <v>19672</v>
      </c>
      <c r="G1056" s="7" t="s">
        <v>19457</v>
      </c>
      <c r="H1056" s="7" t="s">
        <v>76</v>
      </c>
    </row>
    <row r="1057" spans="1:8" x14ac:dyDescent="0.25">
      <c r="A1057" s="2">
        <v>5113</v>
      </c>
      <c r="B1057" s="3" t="s">
        <v>19458</v>
      </c>
      <c r="C1057" s="4" t="s">
        <v>19481</v>
      </c>
      <c r="D1057">
        <v>3920</v>
      </c>
      <c r="E1057" t="s">
        <v>18909</v>
      </c>
      <c r="F1057" s="6" t="s">
        <v>19672</v>
      </c>
      <c r="G1057" s="7" t="s">
        <v>19457</v>
      </c>
      <c r="H1057" s="7" t="s">
        <v>76</v>
      </c>
    </row>
    <row r="1058" spans="1:8" x14ac:dyDescent="0.25">
      <c r="A1058" s="2">
        <v>5114</v>
      </c>
      <c r="B1058" s="3" t="s">
        <v>19458</v>
      </c>
      <c r="C1058" s="4" t="s">
        <v>19554</v>
      </c>
      <c r="D1058">
        <v>3012</v>
      </c>
      <c r="E1058" t="s">
        <v>19180</v>
      </c>
      <c r="F1058" s="6" t="s">
        <v>19642</v>
      </c>
      <c r="G1058" s="7" t="s">
        <v>19457</v>
      </c>
      <c r="H1058" s="7" t="s">
        <v>76</v>
      </c>
    </row>
    <row r="1059" spans="1:8" x14ac:dyDescent="0.25">
      <c r="A1059" s="2">
        <v>5115</v>
      </c>
      <c r="B1059" s="3" t="s">
        <v>19454</v>
      </c>
      <c r="C1059" s="4" t="s">
        <v>19528</v>
      </c>
      <c r="D1059">
        <v>3000</v>
      </c>
      <c r="E1059" t="s">
        <v>19176</v>
      </c>
      <c r="F1059" s="6" t="s">
        <v>19678</v>
      </c>
      <c r="G1059" s="7" t="s">
        <v>19457</v>
      </c>
      <c r="H1059" s="7" t="s">
        <v>76</v>
      </c>
    </row>
    <row r="1060" spans="1:8" x14ac:dyDescent="0.25">
      <c r="A1060" s="2">
        <v>5116</v>
      </c>
      <c r="B1060" s="3" t="s">
        <v>19454</v>
      </c>
      <c r="C1060" s="4" t="s">
        <v>19510</v>
      </c>
      <c r="D1060">
        <v>2000</v>
      </c>
      <c r="E1060" t="s">
        <v>18904</v>
      </c>
      <c r="F1060" s="6" t="s">
        <v>19685</v>
      </c>
      <c r="G1060" s="7" t="s">
        <v>19457</v>
      </c>
      <c r="H1060" s="7" t="s">
        <v>76</v>
      </c>
    </row>
    <row r="1061" spans="1:8" x14ac:dyDescent="0.25">
      <c r="A1061" s="2">
        <v>5117</v>
      </c>
      <c r="B1061" s="3" t="s">
        <v>19458</v>
      </c>
      <c r="C1061" s="4" t="s">
        <v>19519</v>
      </c>
      <c r="D1061">
        <v>2070</v>
      </c>
      <c r="E1061" t="s">
        <v>19115</v>
      </c>
      <c r="F1061" s="6" t="s">
        <v>19685</v>
      </c>
      <c r="G1061" s="7" t="s">
        <v>19457</v>
      </c>
      <c r="H1061" s="7" t="s">
        <v>76</v>
      </c>
    </row>
    <row r="1062" spans="1:8" x14ac:dyDescent="0.25">
      <c r="A1062" s="2">
        <v>5118</v>
      </c>
      <c r="B1062" s="3" t="s">
        <v>19458</v>
      </c>
      <c r="C1062" s="4" t="s">
        <v>19566</v>
      </c>
      <c r="D1062">
        <v>2920</v>
      </c>
      <c r="E1062" t="s">
        <v>19171</v>
      </c>
      <c r="F1062" s="6" t="s">
        <v>19679</v>
      </c>
      <c r="G1062" s="9" t="s">
        <v>19473</v>
      </c>
      <c r="H1062" s="9" t="s">
        <v>34</v>
      </c>
    </row>
    <row r="1063" spans="1:8" x14ac:dyDescent="0.25">
      <c r="A1063" s="2">
        <v>5119</v>
      </c>
      <c r="B1063" s="3" t="s">
        <v>19458</v>
      </c>
      <c r="C1063" s="4" t="s">
        <v>19586</v>
      </c>
      <c r="D1063">
        <v>2381</v>
      </c>
      <c r="E1063" t="s">
        <v>19150</v>
      </c>
      <c r="F1063" s="6" t="s">
        <v>19679</v>
      </c>
      <c r="G1063" s="7" t="s">
        <v>19457</v>
      </c>
      <c r="H1063" s="7" t="s">
        <v>76</v>
      </c>
    </row>
    <row r="1064" spans="1:8" x14ac:dyDescent="0.25">
      <c r="A1064" s="2">
        <v>5120</v>
      </c>
      <c r="B1064" s="3" t="s">
        <v>19458</v>
      </c>
      <c r="C1064" s="4" t="s">
        <v>19481</v>
      </c>
      <c r="D1064">
        <v>3550</v>
      </c>
      <c r="E1064" t="s">
        <v>19161</v>
      </c>
      <c r="F1064" s="6" t="s">
        <v>19679</v>
      </c>
      <c r="G1064" s="7" t="s">
        <v>19457</v>
      </c>
      <c r="H1064" s="7" t="s">
        <v>76</v>
      </c>
    </row>
    <row r="1065" spans="1:8" x14ac:dyDescent="0.25">
      <c r="A1065" s="2">
        <v>5121</v>
      </c>
      <c r="B1065" s="3" t="s">
        <v>19458</v>
      </c>
      <c r="C1065" s="4" t="s">
        <v>19676</v>
      </c>
      <c r="D1065">
        <v>2360</v>
      </c>
      <c r="E1065" t="s">
        <v>19146</v>
      </c>
      <c r="F1065" s="6" t="s">
        <v>19677</v>
      </c>
      <c r="G1065" s="11" t="s">
        <v>19478</v>
      </c>
      <c r="H1065" s="11" t="s">
        <v>221</v>
      </c>
    </row>
    <row r="1066" spans="1:8" x14ac:dyDescent="0.25">
      <c r="A1066" s="2">
        <v>5122</v>
      </c>
      <c r="B1066" s="3" t="s">
        <v>19454</v>
      </c>
      <c r="C1066" s="4" t="s">
        <v>19568</v>
      </c>
      <c r="D1066">
        <v>2460</v>
      </c>
      <c r="E1066" t="s">
        <v>19154</v>
      </c>
      <c r="F1066" s="6" t="s">
        <v>19680</v>
      </c>
      <c r="G1066" s="13" t="s">
        <v>19461</v>
      </c>
      <c r="H1066" s="14" t="s">
        <v>490</v>
      </c>
    </row>
    <row r="1067" spans="1:8" x14ac:dyDescent="0.25">
      <c r="A1067" s="2">
        <v>5123</v>
      </c>
      <c r="B1067" s="3" t="s">
        <v>19458</v>
      </c>
      <c r="C1067" s="4" t="s">
        <v>19470</v>
      </c>
      <c r="D1067">
        <v>2320</v>
      </c>
      <c r="E1067" t="s">
        <v>19138</v>
      </c>
      <c r="F1067" s="6" t="s">
        <v>19657</v>
      </c>
      <c r="G1067" s="11" t="s">
        <v>19478</v>
      </c>
      <c r="H1067" s="11" t="s">
        <v>221</v>
      </c>
    </row>
    <row r="1068" spans="1:8" x14ac:dyDescent="0.25">
      <c r="A1068" s="2">
        <v>5124</v>
      </c>
      <c r="B1068" s="3" t="s">
        <v>19458</v>
      </c>
      <c r="C1068" s="4" t="s">
        <v>19593</v>
      </c>
      <c r="D1068">
        <v>2970</v>
      </c>
      <c r="E1068" t="s">
        <v>19034</v>
      </c>
      <c r="F1068" s="6" t="s">
        <v>19657</v>
      </c>
      <c r="G1068" s="11" t="s">
        <v>19478</v>
      </c>
      <c r="H1068" s="11" t="s">
        <v>221</v>
      </c>
    </row>
    <row r="1069" spans="1:8" x14ac:dyDescent="0.25">
      <c r="A1069" s="2">
        <v>5125</v>
      </c>
      <c r="B1069" s="3" t="s">
        <v>19454</v>
      </c>
      <c r="C1069" s="4" t="s">
        <v>19602</v>
      </c>
      <c r="D1069">
        <v>1410</v>
      </c>
      <c r="E1069" t="s">
        <v>19654</v>
      </c>
      <c r="F1069" s="6" t="s">
        <v>19685</v>
      </c>
      <c r="G1069" s="7" t="s">
        <v>19457</v>
      </c>
      <c r="H1069" s="7" t="s">
        <v>76</v>
      </c>
    </row>
    <row r="1070" spans="1:8" x14ac:dyDescent="0.25">
      <c r="A1070" s="2">
        <v>5126</v>
      </c>
      <c r="B1070" s="3" t="s">
        <v>19454</v>
      </c>
      <c r="C1070" s="4" t="s">
        <v>19539</v>
      </c>
      <c r="D1070">
        <v>2300</v>
      </c>
      <c r="E1070" t="s">
        <v>19136</v>
      </c>
      <c r="F1070" s="6" t="s">
        <v>19657</v>
      </c>
      <c r="G1070" s="7" t="s">
        <v>19457</v>
      </c>
      <c r="H1070" s="7" t="s">
        <v>76</v>
      </c>
    </row>
    <row r="1071" spans="1:8" x14ac:dyDescent="0.25">
      <c r="A1071" s="2">
        <v>5127</v>
      </c>
      <c r="B1071" s="3" t="s">
        <v>19454</v>
      </c>
      <c r="C1071" s="4" t="s">
        <v>19559</v>
      </c>
      <c r="D1071">
        <v>1170</v>
      </c>
      <c r="E1071" t="s">
        <v>19061</v>
      </c>
      <c r="F1071" s="6" t="s">
        <v>19685</v>
      </c>
      <c r="G1071" s="7" t="s">
        <v>19457</v>
      </c>
      <c r="H1071" s="7" t="s">
        <v>76</v>
      </c>
    </row>
    <row r="1072" spans="1:8" x14ac:dyDescent="0.25">
      <c r="A1072" s="2">
        <v>5128</v>
      </c>
      <c r="B1072" s="3" t="s">
        <v>19454</v>
      </c>
      <c r="C1072" s="4" t="s">
        <v>19498</v>
      </c>
      <c r="D1072">
        <v>2390</v>
      </c>
      <c r="E1072" t="s">
        <v>19006</v>
      </c>
      <c r="F1072" s="6" t="s">
        <v>19685</v>
      </c>
      <c r="G1072" s="11" t="s">
        <v>19478</v>
      </c>
      <c r="H1072" s="11" t="s">
        <v>221</v>
      </c>
    </row>
    <row r="1073" spans="1:8" x14ac:dyDescent="0.25">
      <c r="A1073" s="2">
        <v>5129</v>
      </c>
      <c r="B1073" s="3" t="s">
        <v>19458</v>
      </c>
      <c r="C1073" s="4" t="s">
        <v>19625</v>
      </c>
      <c r="D1073">
        <v>3620</v>
      </c>
      <c r="E1073" t="s">
        <v>19272</v>
      </c>
      <c r="F1073" s="6" t="s">
        <v>19680</v>
      </c>
      <c r="G1073" s="7" t="s">
        <v>19457</v>
      </c>
      <c r="H1073" s="7" t="s">
        <v>76</v>
      </c>
    </row>
    <row r="1074" spans="1:8" x14ac:dyDescent="0.25">
      <c r="A1074" s="2">
        <v>5130</v>
      </c>
      <c r="B1074" s="3" t="s">
        <v>19454</v>
      </c>
      <c r="C1074" s="4" t="s">
        <v>19710</v>
      </c>
      <c r="D1074">
        <v>3520</v>
      </c>
      <c r="E1074" t="s">
        <v>19036</v>
      </c>
      <c r="F1074" s="6" t="s">
        <v>19680</v>
      </c>
      <c r="G1074" s="7" t="s">
        <v>19457</v>
      </c>
      <c r="H1074" s="7" t="s">
        <v>76</v>
      </c>
    </row>
    <row r="1075" spans="1:8" x14ac:dyDescent="0.25">
      <c r="A1075" s="2">
        <v>5131</v>
      </c>
      <c r="B1075" s="3" t="s">
        <v>19454</v>
      </c>
      <c r="C1075" s="4" t="s">
        <v>19710</v>
      </c>
      <c r="D1075">
        <v>3600</v>
      </c>
      <c r="E1075" t="s">
        <v>18907</v>
      </c>
      <c r="F1075" s="6" t="s">
        <v>19680</v>
      </c>
      <c r="G1075" s="7" t="s">
        <v>19457</v>
      </c>
      <c r="H1075" s="7" t="s">
        <v>76</v>
      </c>
    </row>
    <row r="1076" spans="1:8" x14ac:dyDescent="0.25">
      <c r="A1076" s="2">
        <v>5132</v>
      </c>
      <c r="B1076" s="3" t="s">
        <v>19454</v>
      </c>
      <c r="C1076" s="4" t="s">
        <v>19710</v>
      </c>
      <c r="D1076">
        <v>3600</v>
      </c>
      <c r="E1076" t="s">
        <v>18907</v>
      </c>
      <c r="F1076" s="6" t="s">
        <v>19680</v>
      </c>
      <c r="G1076" s="7" t="s">
        <v>19457</v>
      </c>
      <c r="H1076" s="7" t="s">
        <v>76</v>
      </c>
    </row>
    <row r="1077" spans="1:8" x14ac:dyDescent="0.25">
      <c r="A1077" s="2">
        <v>5133</v>
      </c>
      <c r="B1077" s="3" t="s">
        <v>19458</v>
      </c>
      <c r="C1077" s="4" t="s">
        <v>19492</v>
      </c>
      <c r="D1077">
        <v>3690</v>
      </c>
      <c r="E1077" t="s">
        <v>19289</v>
      </c>
      <c r="F1077" s="6" t="s">
        <v>19680</v>
      </c>
      <c r="G1077" s="7" t="s">
        <v>19457</v>
      </c>
      <c r="H1077" s="7" t="s">
        <v>76</v>
      </c>
    </row>
    <row r="1078" spans="1:8" x14ac:dyDescent="0.25">
      <c r="A1078" s="2">
        <v>5134</v>
      </c>
      <c r="B1078" s="3" t="s">
        <v>19454</v>
      </c>
      <c r="C1078" s="4" t="s">
        <v>19625</v>
      </c>
      <c r="D1078">
        <v>3600</v>
      </c>
      <c r="E1078" t="s">
        <v>18907</v>
      </c>
      <c r="F1078" s="6" t="s">
        <v>19680</v>
      </c>
      <c r="G1078" s="7" t="s">
        <v>19457</v>
      </c>
      <c r="H1078" s="7" t="s">
        <v>76</v>
      </c>
    </row>
    <row r="1079" spans="1:8" x14ac:dyDescent="0.25">
      <c r="A1079" s="2">
        <v>5135</v>
      </c>
      <c r="B1079" s="3" t="s">
        <v>19454</v>
      </c>
      <c r="C1079" s="4" t="s">
        <v>19492</v>
      </c>
      <c r="D1079">
        <v>3690</v>
      </c>
      <c r="E1079" t="s">
        <v>19289</v>
      </c>
      <c r="F1079" s="6" t="s">
        <v>19680</v>
      </c>
      <c r="G1079" s="7" t="s">
        <v>19457</v>
      </c>
      <c r="H1079" s="7" t="s">
        <v>76</v>
      </c>
    </row>
    <row r="1080" spans="1:8" x14ac:dyDescent="0.25">
      <c r="A1080" s="2">
        <v>5136</v>
      </c>
      <c r="B1080" s="3" t="s">
        <v>19454</v>
      </c>
      <c r="C1080" s="4" t="s">
        <v>19625</v>
      </c>
      <c r="D1080">
        <v>3560</v>
      </c>
      <c r="E1080" t="s">
        <v>19036</v>
      </c>
      <c r="F1080" s="6" t="s">
        <v>19680</v>
      </c>
      <c r="G1080" s="7" t="s">
        <v>19457</v>
      </c>
      <c r="H1080" s="7" t="s">
        <v>76</v>
      </c>
    </row>
    <row r="1081" spans="1:8" x14ac:dyDescent="0.25">
      <c r="A1081" s="2">
        <v>5137</v>
      </c>
      <c r="B1081" s="3" t="s">
        <v>19454</v>
      </c>
      <c r="C1081" s="4" t="s">
        <v>19492</v>
      </c>
      <c r="D1081">
        <v>3690</v>
      </c>
      <c r="E1081" t="s">
        <v>19289</v>
      </c>
      <c r="F1081" s="6" t="s">
        <v>19680</v>
      </c>
      <c r="G1081" s="7" t="s">
        <v>19457</v>
      </c>
      <c r="H1081" s="7" t="s">
        <v>76</v>
      </c>
    </row>
    <row r="1082" spans="1:8" x14ac:dyDescent="0.25">
      <c r="A1082" s="2">
        <v>5138</v>
      </c>
      <c r="B1082" s="3" t="s">
        <v>19454</v>
      </c>
      <c r="C1082" s="4" t="s">
        <v>19575</v>
      </c>
      <c r="D1082">
        <v>3600</v>
      </c>
      <c r="E1082" t="s">
        <v>18907</v>
      </c>
      <c r="F1082" s="6" t="s">
        <v>19680</v>
      </c>
      <c r="G1082" s="7" t="s">
        <v>19457</v>
      </c>
      <c r="H1082" s="7" t="s">
        <v>76</v>
      </c>
    </row>
    <row r="1083" spans="1:8" x14ac:dyDescent="0.25">
      <c r="A1083" s="2">
        <v>5139</v>
      </c>
      <c r="B1083" s="3" t="s">
        <v>19458</v>
      </c>
      <c r="C1083" s="4" t="s">
        <v>19625</v>
      </c>
      <c r="D1083">
        <v>3690</v>
      </c>
      <c r="E1083" t="s">
        <v>19289</v>
      </c>
      <c r="F1083" s="6" t="s">
        <v>19680</v>
      </c>
      <c r="G1083" s="7" t="s">
        <v>19457</v>
      </c>
      <c r="H1083" s="7" t="s">
        <v>76</v>
      </c>
    </row>
    <row r="1084" spans="1:8" x14ac:dyDescent="0.25">
      <c r="A1084" s="2">
        <v>5140</v>
      </c>
      <c r="B1084" s="3" t="s">
        <v>19454</v>
      </c>
      <c r="C1084" s="3">
        <v>94</v>
      </c>
      <c r="D1084">
        <v>2580</v>
      </c>
      <c r="E1084" t="s">
        <v>19163</v>
      </c>
      <c r="F1084" s="6" t="s">
        <v>19711</v>
      </c>
      <c r="G1084" s="7" t="s">
        <v>19457</v>
      </c>
      <c r="H1084" s="7" t="s">
        <v>76</v>
      </c>
    </row>
    <row r="1085" spans="1:8" x14ac:dyDescent="0.25">
      <c r="A1085" s="2">
        <v>5141</v>
      </c>
      <c r="B1085" s="3" t="s">
        <v>19454</v>
      </c>
      <c r="C1085" s="4" t="s">
        <v>19494</v>
      </c>
      <c r="D1085" s="5">
        <v>6061</v>
      </c>
      <c r="E1085" t="s">
        <v>19338</v>
      </c>
      <c r="F1085" s="6" t="s">
        <v>19624</v>
      </c>
      <c r="G1085" s="7" t="s">
        <v>19457</v>
      </c>
      <c r="H1085" s="7" t="s">
        <v>76</v>
      </c>
    </row>
    <row r="1086" spans="1:8" x14ac:dyDescent="0.25">
      <c r="A1086" s="2">
        <v>5142</v>
      </c>
      <c r="B1086" s="3" t="s">
        <v>19458</v>
      </c>
      <c r="C1086" s="4" t="s">
        <v>19465</v>
      </c>
      <c r="D1086" s="5">
        <v>7301</v>
      </c>
      <c r="E1086" t="s">
        <v>19681</v>
      </c>
      <c r="F1086" s="6" t="s">
        <v>19611</v>
      </c>
      <c r="G1086" s="7" t="s">
        <v>19457</v>
      </c>
      <c r="H1086" s="7" t="s">
        <v>76</v>
      </c>
    </row>
    <row r="1087" spans="1:8" x14ac:dyDescent="0.25">
      <c r="A1087" s="2">
        <v>5143</v>
      </c>
      <c r="B1087" s="3" t="s">
        <v>19458</v>
      </c>
      <c r="C1087" s="4" t="s">
        <v>19559</v>
      </c>
      <c r="D1087" s="5">
        <v>7301</v>
      </c>
      <c r="E1087" t="s">
        <v>19681</v>
      </c>
      <c r="F1087" s="6" t="s">
        <v>19624</v>
      </c>
      <c r="G1087" s="7" t="s">
        <v>19457</v>
      </c>
      <c r="H1087" s="7" t="s">
        <v>76</v>
      </c>
    </row>
    <row r="1088" spans="1:8" x14ac:dyDescent="0.25">
      <c r="A1088" s="2">
        <v>5144</v>
      </c>
      <c r="B1088" s="3" t="s">
        <v>19458</v>
      </c>
      <c r="C1088" s="4" t="s">
        <v>19522</v>
      </c>
      <c r="D1088" s="5">
        <v>7000</v>
      </c>
      <c r="E1088" t="s">
        <v>19363</v>
      </c>
      <c r="F1088" s="6" t="s">
        <v>19712</v>
      </c>
      <c r="G1088" s="7" t="s">
        <v>19457</v>
      </c>
      <c r="H1088" s="7" t="s">
        <v>76</v>
      </c>
    </row>
    <row r="1089" spans="1:8" x14ac:dyDescent="0.25">
      <c r="A1089" s="2">
        <v>5145</v>
      </c>
      <c r="B1089" s="3" t="s">
        <v>19458</v>
      </c>
      <c r="C1089" s="4" t="s">
        <v>19472</v>
      </c>
      <c r="D1089" s="5">
        <v>7170</v>
      </c>
      <c r="E1089" t="s">
        <v>19368</v>
      </c>
      <c r="F1089" s="6" t="s">
        <v>19697</v>
      </c>
      <c r="G1089" s="7" t="s">
        <v>19457</v>
      </c>
      <c r="H1089" s="7" t="s">
        <v>76</v>
      </c>
    </row>
    <row r="1090" spans="1:8" x14ac:dyDescent="0.25">
      <c r="A1090" s="2">
        <v>5146</v>
      </c>
      <c r="B1090" s="3" t="s">
        <v>19454</v>
      </c>
      <c r="C1090" s="4" t="s">
        <v>19510</v>
      </c>
      <c r="D1090" s="5">
        <v>7110</v>
      </c>
      <c r="E1090" t="s">
        <v>19699</v>
      </c>
      <c r="F1090" s="6" t="s">
        <v>19698</v>
      </c>
      <c r="G1090" s="7" t="s">
        <v>19457</v>
      </c>
      <c r="H1090" s="7" t="s">
        <v>76</v>
      </c>
    </row>
    <row r="1091" spans="1:8" x14ac:dyDescent="0.25">
      <c r="A1091" s="2">
        <v>5147</v>
      </c>
      <c r="B1091" s="3" t="s">
        <v>19458</v>
      </c>
      <c r="C1091" s="4" t="s">
        <v>19512</v>
      </c>
      <c r="D1091" s="5">
        <v>7100</v>
      </c>
      <c r="E1091" t="s">
        <v>19699</v>
      </c>
      <c r="F1091" s="6" t="s">
        <v>19697</v>
      </c>
      <c r="G1091" s="7" t="s">
        <v>19457</v>
      </c>
      <c r="H1091" s="7" t="s">
        <v>76</v>
      </c>
    </row>
    <row r="1092" spans="1:8" x14ac:dyDescent="0.25">
      <c r="A1092" s="2">
        <v>5148</v>
      </c>
      <c r="B1092" s="3" t="s">
        <v>19454</v>
      </c>
      <c r="C1092" s="4" t="s">
        <v>19602</v>
      </c>
      <c r="D1092" s="5">
        <v>7301</v>
      </c>
      <c r="E1092" t="s">
        <v>19681</v>
      </c>
      <c r="F1092" s="6" t="s">
        <v>19713</v>
      </c>
      <c r="G1092" s="7" t="s">
        <v>19457</v>
      </c>
      <c r="H1092" s="7" t="s">
        <v>76</v>
      </c>
    </row>
    <row r="1093" spans="1:8" x14ac:dyDescent="0.25">
      <c r="A1093" s="2">
        <v>5149</v>
      </c>
      <c r="B1093" s="3" t="s">
        <v>19454</v>
      </c>
      <c r="C1093" s="4" t="s">
        <v>19505</v>
      </c>
      <c r="D1093" s="5">
        <v>7301</v>
      </c>
      <c r="E1093" t="s">
        <v>19681</v>
      </c>
      <c r="F1093" s="6" t="s">
        <v>19611</v>
      </c>
      <c r="G1093" s="7" t="s">
        <v>19457</v>
      </c>
      <c r="H1093" s="7" t="s">
        <v>76</v>
      </c>
    </row>
    <row r="1094" spans="1:8" x14ac:dyDescent="0.25">
      <c r="A1094" s="2">
        <v>5150</v>
      </c>
      <c r="B1094" s="3" t="s">
        <v>19454</v>
      </c>
      <c r="C1094" s="4" t="s">
        <v>19577</v>
      </c>
      <c r="D1094" s="5">
        <v>6230</v>
      </c>
      <c r="E1094" t="s">
        <v>19714</v>
      </c>
      <c r="F1094" s="6" t="s">
        <v>19715</v>
      </c>
      <c r="G1094" s="7" t="s">
        <v>19457</v>
      </c>
      <c r="H1094" s="7" t="s">
        <v>76</v>
      </c>
    </row>
    <row r="1095" spans="1:8" x14ac:dyDescent="0.25">
      <c r="A1095" s="2">
        <v>5151</v>
      </c>
      <c r="B1095" s="3" t="s">
        <v>19458</v>
      </c>
      <c r="C1095" s="4" t="s">
        <v>19568</v>
      </c>
      <c r="D1095" s="5">
        <v>7800</v>
      </c>
      <c r="E1095" t="s">
        <v>19716</v>
      </c>
      <c r="F1095" s="6" t="s">
        <v>19712</v>
      </c>
      <c r="G1095" s="7" t="s">
        <v>19457</v>
      </c>
      <c r="H1095" s="7" t="s">
        <v>76</v>
      </c>
    </row>
    <row r="1096" spans="1:8" x14ac:dyDescent="0.25">
      <c r="A1096" s="2">
        <v>5152</v>
      </c>
      <c r="B1096" s="3" t="s">
        <v>19454</v>
      </c>
      <c r="C1096" s="4" t="s">
        <v>19676</v>
      </c>
      <c r="D1096" s="5">
        <v>6041</v>
      </c>
      <c r="E1096" t="s">
        <v>19338</v>
      </c>
      <c r="F1096" s="6" t="s">
        <v>19697</v>
      </c>
      <c r="G1096" s="7" t="s">
        <v>19457</v>
      </c>
      <c r="H1096" s="7" t="s">
        <v>76</v>
      </c>
    </row>
    <row r="1097" spans="1:8" x14ac:dyDescent="0.25">
      <c r="A1097" s="2">
        <v>5153</v>
      </c>
      <c r="B1097" s="3" t="s">
        <v>19454</v>
      </c>
      <c r="C1097" s="4" t="s">
        <v>19547</v>
      </c>
      <c r="D1097" s="5">
        <v>7110</v>
      </c>
      <c r="E1097" t="s">
        <v>19699</v>
      </c>
      <c r="F1097" s="6" t="s">
        <v>19698</v>
      </c>
      <c r="G1097" s="7" t="s">
        <v>19457</v>
      </c>
      <c r="H1097" s="7" t="s">
        <v>76</v>
      </c>
    </row>
    <row r="1098" spans="1:8" x14ac:dyDescent="0.25">
      <c r="A1098" s="2">
        <v>5154</v>
      </c>
      <c r="B1098" s="3" t="s">
        <v>19458</v>
      </c>
      <c r="C1098" s="4" t="s">
        <v>19527</v>
      </c>
      <c r="D1098" s="5">
        <v>7100</v>
      </c>
      <c r="E1098" t="s">
        <v>19699</v>
      </c>
      <c r="F1098" s="6" t="s">
        <v>19697</v>
      </c>
      <c r="G1098" s="7" t="s">
        <v>19457</v>
      </c>
      <c r="H1098" s="7" t="s">
        <v>76</v>
      </c>
    </row>
    <row r="1099" spans="1:8" x14ac:dyDescent="0.25">
      <c r="A1099" s="2">
        <v>5155</v>
      </c>
      <c r="B1099" s="3" t="s">
        <v>19458</v>
      </c>
      <c r="C1099" s="4" t="s">
        <v>19522</v>
      </c>
      <c r="D1099" s="5">
        <v>7000</v>
      </c>
      <c r="E1099" t="s">
        <v>19363</v>
      </c>
      <c r="F1099" s="6" t="s">
        <v>19713</v>
      </c>
      <c r="G1099" s="7" t="s">
        <v>19457</v>
      </c>
      <c r="H1099" s="7" t="s">
        <v>76</v>
      </c>
    </row>
    <row r="1100" spans="1:8" x14ac:dyDescent="0.25">
      <c r="A1100" s="2">
        <v>5156</v>
      </c>
      <c r="B1100" s="3" t="s">
        <v>19454</v>
      </c>
      <c r="C1100" s="4" t="s">
        <v>19491</v>
      </c>
      <c r="D1100" s="5">
        <v>7370</v>
      </c>
      <c r="E1100" t="s">
        <v>19717</v>
      </c>
      <c r="F1100" s="6" t="s">
        <v>19611</v>
      </c>
      <c r="G1100" s="7" t="s">
        <v>19457</v>
      </c>
      <c r="H1100" s="7" t="s">
        <v>76</v>
      </c>
    </row>
    <row r="1101" spans="1:8" x14ac:dyDescent="0.25">
      <c r="A1101" s="2">
        <v>5157</v>
      </c>
      <c r="B1101" s="3" t="s">
        <v>19458</v>
      </c>
      <c r="C1101" s="4" t="s">
        <v>19470</v>
      </c>
      <c r="D1101" s="5">
        <v>7000</v>
      </c>
      <c r="E1101" t="s">
        <v>19363</v>
      </c>
      <c r="F1101" s="6" t="s">
        <v>19712</v>
      </c>
      <c r="G1101" s="7" t="s">
        <v>19457</v>
      </c>
      <c r="H1101" s="7" t="s">
        <v>76</v>
      </c>
    </row>
    <row r="1102" spans="1:8" x14ac:dyDescent="0.25">
      <c r="A1102" s="2">
        <v>5158</v>
      </c>
      <c r="B1102" s="3" t="s">
        <v>19454</v>
      </c>
      <c r="C1102" s="4" t="s">
        <v>19485</v>
      </c>
      <c r="D1102" s="5">
        <v>7800</v>
      </c>
      <c r="E1102" t="s">
        <v>19716</v>
      </c>
      <c r="F1102" s="6" t="s">
        <v>19712</v>
      </c>
      <c r="G1102" s="7" t="s">
        <v>19457</v>
      </c>
      <c r="H1102" s="7" t="s">
        <v>76</v>
      </c>
    </row>
    <row r="1103" spans="1:8" x14ac:dyDescent="0.25">
      <c r="A1103" s="2">
        <v>5159</v>
      </c>
      <c r="B1103" s="3" t="s">
        <v>19454</v>
      </c>
      <c r="C1103" s="4" t="s">
        <v>19544</v>
      </c>
      <c r="D1103" s="5">
        <v>7800</v>
      </c>
      <c r="E1103" t="s">
        <v>19716</v>
      </c>
      <c r="F1103" s="6" t="s">
        <v>19697</v>
      </c>
      <c r="G1103" s="7" t="s">
        <v>19457</v>
      </c>
      <c r="H1103" s="7" t="s">
        <v>76</v>
      </c>
    </row>
    <row r="1104" spans="1:8" x14ac:dyDescent="0.25">
      <c r="A1104" s="2">
        <v>5160</v>
      </c>
      <c r="B1104" s="3" t="s">
        <v>19458</v>
      </c>
      <c r="C1104" s="4" t="s">
        <v>19524</v>
      </c>
      <c r="D1104" s="5">
        <v>7090</v>
      </c>
      <c r="E1104" t="s">
        <v>19366</v>
      </c>
      <c r="F1104" s="6" t="s">
        <v>19718</v>
      </c>
      <c r="G1104" s="7" t="s">
        <v>19457</v>
      </c>
      <c r="H1104" s="7" t="s">
        <v>76</v>
      </c>
    </row>
    <row r="1105" spans="1:8" x14ac:dyDescent="0.25">
      <c r="A1105" s="2">
        <v>5161</v>
      </c>
      <c r="B1105" s="3" t="s">
        <v>19458</v>
      </c>
      <c r="C1105" s="4" t="s">
        <v>19481</v>
      </c>
      <c r="D1105" s="5">
        <v>7100</v>
      </c>
      <c r="E1105" t="s">
        <v>19699</v>
      </c>
      <c r="F1105" s="6" t="s">
        <v>19697</v>
      </c>
      <c r="G1105" s="7" t="s">
        <v>19457</v>
      </c>
      <c r="H1105" s="7" t="s">
        <v>76</v>
      </c>
    </row>
    <row r="1106" spans="1:8" x14ac:dyDescent="0.25">
      <c r="A1106" s="2">
        <v>5162</v>
      </c>
      <c r="B1106" s="3" t="s">
        <v>19458</v>
      </c>
      <c r="C1106" s="4" t="s">
        <v>19498</v>
      </c>
      <c r="D1106" s="5">
        <v>7170</v>
      </c>
      <c r="E1106" t="s">
        <v>19368</v>
      </c>
      <c r="F1106" s="6" t="s">
        <v>19713</v>
      </c>
      <c r="G1106" s="7" t="s">
        <v>19457</v>
      </c>
      <c r="H1106" s="7" t="s">
        <v>76</v>
      </c>
    </row>
    <row r="1107" spans="1:8" x14ac:dyDescent="0.25">
      <c r="A1107" s="2">
        <v>5163</v>
      </c>
      <c r="B1107" s="3" t="s">
        <v>19458</v>
      </c>
      <c r="C1107" s="4" t="s">
        <v>19558</v>
      </c>
      <c r="D1107" s="5">
        <v>7301</v>
      </c>
      <c r="E1107" t="s">
        <v>19719</v>
      </c>
      <c r="F1107" s="6" t="s">
        <v>19611</v>
      </c>
      <c r="G1107" s="7" t="s">
        <v>19457</v>
      </c>
      <c r="H1107" s="7" t="s">
        <v>76</v>
      </c>
    </row>
    <row r="1108" spans="1:8" x14ac:dyDescent="0.25">
      <c r="A1108" s="2">
        <v>5164</v>
      </c>
      <c r="B1108" s="3" t="s">
        <v>19458</v>
      </c>
      <c r="C1108" s="4" t="s">
        <v>19467</v>
      </c>
      <c r="D1108" s="5">
        <v>6500</v>
      </c>
      <c r="E1108" t="s">
        <v>19720</v>
      </c>
      <c r="F1108" s="6" t="s">
        <v>19712</v>
      </c>
      <c r="G1108" s="7" t="s">
        <v>19457</v>
      </c>
      <c r="H1108" s="7" t="s">
        <v>76</v>
      </c>
    </row>
    <row r="1109" spans="1:8" x14ac:dyDescent="0.25">
      <c r="A1109" s="2">
        <v>5165</v>
      </c>
      <c r="B1109" s="3" t="s">
        <v>19458</v>
      </c>
      <c r="C1109" s="4" t="s">
        <v>19481</v>
      </c>
      <c r="D1109" s="5">
        <v>7800</v>
      </c>
      <c r="E1109" t="s">
        <v>19716</v>
      </c>
      <c r="F1109" s="6" t="s">
        <v>19712</v>
      </c>
      <c r="G1109" s="7" t="s">
        <v>19457</v>
      </c>
      <c r="H1109" s="7" t="s">
        <v>76</v>
      </c>
    </row>
    <row r="1110" spans="1:8" x14ac:dyDescent="0.25">
      <c r="A1110" s="2">
        <v>5166</v>
      </c>
      <c r="B1110" s="3" t="s">
        <v>19458</v>
      </c>
      <c r="C1110" s="4" t="s">
        <v>19580</v>
      </c>
      <c r="D1110" s="5">
        <v>7000</v>
      </c>
      <c r="E1110" t="s">
        <v>19363</v>
      </c>
      <c r="F1110" s="6" t="s">
        <v>19697</v>
      </c>
      <c r="G1110" s="7" t="s">
        <v>19457</v>
      </c>
      <c r="H1110" s="7" t="s">
        <v>76</v>
      </c>
    </row>
    <row r="1111" spans="1:8" x14ac:dyDescent="0.25">
      <c r="A1111" s="2">
        <v>5167</v>
      </c>
      <c r="B1111" s="3" t="s">
        <v>19454</v>
      </c>
      <c r="C1111" s="4" t="s">
        <v>19662</v>
      </c>
      <c r="D1111" s="5">
        <v>6061</v>
      </c>
      <c r="E1111" t="s">
        <v>19721</v>
      </c>
      <c r="F1111" s="6" t="s">
        <v>19698</v>
      </c>
      <c r="G1111" s="7" t="s">
        <v>19457</v>
      </c>
      <c r="H1111" s="7" t="s">
        <v>76</v>
      </c>
    </row>
    <row r="1112" spans="1:8" x14ac:dyDescent="0.25">
      <c r="A1112" s="2">
        <v>5168</v>
      </c>
      <c r="B1112" s="3" t="s">
        <v>19458</v>
      </c>
      <c r="C1112" s="4" t="s">
        <v>19602</v>
      </c>
      <c r="D1112" s="5">
        <v>7390</v>
      </c>
      <c r="E1112" t="s">
        <v>19722</v>
      </c>
      <c r="F1112" s="6" t="s">
        <v>19624</v>
      </c>
      <c r="G1112" s="7" t="s">
        <v>19457</v>
      </c>
      <c r="H1112" s="7" t="s">
        <v>76</v>
      </c>
    </row>
    <row r="1113" spans="1:8" x14ac:dyDescent="0.25">
      <c r="A1113" s="2">
        <v>5169</v>
      </c>
      <c r="B1113" s="3" t="s">
        <v>19454</v>
      </c>
      <c r="C1113" s="4" t="s">
        <v>19576</v>
      </c>
      <c r="D1113" s="5">
        <v>1400</v>
      </c>
      <c r="E1113" t="s">
        <v>19077</v>
      </c>
      <c r="F1113" s="6" t="s">
        <v>19713</v>
      </c>
      <c r="G1113" s="7" t="s">
        <v>19457</v>
      </c>
      <c r="H1113" s="7" t="s">
        <v>76</v>
      </c>
    </row>
    <row r="1114" spans="1:8" x14ac:dyDescent="0.25">
      <c r="A1114" s="2">
        <v>5170</v>
      </c>
      <c r="B1114" s="3" t="s">
        <v>19454</v>
      </c>
      <c r="C1114" s="4" t="s">
        <v>19492</v>
      </c>
      <c r="D1114" s="5">
        <v>7000</v>
      </c>
      <c r="E1114" t="s">
        <v>19363</v>
      </c>
      <c r="F1114" s="6" t="s">
        <v>19624</v>
      </c>
      <c r="G1114" s="7" t="s">
        <v>19457</v>
      </c>
      <c r="H1114" s="7" t="s">
        <v>76</v>
      </c>
    </row>
    <row r="1115" spans="1:8" x14ac:dyDescent="0.25">
      <c r="A1115" s="2">
        <v>5171</v>
      </c>
      <c r="B1115" s="3" t="s">
        <v>19458</v>
      </c>
      <c r="C1115" s="4" t="s">
        <v>19481</v>
      </c>
      <c r="D1115" s="5">
        <v>1460</v>
      </c>
      <c r="E1115" t="s">
        <v>19723</v>
      </c>
      <c r="F1115" s="6" t="s">
        <v>19712</v>
      </c>
      <c r="G1115" s="7" t="s">
        <v>19457</v>
      </c>
      <c r="H1115" s="7" t="s">
        <v>76</v>
      </c>
    </row>
    <row r="1116" spans="1:8" x14ac:dyDescent="0.25">
      <c r="A1116" s="2">
        <v>5172</v>
      </c>
      <c r="B1116" s="3" t="s">
        <v>19458</v>
      </c>
      <c r="C1116" s="4" t="s">
        <v>19521</v>
      </c>
      <c r="D1116" s="5">
        <v>6061</v>
      </c>
      <c r="E1116" t="s">
        <v>19721</v>
      </c>
      <c r="F1116" s="6" t="s">
        <v>19697</v>
      </c>
      <c r="G1116" s="7" t="s">
        <v>19457</v>
      </c>
      <c r="H1116" s="7" t="s">
        <v>76</v>
      </c>
    </row>
    <row r="1117" spans="1:8" x14ac:dyDescent="0.25">
      <c r="A1117" s="2">
        <v>5173</v>
      </c>
      <c r="B1117" s="3" t="s">
        <v>19458</v>
      </c>
      <c r="C1117" s="4" t="s">
        <v>19517</v>
      </c>
      <c r="D1117" s="5">
        <v>7130</v>
      </c>
      <c r="E1117" t="s">
        <v>19724</v>
      </c>
      <c r="F1117" s="6" t="s">
        <v>19715</v>
      </c>
      <c r="G1117" s="7" t="s">
        <v>19457</v>
      </c>
      <c r="H1117" s="7" t="s">
        <v>76</v>
      </c>
    </row>
    <row r="1118" spans="1:8" x14ac:dyDescent="0.25">
      <c r="A1118" s="2">
        <v>5174</v>
      </c>
      <c r="B1118" s="3" t="s">
        <v>19458</v>
      </c>
      <c r="C1118" s="4" t="s">
        <v>19524</v>
      </c>
      <c r="D1118" s="5">
        <v>7170</v>
      </c>
      <c r="E1118" t="s">
        <v>19368</v>
      </c>
      <c r="F1118" s="6" t="s">
        <v>19624</v>
      </c>
      <c r="G1118" s="7" t="s">
        <v>19457</v>
      </c>
      <c r="H1118" s="7" t="s">
        <v>76</v>
      </c>
    </row>
    <row r="1119" spans="1:8" x14ac:dyDescent="0.25">
      <c r="A1119" s="2">
        <v>5175</v>
      </c>
      <c r="B1119" s="3" t="s">
        <v>19454</v>
      </c>
      <c r="C1119" s="4" t="s">
        <v>19462</v>
      </c>
      <c r="D1119" s="5">
        <v>7180</v>
      </c>
      <c r="E1119" t="s">
        <v>19674</v>
      </c>
      <c r="F1119" s="6" t="s">
        <v>19725</v>
      </c>
      <c r="G1119" s="7" t="s">
        <v>19457</v>
      </c>
      <c r="H1119" s="7" t="s">
        <v>76</v>
      </c>
    </row>
    <row r="1120" spans="1:8" x14ac:dyDescent="0.25">
      <c r="A1120" s="2">
        <v>5176</v>
      </c>
      <c r="B1120" s="3" t="s">
        <v>19458</v>
      </c>
      <c r="C1120" s="4" t="s">
        <v>19467</v>
      </c>
      <c r="D1120" s="5">
        <v>6042</v>
      </c>
      <c r="E1120" t="s">
        <v>19726</v>
      </c>
      <c r="F1120" s="6" t="s">
        <v>19624</v>
      </c>
      <c r="G1120" s="7" t="s">
        <v>19457</v>
      </c>
      <c r="H1120" s="7" t="s">
        <v>76</v>
      </c>
    </row>
    <row r="1121" spans="1:8" x14ac:dyDescent="0.25">
      <c r="A1121" s="2">
        <v>5177</v>
      </c>
      <c r="B1121" s="3" t="s">
        <v>19454</v>
      </c>
      <c r="C1121" s="4" t="s">
        <v>19467</v>
      </c>
      <c r="D1121" s="5">
        <v>6041</v>
      </c>
      <c r="E1121" t="s">
        <v>19343</v>
      </c>
      <c r="F1121" s="6" t="s">
        <v>19727</v>
      </c>
      <c r="G1121" s="7" t="s">
        <v>19457</v>
      </c>
      <c r="H1121" s="7" t="s">
        <v>76</v>
      </c>
    </row>
    <row r="1122" spans="1:8" x14ac:dyDescent="0.25">
      <c r="A1122" s="2">
        <v>5178</v>
      </c>
      <c r="B1122" s="3" t="s">
        <v>19454</v>
      </c>
      <c r="C1122" s="4" t="s">
        <v>19455</v>
      </c>
      <c r="D1122" s="5">
        <v>6061</v>
      </c>
      <c r="E1122" t="s">
        <v>19721</v>
      </c>
      <c r="F1122" s="6" t="s">
        <v>19697</v>
      </c>
      <c r="G1122" s="7" t="s">
        <v>19457</v>
      </c>
      <c r="H1122" s="7" t="s">
        <v>76</v>
      </c>
    </row>
    <row r="1123" spans="1:8" x14ac:dyDescent="0.25">
      <c r="A1123" s="2">
        <v>5179</v>
      </c>
      <c r="B1123" s="3" t="s">
        <v>19454</v>
      </c>
      <c r="C1123" s="4" t="s">
        <v>19491</v>
      </c>
      <c r="D1123" s="5">
        <v>6041</v>
      </c>
      <c r="E1123" t="s">
        <v>19343</v>
      </c>
      <c r="F1123" s="6" t="s">
        <v>19715</v>
      </c>
      <c r="G1123" s="7" t="s">
        <v>19457</v>
      </c>
      <c r="H1123" s="7" t="s">
        <v>76</v>
      </c>
    </row>
    <row r="1124" spans="1:8" x14ac:dyDescent="0.25">
      <c r="A1124" s="2">
        <v>5180</v>
      </c>
      <c r="B1124" s="3" t="s">
        <v>19454</v>
      </c>
      <c r="C1124" s="4" t="s">
        <v>19494</v>
      </c>
      <c r="D1124" s="5">
        <v>6060</v>
      </c>
      <c r="E1124" t="s">
        <v>19344</v>
      </c>
      <c r="F1124" s="6" t="s">
        <v>19624</v>
      </c>
      <c r="G1124" s="7" t="s">
        <v>19457</v>
      </c>
      <c r="H1124" s="7" t="s">
        <v>76</v>
      </c>
    </row>
    <row r="1125" spans="1:8" x14ac:dyDescent="0.25">
      <c r="A1125" s="2">
        <v>5181</v>
      </c>
      <c r="B1125" s="3" t="s">
        <v>19458</v>
      </c>
      <c r="C1125" s="4" t="s">
        <v>19540</v>
      </c>
      <c r="D1125" s="5">
        <v>3010</v>
      </c>
      <c r="E1125" t="s">
        <v>19728</v>
      </c>
      <c r="F1125" s="6" t="s">
        <v>19464</v>
      </c>
      <c r="G1125" s="13" t="s">
        <v>19461</v>
      </c>
      <c r="H1125" s="14" t="s">
        <v>490</v>
      </c>
    </row>
    <row r="1126" spans="1:8" x14ac:dyDescent="0.25">
      <c r="A1126" s="2">
        <v>5182</v>
      </c>
      <c r="B1126" s="3" t="s">
        <v>19454</v>
      </c>
      <c r="C1126" s="3">
        <v>53</v>
      </c>
      <c r="D1126" s="5">
        <v>6280</v>
      </c>
      <c r="E1126" t="s">
        <v>19729</v>
      </c>
      <c r="F1126" s="6" t="s">
        <v>19460</v>
      </c>
      <c r="G1126" s="7" t="s">
        <v>19457</v>
      </c>
      <c r="H1126" s="7" t="s">
        <v>76</v>
      </c>
    </row>
    <row r="1127" spans="1:8" x14ac:dyDescent="0.25">
      <c r="A1127" s="2">
        <v>5183</v>
      </c>
      <c r="B1127" s="3" t="s">
        <v>19458</v>
      </c>
      <c r="C1127" s="4" t="s">
        <v>19467</v>
      </c>
      <c r="D1127" s="5">
        <v>6061</v>
      </c>
      <c r="E1127" t="s">
        <v>19338</v>
      </c>
      <c r="F1127" s="6" t="s">
        <v>19460</v>
      </c>
      <c r="G1127" s="11" t="s">
        <v>19478</v>
      </c>
      <c r="H1127" s="11" t="s">
        <v>221</v>
      </c>
    </row>
    <row r="1128" spans="1:8" x14ac:dyDescent="0.25">
      <c r="A1128" s="2">
        <v>5184</v>
      </c>
      <c r="B1128" s="3" t="s">
        <v>19454</v>
      </c>
      <c r="C1128" s="4" t="s">
        <v>19462</v>
      </c>
      <c r="D1128" s="5">
        <v>6224</v>
      </c>
      <c r="E1128" t="s">
        <v>19355</v>
      </c>
      <c r="F1128" s="6" t="s">
        <v>19460</v>
      </c>
      <c r="G1128" s="9" t="s">
        <v>19532</v>
      </c>
      <c r="H1128" s="9" t="s">
        <v>1224</v>
      </c>
    </row>
    <row r="1129" spans="1:8" x14ac:dyDescent="0.25">
      <c r="A1129" s="2">
        <v>5185</v>
      </c>
      <c r="B1129" s="3" t="s">
        <v>19454</v>
      </c>
      <c r="C1129" s="4" t="s">
        <v>19517</v>
      </c>
      <c r="D1129" s="5">
        <v>6041</v>
      </c>
      <c r="E1129" t="s">
        <v>19338</v>
      </c>
      <c r="F1129" s="6" t="s">
        <v>19460</v>
      </c>
      <c r="G1129" s="11" t="s">
        <v>19478</v>
      </c>
      <c r="H1129" s="11" t="s">
        <v>221</v>
      </c>
    </row>
    <row r="1130" spans="1:8" x14ac:dyDescent="0.25">
      <c r="A1130" s="2">
        <v>5186</v>
      </c>
      <c r="B1130" s="3" t="s">
        <v>19458</v>
      </c>
      <c r="C1130" s="4" t="s">
        <v>19511</v>
      </c>
      <c r="D1130" s="5">
        <v>6041</v>
      </c>
      <c r="E1130" t="s">
        <v>19338</v>
      </c>
      <c r="F1130" s="6" t="s">
        <v>19460</v>
      </c>
      <c r="G1130" s="7" t="s">
        <v>19457</v>
      </c>
      <c r="H1130" s="7" t="s">
        <v>76</v>
      </c>
    </row>
    <row r="1131" spans="1:8" x14ac:dyDescent="0.25">
      <c r="A1131" s="2">
        <v>5187</v>
      </c>
      <c r="B1131" s="3" t="s">
        <v>19458</v>
      </c>
      <c r="C1131" s="4" t="s">
        <v>19575</v>
      </c>
      <c r="D1131" s="5">
        <v>7160</v>
      </c>
      <c r="E1131" t="s">
        <v>19730</v>
      </c>
      <c r="F1131" s="6" t="s">
        <v>19469</v>
      </c>
      <c r="G1131" s="7" t="s">
        <v>19457</v>
      </c>
      <c r="H1131" s="7" t="s">
        <v>76</v>
      </c>
    </row>
    <row r="1132" spans="1:8" x14ac:dyDescent="0.25">
      <c r="A1132" s="2">
        <v>5188</v>
      </c>
      <c r="B1132" s="3" t="s">
        <v>19458</v>
      </c>
      <c r="C1132" s="4" t="s">
        <v>19505</v>
      </c>
      <c r="D1132" s="5">
        <v>7060</v>
      </c>
      <c r="E1132" t="s">
        <v>19731</v>
      </c>
      <c r="F1132" s="6" t="s">
        <v>19469</v>
      </c>
      <c r="G1132" s="7" t="s">
        <v>19457</v>
      </c>
      <c r="H1132" s="7" t="s">
        <v>76</v>
      </c>
    </row>
    <row r="1133" spans="1:8" x14ac:dyDescent="0.25">
      <c r="A1133" s="2">
        <v>5189</v>
      </c>
      <c r="B1133" s="3" t="s">
        <v>19458</v>
      </c>
      <c r="C1133" s="4" t="s">
        <v>19498</v>
      </c>
      <c r="D1133" s="5">
        <v>7062</v>
      </c>
      <c r="E1133" t="s">
        <v>19732</v>
      </c>
      <c r="F1133" s="6" t="s">
        <v>19469</v>
      </c>
      <c r="G1133" s="7" t="s">
        <v>19457</v>
      </c>
      <c r="H1133" s="7" t="s">
        <v>76</v>
      </c>
    </row>
    <row r="1134" spans="1:8" x14ac:dyDescent="0.25">
      <c r="A1134" s="2">
        <v>5190</v>
      </c>
      <c r="B1134" s="3" t="s">
        <v>19454</v>
      </c>
      <c r="C1134" s="4" t="s">
        <v>19607</v>
      </c>
      <c r="D1134" s="5">
        <v>7060</v>
      </c>
      <c r="E1134" t="s">
        <v>19731</v>
      </c>
      <c r="F1134" s="6" t="s">
        <v>19469</v>
      </c>
      <c r="G1134" s="7" t="s">
        <v>19457</v>
      </c>
      <c r="H1134" s="7" t="s">
        <v>76</v>
      </c>
    </row>
    <row r="1135" spans="1:8" x14ac:dyDescent="0.25">
      <c r="A1135" s="2">
        <v>5191</v>
      </c>
      <c r="B1135" s="3" t="s">
        <v>19454</v>
      </c>
      <c r="C1135" s="4" t="s">
        <v>19462</v>
      </c>
      <c r="D1135" s="5">
        <v>6041</v>
      </c>
      <c r="E1135" t="s">
        <v>19343</v>
      </c>
      <c r="F1135" s="6" t="s">
        <v>19469</v>
      </c>
      <c r="G1135" s="9" t="s">
        <v>19507</v>
      </c>
      <c r="H1135" s="9" t="s">
        <v>41</v>
      </c>
    </row>
    <row r="1136" spans="1:8" x14ac:dyDescent="0.25">
      <c r="A1136" s="2">
        <v>5192</v>
      </c>
      <c r="B1136" s="3" t="s">
        <v>19458</v>
      </c>
      <c r="C1136" s="4" t="s">
        <v>19577</v>
      </c>
      <c r="D1136" s="5">
        <v>7370</v>
      </c>
      <c r="E1136" t="s">
        <v>19717</v>
      </c>
      <c r="F1136" s="6" t="s">
        <v>19469</v>
      </c>
      <c r="G1136" s="9" t="s">
        <v>19473</v>
      </c>
      <c r="H1136" s="9" t="s">
        <v>563</v>
      </c>
    </row>
    <row r="1137" spans="1:8" x14ac:dyDescent="0.25">
      <c r="A1137" s="2">
        <v>5193</v>
      </c>
      <c r="B1137" s="3" t="s">
        <v>19454</v>
      </c>
      <c r="C1137" s="4" t="s">
        <v>19468</v>
      </c>
      <c r="D1137" s="5">
        <v>7340</v>
      </c>
      <c r="E1137" t="s">
        <v>19733</v>
      </c>
      <c r="F1137" s="6" t="s">
        <v>19484</v>
      </c>
      <c r="G1137" s="7" t="s">
        <v>19457</v>
      </c>
      <c r="H1137" s="7" t="s">
        <v>76</v>
      </c>
    </row>
    <row r="1138" spans="1:8" x14ac:dyDescent="0.25">
      <c r="A1138" s="2">
        <v>5194</v>
      </c>
      <c r="B1138" s="3" t="s">
        <v>19458</v>
      </c>
      <c r="C1138" s="4" t="s">
        <v>19510</v>
      </c>
      <c r="D1138" s="5">
        <v>1480</v>
      </c>
      <c r="E1138" t="s">
        <v>19734</v>
      </c>
      <c r="F1138" s="6" t="s">
        <v>19469</v>
      </c>
      <c r="G1138" s="13" t="s">
        <v>19461</v>
      </c>
      <c r="H1138" s="14" t="s">
        <v>490</v>
      </c>
    </row>
    <row r="1139" spans="1:8" x14ac:dyDescent="0.25">
      <c r="A1139" s="2">
        <v>5195</v>
      </c>
      <c r="B1139" s="3" t="s">
        <v>19454</v>
      </c>
      <c r="C1139" s="4" t="s">
        <v>19537</v>
      </c>
      <c r="D1139" s="5">
        <v>1480</v>
      </c>
      <c r="E1139" t="s">
        <v>19734</v>
      </c>
      <c r="F1139" s="6" t="s">
        <v>19469</v>
      </c>
      <c r="G1139" s="13" t="s">
        <v>19461</v>
      </c>
      <c r="H1139" s="14" t="s">
        <v>490</v>
      </c>
    </row>
    <row r="1140" spans="1:8" x14ac:dyDescent="0.25">
      <c r="A1140" s="2">
        <v>5196</v>
      </c>
      <c r="B1140" s="3" t="s">
        <v>19454</v>
      </c>
      <c r="C1140" s="4" t="s">
        <v>19575</v>
      </c>
      <c r="D1140" s="5">
        <v>6041</v>
      </c>
      <c r="E1140" t="s">
        <v>19343</v>
      </c>
      <c r="F1140" s="6" t="s">
        <v>19469</v>
      </c>
      <c r="G1140" s="7" t="s">
        <v>19457</v>
      </c>
      <c r="H1140" s="7" t="s">
        <v>76</v>
      </c>
    </row>
    <row r="1141" spans="1:8" x14ac:dyDescent="0.25">
      <c r="A1141" s="2">
        <v>5197</v>
      </c>
      <c r="B1141" s="3" t="s">
        <v>19454</v>
      </c>
      <c r="C1141" s="4" t="s">
        <v>19510</v>
      </c>
      <c r="D1141" s="5">
        <v>7021</v>
      </c>
      <c r="E1141" t="s">
        <v>19735</v>
      </c>
      <c r="F1141" s="6" t="s">
        <v>19600</v>
      </c>
      <c r="G1141" s="7" t="s">
        <v>19457</v>
      </c>
      <c r="H1141" s="7" t="s">
        <v>76</v>
      </c>
    </row>
    <row r="1142" spans="1:8" x14ac:dyDescent="0.25">
      <c r="A1142" s="2">
        <v>5198</v>
      </c>
      <c r="B1142" s="3" t="s">
        <v>19454</v>
      </c>
      <c r="C1142" s="4" t="s">
        <v>19577</v>
      </c>
      <c r="D1142" s="5">
        <v>7130</v>
      </c>
      <c r="E1142" t="s">
        <v>19724</v>
      </c>
      <c r="F1142" s="6" t="s">
        <v>19600</v>
      </c>
      <c r="G1142" s="7" t="s">
        <v>19457</v>
      </c>
      <c r="H1142" s="7" t="s">
        <v>76</v>
      </c>
    </row>
    <row r="1143" spans="1:8" x14ac:dyDescent="0.25">
      <c r="A1143" s="2">
        <v>5199</v>
      </c>
      <c r="B1143" s="3" t="s">
        <v>19454</v>
      </c>
      <c r="C1143" s="4" t="s">
        <v>19588</v>
      </c>
      <c r="D1143" s="5">
        <v>7390</v>
      </c>
      <c r="E1143" t="s">
        <v>19722</v>
      </c>
      <c r="F1143" s="6" t="s">
        <v>19600</v>
      </c>
      <c r="G1143" s="9" t="s">
        <v>19507</v>
      </c>
      <c r="H1143" s="9" t="s">
        <v>41</v>
      </c>
    </row>
    <row r="1144" spans="1:8" x14ac:dyDescent="0.25">
      <c r="A1144" s="2">
        <v>5200</v>
      </c>
      <c r="B1144" s="3" t="s">
        <v>19458</v>
      </c>
      <c r="C1144" s="4" t="s">
        <v>19509</v>
      </c>
      <c r="D1144" s="5">
        <v>7110</v>
      </c>
      <c r="E1144" t="s">
        <v>19699</v>
      </c>
      <c r="F1144" s="6" t="s">
        <v>19600</v>
      </c>
      <c r="G1144" s="7" t="s">
        <v>19457</v>
      </c>
      <c r="H1144" s="7" t="s">
        <v>76</v>
      </c>
    </row>
    <row r="1145" spans="1:8" x14ac:dyDescent="0.25">
      <c r="A1145" s="2">
        <v>5201</v>
      </c>
      <c r="B1145" s="3" t="s">
        <v>19454</v>
      </c>
      <c r="C1145" s="4" t="s">
        <v>19553</v>
      </c>
      <c r="D1145" s="5">
        <v>7100</v>
      </c>
      <c r="E1145" t="s">
        <v>19699</v>
      </c>
      <c r="F1145" s="6" t="s">
        <v>19600</v>
      </c>
      <c r="G1145" s="7" t="s">
        <v>19457</v>
      </c>
      <c r="H1145" s="7" t="s">
        <v>76</v>
      </c>
    </row>
    <row r="1146" spans="1:8" x14ac:dyDescent="0.25">
      <c r="A1146" s="2">
        <v>5202</v>
      </c>
      <c r="B1146" s="3" t="s">
        <v>19454</v>
      </c>
      <c r="C1146" s="4" t="s">
        <v>19522</v>
      </c>
      <c r="D1146" s="5">
        <v>7130</v>
      </c>
      <c r="E1146" t="s">
        <v>19724</v>
      </c>
      <c r="F1146" s="6" t="s">
        <v>19600</v>
      </c>
      <c r="G1146" s="7" t="s">
        <v>19457</v>
      </c>
      <c r="H1146" s="7" t="s">
        <v>76</v>
      </c>
    </row>
    <row r="1147" spans="1:8" x14ac:dyDescent="0.25">
      <c r="A1147" s="2">
        <v>5203</v>
      </c>
      <c r="B1147" s="3" t="s">
        <v>19454</v>
      </c>
      <c r="C1147" s="4" t="s">
        <v>19546</v>
      </c>
      <c r="D1147" s="5">
        <v>7100</v>
      </c>
      <c r="E1147" t="s">
        <v>19699</v>
      </c>
      <c r="F1147" s="6" t="s">
        <v>19600</v>
      </c>
      <c r="G1147" s="7" t="s">
        <v>19457</v>
      </c>
      <c r="H1147" s="7" t="s">
        <v>76</v>
      </c>
    </row>
    <row r="1148" spans="1:8" x14ac:dyDescent="0.25">
      <c r="A1148" s="2">
        <v>5204</v>
      </c>
      <c r="B1148" s="3" t="s">
        <v>19458</v>
      </c>
      <c r="C1148" s="4" t="s">
        <v>19516</v>
      </c>
      <c r="D1148" s="5">
        <v>7110</v>
      </c>
      <c r="E1148" t="s">
        <v>19699</v>
      </c>
      <c r="F1148" s="6" t="s">
        <v>19600</v>
      </c>
      <c r="G1148" s="7" t="s">
        <v>19457</v>
      </c>
      <c r="H1148" s="7" t="s">
        <v>76</v>
      </c>
    </row>
    <row r="1149" spans="1:8" x14ac:dyDescent="0.25">
      <c r="A1149" s="2">
        <v>5205</v>
      </c>
      <c r="B1149" s="3" t="s">
        <v>19458</v>
      </c>
      <c r="C1149" s="4" t="s">
        <v>19602</v>
      </c>
      <c r="D1149" s="5">
        <v>7080</v>
      </c>
      <c r="E1149" t="s">
        <v>19736</v>
      </c>
      <c r="F1149" s="6" t="s">
        <v>19600</v>
      </c>
      <c r="G1149" s="7" t="s">
        <v>19457</v>
      </c>
      <c r="H1149" s="7" t="s">
        <v>76</v>
      </c>
    </row>
    <row r="1150" spans="1:8" x14ac:dyDescent="0.25">
      <c r="A1150" s="2">
        <v>5206</v>
      </c>
      <c r="B1150" s="3" t="s">
        <v>19454</v>
      </c>
      <c r="C1150" s="4" t="s">
        <v>19486</v>
      </c>
      <c r="D1150" s="5">
        <v>7100</v>
      </c>
      <c r="E1150" t="s">
        <v>19699</v>
      </c>
      <c r="F1150" s="6" t="s">
        <v>19600</v>
      </c>
      <c r="G1150" s="7" t="s">
        <v>19457</v>
      </c>
      <c r="H1150" s="7" t="s">
        <v>76</v>
      </c>
    </row>
    <row r="1151" spans="1:8" x14ac:dyDescent="0.25">
      <c r="A1151" s="2">
        <v>5207</v>
      </c>
      <c r="B1151" s="3" t="s">
        <v>19458</v>
      </c>
      <c r="C1151" s="4" t="s">
        <v>19593</v>
      </c>
      <c r="D1151" s="5">
        <v>2610</v>
      </c>
      <c r="E1151" t="s">
        <v>19017</v>
      </c>
      <c r="F1151" s="6" t="s">
        <v>19603</v>
      </c>
      <c r="G1151" s="9" t="s">
        <v>19532</v>
      </c>
      <c r="H1151" s="9" t="s">
        <v>522</v>
      </c>
    </row>
    <row r="1152" spans="1:8" x14ac:dyDescent="0.25">
      <c r="A1152" s="2">
        <v>5208</v>
      </c>
      <c r="B1152" s="3" t="s">
        <v>19458</v>
      </c>
      <c r="C1152" s="4" t="s">
        <v>19628</v>
      </c>
      <c r="D1152" s="5">
        <v>2050</v>
      </c>
      <c r="E1152" t="s">
        <v>18904</v>
      </c>
      <c r="F1152" s="6" t="s">
        <v>19603</v>
      </c>
      <c r="G1152" s="9" t="s">
        <v>19532</v>
      </c>
      <c r="H1152" s="9" t="s">
        <v>522</v>
      </c>
    </row>
    <row r="1153" spans="1:8" x14ac:dyDescent="0.25">
      <c r="A1153" s="2">
        <v>5209</v>
      </c>
      <c r="B1153" s="3" t="s">
        <v>19458</v>
      </c>
      <c r="C1153" s="4" t="s">
        <v>19562</v>
      </c>
      <c r="D1153" s="5">
        <v>2600</v>
      </c>
      <c r="E1153" t="s">
        <v>19016</v>
      </c>
      <c r="F1153" s="6" t="s">
        <v>19603</v>
      </c>
      <c r="G1153" s="9" t="s">
        <v>19532</v>
      </c>
      <c r="H1153" s="9" t="s">
        <v>522</v>
      </c>
    </row>
    <row r="1154" spans="1:8" x14ac:dyDescent="0.25">
      <c r="A1154" s="2">
        <v>5210</v>
      </c>
      <c r="B1154" s="3" t="s">
        <v>19458</v>
      </c>
      <c r="C1154" s="4" t="s">
        <v>19705</v>
      </c>
      <c r="D1154" s="5">
        <v>2660</v>
      </c>
      <c r="E1154" t="s">
        <v>18904</v>
      </c>
      <c r="F1154" s="6" t="s">
        <v>19560</v>
      </c>
      <c r="G1154" s="9" t="s">
        <v>19532</v>
      </c>
      <c r="H1154" s="9" t="s">
        <v>522</v>
      </c>
    </row>
    <row r="1155" spans="1:8" x14ac:dyDescent="0.25">
      <c r="A1155" s="2">
        <v>5211</v>
      </c>
      <c r="B1155" s="3" t="s">
        <v>19458</v>
      </c>
      <c r="C1155" s="4" t="s">
        <v>19470</v>
      </c>
      <c r="D1155" s="5">
        <v>3080</v>
      </c>
      <c r="E1155" t="s">
        <v>19195</v>
      </c>
      <c r="F1155" s="6" t="s">
        <v>19560</v>
      </c>
      <c r="G1155" s="7" t="s">
        <v>19457</v>
      </c>
      <c r="H1155" s="7" t="s">
        <v>76</v>
      </c>
    </row>
    <row r="1156" spans="1:8" x14ac:dyDescent="0.25">
      <c r="A1156" s="2">
        <v>5212</v>
      </c>
      <c r="B1156" s="3" t="s">
        <v>19454</v>
      </c>
      <c r="C1156" s="4" t="s">
        <v>19485</v>
      </c>
      <c r="D1156" s="5">
        <v>2270</v>
      </c>
      <c r="E1156" t="s">
        <v>19003</v>
      </c>
      <c r="F1156" s="6" t="s">
        <v>19560</v>
      </c>
      <c r="G1156" s="7" t="s">
        <v>19457</v>
      </c>
      <c r="H1156" s="7" t="s">
        <v>76</v>
      </c>
    </row>
    <row r="1157" spans="1:8" x14ac:dyDescent="0.25">
      <c r="A1157" s="2">
        <v>5213</v>
      </c>
      <c r="B1157" s="3" t="s">
        <v>19454</v>
      </c>
      <c r="C1157" s="4" t="s">
        <v>19527</v>
      </c>
      <c r="D1157" s="5">
        <v>2260</v>
      </c>
      <c r="E1157" t="s">
        <v>19129</v>
      </c>
      <c r="F1157" s="6" t="s">
        <v>19560</v>
      </c>
      <c r="G1157" s="7" t="s">
        <v>19457</v>
      </c>
      <c r="H1157" s="7" t="s">
        <v>76</v>
      </c>
    </row>
    <row r="1158" spans="1:8" x14ac:dyDescent="0.25">
      <c r="A1158" s="2">
        <v>5214</v>
      </c>
      <c r="B1158" s="3" t="s">
        <v>19454</v>
      </c>
      <c r="C1158" s="4" t="s">
        <v>19465</v>
      </c>
      <c r="D1158" s="5">
        <v>7100</v>
      </c>
      <c r="E1158" t="s">
        <v>19699</v>
      </c>
      <c r="F1158" s="6" t="s">
        <v>19624</v>
      </c>
      <c r="G1158" s="7" t="s">
        <v>19457</v>
      </c>
      <c r="H1158" s="7" t="s">
        <v>76</v>
      </c>
    </row>
    <row r="1159" spans="1:8" x14ac:dyDescent="0.25">
      <c r="A1159" s="2">
        <v>5215</v>
      </c>
      <c r="B1159" s="3" t="s">
        <v>19454</v>
      </c>
      <c r="C1159" s="4" t="s">
        <v>19599</v>
      </c>
      <c r="D1159" s="5">
        <v>7100</v>
      </c>
      <c r="E1159" t="s">
        <v>19699</v>
      </c>
      <c r="F1159" s="6" t="s">
        <v>19727</v>
      </c>
      <c r="G1159" s="7" t="s">
        <v>19457</v>
      </c>
      <c r="H1159" s="7" t="s">
        <v>76</v>
      </c>
    </row>
    <row r="1160" spans="1:8" x14ac:dyDescent="0.25">
      <c r="A1160" s="2">
        <v>5216</v>
      </c>
      <c r="B1160" s="3" t="s">
        <v>19454</v>
      </c>
      <c r="C1160" s="4" t="s">
        <v>19561</v>
      </c>
      <c r="D1160" s="5">
        <v>7300</v>
      </c>
      <c r="E1160" t="s">
        <v>19681</v>
      </c>
      <c r="F1160" s="6" t="s">
        <v>19629</v>
      </c>
      <c r="G1160" s="7" t="s">
        <v>19457</v>
      </c>
      <c r="H1160" s="7" t="s">
        <v>76</v>
      </c>
    </row>
    <row r="1161" spans="1:8" x14ac:dyDescent="0.25">
      <c r="A1161" s="2">
        <v>5217</v>
      </c>
      <c r="B1161" s="3" t="s">
        <v>19454</v>
      </c>
      <c r="C1161" s="4" t="s">
        <v>19575</v>
      </c>
      <c r="D1161" s="5">
        <v>6041</v>
      </c>
      <c r="E1161" t="s">
        <v>19338</v>
      </c>
      <c r="F1161" s="6" t="s">
        <v>19727</v>
      </c>
      <c r="G1161" s="7" t="s">
        <v>19457</v>
      </c>
      <c r="H1161" s="7" t="s">
        <v>76</v>
      </c>
    </row>
    <row r="1162" spans="1:8" x14ac:dyDescent="0.25">
      <c r="A1162" s="2">
        <v>5218</v>
      </c>
      <c r="B1162" s="3" t="s">
        <v>19458</v>
      </c>
      <c r="C1162" s="4" t="s">
        <v>19546</v>
      </c>
      <c r="D1162" s="5">
        <v>6061</v>
      </c>
      <c r="E1162" t="s">
        <v>19338</v>
      </c>
      <c r="F1162" s="6" t="s">
        <v>19460</v>
      </c>
      <c r="G1162" s="9" t="s">
        <v>19507</v>
      </c>
      <c r="H1162" s="9" t="s">
        <v>41</v>
      </c>
    </row>
    <row r="1163" spans="1:8" x14ac:dyDescent="0.25">
      <c r="A1163" s="2">
        <v>5219</v>
      </c>
      <c r="B1163" s="3" t="s">
        <v>19458</v>
      </c>
      <c r="C1163" s="4" t="s">
        <v>19459</v>
      </c>
      <c r="D1163" s="5">
        <v>6061</v>
      </c>
      <c r="E1163" t="s">
        <v>19338</v>
      </c>
      <c r="F1163" s="6" t="s">
        <v>19460</v>
      </c>
      <c r="G1163" s="7" t="s">
        <v>19457</v>
      </c>
      <c r="H1163" s="7" t="s">
        <v>76</v>
      </c>
    </row>
    <row r="1164" spans="1:8" x14ac:dyDescent="0.25">
      <c r="A1164" s="2">
        <v>5220</v>
      </c>
      <c r="B1164" s="3" t="s">
        <v>19454</v>
      </c>
      <c r="C1164" s="4" t="s">
        <v>19517</v>
      </c>
      <c r="D1164" s="5">
        <v>2370</v>
      </c>
      <c r="E1164" t="s">
        <v>19147</v>
      </c>
      <c r="F1164" s="6" t="s">
        <v>19678</v>
      </c>
      <c r="G1164" s="7" t="s">
        <v>19457</v>
      </c>
      <c r="H1164" s="7" t="s">
        <v>76</v>
      </c>
    </row>
    <row r="1165" spans="1:8" x14ac:dyDescent="0.25">
      <c r="A1165" s="2">
        <v>5221</v>
      </c>
      <c r="B1165" s="3" t="s">
        <v>19458</v>
      </c>
      <c r="C1165" s="4" t="s">
        <v>19575</v>
      </c>
      <c r="D1165" s="5">
        <v>2360</v>
      </c>
      <c r="E1165" t="s">
        <v>19146</v>
      </c>
      <c r="F1165" s="6" t="s">
        <v>19678</v>
      </c>
      <c r="G1165" s="9" t="s">
        <v>19461</v>
      </c>
      <c r="H1165" s="9" t="s">
        <v>25</v>
      </c>
    </row>
    <row r="1166" spans="1:8" x14ac:dyDescent="0.25">
      <c r="A1166" s="2">
        <v>5222</v>
      </c>
      <c r="B1166" s="3" t="s">
        <v>19454</v>
      </c>
      <c r="C1166" s="4" t="s">
        <v>19489</v>
      </c>
      <c r="D1166" s="5">
        <v>2580</v>
      </c>
      <c r="E1166" t="s">
        <v>19163</v>
      </c>
      <c r="F1166" s="6" t="s">
        <v>19678</v>
      </c>
      <c r="G1166" s="22" t="s">
        <v>19583</v>
      </c>
      <c r="H1166" s="23" t="s">
        <v>512</v>
      </c>
    </row>
    <row r="1167" spans="1:8" x14ac:dyDescent="0.25">
      <c r="A1167" s="2">
        <v>5223</v>
      </c>
      <c r="B1167" s="3" t="s">
        <v>19458</v>
      </c>
      <c r="C1167" s="4" t="s">
        <v>19554</v>
      </c>
      <c r="D1167" s="5">
        <v>1620</v>
      </c>
      <c r="E1167" t="s">
        <v>19093</v>
      </c>
      <c r="F1167" s="6" t="s">
        <v>19657</v>
      </c>
      <c r="G1167" s="7" t="s">
        <v>19457</v>
      </c>
      <c r="H1167" s="7" t="s">
        <v>76</v>
      </c>
    </row>
    <row r="1168" spans="1:8" x14ac:dyDescent="0.25">
      <c r="A1168" s="2">
        <v>5224</v>
      </c>
      <c r="B1168" s="3" t="s">
        <v>19454</v>
      </c>
      <c r="C1168" s="4" t="s">
        <v>19488</v>
      </c>
      <c r="D1168" s="5">
        <v>1981</v>
      </c>
      <c r="E1168" t="s">
        <v>19579</v>
      </c>
      <c r="F1168" s="6" t="s">
        <v>19657</v>
      </c>
      <c r="G1168" s="7" t="s">
        <v>19457</v>
      </c>
      <c r="H1168" s="7" t="s">
        <v>76</v>
      </c>
    </row>
    <row r="1169" spans="1:8" x14ac:dyDescent="0.25">
      <c r="A1169" s="2">
        <v>5225</v>
      </c>
      <c r="B1169" s="3" t="s">
        <v>19458</v>
      </c>
      <c r="C1169" s="4" t="s">
        <v>19462</v>
      </c>
      <c r="D1169" s="5">
        <v>1070</v>
      </c>
      <c r="E1169" t="s">
        <v>18972</v>
      </c>
      <c r="F1169" s="6" t="s">
        <v>19657</v>
      </c>
      <c r="G1169" s="7" t="s">
        <v>19457</v>
      </c>
      <c r="H1169" s="7" t="s">
        <v>76</v>
      </c>
    </row>
    <row r="1170" spans="1:8" x14ac:dyDescent="0.25">
      <c r="A1170" s="2">
        <v>5226</v>
      </c>
      <c r="B1170" s="3" t="s">
        <v>19454</v>
      </c>
      <c r="C1170" s="4" t="s">
        <v>19558</v>
      </c>
      <c r="D1170" s="5">
        <v>1070</v>
      </c>
      <c r="E1170" t="s">
        <v>18972</v>
      </c>
      <c r="F1170" s="6" t="s">
        <v>19657</v>
      </c>
      <c r="G1170" s="7" t="s">
        <v>19457</v>
      </c>
      <c r="H1170" s="7" t="s">
        <v>76</v>
      </c>
    </row>
    <row r="1171" spans="1:8" x14ac:dyDescent="0.25">
      <c r="A1171" s="2">
        <v>5227</v>
      </c>
      <c r="B1171" s="3" t="s">
        <v>19458</v>
      </c>
      <c r="C1171" s="4" t="s">
        <v>19494</v>
      </c>
      <c r="D1171" s="5">
        <v>1190</v>
      </c>
      <c r="E1171" t="s">
        <v>18981</v>
      </c>
      <c r="F1171" s="6" t="s">
        <v>19657</v>
      </c>
      <c r="G1171" s="7" t="s">
        <v>19457</v>
      </c>
      <c r="H1171" s="7" t="s">
        <v>76</v>
      </c>
    </row>
    <row r="1172" spans="1:8" x14ac:dyDescent="0.25">
      <c r="A1172" s="2">
        <v>5228</v>
      </c>
      <c r="B1172" s="3" t="s">
        <v>19458</v>
      </c>
      <c r="C1172" s="4" t="s">
        <v>19572</v>
      </c>
      <c r="D1172" s="5">
        <v>1030</v>
      </c>
      <c r="E1172" t="s">
        <v>18968</v>
      </c>
      <c r="F1172" s="6" t="s">
        <v>19657</v>
      </c>
      <c r="G1172" s="13" t="s">
        <v>19461</v>
      </c>
      <c r="H1172" s="14" t="s">
        <v>490</v>
      </c>
    </row>
    <row r="1173" spans="1:8" x14ac:dyDescent="0.25">
      <c r="A1173" s="2">
        <v>5229</v>
      </c>
      <c r="B1173" s="3" t="s">
        <v>19454</v>
      </c>
      <c r="C1173" s="4" t="s">
        <v>19537</v>
      </c>
      <c r="D1173" s="5">
        <v>1190</v>
      </c>
      <c r="E1173" t="s">
        <v>18981</v>
      </c>
      <c r="F1173" s="6" t="s">
        <v>19657</v>
      </c>
      <c r="G1173" s="7" t="s">
        <v>19457</v>
      </c>
      <c r="H1173" s="7" t="s">
        <v>76</v>
      </c>
    </row>
    <row r="1174" spans="1:8" x14ac:dyDescent="0.25">
      <c r="A1174" s="2">
        <v>5230</v>
      </c>
      <c r="B1174" s="3" t="s">
        <v>19454</v>
      </c>
      <c r="C1174" s="4" t="s">
        <v>19465</v>
      </c>
      <c r="D1174" s="5">
        <v>1400</v>
      </c>
      <c r="E1174" t="s">
        <v>19654</v>
      </c>
      <c r="F1174" s="6" t="s">
        <v>19560</v>
      </c>
      <c r="G1174" s="13" t="s">
        <v>19461</v>
      </c>
      <c r="H1174" s="14" t="s">
        <v>490</v>
      </c>
    </row>
    <row r="1175" spans="1:8" x14ac:dyDescent="0.25">
      <c r="A1175" s="2">
        <v>5231</v>
      </c>
      <c r="B1175" s="3" t="s">
        <v>19458</v>
      </c>
      <c r="C1175" s="4" t="s">
        <v>19495</v>
      </c>
      <c r="D1175" s="5">
        <v>8400</v>
      </c>
      <c r="E1175" t="s">
        <v>19380</v>
      </c>
      <c r="F1175" s="6" t="s">
        <v>19657</v>
      </c>
      <c r="G1175" s="9" t="s">
        <v>19532</v>
      </c>
      <c r="H1175" s="9" t="s">
        <v>522</v>
      </c>
    </row>
    <row r="1176" spans="1:8" x14ac:dyDescent="0.25">
      <c r="A1176" s="2">
        <v>5232</v>
      </c>
      <c r="B1176" s="3" t="s">
        <v>19454</v>
      </c>
      <c r="C1176" s="4" t="s">
        <v>19608</v>
      </c>
      <c r="D1176" s="5">
        <v>1030</v>
      </c>
      <c r="E1176" t="s">
        <v>18968</v>
      </c>
      <c r="F1176" s="6" t="s">
        <v>19657</v>
      </c>
      <c r="G1176" s="13" t="s">
        <v>19461</v>
      </c>
      <c r="H1176" s="14" t="s">
        <v>490</v>
      </c>
    </row>
    <row r="1177" spans="1:8" x14ac:dyDescent="0.25">
      <c r="A1177" s="2">
        <v>5233</v>
      </c>
      <c r="B1177" s="3" t="s">
        <v>19454</v>
      </c>
      <c r="C1177" s="4" t="s">
        <v>19621</v>
      </c>
      <c r="D1177" s="5">
        <v>2590</v>
      </c>
      <c r="E1177" t="s">
        <v>19164</v>
      </c>
      <c r="F1177" s="6" t="s">
        <v>19680</v>
      </c>
      <c r="G1177" s="7" t="s">
        <v>19457</v>
      </c>
      <c r="H1177" s="7" t="s">
        <v>76</v>
      </c>
    </row>
    <row r="1178" spans="1:8" x14ac:dyDescent="0.25">
      <c r="A1178" s="2">
        <v>5234</v>
      </c>
      <c r="B1178" s="3" t="s">
        <v>19458</v>
      </c>
      <c r="C1178" s="4" t="s">
        <v>19568</v>
      </c>
      <c r="D1178" s="5">
        <v>2000</v>
      </c>
      <c r="E1178" t="s">
        <v>18904</v>
      </c>
      <c r="F1178" s="6" t="s">
        <v>19680</v>
      </c>
      <c r="G1178" s="7" t="s">
        <v>19457</v>
      </c>
      <c r="H1178" s="7" t="s">
        <v>76</v>
      </c>
    </row>
    <row r="1179" spans="1:8" x14ac:dyDescent="0.25">
      <c r="A1179" s="2">
        <v>5235</v>
      </c>
      <c r="B1179" s="3" t="s">
        <v>19458</v>
      </c>
      <c r="C1179" s="4" t="s">
        <v>19567</v>
      </c>
      <c r="D1179" s="5">
        <v>2380</v>
      </c>
      <c r="E1179" t="s">
        <v>19149</v>
      </c>
      <c r="F1179" s="6" t="s">
        <v>19680</v>
      </c>
      <c r="G1179" s="11" t="s">
        <v>19478</v>
      </c>
      <c r="H1179" s="11" t="s">
        <v>221</v>
      </c>
    </row>
    <row r="1180" spans="1:8" x14ac:dyDescent="0.25">
      <c r="A1180" s="2">
        <v>5236</v>
      </c>
      <c r="B1180" s="3" t="s">
        <v>19454</v>
      </c>
      <c r="C1180" s="4" t="s">
        <v>19599</v>
      </c>
      <c r="D1180" s="5">
        <v>2960</v>
      </c>
      <c r="E1180" t="s">
        <v>19172</v>
      </c>
      <c r="F1180" s="6" t="s">
        <v>19680</v>
      </c>
      <c r="G1180" s="7" t="s">
        <v>19457</v>
      </c>
      <c r="H1180" s="7" t="s">
        <v>76</v>
      </c>
    </row>
    <row r="1181" spans="1:8" x14ac:dyDescent="0.25">
      <c r="A1181" s="2">
        <v>5237</v>
      </c>
      <c r="B1181" s="3" t="s">
        <v>19458</v>
      </c>
      <c r="C1181" s="4" t="s">
        <v>19552</v>
      </c>
      <c r="D1181" s="5">
        <v>2110</v>
      </c>
      <c r="E1181" t="s">
        <v>18996</v>
      </c>
      <c r="F1181" s="6" t="s">
        <v>19680</v>
      </c>
      <c r="G1181" s="7" t="s">
        <v>19457</v>
      </c>
      <c r="H1181" s="7" t="s">
        <v>76</v>
      </c>
    </row>
    <row r="1182" spans="1:8" x14ac:dyDescent="0.25">
      <c r="A1182" s="2">
        <v>5238</v>
      </c>
      <c r="B1182" s="3" t="s">
        <v>19454</v>
      </c>
      <c r="C1182" s="4" t="s">
        <v>19607</v>
      </c>
      <c r="D1182" s="5">
        <v>2930</v>
      </c>
      <c r="E1182" t="s">
        <v>19031</v>
      </c>
      <c r="F1182" s="6" t="s">
        <v>19680</v>
      </c>
      <c r="G1182" s="7" t="s">
        <v>19457</v>
      </c>
      <c r="H1182" s="7" t="s">
        <v>76</v>
      </c>
    </row>
    <row r="1183" spans="1:8" x14ac:dyDescent="0.25">
      <c r="A1183" s="2">
        <v>5239</v>
      </c>
      <c r="B1183" s="3" t="s">
        <v>19458</v>
      </c>
      <c r="C1183" s="4" t="s">
        <v>19546</v>
      </c>
      <c r="D1183" s="5">
        <v>2960</v>
      </c>
      <c r="E1183" t="s">
        <v>19172</v>
      </c>
      <c r="F1183" s="6" t="s">
        <v>19680</v>
      </c>
      <c r="G1183" s="7" t="s">
        <v>19457</v>
      </c>
      <c r="H1183" s="7" t="s">
        <v>76</v>
      </c>
    </row>
    <row r="1184" spans="1:8" x14ac:dyDescent="0.25">
      <c r="A1184" s="2">
        <v>5240</v>
      </c>
      <c r="B1184" s="3" t="s">
        <v>19454</v>
      </c>
      <c r="C1184" s="4" t="s">
        <v>19511</v>
      </c>
      <c r="D1184" s="5">
        <v>3600</v>
      </c>
      <c r="E1184" t="s">
        <v>18907</v>
      </c>
      <c r="F1184" s="6" t="s">
        <v>19677</v>
      </c>
      <c r="G1184" s="7" t="s">
        <v>19457</v>
      </c>
      <c r="H1184" s="7" t="s">
        <v>76</v>
      </c>
    </row>
    <row r="1185" spans="1:8" x14ac:dyDescent="0.25">
      <c r="A1185" s="2">
        <v>5241</v>
      </c>
      <c r="B1185" s="3" t="s">
        <v>19454</v>
      </c>
      <c r="C1185" s="4" t="s">
        <v>19528</v>
      </c>
      <c r="D1185" s="5">
        <v>3110</v>
      </c>
      <c r="E1185" t="s">
        <v>19198</v>
      </c>
      <c r="F1185" s="6" t="s">
        <v>19677</v>
      </c>
      <c r="G1185" s="7" t="s">
        <v>19457</v>
      </c>
      <c r="H1185" s="7" t="s">
        <v>76</v>
      </c>
    </row>
    <row r="1186" spans="1:8" x14ac:dyDescent="0.25">
      <c r="A1186" s="2">
        <v>5242</v>
      </c>
      <c r="B1186" s="3" t="s">
        <v>19454</v>
      </c>
      <c r="C1186" s="4" t="s">
        <v>19661</v>
      </c>
      <c r="D1186" s="5">
        <v>3290</v>
      </c>
      <c r="E1186" t="s">
        <v>19223</v>
      </c>
      <c r="F1186" s="6" t="s">
        <v>19680</v>
      </c>
      <c r="G1186" s="7" t="s">
        <v>19457</v>
      </c>
      <c r="H1186" s="7" t="s">
        <v>76</v>
      </c>
    </row>
    <row r="1187" spans="1:8" x14ac:dyDescent="0.25">
      <c r="A1187" s="2">
        <v>5243</v>
      </c>
      <c r="B1187" s="3" t="s">
        <v>19454</v>
      </c>
      <c r="C1187" s="4" t="s">
        <v>19498</v>
      </c>
      <c r="D1187" s="5">
        <v>3271</v>
      </c>
      <c r="E1187" t="s">
        <v>19220</v>
      </c>
      <c r="F1187" s="6" t="s">
        <v>19680</v>
      </c>
      <c r="G1187" s="7" t="s">
        <v>19457</v>
      </c>
      <c r="H1187" s="7" t="s">
        <v>76</v>
      </c>
    </row>
    <row r="1188" spans="1:8" x14ac:dyDescent="0.25">
      <c r="A1188" s="2">
        <v>5244</v>
      </c>
      <c r="B1188" s="3" t="s">
        <v>19454</v>
      </c>
      <c r="C1188" s="4" t="s">
        <v>19475</v>
      </c>
      <c r="D1188" s="5">
        <v>1730</v>
      </c>
      <c r="E1188" t="s">
        <v>18898</v>
      </c>
      <c r="F1188" s="6" t="s">
        <v>19680</v>
      </c>
      <c r="G1188" s="7" t="s">
        <v>19457</v>
      </c>
      <c r="H1188" s="7" t="s">
        <v>76</v>
      </c>
    </row>
    <row r="1189" spans="1:8" x14ac:dyDescent="0.25">
      <c r="A1189" s="2">
        <v>5245</v>
      </c>
      <c r="B1189" s="3" t="s">
        <v>19458</v>
      </c>
      <c r="C1189" s="4" t="s">
        <v>19568</v>
      </c>
      <c r="D1189" s="5">
        <v>3740</v>
      </c>
      <c r="E1189" t="s">
        <v>19291</v>
      </c>
      <c r="F1189" s="6" t="s">
        <v>19677</v>
      </c>
      <c r="G1189" s="7" t="s">
        <v>19457</v>
      </c>
      <c r="H1189" s="7" t="s">
        <v>76</v>
      </c>
    </row>
    <row r="1190" spans="1:8" x14ac:dyDescent="0.25">
      <c r="A1190" s="2">
        <v>5246</v>
      </c>
      <c r="B1190" s="3" t="s">
        <v>19458</v>
      </c>
      <c r="C1190" s="4" t="s">
        <v>19491</v>
      </c>
      <c r="D1190" s="5">
        <v>3460</v>
      </c>
      <c r="E1190" t="s">
        <v>19249</v>
      </c>
      <c r="F1190" s="6" t="s">
        <v>19680</v>
      </c>
      <c r="G1190" s="7" t="s">
        <v>19457</v>
      </c>
      <c r="H1190" s="7" t="s">
        <v>76</v>
      </c>
    </row>
    <row r="1191" spans="1:8" x14ac:dyDescent="0.25">
      <c r="A1191" s="2">
        <v>5247</v>
      </c>
      <c r="B1191" s="3" t="s">
        <v>19454</v>
      </c>
      <c r="C1191" s="4" t="s">
        <v>19558</v>
      </c>
      <c r="D1191" s="5">
        <v>3582</v>
      </c>
      <c r="E1191" t="s">
        <v>19268</v>
      </c>
      <c r="F1191" s="6" t="s">
        <v>19678</v>
      </c>
      <c r="G1191" s="7" t="s">
        <v>19457</v>
      </c>
      <c r="H1191" s="7" t="s">
        <v>76</v>
      </c>
    </row>
    <row r="1192" spans="1:8" x14ac:dyDescent="0.25">
      <c r="A1192" s="2">
        <v>5248</v>
      </c>
      <c r="B1192" s="3" t="s">
        <v>19458</v>
      </c>
      <c r="C1192" s="4" t="s">
        <v>19498</v>
      </c>
      <c r="D1192" s="5">
        <v>3150</v>
      </c>
      <c r="E1192" t="s">
        <v>19207</v>
      </c>
      <c r="F1192" s="6" t="s">
        <v>19678</v>
      </c>
      <c r="G1192" s="7" t="s">
        <v>19457</v>
      </c>
      <c r="H1192" s="7" t="s">
        <v>76</v>
      </c>
    </row>
    <row r="1193" spans="1:8" x14ac:dyDescent="0.25">
      <c r="A1193" s="2">
        <v>5249</v>
      </c>
      <c r="B1193" s="3" t="s">
        <v>19454</v>
      </c>
      <c r="C1193" s="4" t="s">
        <v>19625</v>
      </c>
      <c r="D1193" s="5">
        <v>1950</v>
      </c>
      <c r="E1193" t="s">
        <v>19111</v>
      </c>
      <c r="F1193" s="6" t="s">
        <v>19680</v>
      </c>
      <c r="G1193" s="22" t="s">
        <v>19583</v>
      </c>
      <c r="H1193" s="23" t="s">
        <v>512</v>
      </c>
    </row>
    <row r="1194" spans="1:8" x14ac:dyDescent="0.25">
      <c r="A1194" s="2">
        <v>5250</v>
      </c>
      <c r="B1194" s="3" t="s">
        <v>19454</v>
      </c>
      <c r="C1194" s="4" t="s">
        <v>19465</v>
      </c>
      <c r="D1194" s="5">
        <v>3350</v>
      </c>
      <c r="E1194" t="s">
        <v>19231</v>
      </c>
      <c r="F1194" s="6" t="s">
        <v>19657</v>
      </c>
      <c r="G1194" s="7" t="s">
        <v>19457</v>
      </c>
      <c r="H1194" s="7" t="s">
        <v>76</v>
      </c>
    </row>
    <row r="1195" spans="1:8" x14ac:dyDescent="0.25">
      <c r="A1195" s="2">
        <v>5251</v>
      </c>
      <c r="B1195" s="3" t="s">
        <v>19458</v>
      </c>
      <c r="C1195" s="4" t="s">
        <v>19544</v>
      </c>
      <c r="D1195" s="5">
        <v>3300</v>
      </c>
      <c r="E1195" t="s">
        <v>19225</v>
      </c>
      <c r="F1195" s="6" t="s">
        <v>19680</v>
      </c>
      <c r="G1195" s="7" t="s">
        <v>19457</v>
      </c>
      <c r="H1195" s="7" t="s">
        <v>76</v>
      </c>
    </row>
    <row r="1196" spans="1:8" x14ac:dyDescent="0.25">
      <c r="A1196" s="2">
        <v>5252</v>
      </c>
      <c r="B1196" s="3" t="s">
        <v>19458</v>
      </c>
      <c r="C1196" s="4" t="s">
        <v>22</v>
      </c>
      <c r="D1196" s="5">
        <v>2300</v>
      </c>
      <c r="E1196" t="s">
        <v>19136</v>
      </c>
      <c r="F1196" s="6" t="s">
        <v>19678</v>
      </c>
      <c r="G1196" s="11" t="s">
        <v>19478</v>
      </c>
      <c r="H1196" s="11" t="s">
        <v>221</v>
      </c>
    </row>
    <row r="1197" spans="1:8" x14ac:dyDescent="0.25">
      <c r="A1197" s="2">
        <v>5253</v>
      </c>
      <c r="B1197" s="3" t="s">
        <v>19454</v>
      </c>
      <c r="C1197" s="4" t="s">
        <v>19494</v>
      </c>
      <c r="D1197" s="5">
        <v>7110</v>
      </c>
      <c r="E1197" t="s">
        <v>19737</v>
      </c>
      <c r="F1197" s="6" t="s">
        <v>19600</v>
      </c>
      <c r="G1197" s="7" t="s">
        <v>19457</v>
      </c>
      <c r="H1197" s="7" t="s">
        <v>76</v>
      </c>
    </row>
    <row r="1198" spans="1:8" x14ac:dyDescent="0.25">
      <c r="A1198" s="2">
        <v>5254</v>
      </c>
      <c r="B1198" s="3" t="s">
        <v>19454</v>
      </c>
      <c r="C1198" s="4" t="s">
        <v>19577</v>
      </c>
      <c r="D1198" s="5">
        <v>7100</v>
      </c>
      <c r="E1198" t="s">
        <v>19699</v>
      </c>
      <c r="F1198" s="6" t="s">
        <v>19600</v>
      </c>
      <c r="G1198" s="7" t="s">
        <v>19457</v>
      </c>
      <c r="H1198" s="7" t="s">
        <v>76</v>
      </c>
    </row>
    <row r="1199" spans="1:8" x14ac:dyDescent="0.25">
      <c r="A1199" s="2">
        <v>5255</v>
      </c>
      <c r="B1199" s="3" t="s">
        <v>19454</v>
      </c>
      <c r="C1199" s="4" t="s">
        <v>19568</v>
      </c>
      <c r="D1199" s="5">
        <v>6580</v>
      </c>
      <c r="E1199" t="s">
        <v>19738</v>
      </c>
      <c r="F1199" s="6" t="s">
        <v>19600</v>
      </c>
      <c r="G1199" s="7" t="s">
        <v>19457</v>
      </c>
      <c r="H1199" s="7" t="s">
        <v>76</v>
      </c>
    </row>
    <row r="1200" spans="1:8" x14ac:dyDescent="0.25">
      <c r="A1200" s="2">
        <v>5256</v>
      </c>
      <c r="B1200" s="3" t="s">
        <v>19454</v>
      </c>
      <c r="C1200" s="4" t="s">
        <v>19586</v>
      </c>
      <c r="D1200" s="5">
        <v>7100</v>
      </c>
      <c r="E1200" t="s">
        <v>19699</v>
      </c>
      <c r="F1200" s="6" t="s">
        <v>19600</v>
      </c>
      <c r="G1200" s="13" t="s">
        <v>19461</v>
      </c>
      <c r="H1200" s="14" t="s">
        <v>490</v>
      </c>
    </row>
    <row r="1201" spans="1:8" x14ac:dyDescent="0.25">
      <c r="A1201" s="2">
        <v>5257</v>
      </c>
      <c r="B1201" s="3" t="s">
        <v>19458</v>
      </c>
      <c r="C1201" s="4" t="s">
        <v>19676</v>
      </c>
      <c r="D1201" s="5">
        <v>2360</v>
      </c>
      <c r="E1201" t="s">
        <v>19146</v>
      </c>
      <c r="F1201" s="6" t="s">
        <v>19677</v>
      </c>
      <c r="G1201" s="11" t="s">
        <v>19478</v>
      </c>
      <c r="H1201" s="11" t="s">
        <v>221</v>
      </c>
    </row>
    <row r="1202" spans="1:8" x14ac:dyDescent="0.25">
      <c r="A1202" s="2">
        <v>5258</v>
      </c>
      <c r="B1202" s="3" t="s">
        <v>19454</v>
      </c>
      <c r="C1202" s="4" t="s">
        <v>19568</v>
      </c>
      <c r="D1202" s="5">
        <v>2460</v>
      </c>
      <c r="E1202" t="s">
        <v>19154</v>
      </c>
      <c r="F1202" s="6" t="s">
        <v>19680</v>
      </c>
      <c r="G1202" s="13" t="s">
        <v>19461</v>
      </c>
      <c r="H1202" s="14" t="s">
        <v>490</v>
      </c>
    </row>
    <row r="1203" spans="1:8" x14ac:dyDescent="0.25">
      <c r="A1203" s="2">
        <v>5259</v>
      </c>
      <c r="B1203" s="3" t="s">
        <v>19454</v>
      </c>
      <c r="C1203" s="4" t="s">
        <v>19676</v>
      </c>
      <c r="D1203" s="5">
        <v>2380</v>
      </c>
      <c r="E1203" t="s">
        <v>19149</v>
      </c>
      <c r="F1203" s="6" t="s">
        <v>19678</v>
      </c>
      <c r="G1203" s="11" t="s">
        <v>19478</v>
      </c>
      <c r="H1203" s="11" t="s">
        <v>221</v>
      </c>
    </row>
    <row r="1204" spans="1:8" x14ac:dyDescent="0.25">
      <c r="A1204" s="2">
        <v>5260</v>
      </c>
      <c r="B1204" s="3" t="s">
        <v>19454</v>
      </c>
      <c r="C1204" s="4" t="s">
        <v>19510</v>
      </c>
      <c r="D1204" s="5">
        <v>2460</v>
      </c>
      <c r="E1204" t="s">
        <v>19154</v>
      </c>
      <c r="F1204" s="6" t="s">
        <v>19677</v>
      </c>
      <c r="G1204" s="11" t="s">
        <v>19478</v>
      </c>
      <c r="H1204" s="11" t="s">
        <v>221</v>
      </c>
    </row>
    <row r="1205" spans="1:8" x14ac:dyDescent="0.25">
      <c r="A1205" s="2">
        <v>5261</v>
      </c>
      <c r="B1205" s="3" t="s">
        <v>19458</v>
      </c>
      <c r="C1205" s="4" t="s">
        <v>19559</v>
      </c>
      <c r="D1205" s="5">
        <v>2400</v>
      </c>
      <c r="E1205" t="s">
        <v>19007</v>
      </c>
      <c r="F1205" s="6" t="s">
        <v>19657</v>
      </c>
      <c r="G1205" s="11" t="s">
        <v>19478</v>
      </c>
      <c r="H1205" s="11" t="s">
        <v>221</v>
      </c>
    </row>
    <row r="1206" spans="1:8" x14ac:dyDescent="0.25">
      <c r="A1206" s="2">
        <v>5262</v>
      </c>
      <c r="B1206" s="3" t="s">
        <v>19458</v>
      </c>
      <c r="C1206" s="4" t="s">
        <v>19566</v>
      </c>
      <c r="D1206" s="5">
        <v>2380</v>
      </c>
      <c r="E1206" t="s">
        <v>19149</v>
      </c>
      <c r="F1206" s="6" t="s">
        <v>19677</v>
      </c>
      <c r="G1206" s="11" t="s">
        <v>19478</v>
      </c>
      <c r="H1206" s="11" t="s">
        <v>221</v>
      </c>
    </row>
    <row r="1207" spans="1:8" x14ac:dyDescent="0.25">
      <c r="A1207" s="2">
        <v>5263</v>
      </c>
      <c r="B1207" s="3" t="s">
        <v>19454</v>
      </c>
      <c r="C1207" s="4" t="s">
        <v>19465</v>
      </c>
      <c r="D1207" s="5">
        <v>2960</v>
      </c>
      <c r="E1207" t="s">
        <v>19172</v>
      </c>
      <c r="F1207" s="6" t="s">
        <v>19685</v>
      </c>
      <c r="G1207" s="11" t="s">
        <v>19478</v>
      </c>
      <c r="H1207" s="11" t="s">
        <v>221</v>
      </c>
    </row>
    <row r="1208" spans="1:8" x14ac:dyDescent="0.25">
      <c r="A1208" s="2">
        <v>5264</v>
      </c>
      <c r="B1208" s="3" t="s">
        <v>19458</v>
      </c>
      <c r="C1208" s="4" t="s">
        <v>19588</v>
      </c>
      <c r="D1208" s="5">
        <v>2440</v>
      </c>
      <c r="E1208" t="s">
        <v>19009</v>
      </c>
      <c r="F1208" s="6" t="s">
        <v>19685</v>
      </c>
      <c r="G1208" s="11" t="s">
        <v>19478</v>
      </c>
      <c r="H1208" s="11" t="s">
        <v>221</v>
      </c>
    </row>
    <row r="1209" spans="1:8" x14ac:dyDescent="0.25">
      <c r="A1209" s="2">
        <v>5265</v>
      </c>
      <c r="B1209" s="3" t="s">
        <v>19458</v>
      </c>
      <c r="C1209" s="4" t="s">
        <v>19625</v>
      </c>
      <c r="D1209" s="5">
        <v>2440</v>
      </c>
      <c r="E1209" t="s">
        <v>19009</v>
      </c>
      <c r="F1209" s="6" t="s">
        <v>19685</v>
      </c>
      <c r="G1209" s="11" t="s">
        <v>19478</v>
      </c>
      <c r="H1209" s="11" t="s">
        <v>221</v>
      </c>
    </row>
    <row r="1210" spans="1:8" x14ac:dyDescent="0.25">
      <c r="A1210" s="2">
        <v>5266</v>
      </c>
      <c r="B1210" s="3" t="s">
        <v>19458</v>
      </c>
      <c r="C1210" s="4" t="s">
        <v>19625</v>
      </c>
      <c r="D1210" s="5">
        <v>2450</v>
      </c>
      <c r="E1210" t="s">
        <v>19010</v>
      </c>
      <c r="F1210" s="6" t="s">
        <v>19685</v>
      </c>
      <c r="G1210" s="11" t="s">
        <v>19478</v>
      </c>
      <c r="H1210" s="11" t="s">
        <v>221</v>
      </c>
    </row>
    <row r="1211" spans="1:8" x14ac:dyDescent="0.25">
      <c r="A1211" s="2">
        <v>5267</v>
      </c>
      <c r="B1211" s="3" t="s">
        <v>19454</v>
      </c>
      <c r="C1211" s="4" t="s">
        <v>19586</v>
      </c>
      <c r="D1211" s="5">
        <v>2460</v>
      </c>
      <c r="E1211" t="s">
        <v>19154</v>
      </c>
      <c r="F1211" s="6" t="s">
        <v>19679</v>
      </c>
      <c r="G1211" s="11" t="s">
        <v>19478</v>
      </c>
      <c r="H1211" s="11" t="s">
        <v>221</v>
      </c>
    </row>
    <row r="1212" spans="1:8" x14ac:dyDescent="0.25">
      <c r="A1212" s="2">
        <v>5268</v>
      </c>
      <c r="B1212" s="3" t="s">
        <v>19458</v>
      </c>
      <c r="C1212" s="4" t="s">
        <v>19599</v>
      </c>
      <c r="D1212" s="5">
        <v>2300</v>
      </c>
      <c r="E1212" t="s">
        <v>19136</v>
      </c>
      <c r="F1212" s="6" t="s">
        <v>19672</v>
      </c>
      <c r="G1212" s="7" t="s">
        <v>19457</v>
      </c>
      <c r="H1212" s="7" t="s">
        <v>76</v>
      </c>
    </row>
    <row r="1213" spans="1:8" x14ac:dyDescent="0.25">
      <c r="A1213" s="2">
        <v>5269</v>
      </c>
      <c r="B1213" s="3" t="s">
        <v>19458</v>
      </c>
      <c r="C1213" s="4" t="s">
        <v>19555</v>
      </c>
      <c r="D1213" s="5">
        <v>2275</v>
      </c>
      <c r="E1213" t="s">
        <v>19131</v>
      </c>
      <c r="F1213" s="6" t="s">
        <v>19672</v>
      </c>
      <c r="G1213" s="13" t="s">
        <v>19461</v>
      </c>
      <c r="H1213" s="14" t="s">
        <v>490</v>
      </c>
    </row>
    <row r="1214" spans="1:8" x14ac:dyDescent="0.25">
      <c r="A1214" s="2">
        <v>5270</v>
      </c>
      <c r="B1214" s="3" t="s">
        <v>19454</v>
      </c>
      <c r="C1214" s="4" t="s">
        <v>19488</v>
      </c>
      <c r="D1214" s="5">
        <v>2060</v>
      </c>
      <c r="E1214" t="s">
        <v>18904</v>
      </c>
      <c r="F1214" s="6" t="s">
        <v>19672</v>
      </c>
      <c r="G1214" s="7" t="s">
        <v>19457</v>
      </c>
      <c r="H1214" s="7" t="s">
        <v>76</v>
      </c>
    </row>
    <row r="1215" spans="1:8" x14ac:dyDescent="0.25">
      <c r="A1215" s="2">
        <v>5271</v>
      </c>
      <c r="B1215" s="3" t="s">
        <v>19458</v>
      </c>
      <c r="C1215" s="4" t="s">
        <v>19488</v>
      </c>
      <c r="D1215" s="5">
        <v>2900</v>
      </c>
      <c r="E1215" t="s">
        <v>19030</v>
      </c>
      <c r="F1215" s="6" t="s">
        <v>19711</v>
      </c>
      <c r="G1215" s="7" t="s">
        <v>19457</v>
      </c>
      <c r="H1215" s="7" t="s">
        <v>76</v>
      </c>
    </row>
    <row r="1216" spans="1:8" x14ac:dyDescent="0.25">
      <c r="A1216" s="2">
        <v>5272</v>
      </c>
      <c r="C1216" s="4" t="s">
        <v>19509</v>
      </c>
      <c r="D1216" s="5">
        <v>2020</v>
      </c>
      <c r="E1216" t="s">
        <v>18904</v>
      </c>
      <c r="F1216" s="6" t="s">
        <v>19679</v>
      </c>
      <c r="G1216" s="7" t="s">
        <v>19457</v>
      </c>
      <c r="H1216" s="7" t="s">
        <v>76</v>
      </c>
    </row>
    <row r="1217" spans="1:8" x14ac:dyDescent="0.25">
      <c r="A1217" s="2">
        <v>5273</v>
      </c>
      <c r="B1217" s="3" t="s">
        <v>19458</v>
      </c>
      <c r="C1217" s="4" t="s">
        <v>19559</v>
      </c>
      <c r="D1217" s="5">
        <v>2400</v>
      </c>
      <c r="E1217" t="s">
        <v>19007</v>
      </c>
      <c r="F1217" s="6" t="s">
        <v>19679</v>
      </c>
      <c r="G1217" s="11" t="s">
        <v>19478</v>
      </c>
      <c r="H1217" s="11" t="s">
        <v>221</v>
      </c>
    </row>
    <row r="1218" spans="1:8" x14ac:dyDescent="0.25">
      <c r="A1218" s="2">
        <v>5274</v>
      </c>
      <c r="B1218" s="3" t="s">
        <v>19454</v>
      </c>
      <c r="C1218" s="4" t="s">
        <v>19511</v>
      </c>
      <c r="D1218" s="5">
        <v>2280</v>
      </c>
      <c r="E1218" t="s">
        <v>19134</v>
      </c>
      <c r="F1218" s="6" t="s">
        <v>19685</v>
      </c>
      <c r="G1218" s="7" t="s">
        <v>19457</v>
      </c>
      <c r="H1218" s="7" t="s">
        <v>76</v>
      </c>
    </row>
    <row r="1219" spans="1:8" x14ac:dyDescent="0.25">
      <c r="A1219" s="2">
        <v>5275</v>
      </c>
      <c r="B1219" s="3" t="s">
        <v>19458</v>
      </c>
      <c r="C1219" s="4" t="s">
        <v>19546</v>
      </c>
      <c r="D1219" s="5">
        <v>2660</v>
      </c>
      <c r="E1219" t="s">
        <v>19022</v>
      </c>
      <c r="F1219" s="6" t="s">
        <v>19685</v>
      </c>
      <c r="G1219" s="7" t="s">
        <v>19457</v>
      </c>
      <c r="H1219" s="7" t="s">
        <v>76</v>
      </c>
    </row>
    <row r="1220" spans="1:8" x14ac:dyDescent="0.25">
      <c r="A1220" s="2">
        <v>5276</v>
      </c>
      <c r="B1220" s="3" t="s">
        <v>19458</v>
      </c>
      <c r="C1220" s="4" t="s">
        <v>19586</v>
      </c>
      <c r="D1220" s="5">
        <v>3550</v>
      </c>
      <c r="E1220" t="s">
        <v>19161</v>
      </c>
      <c r="F1220" s="6" t="s">
        <v>19711</v>
      </c>
      <c r="G1220" s="7" t="s">
        <v>19457</v>
      </c>
      <c r="H1220" s="7" t="s">
        <v>76</v>
      </c>
    </row>
    <row r="1221" spans="1:8" x14ac:dyDescent="0.25">
      <c r="A1221" s="2">
        <v>5277</v>
      </c>
      <c r="B1221" s="3" t="s">
        <v>19454</v>
      </c>
      <c r="C1221" s="4" t="s">
        <v>19676</v>
      </c>
      <c r="D1221" s="5">
        <v>4400</v>
      </c>
      <c r="E1221" t="s">
        <v>19739</v>
      </c>
      <c r="F1221" s="6" t="s">
        <v>19711</v>
      </c>
      <c r="G1221" s="7" t="s">
        <v>19457</v>
      </c>
      <c r="H1221" s="7" t="s">
        <v>76</v>
      </c>
    </row>
    <row r="1222" spans="1:8" x14ac:dyDescent="0.25">
      <c r="A1222" s="2">
        <v>5278</v>
      </c>
      <c r="B1222" s="3" t="s">
        <v>19454</v>
      </c>
      <c r="C1222" s="4" t="s">
        <v>19542</v>
      </c>
      <c r="D1222" s="5">
        <v>3370</v>
      </c>
      <c r="E1222" t="s">
        <v>19740</v>
      </c>
      <c r="F1222" s="6" t="s">
        <v>19711</v>
      </c>
      <c r="G1222" s="7" t="s">
        <v>19457</v>
      </c>
      <c r="H1222" s="7" t="s">
        <v>76</v>
      </c>
    </row>
    <row r="1223" spans="1:8" x14ac:dyDescent="0.25">
      <c r="A1223" s="2">
        <v>5279</v>
      </c>
      <c r="B1223" s="3" t="s">
        <v>19454</v>
      </c>
      <c r="C1223" s="4" t="s">
        <v>19479</v>
      </c>
      <c r="D1223" s="5">
        <v>3360</v>
      </c>
      <c r="E1223" t="s">
        <v>19233</v>
      </c>
      <c r="F1223" s="6" t="s">
        <v>19711</v>
      </c>
      <c r="G1223" s="7" t="s">
        <v>19457</v>
      </c>
      <c r="H1223" s="7" t="s">
        <v>76</v>
      </c>
    </row>
    <row r="1224" spans="1:8" x14ac:dyDescent="0.25">
      <c r="A1224" s="2">
        <v>5280</v>
      </c>
      <c r="B1224" s="3" t="s">
        <v>19458</v>
      </c>
      <c r="C1224" s="4" t="s">
        <v>19459</v>
      </c>
      <c r="D1224" s="5">
        <v>3010</v>
      </c>
      <c r="E1224" t="s">
        <v>19179</v>
      </c>
      <c r="F1224" s="6" t="s">
        <v>19711</v>
      </c>
      <c r="G1224" s="7" t="s">
        <v>19457</v>
      </c>
      <c r="H1224" s="7" t="s">
        <v>76</v>
      </c>
    </row>
    <row r="1225" spans="1:8" x14ac:dyDescent="0.25">
      <c r="A1225" s="2">
        <v>5281</v>
      </c>
      <c r="B1225" s="3" t="s">
        <v>19454</v>
      </c>
      <c r="C1225" s="4" t="s">
        <v>19676</v>
      </c>
      <c r="D1225" s="5">
        <v>2310</v>
      </c>
      <c r="E1225" t="s">
        <v>19137</v>
      </c>
      <c r="F1225" s="6" t="s">
        <v>19685</v>
      </c>
      <c r="G1225" s="11" t="s">
        <v>19478</v>
      </c>
      <c r="H1225" s="11" t="s">
        <v>221</v>
      </c>
    </row>
    <row r="1226" spans="1:8" x14ac:dyDescent="0.25">
      <c r="A1226" s="2">
        <v>5282</v>
      </c>
      <c r="B1226" s="3" t="s">
        <v>19458</v>
      </c>
      <c r="C1226" s="4" t="s">
        <v>19497</v>
      </c>
      <c r="D1226" s="5">
        <v>2310</v>
      </c>
      <c r="E1226" t="s">
        <v>19137</v>
      </c>
      <c r="F1226" s="6" t="s">
        <v>19685</v>
      </c>
      <c r="G1226" s="11" t="s">
        <v>19478</v>
      </c>
      <c r="H1226" s="11" t="s">
        <v>221</v>
      </c>
    </row>
    <row r="1227" spans="1:8" x14ac:dyDescent="0.25">
      <c r="A1227" s="2">
        <v>5283</v>
      </c>
      <c r="B1227" s="3" t="s">
        <v>19458</v>
      </c>
      <c r="C1227" s="4" t="s">
        <v>19467</v>
      </c>
      <c r="D1227" s="5">
        <v>2380</v>
      </c>
      <c r="E1227" t="s">
        <v>19149</v>
      </c>
      <c r="F1227" s="6" t="s">
        <v>19679</v>
      </c>
      <c r="G1227" s="11" t="s">
        <v>19478</v>
      </c>
      <c r="H1227" s="11" t="s">
        <v>221</v>
      </c>
    </row>
    <row r="1228" spans="1:8" x14ac:dyDescent="0.25">
      <c r="A1228" s="2">
        <v>5284</v>
      </c>
      <c r="B1228" s="3" t="s">
        <v>19458</v>
      </c>
      <c r="C1228" s="4" t="s">
        <v>19581</v>
      </c>
      <c r="D1228" s="5">
        <v>2350</v>
      </c>
      <c r="E1228" t="s">
        <v>19145</v>
      </c>
      <c r="F1228" s="6" t="s">
        <v>19672</v>
      </c>
      <c r="G1228" s="11" t="s">
        <v>19478</v>
      </c>
      <c r="H1228" s="11" t="s">
        <v>221</v>
      </c>
    </row>
    <row r="1229" spans="1:8" x14ac:dyDescent="0.25">
      <c r="A1229" s="2">
        <v>5285</v>
      </c>
      <c r="B1229" s="3" t="s">
        <v>19454</v>
      </c>
      <c r="C1229" s="4" t="s">
        <v>19608</v>
      </c>
      <c r="D1229" s="5">
        <v>2460</v>
      </c>
      <c r="E1229" t="s">
        <v>19154</v>
      </c>
      <c r="F1229" s="6" t="s">
        <v>19672</v>
      </c>
      <c r="G1229" s="11" t="s">
        <v>19478</v>
      </c>
      <c r="H1229" s="11" t="s">
        <v>221</v>
      </c>
    </row>
    <row r="1230" spans="1:8" x14ac:dyDescent="0.25">
      <c r="A1230" s="2">
        <v>5286</v>
      </c>
      <c r="B1230" s="3" t="s">
        <v>19454</v>
      </c>
      <c r="C1230" s="4" t="s">
        <v>19575</v>
      </c>
      <c r="D1230" s="5">
        <v>2275</v>
      </c>
      <c r="E1230" t="s">
        <v>19133</v>
      </c>
      <c r="F1230" s="6" t="s">
        <v>19672</v>
      </c>
      <c r="G1230" s="7" t="s">
        <v>19457</v>
      </c>
      <c r="H1230" s="7" t="s">
        <v>76</v>
      </c>
    </row>
    <row r="1231" spans="1:8" x14ac:dyDescent="0.25">
      <c r="A1231" s="2">
        <v>5287</v>
      </c>
      <c r="B1231" s="3" t="s">
        <v>19458</v>
      </c>
      <c r="C1231" s="4" t="s">
        <v>19544</v>
      </c>
      <c r="D1231" s="5">
        <v>2340</v>
      </c>
      <c r="E1231" t="s">
        <v>19144</v>
      </c>
      <c r="F1231" s="6" t="s">
        <v>19672</v>
      </c>
      <c r="G1231" s="7" t="s">
        <v>19457</v>
      </c>
      <c r="H1231" s="7" t="s">
        <v>76</v>
      </c>
    </row>
    <row r="1232" spans="1:8" x14ac:dyDescent="0.25">
      <c r="A1232" s="2">
        <v>5288</v>
      </c>
      <c r="B1232" s="3" t="s">
        <v>19454</v>
      </c>
      <c r="C1232" s="4" t="s">
        <v>19465</v>
      </c>
      <c r="D1232" s="5">
        <v>2340</v>
      </c>
      <c r="E1232" t="s">
        <v>19144</v>
      </c>
      <c r="F1232" s="6" t="s">
        <v>19672</v>
      </c>
      <c r="G1232" s="7" t="s">
        <v>19457</v>
      </c>
      <c r="H1232" s="7" t="s">
        <v>76</v>
      </c>
    </row>
    <row r="1233" spans="1:8" x14ac:dyDescent="0.25">
      <c r="A1233" s="2">
        <v>5289</v>
      </c>
      <c r="B1233" s="3" t="s">
        <v>19458</v>
      </c>
      <c r="C1233" s="4" t="s">
        <v>19485</v>
      </c>
      <c r="D1233" s="5">
        <v>2170</v>
      </c>
      <c r="E1233" t="s">
        <v>18999</v>
      </c>
      <c r="F1233" s="6" t="s">
        <v>19672</v>
      </c>
      <c r="G1233" s="7" t="s">
        <v>19457</v>
      </c>
      <c r="H1233" s="7" t="s">
        <v>76</v>
      </c>
    </row>
    <row r="1234" spans="1:8" x14ac:dyDescent="0.25">
      <c r="A1234" s="2">
        <v>5290</v>
      </c>
      <c r="B1234" s="3" t="s">
        <v>19458</v>
      </c>
      <c r="C1234" s="4" t="s">
        <v>19561</v>
      </c>
      <c r="D1234" s="5">
        <v>2018</v>
      </c>
      <c r="E1234" t="s">
        <v>18904</v>
      </c>
      <c r="F1234" s="6" t="s">
        <v>19672</v>
      </c>
      <c r="G1234" s="7" t="s">
        <v>19457</v>
      </c>
      <c r="H1234" s="7" t="s">
        <v>76</v>
      </c>
    </row>
    <row r="1235" spans="1:8" x14ac:dyDescent="0.25">
      <c r="A1235" s="2">
        <v>5291</v>
      </c>
      <c r="B1235" s="3" t="s">
        <v>19454</v>
      </c>
      <c r="C1235" s="4" t="s">
        <v>19576</v>
      </c>
      <c r="D1235" s="5">
        <v>2060</v>
      </c>
      <c r="E1235" t="s">
        <v>18904</v>
      </c>
      <c r="F1235" s="6" t="s">
        <v>19672</v>
      </c>
      <c r="G1235" s="9" t="s">
        <v>19532</v>
      </c>
      <c r="H1235" s="9" t="s">
        <v>522</v>
      </c>
    </row>
    <row r="1236" spans="1:8" x14ac:dyDescent="0.25">
      <c r="A1236" s="2">
        <v>5292</v>
      </c>
      <c r="B1236" s="3" t="s">
        <v>19458</v>
      </c>
      <c r="C1236" s="4" t="s">
        <v>19459</v>
      </c>
      <c r="D1236" s="5">
        <v>2240</v>
      </c>
      <c r="E1236" t="s">
        <v>19001</v>
      </c>
      <c r="F1236" s="6" t="s">
        <v>19672</v>
      </c>
      <c r="G1236" s="11" t="s">
        <v>19478</v>
      </c>
      <c r="H1236" s="11" t="s">
        <v>221</v>
      </c>
    </row>
    <row r="1237" spans="1:8" x14ac:dyDescent="0.25">
      <c r="A1237" s="2">
        <v>5293</v>
      </c>
      <c r="B1237" s="3" t="s">
        <v>19454</v>
      </c>
      <c r="C1237" s="4" t="s">
        <v>19576</v>
      </c>
      <c r="D1237" s="5">
        <v>2140</v>
      </c>
      <c r="E1237" t="s">
        <v>18997</v>
      </c>
      <c r="F1237" s="6" t="s">
        <v>19672</v>
      </c>
      <c r="G1237" s="7" t="s">
        <v>19457</v>
      </c>
      <c r="H1237" s="7" t="s">
        <v>76</v>
      </c>
    </row>
    <row r="1238" spans="1:8" x14ac:dyDescent="0.25">
      <c r="A1238" s="2">
        <v>5294</v>
      </c>
      <c r="B1238" s="3" t="s">
        <v>19458</v>
      </c>
      <c r="C1238" s="4" t="s">
        <v>19467</v>
      </c>
      <c r="D1238" s="5">
        <v>2970</v>
      </c>
      <c r="E1238" t="s">
        <v>19034</v>
      </c>
      <c r="F1238" s="6" t="s">
        <v>19672</v>
      </c>
      <c r="G1238" s="7" t="s">
        <v>19457</v>
      </c>
      <c r="H1238" s="7" t="s">
        <v>76</v>
      </c>
    </row>
    <row r="1239" spans="1:8" x14ac:dyDescent="0.25">
      <c r="A1239" s="2">
        <v>5295</v>
      </c>
      <c r="B1239" s="3" t="s">
        <v>19458</v>
      </c>
      <c r="C1239" s="4" t="s">
        <v>19489</v>
      </c>
      <c r="D1239" s="5">
        <v>2381</v>
      </c>
      <c r="E1239" t="s">
        <v>19150</v>
      </c>
      <c r="F1239" s="6" t="s">
        <v>19672</v>
      </c>
      <c r="G1239" s="7" t="s">
        <v>19457</v>
      </c>
      <c r="H1239" s="7" t="s">
        <v>76</v>
      </c>
    </row>
    <row r="1240" spans="1:8" x14ac:dyDescent="0.25">
      <c r="A1240" s="2">
        <v>5296</v>
      </c>
      <c r="B1240" s="3" t="s">
        <v>19454</v>
      </c>
      <c r="C1240" s="4" t="s">
        <v>19575</v>
      </c>
      <c r="D1240" s="5">
        <v>2060</v>
      </c>
      <c r="E1240" t="s">
        <v>18904</v>
      </c>
      <c r="F1240" s="6" t="s">
        <v>19672</v>
      </c>
      <c r="G1240" s="7" t="s">
        <v>19457</v>
      </c>
      <c r="H1240" s="7" t="s">
        <v>76</v>
      </c>
    </row>
    <row r="1241" spans="1:8" x14ac:dyDescent="0.25">
      <c r="A1241" s="2">
        <v>5297</v>
      </c>
      <c r="B1241" s="3" t="s">
        <v>19458</v>
      </c>
      <c r="C1241" s="4" t="s">
        <v>19537</v>
      </c>
      <c r="D1241" s="5">
        <v>1210</v>
      </c>
      <c r="E1241" t="s">
        <v>18982</v>
      </c>
      <c r="F1241" s="6" t="s">
        <v>19679</v>
      </c>
      <c r="G1241" s="7" t="s">
        <v>19457</v>
      </c>
      <c r="H1241" s="7" t="s">
        <v>76</v>
      </c>
    </row>
    <row r="1242" spans="1:8" x14ac:dyDescent="0.25">
      <c r="A1242" s="2">
        <v>5298</v>
      </c>
      <c r="B1242" s="3" t="s">
        <v>19454</v>
      </c>
      <c r="C1242" s="4" t="s">
        <v>19516</v>
      </c>
      <c r="D1242" s="5">
        <v>1200</v>
      </c>
      <c r="E1242" t="s">
        <v>19063</v>
      </c>
      <c r="F1242" s="6" t="s">
        <v>19679</v>
      </c>
      <c r="G1242" s="13" t="s">
        <v>19461</v>
      </c>
      <c r="H1242" s="14" t="s">
        <v>490</v>
      </c>
    </row>
    <row r="1243" spans="1:8" x14ac:dyDescent="0.25">
      <c r="A1243" s="2">
        <v>5299</v>
      </c>
      <c r="C1243" s="4" t="s">
        <v>19512</v>
      </c>
      <c r="D1243" s="5">
        <v>1500</v>
      </c>
      <c r="E1243" t="s">
        <v>18983</v>
      </c>
      <c r="F1243" s="6" t="s">
        <v>19657</v>
      </c>
      <c r="G1243" s="7" t="s">
        <v>19457</v>
      </c>
      <c r="H1243" s="7" t="s">
        <v>76</v>
      </c>
    </row>
    <row r="1244" spans="1:8" x14ac:dyDescent="0.25">
      <c r="A1244" s="2">
        <v>5300</v>
      </c>
      <c r="B1244" s="3" t="s">
        <v>19458</v>
      </c>
      <c r="C1244" s="4" t="s">
        <v>19489</v>
      </c>
      <c r="D1244" s="5">
        <v>1910</v>
      </c>
      <c r="E1244" t="s">
        <v>19105</v>
      </c>
      <c r="F1244" s="6" t="s">
        <v>19678</v>
      </c>
      <c r="G1244" s="7" t="s">
        <v>19457</v>
      </c>
      <c r="H1244" s="7" t="s">
        <v>76</v>
      </c>
    </row>
    <row r="1245" spans="1:8" x14ac:dyDescent="0.25">
      <c r="A1245" s="2">
        <v>5301</v>
      </c>
      <c r="B1245" s="3" t="s">
        <v>19458</v>
      </c>
      <c r="C1245" s="4" t="s">
        <v>19540</v>
      </c>
      <c r="D1245" s="5">
        <v>1040</v>
      </c>
      <c r="E1245" t="s">
        <v>19051</v>
      </c>
      <c r="F1245" s="6" t="s">
        <v>19679</v>
      </c>
      <c r="G1245" s="13" t="s">
        <v>19461</v>
      </c>
      <c r="H1245" s="14" t="s">
        <v>490</v>
      </c>
    </row>
    <row r="1246" spans="1:8" x14ac:dyDescent="0.25">
      <c r="A1246" s="2">
        <v>5302</v>
      </c>
      <c r="B1246" s="3" t="s">
        <v>19454</v>
      </c>
      <c r="C1246" s="4" t="s">
        <v>19531</v>
      </c>
      <c r="D1246" s="5">
        <v>1030</v>
      </c>
      <c r="E1246" t="s">
        <v>18968</v>
      </c>
      <c r="F1246" s="6" t="s">
        <v>19679</v>
      </c>
      <c r="G1246" s="7" t="s">
        <v>19457</v>
      </c>
      <c r="H1246" s="7" t="s">
        <v>76</v>
      </c>
    </row>
    <row r="1247" spans="1:8" x14ac:dyDescent="0.25">
      <c r="A1247" s="2">
        <v>5303</v>
      </c>
      <c r="B1247" s="3" t="s">
        <v>19458</v>
      </c>
      <c r="C1247" s="4" t="s">
        <v>19567</v>
      </c>
      <c r="D1247" s="5">
        <v>1140</v>
      </c>
      <c r="E1247" t="s">
        <v>18979</v>
      </c>
      <c r="F1247" s="6" t="s">
        <v>19672</v>
      </c>
      <c r="G1247" s="7" t="s">
        <v>19457</v>
      </c>
      <c r="H1247" s="7" t="s">
        <v>76</v>
      </c>
    </row>
    <row r="1248" spans="1:8" x14ac:dyDescent="0.25">
      <c r="A1248" s="2">
        <v>5304</v>
      </c>
      <c r="B1248" s="3" t="s">
        <v>19454</v>
      </c>
      <c r="C1248" s="4" t="s">
        <v>19531</v>
      </c>
      <c r="D1248" s="5">
        <v>1083</v>
      </c>
      <c r="E1248" t="s">
        <v>18976</v>
      </c>
      <c r="F1248" s="6" t="s">
        <v>19672</v>
      </c>
      <c r="G1248" s="7" t="s">
        <v>19457</v>
      </c>
      <c r="H1248" s="7" t="s">
        <v>76</v>
      </c>
    </row>
    <row r="1249" spans="1:8" x14ac:dyDescent="0.25">
      <c r="A1249" s="2">
        <v>5305</v>
      </c>
      <c r="B1249" s="3" t="s">
        <v>19458</v>
      </c>
      <c r="C1249" s="4" t="s">
        <v>19471</v>
      </c>
      <c r="D1249" s="5">
        <v>3630</v>
      </c>
      <c r="E1249" t="s">
        <v>19741</v>
      </c>
      <c r="F1249" s="6" t="s">
        <v>19677</v>
      </c>
      <c r="G1249" s="13" t="s">
        <v>19461</v>
      </c>
      <c r="H1249" s="14" t="s">
        <v>490</v>
      </c>
    </row>
    <row r="1250" spans="1:8" x14ac:dyDescent="0.25">
      <c r="A1250" s="2">
        <v>5306</v>
      </c>
      <c r="B1250" s="3" t="s">
        <v>19458</v>
      </c>
      <c r="C1250" s="4" t="s">
        <v>19555</v>
      </c>
      <c r="D1250" s="5">
        <v>3630</v>
      </c>
      <c r="E1250" t="s">
        <v>19271</v>
      </c>
      <c r="F1250" s="6" t="s">
        <v>19677</v>
      </c>
      <c r="G1250" s="11" t="s">
        <v>19478</v>
      </c>
      <c r="H1250" s="11" t="s">
        <v>221</v>
      </c>
    </row>
    <row r="1251" spans="1:8" x14ac:dyDescent="0.25">
      <c r="A1251" s="2">
        <v>5307</v>
      </c>
      <c r="B1251" s="3" t="s">
        <v>19458</v>
      </c>
      <c r="C1251" s="4" t="s">
        <v>19471</v>
      </c>
      <c r="D1251" s="5">
        <v>3600</v>
      </c>
      <c r="E1251" t="s">
        <v>18907</v>
      </c>
      <c r="F1251" s="6" t="s">
        <v>19685</v>
      </c>
      <c r="G1251" s="9" t="s">
        <v>19461</v>
      </c>
      <c r="H1251" s="9" t="s">
        <v>25</v>
      </c>
    </row>
    <row r="1252" spans="1:8" x14ac:dyDescent="0.25">
      <c r="A1252" s="2">
        <v>5308</v>
      </c>
      <c r="B1252" s="3" t="s">
        <v>19458</v>
      </c>
      <c r="C1252" s="4" t="s">
        <v>19465</v>
      </c>
      <c r="D1252" s="5">
        <v>3631</v>
      </c>
      <c r="E1252" t="s">
        <v>19563</v>
      </c>
      <c r="F1252" s="6" t="s">
        <v>19685</v>
      </c>
      <c r="G1252" s="11" t="s">
        <v>19478</v>
      </c>
      <c r="H1252" s="11" t="s">
        <v>221</v>
      </c>
    </row>
    <row r="1253" spans="1:8" x14ac:dyDescent="0.25">
      <c r="A1253" s="2">
        <v>5309</v>
      </c>
      <c r="B1253" s="3" t="s">
        <v>19458</v>
      </c>
      <c r="C1253" s="4" t="s">
        <v>19555</v>
      </c>
      <c r="D1253" s="5">
        <v>3600</v>
      </c>
      <c r="E1253" t="s">
        <v>18907</v>
      </c>
      <c r="F1253" s="6" t="s">
        <v>19679</v>
      </c>
      <c r="G1253" s="7" t="s">
        <v>19457</v>
      </c>
      <c r="H1253" s="7" t="s">
        <v>76</v>
      </c>
    </row>
    <row r="1254" spans="1:8" x14ac:dyDescent="0.25">
      <c r="A1254" s="2">
        <v>5310</v>
      </c>
      <c r="B1254" s="3" t="s">
        <v>19458</v>
      </c>
      <c r="C1254" s="4" t="s">
        <v>19467</v>
      </c>
      <c r="D1254" s="5">
        <v>3600</v>
      </c>
      <c r="E1254" t="s">
        <v>18907</v>
      </c>
      <c r="F1254" s="6" t="s">
        <v>19679</v>
      </c>
      <c r="G1254" s="7" t="s">
        <v>19457</v>
      </c>
      <c r="H1254" s="7" t="s">
        <v>76</v>
      </c>
    </row>
    <row r="1255" spans="1:8" x14ac:dyDescent="0.25">
      <c r="A1255" s="2">
        <v>5311</v>
      </c>
      <c r="B1255" s="3" t="s">
        <v>19458</v>
      </c>
      <c r="C1255" s="4" t="s">
        <v>19527</v>
      </c>
      <c r="D1255" s="5">
        <v>3600</v>
      </c>
      <c r="E1255" t="s">
        <v>18907</v>
      </c>
      <c r="F1255" s="6" t="s">
        <v>19679</v>
      </c>
      <c r="G1255" s="7" t="s">
        <v>19457</v>
      </c>
      <c r="H1255" s="7" t="s">
        <v>76</v>
      </c>
    </row>
    <row r="1256" spans="1:8" x14ac:dyDescent="0.25">
      <c r="A1256" s="2">
        <v>5312</v>
      </c>
      <c r="B1256" s="3" t="s">
        <v>19454</v>
      </c>
      <c r="C1256" s="4" t="s">
        <v>19462</v>
      </c>
      <c r="D1256" s="5">
        <v>3600</v>
      </c>
      <c r="E1256" t="s">
        <v>18907</v>
      </c>
      <c r="F1256" s="6" t="s">
        <v>19679</v>
      </c>
      <c r="G1256" s="7" t="s">
        <v>19457</v>
      </c>
      <c r="H1256" s="7" t="s">
        <v>76</v>
      </c>
    </row>
    <row r="1257" spans="1:8" x14ac:dyDescent="0.25">
      <c r="A1257" s="2">
        <v>5313</v>
      </c>
      <c r="B1257" s="3" t="s">
        <v>19458</v>
      </c>
      <c r="C1257" s="4" t="s">
        <v>19577</v>
      </c>
      <c r="D1257" s="5">
        <v>3690</v>
      </c>
      <c r="E1257" t="s">
        <v>19289</v>
      </c>
      <c r="F1257" s="6" t="s">
        <v>19679</v>
      </c>
      <c r="G1257" s="7" t="s">
        <v>19457</v>
      </c>
      <c r="H1257" s="7" t="s">
        <v>76</v>
      </c>
    </row>
    <row r="1258" spans="1:8" x14ac:dyDescent="0.25">
      <c r="A1258" s="2">
        <v>5314</v>
      </c>
      <c r="B1258" s="3" t="s">
        <v>19458</v>
      </c>
      <c r="C1258" s="4" t="s">
        <v>19558</v>
      </c>
      <c r="D1258" s="5">
        <v>3600</v>
      </c>
      <c r="E1258" t="s">
        <v>18907</v>
      </c>
      <c r="F1258" s="6" t="s">
        <v>19679</v>
      </c>
      <c r="G1258" s="7" t="s">
        <v>19457</v>
      </c>
      <c r="H1258" s="7" t="s">
        <v>76</v>
      </c>
    </row>
    <row r="1259" spans="1:8" x14ac:dyDescent="0.25">
      <c r="A1259" s="2">
        <v>5315</v>
      </c>
      <c r="B1259" s="3" t="s">
        <v>19458</v>
      </c>
      <c r="C1259" s="4" t="s">
        <v>19575</v>
      </c>
      <c r="D1259" s="5">
        <v>3600</v>
      </c>
      <c r="E1259" t="s">
        <v>18907</v>
      </c>
      <c r="F1259" s="6" t="s">
        <v>19679</v>
      </c>
      <c r="G1259" s="7" t="s">
        <v>19457</v>
      </c>
      <c r="H1259" s="7" t="s">
        <v>76</v>
      </c>
    </row>
    <row r="1260" spans="1:8" x14ac:dyDescent="0.25">
      <c r="A1260" s="2">
        <v>5316</v>
      </c>
      <c r="B1260" s="3" t="s">
        <v>19458</v>
      </c>
      <c r="C1260" s="4" t="s">
        <v>19558</v>
      </c>
      <c r="D1260" s="5">
        <v>3680</v>
      </c>
      <c r="E1260" t="s">
        <v>19275</v>
      </c>
      <c r="F1260" s="6" t="s">
        <v>19679</v>
      </c>
      <c r="G1260" s="7" t="s">
        <v>19457</v>
      </c>
      <c r="H1260" s="7" t="s">
        <v>76</v>
      </c>
    </row>
    <row r="1261" spans="1:8" x14ac:dyDescent="0.25">
      <c r="A1261" s="2">
        <v>5317</v>
      </c>
      <c r="B1261" s="3" t="s">
        <v>19454</v>
      </c>
      <c r="C1261" s="4" t="s">
        <v>19468</v>
      </c>
      <c r="D1261" s="5">
        <v>3640</v>
      </c>
      <c r="E1261" t="s">
        <v>19166</v>
      </c>
      <c r="F1261" s="6" t="s">
        <v>19679</v>
      </c>
      <c r="G1261" s="7" t="s">
        <v>19457</v>
      </c>
      <c r="H1261" s="7" t="s">
        <v>76</v>
      </c>
    </row>
    <row r="1262" spans="1:8" x14ac:dyDescent="0.25">
      <c r="A1262" s="2">
        <v>5318</v>
      </c>
      <c r="B1262" s="3" t="s">
        <v>19454</v>
      </c>
      <c r="C1262" s="4" t="s">
        <v>19544</v>
      </c>
      <c r="D1262" s="5">
        <v>3680</v>
      </c>
      <c r="E1262" t="s">
        <v>19275</v>
      </c>
      <c r="F1262" s="6" t="s">
        <v>19679</v>
      </c>
      <c r="G1262" s="7" t="s">
        <v>19457</v>
      </c>
      <c r="H1262" s="7" t="s">
        <v>76</v>
      </c>
    </row>
    <row r="1263" spans="1:8" x14ac:dyDescent="0.25">
      <c r="A1263" s="2">
        <v>5319</v>
      </c>
      <c r="B1263" s="3" t="s">
        <v>19458</v>
      </c>
      <c r="C1263" s="4" t="s">
        <v>19497</v>
      </c>
      <c r="D1263" s="5">
        <v>8400</v>
      </c>
      <c r="E1263" t="s">
        <v>19380</v>
      </c>
      <c r="F1263" s="6" t="s">
        <v>19672</v>
      </c>
      <c r="G1263" s="7" t="s">
        <v>19457</v>
      </c>
      <c r="H1263" s="7" t="s">
        <v>76</v>
      </c>
    </row>
    <row r="1264" spans="1:8" x14ac:dyDescent="0.25">
      <c r="A1264" s="2">
        <v>5320</v>
      </c>
      <c r="B1264" s="3" t="s">
        <v>19454</v>
      </c>
      <c r="C1264" s="4" t="s">
        <v>19599</v>
      </c>
      <c r="D1264" s="5">
        <v>8400</v>
      </c>
      <c r="E1264" t="s">
        <v>19380</v>
      </c>
      <c r="F1264" s="6" t="s">
        <v>19679</v>
      </c>
      <c r="G1264" s="7" t="s">
        <v>19457</v>
      </c>
      <c r="H1264" s="7" t="s">
        <v>76</v>
      </c>
    </row>
    <row r="1265" spans="1:8" x14ac:dyDescent="0.25">
      <c r="A1265" s="2">
        <v>5321</v>
      </c>
      <c r="B1265" s="3" t="s">
        <v>19458</v>
      </c>
      <c r="C1265" s="4" t="s">
        <v>19495</v>
      </c>
      <c r="D1265" s="5">
        <v>5620</v>
      </c>
      <c r="E1265" t="s">
        <v>19742</v>
      </c>
      <c r="F1265" s="6" t="s">
        <v>19743</v>
      </c>
      <c r="G1265" s="7" t="s">
        <v>19457</v>
      </c>
      <c r="H1265" s="7" t="s">
        <v>76</v>
      </c>
    </row>
    <row r="1266" spans="1:8" x14ac:dyDescent="0.25">
      <c r="A1266" s="2">
        <v>5322</v>
      </c>
      <c r="B1266" s="3" t="s">
        <v>19458</v>
      </c>
      <c r="C1266" s="4" t="s">
        <v>19493</v>
      </c>
      <c r="D1266" s="5">
        <v>6060</v>
      </c>
      <c r="E1266" t="s">
        <v>19344</v>
      </c>
      <c r="F1266" s="6" t="s">
        <v>19743</v>
      </c>
      <c r="G1266" s="22" t="s">
        <v>19583</v>
      </c>
      <c r="H1266" s="23" t="s">
        <v>512</v>
      </c>
    </row>
    <row r="1267" spans="1:8" x14ac:dyDescent="0.25">
      <c r="A1267" s="2">
        <v>5323</v>
      </c>
      <c r="B1267" s="3" t="s">
        <v>19454</v>
      </c>
      <c r="C1267" s="4" t="s">
        <v>19539</v>
      </c>
      <c r="D1267" s="5">
        <v>9290</v>
      </c>
      <c r="E1267" t="s">
        <v>19597</v>
      </c>
      <c r="F1267" s="6" t="s">
        <v>19711</v>
      </c>
      <c r="G1267" s="9" t="s">
        <v>19532</v>
      </c>
      <c r="H1267" s="9" t="s">
        <v>522</v>
      </c>
    </row>
    <row r="1268" spans="1:8" x14ac:dyDescent="0.25">
      <c r="A1268" s="2">
        <v>5324</v>
      </c>
      <c r="B1268" s="3" t="s">
        <v>19458</v>
      </c>
      <c r="C1268" s="4" t="s">
        <v>19465</v>
      </c>
      <c r="D1268" s="5">
        <v>3210</v>
      </c>
      <c r="E1268" t="s">
        <v>19213</v>
      </c>
      <c r="F1268" s="6" t="s">
        <v>19744</v>
      </c>
      <c r="G1268" s="7" t="s">
        <v>19457</v>
      </c>
      <c r="H1268" s="7" t="s">
        <v>76</v>
      </c>
    </row>
    <row r="1269" spans="1:8" x14ac:dyDescent="0.25">
      <c r="A1269" s="2">
        <v>5325</v>
      </c>
      <c r="B1269" s="3" t="s">
        <v>19454</v>
      </c>
      <c r="C1269" s="4" t="s">
        <v>19468</v>
      </c>
      <c r="D1269" s="5">
        <v>1830</v>
      </c>
      <c r="E1269" t="s">
        <v>19103</v>
      </c>
      <c r="F1269" s="6" t="s">
        <v>19744</v>
      </c>
      <c r="G1269" s="7" t="s">
        <v>19457</v>
      </c>
      <c r="H1269" s="7" t="s">
        <v>76</v>
      </c>
    </row>
    <row r="1270" spans="1:8" x14ac:dyDescent="0.25">
      <c r="A1270" s="2">
        <v>5326</v>
      </c>
      <c r="B1270" s="3" t="s">
        <v>19454</v>
      </c>
      <c r="C1270" s="4" t="s">
        <v>19510</v>
      </c>
      <c r="D1270" s="5">
        <v>3440</v>
      </c>
      <c r="E1270" t="s">
        <v>19246</v>
      </c>
      <c r="F1270" s="6" t="s">
        <v>19745</v>
      </c>
      <c r="G1270" s="7" t="s">
        <v>19457</v>
      </c>
      <c r="H1270" s="7" t="s">
        <v>76</v>
      </c>
    </row>
    <row r="1271" spans="1:8" x14ac:dyDescent="0.25">
      <c r="A1271" s="2">
        <v>5327</v>
      </c>
      <c r="B1271" s="3" t="s">
        <v>19454</v>
      </c>
      <c r="C1271" s="4" t="s">
        <v>19547</v>
      </c>
      <c r="D1271" s="5">
        <v>2870</v>
      </c>
      <c r="E1271" t="s">
        <v>19746</v>
      </c>
      <c r="F1271" s="6" t="s">
        <v>19743</v>
      </c>
      <c r="G1271" s="7" t="s">
        <v>19457</v>
      </c>
      <c r="H1271" s="7" t="s">
        <v>76</v>
      </c>
    </row>
    <row r="1272" spans="1:8" x14ac:dyDescent="0.25">
      <c r="A1272" s="2">
        <v>5328</v>
      </c>
      <c r="B1272" s="3" t="s">
        <v>19454</v>
      </c>
      <c r="C1272" s="4" t="s">
        <v>19459</v>
      </c>
      <c r="D1272" s="5">
        <v>3290</v>
      </c>
      <c r="E1272" t="s">
        <v>19223</v>
      </c>
      <c r="F1272" s="6" t="s">
        <v>19743</v>
      </c>
      <c r="G1272" s="7" t="s">
        <v>19457</v>
      </c>
      <c r="H1272" s="7" t="s">
        <v>76</v>
      </c>
    </row>
    <row r="1273" spans="1:8" x14ac:dyDescent="0.25">
      <c r="A1273" s="2">
        <v>5329</v>
      </c>
      <c r="B1273" s="3" t="s">
        <v>19454</v>
      </c>
      <c r="C1273" s="4" t="s">
        <v>19467</v>
      </c>
      <c r="D1273" s="5">
        <v>3000</v>
      </c>
      <c r="E1273" t="s">
        <v>19176</v>
      </c>
      <c r="F1273" s="6" t="s">
        <v>19743</v>
      </c>
      <c r="G1273" s="7" t="s">
        <v>19457</v>
      </c>
      <c r="H1273" s="7" t="s">
        <v>76</v>
      </c>
    </row>
    <row r="1274" spans="1:8" x14ac:dyDescent="0.25">
      <c r="A1274" s="2">
        <v>5330</v>
      </c>
      <c r="B1274" s="3" t="s">
        <v>19454</v>
      </c>
      <c r="C1274" s="4" t="s">
        <v>19494</v>
      </c>
      <c r="D1274" s="5">
        <v>3401</v>
      </c>
      <c r="E1274" t="s">
        <v>19243</v>
      </c>
      <c r="F1274" s="6" t="s">
        <v>19743</v>
      </c>
      <c r="G1274" s="7" t="s">
        <v>19457</v>
      </c>
      <c r="H1274" s="7" t="s">
        <v>76</v>
      </c>
    </row>
    <row r="1275" spans="1:8" x14ac:dyDescent="0.25">
      <c r="A1275" s="2">
        <v>5331</v>
      </c>
      <c r="B1275" s="3" t="s">
        <v>19454</v>
      </c>
      <c r="C1275" s="4" t="s">
        <v>19559</v>
      </c>
      <c r="D1275" s="5">
        <v>3220</v>
      </c>
      <c r="E1275" t="s">
        <v>19216</v>
      </c>
      <c r="F1275" s="6" t="s">
        <v>19743</v>
      </c>
      <c r="G1275" s="7" t="s">
        <v>19457</v>
      </c>
      <c r="H1275" s="7" t="s">
        <v>76</v>
      </c>
    </row>
    <row r="1276" spans="1:8" x14ac:dyDescent="0.25">
      <c r="A1276" s="2">
        <v>5332</v>
      </c>
      <c r="B1276" s="3" t="s">
        <v>19454</v>
      </c>
      <c r="C1276" s="4" t="s">
        <v>19561</v>
      </c>
      <c r="D1276" s="5">
        <v>7160</v>
      </c>
      <c r="E1276" t="s">
        <v>19506</v>
      </c>
      <c r="F1276" s="6" t="s">
        <v>19743</v>
      </c>
      <c r="G1276" s="11" t="s">
        <v>19478</v>
      </c>
      <c r="H1276" s="11" t="s">
        <v>221</v>
      </c>
    </row>
    <row r="1277" spans="1:8" x14ac:dyDescent="0.25">
      <c r="A1277" s="2">
        <v>5333</v>
      </c>
      <c r="B1277" s="3" t="s">
        <v>19458</v>
      </c>
      <c r="C1277" s="4" t="s">
        <v>19553</v>
      </c>
      <c r="D1277" s="5">
        <v>3060</v>
      </c>
      <c r="E1277" t="s">
        <v>19188</v>
      </c>
      <c r="F1277" s="6" t="s">
        <v>19743</v>
      </c>
      <c r="G1277" s="7" t="s">
        <v>19457</v>
      </c>
      <c r="H1277" s="7" t="s">
        <v>76</v>
      </c>
    </row>
    <row r="1278" spans="1:8" x14ac:dyDescent="0.25">
      <c r="A1278" s="2">
        <v>5334</v>
      </c>
      <c r="B1278" s="3" t="s">
        <v>19458</v>
      </c>
      <c r="C1278" s="4" t="s">
        <v>19567</v>
      </c>
      <c r="D1278" s="5">
        <v>4400</v>
      </c>
      <c r="E1278" t="s">
        <v>19739</v>
      </c>
      <c r="F1278" s="6" t="s">
        <v>19711</v>
      </c>
      <c r="G1278" s="7" t="s">
        <v>19457</v>
      </c>
      <c r="H1278" s="7" t="s">
        <v>76</v>
      </c>
    </row>
    <row r="1279" spans="1:8" x14ac:dyDescent="0.25">
      <c r="A1279" s="2">
        <v>5335</v>
      </c>
      <c r="B1279" s="3" t="s">
        <v>19454</v>
      </c>
      <c r="C1279" s="4" t="s">
        <v>19676</v>
      </c>
      <c r="D1279" s="5">
        <v>3000</v>
      </c>
      <c r="E1279" t="s">
        <v>19176</v>
      </c>
      <c r="F1279" s="6" t="s">
        <v>19745</v>
      </c>
      <c r="G1279" s="7" t="s">
        <v>19457</v>
      </c>
      <c r="H1279" s="7" t="s">
        <v>76</v>
      </c>
    </row>
    <row r="1280" spans="1:8" x14ac:dyDescent="0.25">
      <c r="A1280" s="2">
        <v>5336</v>
      </c>
      <c r="B1280" s="3" t="s">
        <v>19458</v>
      </c>
      <c r="C1280" s="4" t="s">
        <v>19462</v>
      </c>
      <c r="D1280" s="5">
        <v>3010</v>
      </c>
      <c r="E1280" t="s">
        <v>19179</v>
      </c>
      <c r="F1280" s="6" t="s">
        <v>19743</v>
      </c>
      <c r="G1280" s="7" t="s">
        <v>19457</v>
      </c>
      <c r="H1280" s="7" t="s">
        <v>76</v>
      </c>
    </row>
    <row r="1281" spans="1:8" x14ac:dyDescent="0.25">
      <c r="A1281" s="2">
        <v>5337</v>
      </c>
      <c r="B1281" s="3" t="s">
        <v>19458</v>
      </c>
      <c r="C1281" s="4" t="s">
        <v>19459</v>
      </c>
      <c r="D1281" s="5">
        <v>1840</v>
      </c>
      <c r="E1281" t="s">
        <v>19747</v>
      </c>
      <c r="F1281" s="6" t="s">
        <v>19743</v>
      </c>
      <c r="G1281" s="7" t="s">
        <v>19457</v>
      </c>
      <c r="H1281" s="7" t="s">
        <v>76</v>
      </c>
    </row>
    <row r="1282" spans="1:8" x14ac:dyDescent="0.25">
      <c r="A1282" s="2">
        <v>5338</v>
      </c>
      <c r="B1282" s="3" t="s">
        <v>19458</v>
      </c>
      <c r="C1282" s="4" t="s">
        <v>19549</v>
      </c>
      <c r="D1282" s="5">
        <v>3980</v>
      </c>
      <c r="E1282" t="s">
        <v>19313</v>
      </c>
      <c r="F1282" s="6" t="s">
        <v>19743</v>
      </c>
      <c r="G1282" s="7" t="s">
        <v>19457</v>
      </c>
      <c r="H1282" s="7" t="s">
        <v>76</v>
      </c>
    </row>
    <row r="1283" spans="1:8" x14ac:dyDescent="0.25">
      <c r="A1283" s="2">
        <v>5339</v>
      </c>
      <c r="B1283" s="3" t="s">
        <v>19454</v>
      </c>
      <c r="C1283" s="4" t="s">
        <v>19516</v>
      </c>
      <c r="D1283" s="5">
        <v>3110</v>
      </c>
      <c r="E1283" t="s">
        <v>19198</v>
      </c>
      <c r="F1283" s="6" t="s">
        <v>19744</v>
      </c>
      <c r="G1283" s="7" t="s">
        <v>19457</v>
      </c>
      <c r="H1283" s="7" t="s">
        <v>76</v>
      </c>
    </row>
    <row r="1284" spans="1:8" x14ac:dyDescent="0.25">
      <c r="A1284" s="2">
        <v>5340</v>
      </c>
      <c r="B1284" s="3" t="s">
        <v>19454</v>
      </c>
      <c r="C1284" s="4" t="s">
        <v>19577</v>
      </c>
      <c r="D1284" s="5">
        <v>2328</v>
      </c>
      <c r="E1284" t="s">
        <v>19140</v>
      </c>
      <c r="F1284" s="6" t="s">
        <v>19711</v>
      </c>
      <c r="G1284" s="13" t="s">
        <v>19461</v>
      </c>
      <c r="H1284" s="14" t="s">
        <v>490</v>
      </c>
    </row>
    <row r="1285" spans="1:8" x14ac:dyDescent="0.25">
      <c r="A1285" s="2">
        <v>5341</v>
      </c>
      <c r="B1285" s="3" t="s">
        <v>19458</v>
      </c>
      <c r="C1285" s="4" t="s">
        <v>19517</v>
      </c>
      <c r="D1285" s="5">
        <v>2060</v>
      </c>
      <c r="E1285" t="s">
        <v>18904</v>
      </c>
      <c r="F1285" s="6" t="s">
        <v>19711</v>
      </c>
      <c r="G1285" s="7" t="s">
        <v>19457</v>
      </c>
      <c r="H1285" s="7" t="s">
        <v>76</v>
      </c>
    </row>
    <row r="1286" spans="1:8" x14ac:dyDescent="0.25">
      <c r="A1286" s="2">
        <v>5342</v>
      </c>
      <c r="B1286" s="3" t="s">
        <v>19458</v>
      </c>
      <c r="C1286" s="4" t="s">
        <v>19558</v>
      </c>
      <c r="D1286" s="5">
        <v>3550</v>
      </c>
      <c r="E1286" t="s">
        <v>19161</v>
      </c>
      <c r="F1286" s="6" t="s">
        <v>19711</v>
      </c>
      <c r="G1286" s="7" t="s">
        <v>19457</v>
      </c>
      <c r="H1286" s="7" t="s">
        <v>76</v>
      </c>
    </row>
    <row r="1287" spans="1:8" x14ac:dyDescent="0.25">
      <c r="A1287" s="2">
        <v>5343</v>
      </c>
      <c r="B1287" s="3" t="s">
        <v>19458</v>
      </c>
      <c r="C1287" s="4" t="s">
        <v>19602</v>
      </c>
      <c r="D1287" s="5">
        <v>2180</v>
      </c>
      <c r="E1287" t="s">
        <v>18904</v>
      </c>
      <c r="F1287" s="6" t="s">
        <v>19711</v>
      </c>
      <c r="G1287" s="13" t="s">
        <v>19461</v>
      </c>
      <c r="H1287" s="14" t="s">
        <v>490</v>
      </c>
    </row>
    <row r="1288" spans="1:8" x14ac:dyDescent="0.25">
      <c r="A1288" s="2">
        <v>5344</v>
      </c>
      <c r="B1288" s="3" t="s">
        <v>19454</v>
      </c>
      <c r="C1288" s="4" t="s">
        <v>19465</v>
      </c>
      <c r="D1288" s="5">
        <v>2610</v>
      </c>
      <c r="E1288" t="s">
        <v>18904</v>
      </c>
      <c r="F1288" s="6" t="s">
        <v>19711</v>
      </c>
      <c r="G1288" s="7" t="s">
        <v>19457</v>
      </c>
      <c r="H1288" s="7" t="s">
        <v>76</v>
      </c>
    </row>
    <row r="1289" spans="1:8" x14ac:dyDescent="0.25">
      <c r="A1289" s="2">
        <v>5345</v>
      </c>
      <c r="B1289" s="3" t="s">
        <v>19454</v>
      </c>
      <c r="C1289" s="4" t="s">
        <v>19590</v>
      </c>
      <c r="D1289" s="5">
        <v>2140</v>
      </c>
      <c r="E1289" t="s">
        <v>18997</v>
      </c>
      <c r="F1289" s="6" t="s">
        <v>19711</v>
      </c>
      <c r="G1289" s="7" t="s">
        <v>19457</v>
      </c>
      <c r="H1289" s="7" t="s">
        <v>76</v>
      </c>
    </row>
    <row r="1290" spans="1:8" x14ac:dyDescent="0.25">
      <c r="A1290" s="2">
        <v>5346</v>
      </c>
      <c r="B1290" s="3" t="s">
        <v>19454</v>
      </c>
      <c r="C1290" s="4" t="s">
        <v>19481</v>
      </c>
      <c r="D1290" s="5">
        <v>3550</v>
      </c>
      <c r="E1290" t="s">
        <v>19161</v>
      </c>
      <c r="F1290" s="6" t="s">
        <v>19711</v>
      </c>
      <c r="G1290" s="7" t="s">
        <v>19457</v>
      </c>
      <c r="H1290" s="7" t="s">
        <v>76</v>
      </c>
    </row>
    <row r="1291" spans="1:8" x14ac:dyDescent="0.25">
      <c r="A1291" s="2">
        <v>5347</v>
      </c>
      <c r="B1291" s="3" t="s">
        <v>19458</v>
      </c>
      <c r="C1291" s="4" t="s">
        <v>19676</v>
      </c>
      <c r="D1291" s="5">
        <v>3130</v>
      </c>
      <c r="E1291" t="s">
        <v>19203</v>
      </c>
      <c r="F1291" s="6" t="s">
        <v>19711</v>
      </c>
      <c r="G1291" s="7" t="s">
        <v>19457</v>
      </c>
      <c r="H1291" s="7" t="s">
        <v>76</v>
      </c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777"/>
  <sheetViews>
    <sheetView workbookViewId="0"/>
  </sheetViews>
  <sheetFormatPr defaultColWidth="11" defaultRowHeight="15.75" x14ac:dyDescent="0.25"/>
  <cols>
    <col min="1" max="1" width="19.125" style="29" customWidth="1"/>
    <col min="2" max="4" width="10.875" style="29"/>
    <col min="5" max="6" width="28.875" style="29" customWidth="1"/>
    <col min="8" max="8" width="10.875" style="3"/>
    <col min="9" max="9" width="41.875" customWidth="1"/>
  </cols>
  <sheetData>
    <row r="1" spans="1:7" x14ac:dyDescent="0.25">
      <c r="A1" s="29" t="s">
        <v>0</v>
      </c>
      <c r="B1" s="29" t="s">
        <v>1</v>
      </c>
      <c r="C1" s="29" t="s">
        <v>2</v>
      </c>
      <c r="D1" s="29" t="s">
        <v>19447</v>
      </c>
      <c r="E1" s="29" t="s">
        <v>19448</v>
      </c>
      <c r="F1" s="31" t="s">
        <v>18883</v>
      </c>
      <c r="G1" t="s">
        <v>14</v>
      </c>
    </row>
    <row r="2" spans="1:7" x14ac:dyDescent="0.25">
      <c r="A2" s="29" t="s">
        <v>12698</v>
      </c>
      <c r="B2" s="29" t="s">
        <v>12699</v>
      </c>
      <c r="C2" s="30">
        <v>44226</v>
      </c>
      <c r="D2" s="29" t="s">
        <v>19364</v>
      </c>
      <c r="E2" s="29">
        <v>7050</v>
      </c>
      <c r="F2" s="29" t="s">
        <v>18891</v>
      </c>
      <c r="G2" t="s">
        <v>12702</v>
      </c>
    </row>
    <row r="3" spans="1:7" x14ac:dyDescent="0.25">
      <c r="A3" s="29" t="s">
        <v>15120</v>
      </c>
      <c r="B3" s="29" t="s">
        <v>15121</v>
      </c>
      <c r="C3" s="30">
        <v>44238</v>
      </c>
      <c r="D3" s="29" t="s">
        <v>18930</v>
      </c>
      <c r="E3" s="29">
        <v>8680</v>
      </c>
      <c r="F3" s="29" t="s">
        <v>18893</v>
      </c>
      <c r="G3" t="s">
        <v>12702</v>
      </c>
    </row>
    <row r="4" spans="1:7" x14ac:dyDescent="0.25">
      <c r="A4" s="29" t="s">
        <v>15269</v>
      </c>
      <c r="B4" s="29" t="s">
        <v>15270</v>
      </c>
      <c r="C4" s="30">
        <v>44215</v>
      </c>
      <c r="D4" s="29" t="s">
        <v>18896</v>
      </c>
      <c r="F4" s="29" t="s">
        <v>18894</v>
      </c>
      <c r="G4" t="s">
        <v>15271</v>
      </c>
    </row>
    <row r="5" spans="1:7" x14ac:dyDescent="0.25">
      <c r="A5" s="29" t="s">
        <v>8385</v>
      </c>
      <c r="B5" s="29" t="s">
        <v>8386</v>
      </c>
      <c r="C5" s="30">
        <v>44205</v>
      </c>
      <c r="D5" s="29" t="s">
        <v>19089</v>
      </c>
      <c r="E5" s="29">
        <v>1540</v>
      </c>
      <c r="F5" s="29" t="s">
        <v>18886</v>
      </c>
      <c r="G5" t="s">
        <v>8389</v>
      </c>
    </row>
    <row r="6" spans="1:7" x14ac:dyDescent="0.25">
      <c r="A6" s="29" t="s">
        <v>5199</v>
      </c>
      <c r="B6" s="29" t="s">
        <v>5200</v>
      </c>
      <c r="C6" s="30">
        <v>44207</v>
      </c>
      <c r="D6" s="29" t="s">
        <v>18904</v>
      </c>
      <c r="E6" s="29">
        <v>2018</v>
      </c>
      <c r="F6" s="29" t="s">
        <v>18887</v>
      </c>
      <c r="G6" t="s">
        <v>1819</v>
      </c>
    </row>
    <row r="7" spans="1:7" x14ac:dyDescent="0.25">
      <c r="A7" s="29" t="s">
        <v>1815</v>
      </c>
      <c r="B7" s="29" t="s">
        <v>1816</v>
      </c>
      <c r="C7" s="30">
        <v>44251</v>
      </c>
      <c r="D7" s="29" t="s">
        <v>19235</v>
      </c>
      <c r="E7" s="29">
        <v>3370</v>
      </c>
      <c r="F7" s="29" t="s">
        <v>18886</v>
      </c>
      <c r="G7" t="s">
        <v>1819</v>
      </c>
    </row>
    <row r="8" spans="1:7" x14ac:dyDescent="0.25">
      <c r="A8" s="29" t="s">
        <v>17009</v>
      </c>
      <c r="B8" s="29" t="s">
        <v>17010</v>
      </c>
      <c r="C8" s="30">
        <v>44231</v>
      </c>
      <c r="D8" s="29" t="s">
        <v>19161</v>
      </c>
      <c r="E8" s="29">
        <v>3550</v>
      </c>
      <c r="F8" s="29" t="s">
        <v>18888</v>
      </c>
      <c r="G8" t="s">
        <v>1819</v>
      </c>
    </row>
    <row r="9" spans="1:7" x14ac:dyDescent="0.25">
      <c r="A9" s="29" t="s">
        <v>6682</v>
      </c>
      <c r="B9" s="29" t="s">
        <v>6683</v>
      </c>
      <c r="C9" s="30">
        <v>44229</v>
      </c>
      <c r="D9" s="29" t="s">
        <v>19270</v>
      </c>
      <c r="E9" s="29">
        <v>3590</v>
      </c>
      <c r="F9" s="29" t="s">
        <v>18888</v>
      </c>
      <c r="G9" t="s">
        <v>1819</v>
      </c>
    </row>
    <row r="10" spans="1:7" x14ac:dyDescent="0.25">
      <c r="A10" s="29" t="s">
        <v>12453</v>
      </c>
      <c r="B10" s="29" t="s">
        <v>12454</v>
      </c>
      <c r="C10" s="30">
        <v>44236</v>
      </c>
      <c r="D10" s="29" t="s">
        <v>18907</v>
      </c>
      <c r="E10" s="29">
        <v>3600</v>
      </c>
      <c r="F10" s="29" t="s">
        <v>18888</v>
      </c>
      <c r="G10" t="s">
        <v>1819</v>
      </c>
    </row>
    <row r="11" spans="1:7" x14ac:dyDescent="0.25">
      <c r="A11" s="29" t="s">
        <v>6791</v>
      </c>
      <c r="B11" s="29" t="s">
        <v>6792</v>
      </c>
      <c r="C11" s="30">
        <v>44243</v>
      </c>
      <c r="D11" s="29" t="s">
        <v>18907</v>
      </c>
      <c r="E11" s="29">
        <v>3600</v>
      </c>
      <c r="F11" s="29" t="s">
        <v>18888</v>
      </c>
      <c r="G11" t="s">
        <v>1819</v>
      </c>
    </row>
    <row r="12" spans="1:7" x14ac:dyDescent="0.25">
      <c r="A12" s="29" t="s">
        <v>6466</v>
      </c>
      <c r="B12" s="29" t="s">
        <v>6467</v>
      </c>
      <c r="C12" s="30">
        <v>44219</v>
      </c>
      <c r="D12" s="29" t="s">
        <v>19274</v>
      </c>
      <c r="E12" s="29">
        <v>3630</v>
      </c>
      <c r="F12" s="29" t="s">
        <v>18888</v>
      </c>
      <c r="G12" t="s">
        <v>1819</v>
      </c>
    </row>
    <row r="13" spans="1:7" x14ac:dyDescent="0.25">
      <c r="A13" s="29" t="s">
        <v>18790</v>
      </c>
      <c r="B13" s="29" t="s">
        <v>18791</v>
      </c>
      <c r="C13" s="30">
        <v>44225</v>
      </c>
      <c r="D13" s="29" t="s">
        <v>19271</v>
      </c>
      <c r="E13" s="29">
        <v>3630</v>
      </c>
      <c r="F13" s="29" t="s">
        <v>18888</v>
      </c>
      <c r="G13" t="s">
        <v>1819</v>
      </c>
    </row>
    <row r="14" spans="1:7" x14ac:dyDescent="0.25">
      <c r="A14" s="29" t="s">
        <v>17016</v>
      </c>
      <c r="B14" s="29" t="s">
        <v>17017</v>
      </c>
      <c r="C14" s="30">
        <v>44228</v>
      </c>
      <c r="D14" s="29" t="s">
        <v>19166</v>
      </c>
      <c r="E14" s="29">
        <v>3640</v>
      </c>
      <c r="F14" s="29" t="s">
        <v>18888</v>
      </c>
      <c r="G14" t="s">
        <v>1819</v>
      </c>
    </row>
    <row r="15" spans="1:7" x14ac:dyDescent="0.25">
      <c r="A15" s="29" t="s">
        <v>15161</v>
      </c>
      <c r="B15" s="29" t="s">
        <v>15162</v>
      </c>
      <c r="C15" s="30">
        <v>44236</v>
      </c>
      <c r="D15" s="29" t="s">
        <v>19232</v>
      </c>
      <c r="E15" s="29">
        <v>3650</v>
      </c>
      <c r="F15" s="29" t="s">
        <v>18888</v>
      </c>
      <c r="G15" t="s">
        <v>1819</v>
      </c>
    </row>
    <row r="16" spans="1:7" x14ac:dyDescent="0.25">
      <c r="A16" s="29" t="s">
        <v>17061</v>
      </c>
      <c r="B16" s="29" t="s">
        <v>17062</v>
      </c>
      <c r="C16" s="30">
        <v>44237</v>
      </c>
      <c r="D16" s="29" t="s">
        <v>19279</v>
      </c>
      <c r="E16" s="29">
        <v>3650</v>
      </c>
      <c r="F16" s="29" t="s">
        <v>18888</v>
      </c>
      <c r="G16" t="s">
        <v>1819</v>
      </c>
    </row>
    <row r="17" spans="1:7" x14ac:dyDescent="0.25">
      <c r="A17" s="29" t="s">
        <v>14803</v>
      </c>
      <c r="B17" s="29" t="s">
        <v>14804</v>
      </c>
      <c r="C17" s="30">
        <v>44230</v>
      </c>
      <c r="D17" s="29" t="s">
        <v>19285</v>
      </c>
      <c r="E17" s="29">
        <v>3670</v>
      </c>
      <c r="F17" s="29" t="s">
        <v>18888</v>
      </c>
      <c r="G17" t="s">
        <v>1819</v>
      </c>
    </row>
    <row r="18" spans="1:7" x14ac:dyDescent="0.25">
      <c r="A18" s="29" t="s">
        <v>12354</v>
      </c>
      <c r="B18" s="29" t="s">
        <v>12355</v>
      </c>
      <c r="C18" s="30">
        <v>44236</v>
      </c>
      <c r="D18" s="29" t="s">
        <v>19275</v>
      </c>
      <c r="E18" s="29">
        <v>3680</v>
      </c>
      <c r="F18" s="29" t="s">
        <v>18888</v>
      </c>
      <c r="G18" t="s">
        <v>1819</v>
      </c>
    </row>
    <row r="19" spans="1:7" x14ac:dyDescent="0.25">
      <c r="A19" s="29" t="s">
        <v>15183</v>
      </c>
      <c r="B19" s="29" t="s">
        <v>15184</v>
      </c>
      <c r="C19" s="30">
        <v>44236</v>
      </c>
      <c r="D19" s="29" t="s">
        <v>19291</v>
      </c>
      <c r="E19" s="29">
        <v>3740</v>
      </c>
      <c r="F19" s="29" t="s">
        <v>18888</v>
      </c>
      <c r="G19" t="s">
        <v>1819</v>
      </c>
    </row>
    <row r="20" spans="1:7" x14ac:dyDescent="0.25">
      <c r="A20" s="29" t="s">
        <v>10754</v>
      </c>
      <c r="B20" s="29" t="s">
        <v>10755</v>
      </c>
      <c r="C20" s="30">
        <v>44251</v>
      </c>
      <c r="D20" s="29" t="s">
        <v>19310</v>
      </c>
      <c r="E20" s="29">
        <v>3960</v>
      </c>
      <c r="F20" s="29" t="s">
        <v>18888</v>
      </c>
      <c r="G20" t="s">
        <v>1819</v>
      </c>
    </row>
    <row r="21" spans="1:7" x14ac:dyDescent="0.25">
      <c r="A21" s="29" t="s">
        <v>5654</v>
      </c>
      <c r="B21" s="29" t="s">
        <v>5655</v>
      </c>
      <c r="C21" s="30">
        <v>44206</v>
      </c>
      <c r="D21" s="29" t="s">
        <v>18890</v>
      </c>
      <c r="E21" s="29">
        <v>5002</v>
      </c>
      <c r="F21" s="29" t="s">
        <v>18890</v>
      </c>
      <c r="G21" t="s">
        <v>1819</v>
      </c>
    </row>
    <row r="22" spans="1:7" x14ac:dyDescent="0.25">
      <c r="A22" s="29" t="s">
        <v>16307</v>
      </c>
      <c r="B22" s="29" t="s">
        <v>16308</v>
      </c>
      <c r="C22" s="30">
        <v>44252</v>
      </c>
      <c r="D22" s="29" t="s">
        <v>18896</v>
      </c>
      <c r="E22" s="29">
        <v>9500</v>
      </c>
      <c r="F22" s="29" t="s">
        <v>18894</v>
      </c>
      <c r="G22" t="s">
        <v>1819</v>
      </c>
    </row>
    <row r="23" spans="1:7" x14ac:dyDescent="0.25">
      <c r="A23" s="29" t="s">
        <v>5470</v>
      </c>
      <c r="B23" s="29" t="s">
        <v>5471</v>
      </c>
      <c r="C23" s="30">
        <v>44228</v>
      </c>
      <c r="D23" s="29" t="s">
        <v>19254</v>
      </c>
      <c r="F23" s="29" t="s">
        <v>18888</v>
      </c>
      <c r="G23" t="s">
        <v>1819</v>
      </c>
    </row>
    <row r="24" spans="1:7" x14ac:dyDescent="0.25">
      <c r="A24" s="29" t="s">
        <v>18459</v>
      </c>
      <c r="B24" s="29" t="s">
        <v>18460</v>
      </c>
      <c r="C24" s="30">
        <v>44232</v>
      </c>
      <c r="D24" s="29" t="s">
        <v>19270</v>
      </c>
      <c r="F24" s="29" t="s">
        <v>18888</v>
      </c>
      <c r="G24" t="s">
        <v>1819</v>
      </c>
    </row>
    <row r="25" spans="1:7" x14ac:dyDescent="0.25">
      <c r="A25" s="29" t="s">
        <v>18496</v>
      </c>
      <c r="B25" s="29" t="s">
        <v>18497</v>
      </c>
      <c r="C25" s="30">
        <v>44235</v>
      </c>
      <c r="D25" s="29" t="s">
        <v>19254</v>
      </c>
      <c r="F25" s="29" t="s">
        <v>18888</v>
      </c>
      <c r="G25" t="s">
        <v>1819</v>
      </c>
    </row>
    <row r="26" spans="1:7" x14ac:dyDescent="0.25">
      <c r="A26" s="29" t="s">
        <v>17839</v>
      </c>
      <c r="B26" s="29" t="s">
        <v>17840</v>
      </c>
      <c r="C26" s="30">
        <v>44266</v>
      </c>
      <c r="D26" s="29" t="s">
        <v>18891</v>
      </c>
      <c r="F26" s="29" t="s">
        <v>18891</v>
      </c>
      <c r="G26" t="s">
        <v>1819</v>
      </c>
    </row>
    <row r="27" spans="1:7" x14ac:dyDescent="0.25">
      <c r="A27" s="29" t="s">
        <v>7402</v>
      </c>
      <c r="B27" s="29" t="s">
        <v>7403</v>
      </c>
      <c r="C27" s="30">
        <v>44251</v>
      </c>
      <c r="D27" s="29" t="s">
        <v>18886</v>
      </c>
      <c r="E27" s="29">
        <v>1700</v>
      </c>
      <c r="F27" s="29" t="s">
        <v>18886</v>
      </c>
      <c r="G27" t="s">
        <v>7405</v>
      </c>
    </row>
    <row r="28" spans="1:7" x14ac:dyDescent="0.25">
      <c r="A28" s="29" t="s">
        <v>10607</v>
      </c>
      <c r="B28" s="29" t="s">
        <v>10608</v>
      </c>
      <c r="C28" s="30">
        <v>44247</v>
      </c>
      <c r="D28" s="29" t="s">
        <v>19152</v>
      </c>
      <c r="E28" s="29">
        <v>2387</v>
      </c>
      <c r="F28" s="29" t="s">
        <v>18887</v>
      </c>
      <c r="G28" t="s">
        <v>7405</v>
      </c>
    </row>
    <row r="29" spans="1:7" x14ac:dyDescent="0.25">
      <c r="A29" s="29" t="s">
        <v>11534</v>
      </c>
      <c r="B29" s="29" t="s">
        <v>11535</v>
      </c>
      <c r="C29" s="30">
        <v>44207</v>
      </c>
      <c r="D29" s="29" t="s">
        <v>19254</v>
      </c>
      <c r="F29" s="29" t="s">
        <v>18888</v>
      </c>
      <c r="G29" t="s">
        <v>7405</v>
      </c>
    </row>
    <row r="30" spans="1:7" x14ac:dyDescent="0.25">
      <c r="A30" s="29" t="s">
        <v>9977</v>
      </c>
      <c r="B30" s="29" t="s">
        <v>9978</v>
      </c>
      <c r="C30" s="30">
        <v>44253</v>
      </c>
      <c r="D30" s="29" t="s">
        <v>18896</v>
      </c>
      <c r="F30" s="29" t="s">
        <v>18894</v>
      </c>
      <c r="G30" t="s">
        <v>7405</v>
      </c>
    </row>
    <row r="31" spans="1:7" x14ac:dyDescent="0.25">
      <c r="A31" s="29" t="s">
        <v>16011</v>
      </c>
      <c r="B31" s="29" t="s">
        <v>16012</v>
      </c>
      <c r="C31" s="30">
        <v>44270</v>
      </c>
      <c r="D31" s="29" t="s">
        <v>18903</v>
      </c>
      <c r="E31" s="29">
        <v>1790</v>
      </c>
      <c r="F31" s="29" t="s">
        <v>18886</v>
      </c>
      <c r="G31" t="s">
        <v>16013</v>
      </c>
    </row>
    <row r="32" spans="1:7" x14ac:dyDescent="0.25">
      <c r="A32" s="29" t="s">
        <v>7817</v>
      </c>
      <c r="B32" s="29" t="s">
        <v>7818</v>
      </c>
      <c r="C32" s="30">
        <v>44225</v>
      </c>
      <c r="D32" s="29" t="s">
        <v>18966</v>
      </c>
      <c r="E32" s="29">
        <v>1000</v>
      </c>
      <c r="F32" s="29" t="s">
        <v>18884</v>
      </c>
      <c r="G32" t="s">
        <v>1001</v>
      </c>
    </row>
    <row r="33" spans="1:7" x14ac:dyDescent="0.25">
      <c r="A33" s="29" t="s">
        <v>7732</v>
      </c>
      <c r="B33" s="29" t="s">
        <v>7733</v>
      </c>
      <c r="C33" s="30">
        <v>44225</v>
      </c>
      <c r="D33" s="29" t="s">
        <v>18973</v>
      </c>
      <c r="E33" s="29">
        <v>1080</v>
      </c>
      <c r="F33" s="29" t="s">
        <v>18884</v>
      </c>
      <c r="G33" t="s">
        <v>1001</v>
      </c>
    </row>
    <row r="34" spans="1:7" x14ac:dyDescent="0.25">
      <c r="A34" s="29" t="s">
        <v>7773</v>
      </c>
      <c r="B34" s="29" t="s">
        <v>7774</v>
      </c>
      <c r="C34" s="30">
        <v>44225</v>
      </c>
      <c r="D34" s="29" t="s">
        <v>18976</v>
      </c>
      <c r="E34" s="29">
        <v>1083</v>
      </c>
      <c r="F34" s="29" t="s">
        <v>18884</v>
      </c>
      <c r="G34" t="s">
        <v>1001</v>
      </c>
    </row>
    <row r="35" spans="1:7" x14ac:dyDescent="0.25">
      <c r="A35" s="29" t="s">
        <v>7726</v>
      </c>
      <c r="B35" s="29" t="s">
        <v>7727</v>
      </c>
      <c r="C35" s="30">
        <v>44225</v>
      </c>
      <c r="D35" s="29" t="s">
        <v>18980</v>
      </c>
      <c r="E35" s="29">
        <v>1180</v>
      </c>
      <c r="F35" s="29" t="s">
        <v>18884</v>
      </c>
      <c r="G35" t="s">
        <v>1001</v>
      </c>
    </row>
    <row r="36" spans="1:7" x14ac:dyDescent="0.25">
      <c r="A36" s="29" t="s">
        <v>11692</v>
      </c>
      <c r="B36" s="29" t="s">
        <v>11693</v>
      </c>
      <c r="C36" s="30">
        <v>44230</v>
      </c>
      <c r="D36" s="29" t="s">
        <v>18897</v>
      </c>
      <c r="E36" s="29">
        <v>1700</v>
      </c>
      <c r="F36" s="29" t="s">
        <v>18886</v>
      </c>
      <c r="G36" t="s">
        <v>1001</v>
      </c>
    </row>
    <row r="37" spans="1:7" x14ac:dyDescent="0.25">
      <c r="A37" s="29" t="s">
        <v>14261</v>
      </c>
      <c r="B37" s="29" t="s">
        <v>14262</v>
      </c>
      <c r="C37" s="30">
        <v>44211</v>
      </c>
      <c r="D37" s="29" t="s">
        <v>18904</v>
      </c>
      <c r="E37" s="29">
        <v>2018</v>
      </c>
      <c r="F37" s="29" t="s">
        <v>18887</v>
      </c>
      <c r="G37" t="s">
        <v>1001</v>
      </c>
    </row>
    <row r="38" spans="1:7" x14ac:dyDescent="0.25">
      <c r="A38" s="29" t="s">
        <v>16554</v>
      </c>
      <c r="B38" s="29" t="s">
        <v>16555</v>
      </c>
      <c r="C38" s="30">
        <v>44209</v>
      </c>
      <c r="D38" s="29" t="s">
        <v>18906</v>
      </c>
      <c r="E38" s="29">
        <v>2570</v>
      </c>
      <c r="F38" s="29" t="s">
        <v>18887</v>
      </c>
      <c r="G38" t="s">
        <v>1001</v>
      </c>
    </row>
    <row r="39" spans="1:7" x14ac:dyDescent="0.25">
      <c r="A39" s="29" t="s">
        <v>3268</v>
      </c>
      <c r="B39" s="29" t="s">
        <v>3269</v>
      </c>
      <c r="C39" s="30">
        <v>44218</v>
      </c>
      <c r="D39" s="29" t="s">
        <v>19024</v>
      </c>
      <c r="E39" s="29">
        <v>2800</v>
      </c>
      <c r="F39" s="29" t="s">
        <v>18887</v>
      </c>
      <c r="G39" t="s">
        <v>1001</v>
      </c>
    </row>
    <row r="40" spans="1:7" x14ac:dyDescent="0.25">
      <c r="A40" s="29" t="s">
        <v>2172</v>
      </c>
      <c r="B40" s="29" t="s">
        <v>2173</v>
      </c>
      <c r="C40" s="30">
        <v>44270</v>
      </c>
      <c r="D40" s="29" t="s">
        <v>19034</v>
      </c>
      <c r="E40" s="29">
        <v>2970</v>
      </c>
      <c r="F40" s="29" t="s">
        <v>18887</v>
      </c>
      <c r="G40" t="s">
        <v>1001</v>
      </c>
    </row>
    <row r="41" spans="1:7" x14ac:dyDescent="0.25">
      <c r="A41" s="29" t="s">
        <v>999</v>
      </c>
      <c r="B41" s="29" t="s">
        <v>1000</v>
      </c>
      <c r="C41" s="30">
        <v>44242</v>
      </c>
      <c r="D41" s="29" t="s">
        <v>18914</v>
      </c>
      <c r="E41" s="29">
        <v>8000</v>
      </c>
      <c r="F41" s="29" t="s">
        <v>18893</v>
      </c>
      <c r="G41" t="s">
        <v>1001</v>
      </c>
    </row>
    <row r="42" spans="1:7" x14ac:dyDescent="0.25">
      <c r="A42" s="29" t="s">
        <v>17234</v>
      </c>
      <c r="B42" s="29" t="s">
        <v>17235</v>
      </c>
      <c r="C42" s="30">
        <v>44242</v>
      </c>
      <c r="D42" s="29" t="s">
        <v>18930</v>
      </c>
      <c r="E42" s="29">
        <v>8680</v>
      </c>
      <c r="F42" s="29" t="s">
        <v>18893</v>
      </c>
      <c r="G42" t="s">
        <v>1001</v>
      </c>
    </row>
    <row r="43" spans="1:7" x14ac:dyDescent="0.25">
      <c r="A43" s="29" t="s">
        <v>17179</v>
      </c>
      <c r="B43" s="29" t="s">
        <v>17180</v>
      </c>
      <c r="C43" s="30">
        <v>44239</v>
      </c>
      <c r="D43" s="29" t="s">
        <v>18931</v>
      </c>
      <c r="E43" s="29">
        <v>8700</v>
      </c>
      <c r="F43" s="29" t="s">
        <v>18893</v>
      </c>
      <c r="G43" t="s">
        <v>1001</v>
      </c>
    </row>
    <row r="44" spans="1:7" x14ac:dyDescent="0.25">
      <c r="A44" s="29" t="s">
        <v>17136</v>
      </c>
      <c r="B44" s="29" t="s">
        <v>17137</v>
      </c>
      <c r="C44" s="30">
        <v>44237</v>
      </c>
      <c r="D44" s="29" t="s">
        <v>18943</v>
      </c>
      <c r="E44" s="29">
        <v>8830</v>
      </c>
      <c r="F44" s="29" t="s">
        <v>18893</v>
      </c>
      <c r="G44" t="s">
        <v>1001</v>
      </c>
    </row>
    <row r="45" spans="1:7" x14ac:dyDescent="0.25">
      <c r="A45" s="29" t="s">
        <v>17119</v>
      </c>
      <c r="B45" s="29" t="s">
        <v>17120</v>
      </c>
      <c r="C45" s="30">
        <v>44237</v>
      </c>
      <c r="D45" s="29" t="s">
        <v>18947</v>
      </c>
      <c r="E45" s="29">
        <v>8880</v>
      </c>
      <c r="F45" s="29" t="s">
        <v>18893</v>
      </c>
      <c r="G45" t="s">
        <v>1001</v>
      </c>
    </row>
    <row r="46" spans="1:7" x14ac:dyDescent="0.25">
      <c r="A46" s="29" t="s">
        <v>17122</v>
      </c>
      <c r="B46" s="29" t="s">
        <v>17123</v>
      </c>
      <c r="C46" s="30">
        <v>44237</v>
      </c>
      <c r="D46" s="29" t="s">
        <v>18947</v>
      </c>
      <c r="E46" s="29">
        <v>8880</v>
      </c>
      <c r="F46" s="29" t="s">
        <v>18893</v>
      </c>
      <c r="G46" t="s">
        <v>1001</v>
      </c>
    </row>
    <row r="47" spans="1:7" x14ac:dyDescent="0.25">
      <c r="A47" s="29" t="s">
        <v>17176</v>
      </c>
      <c r="B47" s="29" t="s">
        <v>17177</v>
      </c>
      <c r="C47" s="30">
        <v>44239</v>
      </c>
      <c r="D47" s="29" t="s">
        <v>18952</v>
      </c>
      <c r="E47" s="29">
        <v>8930</v>
      </c>
      <c r="F47" s="29" t="s">
        <v>18893</v>
      </c>
      <c r="G47" t="s">
        <v>1001</v>
      </c>
    </row>
    <row r="48" spans="1:7" x14ac:dyDescent="0.25">
      <c r="A48" s="29" t="s">
        <v>17213</v>
      </c>
      <c r="B48" s="29" t="s">
        <v>17214</v>
      </c>
      <c r="C48" s="30">
        <v>44241</v>
      </c>
      <c r="D48" s="29" t="s">
        <v>18955</v>
      </c>
      <c r="E48" s="29">
        <v>8980</v>
      </c>
      <c r="F48" s="29" t="s">
        <v>18893</v>
      </c>
      <c r="G48" t="s">
        <v>1001</v>
      </c>
    </row>
    <row r="49" spans="1:7" x14ac:dyDescent="0.25">
      <c r="A49" s="29" t="s">
        <v>3265</v>
      </c>
      <c r="B49" s="29" t="s">
        <v>3266</v>
      </c>
      <c r="C49" s="30">
        <v>44218</v>
      </c>
      <c r="D49" s="29" t="s">
        <v>19024</v>
      </c>
      <c r="F49" s="29" t="s">
        <v>18887</v>
      </c>
      <c r="G49" t="s">
        <v>1001</v>
      </c>
    </row>
    <row r="50" spans="1:7" x14ac:dyDescent="0.25">
      <c r="A50" s="29" t="s">
        <v>15480</v>
      </c>
      <c r="B50" s="29" t="s">
        <v>15481</v>
      </c>
      <c r="C50" s="30">
        <v>44239</v>
      </c>
      <c r="D50" s="29" t="s">
        <v>18895</v>
      </c>
      <c r="E50" s="29">
        <v>1030</v>
      </c>
      <c r="F50" s="29" t="s">
        <v>18884</v>
      </c>
      <c r="G50" t="s">
        <v>528</v>
      </c>
    </row>
    <row r="51" spans="1:7" x14ac:dyDescent="0.25">
      <c r="A51" s="29" t="s">
        <v>7953</v>
      </c>
      <c r="B51" s="29" t="s">
        <v>7954</v>
      </c>
      <c r="C51" s="30">
        <v>44250</v>
      </c>
      <c r="D51" s="29" t="s">
        <v>18968</v>
      </c>
      <c r="E51" s="29">
        <v>1030</v>
      </c>
      <c r="F51" s="29" t="s">
        <v>18884</v>
      </c>
      <c r="G51" t="s">
        <v>528</v>
      </c>
    </row>
    <row r="52" spans="1:7" x14ac:dyDescent="0.25">
      <c r="A52" s="29" t="s">
        <v>6385</v>
      </c>
      <c r="B52" s="29" t="s">
        <v>6386</v>
      </c>
      <c r="C52" s="30">
        <v>44224</v>
      </c>
      <c r="D52" s="29" t="s">
        <v>18979</v>
      </c>
      <c r="E52" s="29">
        <v>1140</v>
      </c>
      <c r="F52" s="29" t="s">
        <v>18884</v>
      </c>
      <c r="G52" t="s">
        <v>528</v>
      </c>
    </row>
    <row r="53" spans="1:7" x14ac:dyDescent="0.25">
      <c r="A53" s="29" t="s">
        <v>4683</v>
      </c>
      <c r="B53" s="29" t="s">
        <v>4684</v>
      </c>
      <c r="C53" s="30">
        <v>44231</v>
      </c>
      <c r="D53" s="29" t="s">
        <v>18979</v>
      </c>
      <c r="E53" s="29">
        <v>1140</v>
      </c>
      <c r="F53" s="29" t="s">
        <v>18884</v>
      </c>
      <c r="G53" t="s">
        <v>528</v>
      </c>
    </row>
    <row r="54" spans="1:7" x14ac:dyDescent="0.25">
      <c r="A54" s="29" t="s">
        <v>3079</v>
      </c>
      <c r="B54" s="29" t="s">
        <v>3080</v>
      </c>
      <c r="C54" s="30">
        <v>44216</v>
      </c>
      <c r="D54" s="29" t="s">
        <v>19058</v>
      </c>
      <c r="E54" s="29">
        <v>1160</v>
      </c>
      <c r="F54" s="29" t="s">
        <v>18884</v>
      </c>
      <c r="G54" t="s">
        <v>528</v>
      </c>
    </row>
    <row r="55" spans="1:7" x14ac:dyDescent="0.25">
      <c r="A55" s="29" t="s">
        <v>5138</v>
      </c>
      <c r="B55" s="29" t="s">
        <v>5139</v>
      </c>
      <c r="C55" s="30">
        <v>44194</v>
      </c>
      <c r="D55" s="29" t="s">
        <v>19069</v>
      </c>
      <c r="E55" s="29">
        <v>1310</v>
      </c>
      <c r="F55" s="29" t="s">
        <v>18885</v>
      </c>
      <c r="G55" t="s">
        <v>528</v>
      </c>
    </row>
    <row r="56" spans="1:7" x14ac:dyDescent="0.25">
      <c r="A56" s="29" t="s">
        <v>5143</v>
      </c>
      <c r="B56" s="29" t="s">
        <v>5144</v>
      </c>
      <c r="C56" s="30">
        <v>44193</v>
      </c>
      <c r="D56" s="29" t="s">
        <v>19084</v>
      </c>
      <c r="E56" s="29">
        <v>1470</v>
      </c>
      <c r="F56" s="29" t="s">
        <v>18885</v>
      </c>
      <c r="G56" t="s">
        <v>528</v>
      </c>
    </row>
    <row r="57" spans="1:7" x14ac:dyDescent="0.25">
      <c r="A57" s="29" t="s">
        <v>11278</v>
      </c>
      <c r="B57" s="29" t="s">
        <v>11279</v>
      </c>
      <c r="C57" s="30">
        <v>44209</v>
      </c>
      <c r="D57" s="29" t="s">
        <v>19090</v>
      </c>
      <c r="E57" s="29">
        <v>1560</v>
      </c>
      <c r="F57" s="29" t="s">
        <v>18886</v>
      </c>
      <c r="G57" t="s">
        <v>528</v>
      </c>
    </row>
    <row r="58" spans="1:7" x14ac:dyDescent="0.25">
      <c r="A58" s="29" t="s">
        <v>10779</v>
      </c>
      <c r="B58" s="29" t="s">
        <v>10780</v>
      </c>
      <c r="C58" s="30">
        <v>44257</v>
      </c>
      <c r="D58" s="29" t="s">
        <v>18896</v>
      </c>
      <c r="E58" s="29">
        <v>1570</v>
      </c>
      <c r="F58" s="29" t="s">
        <v>18886</v>
      </c>
      <c r="G58" t="s">
        <v>528</v>
      </c>
    </row>
    <row r="59" spans="1:7" x14ac:dyDescent="0.25">
      <c r="A59" s="29" t="s">
        <v>12292</v>
      </c>
      <c r="B59" s="29" t="s">
        <v>12293</v>
      </c>
      <c r="C59" s="30">
        <v>44233</v>
      </c>
      <c r="D59" s="29" t="s">
        <v>18886</v>
      </c>
      <c r="E59" s="29">
        <v>1780</v>
      </c>
      <c r="F59" s="29" t="s">
        <v>18886</v>
      </c>
      <c r="G59" t="s">
        <v>528</v>
      </c>
    </row>
    <row r="60" spans="1:7" x14ac:dyDescent="0.25">
      <c r="A60" s="29" t="s">
        <v>1085</v>
      </c>
      <c r="B60" s="29" t="s">
        <v>1086</v>
      </c>
      <c r="C60" s="30">
        <v>44242</v>
      </c>
      <c r="D60" s="29" t="s">
        <v>18886</v>
      </c>
      <c r="E60" s="29">
        <v>1800</v>
      </c>
      <c r="F60" s="29" t="s">
        <v>18886</v>
      </c>
      <c r="G60" t="s">
        <v>528</v>
      </c>
    </row>
    <row r="61" spans="1:7" x14ac:dyDescent="0.25">
      <c r="A61" s="29" t="s">
        <v>7775</v>
      </c>
      <c r="B61" s="29" t="s">
        <v>7776</v>
      </c>
      <c r="C61" s="30">
        <v>44225</v>
      </c>
      <c r="D61" s="29" t="s">
        <v>18991</v>
      </c>
      <c r="E61" s="29">
        <v>1850</v>
      </c>
      <c r="F61" s="29" t="s">
        <v>18886</v>
      </c>
      <c r="G61" t="s">
        <v>528</v>
      </c>
    </row>
    <row r="62" spans="1:7" x14ac:dyDescent="0.25">
      <c r="A62" s="29" t="s">
        <v>8493</v>
      </c>
      <c r="B62" s="29" t="s">
        <v>8494</v>
      </c>
      <c r="C62" s="30">
        <v>44211</v>
      </c>
      <c r="D62" s="29" t="s">
        <v>18904</v>
      </c>
      <c r="E62" s="29">
        <v>2018</v>
      </c>
      <c r="F62" s="29" t="s">
        <v>18887</v>
      </c>
      <c r="G62" t="s">
        <v>528</v>
      </c>
    </row>
    <row r="63" spans="1:7" x14ac:dyDescent="0.25">
      <c r="A63" s="29" t="s">
        <v>14253</v>
      </c>
      <c r="B63" s="29" t="s">
        <v>14254</v>
      </c>
      <c r="C63" s="30">
        <v>44229</v>
      </c>
      <c r="D63" s="29" t="s">
        <v>18904</v>
      </c>
      <c r="E63" s="29">
        <v>2020</v>
      </c>
      <c r="F63" s="29" t="s">
        <v>18887</v>
      </c>
      <c r="G63" t="s">
        <v>528</v>
      </c>
    </row>
    <row r="64" spans="1:7" x14ac:dyDescent="0.25">
      <c r="A64" s="29" t="s">
        <v>7694</v>
      </c>
      <c r="B64" s="29" t="s">
        <v>7695</v>
      </c>
      <c r="C64" s="30">
        <v>44263</v>
      </c>
      <c r="D64" s="29" t="s">
        <v>18994</v>
      </c>
      <c r="E64" s="29">
        <v>2040</v>
      </c>
      <c r="F64" s="29" t="s">
        <v>18887</v>
      </c>
      <c r="G64" t="s">
        <v>528</v>
      </c>
    </row>
    <row r="65" spans="1:7" x14ac:dyDescent="0.25">
      <c r="A65" s="29" t="s">
        <v>10660</v>
      </c>
      <c r="B65" s="29" t="s">
        <v>10661</v>
      </c>
      <c r="C65" s="30">
        <v>44246</v>
      </c>
      <c r="D65" s="29" t="s">
        <v>18995</v>
      </c>
      <c r="E65" s="29">
        <v>2100</v>
      </c>
      <c r="F65" s="29" t="s">
        <v>18887</v>
      </c>
      <c r="G65" t="s">
        <v>528</v>
      </c>
    </row>
    <row r="66" spans="1:7" x14ac:dyDescent="0.25">
      <c r="A66" s="29" t="s">
        <v>7652</v>
      </c>
      <c r="B66" s="29" t="s">
        <v>7653</v>
      </c>
      <c r="C66" s="30">
        <v>44263</v>
      </c>
      <c r="D66" s="29" t="s">
        <v>18995</v>
      </c>
      <c r="E66" s="29">
        <v>2100</v>
      </c>
      <c r="F66" s="29" t="s">
        <v>18887</v>
      </c>
      <c r="G66" t="s">
        <v>528</v>
      </c>
    </row>
    <row r="67" spans="1:7" x14ac:dyDescent="0.25">
      <c r="A67" s="29" t="s">
        <v>13191</v>
      </c>
      <c r="B67" s="29" t="s">
        <v>13192</v>
      </c>
      <c r="C67" s="30">
        <v>44269</v>
      </c>
      <c r="D67" s="29" t="s">
        <v>18995</v>
      </c>
      <c r="E67" s="29">
        <v>2100</v>
      </c>
      <c r="F67" s="29" t="s">
        <v>18887</v>
      </c>
      <c r="G67" t="s">
        <v>528</v>
      </c>
    </row>
    <row r="68" spans="1:7" x14ac:dyDescent="0.25">
      <c r="A68" s="29" t="s">
        <v>14278</v>
      </c>
      <c r="B68" s="29" t="s">
        <v>14279</v>
      </c>
      <c r="C68" s="30">
        <v>44233</v>
      </c>
      <c r="D68" s="29" t="s">
        <v>18998</v>
      </c>
      <c r="E68" s="29">
        <v>2160</v>
      </c>
      <c r="F68" s="29" t="s">
        <v>18887</v>
      </c>
      <c r="G68" t="s">
        <v>528</v>
      </c>
    </row>
    <row r="69" spans="1:7" x14ac:dyDescent="0.25">
      <c r="A69" s="29" t="s">
        <v>530</v>
      </c>
      <c r="B69" s="29" t="s">
        <v>531</v>
      </c>
      <c r="C69" s="30">
        <v>44238</v>
      </c>
      <c r="D69" s="29" t="s">
        <v>19117</v>
      </c>
      <c r="E69" s="29">
        <v>2200</v>
      </c>
      <c r="F69" s="29" t="s">
        <v>18887</v>
      </c>
      <c r="G69" t="s">
        <v>528</v>
      </c>
    </row>
    <row r="70" spans="1:7" x14ac:dyDescent="0.25">
      <c r="A70" s="29" t="s">
        <v>524</v>
      </c>
      <c r="B70" s="29" t="s">
        <v>525</v>
      </c>
      <c r="C70" s="30">
        <v>44239</v>
      </c>
      <c r="D70" s="29" t="s">
        <v>19117</v>
      </c>
      <c r="E70" s="29">
        <v>2200</v>
      </c>
      <c r="F70" s="29" t="s">
        <v>18887</v>
      </c>
      <c r="G70" t="s">
        <v>528</v>
      </c>
    </row>
    <row r="71" spans="1:7" x14ac:dyDescent="0.25">
      <c r="A71" s="29" t="s">
        <v>6398</v>
      </c>
      <c r="B71" s="29" t="s">
        <v>6399</v>
      </c>
      <c r="C71" s="30">
        <v>44224</v>
      </c>
      <c r="D71" s="29" t="s">
        <v>18929</v>
      </c>
      <c r="E71" s="29">
        <v>2235</v>
      </c>
      <c r="F71" s="29" t="s">
        <v>18887</v>
      </c>
      <c r="G71" t="s">
        <v>528</v>
      </c>
    </row>
    <row r="72" spans="1:7" x14ac:dyDescent="0.25">
      <c r="A72" s="29" t="s">
        <v>12156</v>
      </c>
      <c r="B72" s="29" t="s">
        <v>12157</v>
      </c>
      <c r="C72" s="30">
        <v>44229</v>
      </c>
      <c r="D72" s="29" t="s">
        <v>19125</v>
      </c>
      <c r="E72" s="29">
        <v>2240</v>
      </c>
      <c r="F72" s="29" t="s">
        <v>18887</v>
      </c>
      <c r="G72" t="s">
        <v>528</v>
      </c>
    </row>
    <row r="73" spans="1:7" x14ac:dyDescent="0.25">
      <c r="A73" s="29" t="s">
        <v>12160</v>
      </c>
      <c r="B73" s="29" t="s">
        <v>12161</v>
      </c>
      <c r="C73" s="30">
        <v>44229</v>
      </c>
      <c r="D73" s="29" t="s">
        <v>19004</v>
      </c>
      <c r="E73" s="29">
        <v>2290</v>
      </c>
      <c r="F73" s="29" t="s">
        <v>18887</v>
      </c>
      <c r="G73" t="s">
        <v>528</v>
      </c>
    </row>
    <row r="74" spans="1:7" x14ac:dyDescent="0.25">
      <c r="A74" s="29" t="s">
        <v>12152</v>
      </c>
      <c r="B74" s="29" t="s">
        <v>12153</v>
      </c>
      <c r="C74" s="30">
        <v>44229</v>
      </c>
      <c r="D74" s="29" t="s">
        <v>19136</v>
      </c>
      <c r="E74" s="29">
        <v>2300</v>
      </c>
      <c r="F74" s="29" t="s">
        <v>18887</v>
      </c>
      <c r="G74" t="s">
        <v>528</v>
      </c>
    </row>
    <row r="75" spans="1:7" x14ac:dyDescent="0.25">
      <c r="A75" s="29" t="s">
        <v>12154</v>
      </c>
      <c r="B75" s="29" t="s">
        <v>12155</v>
      </c>
      <c r="C75" s="30">
        <v>44229</v>
      </c>
      <c r="D75" s="29" t="s">
        <v>19136</v>
      </c>
      <c r="E75" s="29">
        <v>2300</v>
      </c>
      <c r="F75" s="29" t="s">
        <v>18887</v>
      </c>
      <c r="G75" t="s">
        <v>528</v>
      </c>
    </row>
    <row r="76" spans="1:7" x14ac:dyDescent="0.25">
      <c r="A76" s="29" t="s">
        <v>15757</v>
      </c>
      <c r="B76" s="29" t="s">
        <v>15758</v>
      </c>
      <c r="C76" s="30">
        <v>44240</v>
      </c>
      <c r="D76" s="29" t="s">
        <v>19011</v>
      </c>
      <c r="E76" s="29">
        <v>2490</v>
      </c>
      <c r="F76" s="29" t="s">
        <v>18887</v>
      </c>
      <c r="G76" t="s">
        <v>528</v>
      </c>
    </row>
    <row r="77" spans="1:7" x14ac:dyDescent="0.25">
      <c r="A77" s="29" t="s">
        <v>16551</v>
      </c>
      <c r="B77" s="29" t="s">
        <v>16552</v>
      </c>
      <c r="C77" s="30">
        <v>44209</v>
      </c>
      <c r="D77" s="29" t="s">
        <v>18906</v>
      </c>
      <c r="E77" s="29">
        <v>2570</v>
      </c>
      <c r="F77" s="29" t="s">
        <v>18887</v>
      </c>
      <c r="G77" t="s">
        <v>528</v>
      </c>
    </row>
    <row r="78" spans="1:7" x14ac:dyDescent="0.25">
      <c r="A78" s="29" t="s">
        <v>9283</v>
      </c>
      <c r="B78" s="29" t="s">
        <v>9284</v>
      </c>
      <c r="C78" s="30">
        <v>44233</v>
      </c>
      <c r="D78" s="29" t="s">
        <v>19017</v>
      </c>
      <c r="E78" s="29">
        <v>2610</v>
      </c>
      <c r="F78" s="29" t="s">
        <v>18887</v>
      </c>
      <c r="G78" t="s">
        <v>528</v>
      </c>
    </row>
    <row r="79" spans="1:7" x14ac:dyDescent="0.25">
      <c r="A79" s="29" t="s">
        <v>10162</v>
      </c>
      <c r="B79" s="29" t="s">
        <v>10163</v>
      </c>
      <c r="C79" s="30">
        <v>44251</v>
      </c>
      <c r="D79" s="29" t="s">
        <v>19018</v>
      </c>
      <c r="E79" s="29">
        <v>2620</v>
      </c>
      <c r="F79" s="29" t="s">
        <v>18887</v>
      </c>
      <c r="G79" t="s">
        <v>528</v>
      </c>
    </row>
    <row r="80" spans="1:7" x14ac:dyDescent="0.25">
      <c r="A80" s="29" t="s">
        <v>3507</v>
      </c>
      <c r="B80" s="29" t="s">
        <v>3508</v>
      </c>
      <c r="C80" s="30">
        <v>44225</v>
      </c>
      <c r="D80" s="29" t="s">
        <v>19022</v>
      </c>
      <c r="E80" s="29">
        <v>2660</v>
      </c>
      <c r="F80" s="29" t="s">
        <v>18887</v>
      </c>
      <c r="G80" t="s">
        <v>528</v>
      </c>
    </row>
    <row r="81" spans="1:7" x14ac:dyDescent="0.25">
      <c r="A81" s="29" t="s">
        <v>14241</v>
      </c>
      <c r="B81" s="29" t="s">
        <v>14242</v>
      </c>
      <c r="C81" s="30">
        <v>44228</v>
      </c>
      <c r="D81" s="29" t="s">
        <v>19022</v>
      </c>
      <c r="E81" s="29">
        <v>2660</v>
      </c>
      <c r="F81" s="29" t="s">
        <v>18887</v>
      </c>
      <c r="G81" t="s">
        <v>528</v>
      </c>
    </row>
    <row r="82" spans="1:7" x14ac:dyDescent="0.25">
      <c r="A82" s="29" t="s">
        <v>9673</v>
      </c>
      <c r="B82" s="29" t="s">
        <v>9674</v>
      </c>
      <c r="C82" s="30">
        <v>44247</v>
      </c>
      <c r="D82" s="29" t="s">
        <v>19022</v>
      </c>
      <c r="E82" s="29">
        <v>2660</v>
      </c>
      <c r="F82" s="29" t="s">
        <v>18887</v>
      </c>
      <c r="G82" t="s">
        <v>528</v>
      </c>
    </row>
    <row r="83" spans="1:7" x14ac:dyDescent="0.25">
      <c r="A83" s="29" t="s">
        <v>10594</v>
      </c>
      <c r="B83" s="29" t="s">
        <v>10595</v>
      </c>
      <c r="C83" s="30">
        <v>44249</v>
      </c>
      <c r="D83" s="29" t="s">
        <v>19022</v>
      </c>
      <c r="E83" s="29">
        <v>2660</v>
      </c>
      <c r="F83" s="29" t="s">
        <v>18887</v>
      </c>
      <c r="G83" t="s">
        <v>528</v>
      </c>
    </row>
    <row r="84" spans="1:7" x14ac:dyDescent="0.25">
      <c r="A84" s="29" t="s">
        <v>10119</v>
      </c>
      <c r="B84" s="29" t="s">
        <v>10120</v>
      </c>
      <c r="C84" s="30">
        <v>44251</v>
      </c>
      <c r="D84" s="29" t="s">
        <v>19022</v>
      </c>
      <c r="E84" s="29">
        <v>2660</v>
      </c>
      <c r="F84" s="29" t="s">
        <v>18887</v>
      </c>
      <c r="G84" t="s">
        <v>528</v>
      </c>
    </row>
    <row r="85" spans="1:7" x14ac:dyDescent="0.25">
      <c r="A85" s="29" t="s">
        <v>5699</v>
      </c>
      <c r="B85" s="29" t="s">
        <v>5700</v>
      </c>
      <c r="C85" s="30">
        <v>44215</v>
      </c>
      <c r="D85" s="29" t="s">
        <v>18887</v>
      </c>
      <c r="E85" s="29">
        <v>2845</v>
      </c>
      <c r="F85" s="29" t="s">
        <v>18887</v>
      </c>
      <c r="G85" t="s">
        <v>528</v>
      </c>
    </row>
    <row r="86" spans="1:7" x14ac:dyDescent="0.25">
      <c r="A86" s="29" t="s">
        <v>11577</v>
      </c>
      <c r="B86" s="29" t="s">
        <v>11578</v>
      </c>
      <c r="C86" s="30">
        <v>44223</v>
      </c>
      <c r="D86" s="29" t="s">
        <v>19032</v>
      </c>
      <c r="E86" s="29">
        <v>2940</v>
      </c>
      <c r="F86" s="29" t="s">
        <v>18887</v>
      </c>
      <c r="G86" t="s">
        <v>528</v>
      </c>
    </row>
    <row r="87" spans="1:7" x14ac:dyDescent="0.25">
      <c r="A87" s="29" t="s">
        <v>2515</v>
      </c>
      <c r="B87" s="29" t="s">
        <v>2516</v>
      </c>
      <c r="C87" s="30">
        <v>44202</v>
      </c>
      <c r="D87" s="29" t="s">
        <v>19176</v>
      </c>
      <c r="E87" s="29">
        <v>3000</v>
      </c>
      <c r="F87" s="29" t="s">
        <v>18886</v>
      </c>
      <c r="G87" t="s">
        <v>528</v>
      </c>
    </row>
    <row r="88" spans="1:7" x14ac:dyDescent="0.25">
      <c r="A88" s="29" t="s">
        <v>8496</v>
      </c>
      <c r="B88" s="29" t="s">
        <v>8497</v>
      </c>
      <c r="C88" s="30">
        <v>44202</v>
      </c>
      <c r="D88" s="29" t="s">
        <v>19176</v>
      </c>
      <c r="E88" s="29">
        <v>3000</v>
      </c>
      <c r="F88" s="29" t="s">
        <v>18886</v>
      </c>
      <c r="G88" t="s">
        <v>528</v>
      </c>
    </row>
    <row r="89" spans="1:7" x14ac:dyDescent="0.25">
      <c r="A89" s="29" t="s">
        <v>8855</v>
      </c>
      <c r="B89" s="29" t="s">
        <v>8856</v>
      </c>
      <c r="C89" s="30">
        <v>44205</v>
      </c>
      <c r="D89" s="29" t="s">
        <v>19177</v>
      </c>
      <c r="E89" s="29">
        <v>3001</v>
      </c>
      <c r="F89" s="29" t="s">
        <v>18886</v>
      </c>
      <c r="G89" t="s">
        <v>528</v>
      </c>
    </row>
    <row r="90" spans="1:7" x14ac:dyDescent="0.25">
      <c r="A90" s="29" t="s">
        <v>1680</v>
      </c>
      <c r="B90" s="29" t="s">
        <v>1681</v>
      </c>
      <c r="C90" s="30">
        <v>44249</v>
      </c>
      <c r="D90" s="29" t="s">
        <v>19181</v>
      </c>
      <c r="E90" s="29">
        <v>3018</v>
      </c>
      <c r="F90" s="29" t="s">
        <v>18886</v>
      </c>
      <c r="G90" t="s">
        <v>528</v>
      </c>
    </row>
    <row r="91" spans="1:7" x14ac:dyDescent="0.25">
      <c r="A91" s="29" t="s">
        <v>11219</v>
      </c>
      <c r="B91" s="29" t="s">
        <v>11220</v>
      </c>
      <c r="C91" s="30">
        <v>44207</v>
      </c>
      <c r="D91" s="29" t="s">
        <v>19195</v>
      </c>
      <c r="E91" s="29">
        <v>3080</v>
      </c>
      <c r="F91" s="29" t="s">
        <v>18886</v>
      </c>
      <c r="G91" t="s">
        <v>528</v>
      </c>
    </row>
    <row r="92" spans="1:7" x14ac:dyDescent="0.25">
      <c r="A92" s="29" t="s">
        <v>1672</v>
      </c>
      <c r="B92" s="29" t="s">
        <v>1673</v>
      </c>
      <c r="C92" s="30">
        <v>44248</v>
      </c>
      <c r="D92" s="29" t="s">
        <v>19210</v>
      </c>
      <c r="E92" s="29">
        <v>3200</v>
      </c>
      <c r="F92" s="29" t="s">
        <v>18886</v>
      </c>
      <c r="G92" t="s">
        <v>528</v>
      </c>
    </row>
    <row r="93" spans="1:7" x14ac:dyDescent="0.25">
      <c r="A93" s="29" t="s">
        <v>9666</v>
      </c>
      <c r="B93" s="29" t="s">
        <v>9667</v>
      </c>
      <c r="C93" s="30">
        <v>44247</v>
      </c>
      <c r="D93" s="29" t="s">
        <v>19231</v>
      </c>
      <c r="E93" s="29">
        <v>3350</v>
      </c>
      <c r="F93" s="29" t="s">
        <v>18886</v>
      </c>
      <c r="G93" t="s">
        <v>528</v>
      </c>
    </row>
    <row r="94" spans="1:7" x14ac:dyDescent="0.25">
      <c r="A94" s="29" t="s">
        <v>3207</v>
      </c>
      <c r="B94" s="29" t="s">
        <v>3208</v>
      </c>
      <c r="C94" s="30">
        <v>44217</v>
      </c>
      <c r="D94" s="29" t="s">
        <v>19238</v>
      </c>
      <c r="E94" s="29">
        <v>3381</v>
      </c>
      <c r="F94" s="29" t="s">
        <v>18886</v>
      </c>
      <c r="G94" t="s">
        <v>528</v>
      </c>
    </row>
    <row r="95" spans="1:7" x14ac:dyDescent="0.25">
      <c r="A95" s="29" t="s">
        <v>11241</v>
      </c>
      <c r="B95" s="29" t="s">
        <v>11242</v>
      </c>
      <c r="C95" s="30">
        <v>44208</v>
      </c>
      <c r="D95" s="29" t="s">
        <v>19161</v>
      </c>
      <c r="E95" s="29">
        <v>3550</v>
      </c>
      <c r="F95" s="29" t="s">
        <v>18888</v>
      </c>
      <c r="G95" t="s">
        <v>528</v>
      </c>
    </row>
    <row r="96" spans="1:7" x14ac:dyDescent="0.25">
      <c r="A96" s="29" t="s">
        <v>11284</v>
      </c>
      <c r="B96" s="29" t="s">
        <v>11285</v>
      </c>
      <c r="C96" s="30">
        <v>44209</v>
      </c>
      <c r="D96" s="29" t="s">
        <v>19161</v>
      </c>
      <c r="E96" s="29">
        <v>3550</v>
      </c>
      <c r="F96" s="29" t="s">
        <v>18888</v>
      </c>
      <c r="G96" t="s">
        <v>528</v>
      </c>
    </row>
    <row r="97" spans="1:7" x14ac:dyDescent="0.25">
      <c r="A97" s="29" t="s">
        <v>8000</v>
      </c>
      <c r="B97" s="29" t="s">
        <v>8001</v>
      </c>
      <c r="C97" s="30">
        <v>44242</v>
      </c>
      <c r="D97" s="29" t="s">
        <v>19271</v>
      </c>
      <c r="E97" s="29">
        <v>3630</v>
      </c>
      <c r="F97" s="29" t="s">
        <v>18888</v>
      </c>
      <c r="G97" t="s">
        <v>528</v>
      </c>
    </row>
    <row r="98" spans="1:7" x14ac:dyDescent="0.25">
      <c r="A98" s="29" t="s">
        <v>7989</v>
      </c>
      <c r="B98" s="29" t="s">
        <v>7990</v>
      </c>
      <c r="C98" s="30">
        <v>44249</v>
      </c>
      <c r="D98" s="29" t="s">
        <v>19296</v>
      </c>
      <c r="E98" s="29">
        <v>3830</v>
      </c>
      <c r="F98" s="29" t="s">
        <v>18888</v>
      </c>
      <c r="G98" t="s">
        <v>528</v>
      </c>
    </row>
    <row r="99" spans="1:7" x14ac:dyDescent="0.25">
      <c r="A99" s="29" t="s">
        <v>9331</v>
      </c>
      <c r="B99" s="29" t="s">
        <v>9332</v>
      </c>
      <c r="C99" s="30">
        <v>44243</v>
      </c>
      <c r="D99" s="29" t="s">
        <v>19313</v>
      </c>
      <c r="E99" s="29">
        <v>3980</v>
      </c>
      <c r="F99" s="29" t="s">
        <v>18888</v>
      </c>
      <c r="G99" t="s">
        <v>528</v>
      </c>
    </row>
    <row r="100" spans="1:7" x14ac:dyDescent="0.25">
      <c r="A100" s="29" t="s">
        <v>16905</v>
      </c>
      <c r="B100" s="29" t="s">
        <v>16906</v>
      </c>
      <c r="C100" s="30">
        <v>44225</v>
      </c>
      <c r="D100" s="29" t="s">
        <v>18889</v>
      </c>
      <c r="E100" s="29">
        <v>4032</v>
      </c>
      <c r="F100" s="29" t="s">
        <v>18889</v>
      </c>
      <c r="G100" t="s">
        <v>528</v>
      </c>
    </row>
    <row r="101" spans="1:7" x14ac:dyDescent="0.25">
      <c r="A101" s="29" t="s">
        <v>5076</v>
      </c>
      <c r="B101" s="29" t="s">
        <v>5077</v>
      </c>
      <c r="C101" s="30">
        <v>44267</v>
      </c>
      <c r="D101" s="29" t="s">
        <v>18889</v>
      </c>
      <c r="E101" s="29">
        <v>4100</v>
      </c>
      <c r="F101" s="29" t="s">
        <v>18889</v>
      </c>
      <c r="G101" t="s">
        <v>528</v>
      </c>
    </row>
    <row r="102" spans="1:7" x14ac:dyDescent="0.25">
      <c r="A102" s="29" t="s">
        <v>7091</v>
      </c>
      <c r="B102" s="29" t="s">
        <v>7092</v>
      </c>
      <c r="C102" s="30">
        <v>44246</v>
      </c>
      <c r="D102" s="29" t="s">
        <v>18889</v>
      </c>
      <c r="E102" s="29">
        <v>4102</v>
      </c>
      <c r="F102" s="29" t="s">
        <v>18889</v>
      </c>
      <c r="G102" t="s">
        <v>528</v>
      </c>
    </row>
    <row r="103" spans="1:7" x14ac:dyDescent="0.25">
      <c r="A103" s="29" t="s">
        <v>5328</v>
      </c>
      <c r="B103" s="29" t="s">
        <v>5329</v>
      </c>
      <c r="C103" s="30">
        <v>44221</v>
      </c>
      <c r="D103" s="29" t="s">
        <v>18889</v>
      </c>
      <c r="E103" s="29">
        <v>4520</v>
      </c>
      <c r="F103" s="29" t="s">
        <v>18889</v>
      </c>
      <c r="G103" t="s">
        <v>528</v>
      </c>
    </row>
    <row r="104" spans="1:7" x14ac:dyDescent="0.25">
      <c r="A104" s="29" t="s">
        <v>5331</v>
      </c>
      <c r="B104" s="29" t="s">
        <v>5332</v>
      </c>
      <c r="C104" s="30">
        <v>44221</v>
      </c>
      <c r="D104" s="29" t="s">
        <v>18889</v>
      </c>
      <c r="E104" s="29">
        <v>4520</v>
      </c>
      <c r="F104" s="29" t="s">
        <v>18889</v>
      </c>
      <c r="G104" t="s">
        <v>528</v>
      </c>
    </row>
    <row r="105" spans="1:7" x14ac:dyDescent="0.25">
      <c r="A105" s="29" t="s">
        <v>5888</v>
      </c>
      <c r="B105" s="29" t="s">
        <v>5889</v>
      </c>
      <c r="C105" s="30">
        <v>44217</v>
      </c>
      <c r="D105" s="29" t="s">
        <v>18889</v>
      </c>
      <c r="E105" s="29">
        <v>4800</v>
      </c>
      <c r="F105" s="29" t="s">
        <v>18889</v>
      </c>
      <c r="G105" t="s">
        <v>528</v>
      </c>
    </row>
    <row r="106" spans="1:7" x14ac:dyDescent="0.25">
      <c r="A106" s="29" t="s">
        <v>5896</v>
      </c>
      <c r="B106" s="29" t="s">
        <v>5897</v>
      </c>
      <c r="C106" s="30">
        <v>44217</v>
      </c>
      <c r="D106" s="29" t="s">
        <v>18889</v>
      </c>
      <c r="E106" s="29">
        <v>4800</v>
      </c>
      <c r="F106" s="29" t="s">
        <v>18889</v>
      </c>
      <c r="G106" t="s">
        <v>528</v>
      </c>
    </row>
    <row r="107" spans="1:7" x14ac:dyDescent="0.25">
      <c r="A107" s="29" t="s">
        <v>5894</v>
      </c>
      <c r="B107" s="29" t="s">
        <v>5895</v>
      </c>
      <c r="C107" s="30">
        <v>44221</v>
      </c>
      <c r="D107" s="29" t="s">
        <v>18889</v>
      </c>
      <c r="E107" s="29">
        <v>4800</v>
      </c>
      <c r="F107" s="29" t="s">
        <v>18889</v>
      </c>
      <c r="G107" t="s">
        <v>528</v>
      </c>
    </row>
    <row r="108" spans="1:7" x14ac:dyDescent="0.25">
      <c r="A108" s="29" t="s">
        <v>5891</v>
      </c>
      <c r="B108" s="29" t="s">
        <v>5892</v>
      </c>
      <c r="C108" s="30">
        <v>44221</v>
      </c>
      <c r="D108" s="29" t="s">
        <v>18889</v>
      </c>
      <c r="E108" s="29">
        <v>4860</v>
      </c>
      <c r="F108" s="29" t="s">
        <v>18889</v>
      </c>
      <c r="G108" t="s">
        <v>528</v>
      </c>
    </row>
    <row r="109" spans="1:7" x14ac:dyDescent="0.25">
      <c r="A109" s="29" t="s">
        <v>4808</v>
      </c>
      <c r="B109" s="29" t="s">
        <v>4809</v>
      </c>
      <c r="C109" s="30">
        <v>44263</v>
      </c>
      <c r="D109" s="29" t="s">
        <v>18889</v>
      </c>
      <c r="E109" s="29">
        <v>4910</v>
      </c>
      <c r="F109" s="29" t="s">
        <v>18889</v>
      </c>
      <c r="G109" t="s">
        <v>528</v>
      </c>
    </row>
    <row r="110" spans="1:7" x14ac:dyDescent="0.25">
      <c r="A110" s="29" t="s">
        <v>13037</v>
      </c>
      <c r="B110" s="29" t="s">
        <v>13038</v>
      </c>
      <c r="C110" s="30">
        <v>44261</v>
      </c>
      <c r="E110" s="29">
        <v>4990</v>
      </c>
      <c r="F110" s="29" t="s">
        <v>18889</v>
      </c>
      <c r="G110" t="s">
        <v>528</v>
      </c>
    </row>
    <row r="111" spans="1:7" x14ac:dyDescent="0.25">
      <c r="A111" s="29" t="s">
        <v>4097</v>
      </c>
      <c r="B111" s="29" t="s">
        <v>4098</v>
      </c>
      <c r="C111" s="30">
        <v>44233</v>
      </c>
      <c r="D111" s="29" t="s">
        <v>18890</v>
      </c>
      <c r="E111" s="29">
        <v>5000</v>
      </c>
      <c r="F111" s="29" t="s">
        <v>18890</v>
      </c>
      <c r="G111" t="s">
        <v>528</v>
      </c>
    </row>
    <row r="112" spans="1:7" x14ac:dyDescent="0.25">
      <c r="A112" s="29" t="s">
        <v>5147</v>
      </c>
      <c r="B112" s="29" t="s">
        <v>5148</v>
      </c>
      <c r="C112" s="30">
        <v>44194</v>
      </c>
      <c r="D112" s="29" t="s">
        <v>19325</v>
      </c>
      <c r="E112" s="29">
        <v>5030</v>
      </c>
      <c r="F112" s="29" t="s">
        <v>18890</v>
      </c>
      <c r="G112" t="s">
        <v>528</v>
      </c>
    </row>
    <row r="113" spans="1:7" x14ac:dyDescent="0.25">
      <c r="A113" s="29" t="s">
        <v>6319</v>
      </c>
      <c r="B113" s="29" t="s">
        <v>6320</v>
      </c>
      <c r="C113" s="30">
        <v>44222</v>
      </c>
      <c r="D113" s="29" t="s">
        <v>18890</v>
      </c>
      <c r="E113" s="29">
        <v>5530</v>
      </c>
      <c r="F113" s="29" t="s">
        <v>18890</v>
      </c>
      <c r="G113" t="s">
        <v>528</v>
      </c>
    </row>
    <row r="114" spans="1:7" x14ac:dyDescent="0.25">
      <c r="A114" s="29" t="s">
        <v>17655</v>
      </c>
      <c r="B114" s="29" t="s">
        <v>17656</v>
      </c>
      <c r="C114" s="30">
        <v>44260</v>
      </c>
      <c r="D114" s="29" t="s">
        <v>18891</v>
      </c>
      <c r="E114" s="29">
        <v>6040</v>
      </c>
      <c r="F114" s="29" t="s">
        <v>18891</v>
      </c>
      <c r="G114" t="s">
        <v>528</v>
      </c>
    </row>
    <row r="115" spans="1:7" x14ac:dyDescent="0.25">
      <c r="A115" s="29" t="s">
        <v>4406</v>
      </c>
      <c r="B115" s="29" t="s">
        <v>4407</v>
      </c>
      <c r="C115" s="30">
        <v>44254</v>
      </c>
      <c r="D115" s="29" t="s">
        <v>18891</v>
      </c>
      <c r="E115" s="29">
        <v>6061</v>
      </c>
      <c r="F115" s="29" t="s">
        <v>18891</v>
      </c>
      <c r="G115" t="s">
        <v>528</v>
      </c>
    </row>
    <row r="116" spans="1:7" x14ac:dyDescent="0.25">
      <c r="A116" s="29" t="s">
        <v>4806</v>
      </c>
      <c r="B116" s="29" t="s">
        <v>4807</v>
      </c>
      <c r="C116" s="30">
        <v>44264</v>
      </c>
      <c r="D116" s="29" t="s">
        <v>18891</v>
      </c>
      <c r="E116" s="29">
        <v>6061</v>
      </c>
      <c r="F116" s="29" t="s">
        <v>18891</v>
      </c>
      <c r="G116" t="s">
        <v>528</v>
      </c>
    </row>
    <row r="117" spans="1:7" x14ac:dyDescent="0.25">
      <c r="A117" s="29" t="s">
        <v>1135</v>
      </c>
      <c r="B117" s="29" t="s">
        <v>1136</v>
      </c>
      <c r="C117" s="30">
        <v>44243</v>
      </c>
      <c r="D117" s="29" t="s">
        <v>18891</v>
      </c>
      <c r="E117" s="29">
        <v>6180</v>
      </c>
      <c r="F117" s="29" t="s">
        <v>18891</v>
      </c>
      <c r="G117" t="s">
        <v>528</v>
      </c>
    </row>
    <row r="118" spans="1:7" x14ac:dyDescent="0.25">
      <c r="A118" s="29" t="s">
        <v>16466</v>
      </c>
      <c r="B118" s="29" t="s">
        <v>16467</v>
      </c>
      <c r="C118" s="30">
        <v>44199</v>
      </c>
      <c r="D118" s="29" t="s">
        <v>19370</v>
      </c>
      <c r="E118" s="29">
        <v>7700</v>
      </c>
      <c r="F118" s="29" t="s">
        <v>18891</v>
      </c>
      <c r="G118" t="s">
        <v>528</v>
      </c>
    </row>
    <row r="119" spans="1:7" x14ac:dyDescent="0.25">
      <c r="A119" s="29" t="s">
        <v>7707</v>
      </c>
      <c r="B119" s="29" t="s">
        <v>7708</v>
      </c>
      <c r="C119" s="30">
        <v>44263</v>
      </c>
      <c r="D119" s="29" t="s">
        <v>19045</v>
      </c>
      <c r="E119" s="29">
        <v>8470</v>
      </c>
      <c r="F119" s="29" t="s">
        <v>18893</v>
      </c>
      <c r="G119" t="s">
        <v>528</v>
      </c>
    </row>
    <row r="120" spans="1:7" x14ac:dyDescent="0.25">
      <c r="A120" s="29" t="s">
        <v>13086</v>
      </c>
      <c r="B120" s="29" t="s">
        <v>13087</v>
      </c>
      <c r="C120" s="30">
        <v>44263</v>
      </c>
      <c r="D120" s="29" t="s">
        <v>18939</v>
      </c>
      <c r="E120" s="29">
        <v>8800</v>
      </c>
      <c r="F120" s="29" t="s">
        <v>18893</v>
      </c>
      <c r="G120" t="s">
        <v>528</v>
      </c>
    </row>
    <row r="121" spans="1:7" x14ac:dyDescent="0.25">
      <c r="A121" s="29" t="s">
        <v>13089</v>
      </c>
      <c r="B121" s="29" t="s">
        <v>13090</v>
      </c>
      <c r="C121" s="30">
        <v>44263</v>
      </c>
      <c r="D121" s="29" t="s">
        <v>18939</v>
      </c>
      <c r="E121" s="29">
        <v>8800</v>
      </c>
      <c r="F121" s="29" t="s">
        <v>18893</v>
      </c>
      <c r="G121" t="s">
        <v>528</v>
      </c>
    </row>
    <row r="122" spans="1:7" x14ac:dyDescent="0.25">
      <c r="A122" s="29" t="s">
        <v>13092</v>
      </c>
      <c r="B122" s="29" t="s">
        <v>13093</v>
      </c>
      <c r="C122" s="30">
        <v>44263</v>
      </c>
      <c r="D122" s="29" t="s">
        <v>18939</v>
      </c>
      <c r="E122" s="29">
        <v>8800</v>
      </c>
      <c r="F122" s="29" t="s">
        <v>18893</v>
      </c>
      <c r="G122" t="s">
        <v>528</v>
      </c>
    </row>
    <row r="123" spans="1:7" x14ac:dyDescent="0.25">
      <c r="A123" s="29" t="s">
        <v>13288</v>
      </c>
      <c r="B123" s="29" t="s">
        <v>13289</v>
      </c>
      <c r="C123" s="30">
        <v>44265</v>
      </c>
      <c r="D123" s="29" t="s">
        <v>18939</v>
      </c>
      <c r="E123" s="29">
        <v>8800</v>
      </c>
      <c r="F123" s="29" t="s">
        <v>18893</v>
      </c>
      <c r="G123" t="s">
        <v>528</v>
      </c>
    </row>
    <row r="124" spans="1:7" x14ac:dyDescent="0.25">
      <c r="A124" s="29" t="s">
        <v>13684</v>
      </c>
      <c r="B124" s="29" t="s">
        <v>13685</v>
      </c>
      <c r="C124" s="30">
        <v>44225</v>
      </c>
      <c r="D124" s="29" t="s">
        <v>18896</v>
      </c>
      <c r="E124" s="29">
        <v>8980</v>
      </c>
      <c r="F124" s="29" t="s">
        <v>18893</v>
      </c>
      <c r="G124" t="s">
        <v>528</v>
      </c>
    </row>
    <row r="125" spans="1:7" x14ac:dyDescent="0.25">
      <c r="A125" s="29" t="s">
        <v>13714</v>
      </c>
      <c r="B125" s="29" t="s">
        <v>13715</v>
      </c>
      <c r="C125" s="30">
        <v>44257</v>
      </c>
      <c r="D125" s="29" t="s">
        <v>18896</v>
      </c>
      <c r="E125" s="29">
        <v>9420</v>
      </c>
      <c r="F125" s="29" t="s">
        <v>18894</v>
      </c>
      <c r="G125" t="s">
        <v>528</v>
      </c>
    </row>
    <row r="126" spans="1:7" x14ac:dyDescent="0.25">
      <c r="A126" s="29" t="s">
        <v>18117</v>
      </c>
      <c r="B126" s="29" t="s">
        <v>18118</v>
      </c>
      <c r="C126" s="30">
        <v>44207</v>
      </c>
      <c r="D126" s="29" t="s">
        <v>18889</v>
      </c>
      <c r="F126" s="29" t="s">
        <v>18889</v>
      </c>
      <c r="G126" t="s">
        <v>528</v>
      </c>
    </row>
    <row r="127" spans="1:7" x14ac:dyDescent="0.25">
      <c r="A127" s="29" t="s">
        <v>12831</v>
      </c>
      <c r="B127" s="29" t="s">
        <v>12832</v>
      </c>
      <c r="C127" s="30">
        <v>44208</v>
      </c>
      <c r="D127" s="29" t="s">
        <v>19254</v>
      </c>
      <c r="F127" s="29" t="s">
        <v>18888</v>
      </c>
      <c r="G127" t="s">
        <v>528</v>
      </c>
    </row>
    <row r="128" spans="1:7" x14ac:dyDescent="0.25">
      <c r="A128" s="29" t="s">
        <v>13845</v>
      </c>
      <c r="B128" s="29" t="s">
        <v>13846</v>
      </c>
      <c r="C128" s="30">
        <v>44215</v>
      </c>
      <c r="D128" s="29" t="s">
        <v>18889</v>
      </c>
      <c r="F128" s="29" t="s">
        <v>18889</v>
      </c>
      <c r="G128" t="s">
        <v>528</v>
      </c>
    </row>
    <row r="129" spans="1:7" x14ac:dyDescent="0.25">
      <c r="A129" s="29" t="s">
        <v>3587</v>
      </c>
      <c r="B129" s="29" t="s">
        <v>3588</v>
      </c>
      <c r="C129" s="30">
        <v>44235</v>
      </c>
      <c r="D129" s="29" t="s">
        <v>18896</v>
      </c>
      <c r="F129" s="29" t="s">
        <v>18894</v>
      </c>
      <c r="G129" t="s">
        <v>528</v>
      </c>
    </row>
    <row r="130" spans="1:7" x14ac:dyDescent="0.25">
      <c r="A130" s="29" t="s">
        <v>9814</v>
      </c>
      <c r="B130" s="29" t="s">
        <v>9815</v>
      </c>
      <c r="C130" s="30">
        <v>44238</v>
      </c>
      <c r="D130" s="29" t="s">
        <v>18896</v>
      </c>
      <c r="F130" s="29" t="s">
        <v>18894</v>
      </c>
      <c r="G130" t="s">
        <v>528</v>
      </c>
    </row>
    <row r="131" spans="1:7" x14ac:dyDescent="0.25">
      <c r="A131" s="29" t="s">
        <v>12794</v>
      </c>
      <c r="B131" s="29" t="s">
        <v>12795</v>
      </c>
      <c r="C131" s="30">
        <v>44239</v>
      </c>
      <c r="D131" s="29" t="s">
        <v>18896</v>
      </c>
      <c r="F131" s="29" t="s">
        <v>18894</v>
      </c>
      <c r="G131" t="s">
        <v>528</v>
      </c>
    </row>
    <row r="132" spans="1:7" x14ac:dyDescent="0.25">
      <c r="A132" s="29" t="s">
        <v>3954</v>
      </c>
      <c r="B132" s="29" t="s">
        <v>3955</v>
      </c>
      <c r="C132" s="30">
        <v>44242</v>
      </c>
      <c r="D132" s="29" t="s">
        <v>18896</v>
      </c>
      <c r="F132" s="29" t="s">
        <v>18894</v>
      </c>
      <c r="G132" t="s">
        <v>528</v>
      </c>
    </row>
    <row r="133" spans="1:7" x14ac:dyDescent="0.25">
      <c r="A133" s="29" t="s">
        <v>9758</v>
      </c>
      <c r="B133" s="29" t="s">
        <v>9759</v>
      </c>
      <c r="C133" s="30">
        <v>44245</v>
      </c>
      <c r="D133" s="29" t="s">
        <v>18896</v>
      </c>
      <c r="F133" s="29" t="s">
        <v>18894</v>
      </c>
      <c r="G133" t="s">
        <v>528</v>
      </c>
    </row>
    <row r="134" spans="1:7" x14ac:dyDescent="0.25">
      <c r="A134" s="29" t="s">
        <v>714</v>
      </c>
      <c r="B134" s="29" t="s">
        <v>715</v>
      </c>
      <c r="C134" s="30">
        <v>44246</v>
      </c>
      <c r="D134" s="29" t="s">
        <v>19264</v>
      </c>
      <c r="F134" s="29" t="s">
        <v>18888</v>
      </c>
      <c r="G134" s="27" t="s">
        <v>490</v>
      </c>
    </row>
    <row r="135" spans="1:7" x14ac:dyDescent="0.25">
      <c r="A135" s="29" t="s">
        <v>9884</v>
      </c>
      <c r="B135" s="29" t="s">
        <v>9885</v>
      </c>
      <c r="C135" s="30">
        <v>44247</v>
      </c>
      <c r="D135" s="29" t="s">
        <v>18896</v>
      </c>
      <c r="F135" s="29" t="s">
        <v>18894</v>
      </c>
      <c r="G135" t="s">
        <v>528</v>
      </c>
    </row>
    <row r="136" spans="1:7" x14ac:dyDescent="0.25">
      <c r="A136" s="29" t="s">
        <v>16320</v>
      </c>
      <c r="B136" s="29" t="s">
        <v>16321</v>
      </c>
      <c r="C136" s="30">
        <v>44254</v>
      </c>
      <c r="D136" s="29" t="s">
        <v>18896</v>
      </c>
      <c r="F136" s="29" t="s">
        <v>18894</v>
      </c>
      <c r="G136" t="s">
        <v>528</v>
      </c>
    </row>
    <row r="137" spans="1:7" x14ac:dyDescent="0.25">
      <c r="A137" s="29" t="s">
        <v>16197</v>
      </c>
      <c r="B137" s="29" t="s">
        <v>16198</v>
      </c>
      <c r="C137" s="30">
        <v>44257</v>
      </c>
      <c r="D137" s="29" t="s">
        <v>18896</v>
      </c>
      <c r="F137" s="29" t="s">
        <v>18894</v>
      </c>
      <c r="G137" t="s">
        <v>528</v>
      </c>
    </row>
    <row r="138" spans="1:7" x14ac:dyDescent="0.25">
      <c r="A138" s="29" t="s">
        <v>1248</v>
      </c>
      <c r="B138" s="29" t="s">
        <v>1249</v>
      </c>
      <c r="C138" s="30">
        <v>44262</v>
      </c>
      <c r="D138" s="29" t="s">
        <v>19433</v>
      </c>
      <c r="F138" s="29" t="s">
        <v>18888</v>
      </c>
      <c r="G138" s="27" t="s">
        <v>490</v>
      </c>
    </row>
    <row r="139" spans="1:7" x14ac:dyDescent="0.25">
      <c r="A139" s="29" t="s">
        <v>17082</v>
      </c>
      <c r="B139" s="29" t="s">
        <v>17083</v>
      </c>
      <c r="C139" s="30">
        <v>44233</v>
      </c>
      <c r="D139" s="29" t="s">
        <v>18966</v>
      </c>
      <c r="E139" s="29">
        <v>1000</v>
      </c>
      <c r="F139" s="29" t="s">
        <v>18884</v>
      </c>
      <c r="G139" t="s">
        <v>522</v>
      </c>
    </row>
    <row r="140" spans="1:7" x14ac:dyDescent="0.25">
      <c r="A140" s="29" t="s">
        <v>8282</v>
      </c>
      <c r="B140" s="29" t="s">
        <v>8283</v>
      </c>
      <c r="C140" s="30">
        <v>44199</v>
      </c>
      <c r="D140" s="29" t="s">
        <v>18968</v>
      </c>
      <c r="E140" s="29">
        <v>1030</v>
      </c>
      <c r="F140" s="29" t="s">
        <v>18884</v>
      </c>
      <c r="G140" t="s">
        <v>522</v>
      </c>
    </row>
    <row r="141" spans="1:7" x14ac:dyDescent="0.25">
      <c r="A141" s="29" t="s">
        <v>7820</v>
      </c>
      <c r="B141" s="29" t="s">
        <v>7821</v>
      </c>
      <c r="C141" s="30">
        <v>44252</v>
      </c>
      <c r="D141" s="29" t="s">
        <v>18974</v>
      </c>
      <c r="E141" s="29">
        <v>1081</v>
      </c>
      <c r="F141" s="29" t="s">
        <v>18884</v>
      </c>
      <c r="G141" t="s">
        <v>522</v>
      </c>
    </row>
    <row r="142" spans="1:7" x14ac:dyDescent="0.25">
      <c r="A142" s="29" t="s">
        <v>15739</v>
      </c>
      <c r="B142" s="29" t="s">
        <v>15740</v>
      </c>
      <c r="C142" s="30">
        <v>44233</v>
      </c>
      <c r="D142" s="29" t="s">
        <v>18890</v>
      </c>
      <c r="E142" s="29">
        <v>1090</v>
      </c>
      <c r="F142" s="29" t="s">
        <v>18884</v>
      </c>
      <c r="G142" t="s">
        <v>522</v>
      </c>
    </row>
    <row r="143" spans="1:7" x14ac:dyDescent="0.25">
      <c r="A143" s="29" t="s">
        <v>3333</v>
      </c>
      <c r="B143" s="29" t="s">
        <v>3334</v>
      </c>
      <c r="C143" s="30">
        <v>44228</v>
      </c>
      <c r="D143" s="29" t="s">
        <v>18981</v>
      </c>
      <c r="E143" s="29">
        <v>1190</v>
      </c>
      <c r="F143" s="29" t="s">
        <v>18884</v>
      </c>
      <c r="G143" t="s">
        <v>522</v>
      </c>
    </row>
    <row r="144" spans="1:7" x14ac:dyDescent="0.25">
      <c r="A144" s="29" t="s">
        <v>1369</v>
      </c>
      <c r="B144" s="29" t="s">
        <v>1370</v>
      </c>
      <c r="C144" s="30">
        <v>44246</v>
      </c>
      <c r="D144" s="29" t="s">
        <v>18984</v>
      </c>
      <c r="E144" s="29">
        <v>1601</v>
      </c>
      <c r="F144" s="29" t="s">
        <v>18886</v>
      </c>
      <c r="G144" t="s">
        <v>522</v>
      </c>
    </row>
    <row r="145" spans="1:7" x14ac:dyDescent="0.25">
      <c r="A145" s="29" t="s">
        <v>7780</v>
      </c>
      <c r="B145" s="29" t="s">
        <v>7781</v>
      </c>
      <c r="C145" s="30">
        <v>44225</v>
      </c>
      <c r="D145" s="29" t="s">
        <v>18993</v>
      </c>
      <c r="E145" s="29">
        <v>1860</v>
      </c>
      <c r="F145" s="29" t="s">
        <v>18886</v>
      </c>
      <c r="G145" t="s">
        <v>522</v>
      </c>
    </row>
    <row r="146" spans="1:7" x14ac:dyDescent="0.25">
      <c r="A146" s="29" t="s">
        <v>17834</v>
      </c>
      <c r="B146" s="29" t="s">
        <v>17835</v>
      </c>
      <c r="C146" s="30">
        <v>44250</v>
      </c>
      <c r="D146" s="29" t="s">
        <v>18904</v>
      </c>
      <c r="E146" s="29">
        <v>2000</v>
      </c>
      <c r="F146" s="29" t="s">
        <v>18887</v>
      </c>
      <c r="G146" t="s">
        <v>522</v>
      </c>
    </row>
    <row r="147" spans="1:7" x14ac:dyDescent="0.25">
      <c r="A147" s="29" t="s">
        <v>7969</v>
      </c>
      <c r="B147" s="29" t="s">
        <v>7970</v>
      </c>
      <c r="C147" s="30">
        <v>44251</v>
      </c>
      <c r="D147" s="29" t="s">
        <v>18904</v>
      </c>
      <c r="E147" s="29">
        <v>2018</v>
      </c>
      <c r="F147" s="29" t="s">
        <v>18887</v>
      </c>
      <c r="G147" t="s">
        <v>522</v>
      </c>
    </row>
    <row r="148" spans="1:7" x14ac:dyDescent="0.25">
      <c r="A148" s="29" t="s">
        <v>2175</v>
      </c>
      <c r="B148" s="29" t="s">
        <v>2176</v>
      </c>
      <c r="C148" s="30">
        <v>44271</v>
      </c>
      <c r="D148" s="29" t="s">
        <v>18904</v>
      </c>
      <c r="E148" s="29">
        <v>2018</v>
      </c>
      <c r="F148" s="29" t="s">
        <v>18887</v>
      </c>
      <c r="G148" t="s">
        <v>522</v>
      </c>
    </row>
    <row r="149" spans="1:7" x14ac:dyDescent="0.25">
      <c r="A149" s="29" t="s">
        <v>2180</v>
      </c>
      <c r="B149" s="29" t="s">
        <v>2181</v>
      </c>
      <c r="C149" s="30">
        <v>44270</v>
      </c>
      <c r="D149" s="29" t="s">
        <v>18904</v>
      </c>
      <c r="E149" s="29">
        <v>2020</v>
      </c>
      <c r="F149" s="29" t="s">
        <v>18887</v>
      </c>
      <c r="G149" t="s">
        <v>522</v>
      </c>
    </row>
    <row r="150" spans="1:7" x14ac:dyDescent="0.25">
      <c r="A150" s="29" t="s">
        <v>11621</v>
      </c>
      <c r="B150" s="29" t="s">
        <v>11622</v>
      </c>
      <c r="C150" s="30">
        <v>44241</v>
      </c>
      <c r="D150" s="29" t="s">
        <v>18887</v>
      </c>
      <c r="E150" s="29">
        <v>2040</v>
      </c>
      <c r="F150" s="29" t="s">
        <v>18887</v>
      </c>
      <c r="G150" t="s">
        <v>522</v>
      </c>
    </row>
    <row r="151" spans="1:7" x14ac:dyDescent="0.25">
      <c r="A151" s="29" t="s">
        <v>3323</v>
      </c>
      <c r="B151" s="29" t="s">
        <v>3324</v>
      </c>
      <c r="C151" s="30">
        <v>44229</v>
      </c>
      <c r="D151" s="29" t="s">
        <v>18887</v>
      </c>
      <c r="E151" s="29">
        <v>2050</v>
      </c>
      <c r="F151" s="29" t="s">
        <v>18887</v>
      </c>
      <c r="G151" t="s">
        <v>522</v>
      </c>
    </row>
    <row r="152" spans="1:7" x14ac:dyDescent="0.25">
      <c r="A152" s="29" t="s">
        <v>9279</v>
      </c>
      <c r="B152" s="29" t="s">
        <v>9280</v>
      </c>
      <c r="C152" s="30">
        <v>44231</v>
      </c>
      <c r="D152" s="29" t="s">
        <v>18904</v>
      </c>
      <c r="E152" s="29">
        <v>2060</v>
      </c>
      <c r="F152" s="29" t="s">
        <v>18887</v>
      </c>
      <c r="G152" t="s">
        <v>522</v>
      </c>
    </row>
    <row r="153" spans="1:7" x14ac:dyDescent="0.25">
      <c r="A153" s="29" t="s">
        <v>14281</v>
      </c>
      <c r="B153" s="29" t="s">
        <v>14282</v>
      </c>
      <c r="C153" s="30">
        <v>44232</v>
      </c>
      <c r="D153" s="29" t="s">
        <v>19115</v>
      </c>
      <c r="E153" s="29">
        <v>2070</v>
      </c>
      <c r="F153" s="29" t="s">
        <v>18887</v>
      </c>
      <c r="G153" t="s">
        <v>522</v>
      </c>
    </row>
    <row r="154" spans="1:7" x14ac:dyDescent="0.25">
      <c r="A154" s="29" t="s">
        <v>3312</v>
      </c>
      <c r="B154" s="29" t="s">
        <v>3313</v>
      </c>
      <c r="C154" s="30">
        <v>44228</v>
      </c>
      <c r="D154" s="29" t="s">
        <v>18995</v>
      </c>
      <c r="E154" s="29">
        <v>2100</v>
      </c>
      <c r="F154" s="29" t="s">
        <v>18887</v>
      </c>
      <c r="G154" t="s">
        <v>522</v>
      </c>
    </row>
    <row r="155" spans="1:7" x14ac:dyDescent="0.25">
      <c r="A155" s="29" t="s">
        <v>10165</v>
      </c>
      <c r="B155" s="29" t="s">
        <v>10166</v>
      </c>
      <c r="C155" s="30">
        <v>44254</v>
      </c>
      <c r="D155" s="29" t="s">
        <v>18995</v>
      </c>
      <c r="E155" s="29">
        <v>2100</v>
      </c>
      <c r="F155" s="29" t="s">
        <v>18887</v>
      </c>
      <c r="G155" t="s">
        <v>522</v>
      </c>
    </row>
    <row r="156" spans="1:7" x14ac:dyDescent="0.25">
      <c r="A156" s="29" t="s">
        <v>13344</v>
      </c>
      <c r="B156" s="29" t="s">
        <v>13345</v>
      </c>
      <c r="C156" s="30">
        <v>44256</v>
      </c>
      <c r="D156" s="29" t="s">
        <v>18998</v>
      </c>
      <c r="E156" s="29">
        <v>2160</v>
      </c>
      <c r="F156" s="29" t="s">
        <v>18887</v>
      </c>
      <c r="G156" t="s">
        <v>522</v>
      </c>
    </row>
    <row r="157" spans="1:7" x14ac:dyDescent="0.25">
      <c r="A157" s="29" t="s">
        <v>7829</v>
      </c>
      <c r="B157" s="29" t="s">
        <v>7830</v>
      </c>
      <c r="C157" s="30">
        <v>44259</v>
      </c>
      <c r="D157" s="29" t="s">
        <v>18887</v>
      </c>
      <c r="E157" s="29">
        <v>2180</v>
      </c>
      <c r="F157" s="29" t="s">
        <v>18887</v>
      </c>
      <c r="G157" t="s">
        <v>522</v>
      </c>
    </row>
    <row r="158" spans="1:7" x14ac:dyDescent="0.25">
      <c r="A158" s="29" t="s">
        <v>12687</v>
      </c>
      <c r="B158" s="29" t="s">
        <v>12688</v>
      </c>
      <c r="C158" s="30">
        <v>44244</v>
      </c>
      <c r="D158" s="29" t="s">
        <v>19120</v>
      </c>
      <c r="E158" s="29">
        <v>2222</v>
      </c>
      <c r="F158" s="29" t="s">
        <v>18887</v>
      </c>
      <c r="G158" t="s">
        <v>522</v>
      </c>
    </row>
    <row r="159" spans="1:7" x14ac:dyDescent="0.25">
      <c r="A159" s="29" t="s">
        <v>8890</v>
      </c>
      <c r="B159" s="29" t="s">
        <v>8891</v>
      </c>
      <c r="C159" s="30">
        <v>44211</v>
      </c>
      <c r="D159" s="29" t="s">
        <v>19129</v>
      </c>
      <c r="E159" s="29">
        <v>2260</v>
      </c>
      <c r="F159" s="29" t="s">
        <v>18887</v>
      </c>
      <c r="G159" t="s">
        <v>522</v>
      </c>
    </row>
    <row r="160" spans="1:7" x14ac:dyDescent="0.25">
      <c r="A160" s="29" t="s">
        <v>7655</v>
      </c>
      <c r="B160" s="29" t="s">
        <v>7656</v>
      </c>
      <c r="C160" s="30">
        <v>44264</v>
      </c>
      <c r="D160" s="29" t="s">
        <v>19002</v>
      </c>
      <c r="E160" s="29">
        <v>2260</v>
      </c>
      <c r="F160" s="29" t="s">
        <v>18887</v>
      </c>
      <c r="G160" t="s">
        <v>522</v>
      </c>
    </row>
    <row r="161" spans="1:7" x14ac:dyDescent="0.25">
      <c r="A161" s="29" t="s">
        <v>12142</v>
      </c>
      <c r="B161" s="29" t="s">
        <v>12143</v>
      </c>
      <c r="C161" s="30">
        <v>44228</v>
      </c>
      <c r="D161" s="29" t="s">
        <v>19136</v>
      </c>
      <c r="E161" s="29">
        <v>2300</v>
      </c>
      <c r="F161" s="29" t="s">
        <v>18887</v>
      </c>
      <c r="G161" t="s">
        <v>522</v>
      </c>
    </row>
    <row r="162" spans="1:7" x14ac:dyDescent="0.25">
      <c r="A162" s="29" t="s">
        <v>16988</v>
      </c>
      <c r="B162" s="29" t="s">
        <v>16989</v>
      </c>
      <c r="C162" s="30">
        <v>44233</v>
      </c>
      <c r="D162" s="29" t="s">
        <v>19144</v>
      </c>
      <c r="E162" s="29">
        <v>2340</v>
      </c>
      <c r="F162" s="29" t="s">
        <v>18887</v>
      </c>
      <c r="G162" t="s">
        <v>522</v>
      </c>
    </row>
    <row r="163" spans="1:7" x14ac:dyDescent="0.25">
      <c r="A163" s="29" t="s">
        <v>17805</v>
      </c>
      <c r="B163" s="29" t="s">
        <v>17806</v>
      </c>
      <c r="C163" s="30">
        <v>44251</v>
      </c>
      <c r="D163" s="29" t="s">
        <v>19016</v>
      </c>
      <c r="E163" s="29">
        <v>2600</v>
      </c>
      <c r="F163" s="29" t="s">
        <v>18887</v>
      </c>
      <c r="G163" t="s">
        <v>522</v>
      </c>
    </row>
    <row r="164" spans="1:7" x14ac:dyDescent="0.25">
      <c r="A164" s="29" t="s">
        <v>13352</v>
      </c>
      <c r="B164" s="29" t="s">
        <v>13353</v>
      </c>
      <c r="C164" s="30">
        <v>44257</v>
      </c>
      <c r="D164" s="29" t="s">
        <v>19017</v>
      </c>
      <c r="E164" s="29">
        <v>2610</v>
      </c>
      <c r="F164" s="29" t="s">
        <v>18887</v>
      </c>
      <c r="G164" t="s">
        <v>522</v>
      </c>
    </row>
    <row r="165" spans="1:7" x14ac:dyDescent="0.25">
      <c r="A165" s="29" t="s">
        <v>2183</v>
      </c>
      <c r="B165" s="29" t="s">
        <v>2184</v>
      </c>
      <c r="C165" s="30">
        <v>44271</v>
      </c>
      <c r="D165" s="29" t="s">
        <v>19021</v>
      </c>
      <c r="E165" s="29">
        <v>2650</v>
      </c>
      <c r="F165" s="29" t="s">
        <v>18887</v>
      </c>
      <c r="G165" t="s">
        <v>522</v>
      </c>
    </row>
    <row r="166" spans="1:7" x14ac:dyDescent="0.25">
      <c r="A166" s="29" t="s">
        <v>7963</v>
      </c>
      <c r="B166" s="29" t="s">
        <v>7964</v>
      </c>
      <c r="C166" s="30">
        <v>44251</v>
      </c>
      <c r="D166" s="29" t="s">
        <v>19168</v>
      </c>
      <c r="E166" s="29">
        <v>2861</v>
      </c>
      <c r="F166" s="29" t="s">
        <v>18887</v>
      </c>
      <c r="G166" t="s">
        <v>522</v>
      </c>
    </row>
    <row r="167" spans="1:7" x14ac:dyDescent="0.25">
      <c r="A167" s="29" t="s">
        <v>10774</v>
      </c>
      <c r="B167" s="29" t="s">
        <v>10775</v>
      </c>
      <c r="C167" s="30">
        <v>44252</v>
      </c>
      <c r="D167" s="29" t="s">
        <v>19168</v>
      </c>
      <c r="E167" s="29">
        <v>2861</v>
      </c>
      <c r="F167" s="29" t="s">
        <v>18887</v>
      </c>
      <c r="G167" t="s">
        <v>522</v>
      </c>
    </row>
    <row r="168" spans="1:7" x14ac:dyDescent="0.25">
      <c r="A168" s="29" t="s">
        <v>6882</v>
      </c>
      <c r="B168" s="29" t="s">
        <v>6883</v>
      </c>
      <c r="C168" s="30">
        <v>44250</v>
      </c>
      <c r="D168" s="29" t="s">
        <v>18887</v>
      </c>
      <c r="E168" s="29">
        <v>2920</v>
      </c>
      <c r="F168" s="29" t="s">
        <v>18887</v>
      </c>
      <c r="G168" t="s">
        <v>522</v>
      </c>
    </row>
    <row r="169" spans="1:7" x14ac:dyDescent="0.25">
      <c r="A169" s="29" t="s">
        <v>9010</v>
      </c>
      <c r="B169" s="29" t="s">
        <v>9011</v>
      </c>
      <c r="C169" s="30">
        <v>44235</v>
      </c>
      <c r="D169" s="29" t="s">
        <v>18887</v>
      </c>
      <c r="E169" s="29">
        <v>2930</v>
      </c>
      <c r="F169" s="29" t="s">
        <v>18887</v>
      </c>
      <c r="G169" t="s">
        <v>522</v>
      </c>
    </row>
    <row r="170" spans="1:7" x14ac:dyDescent="0.25">
      <c r="A170" s="29" t="s">
        <v>11614</v>
      </c>
      <c r="B170" s="29" t="s">
        <v>11615</v>
      </c>
      <c r="C170" s="30">
        <v>44238</v>
      </c>
      <c r="D170" s="29" t="s">
        <v>18887</v>
      </c>
      <c r="E170" s="29">
        <v>2930</v>
      </c>
      <c r="F170" s="29" t="s">
        <v>18887</v>
      </c>
      <c r="G170" t="s">
        <v>522</v>
      </c>
    </row>
    <row r="171" spans="1:7" x14ac:dyDescent="0.25">
      <c r="A171" s="29" t="s">
        <v>3545</v>
      </c>
      <c r="B171" s="29" t="s">
        <v>3546</v>
      </c>
      <c r="C171" s="30">
        <v>44245</v>
      </c>
      <c r="D171" s="29" t="s">
        <v>18887</v>
      </c>
      <c r="E171" s="29">
        <v>2930</v>
      </c>
      <c r="F171" s="29" t="s">
        <v>18887</v>
      </c>
      <c r="G171" t="s">
        <v>522</v>
      </c>
    </row>
    <row r="172" spans="1:7" x14ac:dyDescent="0.25">
      <c r="A172" s="29" t="s">
        <v>7869</v>
      </c>
      <c r="B172" s="29" t="s">
        <v>7870</v>
      </c>
      <c r="C172" s="30">
        <v>44269</v>
      </c>
      <c r="D172" s="29" t="s">
        <v>18887</v>
      </c>
      <c r="E172" s="29">
        <v>2930</v>
      </c>
      <c r="F172" s="29" t="s">
        <v>18887</v>
      </c>
      <c r="G172" t="s">
        <v>522</v>
      </c>
    </row>
    <row r="173" spans="1:7" x14ac:dyDescent="0.25">
      <c r="A173" s="29" t="s">
        <v>3290</v>
      </c>
      <c r="B173" s="29" t="s">
        <v>3291</v>
      </c>
      <c r="C173" s="30">
        <v>44226</v>
      </c>
      <c r="D173" s="29" t="s">
        <v>19032</v>
      </c>
      <c r="E173" s="29">
        <v>2940</v>
      </c>
      <c r="F173" s="29" t="s">
        <v>18887</v>
      </c>
      <c r="G173" t="s">
        <v>522</v>
      </c>
    </row>
    <row r="174" spans="1:7" x14ac:dyDescent="0.25">
      <c r="A174" s="29" t="s">
        <v>3295</v>
      </c>
      <c r="B174" s="29" t="s">
        <v>3296</v>
      </c>
      <c r="C174" s="30">
        <v>44225</v>
      </c>
      <c r="D174" s="29" t="s">
        <v>19035</v>
      </c>
      <c r="E174" s="29">
        <v>2980</v>
      </c>
      <c r="F174" s="29" t="s">
        <v>18887</v>
      </c>
      <c r="G174" t="s">
        <v>522</v>
      </c>
    </row>
    <row r="175" spans="1:7" x14ac:dyDescent="0.25">
      <c r="A175" s="29" t="s">
        <v>2518</v>
      </c>
      <c r="B175" s="29" t="s">
        <v>2519</v>
      </c>
      <c r="C175" s="30">
        <v>44204</v>
      </c>
      <c r="D175" s="29" t="s">
        <v>19176</v>
      </c>
      <c r="E175" s="29">
        <v>3000</v>
      </c>
      <c r="F175" s="29" t="s">
        <v>18886</v>
      </c>
      <c r="G175" t="s">
        <v>522</v>
      </c>
    </row>
    <row r="176" spans="1:7" x14ac:dyDescent="0.25">
      <c r="A176" s="29" t="s">
        <v>2521</v>
      </c>
      <c r="B176" s="29" t="s">
        <v>2522</v>
      </c>
      <c r="C176" s="30">
        <v>44204</v>
      </c>
      <c r="D176" s="29" t="s">
        <v>19176</v>
      </c>
      <c r="E176" s="29">
        <v>3000</v>
      </c>
      <c r="F176" s="29" t="s">
        <v>18886</v>
      </c>
      <c r="G176" t="s">
        <v>522</v>
      </c>
    </row>
    <row r="177" spans="1:7" x14ac:dyDescent="0.25">
      <c r="A177" s="29" t="s">
        <v>8816</v>
      </c>
      <c r="B177" s="29" t="s">
        <v>8817</v>
      </c>
      <c r="C177" s="30">
        <v>44211</v>
      </c>
      <c r="D177" s="29" t="s">
        <v>19176</v>
      </c>
      <c r="E177" s="29">
        <v>3000</v>
      </c>
      <c r="F177" s="29" t="s">
        <v>18886</v>
      </c>
      <c r="G177" t="s">
        <v>522</v>
      </c>
    </row>
    <row r="178" spans="1:7" x14ac:dyDescent="0.25">
      <c r="A178" s="29" t="s">
        <v>520</v>
      </c>
      <c r="B178" s="29" t="s">
        <v>521</v>
      </c>
      <c r="C178" s="30">
        <v>44241</v>
      </c>
      <c r="D178" s="29" t="s">
        <v>19176</v>
      </c>
      <c r="E178" s="29">
        <v>3000</v>
      </c>
      <c r="F178" s="29" t="s">
        <v>18886</v>
      </c>
      <c r="G178" t="s">
        <v>522</v>
      </c>
    </row>
    <row r="179" spans="1:7" x14ac:dyDescent="0.25">
      <c r="A179" s="29" t="s">
        <v>16957</v>
      </c>
      <c r="B179" s="29" t="s">
        <v>16958</v>
      </c>
      <c r="C179" s="30">
        <v>44205</v>
      </c>
      <c r="D179" s="29" t="s">
        <v>19179</v>
      </c>
      <c r="E179" s="29">
        <v>3010</v>
      </c>
      <c r="F179" s="29" t="s">
        <v>18886</v>
      </c>
      <c r="G179" t="s">
        <v>522</v>
      </c>
    </row>
    <row r="180" spans="1:7" x14ac:dyDescent="0.25">
      <c r="A180" s="29" t="s">
        <v>16960</v>
      </c>
      <c r="B180" s="29" t="s">
        <v>16961</v>
      </c>
      <c r="C180" s="30">
        <v>44205</v>
      </c>
      <c r="D180" s="29" t="s">
        <v>19179</v>
      </c>
      <c r="E180" s="29">
        <v>3010</v>
      </c>
      <c r="F180" s="29" t="s">
        <v>18886</v>
      </c>
      <c r="G180" t="s">
        <v>522</v>
      </c>
    </row>
    <row r="181" spans="1:7" x14ac:dyDescent="0.25">
      <c r="A181" s="29" t="s">
        <v>16963</v>
      </c>
      <c r="B181" s="29" t="s">
        <v>16964</v>
      </c>
      <c r="C181" s="30">
        <v>44205</v>
      </c>
      <c r="D181" s="29" t="s">
        <v>19179</v>
      </c>
      <c r="E181" s="29">
        <v>3010</v>
      </c>
      <c r="F181" s="29" t="s">
        <v>18886</v>
      </c>
      <c r="G181" t="s">
        <v>522</v>
      </c>
    </row>
    <row r="182" spans="1:7" x14ac:dyDescent="0.25">
      <c r="A182" s="29" t="s">
        <v>8825</v>
      </c>
      <c r="B182" s="29" t="s">
        <v>8826</v>
      </c>
      <c r="C182" s="30">
        <v>44204</v>
      </c>
      <c r="D182" s="29" t="s">
        <v>19197</v>
      </c>
      <c r="E182" s="29">
        <v>3090</v>
      </c>
      <c r="F182" s="29" t="s">
        <v>18886</v>
      </c>
      <c r="G182" t="s">
        <v>522</v>
      </c>
    </row>
    <row r="183" spans="1:7" x14ac:dyDescent="0.25">
      <c r="A183" s="29" t="s">
        <v>11330</v>
      </c>
      <c r="B183" s="29" t="s">
        <v>11331</v>
      </c>
      <c r="C183" s="30">
        <v>44207</v>
      </c>
      <c r="D183" s="29" t="s">
        <v>19223</v>
      </c>
      <c r="E183" s="29">
        <v>3290</v>
      </c>
      <c r="F183" s="29" t="s">
        <v>18886</v>
      </c>
      <c r="G183" t="s">
        <v>522</v>
      </c>
    </row>
    <row r="184" spans="1:7" x14ac:dyDescent="0.25">
      <c r="A184" s="29" t="s">
        <v>6553</v>
      </c>
      <c r="B184" s="29" t="s">
        <v>6554</v>
      </c>
      <c r="C184" s="30">
        <v>44223</v>
      </c>
      <c r="D184" s="29" t="s">
        <v>19247</v>
      </c>
      <c r="E184" s="29">
        <v>3450</v>
      </c>
      <c r="F184" s="29" t="s">
        <v>18886</v>
      </c>
      <c r="G184" t="s">
        <v>522</v>
      </c>
    </row>
    <row r="185" spans="1:7" x14ac:dyDescent="0.25">
      <c r="A185" s="29" t="s">
        <v>6073</v>
      </c>
      <c r="B185" s="29" t="s">
        <v>6074</v>
      </c>
      <c r="C185" s="30">
        <v>44216</v>
      </c>
      <c r="D185" s="29" t="s">
        <v>18889</v>
      </c>
      <c r="E185" s="29">
        <v>4701</v>
      </c>
      <c r="F185" s="29" t="s">
        <v>18889</v>
      </c>
      <c r="G185" t="s">
        <v>522</v>
      </c>
    </row>
    <row r="186" spans="1:7" x14ac:dyDescent="0.25">
      <c r="A186" s="29" t="s">
        <v>16610</v>
      </c>
      <c r="B186" s="29" t="s">
        <v>16611</v>
      </c>
      <c r="C186" s="30">
        <v>44222</v>
      </c>
      <c r="D186" s="29" t="s">
        <v>18889</v>
      </c>
      <c r="E186" s="29">
        <v>4730</v>
      </c>
      <c r="F186" s="29" t="s">
        <v>18889</v>
      </c>
      <c r="G186" t="s">
        <v>522</v>
      </c>
    </row>
    <row r="187" spans="1:7" x14ac:dyDescent="0.25">
      <c r="A187" s="29" t="s">
        <v>4001</v>
      </c>
      <c r="B187" s="29" t="s">
        <v>4002</v>
      </c>
      <c r="C187" s="30">
        <v>44236</v>
      </c>
      <c r="D187" s="29" t="s">
        <v>18892</v>
      </c>
      <c r="E187" s="29">
        <v>6740</v>
      </c>
      <c r="F187" s="29" t="s">
        <v>18892</v>
      </c>
      <c r="G187" t="s">
        <v>522</v>
      </c>
    </row>
    <row r="188" spans="1:7" x14ac:dyDescent="0.25">
      <c r="A188" s="29" t="s">
        <v>7107</v>
      </c>
      <c r="B188" s="29" t="s">
        <v>7108</v>
      </c>
      <c r="C188" s="30">
        <v>44243</v>
      </c>
      <c r="D188" s="29" t="s">
        <v>18892</v>
      </c>
      <c r="E188" s="29">
        <v>6740</v>
      </c>
      <c r="F188" s="29" t="s">
        <v>18892</v>
      </c>
      <c r="G188" t="s">
        <v>522</v>
      </c>
    </row>
    <row r="189" spans="1:7" x14ac:dyDescent="0.25">
      <c r="A189" s="29" t="s">
        <v>15587</v>
      </c>
      <c r="B189" s="29" t="s">
        <v>15588</v>
      </c>
      <c r="C189" s="30">
        <v>44246</v>
      </c>
      <c r="D189" s="29" t="s">
        <v>18892</v>
      </c>
      <c r="E189" s="29">
        <v>6750</v>
      </c>
      <c r="F189" s="29" t="s">
        <v>18892</v>
      </c>
      <c r="G189" t="s">
        <v>522</v>
      </c>
    </row>
    <row r="190" spans="1:7" x14ac:dyDescent="0.25">
      <c r="A190" s="29" t="s">
        <v>15714</v>
      </c>
      <c r="B190" s="29" t="s">
        <v>15715</v>
      </c>
      <c r="C190" s="30">
        <v>44250</v>
      </c>
      <c r="D190" s="29" t="s">
        <v>19041</v>
      </c>
      <c r="E190" s="29">
        <v>6750</v>
      </c>
      <c r="F190" s="29" t="s">
        <v>18892</v>
      </c>
      <c r="G190" t="s">
        <v>522</v>
      </c>
    </row>
    <row r="191" spans="1:7" x14ac:dyDescent="0.25">
      <c r="A191" s="29" t="s">
        <v>15577</v>
      </c>
      <c r="B191" s="29" t="s">
        <v>15578</v>
      </c>
      <c r="C191" s="30">
        <v>44243</v>
      </c>
      <c r="D191" s="29" t="s">
        <v>19040</v>
      </c>
      <c r="E191" s="29">
        <v>6760</v>
      </c>
      <c r="F191" s="29" t="s">
        <v>18892</v>
      </c>
      <c r="G191" t="s">
        <v>522</v>
      </c>
    </row>
    <row r="192" spans="1:7" x14ac:dyDescent="0.25">
      <c r="A192" s="29" t="s">
        <v>5741</v>
      </c>
      <c r="B192" s="29" t="s">
        <v>5742</v>
      </c>
      <c r="C192" s="30">
        <v>44215</v>
      </c>
      <c r="D192" s="29" t="s">
        <v>18891</v>
      </c>
      <c r="E192" s="29">
        <v>7090</v>
      </c>
      <c r="F192" s="29" t="s">
        <v>18891</v>
      </c>
      <c r="G192" t="s">
        <v>522</v>
      </c>
    </row>
    <row r="193" spans="1:7" x14ac:dyDescent="0.25">
      <c r="A193" s="29" t="s">
        <v>5745</v>
      </c>
      <c r="B193" s="29" t="s">
        <v>5746</v>
      </c>
      <c r="C193" s="30">
        <v>44215</v>
      </c>
      <c r="D193" s="29" t="s">
        <v>18891</v>
      </c>
      <c r="E193" s="29">
        <v>7090</v>
      </c>
      <c r="F193" s="29" t="s">
        <v>18891</v>
      </c>
      <c r="G193" t="s">
        <v>522</v>
      </c>
    </row>
    <row r="194" spans="1:7" x14ac:dyDescent="0.25">
      <c r="A194" s="29" t="s">
        <v>2920</v>
      </c>
      <c r="B194" s="29" t="s">
        <v>2921</v>
      </c>
      <c r="C194" s="30">
        <v>44215</v>
      </c>
      <c r="D194" s="29" t="s">
        <v>19380</v>
      </c>
      <c r="E194" s="29">
        <v>8400</v>
      </c>
      <c r="F194" s="29" t="s">
        <v>18893</v>
      </c>
      <c r="G194" t="s">
        <v>522</v>
      </c>
    </row>
    <row r="195" spans="1:7" x14ac:dyDescent="0.25">
      <c r="A195" s="29" t="s">
        <v>17129</v>
      </c>
      <c r="B195" s="29" t="s">
        <v>17130</v>
      </c>
      <c r="C195" s="30">
        <v>44237</v>
      </c>
      <c r="D195" s="29" t="s">
        <v>18928</v>
      </c>
      <c r="E195" s="29">
        <v>8610</v>
      </c>
      <c r="F195" s="29" t="s">
        <v>18893</v>
      </c>
      <c r="G195" t="s">
        <v>522</v>
      </c>
    </row>
    <row r="196" spans="1:7" x14ac:dyDescent="0.25">
      <c r="A196" s="29" t="s">
        <v>17199</v>
      </c>
      <c r="B196" s="29" t="s">
        <v>17200</v>
      </c>
      <c r="C196" s="30">
        <v>44240</v>
      </c>
      <c r="D196" s="29" t="s">
        <v>18939</v>
      </c>
      <c r="E196" s="29">
        <v>8800</v>
      </c>
      <c r="F196" s="29" t="s">
        <v>18893</v>
      </c>
      <c r="G196" t="s">
        <v>522</v>
      </c>
    </row>
    <row r="197" spans="1:7" x14ac:dyDescent="0.25">
      <c r="A197" s="29" t="s">
        <v>1048</v>
      </c>
      <c r="B197" s="29" t="s">
        <v>1049</v>
      </c>
      <c r="C197" s="30">
        <v>44242</v>
      </c>
      <c r="D197" s="29" t="s">
        <v>18894</v>
      </c>
      <c r="E197" s="29">
        <v>9470</v>
      </c>
      <c r="F197" s="29" t="s">
        <v>18894</v>
      </c>
      <c r="G197" t="s">
        <v>522</v>
      </c>
    </row>
    <row r="198" spans="1:7" x14ac:dyDescent="0.25">
      <c r="A198" s="29" t="s">
        <v>4342</v>
      </c>
      <c r="B198" s="29" t="s">
        <v>4343</v>
      </c>
      <c r="C198" s="30">
        <v>44249</v>
      </c>
      <c r="D198" s="29" t="s">
        <v>18894</v>
      </c>
      <c r="E198" s="29">
        <v>9470</v>
      </c>
      <c r="F198" s="29" t="s">
        <v>18894</v>
      </c>
      <c r="G198" t="s">
        <v>522</v>
      </c>
    </row>
    <row r="199" spans="1:7" x14ac:dyDescent="0.25">
      <c r="A199" s="29" t="s">
        <v>8176</v>
      </c>
      <c r="B199" s="29" t="s">
        <v>8177</v>
      </c>
      <c r="C199" s="30">
        <v>44195</v>
      </c>
      <c r="D199" s="29" t="s">
        <v>18889</v>
      </c>
      <c r="F199" s="29" t="s">
        <v>18889</v>
      </c>
      <c r="G199" t="s">
        <v>522</v>
      </c>
    </row>
    <row r="200" spans="1:7" x14ac:dyDescent="0.25">
      <c r="A200" s="29" t="s">
        <v>8181</v>
      </c>
      <c r="B200" s="29" t="s">
        <v>8182</v>
      </c>
      <c r="C200" s="30">
        <v>44201</v>
      </c>
      <c r="D200" s="29" t="s">
        <v>18889</v>
      </c>
      <c r="F200" s="29" t="s">
        <v>18889</v>
      </c>
      <c r="G200" t="s">
        <v>522</v>
      </c>
    </row>
    <row r="201" spans="1:7" x14ac:dyDescent="0.25">
      <c r="A201" s="29" t="s">
        <v>16437</v>
      </c>
      <c r="B201" s="29" t="s">
        <v>16438</v>
      </c>
      <c r="C201" s="30">
        <v>44215</v>
      </c>
      <c r="D201" s="29" t="s">
        <v>18887</v>
      </c>
      <c r="F201" s="29" t="s">
        <v>18887</v>
      </c>
      <c r="G201" t="s">
        <v>522</v>
      </c>
    </row>
    <row r="202" spans="1:7" x14ac:dyDescent="0.25">
      <c r="A202" s="29" t="s">
        <v>16432</v>
      </c>
      <c r="B202" s="29" t="s">
        <v>16433</v>
      </c>
      <c r="C202" s="30">
        <v>44216</v>
      </c>
      <c r="D202" s="29" t="s">
        <v>19017</v>
      </c>
      <c r="F202" s="29" t="s">
        <v>18887</v>
      </c>
      <c r="G202" t="s">
        <v>522</v>
      </c>
    </row>
    <row r="203" spans="1:7" x14ac:dyDescent="0.25">
      <c r="A203" s="29" t="s">
        <v>15355</v>
      </c>
      <c r="B203" s="29" t="s">
        <v>15356</v>
      </c>
      <c r="C203" s="30">
        <v>44218</v>
      </c>
      <c r="D203" s="29" t="s">
        <v>18896</v>
      </c>
      <c r="F203" s="29" t="s">
        <v>18894</v>
      </c>
      <c r="G203" t="s">
        <v>522</v>
      </c>
    </row>
    <row r="204" spans="1:7" x14ac:dyDescent="0.25">
      <c r="A204" s="29" t="s">
        <v>3601</v>
      </c>
      <c r="B204" s="29" t="s">
        <v>3602</v>
      </c>
      <c r="C204" s="30">
        <v>44221</v>
      </c>
      <c r="D204" s="29" t="s">
        <v>18896</v>
      </c>
      <c r="F204" s="29" t="s">
        <v>18894</v>
      </c>
      <c r="G204" t="s">
        <v>522</v>
      </c>
    </row>
    <row r="205" spans="1:7" x14ac:dyDescent="0.25">
      <c r="A205" s="29" t="s">
        <v>3303</v>
      </c>
      <c r="B205" s="29" t="s">
        <v>3304</v>
      </c>
      <c r="C205" s="30">
        <v>44222</v>
      </c>
      <c r="D205" s="29" t="s">
        <v>19031</v>
      </c>
      <c r="F205" s="29" t="s">
        <v>18887</v>
      </c>
      <c r="G205" t="s">
        <v>522</v>
      </c>
    </row>
    <row r="206" spans="1:7" x14ac:dyDescent="0.25">
      <c r="A206" s="29" t="s">
        <v>12861</v>
      </c>
      <c r="B206" s="29" t="s">
        <v>12862</v>
      </c>
      <c r="C206" s="30">
        <v>44229</v>
      </c>
      <c r="D206" s="29" t="s">
        <v>19254</v>
      </c>
      <c r="F206" s="29" t="s">
        <v>18888</v>
      </c>
      <c r="G206" t="s">
        <v>522</v>
      </c>
    </row>
    <row r="207" spans="1:7" x14ac:dyDescent="0.25">
      <c r="A207" s="29" t="s">
        <v>12868</v>
      </c>
      <c r="B207" s="29" t="s">
        <v>12869</v>
      </c>
      <c r="C207" s="30">
        <v>44237</v>
      </c>
      <c r="D207" s="29" t="s">
        <v>19254</v>
      </c>
      <c r="F207" s="29" t="s">
        <v>18888</v>
      </c>
      <c r="G207" t="s">
        <v>522</v>
      </c>
    </row>
    <row r="208" spans="1:7" x14ac:dyDescent="0.25">
      <c r="A208" s="29" t="s">
        <v>16333</v>
      </c>
      <c r="B208" s="29" t="s">
        <v>16334</v>
      </c>
      <c r="C208" s="30">
        <v>44255</v>
      </c>
      <c r="D208" s="29" t="s">
        <v>18896</v>
      </c>
      <c r="F208" s="29" t="s">
        <v>18894</v>
      </c>
      <c r="G208" t="s">
        <v>522</v>
      </c>
    </row>
    <row r="209" spans="1:7" x14ac:dyDescent="0.25">
      <c r="A209" s="29" t="s">
        <v>17324</v>
      </c>
      <c r="B209" s="29" t="s">
        <v>17325</v>
      </c>
      <c r="C209" s="30">
        <v>44257</v>
      </c>
      <c r="D209" s="29" t="s">
        <v>19164</v>
      </c>
      <c r="F209" s="29" t="s">
        <v>18887</v>
      </c>
      <c r="G209" t="s">
        <v>522</v>
      </c>
    </row>
    <row r="210" spans="1:7" x14ac:dyDescent="0.25">
      <c r="A210" s="29" t="s">
        <v>17321</v>
      </c>
      <c r="B210" s="29" t="s">
        <v>17322</v>
      </c>
      <c r="C210" s="30">
        <v>44258</v>
      </c>
      <c r="D210" s="29" t="s">
        <v>19166</v>
      </c>
      <c r="F210" s="29" t="s">
        <v>18888</v>
      </c>
      <c r="G210" t="s">
        <v>522</v>
      </c>
    </row>
    <row r="211" spans="1:7" x14ac:dyDescent="0.25">
      <c r="A211" s="29" t="s">
        <v>17759</v>
      </c>
      <c r="B211" s="29" t="s">
        <v>17760</v>
      </c>
      <c r="C211" s="30">
        <v>44259</v>
      </c>
      <c r="D211" s="29" t="s">
        <v>19000</v>
      </c>
      <c r="F211" s="29" t="s">
        <v>18887</v>
      </c>
      <c r="G211" t="s">
        <v>522</v>
      </c>
    </row>
    <row r="212" spans="1:7" x14ac:dyDescent="0.25">
      <c r="A212" s="29" t="s">
        <v>17769</v>
      </c>
      <c r="B212" s="29" t="s">
        <v>17770</v>
      </c>
      <c r="C212" s="30">
        <v>44259</v>
      </c>
      <c r="D212" s="29" t="s">
        <v>19169</v>
      </c>
      <c r="F212" s="29" t="s">
        <v>18887</v>
      </c>
      <c r="G212" t="s">
        <v>522</v>
      </c>
    </row>
    <row r="213" spans="1:7" x14ac:dyDescent="0.25">
      <c r="A213" s="29" t="s">
        <v>17771</v>
      </c>
      <c r="B213" s="29" t="s">
        <v>17772</v>
      </c>
      <c r="C213" s="30">
        <v>44260</v>
      </c>
      <c r="D213" s="29" t="s">
        <v>18904</v>
      </c>
      <c r="F213" s="29" t="s">
        <v>18887</v>
      </c>
      <c r="G213" t="s">
        <v>522</v>
      </c>
    </row>
    <row r="214" spans="1:7" x14ac:dyDescent="0.25">
      <c r="A214" s="29" t="s">
        <v>17872</v>
      </c>
      <c r="B214" s="29" t="s">
        <v>17873</v>
      </c>
      <c r="C214" s="30">
        <v>44260</v>
      </c>
      <c r="D214" s="29" t="s">
        <v>18904</v>
      </c>
      <c r="F214" s="29" t="s">
        <v>18887</v>
      </c>
      <c r="G214" t="s">
        <v>522</v>
      </c>
    </row>
    <row r="215" spans="1:7" x14ac:dyDescent="0.25">
      <c r="A215" s="29" t="s">
        <v>17776</v>
      </c>
      <c r="B215" s="29" t="s">
        <v>17777</v>
      </c>
      <c r="C215" s="30">
        <v>44260</v>
      </c>
      <c r="D215" s="29" t="s">
        <v>19022</v>
      </c>
      <c r="F215" s="29" t="s">
        <v>18887</v>
      </c>
      <c r="G215" t="s">
        <v>522</v>
      </c>
    </row>
    <row r="216" spans="1:7" x14ac:dyDescent="0.25">
      <c r="A216" s="29" t="s">
        <v>17781</v>
      </c>
      <c r="B216" s="29" t="s">
        <v>17782</v>
      </c>
      <c r="C216" s="30">
        <v>44261</v>
      </c>
      <c r="D216" s="29" t="s">
        <v>19017</v>
      </c>
      <c r="F216" s="29" t="s">
        <v>18887</v>
      </c>
      <c r="G216" t="s">
        <v>522</v>
      </c>
    </row>
    <row r="217" spans="1:7" x14ac:dyDescent="0.25">
      <c r="A217" s="29" t="s">
        <v>17887</v>
      </c>
      <c r="B217" s="29" t="s">
        <v>17888</v>
      </c>
      <c r="C217" s="30">
        <v>44263</v>
      </c>
      <c r="D217" s="29" t="s">
        <v>18904</v>
      </c>
      <c r="F217" s="29" t="s">
        <v>18887</v>
      </c>
      <c r="G217" t="s">
        <v>522</v>
      </c>
    </row>
    <row r="218" spans="1:7" x14ac:dyDescent="0.25">
      <c r="A218" s="29" t="s">
        <v>17892</v>
      </c>
      <c r="B218" s="29" t="s">
        <v>17893</v>
      </c>
      <c r="C218" s="30">
        <v>44263</v>
      </c>
      <c r="D218" s="29" t="s">
        <v>19031</v>
      </c>
      <c r="F218" s="29" t="s">
        <v>18887</v>
      </c>
      <c r="G218" t="s">
        <v>522</v>
      </c>
    </row>
    <row r="219" spans="1:7" x14ac:dyDescent="0.25">
      <c r="A219" s="29" t="s">
        <v>17894</v>
      </c>
      <c r="B219" s="29" t="s">
        <v>17895</v>
      </c>
      <c r="C219" s="30">
        <v>44263</v>
      </c>
      <c r="D219" s="29" t="s">
        <v>19022</v>
      </c>
      <c r="F219" s="29" t="s">
        <v>18887</v>
      </c>
      <c r="G219" t="s">
        <v>522</v>
      </c>
    </row>
    <row r="220" spans="1:7" x14ac:dyDescent="0.25">
      <c r="A220" s="29" t="s">
        <v>17885</v>
      </c>
      <c r="B220" s="29" t="s">
        <v>17886</v>
      </c>
      <c r="C220" s="30">
        <v>44263</v>
      </c>
      <c r="D220" s="29" t="s">
        <v>19026</v>
      </c>
      <c r="F220" s="29" t="e">
        <v>#N/A</v>
      </c>
      <c r="G220" t="s">
        <v>522</v>
      </c>
    </row>
    <row r="221" spans="1:7" x14ac:dyDescent="0.25">
      <c r="A221" s="29" t="s">
        <v>10049</v>
      </c>
      <c r="B221" s="29" t="s">
        <v>10050</v>
      </c>
      <c r="C221" s="30">
        <v>44266</v>
      </c>
      <c r="D221" s="29" t="s">
        <v>19254</v>
      </c>
      <c r="F221" s="29" t="s">
        <v>18888</v>
      </c>
      <c r="G221" t="s">
        <v>522</v>
      </c>
    </row>
    <row r="222" spans="1:7" x14ac:dyDescent="0.25">
      <c r="A222" s="29" t="s">
        <v>1414</v>
      </c>
      <c r="B222" s="29" t="s">
        <v>1415</v>
      </c>
      <c r="C222" s="30">
        <v>44270</v>
      </c>
      <c r="D222" s="29" t="s">
        <v>19254</v>
      </c>
      <c r="F222" s="29" t="s">
        <v>18888</v>
      </c>
      <c r="G222" t="s">
        <v>522</v>
      </c>
    </row>
    <row r="223" spans="1:7" x14ac:dyDescent="0.25">
      <c r="A223" s="29" t="s">
        <v>16826</v>
      </c>
      <c r="B223" s="29" t="s">
        <v>16827</v>
      </c>
      <c r="C223" s="30">
        <v>44228</v>
      </c>
      <c r="D223" s="29" t="s">
        <v>19116</v>
      </c>
      <c r="E223" s="29">
        <v>2150</v>
      </c>
      <c r="F223" s="29" t="s">
        <v>18887</v>
      </c>
      <c r="G223" t="s">
        <v>2473</v>
      </c>
    </row>
    <row r="224" spans="1:7" x14ac:dyDescent="0.25">
      <c r="A224" s="29" t="s">
        <v>14179</v>
      </c>
      <c r="B224" s="29" t="s">
        <v>14180</v>
      </c>
      <c r="C224" s="30">
        <v>44215</v>
      </c>
      <c r="D224" s="29" t="s">
        <v>19035</v>
      </c>
      <c r="E224" s="29">
        <v>2980</v>
      </c>
      <c r="F224" s="29" t="s">
        <v>18887</v>
      </c>
      <c r="G224" t="s">
        <v>2473</v>
      </c>
    </row>
    <row r="225" spans="1:7" x14ac:dyDescent="0.25">
      <c r="A225" s="29" t="s">
        <v>8676</v>
      </c>
      <c r="B225" s="29" t="s">
        <v>8677</v>
      </c>
      <c r="C225" s="30">
        <v>44201</v>
      </c>
      <c r="D225" s="29" t="s">
        <v>19417</v>
      </c>
      <c r="E225" s="29">
        <v>9550</v>
      </c>
      <c r="F225" s="29" t="s">
        <v>18894</v>
      </c>
      <c r="G225" t="s">
        <v>2473</v>
      </c>
    </row>
    <row r="226" spans="1:7" x14ac:dyDescent="0.25">
      <c r="A226" s="29" t="s">
        <v>8672</v>
      </c>
      <c r="B226" s="29" t="s">
        <v>8673</v>
      </c>
      <c r="C226" s="30">
        <v>44202</v>
      </c>
      <c r="D226" s="29" t="s">
        <v>19417</v>
      </c>
      <c r="E226" s="29">
        <v>9550</v>
      </c>
      <c r="F226" s="29" t="s">
        <v>18894</v>
      </c>
      <c r="G226" t="s">
        <v>2473</v>
      </c>
    </row>
    <row r="227" spans="1:7" x14ac:dyDescent="0.25">
      <c r="A227" s="29" t="s">
        <v>8678</v>
      </c>
      <c r="B227" s="29" t="s">
        <v>8679</v>
      </c>
      <c r="C227" s="30">
        <v>44202</v>
      </c>
      <c r="D227" s="29" t="s">
        <v>19417</v>
      </c>
      <c r="E227" s="29">
        <v>9550</v>
      </c>
      <c r="F227" s="29" t="s">
        <v>18894</v>
      </c>
      <c r="G227" t="s">
        <v>2473</v>
      </c>
    </row>
    <row r="228" spans="1:7" x14ac:dyDescent="0.25">
      <c r="A228" s="29" t="s">
        <v>8680</v>
      </c>
      <c r="B228" s="29" t="s">
        <v>8681</v>
      </c>
      <c r="C228" s="30">
        <v>44202</v>
      </c>
      <c r="D228" s="29" t="s">
        <v>19417</v>
      </c>
      <c r="E228" s="29">
        <v>9550</v>
      </c>
      <c r="F228" s="29" t="s">
        <v>18894</v>
      </c>
      <c r="G228" t="s">
        <v>2473</v>
      </c>
    </row>
    <row r="229" spans="1:7" x14ac:dyDescent="0.25">
      <c r="A229" s="29" t="s">
        <v>2486</v>
      </c>
      <c r="B229" s="29" t="s">
        <v>2487</v>
      </c>
      <c r="C229" s="30">
        <v>44204</v>
      </c>
      <c r="D229" s="29" t="s">
        <v>19375</v>
      </c>
      <c r="E229" s="29">
        <v>9550</v>
      </c>
      <c r="F229" s="29" t="s">
        <v>18894</v>
      </c>
      <c r="G229" t="s">
        <v>2473</v>
      </c>
    </row>
    <row r="230" spans="1:7" x14ac:dyDescent="0.25">
      <c r="A230" s="29" t="s">
        <v>2470</v>
      </c>
      <c r="B230" s="29" t="s">
        <v>2471</v>
      </c>
      <c r="C230" s="30">
        <v>44205</v>
      </c>
      <c r="D230" s="29" t="s">
        <v>19375</v>
      </c>
      <c r="E230" s="29">
        <v>9550</v>
      </c>
      <c r="F230" s="29" t="s">
        <v>18894</v>
      </c>
      <c r="G230" t="s">
        <v>2473</v>
      </c>
    </row>
    <row r="231" spans="1:7" x14ac:dyDescent="0.25">
      <c r="A231" s="29" t="s">
        <v>9655</v>
      </c>
      <c r="B231" s="29" t="s">
        <v>9656</v>
      </c>
      <c r="C231" s="30">
        <v>44247</v>
      </c>
      <c r="D231" s="29" t="s">
        <v>19176</v>
      </c>
      <c r="E231" s="29">
        <v>3000</v>
      </c>
      <c r="F231" s="29" t="s">
        <v>18886</v>
      </c>
      <c r="G231" t="s">
        <v>9657</v>
      </c>
    </row>
    <row r="232" spans="1:7" x14ac:dyDescent="0.25">
      <c r="A232" s="29" t="s">
        <v>14158</v>
      </c>
      <c r="B232" s="29" t="s">
        <v>14159</v>
      </c>
      <c r="C232" s="30">
        <v>44215</v>
      </c>
      <c r="D232" s="29" t="s">
        <v>18995</v>
      </c>
      <c r="E232" s="29">
        <v>2100</v>
      </c>
      <c r="F232" s="29" t="s">
        <v>18887</v>
      </c>
      <c r="G232" t="s">
        <v>587</v>
      </c>
    </row>
    <row r="233" spans="1:7" x14ac:dyDescent="0.25">
      <c r="A233" s="29" t="s">
        <v>12137</v>
      </c>
      <c r="B233" s="29" t="s">
        <v>12138</v>
      </c>
      <c r="C233" s="30">
        <v>44228</v>
      </c>
      <c r="D233" s="29" t="s">
        <v>19117</v>
      </c>
      <c r="E233" s="29">
        <v>2200</v>
      </c>
      <c r="F233" s="29" t="s">
        <v>18887</v>
      </c>
      <c r="G233" t="s">
        <v>587</v>
      </c>
    </row>
    <row r="234" spans="1:7" x14ac:dyDescent="0.25">
      <c r="A234" s="29" t="s">
        <v>14206</v>
      </c>
      <c r="B234" s="29" t="s">
        <v>14207</v>
      </c>
      <c r="C234" s="30">
        <v>44222</v>
      </c>
      <c r="D234" s="29" t="s">
        <v>18887</v>
      </c>
      <c r="E234" s="29">
        <v>2220</v>
      </c>
      <c r="F234" s="29" t="s">
        <v>18887</v>
      </c>
      <c r="G234" t="s">
        <v>587</v>
      </c>
    </row>
    <row r="235" spans="1:7" x14ac:dyDescent="0.25">
      <c r="A235" s="29" t="s">
        <v>9579</v>
      </c>
      <c r="B235" s="29" t="s">
        <v>9580</v>
      </c>
      <c r="C235" s="30">
        <v>44222</v>
      </c>
      <c r="D235" s="29" t="s">
        <v>19119</v>
      </c>
      <c r="E235" s="29">
        <v>2220</v>
      </c>
      <c r="F235" s="29" t="s">
        <v>18887</v>
      </c>
      <c r="G235" t="s">
        <v>587</v>
      </c>
    </row>
    <row r="236" spans="1:7" x14ac:dyDescent="0.25">
      <c r="A236" s="29" t="s">
        <v>14167</v>
      </c>
      <c r="B236" s="29" t="s">
        <v>14168</v>
      </c>
      <c r="C236" s="30">
        <v>44215</v>
      </c>
      <c r="D236" s="29" t="s">
        <v>19001</v>
      </c>
      <c r="E236" s="29">
        <v>2240</v>
      </c>
      <c r="F236" s="29" t="s">
        <v>18887</v>
      </c>
      <c r="G236" t="s">
        <v>587</v>
      </c>
    </row>
    <row r="237" spans="1:7" x14ac:dyDescent="0.25">
      <c r="A237" s="29" t="s">
        <v>18863</v>
      </c>
      <c r="B237" s="29" t="s">
        <v>18864</v>
      </c>
      <c r="C237" s="30">
        <v>44225</v>
      </c>
      <c r="D237" s="29" t="s">
        <v>19128</v>
      </c>
      <c r="E237" s="29">
        <v>2250</v>
      </c>
      <c r="F237" s="29" t="s">
        <v>18887</v>
      </c>
      <c r="G237" t="s">
        <v>587</v>
      </c>
    </row>
    <row r="238" spans="1:7" x14ac:dyDescent="0.25">
      <c r="A238" s="29" t="s">
        <v>6693</v>
      </c>
      <c r="B238" s="29" t="s">
        <v>6694</v>
      </c>
      <c r="C238" s="30">
        <v>44228</v>
      </c>
      <c r="D238" s="29" t="s">
        <v>19007</v>
      </c>
      <c r="E238" s="29">
        <v>2400</v>
      </c>
      <c r="F238" s="29" t="s">
        <v>18887</v>
      </c>
      <c r="G238" t="s">
        <v>587</v>
      </c>
    </row>
    <row r="239" spans="1:7" x14ac:dyDescent="0.25">
      <c r="A239" s="29" t="s">
        <v>14359</v>
      </c>
      <c r="B239" s="29" t="s">
        <v>14360</v>
      </c>
      <c r="C239" s="30">
        <v>44221</v>
      </c>
      <c r="D239" s="29" t="s">
        <v>19009</v>
      </c>
      <c r="E239" s="29">
        <v>2440</v>
      </c>
      <c r="F239" s="29" t="s">
        <v>18887</v>
      </c>
      <c r="G239" t="s">
        <v>587</v>
      </c>
    </row>
    <row r="240" spans="1:7" x14ac:dyDescent="0.25">
      <c r="A240" s="29" t="s">
        <v>2509</v>
      </c>
      <c r="B240" s="29" t="s">
        <v>2510</v>
      </c>
      <c r="C240" s="30">
        <v>44195</v>
      </c>
      <c r="D240" s="29" t="s">
        <v>19012</v>
      </c>
      <c r="E240" s="29">
        <v>2500</v>
      </c>
      <c r="F240" s="29" t="s">
        <v>18887</v>
      </c>
      <c r="G240" t="s">
        <v>587</v>
      </c>
    </row>
    <row r="241" spans="1:7" x14ac:dyDescent="0.25">
      <c r="A241" s="29" t="s">
        <v>2511</v>
      </c>
      <c r="B241" s="29" t="s">
        <v>2512</v>
      </c>
      <c r="C241" s="30">
        <v>44195</v>
      </c>
      <c r="D241" s="29" t="s">
        <v>19012</v>
      </c>
      <c r="E241" s="29">
        <v>2500</v>
      </c>
      <c r="F241" s="29" t="s">
        <v>18887</v>
      </c>
      <c r="G241" t="s">
        <v>587</v>
      </c>
    </row>
    <row r="242" spans="1:7" x14ac:dyDescent="0.25">
      <c r="A242" s="29" t="s">
        <v>2506</v>
      </c>
      <c r="B242" s="29" t="s">
        <v>2507</v>
      </c>
      <c r="C242" s="30">
        <v>44196</v>
      </c>
      <c r="D242" s="29" t="s">
        <v>19012</v>
      </c>
      <c r="E242" s="29">
        <v>2500</v>
      </c>
      <c r="F242" s="29" t="s">
        <v>18887</v>
      </c>
      <c r="G242" t="s">
        <v>587</v>
      </c>
    </row>
    <row r="243" spans="1:7" x14ac:dyDescent="0.25">
      <c r="A243" s="29" t="s">
        <v>2513</v>
      </c>
      <c r="B243" s="29" t="s">
        <v>2514</v>
      </c>
      <c r="C243" s="30">
        <v>44196</v>
      </c>
      <c r="D243" s="29" t="s">
        <v>19012</v>
      </c>
      <c r="E243" s="29">
        <v>2500</v>
      </c>
      <c r="F243" s="29" t="s">
        <v>18887</v>
      </c>
      <c r="G243" t="s">
        <v>587</v>
      </c>
    </row>
    <row r="244" spans="1:7" x14ac:dyDescent="0.25">
      <c r="A244" s="29" t="s">
        <v>3282</v>
      </c>
      <c r="B244" s="29" t="s">
        <v>3283</v>
      </c>
      <c r="C244" s="30">
        <v>44225</v>
      </c>
      <c r="D244" s="29" t="s">
        <v>19012</v>
      </c>
      <c r="E244" s="29">
        <v>2500</v>
      </c>
      <c r="F244" s="29" t="s">
        <v>18887</v>
      </c>
      <c r="G244" t="s">
        <v>587</v>
      </c>
    </row>
    <row r="245" spans="1:7" x14ac:dyDescent="0.25">
      <c r="A245" s="29" t="s">
        <v>13946</v>
      </c>
      <c r="B245" s="29" t="s">
        <v>13947</v>
      </c>
      <c r="C245" s="30">
        <v>44216</v>
      </c>
      <c r="D245" s="29" t="s">
        <v>19014</v>
      </c>
      <c r="E245" s="29">
        <v>2560</v>
      </c>
      <c r="F245" s="29" t="s">
        <v>18887</v>
      </c>
      <c r="G245" t="s">
        <v>587</v>
      </c>
    </row>
    <row r="246" spans="1:7" x14ac:dyDescent="0.25">
      <c r="A246" s="29" t="s">
        <v>8957</v>
      </c>
      <c r="B246" s="29" t="s">
        <v>8958</v>
      </c>
      <c r="C246" s="30">
        <v>44221</v>
      </c>
      <c r="D246" s="29" t="s">
        <v>19162</v>
      </c>
      <c r="E246" s="29">
        <v>2560</v>
      </c>
      <c r="F246" s="29" t="s">
        <v>18887</v>
      </c>
      <c r="G246" t="s">
        <v>587</v>
      </c>
    </row>
    <row r="247" spans="1:7" x14ac:dyDescent="0.25">
      <c r="A247" s="29" t="s">
        <v>8960</v>
      </c>
      <c r="B247" s="29" t="s">
        <v>8961</v>
      </c>
      <c r="C247" s="30">
        <v>44221</v>
      </c>
      <c r="D247" s="29" t="s">
        <v>19162</v>
      </c>
      <c r="E247" s="29">
        <v>2560</v>
      </c>
      <c r="F247" s="29" t="s">
        <v>18887</v>
      </c>
      <c r="G247" t="s">
        <v>587</v>
      </c>
    </row>
    <row r="248" spans="1:7" x14ac:dyDescent="0.25">
      <c r="A248" s="29" t="s">
        <v>8963</v>
      </c>
      <c r="B248" s="29" t="s">
        <v>8964</v>
      </c>
      <c r="C248" s="30">
        <v>44221</v>
      </c>
      <c r="D248" s="29" t="s">
        <v>19162</v>
      </c>
      <c r="E248" s="29">
        <v>2560</v>
      </c>
      <c r="F248" s="29" t="s">
        <v>18887</v>
      </c>
      <c r="G248" t="s">
        <v>587</v>
      </c>
    </row>
    <row r="249" spans="1:7" x14ac:dyDescent="0.25">
      <c r="A249" s="29" t="s">
        <v>8973</v>
      </c>
      <c r="B249" s="29" t="s">
        <v>8974</v>
      </c>
      <c r="C249" s="30">
        <v>44221</v>
      </c>
      <c r="D249" s="29" t="s">
        <v>19162</v>
      </c>
      <c r="E249" s="29">
        <v>2560</v>
      </c>
      <c r="F249" s="29" t="s">
        <v>18887</v>
      </c>
      <c r="G249" t="s">
        <v>587</v>
      </c>
    </row>
    <row r="250" spans="1:7" x14ac:dyDescent="0.25">
      <c r="A250" s="29" t="s">
        <v>8976</v>
      </c>
      <c r="B250" s="29" t="s">
        <v>8977</v>
      </c>
      <c r="C250" s="30">
        <v>44221</v>
      </c>
      <c r="D250" s="29" t="s">
        <v>19162</v>
      </c>
      <c r="E250" s="29">
        <v>2560</v>
      </c>
      <c r="F250" s="29" t="s">
        <v>18887</v>
      </c>
      <c r="G250" t="s">
        <v>587</v>
      </c>
    </row>
    <row r="251" spans="1:7" x14ac:dyDescent="0.25">
      <c r="A251" s="29" t="s">
        <v>11574</v>
      </c>
      <c r="B251" s="29" t="s">
        <v>11575</v>
      </c>
      <c r="C251" s="30">
        <v>44221</v>
      </c>
      <c r="D251" s="29" t="s">
        <v>19162</v>
      </c>
      <c r="E251" s="29">
        <v>2560</v>
      </c>
      <c r="F251" s="29" t="s">
        <v>18887</v>
      </c>
      <c r="G251" t="s">
        <v>587</v>
      </c>
    </row>
    <row r="252" spans="1:7" x14ac:dyDescent="0.25">
      <c r="A252" s="29" t="s">
        <v>583</v>
      </c>
      <c r="B252" s="29" t="s">
        <v>584</v>
      </c>
      <c r="C252" s="30">
        <v>44239</v>
      </c>
      <c r="D252" s="29" t="s">
        <v>19162</v>
      </c>
      <c r="E252" s="29">
        <v>2560</v>
      </c>
      <c r="F252" s="29" t="s">
        <v>18887</v>
      </c>
      <c r="G252" t="s">
        <v>587</v>
      </c>
    </row>
    <row r="253" spans="1:7" x14ac:dyDescent="0.25">
      <c r="A253" s="29" t="s">
        <v>11224</v>
      </c>
      <c r="B253" s="29" t="s">
        <v>11225</v>
      </c>
      <c r="C253" s="30">
        <v>44207</v>
      </c>
      <c r="D253" s="29" t="s">
        <v>19163</v>
      </c>
      <c r="E253" s="29">
        <v>2580</v>
      </c>
      <c r="F253" s="29" t="s">
        <v>18887</v>
      </c>
      <c r="G253" t="s">
        <v>587</v>
      </c>
    </row>
    <row r="254" spans="1:7" x14ac:dyDescent="0.25">
      <c r="A254" s="29" t="s">
        <v>8966</v>
      </c>
      <c r="B254" s="29" t="s">
        <v>8967</v>
      </c>
      <c r="C254" s="30">
        <v>44221</v>
      </c>
      <c r="D254" s="29" t="s">
        <v>19162</v>
      </c>
      <c r="E254" s="29">
        <v>2650</v>
      </c>
      <c r="F254" s="29" t="s">
        <v>18887</v>
      </c>
      <c r="G254" t="s">
        <v>587</v>
      </c>
    </row>
    <row r="255" spans="1:7" x14ac:dyDescent="0.25">
      <c r="A255" s="29" t="s">
        <v>8970</v>
      </c>
      <c r="B255" s="29" t="s">
        <v>8971</v>
      </c>
      <c r="C255" s="30">
        <v>44221</v>
      </c>
      <c r="D255" s="29" t="s">
        <v>19162</v>
      </c>
      <c r="E255" s="29">
        <v>2650</v>
      </c>
      <c r="F255" s="29" t="s">
        <v>18887</v>
      </c>
      <c r="G255" t="s">
        <v>587</v>
      </c>
    </row>
    <row r="256" spans="1:7" x14ac:dyDescent="0.25">
      <c r="A256" s="29" t="s">
        <v>5179</v>
      </c>
      <c r="B256" s="29" t="s">
        <v>5180</v>
      </c>
      <c r="C256" s="30">
        <v>44201</v>
      </c>
      <c r="D256" s="29" t="s">
        <v>19176</v>
      </c>
      <c r="E256" s="29">
        <v>3000</v>
      </c>
      <c r="F256" s="29" t="s">
        <v>18886</v>
      </c>
      <c r="G256" t="s">
        <v>587</v>
      </c>
    </row>
    <row r="257" spans="1:7" x14ac:dyDescent="0.25">
      <c r="A257" s="29" t="s">
        <v>8521</v>
      </c>
      <c r="B257" s="29" t="s">
        <v>8522</v>
      </c>
      <c r="C257" s="30">
        <v>44202</v>
      </c>
      <c r="D257" s="29" t="s">
        <v>19176</v>
      </c>
      <c r="E257" s="29">
        <v>3000</v>
      </c>
      <c r="F257" s="29" t="s">
        <v>18886</v>
      </c>
      <c r="G257" t="s">
        <v>587</v>
      </c>
    </row>
    <row r="258" spans="1:7" x14ac:dyDescent="0.25">
      <c r="A258" s="29" t="s">
        <v>2875</v>
      </c>
      <c r="B258" s="29" t="s">
        <v>2876</v>
      </c>
      <c r="C258" s="30">
        <v>44215</v>
      </c>
      <c r="D258" s="29" t="s">
        <v>19188</v>
      </c>
      <c r="E258" s="29">
        <v>3060</v>
      </c>
      <c r="F258" s="29" t="s">
        <v>18886</v>
      </c>
      <c r="G258" t="s">
        <v>587</v>
      </c>
    </row>
    <row r="259" spans="1:7" x14ac:dyDescent="0.25">
      <c r="A259" s="29" t="s">
        <v>18120</v>
      </c>
      <c r="B259" s="29" t="s">
        <v>18121</v>
      </c>
      <c r="C259" s="30">
        <v>44207</v>
      </c>
      <c r="D259" s="29" t="s">
        <v>18889</v>
      </c>
      <c r="F259" s="29" t="s">
        <v>18889</v>
      </c>
      <c r="G259" t="s">
        <v>587</v>
      </c>
    </row>
    <row r="260" spans="1:7" x14ac:dyDescent="0.25">
      <c r="A260" s="29" t="s">
        <v>3695</v>
      </c>
      <c r="B260" s="29" t="s">
        <v>3696</v>
      </c>
      <c r="C260" s="30">
        <v>44209</v>
      </c>
      <c r="D260" s="29" t="s">
        <v>18896</v>
      </c>
      <c r="F260" s="29" t="s">
        <v>18894</v>
      </c>
      <c r="G260" t="s">
        <v>587</v>
      </c>
    </row>
    <row r="261" spans="1:7" x14ac:dyDescent="0.25">
      <c r="A261" s="29" t="s">
        <v>1940</v>
      </c>
      <c r="B261" s="29" t="s">
        <v>1941</v>
      </c>
      <c r="C261" s="30">
        <v>44251</v>
      </c>
      <c r="D261" s="29" t="s">
        <v>19212</v>
      </c>
      <c r="E261" s="29">
        <v>3202</v>
      </c>
      <c r="F261" s="29" t="s">
        <v>18886</v>
      </c>
      <c r="G261" t="s">
        <v>1942</v>
      </c>
    </row>
    <row r="262" spans="1:7" x14ac:dyDescent="0.25">
      <c r="A262" s="29" t="s">
        <v>13409</v>
      </c>
      <c r="B262" s="29" t="s">
        <v>13410</v>
      </c>
      <c r="C262" s="30">
        <v>44258</v>
      </c>
      <c r="D262" s="29" t="s">
        <v>19020</v>
      </c>
      <c r="E262" s="29">
        <v>2640</v>
      </c>
      <c r="F262" s="29" t="s">
        <v>18887</v>
      </c>
      <c r="G262" t="s">
        <v>13412</v>
      </c>
    </row>
    <row r="263" spans="1:7" x14ac:dyDescent="0.25">
      <c r="A263" s="29" t="s">
        <v>11216</v>
      </c>
      <c r="B263" s="29" t="s">
        <v>11217</v>
      </c>
      <c r="C263" s="30">
        <v>44207</v>
      </c>
      <c r="D263" s="29" t="s">
        <v>19111</v>
      </c>
      <c r="E263" s="29">
        <v>1950</v>
      </c>
      <c r="F263" s="29" t="s">
        <v>18886</v>
      </c>
      <c r="G263" t="s">
        <v>2733</v>
      </c>
    </row>
    <row r="264" spans="1:7" x14ac:dyDescent="0.25">
      <c r="A264" s="29" t="s">
        <v>11328</v>
      </c>
      <c r="B264" s="29" t="s">
        <v>11329</v>
      </c>
      <c r="C264" s="30">
        <v>44207</v>
      </c>
      <c r="D264" s="29" t="s">
        <v>19201</v>
      </c>
      <c r="E264" s="29">
        <v>3120</v>
      </c>
      <c r="F264" s="29" t="s">
        <v>18886</v>
      </c>
      <c r="G264" t="s">
        <v>2733</v>
      </c>
    </row>
    <row r="265" spans="1:7" x14ac:dyDescent="0.25">
      <c r="A265" s="29" t="s">
        <v>11060</v>
      </c>
      <c r="B265" s="29" t="s">
        <v>11061</v>
      </c>
      <c r="C265" s="30">
        <v>44200</v>
      </c>
      <c r="D265" s="29" t="s">
        <v>19264</v>
      </c>
      <c r="E265" s="29">
        <v>3570</v>
      </c>
      <c r="F265" s="29" t="s">
        <v>18888</v>
      </c>
      <c r="G265" t="s">
        <v>2733</v>
      </c>
    </row>
    <row r="266" spans="1:7" x14ac:dyDescent="0.25">
      <c r="A266" s="29" t="s">
        <v>11064</v>
      </c>
      <c r="B266" s="29" t="s">
        <v>11065</v>
      </c>
      <c r="C266" s="30">
        <v>44200</v>
      </c>
      <c r="D266" s="29" t="s">
        <v>19264</v>
      </c>
      <c r="E266" s="29">
        <v>3570</v>
      </c>
      <c r="F266" s="29" t="s">
        <v>18888</v>
      </c>
      <c r="G266" t="s">
        <v>2733</v>
      </c>
    </row>
    <row r="267" spans="1:7" x14ac:dyDescent="0.25">
      <c r="A267" s="29" t="s">
        <v>5681</v>
      </c>
      <c r="B267" s="29" t="s">
        <v>5682</v>
      </c>
      <c r="C267" s="30">
        <v>44211</v>
      </c>
      <c r="D267" s="29" t="s">
        <v>18889</v>
      </c>
      <c r="E267" s="29">
        <v>4340</v>
      </c>
      <c r="F267" s="29" t="s">
        <v>18889</v>
      </c>
      <c r="G267" t="s">
        <v>2733</v>
      </c>
    </row>
    <row r="268" spans="1:7" x14ac:dyDescent="0.25">
      <c r="A268" s="29" t="s">
        <v>2730</v>
      </c>
      <c r="B268" s="29" t="s">
        <v>2731</v>
      </c>
      <c r="C268" s="30">
        <v>44223</v>
      </c>
      <c r="D268" s="29" t="s">
        <v>18889</v>
      </c>
      <c r="E268" s="29">
        <v>4730</v>
      </c>
      <c r="F268" s="29" t="s">
        <v>18889</v>
      </c>
      <c r="G268" t="s">
        <v>2733</v>
      </c>
    </row>
    <row r="269" spans="1:7" x14ac:dyDescent="0.25">
      <c r="A269" s="29" t="s">
        <v>1492</v>
      </c>
      <c r="B269" s="29" t="s">
        <v>1493</v>
      </c>
      <c r="C269" s="30">
        <v>44238</v>
      </c>
      <c r="D269" s="29" t="s">
        <v>19354</v>
      </c>
      <c r="E269" s="29">
        <v>6200</v>
      </c>
      <c r="F269" s="29" t="s">
        <v>18891</v>
      </c>
      <c r="G269" t="s">
        <v>1494</v>
      </c>
    </row>
    <row r="270" spans="1:7" x14ac:dyDescent="0.25">
      <c r="A270" s="29" t="s">
        <v>6283</v>
      </c>
      <c r="B270" s="29" t="s">
        <v>6284</v>
      </c>
      <c r="C270" s="30">
        <v>44219</v>
      </c>
      <c r="D270" s="29" t="s">
        <v>18890</v>
      </c>
      <c r="E270" s="29">
        <v>5000</v>
      </c>
      <c r="F270" s="29" t="s">
        <v>18890</v>
      </c>
      <c r="G270" t="s">
        <v>6285</v>
      </c>
    </row>
    <row r="271" spans="1:7" x14ac:dyDescent="0.25">
      <c r="A271" s="29" t="s">
        <v>2669</v>
      </c>
      <c r="B271" s="29" t="s">
        <v>2670</v>
      </c>
      <c r="C271" s="30">
        <v>44214</v>
      </c>
      <c r="D271" s="29" t="s">
        <v>18939</v>
      </c>
      <c r="F271" s="29" t="s">
        <v>18893</v>
      </c>
      <c r="G271" t="s">
        <v>2671</v>
      </c>
    </row>
    <row r="272" spans="1:7" x14ac:dyDescent="0.25">
      <c r="A272" s="29" t="s">
        <v>11387</v>
      </c>
      <c r="B272" s="29" t="s">
        <v>11388</v>
      </c>
      <c r="C272" s="30">
        <v>44207</v>
      </c>
      <c r="D272" s="29" t="s">
        <v>19411</v>
      </c>
      <c r="E272" s="29">
        <v>9230</v>
      </c>
      <c r="F272" s="29" t="s">
        <v>18894</v>
      </c>
      <c r="G272" t="s">
        <v>11391</v>
      </c>
    </row>
    <row r="273" spans="1:7" x14ac:dyDescent="0.25">
      <c r="A273" s="29" t="s">
        <v>3942</v>
      </c>
      <c r="B273" s="29" t="s">
        <v>3943</v>
      </c>
      <c r="C273" s="30">
        <v>44240</v>
      </c>
      <c r="D273" s="29" t="s">
        <v>18896</v>
      </c>
      <c r="F273" s="29" t="s">
        <v>18894</v>
      </c>
      <c r="G273" t="s">
        <v>3944</v>
      </c>
    </row>
    <row r="274" spans="1:7" x14ac:dyDescent="0.25">
      <c r="A274" s="29" t="s">
        <v>14297</v>
      </c>
      <c r="B274" s="29" t="s">
        <v>14298</v>
      </c>
      <c r="C274" s="30">
        <v>44210</v>
      </c>
      <c r="D274" s="29" t="s">
        <v>18887</v>
      </c>
      <c r="E274" s="29">
        <v>2000</v>
      </c>
      <c r="F274" s="29" t="s">
        <v>18887</v>
      </c>
      <c r="G274" t="s">
        <v>12866</v>
      </c>
    </row>
    <row r="275" spans="1:7" x14ac:dyDescent="0.25">
      <c r="A275" s="29" t="s">
        <v>12864</v>
      </c>
      <c r="B275" s="29" t="s">
        <v>12865</v>
      </c>
      <c r="C275" s="30">
        <v>44229</v>
      </c>
      <c r="D275" s="29" t="s">
        <v>19254</v>
      </c>
      <c r="F275" s="29" t="s">
        <v>18888</v>
      </c>
      <c r="G275" t="s">
        <v>12866</v>
      </c>
    </row>
    <row r="276" spans="1:7" x14ac:dyDescent="0.25">
      <c r="A276" s="29" t="s">
        <v>8328</v>
      </c>
      <c r="B276" s="29" t="s">
        <v>8329</v>
      </c>
      <c r="C276" s="30">
        <v>44199</v>
      </c>
      <c r="D276" s="29" t="s">
        <v>19109</v>
      </c>
      <c r="E276" s="29">
        <v>1932</v>
      </c>
      <c r="F276" s="29" t="s">
        <v>18886</v>
      </c>
      <c r="G276" t="s">
        <v>8330</v>
      </c>
    </row>
    <row r="277" spans="1:7" x14ac:dyDescent="0.25">
      <c r="A277" s="29" t="s">
        <v>12767</v>
      </c>
      <c r="B277" s="29" t="s">
        <v>12768</v>
      </c>
      <c r="C277" s="30">
        <v>44249</v>
      </c>
      <c r="D277" s="29" t="s">
        <v>18896</v>
      </c>
      <c r="F277" s="29" t="s">
        <v>18894</v>
      </c>
      <c r="G277" t="s">
        <v>8330</v>
      </c>
    </row>
    <row r="278" spans="1:7" x14ac:dyDescent="0.25">
      <c r="A278" s="29" t="s">
        <v>18710</v>
      </c>
      <c r="B278" s="29" t="s">
        <v>18711</v>
      </c>
      <c r="C278" s="30">
        <v>44230</v>
      </c>
      <c r="D278" s="29" t="s">
        <v>18997</v>
      </c>
      <c r="E278" s="29">
        <v>2140</v>
      </c>
      <c r="F278" s="29" t="s">
        <v>18887</v>
      </c>
      <c r="G278" t="s">
        <v>3260</v>
      </c>
    </row>
    <row r="279" spans="1:7" x14ac:dyDescent="0.25">
      <c r="A279" s="29" t="s">
        <v>15196</v>
      </c>
      <c r="B279" s="29" t="s">
        <v>15197</v>
      </c>
      <c r="C279" s="30">
        <v>44235</v>
      </c>
      <c r="D279" s="29" t="s">
        <v>19004</v>
      </c>
      <c r="E279" s="29">
        <v>2290</v>
      </c>
      <c r="F279" s="29" t="s">
        <v>18887</v>
      </c>
      <c r="G279" t="s">
        <v>3260</v>
      </c>
    </row>
    <row r="280" spans="1:7" x14ac:dyDescent="0.25">
      <c r="A280" s="29" t="s">
        <v>8822</v>
      </c>
      <c r="B280" s="29" t="s">
        <v>8823</v>
      </c>
      <c r="C280" s="30">
        <v>44204</v>
      </c>
      <c r="D280" s="29" t="s">
        <v>19009</v>
      </c>
      <c r="E280" s="29">
        <v>2440</v>
      </c>
      <c r="F280" s="29" t="s">
        <v>18887</v>
      </c>
      <c r="G280" t="s">
        <v>3260</v>
      </c>
    </row>
    <row r="281" spans="1:7" x14ac:dyDescent="0.25">
      <c r="A281" s="29" t="s">
        <v>13077</v>
      </c>
      <c r="B281" s="29" t="s">
        <v>13078</v>
      </c>
      <c r="C281" s="30">
        <v>44234</v>
      </c>
      <c r="D281" s="29" t="s">
        <v>19027</v>
      </c>
      <c r="E281" s="29">
        <v>2845</v>
      </c>
      <c r="F281" s="29" t="s">
        <v>18887</v>
      </c>
      <c r="G281" t="s">
        <v>3260</v>
      </c>
    </row>
    <row r="282" spans="1:7" x14ac:dyDescent="0.25">
      <c r="A282" s="29" t="s">
        <v>17439</v>
      </c>
      <c r="B282" s="29" t="s">
        <v>17440</v>
      </c>
      <c r="C282" s="30">
        <v>44253</v>
      </c>
      <c r="D282" s="29" t="s">
        <v>18889</v>
      </c>
      <c r="E282" s="29">
        <v>4400</v>
      </c>
      <c r="F282" s="29" t="s">
        <v>18889</v>
      </c>
      <c r="G282" t="s">
        <v>3260</v>
      </c>
    </row>
    <row r="283" spans="1:7" x14ac:dyDescent="0.25">
      <c r="A283" s="29" t="s">
        <v>18292</v>
      </c>
      <c r="B283" s="29" t="s">
        <v>18293</v>
      </c>
      <c r="C283" s="30">
        <v>44204</v>
      </c>
      <c r="D283" s="29" t="s">
        <v>18896</v>
      </c>
      <c r="E283" s="29">
        <v>8000</v>
      </c>
      <c r="F283" s="29" t="s">
        <v>18893</v>
      </c>
      <c r="G283" t="s">
        <v>3260</v>
      </c>
    </row>
    <row r="284" spans="1:7" x14ac:dyDescent="0.25">
      <c r="A284" s="29" t="s">
        <v>18295</v>
      </c>
      <c r="B284" s="29" t="s">
        <v>18296</v>
      </c>
      <c r="C284" s="30">
        <v>44204</v>
      </c>
      <c r="D284" s="29" t="s">
        <v>18896</v>
      </c>
      <c r="E284" s="29">
        <v>8000</v>
      </c>
      <c r="F284" s="29" t="s">
        <v>18893</v>
      </c>
      <c r="G284" t="s">
        <v>3260</v>
      </c>
    </row>
    <row r="285" spans="1:7" x14ac:dyDescent="0.25">
      <c r="A285" s="29" t="s">
        <v>18284</v>
      </c>
      <c r="B285" s="29" t="s">
        <v>18285</v>
      </c>
      <c r="C285" s="30">
        <v>44206</v>
      </c>
      <c r="D285" s="29" t="s">
        <v>18896</v>
      </c>
      <c r="F285" s="29" t="s">
        <v>18894</v>
      </c>
      <c r="G285" t="s">
        <v>3260</v>
      </c>
    </row>
    <row r="286" spans="1:7" x14ac:dyDescent="0.25">
      <c r="A286" s="29" t="s">
        <v>18278</v>
      </c>
      <c r="B286" s="29" t="s">
        <v>18279</v>
      </c>
      <c r="C286" s="30">
        <v>44214</v>
      </c>
      <c r="D286" s="29" t="s">
        <v>18896</v>
      </c>
      <c r="F286" s="29" t="s">
        <v>18894</v>
      </c>
      <c r="G286" t="s">
        <v>3260</v>
      </c>
    </row>
    <row r="287" spans="1:7" x14ac:dyDescent="0.25">
      <c r="A287" s="29" t="s">
        <v>15373</v>
      </c>
      <c r="B287" s="29" t="s">
        <v>15374</v>
      </c>
      <c r="C287" s="30">
        <v>44218</v>
      </c>
      <c r="D287" s="29" t="s">
        <v>18896</v>
      </c>
      <c r="F287" s="29" t="s">
        <v>18894</v>
      </c>
      <c r="G287" t="s">
        <v>3260</v>
      </c>
    </row>
    <row r="288" spans="1:7" x14ac:dyDescent="0.25">
      <c r="A288" s="29" t="s">
        <v>3258</v>
      </c>
      <c r="B288" s="29" t="s">
        <v>3259</v>
      </c>
      <c r="C288" s="30">
        <v>44222</v>
      </c>
      <c r="D288" s="29" t="s">
        <v>19035</v>
      </c>
      <c r="F288" s="29" t="s">
        <v>18887</v>
      </c>
      <c r="G288" t="s">
        <v>3260</v>
      </c>
    </row>
    <row r="289" spans="1:7" x14ac:dyDescent="0.25">
      <c r="A289" s="29" t="s">
        <v>13940</v>
      </c>
      <c r="B289" s="29" t="s">
        <v>13941</v>
      </c>
      <c r="C289" s="30">
        <v>44217</v>
      </c>
      <c r="D289" s="29" t="s">
        <v>18995</v>
      </c>
      <c r="E289" s="29">
        <v>2100</v>
      </c>
      <c r="F289" s="29" t="s">
        <v>18887</v>
      </c>
      <c r="G289" t="s">
        <v>2160</v>
      </c>
    </row>
    <row r="290" spans="1:7" x14ac:dyDescent="0.25">
      <c r="A290" s="29" t="s">
        <v>2158</v>
      </c>
      <c r="B290" s="29" t="s">
        <v>2159</v>
      </c>
      <c r="C290" s="30">
        <v>44269</v>
      </c>
      <c r="D290" s="29" t="s">
        <v>19017</v>
      </c>
      <c r="E290" s="29">
        <v>2610</v>
      </c>
      <c r="F290" s="29" t="s">
        <v>18887</v>
      </c>
      <c r="G290" t="s">
        <v>2160</v>
      </c>
    </row>
    <row r="291" spans="1:7" x14ac:dyDescent="0.25">
      <c r="A291" s="29" t="s">
        <v>9372</v>
      </c>
      <c r="B291" s="29" t="s">
        <v>9373</v>
      </c>
      <c r="C291" s="30">
        <v>44242</v>
      </c>
      <c r="D291" s="29" t="s">
        <v>19035</v>
      </c>
      <c r="E291" s="29">
        <v>2980</v>
      </c>
      <c r="F291" s="29" t="s">
        <v>18887</v>
      </c>
      <c r="G291" t="s">
        <v>2160</v>
      </c>
    </row>
    <row r="292" spans="1:7" x14ac:dyDescent="0.25">
      <c r="A292" s="29" t="s">
        <v>1622</v>
      </c>
      <c r="B292" s="29" t="s">
        <v>1623</v>
      </c>
      <c r="C292" s="30">
        <v>44250</v>
      </c>
      <c r="D292" s="29" t="s">
        <v>19063</v>
      </c>
      <c r="E292" s="29">
        <v>1200</v>
      </c>
      <c r="F292" s="29" t="s">
        <v>18884</v>
      </c>
      <c r="G292" t="s">
        <v>1224</v>
      </c>
    </row>
    <row r="293" spans="1:7" x14ac:dyDescent="0.25">
      <c r="A293" s="29" t="s">
        <v>9318</v>
      </c>
      <c r="B293" s="29" t="s">
        <v>9319</v>
      </c>
      <c r="C293" s="30">
        <v>44245</v>
      </c>
      <c r="D293" s="29" t="s">
        <v>19163</v>
      </c>
      <c r="E293" s="29">
        <v>2580</v>
      </c>
      <c r="F293" s="29" t="s">
        <v>18887</v>
      </c>
      <c r="G293" t="s">
        <v>1224</v>
      </c>
    </row>
    <row r="294" spans="1:7" x14ac:dyDescent="0.25">
      <c r="A294" s="29" t="s">
        <v>1221</v>
      </c>
      <c r="B294" s="29" t="s">
        <v>1222</v>
      </c>
      <c r="C294" s="30">
        <v>44240</v>
      </c>
      <c r="D294" s="29" t="s">
        <v>18890</v>
      </c>
      <c r="E294" s="29">
        <v>4217</v>
      </c>
      <c r="F294" s="29" t="s">
        <v>18889</v>
      </c>
      <c r="G294" t="s">
        <v>1224</v>
      </c>
    </row>
    <row r="295" spans="1:7" x14ac:dyDescent="0.25">
      <c r="A295" s="29" t="s">
        <v>1226</v>
      </c>
      <c r="B295" s="29" t="s">
        <v>1227</v>
      </c>
      <c r="C295" s="30">
        <v>44245</v>
      </c>
      <c r="D295" s="29" t="s">
        <v>18890</v>
      </c>
      <c r="E295" s="29">
        <v>5300</v>
      </c>
      <c r="F295" s="29" t="s">
        <v>18890</v>
      </c>
      <c r="G295" t="s">
        <v>1224</v>
      </c>
    </row>
    <row r="296" spans="1:7" x14ac:dyDescent="0.25">
      <c r="A296" s="29" t="s">
        <v>9143</v>
      </c>
      <c r="B296" s="29" t="s">
        <v>9144</v>
      </c>
      <c r="C296" s="30">
        <v>44238</v>
      </c>
      <c r="D296" s="29" t="s">
        <v>18890</v>
      </c>
      <c r="E296" s="29">
        <v>5350</v>
      </c>
      <c r="F296" s="29" t="s">
        <v>18890</v>
      </c>
      <c r="G296" t="s">
        <v>1224</v>
      </c>
    </row>
    <row r="297" spans="1:7" x14ac:dyDescent="0.25">
      <c r="A297" s="29" t="s">
        <v>9148</v>
      </c>
      <c r="B297" s="29" t="s">
        <v>9149</v>
      </c>
      <c r="C297" s="30">
        <v>44238</v>
      </c>
      <c r="D297" s="29" t="s">
        <v>18892</v>
      </c>
      <c r="E297" s="29">
        <v>6860</v>
      </c>
      <c r="F297" s="29" t="s">
        <v>18892</v>
      </c>
      <c r="G297" t="s">
        <v>1224</v>
      </c>
    </row>
    <row r="298" spans="1:7" x14ac:dyDescent="0.25">
      <c r="A298" s="29" t="s">
        <v>15317</v>
      </c>
      <c r="B298" s="29" t="s">
        <v>15318</v>
      </c>
      <c r="C298" s="30">
        <v>44214</v>
      </c>
      <c r="D298" s="29" t="s">
        <v>18896</v>
      </c>
      <c r="F298" s="29" t="s">
        <v>18894</v>
      </c>
      <c r="G298" t="s">
        <v>1224</v>
      </c>
    </row>
    <row r="299" spans="1:7" x14ac:dyDescent="0.25">
      <c r="A299" s="29" t="s">
        <v>18162</v>
      </c>
      <c r="B299" s="29" t="s">
        <v>18163</v>
      </c>
      <c r="C299" s="30">
        <v>44221</v>
      </c>
      <c r="D299" s="29" t="s">
        <v>19291</v>
      </c>
      <c r="F299" s="29" t="s">
        <v>18888</v>
      </c>
      <c r="G299" t="s">
        <v>1224</v>
      </c>
    </row>
    <row r="300" spans="1:7" x14ac:dyDescent="0.25">
      <c r="A300" s="29" t="s">
        <v>7719</v>
      </c>
      <c r="B300" s="29" t="s">
        <v>7720</v>
      </c>
      <c r="C300" s="30">
        <v>44263</v>
      </c>
      <c r="D300" s="29" t="s">
        <v>18904</v>
      </c>
      <c r="E300" s="29">
        <v>2060</v>
      </c>
      <c r="F300" s="29" t="s">
        <v>18887</v>
      </c>
      <c r="G300" t="s">
        <v>7686</v>
      </c>
    </row>
    <row r="301" spans="1:7" x14ac:dyDescent="0.25">
      <c r="A301" s="29" t="s">
        <v>7684</v>
      </c>
      <c r="B301" s="29" t="s">
        <v>7685</v>
      </c>
      <c r="C301" s="30">
        <v>44264</v>
      </c>
      <c r="D301" s="29" t="s">
        <v>18997</v>
      </c>
      <c r="E301" s="29">
        <v>2140</v>
      </c>
      <c r="F301" s="29" t="s">
        <v>18887</v>
      </c>
      <c r="G301" t="s">
        <v>7686</v>
      </c>
    </row>
    <row r="302" spans="1:7" x14ac:dyDescent="0.25">
      <c r="A302" s="29" t="s">
        <v>7722</v>
      </c>
      <c r="B302" s="29" t="s">
        <v>7723</v>
      </c>
      <c r="C302" s="30">
        <v>44258</v>
      </c>
      <c r="D302" s="29" t="s">
        <v>18999</v>
      </c>
      <c r="E302" s="29">
        <v>2170</v>
      </c>
      <c r="F302" s="29" t="s">
        <v>18887</v>
      </c>
      <c r="G302" t="s">
        <v>7686</v>
      </c>
    </row>
    <row r="303" spans="1:7" x14ac:dyDescent="0.25">
      <c r="A303" s="29" t="s">
        <v>18664</v>
      </c>
      <c r="B303" s="29" t="s">
        <v>18665</v>
      </c>
      <c r="C303" s="30">
        <v>44229</v>
      </c>
      <c r="D303" s="29" t="s">
        <v>18908</v>
      </c>
      <c r="E303" s="29">
        <v>3800</v>
      </c>
      <c r="F303" s="29" t="s">
        <v>18888</v>
      </c>
      <c r="G303" t="s">
        <v>18666</v>
      </c>
    </row>
    <row r="304" spans="1:7" x14ac:dyDescent="0.25">
      <c r="A304" s="29" t="s">
        <v>8018</v>
      </c>
      <c r="B304" s="29" t="s">
        <v>8019</v>
      </c>
      <c r="C304" s="30">
        <v>44193</v>
      </c>
      <c r="D304" s="29" t="s">
        <v>18889</v>
      </c>
      <c r="F304" s="29" t="s">
        <v>18889</v>
      </c>
      <c r="G304" t="s">
        <v>8020</v>
      </c>
    </row>
    <row r="305" spans="1:7" x14ac:dyDescent="0.25">
      <c r="A305" s="29" t="s">
        <v>16400</v>
      </c>
      <c r="B305" s="29" t="s">
        <v>16401</v>
      </c>
      <c r="C305" s="30">
        <v>44196</v>
      </c>
      <c r="D305" s="29" t="s">
        <v>18889</v>
      </c>
      <c r="F305" s="29" t="s">
        <v>18889</v>
      </c>
      <c r="G305" t="s">
        <v>8020</v>
      </c>
    </row>
    <row r="306" spans="1:7" x14ac:dyDescent="0.25">
      <c r="A306" s="29" t="s">
        <v>16853</v>
      </c>
      <c r="B306" s="29" t="s">
        <v>16854</v>
      </c>
      <c r="C306" s="30">
        <v>44232</v>
      </c>
      <c r="D306" s="29" t="s">
        <v>19290</v>
      </c>
      <c r="F306" s="29" t="s">
        <v>18888</v>
      </c>
      <c r="G306" t="s">
        <v>3395</v>
      </c>
    </row>
    <row r="307" spans="1:7" x14ac:dyDescent="0.25">
      <c r="A307" s="29" t="s">
        <v>3393</v>
      </c>
      <c r="B307" s="29" t="s">
        <v>3394</v>
      </c>
      <c r="C307" s="30">
        <v>44238</v>
      </c>
      <c r="D307" s="29" t="s">
        <v>19433</v>
      </c>
      <c r="F307" s="29" t="s">
        <v>18888</v>
      </c>
      <c r="G307" t="s">
        <v>3395</v>
      </c>
    </row>
    <row r="308" spans="1:7" x14ac:dyDescent="0.25">
      <c r="A308" s="29" t="s">
        <v>11755</v>
      </c>
      <c r="B308" s="29" t="s">
        <v>11756</v>
      </c>
      <c r="C308" s="30">
        <v>44239</v>
      </c>
      <c r="D308" s="29" t="s">
        <v>19263</v>
      </c>
      <c r="F308" s="29" t="s">
        <v>18888</v>
      </c>
      <c r="G308" t="s">
        <v>3395</v>
      </c>
    </row>
    <row r="309" spans="1:7" x14ac:dyDescent="0.25">
      <c r="A309" s="29" t="s">
        <v>5206</v>
      </c>
      <c r="B309" s="29" t="s">
        <v>5207</v>
      </c>
      <c r="C309" s="30">
        <v>44207</v>
      </c>
      <c r="D309" s="29" t="s">
        <v>19128</v>
      </c>
      <c r="E309" s="29">
        <v>2250</v>
      </c>
      <c r="F309" s="29" t="s">
        <v>18887</v>
      </c>
      <c r="G309" t="s">
        <v>5208</v>
      </c>
    </row>
    <row r="310" spans="1:7" x14ac:dyDescent="0.25">
      <c r="A310" s="29" t="s">
        <v>8295</v>
      </c>
      <c r="B310" s="29" t="s">
        <v>8296</v>
      </c>
      <c r="C310" s="30">
        <v>44200</v>
      </c>
      <c r="D310" s="29" t="s">
        <v>19077</v>
      </c>
      <c r="E310" s="29">
        <v>1400</v>
      </c>
      <c r="F310" s="29" t="s">
        <v>18885</v>
      </c>
      <c r="G310" t="s">
        <v>8299</v>
      </c>
    </row>
    <row r="311" spans="1:7" x14ac:dyDescent="0.25">
      <c r="A311" s="29" t="s">
        <v>14970</v>
      </c>
      <c r="B311" s="29" t="s">
        <v>14971</v>
      </c>
      <c r="C311" s="30">
        <v>44228</v>
      </c>
      <c r="D311" s="29" t="s">
        <v>18895</v>
      </c>
      <c r="E311" s="29">
        <v>1060</v>
      </c>
      <c r="F311" s="29" t="s">
        <v>18884</v>
      </c>
      <c r="G311" t="s">
        <v>14972</v>
      </c>
    </row>
    <row r="312" spans="1:7" x14ac:dyDescent="0.25">
      <c r="A312" s="29" t="s">
        <v>14319</v>
      </c>
      <c r="B312" s="29" t="s">
        <v>14320</v>
      </c>
      <c r="C312" s="30">
        <v>44227</v>
      </c>
      <c r="D312" s="29" t="s">
        <v>18895</v>
      </c>
      <c r="E312" s="29">
        <v>1170</v>
      </c>
      <c r="F312" s="29" t="s">
        <v>18884</v>
      </c>
      <c r="G312" t="s">
        <v>1071</v>
      </c>
    </row>
    <row r="313" spans="1:7" x14ac:dyDescent="0.25">
      <c r="A313" s="29" t="s">
        <v>14314</v>
      </c>
      <c r="B313" s="29" t="s">
        <v>14315</v>
      </c>
      <c r="C313" s="30">
        <v>44229</v>
      </c>
      <c r="D313" s="29" t="s">
        <v>18889</v>
      </c>
      <c r="E313" s="29">
        <v>4500</v>
      </c>
      <c r="F313" s="29" t="s">
        <v>18889</v>
      </c>
      <c r="G313" t="s">
        <v>1071</v>
      </c>
    </row>
    <row r="314" spans="1:7" x14ac:dyDescent="0.25">
      <c r="A314" s="29" t="s">
        <v>1068</v>
      </c>
      <c r="B314" s="29" t="s">
        <v>1069</v>
      </c>
      <c r="C314" s="30">
        <v>44242</v>
      </c>
      <c r="D314" s="29" t="s">
        <v>18892</v>
      </c>
      <c r="E314" s="29">
        <v>6730</v>
      </c>
      <c r="F314" s="29" t="s">
        <v>18892</v>
      </c>
      <c r="G314" t="s">
        <v>1071</v>
      </c>
    </row>
    <row r="315" spans="1:7" x14ac:dyDescent="0.25">
      <c r="A315" s="29" t="s">
        <v>13046</v>
      </c>
      <c r="B315" s="29" t="s">
        <v>13047</v>
      </c>
      <c r="C315" s="30">
        <v>44251</v>
      </c>
      <c r="E315" s="29">
        <v>6740</v>
      </c>
      <c r="F315" s="29" t="s">
        <v>18892</v>
      </c>
      <c r="G315" t="s">
        <v>1071</v>
      </c>
    </row>
    <row r="316" spans="1:7" x14ac:dyDescent="0.25">
      <c r="A316" s="29" t="s">
        <v>16877</v>
      </c>
      <c r="B316" s="29" t="s">
        <v>16878</v>
      </c>
      <c r="C316" s="30">
        <v>44225</v>
      </c>
      <c r="D316" s="29" t="s">
        <v>18891</v>
      </c>
      <c r="E316" s="29">
        <v>7181</v>
      </c>
      <c r="F316" s="29" t="s">
        <v>18891</v>
      </c>
      <c r="G316" t="s">
        <v>1071</v>
      </c>
    </row>
    <row r="317" spans="1:7" x14ac:dyDescent="0.25">
      <c r="A317" s="29" t="s">
        <v>8465</v>
      </c>
      <c r="B317" s="29" t="s">
        <v>8466</v>
      </c>
      <c r="C317" s="30">
        <v>44210</v>
      </c>
      <c r="D317" s="29" t="s">
        <v>19407</v>
      </c>
      <c r="E317" s="29">
        <v>9120</v>
      </c>
      <c r="F317" s="29" t="s">
        <v>18894</v>
      </c>
      <c r="G317" t="s">
        <v>1071</v>
      </c>
    </row>
    <row r="318" spans="1:7" x14ac:dyDescent="0.25">
      <c r="A318" s="29" t="s">
        <v>15432</v>
      </c>
      <c r="B318" s="29" t="s">
        <v>15433</v>
      </c>
      <c r="C318" s="30">
        <v>44215</v>
      </c>
      <c r="D318" s="29" t="s">
        <v>18896</v>
      </c>
      <c r="F318" s="29" t="s">
        <v>18894</v>
      </c>
      <c r="G318" t="s">
        <v>1071</v>
      </c>
    </row>
    <row r="319" spans="1:7" x14ac:dyDescent="0.25">
      <c r="A319" s="29" t="s">
        <v>6292</v>
      </c>
      <c r="B319" s="29" t="s">
        <v>6293</v>
      </c>
      <c r="C319" s="30">
        <v>44216</v>
      </c>
      <c r="D319" s="29" t="s">
        <v>18885</v>
      </c>
      <c r="E319" s="29">
        <v>1440</v>
      </c>
      <c r="F319" s="29" t="s">
        <v>18885</v>
      </c>
      <c r="G319" t="s">
        <v>6295</v>
      </c>
    </row>
    <row r="320" spans="1:7" x14ac:dyDescent="0.25">
      <c r="A320" s="29" t="s">
        <v>8846</v>
      </c>
      <c r="B320" s="29" t="s">
        <v>8847</v>
      </c>
      <c r="C320" s="30">
        <v>44204</v>
      </c>
      <c r="D320" s="29" t="s">
        <v>18904</v>
      </c>
      <c r="E320" s="29">
        <v>2018</v>
      </c>
      <c r="F320" s="29" t="s">
        <v>18887</v>
      </c>
      <c r="G320" t="s">
        <v>8848</v>
      </c>
    </row>
    <row r="321" spans="1:7" x14ac:dyDescent="0.25">
      <c r="A321" s="29" t="s">
        <v>8197</v>
      </c>
      <c r="B321" s="29" t="s">
        <v>8198</v>
      </c>
      <c r="C321" s="30">
        <v>44195</v>
      </c>
      <c r="D321" s="29" t="s">
        <v>18896</v>
      </c>
      <c r="F321" s="29" t="s">
        <v>18894</v>
      </c>
      <c r="G321" t="s">
        <v>8199</v>
      </c>
    </row>
    <row r="322" spans="1:7" x14ac:dyDescent="0.25">
      <c r="A322" s="29" t="s">
        <v>8201</v>
      </c>
      <c r="B322" s="29" t="s">
        <v>8202</v>
      </c>
      <c r="C322" s="30">
        <v>44195</v>
      </c>
      <c r="D322" s="29" t="s">
        <v>18896</v>
      </c>
      <c r="F322" s="29" t="s">
        <v>18894</v>
      </c>
      <c r="G322" t="s">
        <v>8199</v>
      </c>
    </row>
    <row r="323" spans="1:7" x14ac:dyDescent="0.25">
      <c r="A323" s="29" t="s">
        <v>8220</v>
      </c>
      <c r="B323" s="29" t="s">
        <v>8221</v>
      </c>
      <c r="C323" s="30">
        <v>44195</v>
      </c>
      <c r="D323" s="29" t="s">
        <v>18896</v>
      </c>
      <c r="F323" s="29" t="s">
        <v>18894</v>
      </c>
      <c r="G323" t="s">
        <v>8199</v>
      </c>
    </row>
    <row r="324" spans="1:7" x14ac:dyDescent="0.25">
      <c r="A324" s="29" t="s">
        <v>8206</v>
      </c>
      <c r="B324" s="29" t="s">
        <v>8207</v>
      </c>
      <c r="C324" s="30">
        <v>44196</v>
      </c>
      <c r="D324" s="29" t="s">
        <v>18896</v>
      </c>
      <c r="F324" s="29" t="s">
        <v>18894</v>
      </c>
      <c r="G324" t="s">
        <v>8199</v>
      </c>
    </row>
    <row r="325" spans="1:7" x14ac:dyDescent="0.25">
      <c r="A325" s="29" t="s">
        <v>8211</v>
      </c>
      <c r="B325" s="29" t="s">
        <v>8212</v>
      </c>
      <c r="C325" s="30">
        <v>44196</v>
      </c>
      <c r="D325" s="29" t="s">
        <v>18896</v>
      </c>
      <c r="F325" s="29" t="s">
        <v>18894</v>
      </c>
      <c r="G325" t="s">
        <v>8199</v>
      </c>
    </row>
    <row r="326" spans="1:7" x14ac:dyDescent="0.25">
      <c r="A326" s="29" t="s">
        <v>8223</v>
      </c>
      <c r="B326" s="29" t="s">
        <v>8224</v>
      </c>
      <c r="C326" s="30">
        <v>44196</v>
      </c>
      <c r="D326" s="29" t="s">
        <v>18896</v>
      </c>
      <c r="F326" s="29" t="s">
        <v>18894</v>
      </c>
      <c r="G326" t="s">
        <v>8199</v>
      </c>
    </row>
    <row r="327" spans="1:7" x14ac:dyDescent="0.25">
      <c r="A327" s="29" t="s">
        <v>8208</v>
      </c>
      <c r="B327" s="29" t="s">
        <v>8209</v>
      </c>
      <c r="C327" s="30">
        <v>44201</v>
      </c>
      <c r="D327" s="29" t="s">
        <v>18896</v>
      </c>
      <c r="F327" s="29" t="s">
        <v>18894</v>
      </c>
      <c r="G327" t="s">
        <v>8199</v>
      </c>
    </row>
    <row r="328" spans="1:7" x14ac:dyDescent="0.25">
      <c r="A328" s="29" t="s">
        <v>9304</v>
      </c>
      <c r="B328" s="29" t="s">
        <v>9305</v>
      </c>
      <c r="C328" s="30">
        <v>44245</v>
      </c>
      <c r="D328" s="29" t="s">
        <v>19176</v>
      </c>
      <c r="E328" s="29">
        <v>3000</v>
      </c>
      <c r="F328" s="29" t="s">
        <v>18886</v>
      </c>
      <c r="G328" t="s">
        <v>9306</v>
      </c>
    </row>
    <row r="329" spans="1:7" x14ac:dyDescent="0.25">
      <c r="A329" s="29" t="s">
        <v>16508</v>
      </c>
      <c r="B329" s="29" t="s">
        <v>16509</v>
      </c>
      <c r="C329" s="30">
        <v>44219</v>
      </c>
      <c r="D329" s="29" t="s">
        <v>18997</v>
      </c>
      <c r="E329" s="29">
        <v>2140</v>
      </c>
      <c r="F329" s="29" t="s">
        <v>18887</v>
      </c>
      <c r="G329" t="s">
        <v>16510</v>
      </c>
    </row>
    <row r="330" spans="1:7" x14ac:dyDescent="0.25">
      <c r="A330" s="29" t="s">
        <v>2361</v>
      </c>
      <c r="B330" s="29" t="s">
        <v>2362</v>
      </c>
      <c r="C330" s="30">
        <v>44199</v>
      </c>
      <c r="D330" s="29" t="s">
        <v>18966</v>
      </c>
      <c r="E330" s="29">
        <v>1000</v>
      </c>
      <c r="F330" s="29" t="s">
        <v>18884</v>
      </c>
      <c r="G330" t="s">
        <v>76</v>
      </c>
    </row>
    <row r="331" spans="1:7" x14ac:dyDescent="0.25">
      <c r="A331" s="29" t="s">
        <v>11888</v>
      </c>
      <c r="B331" s="29" t="s">
        <v>11889</v>
      </c>
      <c r="C331" s="30">
        <v>44206</v>
      </c>
      <c r="D331" s="29" t="s">
        <v>18966</v>
      </c>
      <c r="E331" s="29">
        <v>1000</v>
      </c>
      <c r="F331" s="29" t="s">
        <v>18884</v>
      </c>
      <c r="G331" t="s">
        <v>76</v>
      </c>
    </row>
    <row r="332" spans="1:7" x14ac:dyDescent="0.25">
      <c r="A332" s="29" t="s">
        <v>14380</v>
      </c>
      <c r="B332" s="29" t="s">
        <v>14381</v>
      </c>
      <c r="C332" s="30">
        <v>44212</v>
      </c>
      <c r="D332" s="29" t="s">
        <v>18966</v>
      </c>
      <c r="E332" s="29">
        <v>1000</v>
      </c>
      <c r="F332" s="29" t="s">
        <v>18884</v>
      </c>
      <c r="G332" t="s">
        <v>76</v>
      </c>
    </row>
    <row r="333" spans="1:7" x14ac:dyDescent="0.25">
      <c r="A333" s="29" t="s">
        <v>14476</v>
      </c>
      <c r="B333" s="29" t="s">
        <v>14477</v>
      </c>
      <c r="C333" s="30">
        <v>44212</v>
      </c>
      <c r="D333" s="29" t="s">
        <v>18966</v>
      </c>
      <c r="E333" s="29">
        <v>1000</v>
      </c>
      <c r="F333" s="29" t="s">
        <v>18884</v>
      </c>
      <c r="G333" t="s">
        <v>76</v>
      </c>
    </row>
    <row r="334" spans="1:7" x14ac:dyDescent="0.25">
      <c r="A334" s="29" t="s">
        <v>14377</v>
      </c>
      <c r="B334" s="29" t="s">
        <v>14378</v>
      </c>
      <c r="C334" s="30">
        <v>44213</v>
      </c>
      <c r="D334" s="29" t="s">
        <v>18966</v>
      </c>
      <c r="E334" s="29">
        <v>1000</v>
      </c>
      <c r="F334" s="29" t="s">
        <v>18884</v>
      </c>
      <c r="G334" t="s">
        <v>76</v>
      </c>
    </row>
    <row r="335" spans="1:7" x14ac:dyDescent="0.25">
      <c r="A335" s="29" t="s">
        <v>14406</v>
      </c>
      <c r="B335" s="29" t="s">
        <v>14407</v>
      </c>
      <c r="C335" s="30">
        <v>44213</v>
      </c>
      <c r="D335" s="29" t="s">
        <v>18966</v>
      </c>
      <c r="E335" s="29">
        <v>1000</v>
      </c>
      <c r="F335" s="29" t="s">
        <v>18884</v>
      </c>
      <c r="G335" t="s">
        <v>76</v>
      </c>
    </row>
    <row r="336" spans="1:7" x14ac:dyDescent="0.25">
      <c r="A336" s="29" t="s">
        <v>14479</v>
      </c>
      <c r="B336" s="29" t="s">
        <v>14480</v>
      </c>
      <c r="C336" s="30">
        <v>44213</v>
      </c>
      <c r="D336" s="29" t="s">
        <v>18966</v>
      </c>
      <c r="E336" s="29">
        <v>1000</v>
      </c>
      <c r="F336" s="29" t="s">
        <v>18884</v>
      </c>
      <c r="G336" t="s">
        <v>76</v>
      </c>
    </row>
    <row r="337" spans="1:7" x14ac:dyDescent="0.25">
      <c r="A337" s="29" t="s">
        <v>14484</v>
      </c>
      <c r="B337" s="29" t="s">
        <v>14485</v>
      </c>
      <c r="C337" s="30">
        <v>44214</v>
      </c>
      <c r="D337" s="29" t="s">
        <v>18966</v>
      </c>
      <c r="E337" s="29">
        <v>1000</v>
      </c>
      <c r="F337" s="29" t="s">
        <v>18884</v>
      </c>
      <c r="G337" t="s">
        <v>76</v>
      </c>
    </row>
    <row r="338" spans="1:7" x14ac:dyDescent="0.25">
      <c r="A338" s="29" t="s">
        <v>14664</v>
      </c>
      <c r="B338" s="29" t="s">
        <v>14665</v>
      </c>
      <c r="C338" s="30">
        <v>44221</v>
      </c>
      <c r="D338" s="29" t="s">
        <v>18966</v>
      </c>
      <c r="E338" s="29">
        <v>1000</v>
      </c>
      <c r="F338" s="29" t="s">
        <v>18884</v>
      </c>
      <c r="G338" t="s">
        <v>76</v>
      </c>
    </row>
    <row r="339" spans="1:7" x14ac:dyDescent="0.25">
      <c r="A339" s="29" t="s">
        <v>14668</v>
      </c>
      <c r="B339" s="29" t="s">
        <v>14669</v>
      </c>
      <c r="C339" s="30">
        <v>44221</v>
      </c>
      <c r="D339" s="29" t="s">
        <v>18966</v>
      </c>
      <c r="E339" s="29">
        <v>1000</v>
      </c>
      <c r="F339" s="29" t="s">
        <v>18884</v>
      </c>
      <c r="G339" t="s">
        <v>76</v>
      </c>
    </row>
    <row r="340" spans="1:7" x14ac:dyDescent="0.25">
      <c r="A340" s="29" t="s">
        <v>14670</v>
      </c>
      <c r="B340" s="29" t="s">
        <v>14671</v>
      </c>
      <c r="C340" s="30">
        <v>44221</v>
      </c>
      <c r="D340" s="29" t="s">
        <v>18966</v>
      </c>
      <c r="E340" s="29">
        <v>1000</v>
      </c>
      <c r="F340" s="29" t="s">
        <v>18884</v>
      </c>
      <c r="G340" t="s">
        <v>76</v>
      </c>
    </row>
    <row r="341" spans="1:7" x14ac:dyDescent="0.25">
      <c r="A341" s="29" t="s">
        <v>5954</v>
      </c>
      <c r="B341" s="29" t="s">
        <v>5955</v>
      </c>
      <c r="C341" s="30">
        <v>44222</v>
      </c>
      <c r="D341" s="29" t="s">
        <v>18964</v>
      </c>
      <c r="E341" s="29">
        <v>1000</v>
      </c>
      <c r="F341" s="29" t="s">
        <v>18884</v>
      </c>
      <c r="G341" t="s">
        <v>76</v>
      </c>
    </row>
    <row r="342" spans="1:7" x14ac:dyDescent="0.25">
      <c r="A342" s="29" t="s">
        <v>9021</v>
      </c>
      <c r="B342" s="29" t="s">
        <v>9022</v>
      </c>
      <c r="C342" s="30">
        <v>44228</v>
      </c>
      <c r="D342" s="29" t="s">
        <v>18895</v>
      </c>
      <c r="E342" s="29">
        <v>1000</v>
      </c>
      <c r="F342" s="29" t="s">
        <v>18884</v>
      </c>
      <c r="G342" t="s">
        <v>76</v>
      </c>
    </row>
    <row r="343" spans="1:7" x14ac:dyDescent="0.25">
      <c r="A343" s="29" t="s">
        <v>9027</v>
      </c>
      <c r="B343" s="29" t="s">
        <v>9028</v>
      </c>
      <c r="C343" s="30">
        <v>44228</v>
      </c>
      <c r="D343" s="29" t="s">
        <v>18895</v>
      </c>
      <c r="E343" s="29">
        <v>1000</v>
      </c>
      <c r="F343" s="29" t="s">
        <v>18884</v>
      </c>
      <c r="G343" t="s">
        <v>76</v>
      </c>
    </row>
    <row r="344" spans="1:7" x14ac:dyDescent="0.25">
      <c r="A344" s="29" t="s">
        <v>11704</v>
      </c>
      <c r="B344" s="29" t="s">
        <v>11705</v>
      </c>
      <c r="C344" s="30">
        <v>44231</v>
      </c>
      <c r="D344" s="29" t="s">
        <v>18895</v>
      </c>
      <c r="E344" s="29">
        <v>1000</v>
      </c>
      <c r="F344" s="29" t="s">
        <v>18884</v>
      </c>
      <c r="G344" t="s">
        <v>76</v>
      </c>
    </row>
    <row r="345" spans="1:7" x14ac:dyDescent="0.25">
      <c r="A345" s="29" t="s">
        <v>17037</v>
      </c>
      <c r="B345" s="29" t="s">
        <v>17038</v>
      </c>
      <c r="C345" s="30">
        <v>44233</v>
      </c>
      <c r="D345" s="29" t="s">
        <v>18966</v>
      </c>
      <c r="E345" s="29">
        <v>1000</v>
      </c>
      <c r="F345" s="29" t="s">
        <v>18884</v>
      </c>
      <c r="G345" t="s">
        <v>76</v>
      </c>
    </row>
    <row r="346" spans="1:7" x14ac:dyDescent="0.25">
      <c r="A346" s="29" t="s">
        <v>455</v>
      </c>
      <c r="B346" s="29" t="s">
        <v>456</v>
      </c>
      <c r="C346" s="30">
        <v>44238</v>
      </c>
      <c r="D346" s="29" t="s">
        <v>18966</v>
      </c>
      <c r="E346" s="29">
        <v>1000</v>
      </c>
      <c r="F346" s="29" t="s">
        <v>18884</v>
      </c>
      <c r="G346" t="s">
        <v>76</v>
      </c>
    </row>
    <row r="347" spans="1:7" x14ac:dyDescent="0.25">
      <c r="A347" s="29" t="s">
        <v>7378</v>
      </c>
      <c r="B347" s="29" t="s">
        <v>7379</v>
      </c>
      <c r="C347" s="30">
        <v>44251</v>
      </c>
      <c r="D347" s="29" t="s">
        <v>18895</v>
      </c>
      <c r="E347" s="29">
        <v>1000</v>
      </c>
      <c r="F347" s="29" t="s">
        <v>18884</v>
      </c>
      <c r="G347" t="s">
        <v>76</v>
      </c>
    </row>
    <row r="348" spans="1:7" x14ac:dyDescent="0.25">
      <c r="A348" s="29" t="s">
        <v>7538</v>
      </c>
      <c r="B348" s="29" t="s">
        <v>7539</v>
      </c>
      <c r="C348" s="30">
        <v>44253</v>
      </c>
      <c r="D348" s="29" t="s">
        <v>18895</v>
      </c>
      <c r="E348" s="29">
        <v>1000</v>
      </c>
      <c r="F348" s="29" t="s">
        <v>18884</v>
      </c>
      <c r="G348" t="s">
        <v>76</v>
      </c>
    </row>
    <row r="349" spans="1:7" x14ac:dyDescent="0.25">
      <c r="A349" s="29" t="s">
        <v>10299</v>
      </c>
      <c r="B349" s="29" t="s">
        <v>10300</v>
      </c>
      <c r="C349" s="30">
        <v>44253</v>
      </c>
      <c r="D349" s="29" t="s">
        <v>18966</v>
      </c>
      <c r="E349" s="29">
        <v>1000</v>
      </c>
      <c r="F349" s="29" t="s">
        <v>18884</v>
      </c>
      <c r="G349" t="s">
        <v>76</v>
      </c>
    </row>
    <row r="350" spans="1:7" x14ac:dyDescent="0.25">
      <c r="A350" s="29" t="s">
        <v>10301</v>
      </c>
      <c r="B350" s="29" t="s">
        <v>10302</v>
      </c>
      <c r="C350" s="30">
        <v>44253</v>
      </c>
      <c r="D350" s="29" t="s">
        <v>18966</v>
      </c>
      <c r="E350" s="29">
        <v>1000</v>
      </c>
      <c r="F350" s="29" t="s">
        <v>18884</v>
      </c>
      <c r="G350" t="s">
        <v>76</v>
      </c>
    </row>
    <row r="351" spans="1:7" x14ac:dyDescent="0.25">
      <c r="A351" s="29" t="s">
        <v>17643</v>
      </c>
      <c r="B351" s="29" t="s">
        <v>17644</v>
      </c>
      <c r="C351" s="30">
        <v>44260</v>
      </c>
      <c r="D351" s="29" t="s">
        <v>18895</v>
      </c>
      <c r="E351" s="29">
        <v>1000</v>
      </c>
      <c r="F351" s="29" t="s">
        <v>18884</v>
      </c>
      <c r="G351" t="s">
        <v>76</v>
      </c>
    </row>
    <row r="352" spans="1:7" x14ac:dyDescent="0.25">
      <c r="A352" s="29" t="s">
        <v>12068</v>
      </c>
      <c r="B352" s="29" t="s">
        <v>12069</v>
      </c>
      <c r="C352" s="30">
        <v>44224</v>
      </c>
      <c r="D352" s="29" t="s">
        <v>18967</v>
      </c>
      <c r="E352" s="29">
        <v>1020</v>
      </c>
      <c r="F352" s="29" t="s">
        <v>18884</v>
      </c>
      <c r="G352" t="s">
        <v>76</v>
      </c>
    </row>
    <row r="353" spans="1:7" x14ac:dyDescent="0.25">
      <c r="A353" s="29" t="s">
        <v>2111</v>
      </c>
      <c r="B353" s="29" t="s">
        <v>2112</v>
      </c>
      <c r="C353" s="30">
        <v>44226</v>
      </c>
      <c r="D353" s="29" t="s">
        <v>18966</v>
      </c>
      <c r="E353" s="29">
        <v>1020</v>
      </c>
      <c r="F353" s="29" t="s">
        <v>18884</v>
      </c>
      <c r="G353" t="s">
        <v>76</v>
      </c>
    </row>
    <row r="354" spans="1:7" x14ac:dyDescent="0.25">
      <c r="A354" s="29" t="s">
        <v>15086</v>
      </c>
      <c r="B354" s="29" t="s">
        <v>15087</v>
      </c>
      <c r="C354" s="30">
        <v>44236</v>
      </c>
      <c r="D354" s="29" t="s">
        <v>18895</v>
      </c>
      <c r="E354" s="29">
        <v>1020</v>
      </c>
      <c r="F354" s="29" t="s">
        <v>18884</v>
      </c>
      <c r="G354" t="s">
        <v>76</v>
      </c>
    </row>
    <row r="355" spans="1:7" x14ac:dyDescent="0.25">
      <c r="A355" s="29" t="s">
        <v>6946</v>
      </c>
      <c r="B355" s="29" t="s">
        <v>6947</v>
      </c>
      <c r="C355" s="30">
        <v>44245</v>
      </c>
      <c r="D355" s="29" t="s">
        <v>18895</v>
      </c>
      <c r="E355" s="29">
        <v>1020</v>
      </c>
      <c r="F355" s="29" t="s">
        <v>18884</v>
      </c>
      <c r="G355" t="s">
        <v>76</v>
      </c>
    </row>
    <row r="356" spans="1:7" x14ac:dyDescent="0.25">
      <c r="A356" s="29" t="s">
        <v>10379</v>
      </c>
      <c r="B356" s="29" t="s">
        <v>10380</v>
      </c>
      <c r="C356" s="30">
        <v>44250</v>
      </c>
      <c r="D356" s="29" t="s">
        <v>18967</v>
      </c>
      <c r="E356" s="29">
        <v>1020</v>
      </c>
      <c r="F356" s="29" t="s">
        <v>18884</v>
      </c>
      <c r="G356" t="s">
        <v>76</v>
      </c>
    </row>
    <row r="357" spans="1:7" x14ac:dyDescent="0.25">
      <c r="A357" s="29" t="s">
        <v>4403</v>
      </c>
      <c r="B357" s="29" t="s">
        <v>4404</v>
      </c>
      <c r="C357" s="30">
        <v>44253</v>
      </c>
      <c r="D357" s="29" t="s">
        <v>18895</v>
      </c>
      <c r="E357" s="29">
        <v>1020</v>
      </c>
      <c r="F357" s="29" t="s">
        <v>18884</v>
      </c>
      <c r="G357" t="s">
        <v>76</v>
      </c>
    </row>
    <row r="358" spans="1:7" x14ac:dyDescent="0.25">
      <c r="A358" s="29" t="s">
        <v>4986</v>
      </c>
      <c r="B358" s="29" t="s">
        <v>4987</v>
      </c>
      <c r="C358" s="30">
        <v>44263</v>
      </c>
      <c r="D358" s="29" t="s">
        <v>18884</v>
      </c>
      <c r="E358" s="29">
        <v>1020</v>
      </c>
      <c r="F358" s="29" t="s">
        <v>18884</v>
      </c>
      <c r="G358" t="s">
        <v>76</v>
      </c>
    </row>
    <row r="359" spans="1:7" x14ac:dyDescent="0.25">
      <c r="A359" s="29" t="s">
        <v>18004</v>
      </c>
      <c r="B359" s="29" t="s">
        <v>18005</v>
      </c>
      <c r="C359" s="30">
        <v>44266</v>
      </c>
      <c r="D359" s="29" t="s">
        <v>18884</v>
      </c>
      <c r="E359" s="29">
        <v>1020</v>
      </c>
      <c r="F359" s="29" t="s">
        <v>18884</v>
      </c>
      <c r="G359" t="s">
        <v>76</v>
      </c>
    </row>
    <row r="360" spans="1:7" x14ac:dyDescent="0.25">
      <c r="A360" s="29" t="s">
        <v>5092</v>
      </c>
      <c r="B360" s="29" t="s">
        <v>5093</v>
      </c>
      <c r="C360" s="30">
        <v>44193</v>
      </c>
      <c r="D360" s="29" t="s">
        <v>18968</v>
      </c>
      <c r="E360" s="29">
        <v>1030</v>
      </c>
      <c r="F360" s="29" t="s">
        <v>18884</v>
      </c>
      <c r="G360" t="s">
        <v>76</v>
      </c>
    </row>
    <row r="361" spans="1:7" x14ac:dyDescent="0.25">
      <c r="A361" s="29" t="s">
        <v>5104</v>
      </c>
      <c r="B361" s="29" t="s">
        <v>5105</v>
      </c>
      <c r="C361" s="30">
        <v>44195</v>
      </c>
      <c r="D361" s="29" t="s">
        <v>18968</v>
      </c>
      <c r="E361" s="29">
        <v>1030</v>
      </c>
      <c r="F361" s="29" t="s">
        <v>18884</v>
      </c>
      <c r="G361" t="s">
        <v>76</v>
      </c>
    </row>
    <row r="362" spans="1:7" x14ac:dyDescent="0.25">
      <c r="A362" s="29" t="s">
        <v>5108</v>
      </c>
      <c r="B362" s="29" t="s">
        <v>5109</v>
      </c>
      <c r="C362" s="30">
        <v>44195</v>
      </c>
      <c r="D362" s="29" t="s">
        <v>18968</v>
      </c>
      <c r="E362" s="29">
        <v>1030</v>
      </c>
      <c r="F362" s="29" t="s">
        <v>18884</v>
      </c>
      <c r="G362" t="s">
        <v>76</v>
      </c>
    </row>
    <row r="363" spans="1:7" x14ac:dyDescent="0.25">
      <c r="A363" s="29" t="s">
        <v>5121</v>
      </c>
      <c r="B363" s="29" t="s">
        <v>5122</v>
      </c>
      <c r="C363" s="30">
        <v>44196</v>
      </c>
      <c r="D363" s="29" t="s">
        <v>18968</v>
      </c>
      <c r="E363" s="29">
        <v>1030</v>
      </c>
      <c r="F363" s="29" t="s">
        <v>18884</v>
      </c>
      <c r="G363" t="s">
        <v>76</v>
      </c>
    </row>
    <row r="364" spans="1:7" x14ac:dyDescent="0.25">
      <c r="A364" s="29" t="s">
        <v>2332</v>
      </c>
      <c r="B364" s="29" t="s">
        <v>2333</v>
      </c>
      <c r="C364" s="30">
        <v>44199</v>
      </c>
      <c r="D364" s="29" t="s">
        <v>18966</v>
      </c>
      <c r="E364" s="29">
        <v>1030</v>
      </c>
      <c r="F364" s="29" t="s">
        <v>18884</v>
      </c>
      <c r="G364" t="s">
        <v>76</v>
      </c>
    </row>
    <row r="365" spans="1:7" x14ac:dyDescent="0.25">
      <c r="A365" s="29" t="s">
        <v>2393</v>
      </c>
      <c r="B365" s="29" t="s">
        <v>2394</v>
      </c>
      <c r="C365" s="30">
        <v>44200</v>
      </c>
      <c r="D365" s="29" t="s">
        <v>18966</v>
      </c>
      <c r="E365" s="29">
        <v>1030</v>
      </c>
      <c r="F365" s="29" t="s">
        <v>18884</v>
      </c>
      <c r="G365" t="s">
        <v>76</v>
      </c>
    </row>
    <row r="366" spans="1:7" x14ac:dyDescent="0.25">
      <c r="A366" s="29" t="s">
        <v>14526</v>
      </c>
      <c r="B366" s="29" t="s">
        <v>14527</v>
      </c>
      <c r="C366" s="30">
        <v>44208</v>
      </c>
      <c r="D366" s="29" t="s">
        <v>18968</v>
      </c>
      <c r="E366" s="29">
        <v>1030</v>
      </c>
      <c r="F366" s="29" t="s">
        <v>18884</v>
      </c>
      <c r="G366" t="s">
        <v>76</v>
      </c>
    </row>
    <row r="367" spans="1:7" x14ac:dyDescent="0.25">
      <c r="A367" s="29" t="s">
        <v>2858</v>
      </c>
      <c r="B367" s="29" t="s">
        <v>2859</v>
      </c>
      <c r="C367" s="30">
        <v>44209</v>
      </c>
      <c r="D367" s="29" t="s">
        <v>19049</v>
      </c>
      <c r="E367" s="29">
        <v>1030</v>
      </c>
      <c r="F367" s="29" t="s">
        <v>18884</v>
      </c>
      <c r="G367" t="s">
        <v>76</v>
      </c>
    </row>
    <row r="368" spans="1:7" x14ac:dyDescent="0.25">
      <c r="A368" s="29" t="s">
        <v>14531</v>
      </c>
      <c r="B368" s="29" t="s">
        <v>14532</v>
      </c>
      <c r="C368" s="30">
        <v>44210</v>
      </c>
      <c r="D368" s="29" t="s">
        <v>18968</v>
      </c>
      <c r="E368" s="29">
        <v>1030</v>
      </c>
      <c r="F368" s="29" t="s">
        <v>18884</v>
      </c>
      <c r="G368" t="s">
        <v>76</v>
      </c>
    </row>
    <row r="369" spans="1:7" x14ac:dyDescent="0.25">
      <c r="A369" s="29" t="s">
        <v>14399</v>
      </c>
      <c r="B369" s="29" t="s">
        <v>14400</v>
      </c>
      <c r="C369" s="30">
        <v>44212</v>
      </c>
      <c r="D369" s="29" t="s">
        <v>18968</v>
      </c>
      <c r="E369" s="29">
        <v>1030</v>
      </c>
      <c r="F369" s="29" t="s">
        <v>18884</v>
      </c>
      <c r="G369" t="s">
        <v>76</v>
      </c>
    </row>
    <row r="370" spans="1:7" x14ac:dyDescent="0.25">
      <c r="A370" s="29" t="s">
        <v>14540</v>
      </c>
      <c r="B370" s="29" t="s">
        <v>14541</v>
      </c>
      <c r="C370" s="30">
        <v>44214</v>
      </c>
      <c r="D370" s="29" t="s">
        <v>18968</v>
      </c>
      <c r="E370" s="29">
        <v>1030</v>
      </c>
      <c r="F370" s="29" t="s">
        <v>18884</v>
      </c>
      <c r="G370" t="s">
        <v>76</v>
      </c>
    </row>
    <row r="371" spans="1:7" x14ac:dyDescent="0.25">
      <c r="A371" s="29" t="s">
        <v>5932</v>
      </c>
      <c r="B371" s="29" t="s">
        <v>5933</v>
      </c>
      <c r="C371" s="30">
        <v>44216</v>
      </c>
      <c r="D371" s="29" t="s">
        <v>18964</v>
      </c>
      <c r="E371" s="29">
        <v>1030</v>
      </c>
      <c r="F371" s="29" t="s">
        <v>18884</v>
      </c>
      <c r="G371" t="s">
        <v>76</v>
      </c>
    </row>
    <row r="372" spans="1:7" x14ac:dyDescent="0.25">
      <c r="A372" s="29" t="s">
        <v>14447</v>
      </c>
      <c r="B372" s="29" t="s">
        <v>14448</v>
      </c>
      <c r="C372" s="30">
        <v>44217</v>
      </c>
      <c r="D372" s="29" t="s">
        <v>18968</v>
      </c>
      <c r="E372" s="29">
        <v>1030</v>
      </c>
      <c r="F372" s="29" t="s">
        <v>18884</v>
      </c>
      <c r="G372" t="s">
        <v>76</v>
      </c>
    </row>
    <row r="373" spans="1:7" x14ac:dyDescent="0.25">
      <c r="A373" s="29" t="s">
        <v>12021</v>
      </c>
      <c r="B373" s="29" t="s">
        <v>12022</v>
      </c>
      <c r="C373" s="30">
        <v>44218</v>
      </c>
      <c r="D373" s="29" t="s">
        <v>18968</v>
      </c>
      <c r="E373" s="29">
        <v>1030</v>
      </c>
      <c r="F373" s="29" t="s">
        <v>18884</v>
      </c>
      <c r="G373" t="s">
        <v>76</v>
      </c>
    </row>
    <row r="374" spans="1:7" x14ac:dyDescent="0.25">
      <c r="A374" s="29" t="s">
        <v>14636</v>
      </c>
      <c r="B374" s="29" t="s">
        <v>14637</v>
      </c>
      <c r="C374" s="30">
        <v>44218</v>
      </c>
      <c r="D374" s="29" t="s">
        <v>18968</v>
      </c>
      <c r="E374" s="29">
        <v>1030</v>
      </c>
      <c r="F374" s="29" t="s">
        <v>18884</v>
      </c>
      <c r="G374" t="s">
        <v>76</v>
      </c>
    </row>
    <row r="375" spans="1:7" x14ac:dyDescent="0.25">
      <c r="A375" s="29" t="s">
        <v>5886</v>
      </c>
      <c r="B375" s="29" t="s">
        <v>5887</v>
      </c>
      <c r="C375" s="30">
        <v>44221</v>
      </c>
      <c r="D375" s="29" t="s">
        <v>18964</v>
      </c>
      <c r="E375" s="29">
        <v>1030</v>
      </c>
      <c r="F375" s="29" t="s">
        <v>18884</v>
      </c>
      <c r="G375" t="s">
        <v>76</v>
      </c>
    </row>
    <row r="376" spans="1:7" x14ac:dyDescent="0.25">
      <c r="A376" s="29" t="s">
        <v>14880</v>
      </c>
      <c r="B376" s="29" t="s">
        <v>14881</v>
      </c>
      <c r="C376" s="30">
        <v>44221</v>
      </c>
      <c r="D376" s="29" t="s">
        <v>18895</v>
      </c>
      <c r="E376" s="29">
        <v>1030</v>
      </c>
      <c r="F376" s="29" t="s">
        <v>18884</v>
      </c>
      <c r="G376" t="s">
        <v>76</v>
      </c>
    </row>
    <row r="377" spans="1:7" x14ac:dyDescent="0.25">
      <c r="A377" s="29" t="s">
        <v>14666</v>
      </c>
      <c r="B377" s="29" t="s">
        <v>14667</v>
      </c>
      <c r="C377" s="30">
        <v>44221</v>
      </c>
      <c r="D377" s="29" t="s">
        <v>18968</v>
      </c>
      <c r="E377" s="29">
        <v>1030</v>
      </c>
      <c r="F377" s="29" t="s">
        <v>18884</v>
      </c>
      <c r="G377" t="s">
        <v>76</v>
      </c>
    </row>
    <row r="378" spans="1:7" x14ac:dyDescent="0.25">
      <c r="A378" s="29" t="s">
        <v>11865</v>
      </c>
      <c r="B378" s="29" t="s">
        <v>11866</v>
      </c>
      <c r="C378" s="30">
        <v>44224</v>
      </c>
      <c r="D378" s="29" t="s">
        <v>18968</v>
      </c>
      <c r="E378" s="29">
        <v>1030</v>
      </c>
      <c r="F378" s="29" t="s">
        <v>18884</v>
      </c>
      <c r="G378" t="s">
        <v>76</v>
      </c>
    </row>
    <row r="379" spans="1:7" x14ac:dyDescent="0.25">
      <c r="A379" s="29" t="s">
        <v>12063</v>
      </c>
      <c r="B379" s="29" t="s">
        <v>12064</v>
      </c>
      <c r="C379" s="30">
        <v>44224</v>
      </c>
      <c r="D379" s="29" t="s">
        <v>18968</v>
      </c>
      <c r="E379" s="29">
        <v>1030</v>
      </c>
      <c r="F379" s="29" t="s">
        <v>18884</v>
      </c>
      <c r="G379" t="s">
        <v>76</v>
      </c>
    </row>
    <row r="380" spans="1:7" x14ac:dyDescent="0.25">
      <c r="A380" s="29" t="s">
        <v>14456</v>
      </c>
      <c r="B380" s="29" t="s">
        <v>14457</v>
      </c>
      <c r="C380" s="30">
        <v>44224</v>
      </c>
      <c r="D380" s="29" t="s">
        <v>18968</v>
      </c>
      <c r="E380" s="29">
        <v>1030</v>
      </c>
      <c r="F380" s="29" t="s">
        <v>18884</v>
      </c>
      <c r="G380" t="s">
        <v>76</v>
      </c>
    </row>
    <row r="381" spans="1:7" x14ac:dyDescent="0.25">
      <c r="A381" s="29" t="s">
        <v>14703</v>
      </c>
      <c r="B381" s="29" t="s">
        <v>14704</v>
      </c>
      <c r="C381" s="30">
        <v>44224</v>
      </c>
      <c r="D381" s="29" t="s">
        <v>18968</v>
      </c>
      <c r="E381" s="29">
        <v>1030</v>
      </c>
      <c r="F381" s="29" t="s">
        <v>18884</v>
      </c>
      <c r="G381" t="s">
        <v>76</v>
      </c>
    </row>
    <row r="382" spans="1:7" x14ac:dyDescent="0.25">
      <c r="A382" s="29" t="s">
        <v>14708</v>
      </c>
      <c r="B382" s="29" t="s">
        <v>14709</v>
      </c>
      <c r="C382" s="30">
        <v>44224</v>
      </c>
      <c r="D382" s="29" t="s">
        <v>18968</v>
      </c>
      <c r="E382" s="29">
        <v>1030</v>
      </c>
      <c r="F382" s="29" t="s">
        <v>18884</v>
      </c>
      <c r="G382" t="s">
        <v>76</v>
      </c>
    </row>
    <row r="383" spans="1:7" x14ac:dyDescent="0.25">
      <c r="A383" s="29" t="s">
        <v>15030</v>
      </c>
      <c r="B383" s="29" t="s">
        <v>15031</v>
      </c>
      <c r="C383" s="30">
        <v>44235</v>
      </c>
      <c r="D383" s="29" t="s">
        <v>18895</v>
      </c>
      <c r="E383" s="29">
        <v>1030</v>
      </c>
      <c r="F383" s="29" t="s">
        <v>18884</v>
      </c>
      <c r="G383" t="s">
        <v>76</v>
      </c>
    </row>
    <row r="384" spans="1:7" x14ac:dyDescent="0.25">
      <c r="A384" s="29" t="s">
        <v>14762</v>
      </c>
      <c r="B384" s="29" t="s">
        <v>14763</v>
      </c>
      <c r="C384" s="30">
        <v>44235</v>
      </c>
      <c r="D384" s="29" t="s">
        <v>19050</v>
      </c>
      <c r="E384" s="29">
        <v>1030</v>
      </c>
      <c r="F384" s="29" t="s">
        <v>18884</v>
      </c>
      <c r="G384" t="s">
        <v>76</v>
      </c>
    </row>
    <row r="385" spans="1:7" x14ac:dyDescent="0.25">
      <c r="A385" s="29" t="s">
        <v>14765</v>
      </c>
      <c r="B385" s="29" t="s">
        <v>14766</v>
      </c>
      <c r="C385" s="30">
        <v>44235</v>
      </c>
      <c r="D385" s="29" t="s">
        <v>19050</v>
      </c>
      <c r="E385" s="29">
        <v>1030</v>
      </c>
      <c r="F385" s="29" t="s">
        <v>18884</v>
      </c>
      <c r="G385" t="s">
        <v>76</v>
      </c>
    </row>
    <row r="386" spans="1:7" x14ac:dyDescent="0.25">
      <c r="A386" s="29" t="s">
        <v>350</v>
      </c>
      <c r="B386" s="29" t="s">
        <v>351</v>
      </c>
      <c r="C386" s="30">
        <v>44238</v>
      </c>
      <c r="D386" s="29" t="s">
        <v>18968</v>
      </c>
      <c r="E386" s="29">
        <v>1030</v>
      </c>
      <c r="F386" s="29" t="s">
        <v>18884</v>
      </c>
      <c r="G386" t="s">
        <v>76</v>
      </c>
    </row>
    <row r="387" spans="1:7" x14ac:dyDescent="0.25">
      <c r="A387" s="29" t="s">
        <v>12559</v>
      </c>
      <c r="B387" s="29" t="s">
        <v>12560</v>
      </c>
      <c r="C387" s="30">
        <v>44241</v>
      </c>
      <c r="D387" s="29" t="s">
        <v>18895</v>
      </c>
      <c r="E387" s="29">
        <v>1030</v>
      </c>
      <c r="F387" s="29" t="s">
        <v>18884</v>
      </c>
      <c r="G387" t="s">
        <v>76</v>
      </c>
    </row>
    <row r="388" spans="1:7" x14ac:dyDescent="0.25">
      <c r="A388" s="29" t="s">
        <v>1053</v>
      </c>
      <c r="B388" s="29" t="s">
        <v>1054</v>
      </c>
      <c r="C388" s="30">
        <v>44242</v>
      </c>
      <c r="D388" s="29" t="s">
        <v>18884</v>
      </c>
      <c r="E388" s="29">
        <v>1030</v>
      </c>
      <c r="F388" s="29" t="s">
        <v>18884</v>
      </c>
      <c r="G388" t="s">
        <v>76</v>
      </c>
    </row>
    <row r="389" spans="1:7" x14ac:dyDescent="0.25">
      <c r="A389" s="29" t="s">
        <v>6785</v>
      </c>
      <c r="B389" s="29" t="s">
        <v>6786</v>
      </c>
      <c r="C389" s="30">
        <v>44244</v>
      </c>
      <c r="D389" s="29" t="s">
        <v>18968</v>
      </c>
      <c r="E389" s="29">
        <v>1030</v>
      </c>
      <c r="F389" s="29" t="s">
        <v>18884</v>
      </c>
      <c r="G389" t="s">
        <v>76</v>
      </c>
    </row>
    <row r="390" spans="1:7" x14ac:dyDescent="0.25">
      <c r="A390" s="29" t="s">
        <v>1463</v>
      </c>
      <c r="B390" s="29" t="s">
        <v>1464</v>
      </c>
      <c r="C390" s="30">
        <v>44245</v>
      </c>
      <c r="D390" s="29" t="s">
        <v>18968</v>
      </c>
      <c r="E390" s="29">
        <v>1030</v>
      </c>
      <c r="F390" s="29" t="s">
        <v>18884</v>
      </c>
      <c r="G390" t="s">
        <v>76</v>
      </c>
    </row>
    <row r="391" spans="1:7" x14ac:dyDescent="0.25">
      <c r="A391" s="29" t="s">
        <v>1164</v>
      </c>
      <c r="B391" s="29" t="s">
        <v>1165</v>
      </c>
      <c r="C391" s="30">
        <v>44246</v>
      </c>
      <c r="D391" s="29" t="s">
        <v>18966</v>
      </c>
      <c r="E391" s="29">
        <v>1030</v>
      </c>
      <c r="F391" s="29" t="s">
        <v>18884</v>
      </c>
      <c r="G391" t="s">
        <v>76</v>
      </c>
    </row>
    <row r="392" spans="1:7" x14ac:dyDescent="0.25">
      <c r="A392" s="29" t="s">
        <v>4449</v>
      </c>
      <c r="B392" s="29" t="s">
        <v>4450</v>
      </c>
      <c r="C392" s="30">
        <v>44246</v>
      </c>
      <c r="D392" s="29" t="s">
        <v>18968</v>
      </c>
      <c r="E392" s="29">
        <v>1030</v>
      </c>
      <c r="F392" s="29" t="s">
        <v>18884</v>
      </c>
      <c r="G392" t="s">
        <v>76</v>
      </c>
    </row>
    <row r="393" spans="1:7" x14ac:dyDescent="0.25">
      <c r="A393" s="29" t="s">
        <v>7219</v>
      </c>
      <c r="B393" s="29" t="s">
        <v>7220</v>
      </c>
      <c r="C393" s="30">
        <v>44249</v>
      </c>
      <c r="D393" s="29" t="s">
        <v>18895</v>
      </c>
      <c r="E393" s="29">
        <v>1030</v>
      </c>
      <c r="F393" s="29" t="s">
        <v>18884</v>
      </c>
      <c r="G393" t="s">
        <v>76</v>
      </c>
    </row>
    <row r="394" spans="1:7" x14ac:dyDescent="0.25">
      <c r="A394" s="29" t="s">
        <v>2078</v>
      </c>
      <c r="B394" s="29" t="s">
        <v>2079</v>
      </c>
      <c r="C394" s="30">
        <v>44249</v>
      </c>
      <c r="D394" s="29" t="s">
        <v>18968</v>
      </c>
      <c r="E394" s="29">
        <v>1030</v>
      </c>
      <c r="F394" s="29" t="s">
        <v>18884</v>
      </c>
      <c r="G394" t="s">
        <v>76</v>
      </c>
    </row>
    <row r="395" spans="1:7" x14ac:dyDescent="0.25">
      <c r="A395" s="29" t="s">
        <v>7264</v>
      </c>
      <c r="B395" s="29" t="s">
        <v>7265</v>
      </c>
      <c r="C395" s="30">
        <v>44250</v>
      </c>
      <c r="D395" s="29" t="s">
        <v>18895</v>
      </c>
      <c r="E395" s="29">
        <v>1030</v>
      </c>
      <c r="F395" s="29" t="s">
        <v>18884</v>
      </c>
      <c r="G395" t="s">
        <v>76</v>
      </c>
    </row>
    <row r="396" spans="1:7" x14ac:dyDescent="0.25">
      <c r="A396" s="29" t="s">
        <v>7270</v>
      </c>
      <c r="B396" s="29" t="s">
        <v>7271</v>
      </c>
      <c r="C396" s="30">
        <v>44250</v>
      </c>
      <c r="D396" s="29" t="s">
        <v>18895</v>
      </c>
      <c r="E396" s="29">
        <v>1030</v>
      </c>
      <c r="F396" s="29" t="s">
        <v>18884</v>
      </c>
      <c r="G396" t="s">
        <v>76</v>
      </c>
    </row>
    <row r="397" spans="1:7" x14ac:dyDescent="0.25">
      <c r="A397" s="29" t="s">
        <v>7283</v>
      </c>
      <c r="B397" s="29" t="s">
        <v>7284</v>
      </c>
      <c r="C397" s="30">
        <v>44250</v>
      </c>
      <c r="D397" s="29" t="s">
        <v>18895</v>
      </c>
      <c r="E397" s="29">
        <v>1030</v>
      </c>
      <c r="F397" s="29" t="s">
        <v>18884</v>
      </c>
      <c r="G397" t="s">
        <v>76</v>
      </c>
    </row>
    <row r="398" spans="1:7" x14ac:dyDescent="0.25">
      <c r="A398" s="29" t="s">
        <v>2042</v>
      </c>
      <c r="B398" s="29" t="s">
        <v>2043</v>
      </c>
      <c r="C398" s="30">
        <v>44250</v>
      </c>
      <c r="D398" s="29" t="s">
        <v>18968</v>
      </c>
      <c r="E398" s="29">
        <v>1030</v>
      </c>
      <c r="F398" s="29" t="s">
        <v>18884</v>
      </c>
      <c r="G398" t="s">
        <v>76</v>
      </c>
    </row>
    <row r="399" spans="1:7" x14ac:dyDescent="0.25">
      <c r="A399" s="29" t="s">
        <v>2045</v>
      </c>
      <c r="B399" s="29" t="s">
        <v>2046</v>
      </c>
      <c r="C399" s="30">
        <v>44250</v>
      </c>
      <c r="D399" s="29" t="s">
        <v>18968</v>
      </c>
      <c r="E399" s="29">
        <v>1030</v>
      </c>
      <c r="F399" s="29" t="s">
        <v>18884</v>
      </c>
      <c r="G399" t="s">
        <v>76</v>
      </c>
    </row>
    <row r="400" spans="1:7" x14ac:dyDescent="0.25">
      <c r="A400" s="29" t="s">
        <v>10382</v>
      </c>
      <c r="B400" s="29" t="s">
        <v>10383</v>
      </c>
      <c r="C400" s="30">
        <v>44250</v>
      </c>
      <c r="D400" s="29" t="s">
        <v>18968</v>
      </c>
      <c r="E400" s="29">
        <v>1030</v>
      </c>
      <c r="F400" s="29" t="s">
        <v>18884</v>
      </c>
      <c r="G400" t="s">
        <v>76</v>
      </c>
    </row>
    <row r="401" spans="1:7" x14ac:dyDescent="0.25">
      <c r="A401" s="29" t="s">
        <v>10451</v>
      </c>
      <c r="B401" s="29" t="s">
        <v>10452</v>
      </c>
      <c r="C401" s="30">
        <v>44250</v>
      </c>
      <c r="D401" s="29" t="s">
        <v>18968</v>
      </c>
      <c r="E401" s="29">
        <v>1030</v>
      </c>
      <c r="F401" s="29" t="s">
        <v>18884</v>
      </c>
      <c r="G401" t="s">
        <v>76</v>
      </c>
    </row>
    <row r="402" spans="1:7" x14ac:dyDescent="0.25">
      <c r="A402" s="29" t="s">
        <v>10270</v>
      </c>
      <c r="B402" s="29" t="s">
        <v>10271</v>
      </c>
      <c r="C402" s="30">
        <v>44254</v>
      </c>
      <c r="D402" s="29" t="s">
        <v>18968</v>
      </c>
      <c r="E402" s="29">
        <v>1030</v>
      </c>
      <c r="F402" s="29" t="s">
        <v>18884</v>
      </c>
      <c r="G402" t="s">
        <v>76</v>
      </c>
    </row>
    <row r="403" spans="1:7" x14ac:dyDescent="0.25">
      <c r="A403" s="29" t="s">
        <v>2136</v>
      </c>
      <c r="B403" s="29" t="s">
        <v>2137</v>
      </c>
      <c r="C403" s="30">
        <v>44256</v>
      </c>
      <c r="D403" s="29" t="s">
        <v>18968</v>
      </c>
      <c r="E403" s="29">
        <v>1030</v>
      </c>
      <c r="F403" s="29" t="s">
        <v>18884</v>
      </c>
      <c r="G403" t="s">
        <v>76</v>
      </c>
    </row>
    <row r="404" spans="1:7" x14ac:dyDescent="0.25">
      <c r="A404" s="29" t="s">
        <v>2139</v>
      </c>
      <c r="B404" s="29" t="s">
        <v>2140</v>
      </c>
      <c r="C404" s="30">
        <v>44256</v>
      </c>
      <c r="D404" s="29" t="s">
        <v>18968</v>
      </c>
      <c r="E404" s="29">
        <v>1030</v>
      </c>
      <c r="F404" s="29" t="s">
        <v>18884</v>
      </c>
      <c r="G404" t="s">
        <v>76</v>
      </c>
    </row>
    <row r="405" spans="1:7" x14ac:dyDescent="0.25">
      <c r="A405" s="29" t="s">
        <v>17628</v>
      </c>
      <c r="B405" s="29" t="s">
        <v>17629</v>
      </c>
      <c r="C405" s="30">
        <v>44258</v>
      </c>
      <c r="D405" s="29" t="s">
        <v>18895</v>
      </c>
      <c r="E405" s="29">
        <v>1030</v>
      </c>
      <c r="F405" s="29" t="s">
        <v>18884</v>
      </c>
      <c r="G405" t="s">
        <v>76</v>
      </c>
    </row>
    <row r="406" spans="1:7" x14ac:dyDescent="0.25">
      <c r="A406" s="29" t="s">
        <v>17712</v>
      </c>
      <c r="B406" s="29" t="s">
        <v>17713</v>
      </c>
      <c r="C406" s="30">
        <v>44259</v>
      </c>
      <c r="D406" s="29" t="s">
        <v>18895</v>
      </c>
      <c r="E406" s="29">
        <v>1030</v>
      </c>
      <c r="F406" s="29" t="s">
        <v>18884</v>
      </c>
      <c r="G406" t="s">
        <v>76</v>
      </c>
    </row>
    <row r="407" spans="1:7" x14ac:dyDescent="0.25">
      <c r="A407" s="29" t="s">
        <v>17647</v>
      </c>
      <c r="B407" s="29" t="s">
        <v>17648</v>
      </c>
      <c r="C407" s="30">
        <v>44260</v>
      </c>
      <c r="D407" s="29" t="s">
        <v>18895</v>
      </c>
      <c r="E407" s="29">
        <v>1030</v>
      </c>
      <c r="F407" s="29" t="s">
        <v>18884</v>
      </c>
      <c r="G407" t="s">
        <v>76</v>
      </c>
    </row>
    <row r="408" spans="1:7" x14ac:dyDescent="0.25">
      <c r="A408" s="29" t="s">
        <v>18013</v>
      </c>
      <c r="B408" s="29" t="s">
        <v>18014</v>
      </c>
      <c r="C408" s="30">
        <v>44265</v>
      </c>
      <c r="D408" s="29" t="s">
        <v>18884</v>
      </c>
      <c r="E408" s="29">
        <v>1030</v>
      </c>
      <c r="F408" s="29" t="s">
        <v>18884</v>
      </c>
      <c r="G408" t="s">
        <v>76</v>
      </c>
    </row>
    <row r="409" spans="1:7" x14ac:dyDescent="0.25">
      <c r="A409" s="29" t="s">
        <v>18021</v>
      </c>
      <c r="B409" s="29" t="s">
        <v>18022</v>
      </c>
      <c r="C409" s="30">
        <v>44265</v>
      </c>
      <c r="D409" s="29" t="s">
        <v>18884</v>
      </c>
      <c r="E409" s="29">
        <v>1030</v>
      </c>
      <c r="F409" s="29" t="s">
        <v>18884</v>
      </c>
      <c r="G409" t="s">
        <v>76</v>
      </c>
    </row>
    <row r="410" spans="1:7" x14ac:dyDescent="0.25">
      <c r="A410" s="29" t="s">
        <v>17974</v>
      </c>
      <c r="B410" s="29" t="s">
        <v>17975</v>
      </c>
      <c r="C410" s="30">
        <v>44267</v>
      </c>
      <c r="D410" s="29" t="s">
        <v>18884</v>
      </c>
      <c r="E410" s="29">
        <v>1030</v>
      </c>
      <c r="F410" s="29" t="s">
        <v>18884</v>
      </c>
      <c r="G410" t="s">
        <v>76</v>
      </c>
    </row>
    <row r="411" spans="1:7" x14ac:dyDescent="0.25">
      <c r="A411" s="29" t="s">
        <v>17960</v>
      </c>
      <c r="B411" s="29" t="s">
        <v>17961</v>
      </c>
      <c r="C411" s="30">
        <v>44268</v>
      </c>
      <c r="D411" s="29" t="s">
        <v>18884</v>
      </c>
      <c r="E411" s="29">
        <v>1030</v>
      </c>
      <c r="F411" s="29" t="s">
        <v>18884</v>
      </c>
      <c r="G411" t="s">
        <v>76</v>
      </c>
    </row>
    <row r="412" spans="1:7" x14ac:dyDescent="0.25">
      <c r="A412" s="29" t="s">
        <v>17965</v>
      </c>
      <c r="B412" s="29" t="s">
        <v>17966</v>
      </c>
      <c r="C412" s="30">
        <v>44268</v>
      </c>
      <c r="D412" s="29" t="s">
        <v>18884</v>
      </c>
      <c r="E412" s="29">
        <v>1030</v>
      </c>
      <c r="F412" s="29" t="s">
        <v>18884</v>
      </c>
      <c r="G412" t="s">
        <v>76</v>
      </c>
    </row>
    <row r="413" spans="1:7" x14ac:dyDescent="0.25">
      <c r="A413" s="29" t="s">
        <v>5114</v>
      </c>
      <c r="B413" s="29" t="s">
        <v>5115</v>
      </c>
      <c r="C413" s="30">
        <v>44201</v>
      </c>
      <c r="D413" s="29" t="s">
        <v>19051</v>
      </c>
      <c r="E413" s="29">
        <v>1040</v>
      </c>
      <c r="F413" s="29" t="s">
        <v>18884</v>
      </c>
      <c r="G413" t="s">
        <v>76</v>
      </c>
    </row>
    <row r="414" spans="1:7" x14ac:dyDescent="0.25">
      <c r="A414" s="29" t="s">
        <v>11084</v>
      </c>
      <c r="B414" s="29" t="s">
        <v>11085</v>
      </c>
      <c r="C414" s="30">
        <v>44203</v>
      </c>
      <c r="D414" s="29" t="s">
        <v>18966</v>
      </c>
      <c r="E414" s="29">
        <v>1040</v>
      </c>
      <c r="F414" s="29" t="s">
        <v>18884</v>
      </c>
      <c r="G414" t="s">
        <v>76</v>
      </c>
    </row>
    <row r="415" spans="1:7" x14ac:dyDescent="0.25">
      <c r="A415" s="29" t="s">
        <v>11890</v>
      </c>
      <c r="B415" s="29" t="s">
        <v>11891</v>
      </c>
      <c r="C415" s="30">
        <v>44210</v>
      </c>
      <c r="D415" s="29" t="s">
        <v>19051</v>
      </c>
      <c r="E415" s="29">
        <v>1040</v>
      </c>
      <c r="F415" s="29" t="s">
        <v>18884</v>
      </c>
      <c r="G415" t="s">
        <v>76</v>
      </c>
    </row>
    <row r="416" spans="1:7" x14ac:dyDescent="0.25">
      <c r="A416" s="29" t="s">
        <v>14528</v>
      </c>
      <c r="B416" s="29" t="s">
        <v>14529</v>
      </c>
      <c r="C416" s="30">
        <v>44210</v>
      </c>
      <c r="D416" s="29" t="s">
        <v>19051</v>
      </c>
      <c r="E416" s="29">
        <v>1040</v>
      </c>
      <c r="F416" s="29" t="s">
        <v>18884</v>
      </c>
      <c r="G416" t="s">
        <v>76</v>
      </c>
    </row>
    <row r="417" spans="1:7" x14ac:dyDescent="0.25">
      <c r="A417" s="29" t="s">
        <v>14533</v>
      </c>
      <c r="B417" s="29" t="s">
        <v>14534</v>
      </c>
      <c r="C417" s="30">
        <v>44211</v>
      </c>
      <c r="D417" s="29" t="s">
        <v>19051</v>
      </c>
      <c r="E417" s="29">
        <v>1040</v>
      </c>
      <c r="F417" s="29" t="s">
        <v>18884</v>
      </c>
      <c r="G417" t="s">
        <v>76</v>
      </c>
    </row>
    <row r="418" spans="1:7" x14ac:dyDescent="0.25">
      <c r="A418" s="29" t="s">
        <v>14372</v>
      </c>
      <c r="B418" s="29" t="s">
        <v>14373</v>
      </c>
      <c r="C418" s="30">
        <v>44212</v>
      </c>
      <c r="D418" s="29" t="s">
        <v>19051</v>
      </c>
      <c r="E418" s="29">
        <v>1040</v>
      </c>
      <c r="F418" s="29" t="s">
        <v>18884</v>
      </c>
      <c r="G418" t="s">
        <v>76</v>
      </c>
    </row>
    <row r="419" spans="1:7" x14ac:dyDescent="0.25">
      <c r="A419" s="29" t="s">
        <v>14375</v>
      </c>
      <c r="B419" s="29" t="s">
        <v>14376</v>
      </c>
      <c r="C419" s="30">
        <v>44212</v>
      </c>
      <c r="D419" s="29" t="s">
        <v>19051</v>
      </c>
      <c r="E419" s="29">
        <v>1040</v>
      </c>
      <c r="F419" s="29" t="s">
        <v>18884</v>
      </c>
      <c r="G419" t="s">
        <v>76</v>
      </c>
    </row>
    <row r="420" spans="1:7" x14ac:dyDescent="0.25">
      <c r="A420" s="29" t="s">
        <v>14430</v>
      </c>
      <c r="B420" s="29" t="s">
        <v>14431</v>
      </c>
      <c r="C420" s="30">
        <v>44212</v>
      </c>
      <c r="D420" s="29" t="s">
        <v>19051</v>
      </c>
      <c r="E420" s="29">
        <v>1040</v>
      </c>
      <c r="F420" s="29" t="s">
        <v>18884</v>
      </c>
      <c r="G420" t="s">
        <v>76</v>
      </c>
    </row>
    <row r="421" spans="1:7" x14ac:dyDescent="0.25">
      <c r="A421" s="29" t="s">
        <v>11957</v>
      </c>
      <c r="B421" s="29" t="s">
        <v>11958</v>
      </c>
      <c r="C421" s="30">
        <v>44213</v>
      </c>
      <c r="D421" s="29" t="s">
        <v>19051</v>
      </c>
      <c r="E421" s="29">
        <v>1040</v>
      </c>
      <c r="F421" s="29" t="s">
        <v>18884</v>
      </c>
      <c r="G421" t="s">
        <v>76</v>
      </c>
    </row>
    <row r="422" spans="1:7" x14ac:dyDescent="0.25">
      <c r="A422" s="29" t="s">
        <v>14382</v>
      </c>
      <c r="B422" s="29" t="s">
        <v>14383</v>
      </c>
      <c r="C422" s="30">
        <v>44213</v>
      </c>
      <c r="D422" s="29" t="s">
        <v>19051</v>
      </c>
      <c r="E422" s="29">
        <v>1040</v>
      </c>
      <c r="F422" s="29" t="s">
        <v>18884</v>
      </c>
      <c r="G422" t="s">
        <v>76</v>
      </c>
    </row>
    <row r="423" spans="1:7" x14ac:dyDescent="0.25">
      <c r="A423" s="29" t="s">
        <v>14482</v>
      </c>
      <c r="B423" s="29" t="s">
        <v>14483</v>
      </c>
      <c r="C423" s="30">
        <v>44213</v>
      </c>
      <c r="D423" s="29" t="s">
        <v>19051</v>
      </c>
      <c r="E423" s="29">
        <v>1040</v>
      </c>
      <c r="F423" s="29" t="s">
        <v>18884</v>
      </c>
      <c r="G423" t="s">
        <v>76</v>
      </c>
    </row>
    <row r="424" spans="1:7" x14ac:dyDescent="0.25">
      <c r="A424" s="29" t="s">
        <v>14522</v>
      </c>
      <c r="B424" s="29" t="s">
        <v>14523</v>
      </c>
      <c r="C424" s="30">
        <v>44214</v>
      </c>
      <c r="D424" s="29" t="s">
        <v>19051</v>
      </c>
      <c r="E424" s="29">
        <v>1040</v>
      </c>
      <c r="F424" s="29" t="s">
        <v>18884</v>
      </c>
      <c r="G424" t="s">
        <v>76</v>
      </c>
    </row>
    <row r="425" spans="1:7" x14ac:dyDescent="0.25">
      <c r="A425" s="29" t="s">
        <v>11828</v>
      </c>
      <c r="B425" s="29" t="s">
        <v>11829</v>
      </c>
      <c r="C425" s="30">
        <v>44224</v>
      </c>
      <c r="D425" s="29" t="s">
        <v>19051</v>
      </c>
      <c r="E425" s="29">
        <v>1040</v>
      </c>
      <c r="F425" s="29" t="s">
        <v>18884</v>
      </c>
      <c r="G425" t="s">
        <v>76</v>
      </c>
    </row>
    <row r="426" spans="1:7" x14ac:dyDescent="0.25">
      <c r="A426" s="29" t="s">
        <v>12263</v>
      </c>
      <c r="B426" s="29" t="s">
        <v>12264</v>
      </c>
      <c r="C426" s="30">
        <v>44231</v>
      </c>
      <c r="D426" s="29" t="s">
        <v>18895</v>
      </c>
      <c r="E426" s="29">
        <v>1040</v>
      </c>
      <c r="F426" s="29" t="s">
        <v>18884</v>
      </c>
      <c r="G426" t="s">
        <v>76</v>
      </c>
    </row>
    <row r="427" spans="1:7" x14ac:dyDescent="0.25">
      <c r="A427" s="29" t="s">
        <v>14769</v>
      </c>
      <c r="B427" s="29" t="s">
        <v>14770</v>
      </c>
      <c r="C427" s="30">
        <v>44234</v>
      </c>
      <c r="D427" s="29" t="s">
        <v>18979</v>
      </c>
      <c r="E427" s="29">
        <v>1040</v>
      </c>
      <c r="F427" s="29" t="s">
        <v>18884</v>
      </c>
      <c r="G427" t="s">
        <v>76</v>
      </c>
    </row>
    <row r="428" spans="1:7" x14ac:dyDescent="0.25">
      <c r="A428" s="29" t="s">
        <v>14767</v>
      </c>
      <c r="B428" s="29" t="s">
        <v>14768</v>
      </c>
      <c r="C428" s="30">
        <v>44235</v>
      </c>
      <c r="D428" s="29" t="s">
        <v>19051</v>
      </c>
      <c r="E428" s="29">
        <v>1040</v>
      </c>
      <c r="F428" s="29" t="s">
        <v>18884</v>
      </c>
      <c r="G428" t="s">
        <v>76</v>
      </c>
    </row>
    <row r="429" spans="1:7" x14ac:dyDescent="0.25">
      <c r="A429" s="29" t="s">
        <v>450</v>
      </c>
      <c r="B429" s="29" t="s">
        <v>451</v>
      </c>
      <c r="C429" s="30">
        <v>44240</v>
      </c>
      <c r="D429" s="29" t="s">
        <v>19051</v>
      </c>
      <c r="E429" s="29">
        <v>1040</v>
      </c>
      <c r="F429" s="29" t="s">
        <v>18884</v>
      </c>
      <c r="G429" t="s">
        <v>76</v>
      </c>
    </row>
    <row r="430" spans="1:7" x14ac:dyDescent="0.25">
      <c r="A430" s="29" t="s">
        <v>2076</v>
      </c>
      <c r="B430" s="29" t="s">
        <v>2077</v>
      </c>
      <c r="C430" s="30">
        <v>44249</v>
      </c>
      <c r="D430" s="29" t="s">
        <v>19051</v>
      </c>
      <c r="E430" s="29">
        <v>1040</v>
      </c>
      <c r="F430" s="29" t="s">
        <v>18884</v>
      </c>
      <c r="G430" t="s">
        <v>76</v>
      </c>
    </row>
    <row r="431" spans="1:7" x14ac:dyDescent="0.25">
      <c r="A431" s="29" t="s">
        <v>1617</v>
      </c>
      <c r="B431" s="29" t="s">
        <v>1618</v>
      </c>
      <c r="C431" s="30">
        <v>44250</v>
      </c>
      <c r="D431" s="29" t="s">
        <v>19051</v>
      </c>
      <c r="E431" s="29">
        <v>1040</v>
      </c>
      <c r="F431" s="29" t="s">
        <v>18884</v>
      </c>
      <c r="G431" t="s">
        <v>76</v>
      </c>
    </row>
    <row r="432" spans="1:7" x14ac:dyDescent="0.25">
      <c r="A432" s="29" t="s">
        <v>17532</v>
      </c>
      <c r="B432" s="29" t="s">
        <v>17533</v>
      </c>
      <c r="C432" s="30">
        <v>44256</v>
      </c>
      <c r="D432" s="29" t="s">
        <v>18895</v>
      </c>
      <c r="E432" s="29">
        <v>1040</v>
      </c>
      <c r="F432" s="29" t="s">
        <v>18884</v>
      </c>
      <c r="G432" t="s">
        <v>76</v>
      </c>
    </row>
    <row r="433" spans="1:7" x14ac:dyDescent="0.25">
      <c r="A433" s="29" t="s">
        <v>13505</v>
      </c>
      <c r="B433" s="29" t="s">
        <v>13506</v>
      </c>
      <c r="C433" s="30">
        <v>44256</v>
      </c>
      <c r="D433" s="29" t="s">
        <v>19051</v>
      </c>
      <c r="E433" s="29">
        <v>1040</v>
      </c>
      <c r="F433" s="29" t="s">
        <v>18884</v>
      </c>
      <c r="G433" t="s">
        <v>76</v>
      </c>
    </row>
    <row r="434" spans="1:7" x14ac:dyDescent="0.25">
      <c r="A434" s="29" t="s">
        <v>16143</v>
      </c>
      <c r="B434" s="29" t="s">
        <v>16144</v>
      </c>
      <c r="C434" s="30">
        <v>44257</v>
      </c>
      <c r="D434" s="29" t="s">
        <v>18896</v>
      </c>
      <c r="E434" s="29">
        <v>1040</v>
      </c>
      <c r="F434" s="29" t="s">
        <v>18884</v>
      </c>
      <c r="G434" t="s">
        <v>76</v>
      </c>
    </row>
    <row r="435" spans="1:7" x14ac:dyDescent="0.25">
      <c r="A435" s="29" t="s">
        <v>17676</v>
      </c>
      <c r="B435" s="29" t="s">
        <v>17677</v>
      </c>
      <c r="C435" s="30">
        <v>44260</v>
      </c>
      <c r="D435" s="29" t="s">
        <v>18895</v>
      </c>
      <c r="E435" s="29">
        <v>1040</v>
      </c>
      <c r="F435" s="29" t="s">
        <v>18884</v>
      </c>
      <c r="G435" t="s">
        <v>76</v>
      </c>
    </row>
    <row r="436" spans="1:7" x14ac:dyDescent="0.25">
      <c r="A436" s="29" t="s">
        <v>5051</v>
      </c>
      <c r="B436" s="29" t="s">
        <v>5052</v>
      </c>
      <c r="C436" s="30">
        <v>44263</v>
      </c>
      <c r="D436" s="29" t="s">
        <v>18884</v>
      </c>
      <c r="E436" s="29">
        <v>1040</v>
      </c>
      <c r="F436" s="29" t="s">
        <v>18884</v>
      </c>
      <c r="G436" t="s">
        <v>76</v>
      </c>
    </row>
    <row r="437" spans="1:7" x14ac:dyDescent="0.25">
      <c r="A437" s="29" t="s">
        <v>18058</v>
      </c>
      <c r="B437" s="29" t="s">
        <v>18059</v>
      </c>
      <c r="C437" s="30">
        <v>44265</v>
      </c>
      <c r="D437" s="29" t="s">
        <v>18884</v>
      </c>
      <c r="E437" s="29">
        <v>1040</v>
      </c>
      <c r="F437" s="29" t="s">
        <v>18884</v>
      </c>
      <c r="G437" t="s">
        <v>76</v>
      </c>
    </row>
    <row r="438" spans="1:7" x14ac:dyDescent="0.25">
      <c r="A438" s="29" t="s">
        <v>5088</v>
      </c>
      <c r="B438" s="29" t="s">
        <v>5089</v>
      </c>
      <c r="C438" s="30">
        <v>44200</v>
      </c>
      <c r="D438" s="29" t="s">
        <v>18969</v>
      </c>
      <c r="E438" s="29">
        <v>1050</v>
      </c>
      <c r="F438" s="29" t="s">
        <v>18884</v>
      </c>
      <c r="G438" t="s">
        <v>76</v>
      </c>
    </row>
    <row r="439" spans="1:7" x14ac:dyDescent="0.25">
      <c r="A439" s="29" t="s">
        <v>14524</v>
      </c>
      <c r="B439" s="29" t="s">
        <v>14525</v>
      </c>
      <c r="C439" s="30">
        <v>44209</v>
      </c>
      <c r="D439" s="29" t="s">
        <v>18969</v>
      </c>
      <c r="E439" s="29">
        <v>1050</v>
      </c>
      <c r="F439" s="29" t="s">
        <v>18884</v>
      </c>
      <c r="G439" t="s">
        <v>76</v>
      </c>
    </row>
    <row r="440" spans="1:7" x14ac:dyDescent="0.25">
      <c r="A440" s="29" t="s">
        <v>11905</v>
      </c>
      <c r="B440" s="29" t="s">
        <v>11906</v>
      </c>
      <c r="C440" s="30">
        <v>44213</v>
      </c>
      <c r="D440" s="29" t="s">
        <v>18969</v>
      </c>
      <c r="E440" s="29">
        <v>1050</v>
      </c>
      <c r="F440" s="29" t="s">
        <v>18884</v>
      </c>
      <c r="G440" t="s">
        <v>76</v>
      </c>
    </row>
    <row r="441" spans="1:7" x14ac:dyDescent="0.25">
      <c r="A441" s="29" t="s">
        <v>14520</v>
      </c>
      <c r="B441" s="29" t="s">
        <v>14521</v>
      </c>
      <c r="C441" s="30">
        <v>44214</v>
      </c>
      <c r="D441" s="29" t="s">
        <v>18969</v>
      </c>
      <c r="E441" s="29">
        <v>1050</v>
      </c>
      <c r="F441" s="29" t="s">
        <v>18884</v>
      </c>
      <c r="G441" t="s">
        <v>76</v>
      </c>
    </row>
    <row r="442" spans="1:7" x14ac:dyDescent="0.25">
      <c r="A442" s="29" t="s">
        <v>6551</v>
      </c>
      <c r="B442" s="29" t="s">
        <v>6552</v>
      </c>
      <c r="C442" s="30">
        <v>44215</v>
      </c>
      <c r="D442" s="29" t="s">
        <v>18969</v>
      </c>
      <c r="E442" s="29">
        <v>1050</v>
      </c>
      <c r="F442" s="29" t="s">
        <v>18884</v>
      </c>
      <c r="G442" t="s">
        <v>76</v>
      </c>
    </row>
    <row r="443" spans="1:7" x14ac:dyDescent="0.25">
      <c r="A443" s="29" t="s">
        <v>12038</v>
      </c>
      <c r="B443" s="29" t="s">
        <v>12039</v>
      </c>
      <c r="C443" s="30">
        <v>44218</v>
      </c>
      <c r="D443" s="29" t="s">
        <v>18969</v>
      </c>
      <c r="E443" s="29">
        <v>1050</v>
      </c>
      <c r="F443" s="29" t="s">
        <v>18884</v>
      </c>
      <c r="G443" t="s">
        <v>76</v>
      </c>
    </row>
    <row r="444" spans="1:7" x14ac:dyDescent="0.25">
      <c r="A444" s="29" t="s">
        <v>14618</v>
      </c>
      <c r="B444" s="29" t="s">
        <v>14619</v>
      </c>
      <c r="C444" s="30">
        <v>44218</v>
      </c>
      <c r="D444" s="29" t="s">
        <v>18969</v>
      </c>
      <c r="E444" s="29">
        <v>1050</v>
      </c>
      <c r="F444" s="29" t="s">
        <v>18884</v>
      </c>
      <c r="G444" t="s">
        <v>76</v>
      </c>
    </row>
    <row r="445" spans="1:7" x14ac:dyDescent="0.25">
      <c r="A445" s="29" t="s">
        <v>14638</v>
      </c>
      <c r="B445" s="29" t="s">
        <v>14639</v>
      </c>
      <c r="C445" s="30">
        <v>44218</v>
      </c>
      <c r="D445" s="29" t="s">
        <v>18969</v>
      </c>
      <c r="E445" s="29">
        <v>1050</v>
      </c>
      <c r="F445" s="29" t="s">
        <v>18884</v>
      </c>
      <c r="G445" t="s">
        <v>76</v>
      </c>
    </row>
    <row r="446" spans="1:7" x14ac:dyDescent="0.25">
      <c r="A446" s="29" t="s">
        <v>5935</v>
      </c>
      <c r="B446" s="29" t="s">
        <v>5936</v>
      </c>
      <c r="C446" s="30">
        <v>44222</v>
      </c>
      <c r="D446" s="29" t="s">
        <v>18964</v>
      </c>
      <c r="E446" s="29">
        <v>1050</v>
      </c>
      <c r="F446" s="29" t="s">
        <v>18884</v>
      </c>
      <c r="G446" t="s">
        <v>76</v>
      </c>
    </row>
    <row r="447" spans="1:7" x14ac:dyDescent="0.25">
      <c r="A447" s="29" t="s">
        <v>11835</v>
      </c>
      <c r="B447" s="29" t="s">
        <v>11836</v>
      </c>
      <c r="C447" s="30">
        <v>44224</v>
      </c>
      <c r="D447" s="29" t="s">
        <v>18969</v>
      </c>
      <c r="E447" s="29">
        <v>1050</v>
      </c>
      <c r="F447" s="29" t="s">
        <v>18884</v>
      </c>
      <c r="G447" t="s">
        <v>76</v>
      </c>
    </row>
    <row r="448" spans="1:7" x14ac:dyDescent="0.25">
      <c r="A448" s="29" t="s">
        <v>11849</v>
      </c>
      <c r="B448" s="29" t="s">
        <v>11850</v>
      </c>
      <c r="C448" s="30">
        <v>44224</v>
      </c>
      <c r="D448" s="29" t="s">
        <v>18969</v>
      </c>
      <c r="E448" s="29">
        <v>1050</v>
      </c>
      <c r="F448" s="29" t="s">
        <v>18884</v>
      </c>
      <c r="G448" t="s">
        <v>76</v>
      </c>
    </row>
    <row r="449" spans="1:7" x14ac:dyDescent="0.25">
      <c r="A449" s="29" t="s">
        <v>11877</v>
      </c>
      <c r="B449" s="29" t="s">
        <v>11878</v>
      </c>
      <c r="C449" s="30">
        <v>44224</v>
      </c>
      <c r="D449" s="29" t="s">
        <v>18969</v>
      </c>
      <c r="E449" s="29">
        <v>1050</v>
      </c>
      <c r="F449" s="29" t="s">
        <v>18884</v>
      </c>
      <c r="G449" t="s">
        <v>76</v>
      </c>
    </row>
    <row r="450" spans="1:7" x14ac:dyDescent="0.25">
      <c r="A450" s="29" t="s">
        <v>11883</v>
      </c>
      <c r="B450" s="29" t="s">
        <v>11884</v>
      </c>
      <c r="C450" s="30">
        <v>44224</v>
      </c>
      <c r="D450" s="29" t="s">
        <v>18969</v>
      </c>
      <c r="E450" s="29">
        <v>1050</v>
      </c>
      <c r="F450" s="29" t="s">
        <v>18884</v>
      </c>
      <c r="G450" t="s">
        <v>76</v>
      </c>
    </row>
    <row r="451" spans="1:7" x14ac:dyDescent="0.25">
      <c r="A451" s="29" t="s">
        <v>14705</v>
      </c>
      <c r="B451" s="29" t="s">
        <v>14706</v>
      </c>
      <c r="C451" s="30">
        <v>44224</v>
      </c>
      <c r="D451" s="29" t="s">
        <v>18969</v>
      </c>
      <c r="E451" s="29">
        <v>1050</v>
      </c>
      <c r="F451" s="29" t="s">
        <v>18884</v>
      </c>
      <c r="G451" t="s">
        <v>76</v>
      </c>
    </row>
    <row r="452" spans="1:7" x14ac:dyDescent="0.25">
      <c r="A452" s="29" t="s">
        <v>14737</v>
      </c>
      <c r="B452" s="29" t="s">
        <v>14738</v>
      </c>
      <c r="C452" s="30">
        <v>44229</v>
      </c>
      <c r="D452" s="29" t="s">
        <v>18970</v>
      </c>
      <c r="E452" s="29">
        <v>1050</v>
      </c>
      <c r="F452" s="29" t="s">
        <v>18884</v>
      </c>
      <c r="G452" t="s">
        <v>76</v>
      </c>
    </row>
    <row r="453" spans="1:7" x14ac:dyDescent="0.25">
      <c r="A453" s="29" t="s">
        <v>6766</v>
      </c>
      <c r="B453" s="29" t="s">
        <v>6767</v>
      </c>
      <c r="C453" s="30">
        <v>44241</v>
      </c>
      <c r="D453" s="29" t="s">
        <v>18969</v>
      </c>
      <c r="E453" s="29">
        <v>1050</v>
      </c>
      <c r="F453" s="29" t="s">
        <v>18884</v>
      </c>
      <c r="G453" t="s">
        <v>76</v>
      </c>
    </row>
    <row r="454" spans="1:7" x14ac:dyDescent="0.25">
      <c r="A454" s="29" t="s">
        <v>6760</v>
      </c>
      <c r="B454" s="29" t="s">
        <v>6761</v>
      </c>
      <c r="C454" s="30">
        <v>44244</v>
      </c>
      <c r="D454" s="29" t="s">
        <v>18969</v>
      </c>
      <c r="E454" s="29">
        <v>1050</v>
      </c>
      <c r="F454" s="29" t="s">
        <v>18884</v>
      </c>
      <c r="G454" t="s">
        <v>76</v>
      </c>
    </row>
    <row r="455" spans="1:7" x14ac:dyDescent="0.25">
      <c r="A455" s="29" t="s">
        <v>1479</v>
      </c>
      <c r="B455" s="29" t="s">
        <v>1480</v>
      </c>
      <c r="C455" s="30">
        <v>44245</v>
      </c>
      <c r="D455" s="29" t="s">
        <v>18969</v>
      </c>
      <c r="E455" s="29">
        <v>1050</v>
      </c>
      <c r="F455" s="29" t="s">
        <v>18884</v>
      </c>
      <c r="G455" t="s">
        <v>76</v>
      </c>
    </row>
    <row r="456" spans="1:7" x14ac:dyDescent="0.25">
      <c r="A456" s="29" t="s">
        <v>10377</v>
      </c>
      <c r="B456" s="29" t="s">
        <v>10378</v>
      </c>
      <c r="C456" s="30">
        <v>44250</v>
      </c>
      <c r="D456" s="29" t="s">
        <v>18969</v>
      </c>
      <c r="E456" s="29">
        <v>1050</v>
      </c>
      <c r="F456" s="29" t="s">
        <v>18884</v>
      </c>
      <c r="G456" t="s">
        <v>76</v>
      </c>
    </row>
    <row r="457" spans="1:7" x14ac:dyDescent="0.25">
      <c r="A457" s="29" t="s">
        <v>4430</v>
      </c>
      <c r="B457" s="29" t="s">
        <v>4431</v>
      </c>
      <c r="C457" s="30">
        <v>44254</v>
      </c>
      <c r="D457" s="29" t="s">
        <v>18895</v>
      </c>
      <c r="E457" s="29">
        <v>1050</v>
      </c>
      <c r="F457" s="29" t="s">
        <v>18884</v>
      </c>
      <c r="G457" t="s">
        <v>76</v>
      </c>
    </row>
    <row r="458" spans="1:7" x14ac:dyDescent="0.25">
      <c r="A458" s="29" t="s">
        <v>17493</v>
      </c>
      <c r="B458" s="29" t="s">
        <v>17494</v>
      </c>
      <c r="C458" s="30">
        <v>44257</v>
      </c>
      <c r="D458" s="29" t="s">
        <v>18895</v>
      </c>
      <c r="E458" s="29">
        <v>1050</v>
      </c>
      <c r="F458" s="29" t="s">
        <v>18884</v>
      </c>
      <c r="G458" t="s">
        <v>76</v>
      </c>
    </row>
    <row r="459" spans="1:7" x14ac:dyDescent="0.25">
      <c r="A459" s="29" t="s">
        <v>2375</v>
      </c>
      <c r="B459" s="29" t="s">
        <v>2376</v>
      </c>
      <c r="C459" s="30">
        <v>44198</v>
      </c>
      <c r="D459" s="29" t="s">
        <v>18966</v>
      </c>
      <c r="E459" s="29">
        <v>1060</v>
      </c>
      <c r="F459" s="29" t="s">
        <v>18884</v>
      </c>
      <c r="G459" t="s">
        <v>76</v>
      </c>
    </row>
    <row r="460" spans="1:7" x14ac:dyDescent="0.25">
      <c r="A460" s="29" t="s">
        <v>2345</v>
      </c>
      <c r="B460" s="29" t="s">
        <v>2346</v>
      </c>
      <c r="C460" s="30">
        <v>44199</v>
      </c>
      <c r="D460" s="29" t="s">
        <v>18966</v>
      </c>
      <c r="E460" s="29">
        <v>1060</v>
      </c>
      <c r="F460" s="29" t="s">
        <v>18884</v>
      </c>
      <c r="G460" t="s">
        <v>76</v>
      </c>
    </row>
    <row r="461" spans="1:7" x14ac:dyDescent="0.25">
      <c r="A461" s="29" t="s">
        <v>11922</v>
      </c>
      <c r="B461" s="29" t="s">
        <v>11923</v>
      </c>
      <c r="C461" s="30">
        <v>44213</v>
      </c>
      <c r="D461" s="29" t="s">
        <v>18971</v>
      </c>
      <c r="E461" s="29">
        <v>1060</v>
      </c>
      <c r="F461" s="29" t="s">
        <v>18884</v>
      </c>
      <c r="G461" t="s">
        <v>76</v>
      </c>
    </row>
    <row r="462" spans="1:7" x14ac:dyDescent="0.25">
      <c r="A462" s="29" t="s">
        <v>14536</v>
      </c>
      <c r="B462" s="29" t="s">
        <v>14537</v>
      </c>
      <c r="C462" s="30">
        <v>44215</v>
      </c>
      <c r="D462" s="29" t="s">
        <v>19052</v>
      </c>
      <c r="E462" s="29">
        <v>1060</v>
      </c>
      <c r="F462" s="29" t="s">
        <v>18884</v>
      </c>
      <c r="G462" t="s">
        <v>76</v>
      </c>
    </row>
    <row r="463" spans="1:7" x14ac:dyDescent="0.25">
      <c r="A463" s="29" t="s">
        <v>14641</v>
      </c>
      <c r="B463" s="29" t="s">
        <v>14642</v>
      </c>
      <c r="C463" s="30">
        <v>44218</v>
      </c>
      <c r="D463" s="29" t="s">
        <v>18971</v>
      </c>
      <c r="E463" s="29">
        <v>1060</v>
      </c>
      <c r="F463" s="29" t="s">
        <v>18884</v>
      </c>
      <c r="G463" t="s">
        <v>76</v>
      </c>
    </row>
    <row r="464" spans="1:7" x14ac:dyDescent="0.25">
      <c r="A464" s="29" t="s">
        <v>14643</v>
      </c>
      <c r="B464" s="29" t="s">
        <v>14644</v>
      </c>
      <c r="C464" s="30">
        <v>44218</v>
      </c>
      <c r="D464" s="29" t="s">
        <v>18971</v>
      </c>
      <c r="E464" s="29">
        <v>1060</v>
      </c>
      <c r="F464" s="29" t="s">
        <v>18884</v>
      </c>
      <c r="G464" t="s">
        <v>76</v>
      </c>
    </row>
    <row r="465" spans="1:7" x14ac:dyDescent="0.25">
      <c r="A465" s="29" t="s">
        <v>12042</v>
      </c>
      <c r="B465" s="29" t="s">
        <v>12043</v>
      </c>
      <c r="C465" s="30">
        <v>44221</v>
      </c>
      <c r="D465" s="29" t="s">
        <v>18971</v>
      </c>
      <c r="E465" s="29">
        <v>1060</v>
      </c>
      <c r="F465" s="29" t="s">
        <v>18884</v>
      </c>
      <c r="G465" t="s">
        <v>76</v>
      </c>
    </row>
    <row r="466" spans="1:7" x14ac:dyDescent="0.25">
      <c r="A466" s="29" t="s">
        <v>12055</v>
      </c>
      <c r="B466" s="29" t="s">
        <v>12056</v>
      </c>
      <c r="C466" s="30">
        <v>44224</v>
      </c>
      <c r="D466" s="29" t="s">
        <v>18971</v>
      </c>
      <c r="E466" s="29">
        <v>1060</v>
      </c>
      <c r="F466" s="29" t="s">
        <v>18884</v>
      </c>
      <c r="G466" t="s">
        <v>76</v>
      </c>
    </row>
    <row r="467" spans="1:7" x14ac:dyDescent="0.25">
      <c r="A467" s="29" t="s">
        <v>4433</v>
      </c>
      <c r="B467" s="29" t="s">
        <v>4434</v>
      </c>
      <c r="C467" s="30">
        <v>44253</v>
      </c>
      <c r="D467" s="29" t="s">
        <v>18895</v>
      </c>
      <c r="E467" s="29">
        <v>1060</v>
      </c>
      <c r="F467" s="29" t="s">
        <v>18884</v>
      </c>
      <c r="G467" t="s">
        <v>76</v>
      </c>
    </row>
    <row r="468" spans="1:7" x14ac:dyDescent="0.25">
      <c r="A468" s="29" t="s">
        <v>4395</v>
      </c>
      <c r="B468" s="29" t="s">
        <v>4396</v>
      </c>
      <c r="C468" s="30">
        <v>44254</v>
      </c>
      <c r="D468" s="29" t="s">
        <v>18895</v>
      </c>
      <c r="E468" s="29">
        <v>1060</v>
      </c>
      <c r="F468" s="29" t="s">
        <v>18884</v>
      </c>
      <c r="G468" t="s">
        <v>76</v>
      </c>
    </row>
    <row r="469" spans="1:7" x14ac:dyDescent="0.25">
      <c r="A469" s="29" t="s">
        <v>17691</v>
      </c>
      <c r="B469" s="29" t="s">
        <v>17692</v>
      </c>
      <c r="C469" s="30">
        <v>44258</v>
      </c>
      <c r="D469" s="29" t="s">
        <v>18895</v>
      </c>
      <c r="E469" s="29">
        <v>1060</v>
      </c>
      <c r="F469" s="29" t="s">
        <v>18884</v>
      </c>
      <c r="G469" t="s">
        <v>76</v>
      </c>
    </row>
    <row r="470" spans="1:7" x14ac:dyDescent="0.25">
      <c r="A470" s="29" t="s">
        <v>2146</v>
      </c>
      <c r="B470" s="29" t="s">
        <v>2147</v>
      </c>
      <c r="C470" s="30">
        <v>44262</v>
      </c>
      <c r="D470" s="29" t="s">
        <v>18971</v>
      </c>
      <c r="E470" s="29">
        <v>1060</v>
      </c>
      <c r="F470" s="29" t="s">
        <v>18884</v>
      </c>
      <c r="G470" t="s">
        <v>76</v>
      </c>
    </row>
    <row r="471" spans="1:7" x14ac:dyDescent="0.25">
      <c r="A471" s="29" t="s">
        <v>4865</v>
      </c>
      <c r="B471" s="29" t="s">
        <v>4866</v>
      </c>
      <c r="C471" s="30">
        <v>44264</v>
      </c>
      <c r="D471" s="29" t="s">
        <v>18884</v>
      </c>
      <c r="E471" s="29">
        <v>1060</v>
      </c>
      <c r="F471" s="29" t="s">
        <v>18884</v>
      </c>
      <c r="G471" t="s">
        <v>76</v>
      </c>
    </row>
    <row r="472" spans="1:7" x14ac:dyDescent="0.25">
      <c r="A472" s="29" t="s">
        <v>2388</v>
      </c>
      <c r="B472" s="29" t="s">
        <v>2389</v>
      </c>
      <c r="C472" s="30">
        <v>44200</v>
      </c>
      <c r="D472" s="29" t="s">
        <v>18972</v>
      </c>
      <c r="E472" s="29">
        <v>1070</v>
      </c>
      <c r="F472" s="29" t="s">
        <v>18884</v>
      </c>
      <c r="G472" t="s">
        <v>76</v>
      </c>
    </row>
    <row r="473" spans="1:7" x14ac:dyDescent="0.25">
      <c r="A473" s="29" t="s">
        <v>6326</v>
      </c>
      <c r="B473" s="29" t="s">
        <v>6327</v>
      </c>
      <c r="C473" s="30">
        <v>44224</v>
      </c>
      <c r="D473" s="29" t="s">
        <v>18972</v>
      </c>
      <c r="E473" s="29">
        <v>1070</v>
      </c>
      <c r="F473" s="29" t="s">
        <v>18884</v>
      </c>
      <c r="G473" t="s">
        <v>76</v>
      </c>
    </row>
    <row r="474" spans="1:7" x14ac:dyDescent="0.25">
      <c r="A474" s="29" t="s">
        <v>11863</v>
      </c>
      <c r="B474" s="29" t="s">
        <v>11864</v>
      </c>
      <c r="C474" s="30">
        <v>44224</v>
      </c>
      <c r="D474" s="29" t="s">
        <v>18972</v>
      </c>
      <c r="E474" s="29">
        <v>1070</v>
      </c>
      <c r="F474" s="29" t="s">
        <v>18884</v>
      </c>
      <c r="G474" t="s">
        <v>76</v>
      </c>
    </row>
    <row r="475" spans="1:7" x14ac:dyDescent="0.25">
      <c r="A475" s="29" t="s">
        <v>14352</v>
      </c>
      <c r="B475" s="29" t="s">
        <v>14353</v>
      </c>
      <c r="C475" s="30">
        <v>44224</v>
      </c>
      <c r="D475" s="29" t="s">
        <v>18972</v>
      </c>
      <c r="E475" s="29">
        <v>1070</v>
      </c>
      <c r="F475" s="29" t="s">
        <v>18884</v>
      </c>
      <c r="G475" t="s">
        <v>76</v>
      </c>
    </row>
    <row r="476" spans="1:7" x14ac:dyDescent="0.25">
      <c r="A476" s="29" t="s">
        <v>14690</v>
      </c>
      <c r="B476" s="29" t="s">
        <v>14691</v>
      </c>
      <c r="C476" s="30">
        <v>44224</v>
      </c>
      <c r="D476" s="29" t="s">
        <v>18972</v>
      </c>
      <c r="E476" s="29">
        <v>1070</v>
      </c>
      <c r="F476" s="29" t="s">
        <v>18884</v>
      </c>
      <c r="G476" t="s">
        <v>76</v>
      </c>
    </row>
    <row r="477" spans="1:7" x14ac:dyDescent="0.25">
      <c r="A477" s="29" t="s">
        <v>14739</v>
      </c>
      <c r="B477" s="29" t="s">
        <v>14740</v>
      </c>
      <c r="C477" s="30">
        <v>44224</v>
      </c>
      <c r="D477" s="29" t="s">
        <v>18972</v>
      </c>
      <c r="E477" s="29">
        <v>1070</v>
      </c>
      <c r="F477" s="29" t="s">
        <v>18884</v>
      </c>
      <c r="G477" t="s">
        <v>76</v>
      </c>
    </row>
    <row r="478" spans="1:7" x14ac:dyDescent="0.25">
      <c r="A478" s="29" t="s">
        <v>7724</v>
      </c>
      <c r="B478" s="29" t="s">
        <v>7725</v>
      </c>
      <c r="C478" s="30">
        <v>44225</v>
      </c>
      <c r="D478" s="29" t="s">
        <v>18972</v>
      </c>
      <c r="E478" s="29">
        <v>1070</v>
      </c>
      <c r="F478" s="29" t="s">
        <v>18884</v>
      </c>
      <c r="G478" t="s">
        <v>76</v>
      </c>
    </row>
    <row r="479" spans="1:7" x14ac:dyDescent="0.25">
      <c r="A479" s="29" t="s">
        <v>7768</v>
      </c>
      <c r="B479" s="29" t="s">
        <v>7769</v>
      </c>
      <c r="C479" s="30">
        <v>44225</v>
      </c>
      <c r="D479" s="29" t="s">
        <v>18972</v>
      </c>
      <c r="E479" s="29">
        <v>1070</v>
      </c>
      <c r="F479" s="29" t="s">
        <v>18884</v>
      </c>
      <c r="G479" t="s">
        <v>76</v>
      </c>
    </row>
    <row r="480" spans="1:7" x14ac:dyDescent="0.25">
      <c r="A480" s="29" t="s">
        <v>9036</v>
      </c>
      <c r="B480" s="29" t="s">
        <v>9037</v>
      </c>
      <c r="C480" s="30">
        <v>44225</v>
      </c>
      <c r="D480" s="29" t="s">
        <v>18972</v>
      </c>
      <c r="E480" s="29">
        <v>1070</v>
      </c>
      <c r="F480" s="29" t="s">
        <v>18884</v>
      </c>
      <c r="G480" t="s">
        <v>76</v>
      </c>
    </row>
    <row r="481" spans="1:7" x14ac:dyDescent="0.25">
      <c r="A481" s="29" t="s">
        <v>12279</v>
      </c>
      <c r="B481" s="29" t="s">
        <v>12280</v>
      </c>
      <c r="C481" s="30">
        <v>44231</v>
      </c>
      <c r="D481" s="29" t="s">
        <v>18895</v>
      </c>
      <c r="E481" s="29">
        <v>1070</v>
      </c>
      <c r="F481" s="29" t="s">
        <v>18884</v>
      </c>
      <c r="G481" t="s">
        <v>76</v>
      </c>
    </row>
    <row r="482" spans="1:7" x14ac:dyDescent="0.25">
      <c r="A482" s="29" t="s">
        <v>1503</v>
      </c>
      <c r="B482" s="29" t="s">
        <v>1504</v>
      </c>
      <c r="C482" s="30">
        <v>44235</v>
      </c>
      <c r="D482" s="29" t="s">
        <v>18966</v>
      </c>
      <c r="E482" s="29">
        <v>1070</v>
      </c>
      <c r="F482" s="29" t="s">
        <v>18884</v>
      </c>
      <c r="G482" t="s">
        <v>76</v>
      </c>
    </row>
    <row r="483" spans="1:7" x14ac:dyDescent="0.25">
      <c r="A483" s="29" t="s">
        <v>1500</v>
      </c>
      <c r="B483" s="29" t="s">
        <v>1501</v>
      </c>
      <c r="C483" s="30">
        <v>44238</v>
      </c>
      <c r="D483" s="29" t="s">
        <v>18966</v>
      </c>
      <c r="E483" s="29">
        <v>1070</v>
      </c>
      <c r="F483" s="29" t="s">
        <v>18884</v>
      </c>
      <c r="G483" t="s">
        <v>76</v>
      </c>
    </row>
    <row r="484" spans="1:7" x14ac:dyDescent="0.25">
      <c r="A484" s="29" t="s">
        <v>1496</v>
      </c>
      <c r="B484" s="29" t="s">
        <v>1497</v>
      </c>
      <c r="C484" s="30">
        <v>44239</v>
      </c>
      <c r="D484" s="29" t="s">
        <v>18966</v>
      </c>
      <c r="E484" s="29">
        <v>1070</v>
      </c>
      <c r="F484" s="29" t="s">
        <v>18884</v>
      </c>
      <c r="G484" t="s">
        <v>76</v>
      </c>
    </row>
    <row r="485" spans="1:7" x14ac:dyDescent="0.25">
      <c r="A485" s="29" t="s">
        <v>13498</v>
      </c>
      <c r="B485" s="29" t="s">
        <v>13499</v>
      </c>
      <c r="C485" s="30">
        <v>44243</v>
      </c>
      <c r="D485" s="29" t="s">
        <v>18972</v>
      </c>
      <c r="E485" s="29">
        <v>1070</v>
      </c>
      <c r="F485" s="29" t="s">
        <v>18884</v>
      </c>
      <c r="G485" t="s">
        <v>76</v>
      </c>
    </row>
    <row r="486" spans="1:7" x14ac:dyDescent="0.25">
      <c r="A486" s="29" t="s">
        <v>6934</v>
      </c>
      <c r="B486" s="29" t="s">
        <v>6935</v>
      </c>
      <c r="C486" s="30">
        <v>44246</v>
      </c>
      <c r="D486" s="29" t="s">
        <v>18895</v>
      </c>
      <c r="E486" s="29">
        <v>1070</v>
      </c>
      <c r="F486" s="29" t="s">
        <v>18884</v>
      </c>
      <c r="G486" t="s">
        <v>76</v>
      </c>
    </row>
    <row r="487" spans="1:7" x14ac:dyDescent="0.25">
      <c r="A487" s="29" t="s">
        <v>4203</v>
      </c>
      <c r="B487" s="29" t="s">
        <v>4204</v>
      </c>
      <c r="C487" s="30">
        <v>44247</v>
      </c>
      <c r="D487" s="29" t="s">
        <v>18895</v>
      </c>
      <c r="E487" s="29">
        <v>1070</v>
      </c>
      <c r="F487" s="29" t="s">
        <v>18884</v>
      </c>
      <c r="G487" t="s">
        <v>76</v>
      </c>
    </row>
    <row r="488" spans="1:7" x14ac:dyDescent="0.25">
      <c r="A488" s="29" t="s">
        <v>1510</v>
      </c>
      <c r="B488" s="29" t="s">
        <v>1511</v>
      </c>
      <c r="C488" s="30">
        <v>44247</v>
      </c>
      <c r="D488" s="29" t="s">
        <v>18972</v>
      </c>
      <c r="E488" s="29">
        <v>1070</v>
      </c>
      <c r="F488" s="29" t="s">
        <v>18884</v>
      </c>
      <c r="G488" t="s">
        <v>76</v>
      </c>
    </row>
    <row r="489" spans="1:7" x14ac:dyDescent="0.25">
      <c r="A489" s="29" t="s">
        <v>4361</v>
      </c>
      <c r="B489" s="29" t="s">
        <v>4362</v>
      </c>
      <c r="C489" s="30">
        <v>44249</v>
      </c>
      <c r="D489" s="29" t="s">
        <v>18895</v>
      </c>
      <c r="E489" s="29">
        <v>1070</v>
      </c>
      <c r="F489" s="29" t="s">
        <v>18884</v>
      </c>
      <c r="G489" t="s">
        <v>76</v>
      </c>
    </row>
    <row r="490" spans="1:7" x14ac:dyDescent="0.25">
      <c r="A490" s="29" t="s">
        <v>1381</v>
      </c>
      <c r="B490" s="29" t="s">
        <v>1382</v>
      </c>
      <c r="C490" s="30">
        <v>44250</v>
      </c>
      <c r="D490" s="29" t="s">
        <v>18972</v>
      </c>
      <c r="E490" s="29">
        <v>1070</v>
      </c>
      <c r="F490" s="29" t="s">
        <v>18884</v>
      </c>
      <c r="G490" t="s">
        <v>76</v>
      </c>
    </row>
    <row r="491" spans="1:7" x14ac:dyDescent="0.25">
      <c r="A491" s="29" t="s">
        <v>13214</v>
      </c>
      <c r="B491" s="29" t="s">
        <v>13215</v>
      </c>
      <c r="C491" s="30">
        <v>44258</v>
      </c>
      <c r="D491" s="29" t="s">
        <v>18972</v>
      </c>
      <c r="E491" s="29">
        <v>1070</v>
      </c>
      <c r="F491" s="29" t="s">
        <v>18884</v>
      </c>
      <c r="G491" t="s">
        <v>76</v>
      </c>
    </row>
    <row r="492" spans="1:7" x14ac:dyDescent="0.25">
      <c r="A492" s="29" t="s">
        <v>5021</v>
      </c>
      <c r="B492" s="29" t="s">
        <v>5022</v>
      </c>
      <c r="C492" s="30">
        <v>44264</v>
      </c>
      <c r="D492" s="29" t="s">
        <v>18884</v>
      </c>
      <c r="E492" s="29">
        <v>1070</v>
      </c>
      <c r="F492" s="29" t="s">
        <v>18884</v>
      </c>
      <c r="G492" t="s">
        <v>76</v>
      </c>
    </row>
    <row r="493" spans="1:7" x14ac:dyDescent="0.25">
      <c r="A493" s="29" t="s">
        <v>17941</v>
      </c>
      <c r="B493" s="29" t="s">
        <v>17942</v>
      </c>
      <c r="C493" s="30">
        <v>44265</v>
      </c>
      <c r="D493" s="29" t="s">
        <v>18884</v>
      </c>
      <c r="E493" s="29">
        <v>1070</v>
      </c>
      <c r="F493" s="29" t="s">
        <v>18884</v>
      </c>
      <c r="G493" t="s">
        <v>76</v>
      </c>
    </row>
    <row r="494" spans="1:7" x14ac:dyDescent="0.25">
      <c r="A494" s="29" t="s">
        <v>2760</v>
      </c>
      <c r="B494" s="29" t="s">
        <v>2761</v>
      </c>
      <c r="C494" s="30">
        <v>44215</v>
      </c>
      <c r="D494" s="29" t="s">
        <v>18964</v>
      </c>
      <c r="E494" s="29">
        <v>1080</v>
      </c>
      <c r="F494" s="29" t="s">
        <v>18884</v>
      </c>
      <c r="G494" t="s">
        <v>76</v>
      </c>
    </row>
    <row r="495" spans="1:7" x14ac:dyDescent="0.25">
      <c r="A495" s="29" t="s">
        <v>2796</v>
      </c>
      <c r="B495" s="29" t="s">
        <v>2797</v>
      </c>
      <c r="C495" s="30">
        <v>44215</v>
      </c>
      <c r="D495" s="29" t="s">
        <v>18964</v>
      </c>
      <c r="E495" s="29">
        <v>1080</v>
      </c>
      <c r="F495" s="29" t="s">
        <v>18884</v>
      </c>
      <c r="G495" t="s">
        <v>76</v>
      </c>
    </row>
    <row r="496" spans="1:7" x14ac:dyDescent="0.25">
      <c r="A496" s="29" t="s">
        <v>14863</v>
      </c>
      <c r="B496" s="29" t="s">
        <v>14864</v>
      </c>
      <c r="C496" s="30">
        <v>44221</v>
      </c>
      <c r="D496" s="29" t="s">
        <v>18895</v>
      </c>
      <c r="E496" s="29">
        <v>1080</v>
      </c>
      <c r="F496" s="29" t="s">
        <v>18884</v>
      </c>
      <c r="G496" t="s">
        <v>76</v>
      </c>
    </row>
    <row r="497" spans="1:7" x14ac:dyDescent="0.25">
      <c r="A497" s="29" t="s">
        <v>14867</v>
      </c>
      <c r="B497" s="29" t="s">
        <v>14868</v>
      </c>
      <c r="C497" s="30">
        <v>44221</v>
      </c>
      <c r="D497" s="29" t="s">
        <v>18895</v>
      </c>
      <c r="E497" s="29">
        <v>1080</v>
      </c>
      <c r="F497" s="29" t="s">
        <v>18884</v>
      </c>
      <c r="G497" t="s">
        <v>76</v>
      </c>
    </row>
    <row r="498" spans="1:7" x14ac:dyDescent="0.25">
      <c r="A498" s="29" t="s">
        <v>14869</v>
      </c>
      <c r="B498" s="29" t="s">
        <v>14870</v>
      </c>
      <c r="C498" s="30">
        <v>44221</v>
      </c>
      <c r="D498" s="29" t="s">
        <v>18895</v>
      </c>
      <c r="E498" s="29">
        <v>1080</v>
      </c>
      <c r="F498" s="29" t="s">
        <v>18884</v>
      </c>
      <c r="G498" t="s">
        <v>76</v>
      </c>
    </row>
    <row r="499" spans="1:7" x14ac:dyDescent="0.25">
      <c r="A499" s="29" t="s">
        <v>14874</v>
      </c>
      <c r="B499" s="29" t="s">
        <v>14875</v>
      </c>
      <c r="C499" s="30">
        <v>44221</v>
      </c>
      <c r="D499" s="29" t="s">
        <v>18895</v>
      </c>
      <c r="E499" s="29">
        <v>1080</v>
      </c>
      <c r="F499" s="29" t="s">
        <v>18884</v>
      </c>
      <c r="G499" t="s">
        <v>76</v>
      </c>
    </row>
    <row r="500" spans="1:7" x14ac:dyDescent="0.25">
      <c r="A500" s="29" t="s">
        <v>72</v>
      </c>
      <c r="B500" s="29" t="s">
        <v>73</v>
      </c>
      <c r="C500" s="30">
        <v>44225</v>
      </c>
      <c r="D500" s="29" t="s">
        <v>18964</v>
      </c>
      <c r="E500" s="29">
        <v>1080</v>
      </c>
      <c r="F500" s="29" t="s">
        <v>18884</v>
      </c>
      <c r="G500" t="s">
        <v>76</v>
      </c>
    </row>
    <row r="501" spans="1:7" x14ac:dyDescent="0.25">
      <c r="A501" s="29" t="s">
        <v>79</v>
      </c>
      <c r="B501" s="29" t="s">
        <v>80</v>
      </c>
      <c r="C501" s="30">
        <v>44225</v>
      </c>
      <c r="D501" s="29" t="s">
        <v>18964</v>
      </c>
      <c r="E501" s="29">
        <v>1080</v>
      </c>
      <c r="F501" s="29" t="s">
        <v>18884</v>
      </c>
      <c r="G501" t="s">
        <v>76</v>
      </c>
    </row>
    <row r="502" spans="1:7" x14ac:dyDescent="0.25">
      <c r="A502" s="29" t="s">
        <v>7751</v>
      </c>
      <c r="B502" s="29" t="s">
        <v>7752</v>
      </c>
      <c r="C502" s="30">
        <v>44225</v>
      </c>
      <c r="D502" s="29" t="s">
        <v>18973</v>
      </c>
      <c r="E502" s="29">
        <v>1080</v>
      </c>
      <c r="F502" s="29" t="s">
        <v>18884</v>
      </c>
      <c r="G502" t="s">
        <v>76</v>
      </c>
    </row>
    <row r="503" spans="1:7" x14ac:dyDescent="0.25">
      <c r="A503" s="29" t="s">
        <v>14951</v>
      </c>
      <c r="B503" s="29" t="s">
        <v>14952</v>
      </c>
      <c r="C503" s="30">
        <v>44228</v>
      </c>
      <c r="D503" s="29" t="s">
        <v>18895</v>
      </c>
      <c r="E503" s="29">
        <v>1080</v>
      </c>
      <c r="F503" s="29" t="s">
        <v>18884</v>
      </c>
      <c r="G503" t="s">
        <v>76</v>
      </c>
    </row>
    <row r="504" spans="1:7" x14ac:dyDescent="0.25">
      <c r="A504" s="29" t="s">
        <v>14823</v>
      </c>
      <c r="B504" s="29" t="s">
        <v>14824</v>
      </c>
      <c r="C504" s="30">
        <v>44229</v>
      </c>
      <c r="D504" s="29" t="s">
        <v>18895</v>
      </c>
      <c r="E504" s="29">
        <v>1080</v>
      </c>
      <c r="F504" s="29" t="s">
        <v>18884</v>
      </c>
      <c r="G504" t="s">
        <v>76</v>
      </c>
    </row>
    <row r="505" spans="1:7" x14ac:dyDescent="0.25">
      <c r="A505" s="29" t="s">
        <v>14839</v>
      </c>
      <c r="B505" s="29" t="s">
        <v>14840</v>
      </c>
      <c r="C505" s="30">
        <v>44229</v>
      </c>
      <c r="D505" s="29" t="s">
        <v>18895</v>
      </c>
      <c r="E505" s="29">
        <v>1080</v>
      </c>
      <c r="F505" s="29" t="s">
        <v>18884</v>
      </c>
      <c r="G505" t="s">
        <v>76</v>
      </c>
    </row>
    <row r="506" spans="1:7" x14ac:dyDescent="0.25">
      <c r="A506" s="29" t="s">
        <v>12322</v>
      </c>
      <c r="B506" s="29" t="s">
        <v>12323</v>
      </c>
      <c r="C506" s="30">
        <v>44230</v>
      </c>
      <c r="D506" s="29" t="s">
        <v>18895</v>
      </c>
      <c r="E506" s="29">
        <v>1080</v>
      </c>
      <c r="F506" s="29" t="s">
        <v>18884</v>
      </c>
      <c r="G506" t="s">
        <v>76</v>
      </c>
    </row>
    <row r="507" spans="1:7" x14ac:dyDescent="0.25">
      <c r="A507" s="29" t="s">
        <v>12284</v>
      </c>
      <c r="B507" s="29" t="s">
        <v>12285</v>
      </c>
      <c r="C507" s="30">
        <v>44231</v>
      </c>
      <c r="D507" s="29" t="s">
        <v>18895</v>
      </c>
      <c r="E507" s="29">
        <v>1080</v>
      </c>
      <c r="F507" s="29" t="s">
        <v>18884</v>
      </c>
      <c r="G507" t="s">
        <v>76</v>
      </c>
    </row>
    <row r="508" spans="1:7" x14ac:dyDescent="0.25">
      <c r="A508" s="29" t="s">
        <v>11696</v>
      </c>
      <c r="B508" s="29" t="s">
        <v>11697</v>
      </c>
      <c r="C508" s="30">
        <v>44231</v>
      </c>
      <c r="D508" s="29" t="s">
        <v>18973</v>
      </c>
      <c r="E508" s="29">
        <v>1080</v>
      </c>
      <c r="F508" s="29" t="s">
        <v>18884</v>
      </c>
      <c r="G508" t="s">
        <v>76</v>
      </c>
    </row>
    <row r="509" spans="1:7" x14ac:dyDescent="0.25">
      <c r="A509" s="29" t="s">
        <v>15025</v>
      </c>
      <c r="B509" s="29" t="s">
        <v>15026</v>
      </c>
      <c r="C509" s="30">
        <v>44235</v>
      </c>
      <c r="D509" s="29" t="s">
        <v>18895</v>
      </c>
      <c r="E509" s="29">
        <v>1080</v>
      </c>
      <c r="F509" s="29" t="s">
        <v>18884</v>
      </c>
      <c r="G509" t="s">
        <v>76</v>
      </c>
    </row>
    <row r="510" spans="1:7" x14ac:dyDescent="0.25">
      <c r="A510" s="29" t="s">
        <v>14760</v>
      </c>
      <c r="B510" s="29" t="s">
        <v>14761</v>
      </c>
      <c r="C510" s="30">
        <v>44237</v>
      </c>
      <c r="D510" s="29" t="s">
        <v>18973</v>
      </c>
      <c r="E510" s="29">
        <v>1080</v>
      </c>
      <c r="F510" s="29" t="s">
        <v>18884</v>
      </c>
      <c r="G510" t="s">
        <v>76</v>
      </c>
    </row>
    <row r="511" spans="1:7" x14ac:dyDescent="0.25">
      <c r="A511" s="29" t="s">
        <v>12537</v>
      </c>
      <c r="B511" s="29" t="s">
        <v>12538</v>
      </c>
      <c r="C511" s="30">
        <v>44238</v>
      </c>
      <c r="D511" s="29" t="s">
        <v>18895</v>
      </c>
      <c r="E511" s="29">
        <v>1080</v>
      </c>
      <c r="F511" s="29" t="s">
        <v>18884</v>
      </c>
      <c r="G511" t="s">
        <v>76</v>
      </c>
    </row>
    <row r="512" spans="1:7" x14ac:dyDescent="0.25">
      <c r="A512" s="29" t="s">
        <v>12636</v>
      </c>
      <c r="B512" s="29" t="s">
        <v>12637</v>
      </c>
      <c r="C512" s="30">
        <v>44239</v>
      </c>
      <c r="D512" s="29" t="s">
        <v>18895</v>
      </c>
      <c r="E512" s="29">
        <v>1080</v>
      </c>
      <c r="F512" s="29" t="s">
        <v>18884</v>
      </c>
      <c r="G512" t="s">
        <v>76</v>
      </c>
    </row>
    <row r="513" spans="1:7" x14ac:dyDescent="0.25">
      <c r="A513" s="29" t="s">
        <v>12532</v>
      </c>
      <c r="B513" s="29" t="s">
        <v>12533</v>
      </c>
      <c r="C513" s="30">
        <v>44240</v>
      </c>
      <c r="D513" s="29" t="s">
        <v>18895</v>
      </c>
      <c r="E513" s="29">
        <v>1080</v>
      </c>
      <c r="F513" s="29" t="s">
        <v>18884</v>
      </c>
      <c r="G513" t="s">
        <v>76</v>
      </c>
    </row>
    <row r="514" spans="1:7" x14ac:dyDescent="0.25">
      <c r="A514" s="29" t="s">
        <v>6939</v>
      </c>
      <c r="B514" s="29" t="s">
        <v>6940</v>
      </c>
      <c r="C514" s="30">
        <v>44245</v>
      </c>
      <c r="D514" s="29" t="s">
        <v>18895</v>
      </c>
      <c r="E514" s="29">
        <v>1080</v>
      </c>
      <c r="F514" s="29" t="s">
        <v>18884</v>
      </c>
      <c r="G514" t="s">
        <v>76</v>
      </c>
    </row>
    <row r="515" spans="1:7" x14ac:dyDescent="0.25">
      <c r="A515" s="29" t="s">
        <v>6948</v>
      </c>
      <c r="B515" s="29" t="s">
        <v>6949</v>
      </c>
      <c r="C515" s="30">
        <v>44245</v>
      </c>
      <c r="D515" s="29" t="s">
        <v>18895</v>
      </c>
      <c r="E515" s="29">
        <v>1080</v>
      </c>
      <c r="F515" s="29" t="s">
        <v>18884</v>
      </c>
      <c r="G515" t="s">
        <v>76</v>
      </c>
    </row>
    <row r="516" spans="1:7" x14ac:dyDescent="0.25">
      <c r="A516" s="29" t="s">
        <v>6991</v>
      </c>
      <c r="B516" s="29" t="s">
        <v>6992</v>
      </c>
      <c r="C516" s="30">
        <v>44246</v>
      </c>
      <c r="D516" s="29" t="s">
        <v>18895</v>
      </c>
      <c r="E516" s="29">
        <v>1080</v>
      </c>
      <c r="F516" s="29" t="s">
        <v>18884</v>
      </c>
      <c r="G516" t="s">
        <v>76</v>
      </c>
    </row>
    <row r="517" spans="1:7" x14ac:dyDescent="0.25">
      <c r="A517" s="29" t="s">
        <v>4347</v>
      </c>
      <c r="B517" s="29" t="s">
        <v>4348</v>
      </c>
      <c r="C517" s="30">
        <v>44249</v>
      </c>
      <c r="D517" s="29" t="s">
        <v>18895</v>
      </c>
      <c r="E517" s="29">
        <v>1080</v>
      </c>
      <c r="F517" s="29" t="s">
        <v>18884</v>
      </c>
      <c r="G517" t="s">
        <v>76</v>
      </c>
    </row>
    <row r="518" spans="1:7" x14ac:dyDescent="0.25">
      <c r="A518" s="29" t="s">
        <v>4401</v>
      </c>
      <c r="B518" s="29" t="s">
        <v>4402</v>
      </c>
      <c r="C518" s="30">
        <v>44254</v>
      </c>
      <c r="D518" s="29" t="s">
        <v>18895</v>
      </c>
      <c r="E518" s="29">
        <v>1080</v>
      </c>
      <c r="F518" s="29" t="s">
        <v>18884</v>
      </c>
      <c r="G518" t="s">
        <v>76</v>
      </c>
    </row>
    <row r="519" spans="1:7" x14ac:dyDescent="0.25">
      <c r="A519" s="29" t="s">
        <v>17546</v>
      </c>
      <c r="B519" s="29" t="s">
        <v>17547</v>
      </c>
      <c r="C519" s="30">
        <v>44256</v>
      </c>
      <c r="D519" s="29" t="s">
        <v>18895</v>
      </c>
      <c r="E519" s="29">
        <v>1080</v>
      </c>
      <c r="F519" s="29" t="s">
        <v>18884</v>
      </c>
      <c r="G519" t="s">
        <v>76</v>
      </c>
    </row>
    <row r="520" spans="1:7" x14ac:dyDescent="0.25">
      <c r="A520" s="29" t="s">
        <v>17523</v>
      </c>
      <c r="B520" s="29" t="s">
        <v>17524</v>
      </c>
      <c r="C520" s="30">
        <v>44257</v>
      </c>
      <c r="D520" s="29" t="s">
        <v>18895</v>
      </c>
      <c r="E520" s="29">
        <v>1080</v>
      </c>
      <c r="F520" s="29" t="s">
        <v>18884</v>
      </c>
      <c r="G520" t="s">
        <v>76</v>
      </c>
    </row>
    <row r="521" spans="1:7" x14ac:dyDescent="0.25">
      <c r="A521" s="29" t="s">
        <v>17683</v>
      </c>
      <c r="B521" s="29" t="s">
        <v>17684</v>
      </c>
      <c r="C521" s="30">
        <v>44259</v>
      </c>
      <c r="D521" s="29" t="s">
        <v>18895</v>
      </c>
      <c r="E521" s="29">
        <v>1080</v>
      </c>
      <c r="F521" s="29" t="s">
        <v>18884</v>
      </c>
      <c r="G521" t="s">
        <v>76</v>
      </c>
    </row>
    <row r="522" spans="1:7" x14ac:dyDescent="0.25">
      <c r="A522" s="29" t="s">
        <v>17710</v>
      </c>
      <c r="B522" s="29" t="s">
        <v>17711</v>
      </c>
      <c r="C522" s="30">
        <v>44259</v>
      </c>
      <c r="D522" s="29" t="s">
        <v>18895</v>
      </c>
      <c r="E522" s="29">
        <v>1080</v>
      </c>
      <c r="F522" s="29" t="s">
        <v>18884</v>
      </c>
      <c r="G522" t="s">
        <v>76</v>
      </c>
    </row>
    <row r="523" spans="1:7" x14ac:dyDescent="0.25">
      <c r="A523" s="29" t="s">
        <v>17714</v>
      </c>
      <c r="B523" s="29" t="s">
        <v>17715</v>
      </c>
      <c r="C523" s="30">
        <v>44259</v>
      </c>
      <c r="D523" s="29" t="s">
        <v>18895</v>
      </c>
      <c r="E523" s="29">
        <v>1080</v>
      </c>
      <c r="F523" s="29" t="s">
        <v>18884</v>
      </c>
      <c r="G523" t="s">
        <v>76</v>
      </c>
    </row>
    <row r="524" spans="1:7" x14ac:dyDescent="0.25">
      <c r="A524" s="29" t="s">
        <v>17662</v>
      </c>
      <c r="B524" s="29" t="s">
        <v>17663</v>
      </c>
      <c r="C524" s="30">
        <v>44260</v>
      </c>
      <c r="D524" s="29" t="s">
        <v>18895</v>
      </c>
      <c r="E524" s="29">
        <v>1080</v>
      </c>
      <c r="F524" s="29" t="s">
        <v>18884</v>
      </c>
      <c r="G524" t="s">
        <v>76</v>
      </c>
    </row>
    <row r="525" spans="1:7" x14ac:dyDescent="0.25">
      <c r="A525" s="29" t="s">
        <v>17730</v>
      </c>
      <c r="B525" s="29" t="s">
        <v>17731</v>
      </c>
      <c r="C525" s="30">
        <v>44261</v>
      </c>
      <c r="D525" s="29" t="s">
        <v>18895</v>
      </c>
      <c r="E525" s="29">
        <v>1080</v>
      </c>
      <c r="F525" s="29" t="s">
        <v>18884</v>
      </c>
      <c r="G525" t="s">
        <v>76</v>
      </c>
    </row>
    <row r="526" spans="1:7" x14ac:dyDescent="0.25">
      <c r="A526" s="29" t="s">
        <v>4814</v>
      </c>
      <c r="B526" s="29" t="s">
        <v>4815</v>
      </c>
      <c r="C526" s="30">
        <v>44263</v>
      </c>
      <c r="D526" s="29" t="s">
        <v>18884</v>
      </c>
      <c r="E526" s="29">
        <v>1080</v>
      </c>
      <c r="F526" s="29" t="s">
        <v>18884</v>
      </c>
      <c r="G526" t="s">
        <v>76</v>
      </c>
    </row>
    <row r="527" spans="1:7" x14ac:dyDescent="0.25">
      <c r="A527" s="29" t="s">
        <v>4877</v>
      </c>
      <c r="B527" s="29" t="s">
        <v>4878</v>
      </c>
      <c r="C527" s="30">
        <v>44264</v>
      </c>
      <c r="D527" s="29" t="s">
        <v>18884</v>
      </c>
      <c r="E527" s="29">
        <v>1080</v>
      </c>
      <c r="F527" s="29" t="s">
        <v>18884</v>
      </c>
      <c r="G527" t="s">
        <v>76</v>
      </c>
    </row>
    <row r="528" spans="1:7" x14ac:dyDescent="0.25">
      <c r="A528" s="29" t="s">
        <v>5028</v>
      </c>
      <c r="B528" s="29" t="s">
        <v>5029</v>
      </c>
      <c r="C528" s="30">
        <v>44264</v>
      </c>
      <c r="D528" s="29" t="s">
        <v>18884</v>
      </c>
      <c r="E528" s="29">
        <v>1080</v>
      </c>
      <c r="F528" s="29" t="s">
        <v>18884</v>
      </c>
      <c r="G528" t="s">
        <v>76</v>
      </c>
    </row>
    <row r="529" spans="1:7" x14ac:dyDescent="0.25">
      <c r="A529" s="29" t="s">
        <v>18019</v>
      </c>
      <c r="B529" s="29" t="s">
        <v>18020</v>
      </c>
      <c r="C529" s="30">
        <v>44265</v>
      </c>
      <c r="D529" s="29" t="s">
        <v>18884</v>
      </c>
      <c r="E529" s="29">
        <v>1080</v>
      </c>
      <c r="F529" s="29" t="s">
        <v>18884</v>
      </c>
      <c r="G529" t="s">
        <v>76</v>
      </c>
    </row>
    <row r="530" spans="1:7" x14ac:dyDescent="0.25">
      <c r="A530" s="29" t="s">
        <v>18030</v>
      </c>
      <c r="B530" s="29" t="s">
        <v>18031</v>
      </c>
      <c r="C530" s="30">
        <v>44265</v>
      </c>
      <c r="D530" s="29" t="s">
        <v>18884</v>
      </c>
      <c r="E530" s="29">
        <v>1080</v>
      </c>
      <c r="F530" s="29" t="s">
        <v>18884</v>
      </c>
      <c r="G530" t="s">
        <v>76</v>
      </c>
    </row>
    <row r="531" spans="1:7" x14ac:dyDescent="0.25">
      <c r="A531" s="29" t="s">
        <v>17998</v>
      </c>
      <c r="B531" s="29" t="s">
        <v>17999</v>
      </c>
      <c r="C531" s="30">
        <v>44266</v>
      </c>
      <c r="D531" s="29" t="s">
        <v>18884</v>
      </c>
      <c r="E531" s="29">
        <v>1080</v>
      </c>
      <c r="F531" s="29" t="s">
        <v>18884</v>
      </c>
      <c r="G531" t="s">
        <v>76</v>
      </c>
    </row>
    <row r="532" spans="1:7" x14ac:dyDescent="0.25">
      <c r="A532" s="29" t="s">
        <v>8602</v>
      </c>
      <c r="B532" s="29" t="s">
        <v>8603</v>
      </c>
      <c r="C532" s="30">
        <v>44200</v>
      </c>
      <c r="D532" s="29" t="s">
        <v>18974</v>
      </c>
      <c r="E532" s="29">
        <v>1081</v>
      </c>
      <c r="F532" s="29" t="s">
        <v>18884</v>
      </c>
      <c r="G532" t="s">
        <v>76</v>
      </c>
    </row>
    <row r="533" spans="1:7" x14ac:dyDescent="0.25">
      <c r="A533" s="29" t="s">
        <v>14968</v>
      </c>
      <c r="B533" s="29" t="s">
        <v>14969</v>
      </c>
      <c r="C533" s="30">
        <v>44228</v>
      </c>
      <c r="D533" s="29" t="s">
        <v>18895</v>
      </c>
      <c r="E533" s="29">
        <v>1081</v>
      </c>
      <c r="F533" s="29" t="s">
        <v>18884</v>
      </c>
      <c r="G533" t="s">
        <v>76</v>
      </c>
    </row>
    <row r="534" spans="1:7" x14ac:dyDescent="0.25">
      <c r="A534" s="29" t="s">
        <v>15089</v>
      </c>
      <c r="B534" s="29" t="s">
        <v>15090</v>
      </c>
      <c r="C534" s="30">
        <v>44236</v>
      </c>
      <c r="D534" s="29" t="s">
        <v>18895</v>
      </c>
      <c r="E534" s="29">
        <v>1081</v>
      </c>
      <c r="F534" s="29" t="s">
        <v>18884</v>
      </c>
      <c r="G534" t="s">
        <v>76</v>
      </c>
    </row>
    <row r="535" spans="1:7" x14ac:dyDescent="0.25">
      <c r="A535" s="29" t="s">
        <v>6944</v>
      </c>
      <c r="B535" s="29" t="s">
        <v>6945</v>
      </c>
      <c r="C535" s="30">
        <v>44245</v>
      </c>
      <c r="D535" s="29" t="s">
        <v>18895</v>
      </c>
      <c r="E535" s="29">
        <v>1081</v>
      </c>
      <c r="F535" s="29" t="s">
        <v>18884</v>
      </c>
      <c r="G535" t="s">
        <v>76</v>
      </c>
    </row>
    <row r="536" spans="1:7" x14ac:dyDescent="0.25">
      <c r="A536" s="29" t="s">
        <v>7824</v>
      </c>
      <c r="B536" s="29" t="s">
        <v>7825</v>
      </c>
      <c r="C536" s="30">
        <v>44251</v>
      </c>
      <c r="D536" s="29" t="s">
        <v>18974</v>
      </c>
      <c r="E536" s="29">
        <v>1081</v>
      </c>
      <c r="F536" s="29" t="s">
        <v>18884</v>
      </c>
      <c r="G536" t="s">
        <v>76</v>
      </c>
    </row>
    <row r="537" spans="1:7" x14ac:dyDescent="0.25">
      <c r="A537" s="29" t="s">
        <v>7523</v>
      </c>
      <c r="B537" s="29" t="s">
        <v>7524</v>
      </c>
      <c r="C537" s="30">
        <v>44255</v>
      </c>
      <c r="D537" s="29" t="s">
        <v>18895</v>
      </c>
      <c r="E537" s="29">
        <v>1081</v>
      </c>
      <c r="F537" s="29" t="s">
        <v>18884</v>
      </c>
      <c r="G537" t="s">
        <v>76</v>
      </c>
    </row>
    <row r="538" spans="1:7" x14ac:dyDescent="0.25">
      <c r="A538" s="29" t="s">
        <v>17554</v>
      </c>
      <c r="B538" s="29" t="s">
        <v>17555</v>
      </c>
      <c r="C538" s="30">
        <v>44256</v>
      </c>
      <c r="D538" s="29" t="s">
        <v>18895</v>
      </c>
      <c r="E538" s="29">
        <v>1081</v>
      </c>
      <c r="F538" s="29" t="s">
        <v>18884</v>
      </c>
      <c r="G538" t="s">
        <v>76</v>
      </c>
    </row>
    <row r="539" spans="1:7" x14ac:dyDescent="0.25">
      <c r="A539" s="29" t="s">
        <v>18046</v>
      </c>
      <c r="B539" s="29" t="s">
        <v>18047</v>
      </c>
      <c r="C539" s="30">
        <v>44268</v>
      </c>
      <c r="D539" s="29" t="s">
        <v>18884</v>
      </c>
      <c r="E539" s="29">
        <v>1081</v>
      </c>
      <c r="F539" s="29" t="s">
        <v>18884</v>
      </c>
      <c r="G539" t="s">
        <v>76</v>
      </c>
    </row>
    <row r="540" spans="1:7" x14ac:dyDescent="0.25">
      <c r="A540" s="29" t="s">
        <v>12065</v>
      </c>
      <c r="B540" s="29" t="s">
        <v>12066</v>
      </c>
      <c r="C540" s="30">
        <v>44224</v>
      </c>
      <c r="D540" s="29" t="s">
        <v>18975</v>
      </c>
      <c r="E540" s="29">
        <v>1082</v>
      </c>
      <c r="F540" s="29" t="s">
        <v>18884</v>
      </c>
      <c r="G540" t="s">
        <v>76</v>
      </c>
    </row>
    <row r="541" spans="1:7" x14ac:dyDescent="0.25">
      <c r="A541" s="29" t="s">
        <v>7740</v>
      </c>
      <c r="B541" s="29" t="s">
        <v>7741</v>
      </c>
      <c r="C541" s="30">
        <v>44225</v>
      </c>
      <c r="D541" s="29" t="s">
        <v>18975</v>
      </c>
      <c r="E541" s="29">
        <v>1082</v>
      </c>
      <c r="F541" s="29" t="s">
        <v>18884</v>
      </c>
      <c r="G541" t="s">
        <v>76</v>
      </c>
    </row>
    <row r="542" spans="1:7" x14ac:dyDescent="0.25">
      <c r="A542" s="29" t="s">
        <v>14817</v>
      </c>
      <c r="B542" s="29" t="s">
        <v>14818</v>
      </c>
      <c r="C542" s="30">
        <v>44229</v>
      </c>
      <c r="D542" s="29" t="s">
        <v>18895</v>
      </c>
      <c r="E542" s="29">
        <v>1082</v>
      </c>
      <c r="F542" s="29" t="s">
        <v>18884</v>
      </c>
      <c r="G542" t="s">
        <v>76</v>
      </c>
    </row>
    <row r="543" spans="1:7" x14ac:dyDescent="0.25">
      <c r="A543" s="29" t="s">
        <v>1505</v>
      </c>
      <c r="B543" s="29" t="s">
        <v>1506</v>
      </c>
      <c r="C543" s="30">
        <v>44236</v>
      </c>
      <c r="D543" s="29" t="s">
        <v>19055</v>
      </c>
      <c r="E543" s="29">
        <v>1082</v>
      </c>
      <c r="F543" s="29" t="s">
        <v>18884</v>
      </c>
      <c r="G543" t="s">
        <v>76</v>
      </c>
    </row>
    <row r="544" spans="1:7" x14ac:dyDescent="0.25">
      <c r="A544" s="29" t="s">
        <v>12535</v>
      </c>
      <c r="B544" s="29" t="s">
        <v>12536</v>
      </c>
      <c r="C544" s="30">
        <v>44240</v>
      </c>
      <c r="D544" s="29" t="s">
        <v>18895</v>
      </c>
      <c r="E544" s="29">
        <v>1082</v>
      </c>
      <c r="F544" s="29" t="s">
        <v>18884</v>
      </c>
      <c r="G544" t="s">
        <v>76</v>
      </c>
    </row>
    <row r="545" spans="1:7" x14ac:dyDescent="0.25">
      <c r="A545" s="29" t="s">
        <v>1112</v>
      </c>
      <c r="B545" s="29" t="s">
        <v>1113</v>
      </c>
      <c r="C545" s="30">
        <v>44242</v>
      </c>
      <c r="D545" s="29" t="s">
        <v>18884</v>
      </c>
      <c r="E545" s="29">
        <v>1082</v>
      </c>
      <c r="F545" s="29" t="s">
        <v>18884</v>
      </c>
      <c r="G545" t="s">
        <v>76</v>
      </c>
    </row>
    <row r="546" spans="1:7" x14ac:dyDescent="0.25">
      <c r="A546" s="29" t="s">
        <v>6950</v>
      </c>
      <c r="B546" s="29" t="s">
        <v>6951</v>
      </c>
      <c r="C546" s="30">
        <v>44244</v>
      </c>
      <c r="D546" s="29" t="s">
        <v>18895</v>
      </c>
      <c r="E546" s="29">
        <v>1082</v>
      </c>
      <c r="F546" s="29" t="s">
        <v>18884</v>
      </c>
      <c r="G546" t="s">
        <v>76</v>
      </c>
    </row>
    <row r="547" spans="1:7" x14ac:dyDescent="0.25">
      <c r="A547" s="29" t="s">
        <v>4196</v>
      </c>
      <c r="B547" s="29" t="s">
        <v>4197</v>
      </c>
      <c r="C547" s="30">
        <v>44247</v>
      </c>
      <c r="D547" s="29" t="s">
        <v>18895</v>
      </c>
      <c r="E547" s="29">
        <v>1082</v>
      </c>
      <c r="F547" s="29" t="s">
        <v>18884</v>
      </c>
      <c r="G547" t="s">
        <v>76</v>
      </c>
    </row>
    <row r="548" spans="1:7" x14ac:dyDescent="0.25">
      <c r="A548" s="29" t="s">
        <v>4339</v>
      </c>
      <c r="B548" s="29" t="s">
        <v>4340</v>
      </c>
      <c r="C548" s="30">
        <v>44249</v>
      </c>
      <c r="D548" s="29" t="s">
        <v>18895</v>
      </c>
      <c r="E548" s="29">
        <v>1082</v>
      </c>
      <c r="F548" s="29" t="s">
        <v>18884</v>
      </c>
      <c r="G548" t="s">
        <v>76</v>
      </c>
    </row>
    <row r="549" spans="1:7" x14ac:dyDescent="0.25">
      <c r="A549" s="29" t="s">
        <v>7383</v>
      </c>
      <c r="B549" s="29" t="s">
        <v>7384</v>
      </c>
      <c r="C549" s="30">
        <v>44251</v>
      </c>
      <c r="D549" s="29" t="s">
        <v>18895</v>
      </c>
      <c r="E549" s="29">
        <v>1082</v>
      </c>
      <c r="F549" s="29" t="s">
        <v>18884</v>
      </c>
      <c r="G549" t="s">
        <v>76</v>
      </c>
    </row>
    <row r="550" spans="1:7" x14ac:dyDescent="0.25">
      <c r="A550" s="29" t="s">
        <v>7407</v>
      </c>
      <c r="B550" s="29" t="s">
        <v>7408</v>
      </c>
      <c r="C550" s="30">
        <v>44251</v>
      </c>
      <c r="D550" s="29" t="s">
        <v>18895</v>
      </c>
      <c r="E550" s="29">
        <v>1082</v>
      </c>
      <c r="F550" s="29" t="s">
        <v>18884</v>
      </c>
      <c r="G550" t="s">
        <v>76</v>
      </c>
    </row>
    <row r="551" spans="1:7" x14ac:dyDescent="0.25">
      <c r="A551" s="29" t="s">
        <v>13507</v>
      </c>
      <c r="B551" s="29" t="s">
        <v>13508</v>
      </c>
      <c r="C551" s="30">
        <v>44256</v>
      </c>
      <c r="D551" s="29" t="s">
        <v>18975</v>
      </c>
      <c r="E551" s="29">
        <v>1082</v>
      </c>
      <c r="F551" s="29" t="s">
        <v>18884</v>
      </c>
      <c r="G551" t="s">
        <v>76</v>
      </c>
    </row>
    <row r="552" spans="1:7" x14ac:dyDescent="0.25">
      <c r="A552" s="29" t="s">
        <v>17511</v>
      </c>
      <c r="B552" s="29" t="s">
        <v>17512</v>
      </c>
      <c r="C552" s="30">
        <v>44257</v>
      </c>
      <c r="D552" s="29" t="s">
        <v>18895</v>
      </c>
      <c r="E552" s="29">
        <v>1082</v>
      </c>
      <c r="F552" s="29" t="s">
        <v>18884</v>
      </c>
      <c r="G552" t="s">
        <v>76</v>
      </c>
    </row>
    <row r="553" spans="1:7" x14ac:dyDescent="0.25">
      <c r="A553" s="29" t="s">
        <v>2756</v>
      </c>
      <c r="B553" s="29" t="s">
        <v>2757</v>
      </c>
      <c r="C553" s="30">
        <v>44214</v>
      </c>
      <c r="D553" s="29" t="s">
        <v>18964</v>
      </c>
      <c r="E553" s="29">
        <v>1083</v>
      </c>
      <c r="F553" s="29" t="s">
        <v>18884</v>
      </c>
      <c r="G553" t="s">
        <v>76</v>
      </c>
    </row>
    <row r="554" spans="1:7" x14ac:dyDescent="0.25">
      <c r="A554" s="29" t="s">
        <v>2779</v>
      </c>
      <c r="B554" s="29" t="s">
        <v>2780</v>
      </c>
      <c r="C554" s="30">
        <v>44214</v>
      </c>
      <c r="D554" s="29" t="s">
        <v>18964</v>
      </c>
      <c r="E554" s="29">
        <v>1083</v>
      </c>
      <c r="F554" s="29" t="s">
        <v>18884</v>
      </c>
      <c r="G554" t="s">
        <v>76</v>
      </c>
    </row>
    <row r="555" spans="1:7" x14ac:dyDescent="0.25">
      <c r="A555" s="29" t="s">
        <v>15081</v>
      </c>
      <c r="B555" s="29" t="s">
        <v>15082</v>
      </c>
      <c r="C555" s="30">
        <v>44236</v>
      </c>
      <c r="D555" s="29" t="s">
        <v>18895</v>
      </c>
      <c r="E555" s="29">
        <v>1083</v>
      </c>
      <c r="F555" s="29" t="s">
        <v>18884</v>
      </c>
      <c r="G555" t="s">
        <v>76</v>
      </c>
    </row>
    <row r="556" spans="1:7" x14ac:dyDescent="0.25">
      <c r="A556" s="29" t="s">
        <v>17631</v>
      </c>
      <c r="B556" s="29" t="s">
        <v>17632</v>
      </c>
      <c r="C556" s="30">
        <v>44258</v>
      </c>
      <c r="D556" s="29" t="s">
        <v>18895</v>
      </c>
      <c r="E556" s="29">
        <v>1083</v>
      </c>
      <c r="F556" s="29" t="s">
        <v>18884</v>
      </c>
      <c r="G556" t="s">
        <v>76</v>
      </c>
    </row>
    <row r="557" spans="1:7" x14ac:dyDescent="0.25">
      <c r="A557" s="29" t="s">
        <v>17687</v>
      </c>
      <c r="B557" s="29" t="s">
        <v>17688</v>
      </c>
      <c r="C557" s="30">
        <v>44259</v>
      </c>
      <c r="D557" s="29" t="s">
        <v>18895</v>
      </c>
      <c r="E557" s="29">
        <v>1083</v>
      </c>
      <c r="F557" s="29" t="s">
        <v>18884</v>
      </c>
      <c r="G557" t="s">
        <v>76</v>
      </c>
    </row>
    <row r="558" spans="1:7" x14ac:dyDescent="0.25">
      <c r="A558" s="29" t="s">
        <v>18000</v>
      </c>
      <c r="B558" s="29" t="s">
        <v>18001</v>
      </c>
      <c r="C558" s="30">
        <v>44266</v>
      </c>
      <c r="D558" s="29" t="s">
        <v>18884</v>
      </c>
      <c r="E558" s="29">
        <v>1083</v>
      </c>
      <c r="F558" s="29" t="s">
        <v>18884</v>
      </c>
      <c r="G558" t="s">
        <v>76</v>
      </c>
    </row>
    <row r="559" spans="1:7" x14ac:dyDescent="0.25">
      <c r="A559" s="29" t="s">
        <v>14632</v>
      </c>
      <c r="B559" s="29" t="s">
        <v>14633</v>
      </c>
      <c r="C559" s="30">
        <v>44218</v>
      </c>
      <c r="D559" s="29" t="s">
        <v>18977</v>
      </c>
      <c r="E559" s="29">
        <v>1090</v>
      </c>
      <c r="F559" s="29" t="s">
        <v>18884</v>
      </c>
      <c r="G559" t="s">
        <v>76</v>
      </c>
    </row>
    <row r="560" spans="1:7" x14ac:dyDescent="0.25">
      <c r="A560" s="29" t="s">
        <v>11830</v>
      </c>
      <c r="B560" s="29" t="s">
        <v>11831</v>
      </c>
      <c r="C560" s="30">
        <v>44224</v>
      </c>
      <c r="D560" s="29" t="s">
        <v>18977</v>
      </c>
      <c r="E560" s="29">
        <v>1090</v>
      </c>
      <c r="F560" s="29" t="s">
        <v>18884</v>
      </c>
      <c r="G560" t="s">
        <v>76</v>
      </c>
    </row>
    <row r="561" spans="1:7" x14ac:dyDescent="0.25">
      <c r="A561" s="29" t="s">
        <v>12511</v>
      </c>
      <c r="B561" s="29" t="s">
        <v>12512</v>
      </c>
      <c r="C561" s="30">
        <v>44236</v>
      </c>
      <c r="D561" s="29" t="s">
        <v>18895</v>
      </c>
      <c r="E561" s="29">
        <v>1090</v>
      </c>
      <c r="F561" s="29" t="s">
        <v>18884</v>
      </c>
      <c r="G561" t="s">
        <v>76</v>
      </c>
    </row>
    <row r="562" spans="1:7" x14ac:dyDescent="0.25">
      <c r="A562" s="29" t="s">
        <v>12515</v>
      </c>
      <c r="B562" s="29" t="s">
        <v>12516</v>
      </c>
      <c r="C562" s="30">
        <v>44236</v>
      </c>
      <c r="D562" s="29" t="s">
        <v>18895</v>
      </c>
      <c r="E562" s="29">
        <v>1090</v>
      </c>
      <c r="F562" s="29" t="s">
        <v>18884</v>
      </c>
      <c r="G562" t="s">
        <v>76</v>
      </c>
    </row>
    <row r="563" spans="1:7" x14ac:dyDescent="0.25">
      <c r="A563" s="29" t="s">
        <v>12544</v>
      </c>
      <c r="B563" s="29" t="s">
        <v>12545</v>
      </c>
      <c r="C563" s="30">
        <v>44239</v>
      </c>
      <c r="D563" s="29" t="s">
        <v>18895</v>
      </c>
      <c r="E563" s="29">
        <v>1090</v>
      </c>
      <c r="F563" s="29" t="s">
        <v>18884</v>
      </c>
      <c r="G563" t="s">
        <v>76</v>
      </c>
    </row>
    <row r="564" spans="1:7" x14ac:dyDescent="0.25">
      <c r="A564" s="29" t="s">
        <v>12673</v>
      </c>
      <c r="B564" s="29" t="s">
        <v>12674</v>
      </c>
      <c r="C564" s="30">
        <v>44242</v>
      </c>
      <c r="D564" s="29" t="s">
        <v>18977</v>
      </c>
      <c r="E564" s="29">
        <v>1090</v>
      </c>
      <c r="F564" s="29" t="s">
        <v>18884</v>
      </c>
      <c r="G564" t="s">
        <v>76</v>
      </c>
    </row>
    <row r="565" spans="1:7" x14ac:dyDescent="0.25">
      <c r="A565" s="29" t="s">
        <v>6953</v>
      </c>
      <c r="B565" s="29" t="s">
        <v>6954</v>
      </c>
      <c r="C565" s="30">
        <v>44244</v>
      </c>
      <c r="D565" s="29" t="s">
        <v>18895</v>
      </c>
      <c r="E565" s="29">
        <v>1090</v>
      </c>
      <c r="F565" s="29" t="s">
        <v>18884</v>
      </c>
      <c r="G565" t="s">
        <v>76</v>
      </c>
    </row>
    <row r="566" spans="1:7" x14ac:dyDescent="0.25">
      <c r="A566" s="29" t="s">
        <v>10356</v>
      </c>
      <c r="B566" s="29" t="s">
        <v>10357</v>
      </c>
      <c r="C566" s="30">
        <v>44251</v>
      </c>
      <c r="D566" s="29" t="s">
        <v>18977</v>
      </c>
      <c r="E566" s="29">
        <v>1090</v>
      </c>
      <c r="F566" s="29" t="s">
        <v>18884</v>
      </c>
      <c r="G566" t="s">
        <v>76</v>
      </c>
    </row>
    <row r="567" spans="1:7" x14ac:dyDescent="0.25">
      <c r="A567" s="29" t="s">
        <v>2142</v>
      </c>
      <c r="B567" s="29" t="s">
        <v>2143</v>
      </c>
      <c r="C567" s="30">
        <v>44258</v>
      </c>
      <c r="D567" s="29" t="s">
        <v>18977</v>
      </c>
      <c r="E567" s="29">
        <v>1090</v>
      </c>
      <c r="F567" s="29" t="s">
        <v>18884</v>
      </c>
      <c r="G567" t="s">
        <v>76</v>
      </c>
    </row>
    <row r="568" spans="1:7" x14ac:dyDescent="0.25">
      <c r="A568" s="29" t="s">
        <v>17708</v>
      </c>
      <c r="B568" s="29" t="s">
        <v>17709</v>
      </c>
      <c r="C568" s="30">
        <v>44259</v>
      </c>
      <c r="D568" s="29" t="s">
        <v>18895</v>
      </c>
      <c r="E568" s="29">
        <v>1090</v>
      </c>
      <c r="F568" s="29" t="s">
        <v>18884</v>
      </c>
      <c r="G568" t="s">
        <v>76</v>
      </c>
    </row>
    <row r="569" spans="1:7" x14ac:dyDescent="0.25">
      <c r="A569" s="29" t="s">
        <v>12016</v>
      </c>
      <c r="B569" s="29" t="s">
        <v>12017</v>
      </c>
      <c r="C569" s="30">
        <v>44217</v>
      </c>
      <c r="D569" s="29" t="s">
        <v>18978</v>
      </c>
      <c r="E569" s="29">
        <v>1120</v>
      </c>
      <c r="F569" s="29" t="s">
        <v>18884</v>
      </c>
      <c r="G569" t="s">
        <v>76</v>
      </c>
    </row>
    <row r="570" spans="1:7" x14ac:dyDescent="0.25">
      <c r="A570" s="29" t="s">
        <v>5099</v>
      </c>
      <c r="B570" s="29" t="s">
        <v>5100</v>
      </c>
      <c r="C570" s="30">
        <v>44194</v>
      </c>
      <c r="D570" s="29" t="s">
        <v>18979</v>
      </c>
      <c r="E570" s="29">
        <v>1140</v>
      </c>
      <c r="F570" s="29" t="s">
        <v>18884</v>
      </c>
      <c r="G570" t="s">
        <v>76</v>
      </c>
    </row>
    <row r="571" spans="1:7" x14ac:dyDescent="0.25">
      <c r="A571" s="29" t="s">
        <v>11885</v>
      </c>
      <c r="B571" s="29" t="s">
        <v>11886</v>
      </c>
      <c r="C571" s="30">
        <v>44207</v>
      </c>
      <c r="D571" s="29" t="s">
        <v>18979</v>
      </c>
      <c r="E571" s="29">
        <v>1140</v>
      </c>
      <c r="F571" s="29" t="s">
        <v>18884</v>
      </c>
      <c r="G571" t="s">
        <v>76</v>
      </c>
    </row>
    <row r="572" spans="1:7" x14ac:dyDescent="0.25">
      <c r="A572" s="29" t="s">
        <v>2791</v>
      </c>
      <c r="B572" s="29" t="s">
        <v>2792</v>
      </c>
      <c r="C572" s="30">
        <v>44212</v>
      </c>
      <c r="D572" s="29" t="s">
        <v>18964</v>
      </c>
      <c r="E572" s="29">
        <v>1140</v>
      </c>
      <c r="F572" s="29" t="s">
        <v>18884</v>
      </c>
      <c r="G572" t="s">
        <v>76</v>
      </c>
    </row>
    <row r="573" spans="1:7" x14ac:dyDescent="0.25">
      <c r="A573" s="29" t="s">
        <v>14654</v>
      </c>
      <c r="B573" s="29" t="s">
        <v>14655</v>
      </c>
      <c r="C573" s="30">
        <v>44219</v>
      </c>
      <c r="D573" s="29" t="s">
        <v>18979</v>
      </c>
      <c r="E573" s="29">
        <v>1140</v>
      </c>
      <c r="F573" s="29" t="s">
        <v>18884</v>
      </c>
      <c r="G573" t="s">
        <v>76</v>
      </c>
    </row>
    <row r="574" spans="1:7" x14ac:dyDescent="0.25">
      <c r="A574" s="29" t="s">
        <v>12058</v>
      </c>
      <c r="B574" s="29" t="s">
        <v>12059</v>
      </c>
      <c r="C574" s="30">
        <v>44224</v>
      </c>
      <c r="D574" s="29" t="s">
        <v>18979</v>
      </c>
      <c r="E574" s="29">
        <v>1140</v>
      </c>
      <c r="F574" s="29" t="s">
        <v>18884</v>
      </c>
      <c r="G574" t="s">
        <v>76</v>
      </c>
    </row>
    <row r="575" spans="1:7" x14ac:dyDescent="0.25">
      <c r="A575" s="29" t="s">
        <v>12530</v>
      </c>
      <c r="B575" s="29" t="s">
        <v>12531</v>
      </c>
      <c r="C575" s="30">
        <v>44241</v>
      </c>
      <c r="D575" s="29" t="s">
        <v>18895</v>
      </c>
      <c r="E575" s="29">
        <v>1140</v>
      </c>
      <c r="F575" s="29" t="s">
        <v>18884</v>
      </c>
      <c r="G575" t="s">
        <v>76</v>
      </c>
    </row>
    <row r="576" spans="1:7" x14ac:dyDescent="0.25">
      <c r="A576" s="29" t="s">
        <v>4209</v>
      </c>
      <c r="B576" s="29" t="s">
        <v>4210</v>
      </c>
      <c r="C576" s="30">
        <v>44247</v>
      </c>
      <c r="D576" s="29" t="s">
        <v>18895</v>
      </c>
      <c r="E576" s="29">
        <v>1140</v>
      </c>
      <c r="F576" s="29" t="s">
        <v>18884</v>
      </c>
      <c r="G576" t="s">
        <v>76</v>
      </c>
    </row>
    <row r="577" spans="1:7" x14ac:dyDescent="0.25">
      <c r="A577" s="29" t="s">
        <v>2081</v>
      </c>
      <c r="B577" s="29" t="s">
        <v>2082</v>
      </c>
      <c r="C577" s="30">
        <v>44249</v>
      </c>
      <c r="D577" s="29" t="s">
        <v>18979</v>
      </c>
      <c r="E577" s="29">
        <v>1140</v>
      </c>
      <c r="F577" s="29" t="s">
        <v>18884</v>
      </c>
      <c r="G577" t="s">
        <v>76</v>
      </c>
    </row>
    <row r="578" spans="1:7" x14ac:dyDescent="0.25">
      <c r="A578" s="29" t="s">
        <v>7509</v>
      </c>
      <c r="B578" s="29" t="s">
        <v>7510</v>
      </c>
      <c r="C578" s="30">
        <v>44253</v>
      </c>
      <c r="D578" s="29" t="s">
        <v>18895</v>
      </c>
      <c r="E578" s="29">
        <v>1140</v>
      </c>
      <c r="F578" s="29" t="s">
        <v>18884</v>
      </c>
      <c r="G578" t="s">
        <v>76</v>
      </c>
    </row>
    <row r="579" spans="1:7" x14ac:dyDescent="0.25">
      <c r="A579" s="29" t="s">
        <v>13502</v>
      </c>
      <c r="B579" s="29" t="s">
        <v>13503</v>
      </c>
      <c r="C579" s="30">
        <v>44256</v>
      </c>
      <c r="D579" s="29" t="s">
        <v>18979</v>
      </c>
      <c r="E579" s="29">
        <v>1140</v>
      </c>
      <c r="F579" s="29" t="s">
        <v>18884</v>
      </c>
      <c r="G579" t="s">
        <v>76</v>
      </c>
    </row>
    <row r="580" spans="1:7" x14ac:dyDescent="0.25">
      <c r="A580" s="29" t="s">
        <v>17650</v>
      </c>
      <c r="B580" s="29" t="s">
        <v>17651</v>
      </c>
      <c r="C580" s="30">
        <v>44260</v>
      </c>
      <c r="D580" s="29" t="s">
        <v>18895</v>
      </c>
      <c r="E580" s="29">
        <v>1140</v>
      </c>
      <c r="F580" s="29" t="s">
        <v>18884</v>
      </c>
      <c r="G580" t="s">
        <v>76</v>
      </c>
    </row>
    <row r="581" spans="1:7" x14ac:dyDescent="0.25">
      <c r="A581" s="29" t="s">
        <v>17744</v>
      </c>
      <c r="B581" s="29" t="s">
        <v>17745</v>
      </c>
      <c r="C581" s="30">
        <v>44261</v>
      </c>
      <c r="D581" s="29" t="s">
        <v>18895</v>
      </c>
      <c r="E581" s="29">
        <v>1140</v>
      </c>
      <c r="F581" s="29" t="s">
        <v>18884</v>
      </c>
      <c r="G581" t="s">
        <v>76</v>
      </c>
    </row>
    <row r="582" spans="1:7" x14ac:dyDescent="0.25">
      <c r="A582" s="29" t="s">
        <v>2150</v>
      </c>
      <c r="B582" s="29" t="s">
        <v>2151</v>
      </c>
      <c r="C582" s="30">
        <v>44263</v>
      </c>
      <c r="D582" s="29" t="s">
        <v>18979</v>
      </c>
      <c r="E582" s="29">
        <v>1140</v>
      </c>
      <c r="F582" s="29" t="s">
        <v>18884</v>
      </c>
      <c r="G582" t="s">
        <v>76</v>
      </c>
    </row>
    <row r="583" spans="1:7" x14ac:dyDescent="0.25">
      <c r="A583" s="29" t="s">
        <v>4875</v>
      </c>
      <c r="B583" s="29" t="s">
        <v>4876</v>
      </c>
      <c r="C583" s="30">
        <v>44264</v>
      </c>
      <c r="D583" s="29" t="s">
        <v>18884</v>
      </c>
      <c r="E583" s="29">
        <v>1140</v>
      </c>
      <c r="F583" s="29" t="s">
        <v>18884</v>
      </c>
      <c r="G583" t="s">
        <v>76</v>
      </c>
    </row>
    <row r="584" spans="1:7" x14ac:dyDescent="0.25">
      <c r="A584" s="29" t="s">
        <v>18049</v>
      </c>
      <c r="B584" s="29" t="s">
        <v>18050</v>
      </c>
      <c r="C584" s="30">
        <v>44265</v>
      </c>
      <c r="D584" s="29" t="s">
        <v>18884</v>
      </c>
      <c r="E584" s="29">
        <v>1140</v>
      </c>
      <c r="F584" s="29" t="s">
        <v>18884</v>
      </c>
      <c r="G584" t="s">
        <v>76</v>
      </c>
    </row>
    <row r="585" spans="1:7" x14ac:dyDescent="0.25">
      <c r="A585" s="29" t="s">
        <v>12018</v>
      </c>
      <c r="B585" s="29" t="s">
        <v>12019</v>
      </c>
      <c r="C585" s="30">
        <v>44218</v>
      </c>
      <c r="D585" s="29" t="s">
        <v>19056</v>
      </c>
      <c r="E585" s="29">
        <v>1150</v>
      </c>
      <c r="F585" s="29" t="s">
        <v>18884</v>
      </c>
      <c r="G585" t="s">
        <v>76</v>
      </c>
    </row>
    <row r="586" spans="1:7" x14ac:dyDescent="0.25">
      <c r="A586" s="29" t="s">
        <v>12023</v>
      </c>
      <c r="B586" s="29" t="s">
        <v>12024</v>
      </c>
      <c r="C586" s="30">
        <v>44218</v>
      </c>
      <c r="D586" s="29" t="s">
        <v>19057</v>
      </c>
      <c r="E586" s="29">
        <v>1150</v>
      </c>
      <c r="F586" s="29" t="s">
        <v>18884</v>
      </c>
      <c r="G586" t="s">
        <v>76</v>
      </c>
    </row>
    <row r="587" spans="1:7" x14ac:dyDescent="0.25">
      <c r="A587" s="29" t="s">
        <v>12035</v>
      </c>
      <c r="B587" s="29" t="s">
        <v>12036</v>
      </c>
      <c r="C587" s="30">
        <v>44218</v>
      </c>
      <c r="D587" s="29" t="s">
        <v>19057</v>
      </c>
      <c r="E587" s="29">
        <v>1150</v>
      </c>
      <c r="F587" s="29" t="s">
        <v>18884</v>
      </c>
      <c r="G587" t="s">
        <v>76</v>
      </c>
    </row>
    <row r="588" spans="1:7" x14ac:dyDescent="0.25">
      <c r="A588" s="29" t="s">
        <v>12040</v>
      </c>
      <c r="B588" s="29" t="s">
        <v>12041</v>
      </c>
      <c r="C588" s="30">
        <v>44219</v>
      </c>
      <c r="D588" s="29" t="s">
        <v>19057</v>
      </c>
      <c r="E588" s="29">
        <v>1150</v>
      </c>
      <c r="F588" s="29" t="s">
        <v>18884</v>
      </c>
      <c r="G588" t="s">
        <v>76</v>
      </c>
    </row>
    <row r="589" spans="1:7" x14ac:dyDescent="0.25">
      <c r="A589" s="29" t="s">
        <v>5974</v>
      </c>
      <c r="B589" s="29" t="s">
        <v>5975</v>
      </c>
      <c r="C589" s="30">
        <v>44222</v>
      </c>
      <c r="D589" s="29" t="s">
        <v>18964</v>
      </c>
      <c r="E589" s="29">
        <v>1150</v>
      </c>
      <c r="F589" s="29" t="s">
        <v>18884</v>
      </c>
      <c r="G589" t="s">
        <v>76</v>
      </c>
    </row>
    <row r="590" spans="1:7" x14ac:dyDescent="0.25">
      <c r="A590" s="29" t="s">
        <v>14884</v>
      </c>
      <c r="B590" s="29" t="s">
        <v>14885</v>
      </c>
      <c r="C590" s="30">
        <v>44225</v>
      </c>
      <c r="D590" s="29" t="s">
        <v>18895</v>
      </c>
      <c r="E590" s="29">
        <v>1150</v>
      </c>
      <c r="F590" s="29" t="s">
        <v>18884</v>
      </c>
      <c r="G590" t="s">
        <v>76</v>
      </c>
    </row>
    <row r="591" spans="1:7" x14ac:dyDescent="0.25">
      <c r="A591" s="29" t="s">
        <v>15028</v>
      </c>
      <c r="B591" s="29" t="s">
        <v>15029</v>
      </c>
      <c r="C591" s="30">
        <v>44235</v>
      </c>
      <c r="D591" s="29" t="s">
        <v>18895</v>
      </c>
      <c r="E591" s="29">
        <v>1150</v>
      </c>
      <c r="F591" s="29" t="s">
        <v>18884</v>
      </c>
      <c r="G591" t="s">
        <v>76</v>
      </c>
    </row>
    <row r="592" spans="1:7" x14ac:dyDescent="0.25">
      <c r="A592" s="29" t="s">
        <v>6770</v>
      </c>
      <c r="B592" s="29" t="s">
        <v>6771</v>
      </c>
      <c r="C592" s="30">
        <v>44242</v>
      </c>
      <c r="D592" s="29" t="s">
        <v>19057</v>
      </c>
      <c r="E592" s="29">
        <v>1150</v>
      </c>
      <c r="F592" s="29" t="s">
        <v>18884</v>
      </c>
      <c r="G592" t="s">
        <v>76</v>
      </c>
    </row>
    <row r="593" spans="1:7" x14ac:dyDescent="0.25">
      <c r="A593" s="29" t="s">
        <v>2357</v>
      </c>
      <c r="B593" s="29" t="s">
        <v>2358</v>
      </c>
      <c r="C593" s="30">
        <v>44200</v>
      </c>
      <c r="D593" s="29" t="s">
        <v>19058</v>
      </c>
      <c r="E593" s="29">
        <v>1160</v>
      </c>
      <c r="F593" s="29" t="s">
        <v>18884</v>
      </c>
      <c r="G593" t="s">
        <v>76</v>
      </c>
    </row>
    <row r="594" spans="1:7" x14ac:dyDescent="0.25">
      <c r="A594" s="29" t="s">
        <v>290</v>
      </c>
      <c r="B594" s="29" t="s">
        <v>291</v>
      </c>
      <c r="C594" s="30">
        <v>44212</v>
      </c>
      <c r="D594" s="29" t="s">
        <v>19059</v>
      </c>
      <c r="E594" s="29">
        <v>1160</v>
      </c>
      <c r="F594" s="29" t="s">
        <v>18884</v>
      </c>
      <c r="G594" t="s">
        <v>76</v>
      </c>
    </row>
    <row r="595" spans="1:7" x14ac:dyDescent="0.25">
      <c r="A595" s="29" t="s">
        <v>295</v>
      </c>
      <c r="B595" s="29" t="s">
        <v>296</v>
      </c>
      <c r="C595" s="30">
        <v>44212</v>
      </c>
      <c r="D595" s="29" t="s">
        <v>19059</v>
      </c>
      <c r="E595" s="29">
        <v>1160</v>
      </c>
      <c r="F595" s="29" t="s">
        <v>18884</v>
      </c>
      <c r="G595" t="s">
        <v>76</v>
      </c>
    </row>
    <row r="596" spans="1:7" x14ac:dyDescent="0.25">
      <c r="A596" s="29" t="s">
        <v>368</v>
      </c>
      <c r="B596" s="29" t="s">
        <v>369</v>
      </c>
      <c r="C596" s="30">
        <v>44212</v>
      </c>
      <c r="D596" s="29" t="s">
        <v>19059</v>
      </c>
      <c r="E596" s="29">
        <v>1160</v>
      </c>
      <c r="F596" s="29" t="s">
        <v>18884</v>
      </c>
      <c r="G596" t="s">
        <v>76</v>
      </c>
    </row>
    <row r="597" spans="1:7" x14ac:dyDescent="0.25">
      <c r="A597" s="29" t="s">
        <v>14634</v>
      </c>
      <c r="B597" s="29" t="s">
        <v>14635</v>
      </c>
      <c r="C597" s="30">
        <v>44218</v>
      </c>
      <c r="D597" s="29" t="s">
        <v>19060</v>
      </c>
      <c r="E597" s="29">
        <v>1160</v>
      </c>
      <c r="F597" s="29" t="s">
        <v>18884</v>
      </c>
      <c r="G597" t="s">
        <v>76</v>
      </c>
    </row>
    <row r="598" spans="1:7" x14ac:dyDescent="0.25">
      <c r="A598" s="29" t="s">
        <v>14650</v>
      </c>
      <c r="B598" s="29" t="s">
        <v>14651</v>
      </c>
      <c r="C598" s="30">
        <v>44219</v>
      </c>
      <c r="D598" s="29" t="s">
        <v>19060</v>
      </c>
      <c r="E598" s="29">
        <v>1160</v>
      </c>
      <c r="F598" s="29" t="s">
        <v>18884</v>
      </c>
      <c r="G598" t="s">
        <v>76</v>
      </c>
    </row>
    <row r="599" spans="1:7" x14ac:dyDescent="0.25">
      <c r="A599" s="29" t="s">
        <v>12044</v>
      </c>
      <c r="B599" s="29" t="s">
        <v>12045</v>
      </c>
      <c r="C599" s="30">
        <v>44221</v>
      </c>
      <c r="D599" s="29" t="s">
        <v>19060</v>
      </c>
      <c r="E599" s="29">
        <v>1160</v>
      </c>
      <c r="F599" s="29" t="s">
        <v>18884</v>
      </c>
      <c r="G599" t="s">
        <v>76</v>
      </c>
    </row>
    <row r="600" spans="1:7" x14ac:dyDescent="0.25">
      <c r="A600" s="29" t="s">
        <v>14673</v>
      </c>
      <c r="B600" s="29" t="s">
        <v>14674</v>
      </c>
      <c r="C600" s="30">
        <v>44221</v>
      </c>
      <c r="D600" s="29" t="s">
        <v>19060</v>
      </c>
      <c r="E600" s="29">
        <v>1160</v>
      </c>
      <c r="F600" s="29" t="s">
        <v>18884</v>
      </c>
      <c r="G600" t="s">
        <v>76</v>
      </c>
    </row>
    <row r="601" spans="1:7" x14ac:dyDescent="0.25">
      <c r="A601" s="29" t="s">
        <v>6012</v>
      </c>
      <c r="B601" s="29" t="s">
        <v>6013</v>
      </c>
      <c r="C601" s="30">
        <v>44224</v>
      </c>
      <c r="D601" s="29" t="s">
        <v>18964</v>
      </c>
      <c r="E601" s="29">
        <v>1160</v>
      </c>
      <c r="F601" s="29" t="s">
        <v>18884</v>
      </c>
      <c r="G601" t="s">
        <v>76</v>
      </c>
    </row>
    <row r="602" spans="1:7" x14ac:dyDescent="0.25">
      <c r="A602" s="29" t="s">
        <v>11824</v>
      </c>
      <c r="B602" s="29" t="s">
        <v>11825</v>
      </c>
      <c r="C602" s="30">
        <v>44224</v>
      </c>
      <c r="D602" s="29" t="s">
        <v>19060</v>
      </c>
      <c r="E602" s="29">
        <v>1160</v>
      </c>
      <c r="F602" s="29" t="s">
        <v>18884</v>
      </c>
      <c r="G602" t="s">
        <v>76</v>
      </c>
    </row>
    <row r="603" spans="1:7" x14ac:dyDescent="0.25">
      <c r="A603" s="29" t="s">
        <v>11826</v>
      </c>
      <c r="B603" s="29" t="s">
        <v>11827</v>
      </c>
      <c r="C603" s="30">
        <v>44224</v>
      </c>
      <c r="D603" s="29" t="s">
        <v>19060</v>
      </c>
      <c r="E603" s="29">
        <v>1160</v>
      </c>
      <c r="F603" s="29" t="s">
        <v>18884</v>
      </c>
      <c r="G603" t="s">
        <v>76</v>
      </c>
    </row>
    <row r="604" spans="1:7" x14ac:dyDescent="0.25">
      <c r="A604" s="29" t="s">
        <v>17035</v>
      </c>
      <c r="B604" s="29" t="s">
        <v>17036</v>
      </c>
      <c r="C604" s="30">
        <v>44233</v>
      </c>
      <c r="D604" s="29" t="s">
        <v>19060</v>
      </c>
      <c r="E604" s="29">
        <v>1160</v>
      </c>
      <c r="F604" s="29" t="s">
        <v>18884</v>
      </c>
      <c r="G604" t="s">
        <v>76</v>
      </c>
    </row>
    <row r="605" spans="1:7" x14ac:dyDescent="0.25">
      <c r="A605" s="29" t="s">
        <v>6941</v>
      </c>
      <c r="B605" s="29" t="s">
        <v>6942</v>
      </c>
      <c r="C605" s="30">
        <v>44245</v>
      </c>
      <c r="D605" s="29" t="s">
        <v>18895</v>
      </c>
      <c r="E605" s="29">
        <v>1160</v>
      </c>
      <c r="F605" s="29" t="s">
        <v>18884</v>
      </c>
      <c r="G605" t="s">
        <v>76</v>
      </c>
    </row>
    <row r="606" spans="1:7" x14ac:dyDescent="0.25">
      <c r="A606" s="29" t="s">
        <v>2056</v>
      </c>
      <c r="B606" s="29" t="s">
        <v>2057</v>
      </c>
      <c r="C606" s="30">
        <v>44250</v>
      </c>
      <c r="D606" s="29" t="s">
        <v>19060</v>
      </c>
      <c r="E606" s="29">
        <v>1160</v>
      </c>
      <c r="F606" s="29" t="s">
        <v>18884</v>
      </c>
      <c r="G606" t="s">
        <v>76</v>
      </c>
    </row>
    <row r="607" spans="1:7" x14ac:dyDescent="0.25">
      <c r="A607" s="29" t="s">
        <v>13483</v>
      </c>
      <c r="B607" s="29" t="s">
        <v>13484</v>
      </c>
      <c r="C607" s="30">
        <v>44251</v>
      </c>
      <c r="D607" s="29" t="s">
        <v>19060</v>
      </c>
      <c r="E607" s="29">
        <v>1160</v>
      </c>
      <c r="F607" s="29" t="s">
        <v>18884</v>
      </c>
      <c r="G607" t="s">
        <v>76</v>
      </c>
    </row>
    <row r="608" spans="1:7" x14ac:dyDescent="0.25">
      <c r="A608" s="29" t="s">
        <v>4398</v>
      </c>
      <c r="B608" s="29" t="s">
        <v>4399</v>
      </c>
      <c r="C608" s="30">
        <v>44254</v>
      </c>
      <c r="D608" s="29" t="s">
        <v>18895</v>
      </c>
      <c r="E608" s="29">
        <v>1160</v>
      </c>
      <c r="F608" s="29" t="s">
        <v>18884</v>
      </c>
      <c r="G608" t="s">
        <v>76</v>
      </c>
    </row>
    <row r="609" spans="1:7" x14ac:dyDescent="0.25">
      <c r="A609" s="29" t="s">
        <v>10427</v>
      </c>
      <c r="B609" s="29" t="s">
        <v>10428</v>
      </c>
      <c r="C609" s="30">
        <v>44254</v>
      </c>
      <c r="D609" s="29" t="s">
        <v>19060</v>
      </c>
      <c r="E609" s="29">
        <v>1160</v>
      </c>
      <c r="F609" s="29" t="s">
        <v>18884</v>
      </c>
      <c r="G609" t="s">
        <v>76</v>
      </c>
    </row>
    <row r="610" spans="1:7" x14ac:dyDescent="0.25">
      <c r="A610" s="29" t="s">
        <v>17641</v>
      </c>
      <c r="B610" s="29" t="s">
        <v>17642</v>
      </c>
      <c r="C610" s="30">
        <v>44260</v>
      </c>
      <c r="D610" s="29" t="s">
        <v>18895</v>
      </c>
      <c r="E610" s="29">
        <v>1160</v>
      </c>
      <c r="F610" s="29" t="s">
        <v>18884</v>
      </c>
      <c r="G610" t="s">
        <v>76</v>
      </c>
    </row>
    <row r="611" spans="1:7" x14ac:dyDescent="0.25">
      <c r="A611" s="29" t="s">
        <v>17726</v>
      </c>
      <c r="B611" s="29" t="s">
        <v>17727</v>
      </c>
      <c r="C611" s="30">
        <v>44261</v>
      </c>
      <c r="D611" s="29" t="s">
        <v>18895</v>
      </c>
      <c r="E611" s="29">
        <v>1160</v>
      </c>
      <c r="F611" s="29" t="s">
        <v>18884</v>
      </c>
      <c r="G611" t="s">
        <v>76</v>
      </c>
    </row>
    <row r="612" spans="1:7" x14ac:dyDescent="0.25">
      <c r="A612" s="29" t="s">
        <v>17747</v>
      </c>
      <c r="B612" s="29" t="s">
        <v>17748</v>
      </c>
      <c r="C612" s="30">
        <v>44261</v>
      </c>
      <c r="D612" s="29" t="s">
        <v>18895</v>
      </c>
      <c r="E612" s="29">
        <v>1160</v>
      </c>
      <c r="F612" s="29" t="s">
        <v>18884</v>
      </c>
      <c r="G612" t="s">
        <v>76</v>
      </c>
    </row>
    <row r="613" spans="1:7" x14ac:dyDescent="0.25">
      <c r="A613" s="29" t="s">
        <v>17968</v>
      </c>
      <c r="B613" s="29" t="s">
        <v>17969</v>
      </c>
      <c r="C613" s="30">
        <v>44267</v>
      </c>
      <c r="D613" s="29" t="s">
        <v>18884</v>
      </c>
      <c r="E613" s="29">
        <v>1160</v>
      </c>
      <c r="F613" s="29" t="s">
        <v>18884</v>
      </c>
      <c r="G613" t="s">
        <v>76</v>
      </c>
    </row>
    <row r="614" spans="1:7" x14ac:dyDescent="0.25">
      <c r="A614" s="29" t="s">
        <v>17963</v>
      </c>
      <c r="B614" s="29" t="s">
        <v>17964</v>
      </c>
      <c r="C614" s="30">
        <v>44268</v>
      </c>
      <c r="D614" s="29" t="s">
        <v>18884</v>
      </c>
      <c r="E614" s="29">
        <v>1160</v>
      </c>
      <c r="F614" s="29" t="s">
        <v>18884</v>
      </c>
      <c r="G614" t="s">
        <v>76</v>
      </c>
    </row>
    <row r="615" spans="1:7" x14ac:dyDescent="0.25">
      <c r="A615" s="29" t="s">
        <v>2767</v>
      </c>
      <c r="B615" s="29" t="s">
        <v>2768</v>
      </c>
      <c r="C615" s="30">
        <v>44214</v>
      </c>
      <c r="D615" s="29" t="s">
        <v>18964</v>
      </c>
      <c r="E615" s="29">
        <v>1170</v>
      </c>
      <c r="F615" s="29" t="s">
        <v>18884</v>
      </c>
      <c r="G615" t="s">
        <v>76</v>
      </c>
    </row>
    <row r="616" spans="1:7" x14ac:dyDescent="0.25">
      <c r="A616" s="29" t="s">
        <v>15038</v>
      </c>
      <c r="B616" s="29" t="s">
        <v>15039</v>
      </c>
      <c r="C616" s="30">
        <v>44235</v>
      </c>
      <c r="D616" s="29" t="s">
        <v>18895</v>
      </c>
      <c r="E616" s="29">
        <v>1170</v>
      </c>
      <c r="F616" s="29" t="s">
        <v>18884</v>
      </c>
      <c r="G616" t="s">
        <v>76</v>
      </c>
    </row>
    <row r="617" spans="1:7" x14ac:dyDescent="0.25">
      <c r="A617" s="29" t="s">
        <v>15084</v>
      </c>
      <c r="B617" s="29" t="s">
        <v>15085</v>
      </c>
      <c r="C617" s="30">
        <v>44236</v>
      </c>
      <c r="D617" s="29" t="s">
        <v>18895</v>
      </c>
      <c r="E617" s="29">
        <v>1170</v>
      </c>
      <c r="F617" s="29" t="s">
        <v>18884</v>
      </c>
      <c r="G617" t="s">
        <v>76</v>
      </c>
    </row>
    <row r="618" spans="1:7" x14ac:dyDescent="0.25">
      <c r="A618" s="29" t="s">
        <v>1120</v>
      </c>
      <c r="B618" s="29" t="s">
        <v>1121</v>
      </c>
      <c r="C618" s="30">
        <v>44242</v>
      </c>
      <c r="D618" s="29" t="s">
        <v>18884</v>
      </c>
      <c r="E618" s="29">
        <v>1170</v>
      </c>
      <c r="F618" s="29" t="s">
        <v>18884</v>
      </c>
      <c r="G618" t="s">
        <v>76</v>
      </c>
    </row>
    <row r="619" spans="1:7" x14ac:dyDescent="0.25">
      <c r="A619" s="29" t="s">
        <v>4427</v>
      </c>
      <c r="B619" s="29" t="s">
        <v>4428</v>
      </c>
      <c r="C619" s="30">
        <v>44253</v>
      </c>
      <c r="D619" s="29" t="s">
        <v>18895</v>
      </c>
      <c r="E619" s="29">
        <v>1170</v>
      </c>
      <c r="F619" s="29" t="s">
        <v>18884</v>
      </c>
      <c r="G619" t="s">
        <v>76</v>
      </c>
    </row>
    <row r="620" spans="1:7" x14ac:dyDescent="0.25">
      <c r="A620" s="29" t="s">
        <v>5024</v>
      </c>
      <c r="B620" s="29" t="s">
        <v>5025</v>
      </c>
      <c r="C620" s="30">
        <v>44264</v>
      </c>
      <c r="D620" s="29" t="s">
        <v>18884</v>
      </c>
      <c r="E620" s="29">
        <v>1170</v>
      </c>
      <c r="F620" s="29" t="s">
        <v>18884</v>
      </c>
      <c r="G620" t="s">
        <v>76</v>
      </c>
    </row>
    <row r="621" spans="1:7" x14ac:dyDescent="0.25">
      <c r="A621" s="29" t="s">
        <v>2763</v>
      </c>
      <c r="B621" s="29" t="s">
        <v>2764</v>
      </c>
      <c r="C621" s="30">
        <v>44213</v>
      </c>
      <c r="D621" s="29" t="s">
        <v>18964</v>
      </c>
      <c r="E621" s="29">
        <v>1180</v>
      </c>
      <c r="F621" s="29" t="s">
        <v>18884</v>
      </c>
      <c r="G621" t="s">
        <v>76</v>
      </c>
    </row>
    <row r="622" spans="1:7" x14ac:dyDescent="0.25">
      <c r="A622" s="29" t="s">
        <v>165</v>
      </c>
      <c r="B622" s="29" t="s">
        <v>166</v>
      </c>
      <c r="C622" s="30">
        <v>44215</v>
      </c>
      <c r="D622" s="29" t="s">
        <v>18980</v>
      </c>
      <c r="E622" s="29">
        <v>1180</v>
      </c>
      <c r="F622" s="29" t="s">
        <v>18884</v>
      </c>
      <c r="G622" t="s">
        <v>76</v>
      </c>
    </row>
    <row r="623" spans="1:7" x14ac:dyDescent="0.25">
      <c r="A623" s="29" t="s">
        <v>6541</v>
      </c>
      <c r="B623" s="29" t="s">
        <v>6542</v>
      </c>
      <c r="C623" s="30">
        <v>44215</v>
      </c>
      <c r="D623" s="29" t="s">
        <v>18980</v>
      </c>
      <c r="E623" s="29">
        <v>1180</v>
      </c>
      <c r="F623" s="29" t="s">
        <v>18884</v>
      </c>
      <c r="G623" t="s">
        <v>76</v>
      </c>
    </row>
    <row r="624" spans="1:7" x14ac:dyDescent="0.25">
      <c r="A624" s="29" t="s">
        <v>6656</v>
      </c>
      <c r="B624" s="29" t="s">
        <v>6657</v>
      </c>
      <c r="C624" s="30">
        <v>44215</v>
      </c>
      <c r="D624" s="29" t="s">
        <v>18980</v>
      </c>
      <c r="E624" s="29">
        <v>1180</v>
      </c>
      <c r="F624" s="29" t="s">
        <v>18884</v>
      </c>
      <c r="G624" t="s">
        <v>76</v>
      </c>
    </row>
    <row r="625" spans="1:7" x14ac:dyDescent="0.25">
      <c r="A625" s="29" t="s">
        <v>14652</v>
      </c>
      <c r="B625" s="29" t="s">
        <v>14653</v>
      </c>
      <c r="C625" s="30">
        <v>44218</v>
      </c>
      <c r="D625" s="29" t="s">
        <v>18980</v>
      </c>
      <c r="E625" s="29">
        <v>1180</v>
      </c>
      <c r="F625" s="29" t="s">
        <v>18884</v>
      </c>
      <c r="G625" t="s">
        <v>76</v>
      </c>
    </row>
    <row r="626" spans="1:7" x14ac:dyDescent="0.25">
      <c r="A626" s="29" t="s">
        <v>14646</v>
      </c>
      <c r="B626" s="29" t="s">
        <v>14647</v>
      </c>
      <c r="C626" s="30">
        <v>44219</v>
      </c>
      <c r="D626" s="29" t="s">
        <v>18980</v>
      </c>
      <c r="E626" s="29">
        <v>1180</v>
      </c>
      <c r="F626" s="29" t="s">
        <v>18884</v>
      </c>
      <c r="G626" t="s">
        <v>76</v>
      </c>
    </row>
    <row r="627" spans="1:7" x14ac:dyDescent="0.25">
      <c r="A627" s="29" t="s">
        <v>1470</v>
      </c>
      <c r="B627" s="29" t="s">
        <v>1471</v>
      </c>
      <c r="C627" s="30">
        <v>44245</v>
      </c>
      <c r="D627" s="29" t="s">
        <v>18980</v>
      </c>
      <c r="E627" s="29">
        <v>1180</v>
      </c>
      <c r="F627" s="29" t="s">
        <v>18884</v>
      </c>
      <c r="G627" t="s">
        <v>76</v>
      </c>
    </row>
    <row r="628" spans="1:7" x14ac:dyDescent="0.25">
      <c r="A628" s="29" t="s">
        <v>1477</v>
      </c>
      <c r="B628" s="29" t="s">
        <v>1478</v>
      </c>
      <c r="C628" s="30">
        <v>44245</v>
      </c>
      <c r="D628" s="29" t="s">
        <v>18980</v>
      </c>
      <c r="E628" s="29">
        <v>1180</v>
      </c>
      <c r="F628" s="29" t="s">
        <v>18884</v>
      </c>
      <c r="G628" t="s">
        <v>76</v>
      </c>
    </row>
    <row r="629" spans="1:7" x14ac:dyDescent="0.25">
      <c r="A629" s="29" t="s">
        <v>1482</v>
      </c>
      <c r="B629" s="29" t="s">
        <v>1483</v>
      </c>
      <c r="C629" s="30">
        <v>44245</v>
      </c>
      <c r="D629" s="29" t="s">
        <v>18980</v>
      </c>
      <c r="E629" s="29">
        <v>1180</v>
      </c>
      <c r="F629" s="29" t="s">
        <v>18884</v>
      </c>
      <c r="G629" t="s">
        <v>76</v>
      </c>
    </row>
    <row r="630" spans="1:7" x14ac:dyDescent="0.25">
      <c r="A630" s="29" t="s">
        <v>801</v>
      </c>
      <c r="B630" s="29" t="s">
        <v>802</v>
      </c>
      <c r="C630" s="30">
        <v>44246</v>
      </c>
      <c r="D630" s="29" t="s">
        <v>18980</v>
      </c>
      <c r="E630" s="29">
        <v>1180</v>
      </c>
      <c r="F630" s="29" t="s">
        <v>18884</v>
      </c>
      <c r="G630" t="s">
        <v>76</v>
      </c>
    </row>
    <row r="631" spans="1:7" x14ac:dyDescent="0.25">
      <c r="A631" s="29" t="s">
        <v>10666</v>
      </c>
      <c r="B631" s="29" t="s">
        <v>10667</v>
      </c>
      <c r="C631" s="30">
        <v>44249</v>
      </c>
      <c r="D631" s="29" t="s">
        <v>18980</v>
      </c>
      <c r="E631" s="29">
        <v>1180</v>
      </c>
      <c r="F631" s="29" t="s">
        <v>18884</v>
      </c>
      <c r="G631" t="s">
        <v>76</v>
      </c>
    </row>
    <row r="632" spans="1:7" x14ac:dyDescent="0.25">
      <c r="A632" s="29" t="s">
        <v>13488</v>
      </c>
      <c r="B632" s="29" t="s">
        <v>13489</v>
      </c>
      <c r="C632" s="30">
        <v>44251</v>
      </c>
      <c r="D632" s="29" t="s">
        <v>18980</v>
      </c>
      <c r="E632" s="29">
        <v>1180</v>
      </c>
      <c r="F632" s="29" t="s">
        <v>18884</v>
      </c>
      <c r="G632" t="s">
        <v>76</v>
      </c>
    </row>
    <row r="633" spans="1:7" x14ac:dyDescent="0.25">
      <c r="A633" s="29" t="s">
        <v>4439</v>
      </c>
      <c r="B633" s="29" t="s">
        <v>4440</v>
      </c>
      <c r="C633" s="30">
        <v>44253</v>
      </c>
      <c r="D633" s="29" t="s">
        <v>18895</v>
      </c>
      <c r="E633" s="29">
        <v>1180</v>
      </c>
      <c r="F633" s="29" t="s">
        <v>18884</v>
      </c>
      <c r="G633" t="s">
        <v>76</v>
      </c>
    </row>
    <row r="634" spans="1:7" x14ac:dyDescent="0.25">
      <c r="A634" s="29" t="s">
        <v>7810</v>
      </c>
      <c r="B634" s="29" t="s">
        <v>7811</v>
      </c>
      <c r="C634" s="30">
        <v>44253</v>
      </c>
      <c r="D634" s="29" t="s">
        <v>18980</v>
      </c>
      <c r="E634" s="29">
        <v>1180</v>
      </c>
      <c r="F634" s="29" t="s">
        <v>18884</v>
      </c>
      <c r="G634" t="s">
        <v>76</v>
      </c>
    </row>
    <row r="635" spans="1:7" x14ac:dyDescent="0.25">
      <c r="A635" s="29" t="s">
        <v>4856</v>
      </c>
      <c r="B635" s="29" t="s">
        <v>4857</v>
      </c>
      <c r="C635" s="30">
        <v>44263</v>
      </c>
      <c r="D635" s="29" t="s">
        <v>18884</v>
      </c>
      <c r="E635" s="29">
        <v>1180</v>
      </c>
      <c r="F635" s="29" t="s">
        <v>18884</v>
      </c>
      <c r="G635" t="s">
        <v>76</v>
      </c>
    </row>
    <row r="636" spans="1:7" x14ac:dyDescent="0.25">
      <c r="A636" s="29" t="s">
        <v>3024</v>
      </c>
      <c r="B636" s="29" t="s">
        <v>3025</v>
      </c>
      <c r="C636" s="30">
        <v>44207</v>
      </c>
      <c r="D636" s="29" t="s">
        <v>18981</v>
      </c>
      <c r="E636" s="29">
        <v>1190</v>
      </c>
      <c r="F636" s="29" t="s">
        <v>18884</v>
      </c>
      <c r="G636" t="s">
        <v>76</v>
      </c>
    </row>
    <row r="637" spans="1:7" x14ac:dyDescent="0.25">
      <c r="A637" s="29" t="s">
        <v>8549</v>
      </c>
      <c r="B637" s="29" t="s">
        <v>8550</v>
      </c>
      <c r="C637" s="30">
        <v>44207</v>
      </c>
      <c r="D637" s="29" t="s">
        <v>18981</v>
      </c>
      <c r="E637" s="29">
        <v>1190</v>
      </c>
      <c r="F637" s="29" t="s">
        <v>18884</v>
      </c>
      <c r="G637" t="s">
        <v>76</v>
      </c>
    </row>
    <row r="638" spans="1:7" x14ac:dyDescent="0.25">
      <c r="A638" s="29" t="s">
        <v>11868</v>
      </c>
      <c r="B638" s="29" t="s">
        <v>11869</v>
      </c>
      <c r="C638" s="30">
        <v>44224</v>
      </c>
      <c r="D638" s="29" t="s">
        <v>18981</v>
      </c>
      <c r="E638" s="29">
        <v>1190</v>
      </c>
      <c r="F638" s="29" t="s">
        <v>18884</v>
      </c>
      <c r="G638" t="s">
        <v>76</v>
      </c>
    </row>
    <row r="639" spans="1:7" x14ac:dyDescent="0.25">
      <c r="A639" s="29" t="s">
        <v>14692</v>
      </c>
      <c r="B639" s="29" t="s">
        <v>14693</v>
      </c>
      <c r="C639" s="30">
        <v>44224</v>
      </c>
      <c r="D639" s="29" t="s">
        <v>18981</v>
      </c>
      <c r="E639" s="29">
        <v>1190</v>
      </c>
      <c r="F639" s="29" t="s">
        <v>18884</v>
      </c>
      <c r="G639" t="s">
        <v>76</v>
      </c>
    </row>
    <row r="640" spans="1:7" x14ac:dyDescent="0.25">
      <c r="A640" s="29" t="s">
        <v>6936</v>
      </c>
      <c r="B640" s="29" t="s">
        <v>6937</v>
      </c>
      <c r="C640" s="30">
        <v>44245</v>
      </c>
      <c r="D640" s="29" t="s">
        <v>18895</v>
      </c>
      <c r="E640" s="29">
        <v>1190</v>
      </c>
      <c r="F640" s="29" t="s">
        <v>18884</v>
      </c>
      <c r="G640" t="s">
        <v>76</v>
      </c>
    </row>
    <row r="641" spans="1:7" x14ac:dyDescent="0.25">
      <c r="A641" s="29" t="s">
        <v>2062</v>
      </c>
      <c r="B641" s="29" t="s">
        <v>2063</v>
      </c>
      <c r="C641" s="30">
        <v>44250</v>
      </c>
      <c r="D641" s="29" t="s">
        <v>18981</v>
      </c>
      <c r="E641" s="29">
        <v>1190</v>
      </c>
      <c r="F641" s="29" t="s">
        <v>18884</v>
      </c>
      <c r="G641" t="s">
        <v>76</v>
      </c>
    </row>
    <row r="642" spans="1:7" x14ac:dyDescent="0.25">
      <c r="A642" s="29" t="s">
        <v>17556</v>
      </c>
      <c r="B642" s="29" t="s">
        <v>17557</v>
      </c>
      <c r="C642" s="30">
        <v>44256</v>
      </c>
      <c r="D642" s="29" t="s">
        <v>18895</v>
      </c>
      <c r="E642" s="29">
        <v>1190</v>
      </c>
      <c r="F642" s="29" t="s">
        <v>18884</v>
      </c>
      <c r="G642" t="s">
        <v>76</v>
      </c>
    </row>
    <row r="643" spans="1:7" x14ac:dyDescent="0.25">
      <c r="A643" s="29" t="s">
        <v>11949</v>
      </c>
      <c r="B643" s="29" t="s">
        <v>11950</v>
      </c>
      <c r="C643" s="30">
        <v>44208</v>
      </c>
      <c r="D643" s="29" t="s">
        <v>19063</v>
      </c>
      <c r="E643" s="29">
        <v>1200</v>
      </c>
      <c r="F643" s="29" t="s">
        <v>18884</v>
      </c>
      <c r="G643" t="s">
        <v>76</v>
      </c>
    </row>
    <row r="644" spans="1:7" x14ac:dyDescent="0.25">
      <c r="A644" s="29" t="s">
        <v>14412</v>
      </c>
      <c r="B644" s="29" t="s">
        <v>14413</v>
      </c>
      <c r="C644" s="30">
        <v>44218</v>
      </c>
      <c r="D644" s="29" t="s">
        <v>19063</v>
      </c>
      <c r="E644" s="29">
        <v>1200</v>
      </c>
      <c r="F644" s="29" t="s">
        <v>18884</v>
      </c>
      <c r="G644" t="s">
        <v>76</v>
      </c>
    </row>
    <row r="645" spans="1:7" x14ac:dyDescent="0.25">
      <c r="A645" s="29" t="s">
        <v>11907</v>
      </c>
      <c r="B645" s="29" t="s">
        <v>11908</v>
      </c>
      <c r="C645" s="30">
        <v>44219</v>
      </c>
      <c r="D645" s="29" t="s">
        <v>19063</v>
      </c>
      <c r="E645" s="29">
        <v>1200</v>
      </c>
      <c r="F645" s="29" t="s">
        <v>18884</v>
      </c>
      <c r="G645" t="s">
        <v>76</v>
      </c>
    </row>
    <row r="646" spans="1:7" x14ac:dyDescent="0.25">
      <c r="A646" s="29" t="s">
        <v>14662</v>
      </c>
      <c r="B646" s="29" t="s">
        <v>14663</v>
      </c>
      <c r="C646" s="30">
        <v>44220</v>
      </c>
      <c r="D646" s="29" t="s">
        <v>19063</v>
      </c>
      <c r="E646" s="29">
        <v>1200</v>
      </c>
      <c r="F646" s="29" t="s">
        <v>18884</v>
      </c>
      <c r="G646" t="s">
        <v>76</v>
      </c>
    </row>
    <row r="647" spans="1:7" x14ac:dyDescent="0.25">
      <c r="A647" s="29" t="s">
        <v>14865</v>
      </c>
      <c r="B647" s="29" t="s">
        <v>14866</v>
      </c>
      <c r="C647" s="30">
        <v>44221</v>
      </c>
      <c r="D647" s="29" t="s">
        <v>18895</v>
      </c>
      <c r="E647" s="29">
        <v>1200</v>
      </c>
      <c r="F647" s="29" t="s">
        <v>18884</v>
      </c>
      <c r="G647" t="s">
        <v>76</v>
      </c>
    </row>
    <row r="648" spans="1:7" x14ac:dyDescent="0.25">
      <c r="A648" s="29" t="s">
        <v>280</v>
      </c>
      <c r="B648" s="29" t="s">
        <v>281</v>
      </c>
      <c r="C648" s="30">
        <v>44238</v>
      </c>
      <c r="D648" s="29" t="s">
        <v>19063</v>
      </c>
      <c r="E648" s="29">
        <v>1200</v>
      </c>
      <c r="F648" s="29" t="s">
        <v>18884</v>
      </c>
      <c r="G648" t="s">
        <v>76</v>
      </c>
    </row>
    <row r="649" spans="1:7" x14ac:dyDescent="0.25">
      <c r="A649" s="29" t="s">
        <v>355</v>
      </c>
      <c r="B649" s="29" t="s">
        <v>356</v>
      </c>
      <c r="C649" s="30">
        <v>44238</v>
      </c>
      <c r="D649" s="29" t="s">
        <v>19063</v>
      </c>
      <c r="E649" s="29">
        <v>1200</v>
      </c>
      <c r="F649" s="29" t="s">
        <v>18884</v>
      </c>
      <c r="G649" t="s">
        <v>76</v>
      </c>
    </row>
    <row r="650" spans="1:7" x14ac:dyDescent="0.25">
      <c r="A650" s="29" t="s">
        <v>9415</v>
      </c>
      <c r="B650" s="29" t="s">
        <v>9416</v>
      </c>
      <c r="C650" s="30">
        <v>44243</v>
      </c>
      <c r="D650" s="29" t="s">
        <v>19063</v>
      </c>
      <c r="E650" s="29">
        <v>1200</v>
      </c>
      <c r="F650" s="29" t="s">
        <v>18884</v>
      </c>
      <c r="G650" t="s">
        <v>76</v>
      </c>
    </row>
    <row r="651" spans="1:7" x14ac:dyDescent="0.25">
      <c r="A651" s="29" t="s">
        <v>9417</v>
      </c>
      <c r="B651" s="29" t="s">
        <v>9418</v>
      </c>
      <c r="C651" s="30">
        <v>44243</v>
      </c>
      <c r="D651" s="29" t="s">
        <v>19063</v>
      </c>
      <c r="E651" s="29">
        <v>1200</v>
      </c>
      <c r="F651" s="29" t="s">
        <v>18884</v>
      </c>
      <c r="G651" t="s">
        <v>76</v>
      </c>
    </row>
    <row r="652" spans="1:7" x14ac:dyDescent="0.25">
      <c r="A652" s="29" t="s">
        <v>4330</v>
      </c>
      <c r="B652" s="29" t="s">
        <v>4331</v>
      </c>
      <c r="C652" s="30">
        <v>44249</v>
      </c>
      <c r="D652" s="29" t="s">
        <v>18895</v>
      </c>
      <c r="E652" s="29">
        <v>1200</v>
      </c>
      <c r="F652" s="29" t="s">
        <v>18884</v>
      </c>
      <c r="G652" t="s">
        <v>76</v>
      </c>
    </row>
    <row r="653" spans="1:7" x14ac:dyDescent="0.25">
      <c r="A653" s="29" t="s">
        <v>1628</v>
      </c>
      <c r="B653" s="29" t="s">
        <v>1629</v>
      </c>
      <c r="C653" s="30">
        <v>44250</v>
      </c>
      <c r="D653" s="29" t="s">
        <v>19063</v>
      </c>
      <c r="E653" s="29">
        <v>1200</v>
      </c>
      <c r="F653" s="29" t="s">
        <v>18884</v>
      </c>
      <c r="G653" t="s">
        <v>76</v>
      </c>
    </row>
    <row r="654" spans="1:7" x14ac:dyDescent="0.25">
      <c r="A654" s="29" t="s">
        <v>10523</v>
      </c>
      <c r="B654" s="29" t="s">
        <v>10524</v>
      </c>
      <c r="C654" s="30">
        <v>44252</v>
      </c>
      <c r="D654" s="29" t="s">
        <v>19063</v>
      </c>
      <c r="E654" s="29">
        <v>1200</v>
      </c>
      <c r="F654" s="29" t="s">
        <v>18884</v>
      </c>
      <c r="G654" t="s">
        <v>76</v>
      </c>
    </row>
    <row r="655" spans="1:7" x14ac:dyDescent="0.25">
      <c r="A655" s="29" t="s">
        <v>10526</v>
      </c>
      <c r="B655" s="29" t="s">
        <v>10527</v>
      </c>
      <c r="C655" s="30">
        <v>44252</v>
      </c>
      <c r="D655" s="29" t="s">
        <v>19063</v>
      </c>
      <c r="E655" s="29">
        <v>1200</v>
      </c>
      <c r="F655" s="29" t="s">
        <v>18884</v>
      </c>
      <c r="G655" t="s">
        <v>76</v>
      </c>
    </row>
    <row r="656" spans="1:7" x14ac:dyDescent="0.25">
      <c r="A656" s="29" t="s">
        <v>10528</v>
      </c>
      <c r="B656" s="29" t="s">
        <v>10529</v>
      </c>
      <c r="C656" s="30">
        <v>44252</v>
      </c>
      <c r="D656" s="29" t="s">
        <v>19063</v>
      </c>
      <c r="E656" s="29">
        <v>1200</v>
      </c>
      <c r="F656" s="29" t="s">
        <v>18884</v>
      </c>
      <c r="G656" t="s">
        <v>76</v>
      </c>
    </row>
    <row r="657" spans="1:7" x14ac:dyDescent="0.25">
      <c r="A657" s="29" t="s">
        <v>10530</v>
      </c>
      <c r="B657" s="29" t="s">
        <v>10531</v>
      </c>
      <c r="C657" s="30">
        <v>44252</v>
      </c>
      <c r="D657" s="29" t="s">
        <v>19063</v>
      </c>
      <c r="E657" s="29">
        <v>1200</v>
      </c>
      <c r="F657" s="29" t="s">
        <v>18884</v>
      </c>
      <c r="G657" t="s">
        <v>76</v>
      </c>
    </row>
    <row r="658" spans="1:7" x14ac:dyDescent="0.25">
      <c r="A658" s="29" t="s">
        <v>17694</v>
      </c>
      <c r="B658" s="29" t="s">
        <v>17695</v>
      </c>
      <c r="C658" s="30">
        <v>44259</v>
      </c>
      <c r="D658" s="29" t="s">
        <v>18895</v>
      </c>
      <c r="E658" s="29">
        <v>1200</v>
      </c>
      <c r="F658" s="29" t="s">
        <v>18884</v>
      </c>
      <c r="G658" t="s">
        <v>76</v>
      </c>
    </row>
    <row r="659" spans="1:7" x14ac:dyDescent="0.25">
      <c r="A659" s="29" t="s">
        <v>11893</v>
      </c>
      <c r="B659" s="29" t="s">
        <v>11894</v>
      </c>
      <c r="C659" s="30">
        <v>44211</v>
      </c>
      <c r="D659" s="29" t="s">
        <v>19064</v>
      </c>
      <c r="E659" s="29">
        <v>1210</v>
      </c>
      <c r="F659" s="29" t="s">
        <v>18884</v>
      </c>
      <c r="G659" t="s">
        <v>76</v>
      </c>
    </row>
    <row r="660" spans="1:7" x14ac:dyDescent="0.25">
      <c r="A660" s="29" t="s">
        <v>14687</v>
      </c>
      <c r="B660" s="29" t="s">
        <v>14688</v>
      </c>
      <c r="C660" s="30">
        <v>44224</v>
      </c>
      <c r="D660" s="29" t="s">
        <v>19065</v>
      </c>
      <c r="E660" s="29">
        <v>1210</v>
      </c>
      <c r="F660" s="29" t="s">
        <v>18884</v>
      </c>
      <c r="G660" t="s">
        <v>76</v>
      </c>
    </row>
    <row r="661" spans="1:7" x14ac:dyDescent="0.25">
      <c r="A661" s="29" t="s">
        <v>6781</v>
      </c>
      <c r="B661" s="29" t="s">
        <v>6782</v>
      </c>
      <c r="C661" s="30">
        <v>44244</v>
      </c>
      <c r="D661" s="29" t="s">
        <v>19066</v>
      </c>
      <c r="E661" s="29">
        <v>1210</v>
      </c>
      <c r="F661" s="29" t="s">
        <v>18884</v>
      </c>
      <c r="G661" t="s">
        <v>76</v>
      </c>
    </row>
    <row r="662" spans="1:7" x14ac:dyDescent="0.25">
      <c r="A662" s="29" t="s">
        <v>7288</v>
      </c>
      <c r="B662" s="29" t="s">
        <v>7289</v>
      </c>
      <c r="C662" s="30">
        <v>44250</v>
      </c>
      <c r="D662" s="29" t="s">
        <v>18895</v>
      </c>
      <c r="E662" s="29">
        <v>1210</v>
      </c>
      <c r="F662" s="29" t="s">
        <v>18884</v>
      </c>
      <c r="G662" t="s">
        <v>76</v>
      </c>
    </row>
    <row r="663" spans="1:7" x14ac:dyDescent="0.25">
      <c r="A663" s="29" t="s">
        <v>1386</v>
      </c>
      <c r="B663" s="29" t="s">
        <v>1387</v>
      </c>
      <c r="C663" s="30">
        <v>44250</v>
      </c>
      <c r="D663" s="29" t="s">
        <v>18982</v>
      </c>
      <c r="E663" s="29">
        <v>1210</v>
      </c>
      <c r="F663" s="29" t="s">
        <v>18884</v>
      </c>
      <c r="G663" t="s">
        <v>76</v>
      </c>
    </row>
    <row r="664" spans="1:7" x14ac:dyDescent="0.25">
      <c r="A664" s="29" t="s">
        <v>10352</v>
      </c>
      <c r="B664" s="29" t="s">
        <v>10353</v>
      </c>
      <c r="C664" s="30">
        <v>44251</v>
      </c>
      <c r="D664" s="29" t="s">
        <v>18982</v>
      </c>
      <c r="E664" s="29">
        <v>1210</v>
      </c>
      <c r="F664" s="29" t="s">
        <v>18884</v>
      </c>
      <c r="G664" t="s">
        <v>76</v>
      </c>
    </row>
    <row r="665" spans="1:7" x14ac:dyDescent="0.25">
      <c r="A665" s="29" t="s">
        <v>10354</v>
      </c>
      <c r="B665" s="29" t="s">
        <v>10355</v>
      </c>
      <c r="C665" s="30">
        <v>44251</v>
      </c>
      <c r="D665" s="29" t="s">
        <v>18982</v>
      </c>
      <c r="E665" s="29">
        <v>1210</v>
      </c>
      <c r="F665" s="29" t="s">
        <v>18884</v>
      </c>
      <c r="G665" t="s">
        <v>76</v>
      </c>
    </row>
    <row r="666" spans="1:7" x14ac:dyDescent="0.25">
      <c r="A666" s="29" t="s">
        <v>14771</v>
      </c>
      <c r="B666" s="29" t="s">
        <v>14772</v>
      </c>
      <c r="C666" s="30">
        <v>44233</v>
      </c>
      <c r="D666" s="29" t="s">
        <v>19068</v>
      </c>
      <c r="E666" s="29">
        <v>1300</v>
      </c>
      <c r="F666" s="29" t="s">
        <v>18885</v>
      </c>
      <c r="G666" t="s">
        <v>76</v>
      </c>
    </row>
    <row r="667" spans="1:7" x14ac:dyDescent="0.25">
      <c r="A667" s="29" t="s">
        <v>14775</v>
      </c>
      <c r="B667" s="29" t="s">
        <v>14776</v>
      </c>
      <c r="C667" s="30">
        <v>44233</v>
      </c>
      <c r="D667" s="29" t="s">
        <v>19068</v>
      </c>
      <c r="E667" s="29">
        <v>1300</v>
      </c>
      <c r="F667" s="29" t="s">
        <v>18885</v>
      </c>
      <c r="G667" t="s">
        <v>76</v>
      </c>
    </row>
    <row r="668" spans="1:7" x14ac:dyDescent="0.25">
      <c r="A668" s="29" t="s">
        <v>5710</v>
      </c>
      <c r="B668" s="29" t="s">
        <v>5711</v>
      </c>
      <c r="C668" s="30">
        <v>44215</v>
      </c>
      <c r="D668" s="29" t="s">
        <v>18885</v>
      </c>
      <c r="E668" s="29">
        <v>1310</v>
      </c>
      <c r="F668" s="29" t="s">
        <v>18885</v>
      </c>
      <c r="G668" t="s">
        <v>76</v>
      </c>
    </row>
    <row r="669" spans="1:7" x14ac:dyDescent="0.25">
      <c r="A669" s="29" t="s">
        <v>5795</v>
      </c>
      <c r="B669" s="29" t="s">
        <v>5796</v>
      </c>
      <c r="C669" s="30">
        <v>44222</v>
      </c>
      <c r="D669" s="29" t="s">
        <v>18885</v>
      </c>
      <c r="E669" s="29">
        <v>1310</v>
      </c>
      <c r="F669" s="29" t="s">
        <v>18885</v>
      </c>
      <c r="G669" t="s">
        <v>76</v>
      </c>
    </row>
    <row r="670" spans="1:7" x14ac:dyDescent="0.25">
      <c r="A670" s="29" t="s">
        <v>4336</v>
      </c>
      <c r="B670" s="29" t="s">
        <v>4337</v>
      </c>
      <c r="C670" s="30">
        <v>44249</v>
      </c>
      <c r="D670" s="29" t="s">
        <v>18885</v>
      </c>
      <c r="E670" s="29">
        <v>1315</v>
      </c>
      <c r="F670" s="29" t="s">
        <v>18885</v>
      </c>
      <c r="G670" t="s">
        <v>76</v>
      </c>
    </row>
    <row r="671" spans="1:7" x14ac:dyDescent="0.25">
      <c r="A671" s="29" t="s">
        <v>3082</v>
      </c>
      <c r="B671" s="29" t="s">
        <v>3083</v>
      </c>
      <c r="C671" s="30">
        <v>44216</v>
      </c>
      <c r="D671" s="29" t="s">
        <v>19072</v>
      </c>
      <c r="E671" s="29">
        <v>1325</v>
      </c>
      <c r="F671" s="29" t="s">
        <v>18885</v>
      </c>
      <c r="G671" t="s">
        <v>76</v>
      </c>
    </row>
    <row r="672" spans="1:7" x14ac:dyDescent="0.25">
      <c r="A672" s="29" t="s">
        <v>12888</v>
      </c>
      <c r="B672" s="29" t="s">
        <v>12889</v>
      </c>
      <c r="C672" s="30">
        <v>44242</v>
      </c>
      <c r="D672" s="29" t="s">
        <v>18885</v>
      </c>
      <c r="E672" s="29">
        <v>1325</v>
      </c>
      <c r="F672" s="29" t="s">
        <v>18885</v>
      </c>
      <c r="G672" t="s">
        <v>76</v>
      </c>
    </row>
    <row r="673" spans="1:7" x14ac:dyDescent="0.25">
      <c r="A673" s="29" t="s">
        <v>12564</v>
      </c>
      <c r="B673" s="29" t="s">
        <v>12565</v>
      </c>
      <c r="C673" s="30">
        <v>44238</v>
      </c>
      <c r="D673" s="29" t="s">
        <v>18885</v>
      </c>
      <c r="E673" s="29">
        <v>1330</v>
      </c>
      <c r="F673" s="29" t="s">
        <v>18885</v>
      </c>
      <c r="G673" t="s">
        <v>76</v>
      </c>
    </row>
    <row r="674" spans="1:7" x14ac:dyDescent="0.25">
      <c r="A674" s="29" t="s">
        <v>5961</v>
      </c>
      <c r="B674" s="29" t="s">
        <v>5962</v>
      </c>
      <c r="C674" s="30">
        <v>44221</v>
      </c>
      <c r="D674" s="29" t="s">
        <v>18885</v>
      </c>
      <c r="E674" s="29">
        <v>1340</v>
      </c>
      <c r="F674" s="29" t="s">
        <v>18885</v>
      </c>
      <c r="G674" t="s">
        <v>76</v>
      </c>
    </row>
    <row r="675" spans="1:7" x14ac:dyDescent="0.25">
      <c r="A675" s="29" t="s">
        <v>4862</v>
      </c>
      <c r="B675" s="29" t="s">
        <v>4863</v>
      </c>
      <c r="C675" s="30">
        <v>44263</v>
      </c>
      <c r="D675" s="29" t="s">
        <v>18885</v>
      </c>
      <c r="E675" s="29">
        <v>1341</v>
      </c>
      <c r="F675" s="29" t="s">
        <v>18885</v>
      </c>
      <c r="G675" t="s">
        <v>76</v>
      </c>
    </row>
    <row r="676" spans="1:7" x14ac:dyDescent="0.25">
      <c r="A676" s="29" t="s">
        <v>1036</v>
      </c>
      <c r="B676" s="29" t="s">
        <v>1037</v>
      </c>
      <c r="C676" s="30">
        <v>44240</v>
      </c>
      <c r="D676" s="29" t="s">
        <v>18885</v>
      </c>
      <c r="E676" s="29">
        <v>1350</v>
      </c>
      <c r="F676" s="29" t="s">
        <v>18885</v>
      </c>
      <c r="G676" t="s">
        <v>76</v>
      </c>
    </row>
    <row r="677" spans="1:7" x14ac:dyDescent="0.25">
      <c r="A677" s="29" t="s">
        <v>14679</v>
      </c>
      <c r="B677" s="29" t="s">
        <v>14680</v>
      </c>
      <c r="C677" s="30">
        <v>44221</v>
      </c>
      <c r="D677" s="29" t="s">
        <v>19074</v>
      </c>
      <c r="E677" s="29">
        <v>1370</v>
      </c>
      <c r="F677" s="29" t="s">
        <v>18885</v>
      </c>
      <c r="G677" t="s">
        <v>76</v>
      </c>
    </row>
    <row r="678" spans="1:7" x14ac:dyDescent="0.25">
      <c r="A678" s="29" t="s">
        <v>5095</v>
      </c>
      <c r="B678" s="29" t="s">
        <v>5096</v>
      </c>
      <c r="C678" s="30">
        <v>44199</v>
      </c>
      <c r="D678" s="29" t="s">
        <v>19075</v>
      </c>
      <c r="E678" s="29">
        <v>1380</v>
      </c>
      <c r="F678" s="29" t="s">
        <v>18885</v>
      </c>
      <c r="G678" t="s">
        <v>76</v>
      </c>
    </row>
    <row r="679" spans="1:7" x14ac:dyDescent="0.25">
      <c r="A679" s="29" t="s">
        <v>4421</v>
      </c>
      <c r="B679" s="29" t="s">
        <v>4422</v>
      </c>
      <c r="C679" s="30">
        <v>44254</v>
      </c>
      <c r="D679" s="29" t="s">
        <v>18885</v>
      </c>
      <c r="E679" s="29">
        <v>1380</v>
      </c>
      <c r="F679" s="29" t="s">
        <v>18885</v>
      </c>
      <c r="G679" t="s">
        <v>76</v>
      </c>
    </row>
    <row r="680" spans="1:7" x14ac:dyDescent="0.25">
      <c r="A680" s="29" t="s">
        <v>4811</v>
      </c>
      <c r="B680" s="29" t="s">
        <v>4812</v>
      </c>
      <c r="C680" s="30">
        <v>44264</v>
      </c>
      <c r="D680" s="29" t="s">
        <v>18885</v>
      </c>
      <c r="E680" s="29">
        <v>1380</v>
      </c>
      <c r="F680" s="29" t="s">
        <v>18885</v>
      </c>
      <c r="G680" t="s">
        <v>76</v>
      </c>
    </row>
    <row r="681" spans="1:7" x14ac:dyDescent="0.25">
      <c r="A681" s="29" t="s">
        <v>14432</v>
      </c>
      <c r="B681" s="29" t="s">
        <v>14433</v>
      </c>
      <c r="C681" s="30">
        <v>44212</v>
      </c>
      <c r="D681" s="29" t="s">
        <v>19076</v>
      </c>
      <c r="E681" s="29">
        <v>1390</v>
      </c>
      <c r="F681" s="29" t="s">
        <v>18885</v>
      </c>
      <c r="G681" t="s">
        <v>76</v>
      </c>
    </row>
    <row r="682" spans="1:7" x14ac:dyDescent="0.25">
      <c r="A682" s="29" t="s">
        <v>14459</v>
      </c>
      <c r="B682" s="29" t="s">
        <v>14460</v>
      </c>
      <c r="C682" s="30">
        <v>44218</v>
      </c>
      <c r="D682" s="29" t="s">
        <v>19078</v>
      </c>
      <c r="E682" s="29">
        <v>1410</v>
      </c>
      <c r="F682" s="29" t="s">
        <v>18885</v>
      </c>
      <c r="G682" t="s">
        <v>76</v>
      </c>
    </row>
    <row r="683" spans="1:7" x14ac:dyDescent="0.25">
      <c r="A683" s="29" t="s">
        <v>3465</v>
      </c>
      <c r="B683" s="29" t="s">
        <v>3466</v>
      </c>
      <c r="C683" s="30">
        <v>44233</v>
      </c>
      <c r="D683" s="29" t="s">
        <v>18885</v>
      </c>
      <c r="E683" s="29">
        <v>1410</v>
      </c>
      <c r="F683" s="29" t="s">
        <v>18885</v>
      </c>
      <c r="G683" t="s">
        <v>76</v>
      </c>
    </row>
    <row r="684" spans="1:7" x14ac:dyDescent="0.25">
      <c r="A684" s="29" t="s">
        <v>3483</v>
      </c>
      <c r="B684" s="29" t="s">
        <v>3484</v>
      </c>
      <c r="C684" s="30">
        <v>44236</v>
      </c>
      <c r="D684" s="29" t="s">
        <v>18885</v>
      </c>
      <c r="E684" s="29">
        <v>1410</v>
      </c>
      <c r="F684" s="29" t="s">
        <v>18885</v>
      </c>
      <c r="G684" t="s">
        <v>76</v>
      </c>
    </row>
    <row r="685" spans="1:7" x14ac:dyDescent="0.25">
      <c r="A685" s="29" t="s">
        <v>9352</v>
      </c>
      <c r="B685" s="29" t="s">
        <v>9353</v>
      </c>
      <c r="C685" s="30">
        <v>44242</v>
      </c>
      <c r="D685" s="29" t="s">
        <v>19078</v>
      </c>
      <c r="E685" s="29">
        <v>1410</v>
      </c>
      <c r="F685" s="29" t="s">
        <v>18885</v>
      </c>
      <c r="G685" t="s">
        <v>76</v>
      </c>
    </row>
    <row r="686" spans="1:7" x14ac:dyDescent="0.25">
      <c r="A686" s="29" t="s">
        <v>6986</v>
      </c>
      <c r="B686" s="29" t="s">
        <v>6987</v>
      </c>
      <c r="C686" s="30">
        <v>44246</v>
      </c>
      <c r="D686" s="29" t="s">
        <v>18885</v>
      </c>
      <c r="E686" s="29">
        <v>1410</v>
      </c>
      <c r="F686" s="29" t="s">
        <v>18885</v>
      </c>
      <c r="G686" t="s">
        <v>76</v>
      </c>
    </row>
    <row r="687" spans="1:7" x14ac:dyDescent="0.25">
      <c r="A687" s="29" t="s">
        <v>6989</v>
      </c>
      <c r="B687" s="29" t="s">
        <v>6990</v>
      </c>
      <c r="C687" s="30">
        <v>44246</v>
      </c>
      <c r="D687" s="29" t="s">
        <v>18885</v>
      </c>
      <c r="E687" s="29">
        <v>1410</v>
      </c>
      <c r="F687" s="29" t="s">
        <v>18885</v>
      </c>
      <c r="G687" t="s">
        <v>76</v>
      </c>
    </row>
    <row r="688" spans="1:7" x14ac:dyDescent="0.25">
      <c r="A688" s="29" t="s">
        <v>4201</v>
      </c>
      <c r="B688" s="29" t="s">
        <v>4202</v>
      </c>
      <c r="C688" s="30">
        <v>44247</v>
      </c>
      <c r="D688" s="29" t="s">
        <v>18885</v>
      </c>
      <c r="E688" s="29">
        <v>1410</v>
      </c>
      <c r="F688" s="29" t="s">
        <v>18885</v>
      </c>
      <c r="G688" t="s">
        <v>76</v>
      </c>
    </row>
    <row r="689" spans="1:7" x14ac:dyDescent="0.25">
      <c r="A689" s="29" t="s">
        <v>10655</v>
      </c>
      <c r="B689" s="29" t="s">
        <v>10656</v>
      </c>
      <c r="C689" s="30">
        <v>44249</v>
      </c>
      <c r="D689" s="29" t="s">
        <v>19078</v>
      </c>
      <c r="E689" s="29">
        <v>1410</v>
      </c>
      <c r="F689" s="29" t="s">
        <v>18885</v>
      </c>
      <c r="G689" t="s">
        <v>76</v>
      </c>
    </row>
    <row r="690" spans="1:7" x14ac:dyDescent="0.25">
      <c r="A690" s="29" t="s">
        <v>2038</v>
      </c>
      <c r="B690" s="29" t="s">
        <v>2039</v>
      </c>
      <c r="C690" s="30">
        <v>44250</v>
      </c>
      <c r="D690" s="29" t="s">
        <v>19078</v>
      </c>
      <c r="E690" s="29">
        <v>1410</v>
      </c>
      <c r="F690" s="29" t="s">
        <v>18885</v>
      </c>
      <c r="G690" t="s">
        <v>76</v>
      </c>
    </row>
    <row r="691" spans="1:7" x14ac:dyDescent="0.25">
      <c r="A691" s="29" t="s">
        <v>10441</v>
      </c>
      <c r="B691" s="29" t="s">
        <v>10442</v>
      </c>
      <c r="C691" s="30">
        <v>44250</v>
      </c>
      <c r="D691" s="29" t="s">
        <v>19078</v>
      </c>
      <c r="E691" s="29">
        <v>1410</v>
      </c>
      <c r="F691" s="29" t="s">
        <v>18885</v>
      </c>
      <c r="G691" t="s">
        <v>76</v>
      </c>
    </row>
    <row r="692" spans="1:7" x14ac:dyDescent="0.25">
      <c r="A692" s="29" t="s">
        <v>13486</v>
      </c>
      <c r="B692" s="29" t="s">
        <v>13487</v>
      </c>
      <c r="C692" s="30">
        <v>44251</v>
      </c>
      <c r="D692" s="29" t="s">
        <v>19078</v>
      </c>
      <c r="E692" s="29">
        <v>1410</v>
      </c>
      <c r="F692" s="29" t="s">
        <v>18885</v>
      </c>
      <c r="G692" t="s">
        <v>76</v>
      </c>
    </row>
    <row r="693" spans="1:7" x14ac:dyDescent="0.25">
      <c r="A693" s="29" t="s">
        <v>14473</v>
      </c>
      <c r="B693" s="29" t="s">
        <v>14474</v>
      </c>
      <c r="C693" s="30">
        <v>44216</v>
      </c>
      <c r="D693" s="29" t="s">
        <v>19079</v>
      </c>
      <c r="E693" s="29">
        <v>1420</v>
      </c>
      <c r="F693" s="29" t="s">
        <v>18885</v>
      </c>
      <c r="G693" t="s">
        <v>76</v>
      </c>
    </row>
    <row r="694" spans="1:7" x14ac:dyDescent="0.25">
      <c r="A694" s="29" t="s">
        <v>804</v>
      </c>
      <c r="B694" s="29" t="s">
        <v>805</v>
      </c>
      <c r="C694" s="30">
        <v>44246</v>
      </c>
      <c r="D694" s="29" t="s">
        <v>19080</v>
      </c>
      <c r="E694" s="29">
        <v>1420</v>
      </c>
      <c r="F694" s="29" t="s">
        <v>18885</v>
      </c>
      <c r="G694" t="s">
        <v>76</v>
      </c>
    </row>
    <row r="695" spans="1:7" x14ac:dyDescent="0.25">
      <c r="A695" s="29" t="s">
        <v>1097</v>
      </c>
      <c r="B695" s="29" t="s">
        <v>1098</v>
      </c>
      <c r="C695" s="30">
        <v>44242</v>
      </c>
      <c r="D695" s="29" t="s">
        <v>18885</v>
      </c>
      <c r="E695" s="29">
        <v>1421</v>
      </c>
      <c r="F695" s="29" t="s">
        <v>18885</v>
      </c>
      <c r="G695" t="s">
        <v>76</v>
      </c>
    </row>
    <row r="696" spans="1:7" x14ac:dyDescent="0.25">
      <c r="A696" s="29" t="s">
        <v>2770</v>
      </c>
      <c r="B696" s="29" t="s">
        <v>2771</v>
      </c>
      <c r="C696" s="30">
        <v>44215</v>
      </c>
      <c r="D696" s="29" t="s">
        <v>18885</v>
      </c>
      <c r="E696" s="29">
        <v>1428</v>
      </c>
      <c r="F696" s="29" t="s">
        <v>18885</v>
      </c>
      <c r="G696" t="s">
        <v>76</v>
      </c>
    </row>
    <row r="697" spans="1:7" x14ac:dyDescent="0.25">
      <c r="A697" s="29" t="s">
        <v>7399</v>
      </c>
      <c r="B697" s="29" t="s">
        <v>7400</v>
      </c>
      <c r="C697" s="30">
        <v>44251</v>
      </c>
      <c r="D697" s="29" t="s">
        <v>18885</v>
      </c>
      <c r="E697" s="29">
        <v>1428</v>
      </c>
      <c r="F697" s="29" t="s">
        <v>18885</v>
      </c>
      <c r="G697" t="s">
        <v>76</v>
      </c>
    </row>
    <row r="698" spans="1:7" x14ac:dyDescent="0.25">
      <c r="A698" s="29" t="s">
        <v>17476</v>
      </c>
      <c r="B698" s="29" t="s">
        <v>17477</v>
      </c>
      <c r="C698" s="30">
        <v>44258</v>
      </c>
      <c r="D698" s="29" t="s">
        <v>18885</v>
      </c>
      <c r="E698" s="29">
        <v>1440</v>
      </c>
      <c r="F698" s="29" t="s">
        <v>18885</v>
      </c>
      <c r="G698" t="s">
        <v>76</v>
      </c>
    </row>
    <row r="699" spans="1:7" x14ac:dyDescent="0.25">
      <c r="A699" s="29" t="s">
        <v>17728</v>
      </c>
      <c r="B699" s="29" t="s">
        <v>17729</v>
      </c>
      <c r="C699" s="30">
        <v>44261</v>
      </c>
      <c r="D699" s="29" t="s">
        <v>18885</v>
      </c>
      <c r="E699" s="29">
        <v>1440</v>
      </c>
      <c r="F699" s="29" t="s">
        <v>18885</v>
      </c>
      <c r="G699" t="s">
        <v>76</v>
      </c>
    </row>
    <row r="700" spans="1:7" x14ac:dyDescent="0.25">
      <c r="A700" s="29" t="s">
        <v>18078</v>
      </c>
      <c r="B700" s="29" t="s">
        <v>18079</v>
      </c>
      <c r="C700" s="30">
        <v>44267</v>
      </c>
      <c r="D700" s="29" t="s">
        <v>18885</v>
      </c>
      <c r="E700" s="29">
        <v>1440</v>
      </c>
      <c r="F700" s="29" t="s">
        <v>18885</v>
      </c>
      <c r="G700" t="s">
        <v>76</v>
      </c>
    </row>
    <row r="701" spans="1:7" x14ac:dyDescent="0.25">
      <c r="A701" s="29" t="s">
        <v>5948</v>
      </c>
      <c r="B701" s="29" t="s">
        <v>5949</v>
      </c>
      <c r="C701" s="30">
        <v>44221</v>
      </c>
      <c r="D701" s="29" t="s">
        <v>18885</v>
      </c>
      <c r="E701" s="29">
        <v>1450</v>
      </c>
      <c r="F701" s="29" t="s">
        <v>18885</v>
      </c>
      <c r="G701" t="s">
        <v>76</v>
      </c>
    </row>
    <row r="702" spans="1:7" x14ac:dyDescent="0.25">
      <c r="A702" s="29" t="s">
        <v>16385</v>
      </c>
      <c r="B702" s="29" t="s">
        <v>16386</v>
      </c>
      <c r="C702" s="30">
        <v>44269</v>
      </c>
      <c r="E702" s="29">
        <v>1457</v>
      </c>
      <c r="F702" s="29" t="s">
        <v>18885</v>
      </c>
      <c r="G702" t="s">
        <v>76</v>
      </c>
    </row>
    <row r="703" spans="1:7" x14ac:dyDescent="0.25">
      <c r="A703" s="29" t="s">
        <v>1041</v>
      </c>
      <c r="B703" s="29" t="s">
        <v>1042</v>
      </c>
      <c r="C703" s="30">
        <v>44242</v>
      </c>
      <c r="D703" s="29" t="s">
        <v>18885</v>
      </c>
      <c r="E703" s="29">
        <v>1470</v>
      </c>
      <c r="F703" s="29" t="s">
        <v>18885</v>
      </c>
      <c r="G703" t="s">
        <v>76</v>
      </c>
    </row>
    <row r="704" spans="1:7" x14ac:dyDescent="0.25">
      <c r="A704" s="29" t="s">
        <v>4425</v>
      </c>
      <c r="B704" s="29" t="s">
        <v>4426</v>
      </c>
      <c r="C704" s="30">
        <v>44253</v>
      </c>
      <c r="D704" s="29" t="s">
        <v>18885</v>
      </c>
      <c r="E704" s="29">
        <v>1470</v>
      </c>
      <c r="F704" s="29" t="s">
        <v>18885</v>
      </c>
      <c r="G704" t="s">
        <v>76</v>
      </c>
    </row>
    <row r="705" spans="1:7" x14ac:dyDescent="0.25">
      <c r="A705" s="29" t="s">
        <v>4418</v>
      </c>
      <c r="B705" s="29" t="s">
        <v>4419</v>
      </c>
      <c r="C705" s="30">
        <v>44253</v>
      </c>
      <c r="D705" s="29" t="s">
        <v>18885</v>
      </c>
      <c r="E705" s="29">
        <v>1471</v>
      </c>
      <c r="F705" s="29" t="s">
        <v>18885</v>
      </c>
      <c r="G705" t="s">
        <v>76</v>
      </c>
    </row>
    <row r="706" spans="1:7" x14ac:dyDescent="0.25">
      <c r="A706" s="29" t="s">
        <v>2352</v>
      </c>
      <c r="B706" s="29" t="s">
        <v>2353</v>
      </c>
      <c r="C706" s="30">
        <v>44199</v>
      </c>
      <c r="D706" s="29" t="s">
        <v>19085</v>
      </c>
      <c r="E706" s="29">
        <v>1472</v>
      </c>
      <c r="F706" s="29" t="s">
        <v>18885</v>
      </c>
      <c r="G706" t="s">
        <v>76</v>
      </c>
    </row>
    <row r="707" spans="1:7" x14ac:dyDescent="0.25">
      <c r="A707" s="29" t="s">
        <v>12548</v>
      </c>
      <c r="B707" s="29" t="s">
        <v>12549</v>
      </c>
      <c r="C707" s="30">
        <v>44239</v>
      </c>
      <c r="D707" s="29" t="s">
        <v>18885</v>
      </c>
      <c r="E707" s="29">
        <v>1474</v>
      </c>
      <c r="F707" s="29" t="s">
        <v>18885</v>
      </c>
      <c r="G707" t="s">
        <v>76</v>
      </c>
    </row>
    <row r="708" spans="1:7" x14ac:dyDescent="0.25">
      <c r="A708" s="29" t="s">
        <v>14614</v>
      </c>
      <c r="B708" s="29" t="s">
        <v>14615</v>
      </c>
      <c r="C708" s="30">
        <v>44217</v>
      </c>
      <c r="D708" s="29" t="s">
        <v>19086</v>
      </c>
      <c r="E708" s="29">
        <v>1480</v>
      </c>
      <c r="F708" s="29" t="s">
        <v>18885</v>
      </c>
      <c r="G708" t="s">
        <v>76</v>
      </c>
    </row>
    <row r="709" spans="1:7" x14ac:dyDescent="0.25">
      <c r="A709" s="29" t="s">
        <v>14675</v>
      </c>
      <c r="B709" s="29" t="s">
        <v>14676</v>
      </c>
      <c r="C709" s="30">
        <v>44222</v>
      </c>
      <c r="D709" s="29" t="s">
        <v>19087</v>
      </c>
      <c r="E709" s="29">
        <v>1490</v>
      </c>
      <c r="F709" s="29" t="s">
        <v>18885</v>
      </c>
      <c r="G709" t="s">
        <v>76</v>
      </c>
    </row>
    <row r="710" spans="1:7" x14ac:dyDescent="0.25">
      <c r="A710" s="29" t="s">
        <v>7744</v>
      </c>
      <c r="B710" s="29" t="s">
        <v>7745</v>
      </c>
      <c r="C710" s="30">
        <v>44225</v>
      </c>
      <c r="D710" s="29" t="s">
        <v>18983</v>
      </c>
      <c r="E710" s="29">
        <v>1500</v>
      </c>
      <c r="F710" s="29" t="s">
        <v>18886</v>
      </c>
      <c r="G710" t="s">
        <v>76</v>
      </c>
    </row>
    <row r="711" spans="1:7" x14ac:dyDescent="0.25">
      <c r="A711" s="29" t="s">
        <v>1082</v>
      </c>
      <c r="B711" s="29" t="s">
        <v>1083</v>
      </c>
      <c r="C711" s="30">
        <v>44242</v>
      </c>
      <c r="D711" s="29" t="s">
        <v>18886</v>
      </c>
      <c r="E711" s="29">
        <v>1500</v>
      </c>
      <c r="F711" s="29" t="s">
        <v>18886</v>
      </c>
      <c r="G711" t="s">
        <v>76</v>
      </c>
    </row>
    <row r="712" spans="1:7" x14ac:dyDescent="0.25">
      <c r="A712" s="29" t="s">
        <v>17611</v>
      </c>
      <c r="B712" s="29" t="s">
        <v>17612</v>
      </c>
      <c r="C712" s="30">
        <v>44258</v>
      </c>
      <c r="D712" s="29" t="s">
        <v>18886</v>
      </c>
      <c r="E712" s="29">
        <v>1500</v>
      </c>
      <c r="F712" s="29" t="s">
        <v>18886</v>
      </c>
      <c r="G712" t="s">
        <v>76</v>
      </c>
    </row>
    <row r="713" spans="1:7" x14ac:dyDescent="0.25">
      <c r="A713" s="29" t="s">
        <v>408</v>
      </c>
      <c r="B713" s="29" t="s">
        <v>409</v>
      </c>
      <c r="C713" s="30">
        <v>44243</v>
      </c>
      <c r="D713" s="29" t="s">
        <v>19090</v>
      </c>
      <c r="E713" s="29">
        <v>1560</v>
      </c>
      <c r="F713" s="29" t="s">
        <v>18886</v>
      </c>
      <c r="G713" t="s">
        <v>76</v>
      </c>
    </row>
    <row r="714" spans="1:7" x14ac:dyDescent="0.25">
      <c r="A714" s="29" t="s">
        <v>9297</v>
      </c>
      <c r="B714" s="29" t="s">
        <v>9298</v>
      </c>
      <c r="C714" s="30">
        <v>44245</v>
      </c>
      <c r="D714" s="29" t="s">
        <v>19090</v>
      </c>
      <c r="E714" s="29">
        <v>1560</v>
      </c>
      <c r="F714" s="29" t="s">
        <v>18886</v>
      </c>
      <c r="G714" t="s">
        <v>76</v>
      </c>
    </row>
    <row r="715" spans="1:7" x14ac:dyDescent="0.25">
      <c r="A715" s="29" t="s">
        <v>789</v>
      </c>
      <c r="B715" s="29" t="s">
        <v>790</v>
      </c>
      <c r="C715" s="30">
        <v>44249</v>
      </c>
      <c r="D715" s="29" t="s">
        <v>19090</v>
      </c>
      <c r="E715" s="29">
        <v>1560</v>
      </c>
      <c r="F715" s="29" t="s">
        <v>18886</v>
      </c>
      <c r="G715" t="s">
        <v>76</v>
      </c>
    </row>
    <row r="716" spans="1:7" x14ac:dyDescent="0.25">
      <c r="A716" s="29" t="s">
        <v>10368</v>
      </c>
      <c r="B716" s="29" t="s">
        <v>10369</v>
      </c>
      <c r="C716" s="30">
        <v>44251</v>
      </c>
      <c r="D716" s="29" t="s">
        <v>19090</v>
      </c>
      <c r="E716" s="29">
        <v>1560</v>
      </c>
      <c r="F716" s="29" t="s">
        <v>18886</v>
      </c>
      <c r="G716" t="s">
        <v>76</v>
      </c>
    </row>
    <row r="717" spans="1:7" x14ac:dyDescent="0.25">
      <c r="A717" s="29" t="s">
        <v>10313</v>
      </c>
      <c r="B717" s="29" t="s">
        <v>10314</v>
      </c>
      <c r="C717" s="30">
        <v>44252</v>
      </c>
      <c r="D717" s="29" t="s">
        <v>19090</v>
      </c>
      <c r="E717" s="29">
        <v>1560</v>
      </c>
      <c r="F717" s="29" t="s">
        <v>18886</v>
      </c>
      <c r="G717" t="s">
        <v>76</v>
      </c>
    </row>
    <row r="718" spans="1:7" x14ac:dyDescent="0.25">
      <c r="A718" s="29" t="s">
        <v>10334</v>
      </c>
      <c r="B718" s="29" t="s">
        <v>10335</v>
      </c>
      <c r="C718" s="30">
        <v>44252</v>
      </c>
      <c r="D718" s="29" t="s">
        <v>19090</v>
      </c>
      <c r="E718" s="29">
        <v>1560</v>
      </c>
      <c r="F718" s="29" t="s">
        <v>18886</v>
      </c>
      <c r="G718" t="s">
        <v>76</v>
      </c>
    </row>
    <row r="719" spans="1:7" x14ac:dyDescent="0.25">
      <c r="A719" s="29" t="s">
        <v>3106</v>
      </c>
      <c r="B719" s="29" t="s">
        <v>3107</v>
      </c>
      <c r="C719" s="30">
        <v>44216</v>
      </c>
      <c r="D719" s="29" t="s">
        <v>19091</v>
      </c>
      <c r="E719" s="29">
        <v>1600</v>
      </c>
      <c r="F719" s="29" t="s">
        <v>18886</v>
      </c>
      <c r="G719" t="s">
        <v>76</v>
      </c>
    </row>
    <row r="720" spans="1:7" x14ac:dyDescent="0.25">
      <c r="A720" s="29" t="s">
        <v>12046</v>
      </c>
      <c r="B720" s="29" t="s">
        <v>12047</v>
      </c>
      <c r="C720" s="30">
        <v>44224</v>
      </c>
      <c r="D720" s="29" t="s">
        <v>19092</v>
      </c>
      <c r="E720" s="29">
        <v>1600</v>
      </c>
      <c r="F720" s="29" t="s">
        <v>18886</v>
      </c>
      <c r="G720" t="s">
        <v>76</v>
      </c>
    </row>
    <row r="721" spans="1:7" x14ac:dyDescent="0.25">
      <c r="A721" s="29" t="s">
        <v>10296</v>
      </c>
      <c r="B721" s="29" t="s">
        <v>10297</v>
      </c>
      <c r="C721" s="30">
        <v>44253</v>
      </c>
      <c r="D721" s="29" t="s">
        <v>19092</v>
      </c>
      <c r="E721" s="29">
        <v>1600</v>
      </c>
      <c r="F721" s="29" t="s">
        <v>18886</v>
      </c>
      <c r="G721" t="s">
        <v>76</v>
      </c>
    </row>
    <row r="722" spans="1:7" x14ac:dyDescent="0.25">
      <c r="A722" s="29" t="s">
        <v>1378</v>
      </c>
      <c r="B722" s="29" t="s">
        <v>1379</v>
      </c>
      <c r="C722" s="30">
        <v>44250</v>
      </c>
      <c r="D722" s="29" t="s">
        <v>18984</v>
      </c>
      <c r="E722" s="29">
        <v>1601</v>
      </c>
      <c r="F722" s="29" t="s">
        <v>18886</v>
      </c>
      <c r="G722" t="s">
        <v>76</v>
      </c>
    </row>
    <row r="723" spans="1:7" x14ac:dyDescent="0.25">
      <c r="A723" s="29" t="s">
        <v>2066</v>
      </c>
      <c r="B723" s="29" t="s">
        <v>2067</v>
      </c>
      <c r="C723" s="30">
        <v>44250</v>
      </c>
      <c r="D723" s="29" t="s">
        <v>19093</v>
      </c>
      <c r="E723" s="29">
        <v>1620</v>
      </c>
      <c r="F723" s="29" t="s">
        <v>18886</v>
      </c>
      <c r="G723" t="s">
        <v>76</v>
      </c>
    </row>
    <row r="724" spans="1:7" x14ac:dyDescent="0.25">
      <c r="A724" s="29" t="s">
        <v>11879</v>
      </c>
      <c r="B724" s="29" t="s">
        <v>11880</v>
      </c>
      <c r="C724" s="30">
        <v>44224</v>
      </c>
      <c r="D724" s="29" t="s">
        <v>19094</v>
      </c>
      <c r="E724" s="29">
        <v>1630</v>
      </c>
      <c r="F724" s="29" t="s">
        <v>18886</v>
      </c>
      <c r="G724" t="s">
        <v>76</v>
      </c>
    </row>
    <row r="725" spans="1:7" x14ac:dyDescent="0.25">
      <c r="A725" s="29" t="s">
        <v>11833</v>
      </c>
      <c r="B725" s="29" t="s">
        <v>11834</v>
      </c>
      <c r="C725" s="30">
        <v>44224</v>
      </c>
      <c r="D725" s="29" t="s">
        <v>18985</v>
      </c>
      <c r="E725" s="29">
        <v>1640</v>
      </c>
      <c r="F725" s="29" t="s">
        <v>18886</v>
      </c>
      <c r="G725" t="s">
        <v>76</v>
      </c>
    </row>
    <row r="726" spans="1:7" x14ac:dyDescent="0.25">
      <c r="A726" s="29" t="s">
        <v>18816</v>
      </c>
      <c r="B726" s="29" t="s">
        <v>18817</v>
      </c>
      <c r="C726" s="30">
        <v>44224</v>
      </c>
      <c r="D726" s="29" t="s">
        <v>18985</v>
      </c>
      <c r="E726" s="29">
        <v>1640</v>
      </c>
      <c r="F726" s="29" t="s">
        <v>18886</v>
      </c>
      <c r="G726" t="s">
        <v>76</v>
      </c>
    </row>
    <row r="727" spans="1:7" x14ac:dyDescent="0.25">
      <c r="A727" s="29" t="s">
        <v>10631</v>
      </c>
      <c r="B727" s="29" t="s">
        <v>10632</v>
      </c>
      <c r="C727" s="30">
        <v>44249</v>
      </c>
      <c r="D727" s="29" t="s">
        <v>18985</v>
      </c>
      <c r="E727" s="29">
        <v>1640</v>
      </c>
      <c r="F727" s="29" t="s">
        <v>18886</v>
      </c>
      <c r="G727" t="s">
        <v>76</v>
      </c>
    </row>
    <row r="728" spans="1:7" x14ac:dyDescent="0.25">
      <c r="A728" s="29" t="s">
        <v>17976</v>
      </c>
      <c r="B728" s="29" t="s">
        <v>17977</v>
      </c>
      <c r="C728" s="30">
        <v>44267</v>
      </c>
      <c r="D728" s="29" t="s">
        <v>18886</v>
      </c>
      <c r="E728" s="29">
        <v>1640</v>
      </c>
      <c r="F728" s="29" t="s">
        <v>18886</v>
      </c>
      <c r="G728" t="s">
        <v>76</v>
      </c>
    </row>
    <row r="729" spans="1:7" x14ac:dyDescent="0.25">
      <c r="A729" s="29" t="s">
        <v>17026</v>
      </c>
      <c r="B729" s="29" t="s">
        <v>17027</v>
      </c>
      <c r="C729" s="30">
        <v>44235</v>
      </c>
      <c r="D729" s="29" t="s">
        <v>19095</v>
      </c>
      <c r="E729" s="29">
        <v>1650</v>
      </c>
      <c r="F729" s="29" t="s">
        <v>18886</v>
      </c>
      <c r="G729" t="s">
        <v>76</v>
      </c>
    </row>
    <row r="730" spans="1:7" x14ac:dyDescent="0.25">
      <c r="A730" s="29" t="s">
        <v>6955</v>
      </c>
      <c r="B730" s="29" t="s">
        <v>6956</v>
      </c>
      <c r="C730" s="30">
        <v>44245</v>
      </c>
      <c r="D730" s="29" t="s">
        <v>18886</v>
      </c>
      <c r="E730" s="29">
        <v>1650</v>
      </c>
      <c r="F730" s="29" t="s">
        <v>18886</v>
      </c>
      <c r="G730" t="s">
        <v>76</v>
      </c>
    </row>
    <row r="731" spans="1:7" x14ac:dyDescent="0.25">
      <c r="A731" s="29" t="s">
        <v>9346</v>
      </c>
      <c r="B731" s="29" t="s">
        <v>9347</v>
      </c>
      <c r="C731" s="30">
        <v>44243</v>
      </c>
      <c r="D731" s="29" t="s">
        <v>19096</v>
      </c>
      <c r="E731" s="29">
        <v>1654</v>
      </c>
      <c r="F731" s="29" t="s">
        <v>18886</v>
      </c>
      <c r="G731" t="s">
        <v>76</v>
      </c>
    </row>
    <row r="732" spans="1:7" x14ac:dyDescent="0.25">
      <c r="A732" s="29" t="s">
        <v>6605</v>
      </c>
      <c r="B732" s="29" t="s">
        <v>6606</v>
      </c>
      <c r="C732" s="30">
        <v>44224</v>
      </c>
      <c r="D732" s="29" t="s">
        <v>18897</v>
      </c>
      <c r="E732" s="29">
        <v>1700</v>
      </c>
      <c r="F732" s="29" t="s">
        <v>18886</v>
      </c>
      <c r="G732" t="s">
        <v>76</v>
      </c>
    </row>
    <row r="733" spans="1:7" x14ac:dyDescent="0.25">
      <c r="A733" s="29" t="s">
        <v>1473</v>
      </c>
      <c r="B733" s="29" t="s">
        <v>1474</v>
      </c>
      <c r="C733" s="30">
        <v>44245</v>
      </c>
      <c r="D733" s="29" t="s">
        <v>18897</v>
      </c>
      <c r="E733" s="29">
        <v>1700</v>
      </c>
      <c r="F733" s="29" t="s">
        <v>18886</v>
      </c>
      <c r="G733" t="s">
        <v>76</v>
      </c>
    </row>
    <row r="734" spans="1:7" x14ac:dyDescent="0.25">
      <c r="A734" s="29" t="s">
        <v>2060</v>
      </c>
      <c r="B734" s="29" t="s">
        <v>2061</v>
      </c>
      <c r="C734" s="30">
        <v>44250</v>
      </c>
      <c r="D734" s="29" t="s">
        <v>18897</v>
      </c>
      <c r="E734" s="29">
        <v>1700</v>
      </c>
      <c r="F734" s="29" t="s">
        <v>18886</v>
      </c>
      <c r="G734" t="s">
        <v>76</v>
      </c>
    </row>
    <row r="735" spans="1:7" x14ac:dyDescent="0.25">
      <c r="A735" s="29" t="s">
        <v>11707</v>
      </c>
      <c r="B735" s="29" t="s">
        <v>11708</v>
      </c>
      <c r="C735" s="30">
        <v>44231</v>
      </c>
      <c r="D735" s="29" t="s">
        <v>18897</v>
      </c>
      <c r="E735" s="29">
        <v>1701</v>
      </c>
      <c r="F735" s="29" t="s">
        <v>18886</v>
      </c>
      <c r="G735" t="s">
        <v>76</v>
      </c>
    </row>
    <row r="736" spans="1:7" x14ac:dyDescent="0.25">
      <c r="A736" s="29" t="s">
        <v>1193</v>
      </c>
      <c r="B736" s="29" t="s">
        <v>1194</v>
      </c>
      <c r="C736" s="30">
        <v>44246</v>
      </c>
      <c r="D736" s="29" t="s">
        <v>18986</v>
      </c>
      <c r="E736" s="29">
        <v>1701</v>
      </c>
      <c r="F736" s="29" t="s">
        <v>18886</v>
      </c>
      <c r="G736" t="s">
        <v>76</v>
      </c>
    </row>
    <row r="737" spans="1:7" x14ac:dyDescent="0.25">
      <c r="A737" s="29" t="s">
        <v>14831</v>
      </c>
      <c r="B737" s="29" t="s">
        <v>14832</v>
      </c>
      <c r="C737" s="30">
        <v>44229</v>
      </c>
      <c r="D737" s="29" t="s">
        <v>18886</v>
      </c>
      <c r="E737" s="29">
        <v>1702</v>
      </c>
      <c r="F737" s="29" t="s">
        <v>18886</v>
      </c>
      <c r="G737" t="s">
        <v>76</v>
      </c>
    </row>
    <row r="738" spans="1:7" x14ac:dyDescent="0.25">
      <c r="A738" s="29" t="s">
        <v>12569</v>
      </c>
      <c r="B738" s="29" t="s">
        <v>12570</v>
      </c>
      <c r="C738" s="30">
        <v>44239</v>
      </c>
      <c r="D738" s="29" t="s">
        <v>18886</v>
      </c>
      <c r="E738" s="29">
        <v>1702</v>
      </c>
      <c r="F738" s="29" t="s">
        <v>18886</v>
      </c>
      <c r="G738" t="s">
        <v>76</v>
      </c>
    </row>
    <row r="739" spans="1:7" x14ac:dyDescent="0.25">
      <c r="A739" s="29" t="s">
        <v>16041</v>
      </c>
      <c r="B739" s="29" t="s">
        <v>16042</v>
      </c>
      <c r="C739" s="30">
        <v>44270</v>
      </c>
      <c r="D739" s="29" t="s">
        <v>18897</v>
      </c>
      <c r="E739" s="29">
        <v>1702</v>
      </c>
      <c r="F739" s="29" t="s">
        <v>18886</v>
      </c>
      <c r="G739" t="s">
        <v>76</v>
      </c>
    </row>
    <row r="740" spans="1:7" x14ac:dyDescent="0.25">
      <c r="A740" s="29" t="s">
        <v>12265</v>
      </c>
      <c r="B740" s="29" t="s">
        <v>12266</v>
      </c>
      <c r="C740" s="30">
        <v>44231</v>
      </c>
      <c r="D740" s="29" t="s">
        <v>18886</v>
      </c>
      <c r="E740" s="29">
        <v>1703</v>
      </c>
      <c r="F740" s="29" t="s">
        <v>18886</v>
      </c>
      <c r="G740" t="s">
        <v>76</v>
      </c>
    </row>
    <row r="741" spans="1:7" x14ac:dyDescent="0.25">
      <c r="A741" s="29" t="s">
        <v>13194</v>
      </c>
      <c r="B741" s="29" t="s">
        <v>13195</v>
      </c>
      <c r="C741" s="30">
        <v>44257</v>
      </c>
      <c r="D741" s="29" t="s">
        <v>18987</v>
      </c>
      <c r="E741" s="29">
        <v>1703</v>
      </c>
      <c r="F741" s="29" t="s">
        <v>18886</v>
      </c>
      <c r="G741" t="s">
        <v>76</v>
      </c>
    </row>
    <row r="742" spans="1:7" x14ac:dyDescent="0.25">
      <c r="A742" s="29" t="s">
        <v>16021</v>
      </c>
      <c r="B742" s="29" t="s">
        <v>16022</v>
      </c>
      <c r="C742" s="30">
        <v>44270</v>
      </c>
      <c r="D742" s="29" t="s">
        <v>18898</v>
      </c>
      <c r="E742" s="29">
        <v>1730</v>
      </c>
      <c r="F742" s="29" t="s">
        <v>18886</v>
      </c>
      <c r="G742" t="s">
        <v>76</v>
      </c>
    </row>
    <row r="743" spans="1:7" x14ac:dyDescent="0.25">
      <c r="A743" s="29" t="s">
        <v>12048</v>
      </c>
      <c r="B743" s="29" t="s">
        <v>12049</v>
      </c>
      <c r="C743" s="30">
        <v>44224</v>
      </c>
      <c r="D743" s="29" t="s">
        <v>18898</v>
      </c>
      <c r="E743" s="29">
        <v>1731</v>
      </c>
      <c r="F743" s="29" t="s">
        <v>18886</v>
      </c>
      <c r="G743" t="s">
        <v>76</v>
      </c>
    </row>
    <row r="744" spans="1:7" x14ac:dyDescent="0.25">
      <c r="A744" s="29" t="s">
        <v>4364</v>
      </c>
      <c r="B744" s="29" t="s">
        <v>4365</v>
      </c>
      <c r="C744" s="30">
        <v>44249</v>
      </c>
      <c r="D744" s="29" t="s">
        <v>18886</v>
      </c>
      <c r="E744" s="29">
        <v>1731</v>
      </c>
      <c r="F744" s="29" t="s">
        <v>18886</v>
      </c>
      <c r="G744" t="s">
        <v>76</v>
      </c>
    </row>
    <row r="745" spans="1:7" x14ac:dyDescent="0.25">
      <c r="A745" s="29" t="s">
        <v>4410</v>
      </c>
      <c r="B745" s="29" t="s">
        <v>4411</v>
      </c>
      <c r="C745" s="30">
        <v>44253</v>
      </c>
      <c r="D745" s="29" t="s">
        <v>18886</v>
      </c>
      <c r="E745" s="29">
        <v>1740</v>
      </c>
      <c r="F745" s="29" t="s">
        <v>18886</v>
      </c>
      <c r="G745" t="s">
        <v>76</v>
      </c>
    </row>
    <row r="746" spans="1:7" x14ac:dyDescent="0.25">
      <c r="A746" s="29" t="s">
        <v>16030</v>
      </c>
      <c r="B746" s="29" t="s">
        <v>16031</v>
      </c>
      <c r="C746" s="30">
        <v>44271</v>
      </c>
      <c r="D746" s="29" t="s">
        <v>18899</v>
      </c>
      <c r="E746" s="29">
        <v>1740</v>
      </c>
      <c r="F746" s="29" t="s">
        <v>18886</v>
      </c>
      <c r="G746" t="s">
        <v>76</v>
      </c>
    </row>
    <row r="747" spans="1:7" x14ac:dyDescent="0.25">
      <c r="A747" s="29" t="s">
        <v>16027</v>
      </c>
      <c r="B747" s="29" t="s">
        <v>16028</v>
      </c>
      <c r="C747" s="30">
        <v>44271</v>
      </c>
      <c r="D747" s="29" t="s">
        <v>18899</v>
      </c>
      <c r="E747" s="29">
        <v>1742</v>
      </c>
      <c r="F747" s="29" t="s">
        <v>18886</v>
      </c>
      <c r="G747" t="s">
        <v>76</v>
      </c>
    </row>
    <row r="748" spans="1:7" x14ac:dyDescent="0.25">
      <c r="A748" s="29" t="s">
        <v>8586</v>
      </c>
      <c r="B748" s="29" t="s">
        <v>8587</v>
      </c>
      <c r="C748" s="30">
        <v>44207</v>
      </c>
      <c r="D748" s="29" t="s">
        <v>18900</v>
      </c>
      <c r="E748" s="29">
        <v>1745</v>
      </c>
      <c r="F748" s="29" t="s">
        <v>18886</v>
      </c>
      <c r="G748" t="s">
        <v>76</v>
      </c>
    </row>
    <row r="749" spans="1:7" x14ac:dyDescent="0.25">
      <c r="A749" s="29" t="s">
        <v>7803</v>
      </c>
      <c r="B749" s="29" t="s">
        <v>7804</v>
      </c>
      <c r="C749" s="30">
        <v>44252</v>
      </c>
      <c r="D749" s="29" t="s">
        <v>18989</v>
      </c>
      <c r="E749" s="29">
        <v>1750</v>
      </c>
      <c r="F749" s="29" t="s">
        <v>18886</v>
      </c>
      <c r="G749" t="s">
        <v>76</v>
      </c>
    </row>
    <row r="750" spans="1:7" x14ac:dyDescent="0.25">
      <c r="A750" s="29" t="s">
        <v>16258</v>
      </c>
      <c r="B750" s="29" t="s">
        <v>16259</v>
      </c>
      <c r="C750" s="30">
        <v>44253</v>
      </c>
      <c r="D750" s="29" t="s">
        <v>18896</v>
      </c>
      <c r="E750" s="29">
        <v>1750</v>
      </c>
      <c r="F750" s="29" t="s">
        <v>18886</v>
      </c>
      <c r="G750" t="s">
        <v>76</v>
      </c>
    </row>
    <row r="751" spans="1:7" x14ac:dyDescent="0.25">
      <c r="A751" s="29" t="s">
        <v>16033</v>
      </c>
      <c r="B751" s="29" t="s">
        <v>16034</v>
      </c>
      <c r="C751" s="30">
        <v>44271</v>
      </c>
      <c r="D751" s="29" t="s">
        <v>18901</v>
      </c>
      <c r="E751" s="29">
        <v>1760</v>
      </c>
      <c r="F751" s="29" t="s">
        <v>18886</v>
      </c>
      <c r="G751" t="s">
        <v>76</v>
      </c>
    </row>
    <row r="752" spans="1:7" x14ac:dyDescent="0.25">
      <c r="A752" s="29" t="s">
        <v>16282</v>
      </c>
      <c r="B752" s="29" t="s">
        <v>16283</v>
      </c>
      <c r="C752" s="30">
        <v>44253</v>
      </c>
      <c r="D752" s="29" t="s">
        <v>18896</v>
      </c>
      <c r="E752" s="29">
        <v>1770</v>
      </c>
      <c r="F752" s="29" t="s">
        <v>18886</v>
      </c>
      <c r="G752" t="s">
        <v>76</v>
      </c>
    </row>
    <row r="753" spans="1:7" x14ac:dyDescent="0.25">
      <c r="A753" s="29" t="s">
        <v>9111</v>
      </c>
      <c r="B753" s="29" t="s">
        <v>9112</v>
      </c>
      <c r="C753" s="30">
        <v>44224</v>
      </c>
      <c r="D753" s="29" t="s">
        <v>19099</v>
      </c>
      <c r="E753" s="29">
        <v>1780</v>
      </c>
      <c r="F753" s="29" t="s">
        <v>18886</v>
      </c>
      <c r="G753" t="s">
        <v>76</v>
      </c>
    </row>
    <row r="754" spans="1:7" x14ac:dyDescent="0.25">
      <c r="A754" s="29" t="s">
        <v>11875</v>
      </c>
      <c r="B754" s="29" t="s">
        <v>11876</v>
      </c>
      <c r="C754" s="30">
        <v>44224</v>
      </c>
      <c r="D754" s="29" t="s">
        <v>19099</v>
      </c>
      <c r="E754" s="29">
        <v>1780</v>
      </c>
      <c r="F754" s="29" t="s">
        <v>18886</v>
      </c>
      <c r="G754" t="s">
        <v>76</v>
      </c>
    </row>
    <row r="755" spans="1:7" x14ac:dyDescent="0.25">
      <c r="A755" s="29" t="s">
        <v>2047</v>
      </c>
      <c r="B755" s="29" t="s">
        <v>2048</v>
      </c>
      <c r="C755" s="30">
        <v>44249</v>
      </c>
      <c r="D755" s="29" t="s">
        <v>19099</v>
      </c>
      <c r="E755" s="29">
        <v>1780</v>
      </c>
      <c r="F755" s="29" t="s">
        <v>18886</v>
      </c>
      <c r="G755" t="s">
        <v>76</v>
      </c>
    </row>
    <row r="756" spans="1:7" x14ac:dyDescent="0.25">
      <c r="A756" s="29" t="s">
        <v>16036</v>
      </c>
      <c r="B756" s="29" t="s">
        <v>16037</v>
      </c>
      <c r="C756" s="30">
        <v>44271</v>
      </c>
      <c r="D756" s="29" t="s">
        <v>18902</v>
      </c>
      <c r="E756" s="29">
        <v>1785</v>
      </c>
      <c r="F756" s="29" t="s">
        <v>18886</v>
      </c>
      <c r="G756" t="s">
        <v>76</v>
      </c>
    </row>
    <row r="757" spans="1:7" x14ac:dyDescent="0.25">
      <c r="A757" s="29" t="s">
        <v>2348</v>
      </c>
      <c r="B757" s="29" t="s">
        <v>2349</v>
      </c>
      <c r="C757" s="30">
        <v>44200</v>
      </c>
      <c r="D757" s="29" t="s">
        <v>19100</v>
      </c>
      <c r="E757" s="29">
        <v>1800</v>
      </c>
      <c r="F757" s="29" t="s">
        <v>18886</v>
      </c>
      <c r="G757" t="s">
        <v>76</v>
      </c>
    </row>
    <row r="758" spans="1:7" x14ac:dyDescent="0.25">
      <c r="A758" s="29" t="s">
        <v>18015</v>
      </c>
      <c r="B758" s="29" t="s">
        <v>18016</v>
      </c>
      <c r="C758" s="30">
        <v>44265</v>
      </c>
      <c r="D758" s="29" t="s">
        <v>18886</v>
      </c>
      <c r="E758" s="29">
        <v>1800</v>
      </c>
      <c r="F758" s="29" t="s">
        <v>18886</v>
      </c>
      <c r="G758" t="s">
        <v>76</v>
      </c>
    </row>
    <row r="759" spans="1:7" x14ac:dyDescent="0.25">
      <c r="A759" s="29" t="s">
        <v>814</v>
      </c>
      <c r="B759" s="29" t="s">
        <v>815</v>
      </c>
      <c r="C759" s="30">
        <v>44245</v>
      </c>
      <c r="D759" s="29" t="s">
        <v>19101</v>
      </c>
      <c r="E759" s="29">
        <v>1820</v>
      </c>
      <c r="F759" s="29" t="s">
        <v>18886</v>
      </c>
      <c r="G759" t="s">
        <v>76</v>
      </c>
    </row>
    <row r="760" spans="1:7" x14ac:dyDescent="0.25">
      <c r="A760" s="29" t="s">
        <v>9462</v>
      </c>
      <c r="B760" s="29" t="s">
        <v>9463</v>
      </c>
      <c r="C760" s="30">
        <v>44247</v>
      </c>
      <c r="D760" s="29" t="s">
        <v>19101</v>
      </c>
      <c r="E760" s="29">
        <v>1820</v>
      </c>
      <c r="F760" s="29" t="s">
        <v>18886</v>
      </c>
      <c r="G760" t="s">
        <v>76</v>
      </c>
    </row>
    <row r="761" spans="1:7" x14ac:dyDescent="0.25">
      <c r="A761" s="29" t="s">
        <v>9510</v>
      </c>
      <c r="B761" s="29" t="s">
        <v>9511</v>
      </c>
      <c r="C761" s="30">
        <v>44247</v>
      </c>
      <c r="D761" s="29" t="s">
        <v>19102</v>
      </c>
      <c r="E761" s="29">
        <v>1820</v>
      </c>
      <c r="F761" s="29" t="s">
        <v>18886</v>
      </c>
      <c r="G761" t="s">
        <v>76</v>
      </c>
    </row>
    <row r="762" spans="1:7" x14ac:dyDescent="0.25">
      <c r="A762" s="29" t="s">
        <v>1516</v>
      </c>
      <c r="B762" s="29" t="s">
        <v>1517</v>
      </c>
      <c r="C762" s="30">
        <v>44247</v>
      </c>
      <c r="D762" s="29" t="s">
        <v>19103</v>
      </c>
      <c r="E762" s="29">
        <v>1830</v>
      </c>
      <c r="F762" s="29" t="s">
        <v>18886</v>
      </c>
      <c r="G762" t="s">
        <v>76</v>
      </c>
    </row>
    <row r="763" spans="1:7" x14ac:dyDescent="0.25">
      <c r="A763" s="29" t="s">
        <v>11919</v>
      </c>
      <c r="B763" s="29" t="s">
        <v>11920</v>
      </c>
      <c r="C763" s="30">
        <v>44218</v>
      </c>
      <c r="D763" s="29" t="s">
        <v>18990</v>
      </c>
      <c r="E763" s="29">
        <v>1831</v>
      </c>
      <c r="F763" s="29" t="s">
        <v>18886</v>
      </c>
      <c r="G763" t="s">
        <v>76</v>
      </c>
    </row>
    <row r="764" spans="1:7" x14ac:dyDescent="0.25">
      <c r="A764" s="29" t="s">
        <v>16154</v>
      </c>
      <c r="B764" s="29" t="s">
        <v>16155</v>
      </c>
      <c r="C764" s="30">
        <v>44257</v>
      </c>
      <c r="D764" s="29" t="s">
        <v>18896</v>
      </c>
      <c r="E764" s="29">
        <v>1831</v>
      </c>
      <c r="F764" s="29" t="s">
        <v>18886</v>
      </c>
      <c r="G764" t="s">
        <v>76</v>
      </c>
    </row>
    <row r="765" spans="1:7" x14ac:dyDescent="0.25">
      <c r="A765" s="29" t="s">
        <v>2125</v>
      </c>
      <c r="B765" s="29" t="s">
        <v>2126</v>
      </c>
      <c r="C765" s="30">
        <v>44269</v>
      </c>
      <c r="D765" s="29" t="s">
        <v>18990</v>
      </c>
      <c r="E765" s="29">
        <v>1831</v>
      </c>
      <c r="F765" s="29" t="s">
        <v>18886</v>
      </c>
      <c r="G765" t="s">
        <v>76</v>
      </c>
    </row>
    <row r="766" spans="1:7" x14ac:dyDescent="0.25">
      <c r="A766" s="29" t="s">
        <v>421</v>
      </c>
      <c r="B766" s="29" t="s">
        <v>422</v>
      </c>
      <c r="C766" s="30">
        <v>44212</v>
      </c>
      <c r="D766" s="29" t="s">
        <v>19104</v>
      </c>
      <c r="E766" s="29">
        <v>1840</v>
      </c>
      <c r="F766" s="29" t="s">
        <v>18886</v>
      </c>
      <c r="G766" t="s">
        <v>76</v>
      </c>
    </row>
    <row r="767" spans="1:7" x14ac:dyDescent="0.25">
      <c r="A767" s="29" t="s">
        <v>426</v>
      </c>
      <c r="B767" s="29" t="s">
        <v>427</v>
      </c>
      <c r="C767" s="30">
        <v>44212</v>
      </c>
      <c r="D767" s="29" t="s">
        <v>19104</v>
      </c>
      <c r="E767" s="29">
        <v>1840</v>
      </c>
      <c r="F767" s="29" t="s">
        <v>18886</v>
      </c>
      <c r="G767" t="s">
        <v>76</v>
      </c>
    </row>
    <row r="768" spans="1:7" x14ac:dyDescent="0.25">
      <c r="A768" s="29" t="s">
        <v>4952</v>
      </c>
      <c r="B768" s="29" t="s">
        <v>4953</v>
      </c>
      <c r="C768" s="30">
        <v>44263</v>
      </c>
      <c r="D768" s="29" t="s">
        <v>18886</v>
      </c>
      <c r="E768" s="29">
        <v>1850</v>
      </c>
      <c r="F768" s="29" t="s">
        <v>18886</v>
      </c>
      <c r="G768" t="s">
        <v>76</v>
      </c>
    </row>
    <row r="769" spans="1:7" x14ac:dyDescent="0.25">
      <c r="A769" s="29" t="s">
        <v>11837</v>
      </c>
      <c r="B769" s="29" t="s">
        <v>11838</v>
      </c>
      <c r="C769" s="30">
        <v>44224</v>
      </c>
      <c r="D769" s="29" t="s">
        <v>18992</v>
      </c>
      <c r="E769" s="29">
        <v>1853</v>
      </c>
      <c r="F769" s="29" t="s">
        <v>18886</v>
      </c>
      <c r="G769" t="s">
        <v>76</v>
      </c>
    </row>
    <row r="770" spans="1:7" x14ac:dyDescent="0.25">
      <c r="A770" s="29" t="s">
        <v>11851</v>
      </c>
      <c r="B770" s="29" t="s">
        <v>11852</v>
      </c>
      <c r="C770" s="30">
        <v>44224</v>
      </c>
      <c r="D770" s="29" t="s">
        <v>18992</v>
      </c>
      <c r="E770" s="29">
        <v>1853</v>
      </c>
      <c r="F770" s="29" t="s">
        <v>18886</v>
      </c>
      <c r="G770" t="s">
        <v>76</v>
      </c>
    </row>
    <row r="771" spans="1:7" x14ac:dyDescent="0.25">
      <c r="A771" s="29" t="s">
        <v>7737</v>
      </c>
      <c r="B771" s="29" t="s">
        <v>7738</v>
      </c>
      <c r="C771" s="30">
        <v>44225</v>
      </c>
      <c r="D771" s="29" t="s">
        <v>18992</v>
      </c>
      <c r="E771" s="29">
        <v>1853</v>
      </c>
      <c r="F771" s="29" t="s">
        <v>18886</v>
      </c>
      <c r="G771" t="s">
        <v>76</v>
      </c>
    </row>
    <row r="772" spans="1:7" x14ac:dyDescent="0.25">
      <c r="A772" s="29" t="s">
        <v>8894</v>
      </c>
      <c r="B772" s="29" t="s">
        <v>8895</v>
      </c>
      <c r="C772" s="30">
        <v>44225</v>
      </c>
      <c r="D772" s="29" t="s">
        <v>18991</v>
      </c>
      <c r="E772" s="29">
        <v>1853</v>
      </c>
      <c r="F772" s="29" t="s">
        <v>18886</v>
      </c>
      <c r="G772" t="s">
        <v>76</v>
      </c>
    </row>
    <row r="773" spans="1:7" x14ac:dyDescent="0.25">
      <c r="A773" s="29" t="s">
        <v>11857</v>
      </c>
      <c r="B773" s="29" t="s">
        <v>11858</v>
      </c>
      <c r="C773" s="30">
        <v>44224</v>
      </c>
      <c r="D773" s="29" t="s">
        <v>18993</v>
      </c>
      <c r="E773" s="29">
        <v>1860</v>
      </c>
      <c r="F773" s="29" t="s">
        <v>18886</v>
      </c>
      <c r="G773" t="s">
        <v>76</v>
      </c>
    </row>
    <row r="774" spans="1:7" x14ac:dyDescent="0.25">
      <c r="A774" s="29" t="s">
        <v>11861</v>
      </c>
      <c r="B774" s="29" t="s">
        <v>11862</v>
      </c>
      <c r="C774" s="30">
        <v>44224</v>
      </c>
      <c r="D774" s="29" t="s">
        <v>18993</v>
      </c>
      <c r="E774" s="29">
        <v>1860</v>
      </c>
      <c r="F774" s="29" t="s">
        <v>18886</v>
      </c>
      <c r="G774" t="s">
        <v>76</v>
      </c>
    </row>
    <row r="775" spans="1:7" x14ac:dyDescent="0.25">
      <c r="A775" s="29" t="s">
        <v>400</v>
      </c>
      <c r="B775" s="29" t="s">
        <v>401</v>
      </c>
      <c r="C775" s="30">
        <v>44243</v>
      </c>
      <c r="D775" s="29" t="s">
        <v>19105</v>
      </c>
      <c r="E775" s="29">
        <v>1910</v>
      </c>
      <c r="F775" s="29" t="s">
        <v>18886</v>
      </c>
      <c r="G775" t="s">
        <v>76</v>
      </c>
    </row>
    <row r="776" spans="1:7" x14ac:dyDescent="0.25">
      <c r="A776" s="29" t="s">
        <v>9467</v>
      </c>
      <c r="B776" s="29" t="s">
        <v>9468</v>
      </c>
      <c r="C776" s="30">
        <v>44247</v>
      </c>
      <c r="D776" s="29" t="s">
        <v>19105</v>
      </c>
      <c r="E776" s="29">
        <v>1910</v>
      </c>
      <c r="F776" s="29" t="s">
        <v>18886</v>
      </c>
      <c r="G776" t="s">
        <v>76</v>
      </c>
    </row>
    <row r="777" spans="1:7" x14ac:dyDescent="0.25">
      <c r="A777" s="29" t="s">
        <v>14700</v>
      </c>
      <c r="B777" s="29" t="s">
        <v>14701</v>
      </c>
      <c r="C777" s="30">
        <v>44224</v>
      </c>
      <c r="D777" s="29" t="s">
        <v>19107</v>
      </c>
      <c r="E777" s="29">
        <v>1930</v>
      </c>
      <c r="F777" s="29" t="s">
        <v>18886</v>
      </c>
      <c r="G777" t="s">
        <v>76</v>
      </c>
    </row>
    <row r="778" spans="1:7" x14ac:dyDescent="0.25">
      <c r="A778" s="29" t="s">
        <v>14756</v>
      </c>
      <c r="B778" s="29" t="s">
        <v>14757</v>
      </c>
      <c r="C778" s="30">
        <v>44232</v>
      </c>
      <c r="D778" s="29" t="s">
        <v>19108</v>
      </c>
      <c r="E778" s="29">
        <v>1930</v>
      </c>
      <c r="F778" s="29" t="s">
        <v>18886</v>
      </c>
      <c r="G778" t="s">
        <v>76</v>
      </c>
    </row>
    <row r="779" spans="1:7" x14ac:dyDescent="0.25">
      <c r="A779" s="29" t="s">
        <v>2071</v>
      </c>
      <c r="B779" s="29" t="s">
        <v>2072</v>
      </c>
      <c r="C779" s="30">
        <v>44249</v>
      </c>
      <c r="D779" s="29" t="s">
        <v>19107</v>
      </c>
      <c r="E779" s="29">
        <v>1930</v>
      </c>
      <c r="F779" s="29" t="s">
        <v>18886</v>
      </c>
      <c r="G779" t="s">
        <v>76</v>
      </c>
    </row>
    <row r="780" spans="1:7" x14ac:dyDescent="0.25">
      <c r="A780" s="29" t="s">
        <v>10294</v>
      </c>
      <c r="B780" s="29" t="s">
        <v>10295</v>
      </c>
      <c r="C780" s="30">
        <v>44253</v>
      </c>
      <c r="D780" s="29" t="s">
        <v>19107</v>
      </c>
      <c r="E780" s="29">
        <v>1930</v>
      </c>
      <c r="F780" s="29" t="s">
        <v>18886</v>
      </c>
      <c r="G780" t="s">
        <v>76</v>
      </c>
    </row>
    <row r="781" spans="1:7" x14ac:dyDescent="0.25">
      <c r="A781" s="29" t="s">
        <v>5110</v>
      </c>
      <c r="B781" s="29" t="s">
        <v>5111</v>
      </c>
      <c r="C781" s="30">
        <v>44196</v>
      </c>
      <c r="D781" s="29" t="s">
        <v>19109</v>
      </c>
      <c r="E781" s="29">
        <v>1932</v>
      </c>
      <c r="F781" s="29" t="s">
        <v>18886</v>
      </c>
      <c r="G781" t="s">
        <v>76</v>
      </c>
    </row>
    <row r="782" spans="1:7" x14ac:dyDescent="0.25">
      <c r="A782" s="29" t="s">
        <v>5124</v>
      </c>
      <c r="B782" s="29" t="s">
        <v>5125</v>
      </c>
      <c r="C782" s="30">
        <v>44202</v>
      </c>
      <c r="D782" s="29" t="s">
        <v>19109</v>
      </c>
      <c r="E782" s="29">
        <v>1932</v>
      </c>
      <c r="F782" s="29" t="s">
        <v>18886</v>
      </c>
      <c r="G782" t="s">
        <v>76</v>
      </c>
    </row>
    <row r="783" spans="1:7" x14ac:dyDescent="0.25">
      <c r="A783" s="29" t="s">
        <v>14335</v>
      </c>
      <c r="B783" s="29" t="s">
        <v>14336</v>
      </c>
      <c r="C783" s="30">
        <v>44226</v>
      </c>
      <c r="D783" s="29" t="s">
        <v>18886</v>
      </c>
      <c r="E783" s="29">
        <v>1932</v>
      </c>
      <c r="F783" s="29" t="s">
        <v>18886</v>
      </c>
      <c r="G783" t="s">
        <v>76</v>
      </c>
    </row>
    <row r="784" spans="1:7" x14ac:dyDescent="0.25">
      <c r="A784" s="29" t="s">
        <v>9603</v>
      </c>
      <c r="B784" s="29" t="s">
        <v>9604</v>
      </c>
      <c r="C784" s="30">
        <v>44246</v>
      </c>
      <c r="D784" s="29" t="s">
        <v>19110</v>
      </c>
      <c r="E784" s="29">
        <v>1933</v>
      </c>
      <c r="F784" s="29" t="s">
        <v>18886</v>
      </c>
      <c r="G784" t="s">
        <v>76</v>
      </c>
    </row>
    <row r="785" spans="1:7" x14ac:dyDescent="0.25">
      <c r="A785" s="29" t="s">
        <v>285</v>
      </c>
      <c r="B785" s="29" t="s">
        <v>286</v>
      </c>
      <c r="C785" s="30">
        <v>44212</v>
      </c>
      <c r="D785" s="29" t="s">
        <v>19111</v>
      </c>
      <c r="E785" s="29">
        <v>1950</v>
      </c>
      <c r="F785" s="29" t="s">
        <v>18886</v>
      </c>
      <c r="G785" t="s">
        <v>76</v>
      </c>
    </row>
    <row r="786" spans="1:7" x14ac:dyDescent="0.25">
      <c r="A786" s="29" t="s">
        <v>12561</v>
      </c>
      <c r="B786" s="29" t="s">
        <v>12562</v>
      </c>
      <c r="C786" s="30">
        <v>44240</v>
      </c>
      <c r="D786" s="29" t="s">
        <v>18886</v>
      </c>
      <c r="E786" s="29">
        <v>1950</v>
      </c>
      <c r="F786" s="29" t="s">
        <v>18886</v>
      </c>
      <c r="G786" t="s">
        <v>76</v>
      </c>
    </row>
    <row r="787" spans="1:7" x14ac:dyDescent="0.25">
      <c r="A787" s="29" t="s">
        <v>14418</v>
      </c>
      <c r="B787" s="29" t="s">
        <v>14419</v>
      </c>
      <c r="C787" s="30">
        <v>44212</v>
      </c>
      <c r="D787" s="29" t="s">
        <v>19112</v>
      </c>
      <c r="E787" s="29">
        <v>1970</v>
      </c>
      <c r="F787" s="29" t="s">
        <v>18886</v>
      </c>
      <c r="G787" t="s">
        <v>76</v>
      </c>
    </row>
    <row r="788" spans="1:7" x14ac:dyDescent="0.25">
      <c r="A788" s="29" t="s">
        <v>14648</v>
      </c>
      <c r="B788" s="29" t="s">
        <v>14649</v>
      </c>
      <c r="C788" s="30">
        <v>44219</v>
      </c>
      <c r="D788" s="29" t="s">
        <v>19112</v>
      </c>
      <c r="E788" s="29">
        <v>1970</v>
      </c>
      <c r="F788" s="29" t="s">
        <v>18886</v>
      </c>
      <c r="G788" t="s">
        <v>76</v>
      </c>
    </row>
    <row r="789" spans="1:7" x14ac:dyDescent="0.25">
      <c r="A789" s="29" t="s">
        <v>14325</v>
      </c>
      <c r="B789" s="29" t="s">
        <v>14326</v>
      </c>
      <c r="C789" s="30">
        <v>44226</v>
      </c>
      <c r="D789" s="29" t="s">
        <v>18886</v>
      </c>
      <c r="E789" s="29">
        <v>1970</v>
      </c>
      <c r="F789" s="29" t="s">
        <v>18886</v>
      </c>
      <c r="G789" t="s">
        <v>76</v>
      </c>
    </row>
    <row r="790" spans="1:7" x14ac:dyDescent="0.25">
      <c r="A790" s="29" t="s">
        <v>1951</v>
      </c>
      <c r="B790" s="29" t="s">
        <v>1952</v>
      </c>
      <c r="C790" s="30">
        <v>44251</v>
      </c>
      <c r="D790" s="29" t="s">
        <v>19112</v>
      </c>
      <c r="E790" s="29">
        <v>1970</v>
      </c>
      <c r="F790" s="29" t="s">
        <v>18886</v>
      </c>
      <c r="G790" t="s">
        <v>76</v>
      </c>
    </row>
    <row r="791" spans="1:7" x14ac:dyDescent="0.25">
      <c r="A791" s="29" t="s">
        <v>11122</v>
      </c>
      <c r="B791" s="29" t="s">
        <v>11123</v>
      </c>
      <c r="C791" s="30">
        <v>44203</v>
      </c>
      <c r="D791" s="29" t="s">
        <v>18904</v>
      </c>
      <c r="E791" s="29">
        <v>2000</v>
      </c>
      <c r="F791" s="29" t="s">
        <v>18887</v>
      </c>
      <c r="G791" t="s">
        <v>76</v>
      </c>
    </row>
    <row r="792" spans="1:7" x14ac:dyDescent="0.25">
      <c r="A792" s="29" t="s">
        <v>8524</v>
      </c>
      <c r="B792" s="29" t="s">
        <v>8525</v>
      </c>
      <c r="C792" s="30">
        <v>44207</v>
      </c>
      <c r="D792" s="29" t="s">
        <v>18904</v>
      </c>
      <c r="E792" s="29">
        <v>2000</v>
      </c>
      <c r="F792" s="29" t="s">
        <v>18887</v>
      </c>
      <c r="G792" t="s">
        <v>76</v>
      </c>
    </row>
    <row r="793" spans="1:7" x14ac:dyDescent="0.25">
      <c r="A793" s="29" t="s">
        <v>8406</v>
      </c>
      <c r="B793" s="29" t="s">
        <v>8407</v>
      </c>
      <c r="C793" s="30">
        <v>44210</v>
      </c>
      <c r="D793" s="29" t="s">
        <v>18904</v>
      </c>
      <c r="E793" s="29">
        <v>2000</v>
      </c>
      <c r="F793" s="29" t="s">
        <v>18887</v>
      </c>
      <c r="G793" t="s">
        <v>76</v>
      </c>
    </row>
    <row r="794" spans="1:7" x14ac:dyDescent="0.25">
      <c r="A794" s="29" t="s">
        <v>14623</v>
      </c>
      <c r="B794" s="29" t="s">
        <v>14624</v>
      </c>
      <c r="C794" s="30">
        <v>44216</v>
      </c>
      <c r="D794" s="29" t="s">
        <v>18904</v>
      </c>
      <c r="E794" s="29">
        <v>2000</v>
      </c>
      <c r="F794" s="29" t="s">
        <v>18887</v>
      </c>
      <c r="G794" t="s">
        <v>76</v>
      </c>
    </row>
    <row r="795" spans="1:7" x14ac:dyDescent="0.25">
      <c r="A795" s="29" t="s">
        <v>14506</v>
      </c>
      <c r="B795" s="29" t="s">
        <v>14507</v>
      </c>
      <c r="C795" s="30">
        <v>44217</v>
      </c>
      <c r="D795" s="29" t="s">
        <v>18904</v>
      </c>
      <c r="E795" s="29">
        <v>2000</v>
      </c>
      <c r="F795" s="29" t="s">
        <v>18887</v>
      </c>
      <c r="G795" t="s">
        <v>76</v>
      </c>
    </row>
    <row r="796" spans="1:7" x14ac:dyDescent="0.25">
      <c r="A796" s="29" t="s">
        <v>14508</v>
      </c>
      <c r="B796" s="29" t="s">
        <v>14509</v>
      </c>
      <c r="C796" s="30">
        <v>44217</v>
      </c>
      <c r="D796" s="29" t="s">
        <v>18904</v>
      </c>
      <c r="E796" s="29">
        <v>2000</v>
      </c>
      <c r="F796" s="29" t="s">
        <v>18887</v>
      </c>
      <c r="G796" t="s">
        <v>76</v>
      </c>
    </row>
    <row r="797" spans="1:7" x14ac:dyDescent="0.25">
      <c r="A797" s="29" t="s">
        <v>5951</v>
      </c>
      <c r="B797" s="29" t="s">
        <v>5952</v>
      </c>
      <c r="C797" s="30">
        <v>44222</v>
      </c>
      <c r="D797" s="29" t="s">
        <v>18887</v>
      </c>
      <c r="E797" s="29">
        <v>2000</v>
      </c>
      <c r="F797" s="29" t="s">
        <v>18887</v>
      </c>
      <c r="G797" t="s">
        <v>76</v>
      </c>
    </row>
    <row r="798" spans="1:7" x14ac:dyDescent="0.25">
      <c r="A798" s="29" t="s">
        <v>7199</v>
      </c>
      <c r="B798" s="29" t="s">
        <v>7200</v>
      </c>
      <c r="C798" s="30">
        <v>44243</v>
      </c>
      <c r="D798" s="29" t="s">
        <v>18904</v>
      </c>
      <c r="E798" s="29">
        <v>2000</v>
      </c>
      <c r="F798" s="29" t="s">
        <v>18887</v>
      </c>
      <c r="G798" t="s">
        <v>76</v>
      </c>
    </row>
    <row r="799" spans="1:7" x14ac:dyDescent="0.25">
      <c r="A799" s="29" t="s">
        <v>17810</v>
      </c>
      <c r="B799" s="29" t="s">
        <v>17811</v>
      </c>
      <c r="C799" s="30">
        <v>44250</v>
      </c>
      <c r="D799" s="29" t="s">
        <v>18904</v>
      </c>
      <c r="E799" s="29">
        <v>2000</v>
      </c>
      <c r="F799" s="29" t="s">
        <v>18887</v>
      </c>
      <c r="G799" t="s">
        <v>76</v>
      </c>
    </row>
    <row r="800" spans="1:7" x14ac:dyDescent="0.25">
      <c r="A800" s="29" t="s">
        <v>10267</v>
      </c>
      <c r="B800" s="29" t="s">
        <v>10268</v>
      </c>
      <c r="C800" s="30">
        <v>44254</v>
      </c>
      <c r="D800" s="29" t="s">
        <v>19114</v>
      </c>
      <c r="E800" s="29">
        <v>2000</v>
      </c>
      <c r="F800" s="29" t="s">
        <v>18887</v>
      </c>
      <c r="G800" t="s">
        <v>76</v>
      </c>
    </row>
    <row r="801" spans="1:7" x14ac:dyDescent="0.25">
      <c r="A801" s="29" t="s">
        <v>13349</v>
      </c>
      <c r="B801" s="29" t="s">
        <v>13350</v>
      </c>
      <c r="C801" s="30">
        <v>44256</v>
      </c>
      <c r="D801" s="29" t="s">
        <v>18904</v>
      </c>
      <c r="E801" s="29">
        <v>2000</v>
      </c>
      <c r="F801" s="29" t="s">
        <v>18887</v>
      </c>
      <c r="G801" t="s">
        <v>76</v>
      </c>
    </row>
    <row r="802" spans="1:7" x14ac:dyDescent="0.25">
      <c r="A802" s="29" t="s">
        <v>8560</v>
      </c>
      <c r="B802" s="29" t="s">
        <v>8561</v>
      </c>
      <c r="C802" s="30">
        <v>44193</v>
      </c>
      <c r="D802" s="29" t="s">
        <v>18904</v>
      </c>
      <c r="E802" s="29">
        <v>2018</v>
      </c>
      <c r="F802" s="29" t="s">
        <v>18887</v>
      </c>
      <c r="G802" t="s">
        <v>76</v>
      </c>
    </row>
    <row r="803" spans="1:7" x14ac:dyDescent="0.25">
      <c r="A803" s="29" t="s">
        <v>8562</v>
      </c>
      <c r="B803" s="29" t="s">
        <v>8563</v>
      </c>
      <c r="C803" s="30">
        <v>44193</v>
      </c>
      <c r="D803" s="29" t="s">
        <v>18904</v>
      </c>
      <c r="E803" s="29">
        <v>2018</v>
      </c>
      <c r="F803" s="29" t="s">
        <v>18887</v>
      </c>
      <c r="G803" t="s">
        <v>76</v>
      </c>
    </row>
    <row r="804" spans="1:7" x14ac:dyDescent="0.25">
      <c r="A804" s="29" t="s">
        <v>8591</v>
      </c>
      <c r="B804" s="29" t="s">
        <v>8592</v>
      </c>
      <c r="C804" s="30">
        <v>44193</v>
      </c>
      <c r="D804" s="29" t="s">
        <v>18904</v>
      </c>
      <c r="E804" s="29">
        <v>2018</v>
      </c>
      <c r="F804" s="29" t="s">
        <v>18887</v>
      </c>
      <c r="G804" t="s">
        <v>76</v>
      </c>
    </row>
    <row r="805" spans="1:7" x14ac:dyDescent="0.25">
      <c r="A805" s="29" t="s">
        <v>8595</v>
      </c>
      <c r="B805" s="29" t="s">
        <v>8596</v>
      </c>
      <c r="C805" s="30">
        <v>44194</v>
      </c>
      <c r="D805" s="29" t="s">
        <v>18904</v>
      </c>
      <c r="E805" s="29">
        <v>2018</v>
      </c>
      <c r="F805" s="29" t="s">
        <v>18887</v>
      </c>
      <c r="G805" t="s">
        <v>76</v>
      </c>
    </row>
    <row r="806" spans="1:7" x14ac:dyDescent="0.25">
      <c r="A806" s="29" t="s">
        <v>8557</v>
      </c>
      <c r="B806" s="29" t="s">
        <v>8558</v>
      </c>
      <c r="C806" s="30">
        <v>44200</v>
      </c>
      <c r="D806" s="29" t="s">
        <v>18904</v>
      </c>
      <c r="E806" s="29">
        <v>2018</v>
      </c>
      <c r="F806" s="29" t="s">
        <v>18887</v>
      </c>
      <c r="G806" t="s">
        <v>76</v>
      </c>
    </row>
    <row r="807" spans="1:7" x14ac:dyDescent="0.25">
      <c r="A807" s="29" t="s">
        <v>8593</v>
      </c>
      <c r="B807" s="29" t="s">
        <v>8594</v>
      </c>
      <c r="C807" s="30">
        <v>44200</v>
      </c>
      <c r="D807" s="29" t="s">
        <v>18904</v>
      </c>
      <c r="E807" s="29">
        <v>2018</v>
      </c>
      <c r="F807" s="29" t="s">
        <v>18887</v>
      </c>
      <c r="G807" t="s">
        <v>76</v>
      </c>
    </row>
    <row r="808" spans="1:7" x14ac:dyDescent="0.25">
      <c r="A808" s="29" t="s">
        <v>11102</v>
      </c>
      <c r="B808" s="29" t="s">
        <v>11103</v>
      </c>
      <c r="C808" s="30">
        <v>44200</v>
      </c>
      <c r="D808" s="29" t="s">
        <v>18904</v>
      </c>
      <c r="E808" s="29">
        <v>2018</v>
      </c>
      <c r="F808" s="29" t="s">
        <v>18887</v>
      </c>
      <c r="G808" t="s">
        <v>76</v>
      </c>
    </row>
    <row r="809" spans="1:7" x14ac:dyDescent="0.25">
      <c r="A809" s="29" t="s">
        <v>11082</v>
      </c>
      <c r="B809" s="29" t="s">
        <v>11083</v>
      </c>
      <c r="C809" s="30">
        <v>44201</v>
      </c>
      <c r="D809" s="29" t="s">
        <v>18904</v>
      </c>
      <c r="E809" s="29">
        <v>2018</v>
      </c>
      <c r="F809" s="29" t="s">
        <v>18887</v>
      </c>
      <c r="G809" t="s">
        <v>76</v>
      </c>
    </row>
    <row r="810" spans="1:7" x14ac:dyDescent="0.25">
      <c r="A810" s="29" t="s">
        <v>11112</v>
      </c>
      <c r="B810" s="29" t="s">
        <v>11113</v>
      </c>
      <c r="C810" s="30">
        <v>44201</v>
      </c>
      <c r="D810" s="29" t="s">
        <v>18904</v>
      </c>
      <c r="E810" s="29">
        <v>2018</v>
      </c>
      <c r="F810" s="29" t="s">
        <v>18887</v>
      </c>
      <c r="G810" t="s">
        <v>76</v>
      </c>
    </row>
    <row r="811" spans="1:7" x14ac:dyDescent="0.25">
      <c r="A811" s="29" t="s">
        <v>11114</v>
      </c>
      <c r="B811" s="29" t="s">
        <v>11115</v>
      </c>
      <c r="C811" s="30">
        <v>44201</v>
      </c>
      <c r="D811" s="29" t="s">
        <v>18904</v>
      </c>
      <c r="E811" s="29">
        <v>2018</v>
      </c>
      <c r="F811" s="29" t="s">
        <v>18887</v>
      </c>
      <c r="G811" t="s">
        <v>76</v>
      </c>
    </row>
    <row r="812" spans="1:7" x14ac:dyDescent="0.25">
      <c r="A812" s="29" t="s">
        <v>11120</v>
      </c>
      <c r="B812" s="29" t="s">
        <v>11121</v>
      </c>
      <c r="C812" s="30">
        <v>44201</v>
      </c>
      <c r="D812" s="29" t="s">
        <v>18904</v>
      </c>
      <c r="E812" s="29">
        <v>2018</v>
      </c>
      <c r="F812" s="29" t="s">
        <v>18887</v>
      </c>
      <c r="G812" t="s">
        <v>76</v>
      </c>
    </row>
    <row r="813" spans="1:7" x14ac:dyDescent="0.25">
      <c r="A813" s="29" t="s">
        <v>11070</v>
      </c>
      <c r="B813" s="29" t="s">
        <v>11071</v>
      </c>
      <c r="C813" s="30">
        <v>44204</v>
      </c>
      <c r="D813" s="29" t="s">
        <v>18904</v>
      </c>
      <c r="E813" s="29">
        <v>2018</v>
      </c>
      <c r="F813" s="29" t="s">
        <v>18887</v>
      </c>
      <c r="G813" t="s">
        <v>76</v>
      </c>
    </row>
    <row r="814" spans="1:7" x14ac:dyDescent="0.25">
      <c r="A814" s="29" t="s">
        <v>11074</v>
      </c>
      <c r="B814" s="29" t="s">
        <v>11075</v>
      </c>
      <c r="C814" s="30">
        <v>44204</v>
      </c>
      <c r="D814" s="29" t="s">
        <v>18904</v>
      </c>
      <c r="E814" s="29">
        <v>2018</v>
      </c>
      <c r="F814" s="29" t="s">
        <v>18887</v>
      </c>
      <c r="G814" t="s">
        <v>76</v>
      </c>
    </row>
    <row r="815" spans="1:7" x14ac:dyDescent="0.25">
      <c r="A815" s="29" t="s">
        <v>11116</v>
      </c>
      <c r="B815" s="29" t="s">
        <v>11117</v>
      </c>
      <c r="C815" s="30">
        <v>44204</v>
      </c>
      <c r="D815" s="29" t="s">
        <v>18904</v>
      </c>
      <c r="E815" s="29">
        <v>2018</v>
      </c>
      <c r="F815" s="29" t="s">
        <v>18887</v>
      </c>
      <c r="G815" t="s">
        <v>76</v>
      </c>
    </row>
    <row r="816" spans="1:7" x14ac:dyDescent="0.25">
      <c r="A816" s="29" t="s">
        <v>11104</v>
      </c>
      <c r="B816" s="29" t="s">
        <v>11105</v>
      </c>
      <c r="C816" s="30">
        <v>44205</v>
      </c>
      <c r="D816" s="29" t="s">
        <v>18904</v>
      </c>
      <c r="E816" s="29">
        <v>2018</v>
      </c>
      <c r="F816" s="29" t="s">
        <v>18887</v>
      </c>
      <c r="G816" t="s">
        <v>76</v>
      </c>
    </row>
    <row r="817" spans="1:7" x14ac:dyDescent="0.25">
      <c r="A817" s="29" t="s">
        <v>3000</v>
      </c>
      <c r="B817" s="29" t="s">
        <v>3001</v>
      </c>
      <c r="C817" s="30">
        <v>44207</v>
      </c>
      <c r="D817" s="29" t="s">
        <v>18904</v>
      </c>
      <c r="E817" s="29">
        <v>2018</v>
      </c>
      <c r="F817" s="29" t="s">
        <v>18887</v>
      </c>
      <c r="G817" t="s">
        <v>76</v>
      </c>
    </row>
    <row r="818" spans="1:7" x14ac:dyDescent="0.25">
      <c r="A818" s="29" t="s">
        <v>3004</v>
      </c>
      <c r="B818" s="29" t="s">
        <v>3005</v>
      </c>
      <c r="C818" s="30">
        <v>44207</v>
      </c>
      <c r="D818" s="29" t="s">
        <v>18904</v>
      </c>
      <c r="E818" s="29">
        <v>2018</v>
      </c>
      <c r="F818" s="29" t="s">
        <v>18887</v>
      </c>
      <c r="G818" t="s">
        <v>76</v>
      </c>
    </row>
    <row r="819" spans="1:7" x14ac:dyDescent="0.25">
      <c r="A819" s="29" t="s">
        <v>3006</v>
      </c>
      <c r="B819" s="29" t="s">
        <v>3007</v>
      </c>
      <c r="C819" s="30">
        <v>44207</v>
      </c>
      <c r="D819" s="29" t="s">
        <v>18904</v>
      </c>
      <c r="E819" s="29">
        <v>2018</v>
      </c>
      <c r="F819" s="29" t="s">
        <v>18887</v>
      </c>
      <c r="G819" t="s">
        <v>76</v>
      </c>
    </row>
    <row r="820" spans="1:7" x14ac:dyDescent="0.25">
      <c r="A820" s="29" t="s">
        <v>3008</v>
      </c>
      <c r="B820" s="29" t="s">
        <v>3009</v>
      </c>
      <c r="C820" s="30">
        <v>44207</v>
      </c>
      <c r="D820" s="29" t="s">
        <v>18904</v>
      </c>
      <c r="E820" s="29">
        <v>2018</v>
      </c>
      <c r="F820" s="29" t="s">
        <v>18887</v>
      </c>
      <c r="G820" t="s">
        <v>76</v>
      </c>
    </row>
    <row r="821" spans="1:7" x14ac:dyDescent="0.25">
      <c r="A821" s="29" t="s">
        <v>3017</v>
      </c>
      <c r="B821" s="29" t="s">
        <v>3018</v>
      </c>
      <c r="C821" s="30">
        <v>44207</v>
      </c>
      <c r="D821" s="29" t="s">
        <v>18904</v>
      </c>
      <c r="E821" s="29">
        <v>2018</v>
      </c>
      <c r="F821" s="29" t="s">
        <v>18887</v>
      </c>
      <c r="G821" t="s">
        <v>76</v>
      </c>
    </row>
    <row r="822" spans="1:7" x14ac:dyDescent="0.25">
      <c r="A822" s="29" t="s">
        <v>3020</v>
      </c>
      <c r="B822" s="29" t="s">
        <v>3021</v>
      </c>
      <c r="C822" s="30">
        <v>44207</v>
      </c>
      <c r="D822" s="29" t="s">
        <v>18904</v>
      </c>
      <c r="E822" s="29">
        <v>2018</v>
      </c>
      <c r="F822" s="29" t="s">
        <v>18887</v>
      </c>
      <c r="G822" t="s">
        <v>76</v>
      </c>
    </row>
    <row r="823" spans="1:7" x14ac:dyDescent="0.25">
      <c r="A823" s="29" t="s">
        <v>3022</v>
      </c>
      <c r="B823" s="29" t="s">
        <v>3023</v>
      </c>
      <c r="C823" s="30">
        <v>44207</v>
      </c>
      <c r="D823" s="29" t="s">
        <v>18904</v>
      </c>
      <c r="E823" s="29">
        <v>2018</v>
      </c>
      <c r="F823" s="29" t="s">
        <v>18887</v>
      </c>
      <c r="G823" t="s">
        <v>76</v>
      </c>
    </row>
    <row r="824" spans="1:7" x14ac:dyDescent="0.25">
      <c r="A824" s="29" t="s">
        <v>3026</v>
      </c>
      <c r="B824" s="29" t="s">
        <v>3027</v>
      </c>
      <c r="C824" s="30">
        <v>44207</v>
      </c>
      <c r="D824" s="29" t="s">
        <v>18904</v>
      </c>
      <c r="E824" s="29">
        <v>2018</v>
      </c>
      <c r="F824" s="29" t="s">
        <v>18887</v>
      </c>
      <c r="G824" t="s">
        <v>76</v>
      </c>
    </row>
    <row r="825" spans="1:7" x14ac:dyDescent="0.25">
      <c r="A825" s="29" t="s">
        <v>3029</v>
      </c>
      <c r="B825" s="29" t="s">
        <v>3030</v>
      </c>
      <c r="C825" s="30">
        <v>44207</v>
      </c>
      <c r="D825" s="29" t="s">
        <v>18904</v>
      </c>
      <c r="E825" s="29">
        <v>2018</v>
      </c>
      <c r="F825" s="29" t="s">
        <v>18887</v>
      </c>
      <c r="G825" t="s">
        <v>76</v>
      </c>
    </row>
    <row r="826" spans="1:7" x14ac:dyDescent="0.25">
      <c r="A826" s="29" t="s">
        <v>3031</v>
      </c>
      <c r="B826" s="29" t="s">
        <v>3032</v>
      </c>
      <c r="C826" s="30">
        <v>44207</v>
      </c>
      <c r="D826" s="29" t="s">
        <v>18904</v>
      </c>
      <c r="E826" s="29">
        <v>2018</v>
      </c>
      <c r="F826" s="29" t="s">
        <v>18887</v>
      </c>
      <c r="G826" t="s">
        <v>76</v>
      </c>
    </row>
    <row r="827" spans="1:7" x14ac:dyDescent="0.25">
      <c r="A827" s="29" t="s">
        <v>3033</v>
      </c>
      <c r="B827" s="29" t="s">
        <v>3034</v>
      </c>
      <c r="C827" s="30">
        <v>44207</v>
      </c>
      <c r="D827" s="29" t="s">
        <v>18904</v>
      </c>
      <c r="E827" s="29">
        <v>2018</v>
      </c>
      <c r="F827" s="29" t="s">
        <v>18887</v>
      </c>
      <c r="G827" t="s">
        <v>76</v>
      </c>
    </row>
    <row r="828" spans="1:7" x14ac:dyDescent="0.25">
      <c r="A828" s="29" t="s">
        <v>3035</v>
      </c>
      <c r="B828" s="29" t="s">
        <v>3036</v>
      </c>
      <c r="C828" s="30">
        <v>44207</v>
      </c>
      <c r="D828" s="29" t="s">
        <v>18904</v>
      </c>
      <c r="E828" s="29">
        <v>2018</v>
      </c>
      <c r="F828" s="29" t="s">
        <v>18887</v>
      </c>
      <c r="G828" t="s">
        <v>76</v>
      </c>
    </row>
    <row r="829" spans="1:7" x14ac:dyDescent="0.25">
      <c r="A829" s="29" t="s">
        <v>3037</v>
      </c>
      <c r="B829" s="29" t="s">
        <v>3038</v>
      </c>
      <c r="C829" s="30">
        <v>44207</v>
      </c>
      <c r="D829" s="29" t="s">
        <v>18904</v>
      </c>
      <c r="E829" s="29">
        <v>2018</v>
      </c>
      <c r="F829" s="29" t="s">
        <v>18887</v>
      </c>
      <c r="G829" t="s">
        <v>76</v>
      </c>
    </row>
    <row r="830" spans="1:7" x14ac:dyDescent="0.25">
      <c r="A830" s="29" t="s">
        <v>3039</v>
      </c>
      <c r="B830" s="29" t="s">
        <v>3040</v>
      </c>
      <c r="C830" s="30">
        <v>44207</v>
      </c>
      <c r="D830" s="29" t="s">
        <v>18904</v>
      </c>
      <c r="E830" s="29">
        <v>2018</v>
      </c>
      <c r="F830" s="29" t="s">
        <v>18887</v>
      </c>
      <c r="G830" t="s">
        <v>76</v>
      </c>
    </row>
    <row r="831" spans="1:7" x14ac:dyDescent="0.25">
      <c r="A831" s="29" t="s">
        <v>8532</v>
      </c>
      <c r="B831" s="29" t="s">
        <v>8533</v>
      </c>
      <c r="C831" s="30">
        <v>44207</v>
      </c>
      <c r="D831" s="29" t="s">
        <v>18904</v>
      </c>
      <c r="E831" s="29">
        <v>2018</v>
      </c>
      <c r="F831" s="29" t="s">
        <v>18887</v>
      </c>
      <c r="G831" t="s">
        <v>76</v>
      </c>
    </row>
    <row r="832" spans="1:7" x14ac:dyDescent="0.25">
      <c r="A832" s="29" t="s">
        <v>8540</v>
      </c>
      <c r="B832" s="29" t="s">
        <v>8541</v>
      </c>
      <c r="C832" s="30">
        <v>44207</v>
      </c>
      <c r="D832" s="29" t="s">
        <v>18904</v>
      </c>
      <c r="E832" s="29">
        <v>2018</v>
      </c>
      <c r="F832" s="29" t="s">
        <v>18887</v>
      </c>
      <c r="G832" t="s">
        <v>76</v>
      </c>
    </row>
    <row r="833" spans="1:7" x14ac:dyDescent="0.25">
      <c r="A833" s="29" t="s">
        <v>8544</v>
      </c>
      <c r="B833" s="29" t="s">
        <v>8545</v>
      </c>
      <c r="C833" s="30">
        <v>44207</v>
      </c>
      <c r="D833" s="29" t="s">
        <v>18904</v>
      </c>
      <c r="E833" s="29">
        <v>2018</v>
      </c>
      <c r="F833" s="29" t="s">
        <v>18887</v>
      </c>
      <c r="G833" t="s">
        <v>76</v>
      </c>
    </row>
    <row r="834" spans="1:7" x14ac:dyDescent="0.25">
      <c r="A834" s="29" t="s">
        <v>5163</v>
      </c>
      <c r="B834" s="29" t="s">
        <v>5164</v>
      </c>
      <c r="C834" s="30">
        <v>44208</v>
      </c>
      <c r="D834" s="29" t="s">
        <v>18904</v>
      </c>
      <c r="E834" s="29">
        <v>2018</v>
      </c>
      <c r="F834" s="29" t="s">
        <v>18887</v>
      </c>
      <c r="G834" t="s">
        <v>76</v>
      </c>
    </row>
    <row r="835" spans="1:7" x14ac:dyDescent="0.25">
      <c r="A835" s="29" t="s">
        <v>5177</v>
      </c>
      <c r="B835" s="29" t="s">
        <v>5178</v>
      </c>
      <c r="C835" s="30">
        <v>44208</v>
      </c>
      <c r="D835" s="29" t="s">
        <v>18904</v>
      </c>
      <c r="E835" s="29">
        <v>2018</v>
      </c>
      <c r="F835" s="29" t="s">
        <v>18887</v>
      </c>
      <c r="G835" t="s">
        <v>76</v>
      </c>
    </row>
    <row r="836" spans="1:7" x14ac:dyDescent="0.25">
      <c r="A836" s="29" t="s">
        <v>8429</v>
      </c>
      <c r="B836" s="29" t="s">
        <v>8430</v>
      </c>
      <c r="C836" s="30">
        <v>44208</v>
      </c>
      <c r="D836" s="29" t="s">
        <v>18904</v>
      </c>
      <c r="E836" s="29">
        <v>2018</v>
      </c>
      <c r="F836" s="29" t="s">
        <v>18887</v>
      </c>
      <c r="G836" t="s">
        <v>76</v>
      </c>
    </row>
    <row r="837" spans="1:7" x14ac:dyDescent="0.25">
      <c r="A837" s="29" t="s">
        <v>8542</v>
      </c>
      <c r="B837" s="29" t="s">
        <v>8543</v>
      </c>
      <c r="C837" s="30">
        <v>44208</v>
      </c>
      <c r="D837" s="29" t="s">
        <v>18904</v>
      </c>
      <c r="E837" s="29">
        <v>2018</v>
      </c>
      <c r="F837" s="29" t="s">
        <v>18887</v>
      </c>
      <c r="G837" t="s">
        <v>76</v>
      </c>
    </row>
    <row r="838" spans="1:7" x14ac:dyDescent="0.25">
      <c r="A838" s="29" t="s">
        <v>8812</v>
      </c>
      <c r="B838" s="29" t="s">
        <v>8813</v>
      </c>
      <c r="C838" s="30">
        <v>44208</v>
      </c>
      <c r="D838" s="29" t="s">
        <v>18904</v>
      </c>
      <c r="E838" s="29">
        <v>2018</v>
      </c>
      <c r="F838" s="29" t="s">
        <v>18887</v>
      </c>
      <c r="G838" t="s">
        <v>76</v>
      </c>
    </row>
    <row r="839" spans="1:7" x14ac:dyDescent="0.25">
      <c r="A839" s="29" t="s">
        <v>8457</v>
      </c>
      <c r="B839" s="29" t="s">
        <v>8458</v>
      </c>
      <c r="C839" s="30">
        <v>44209</v>
      </c>
      <c r="D839" s="29" t="s">
        <v>18904</v>
      </c>
      <c r="E839" s="29">
        <v>2018</v>
      </c>
      <c r="F839" s="29" t="s">
        <v>18887</v>
      </c>
      <c r="G839" t="s">
        <v>76</v>
      </c>
    </row>
    <row r="840" spans="1:7" x14ac:dyDescent="0.25">
      <c r="A840" s="29" t="s">
        <v>8771</v>
      </c>
      <c r="B840" s="29" t="s">
        <v>8772</v>
      </c>
      <c r="C840" s="30">
        <v>44209</v>
      </c>
      <c r="D840" s="29" t="s">
        <v>18904</v>
      </c>
      <c r="E840" s="29">
        <v>2018</v>
      </c>
      <c r="F840" s="29" t="s">
        <v>18887</v>
      </c>
      <c r="G840" t="s">
        <v>76</v>
      </c>
    </row>
    <row r="841" spans="1:7" x14ac:dyDescent="0.25">
      <c r="A841" s="29" t="s">
        <v>8773</v>
      </c>
      <c r="B841" s="29" t="s">
        <v>8774</v>
      </c>
      <c r="C841" s="30">
        <v>44209</v>
      </c>
      <c r="D841" s="29" t="s">
        <v>18904</v>
      </c>
      <c r="E841" s="29">
        <v>2018</v>
      </c>
      <c r="F841" s="29" t="s">
        <v>18887</v>
      </c>
      <c r="G841" t="s">
        <v>76</v>
      </c>
    </row>
    <row r="842" spans="1:7" x14ac:dyDescent="0.25">
      <c r="A842" s="29" t="s">
        <v>8779</v>
      </c>
      <c r="B842" s="29" t="s">
        <v>8780</v>
      </c>
      <c r="C842" s="30">
        <v>44209</v>
      </c>
      <c r="D842" s="29" t="s">
        <v>18904</v>
      </c>
      <c r="E842" s="29">
        <v>2018</v>
      </c>
      <c r="F842" s="29" t="s">
        <v>18887</v>
      </c>
      <c r="G842" t="s">
        <v>76</v>
      </c>
    </row>
    <row r="843" spans="1:7" x14ac:dyDescent="0.25">
      <c r="A843" s="29" t="s">
        <v>8781</v>
      </c>
      <c r="B843" s="29" t="s">
        <v>8782</v>
      </c>
      <c r="C843" s="30">
        <v>44209</v>
      </c>
      <c r="D843" s="29" t="s">
        <v>18904</v>
      </c>
      <c r="E843" s="29">
        <v>2018</v>
      </c>
      <c r="F843" s="29" t="s">
        <v>18887</v>
      </c>
      <c r="G843" t="s">
        <v>76</v>
      </c>
    </row>
    <row r="844" spans="1:7" x14ac:dyDescent="0.25">
      <c r="A844" s="29" t="s">
        <v>8783</v>
      </c>
      <c r="B844" s="29" t="s">
        <v>8784</v>
      </c>
      <c r="C844" s="30">
        <v>44209</v>
      </c>
      <c r="D844" s="29" t="s">
        <v>18904</v>
      </c>
      <c r="E844" s="29">
        <v>2018</v>
      </c>
      <c r="F844" s="29" t="s">
        <v>18887</v>
      </c>
      <c r="G844" t="s">
        <v>76</v>
      </c>
    </row>
    <row r="845" spans="1:7" x14ac:dyDescent="0.25">
      <c r="A845" s="29" t="s">
        <v>8785</v>
      </c>
      <c r="B845" s="29" t="s">
        <v>8786</v>
      </c>
      <c r="C845" s="30">
        <v>44209</v>
      </c>
      <c r="D845" s="29" t="s">
        <v>18904</v>
      </c>
      <c r="E845" s="29">
        <v>2018</v>
      </c>
      <c r="F845" s="29" t="s">
        <v>18887</v>
      </c>
      <c r="G845" t="s">
        <v>76</v>
      </c>
    </row>
    <row r="846" spans="1:7" x14ac:dyDescent="0.25">
      <c r="A846" s="29" t="s">
        <v>8790</v>
      </c>
      <c r="B846" s="29" t="s">
        <v>8791</v>
      </c>
      <c r="C846" s="30">
        <v>44209</v>
      </c>
      <c r="D846" s="29" t="s">
        <v>18904</v>
      </c>
      <c r="E846" s="29">
        <v>2018</v>
      </c>
      <c r="F846" s="29" t="s">
        <v>18887</v>
      </c>
      <c r="G846" t="s">
        <v>76</v>
      </c>
    </row>
    <row r="847" spans="1:7" x14ac:dyDescent="0.25">
      <c r="A847" s="29" t="s">
        <v>8799</v>
      </c>
      <c r="B847" s="29" t="s">
        <v>8800</v>
      </c>
      <c r="C847" s="30">
        <v>44209</v>
      </c>
      <c r="D847" s="29" t="s">
        <v>18904</v>
      </c>
      <c r="E847" s="29">
        <v>2018</v>
      </c>
      <c r="F847" s="29" t="s">
        <v>18887</v>
      </c>
      <c r="G847" t="s">
        <v>76</v>
      </c>
    </row>
    <row r="848" spans="1:7" x14ac:dyDescent="0.25">
      <c r="A848" s="29" t="s">
        <v>8805</v>
      </c>
      <c r="B848" s="29" t="s">
        <v>8806</v>
      </c>
      <c r="C848" s="30">
        <v>44209</v>
      </c>
      <c r="D848" s="29" t="s">
        <v>18904</v>
      </c>
      <c r="E848" s="29">
        <v>2018</v>
      </c>
      <c r="F848" s="29" t="s">
        <v>18887</v>
      </c>
      <c r="G848" t="s">
        <v>76</v>
      </c>
    </row>
    <row r="849" spans="1:7" x14ac:dyDescent="0.25">
      <c r="A849" s="29" t="s">
        <v>8808</v>
      </c>
      <c r="B849" s="29" t="s">
        <v>8809</v>
      </c>
      <c r="C849" s="30">
        <v>44209</v>
      </c>
      <c r="D849" s="29" t="s">
        <v>18904</v>
      </c>
      <c r="E849" s="29">
        <v>2018</v>
      </c>
      <c r="F849" s="29" t="s">
        <v>18887</v>
      </c>
      <c r="G849" t="s">
        <v>76</v>
      </c>
    </row>
    <row r="850" spans="1:7" x14ac:dyDescent="0.25">
      <c r="A850" s="29" t="s">
        <v>8810</v>
      </c>
      <c r="B850" s="29" t="s">
        <v>8811</v>
      </c>
      <c r="C850" s="30">
        <v>44209</v>
      </c>
      <c r="D850" s="29" t="s">
        <v>18904</v>
      </c>
      <c r="E850" s="29">
        <v>2018</v>
      </c>
      <c r="F850" s="29" t="s">
        <v>18887</v>
      </c>
      <c r="G850" t="s">
        <v>76</v>
      </c>
    </row>
    <row r="851" spans="1:7" x14ac:dyDescent="0.25">
      <c r="A851" s="29" t="s">
        <v>8431</v>
      </c>
      <c r="B851" s="29" t="s">
        <v>8432</v>
      </c>
      <c r="C851" s="30">
        <v>44210</v>
      </c>
      <c r="D851" s="29" t="s">
        <v>18904</v>
      </c>
      <c r="E851" s="29">
        <v>2018</v>
      </c>
      <c r="F851" s="29" t="s">
        <v>18887</v>
      </c>
      <c r="G851" t="s">
        <v>76</v>
      </c>
    </row>
    <row r="852" spans="1:7" x14ac:dyDescent="0.25">
      <c r="A852" s="29" t="s">
        <v>8451</v>
      </c>
      <c r="B852" s="29" t="s">
        <v>8452</v>
      </c>
      <c r="C852" s="30">
        <v>44210</v>
      </c>
      <c r="D852" s="29" t="s">
        <v>18904</v>
      </c>
      <c r="E852" s="29">
        <v>2018</v>
      </c>
      <c r="F852" s="29" t="s">
        <v>18887</v>
      </c>
      <c r="G852" t="s">
        <v>76</v>
      </c>
    </row>
    <row r="853" spans="1:7" x14ac:dyDescent="0.25">
      <c r="A853" s="29" t="s">
        <v>8453</v>
      </c>
      <c r="B853" s="29" t="s">
        <v>8454</v>
      </c>
      <c r="C853" s="30">
        <v>44210</v>
      </c>
      <c r="D853" s="29" t="s">
        <v>18904</v>
      </c>
      <c r="E853" s="29">
        <v>2018</v>
      </c>
      <c r="F853" s="29" t="s">
        <v>18887</v>
      </c>
      <c r="G853" t="s">
        <v>76</v>
      </c>
    </row>
    <row r="854" spans="1:7" x14ac:dyDescent="0.25">
      <c r="A854" s="29" t="s">
        <v>8455</v>
      </c>
      <c r="B854" s="29" t="s">
        <v>8456</v>
      </c>
      <c r="C854" s="30">
        <v>44210</v>
      </c>
      <c r="D854" s="29" t="s">
        <v>18904</v>
      </c>
      <c r="E854" s="29">
        <v>2018</v>
      </c>
      <c r="F854" s="29" t="s">
        <v>18887</v>
      </c>
      <c r="G854" t="s">
        <v>76</v>
      </c>
    </row>
    <row r="855" spans="1:7" x14ac:dyDescent="0.25">
      <c r="A855" s="29" t="s">
        <v>8399</v>
      </c>
      <c r="B855" s="29" t="s">
        <v>8400</v>
      </c>
      <c r="C855" s="30">
        <v>44211</v>
      </c>
      <c r="D855" s="29" t="s">
        <v>18904</v>
      </c>
      <c r="E855" s="29">
        <v>2018</v>
      </c>
      <c r="F855" s="29" t="s">
        <v>18887</v>
      </c>
      <c r="G855" t="s">
        <v>76</v>
      </c>
    </row>
    <row r="856" spans="1:7" x14ac:dyDescent="0.25">
      <c r="A856" s="29" t="s">
        <v>8403</v>
      </c>
      <c r="B856" s="29" t="s">
        <v>8404</v>
      </c>
      <c r="C856" s="30">
        <v>44211</v>
      </c>
      <c r="D856" s="29" t="s">
        <v>18904</v>
      </c>
      <c r="E856" s="29">
        <v>2018</v>
      </c>
      <c r="F856" s="29" t="s">
        <v>18887</v>
      </c>
      <c r="G856" t="s">
        <v>76</v>
      </c>
    </row>
    <row r="857" spans="1:7" x14ac:dyDescent="0.25">
      <c r="A857" s="29" t="s">
        <v>8423</v>
      </c>
      <c r="B857" s="29" t="s">
        <v>8424</v>
      </c>
      <c r="C857" s="30">
        <v>44211</v>
      </c>
      <c r="D857" s="29" t="s">
        <v>18904</v>
      </c>
      <c r="E857" s="29">
        <v>2018</v>
      </c>
      <c r="F857" s="29" t="s">
        <v>18887</v>
      </c>
      <c r="G857" t="s">
        <v>76</v>
      </c>
    </row>
    <row r="858" spans="1:7" x14ac:dyDescent="0.25">
      <c r="A858" s="29" t="s">
        <v>8427</v>
      </c>
      <c r="B858" s="29" t="s">
        <v>8428</v>
      </c>
      <c r="C858" s="30">
        <v>44211</v>
      </c>
      <c r="D858" s="29" t="s">
        <v>18904</v>
      </c>
      <c r="E858" s="29">
        <v>2018</v>
      </c>
      <c r="F858" s="29" t="s">
        <v>18887</v>
      </c>
      <c r="G858" t="s">
        <v>76</v>
      </c>
    </row>
    <row r="859" spans="1:7" x14ac:dyDescent="0.25">
      <c r="A859" s="29" t="s">
        <v>8444</v>
      </c>
      <c r="B859" s="29" t="s">
        <v>8445</v>
      </c>
      <c r="C859" s="30">
        <v>44211</v>
      </c>
      <c r="D859" s="29" t="s">
        <v>18904</v>
      </c>
      <c r="E859" s="29">
        <v>2018</v>
      </c>
      <c r="F859" s="29" t="s">
        <v>18887</v>
      </c>
      <c r="G859" t="s">
        <v>76</v>
      </c>
    </row>
    <row r="860" spans="1:7" x14ac:dyDescent="0.25">
      <c r="A860" s="29" t="s">
        <v>8446</v>
      </c>
      <c r="B860" s="29" t="s">
        <v>8447</v>
      </c>
      <c r="C860" s="30">
        <v>44211</v>
      </c>
      <c r="D860" s="29" t="s">
        <v>18904</v>
      </c>
      <c r="E860" s="29">
        <v>2018</v>
      </c>
      <c r="F860" s="29" t="s">
        <v>18887</v>
      </c>
      <c r="G860" t="s">
        <v>76</v>
      </c>
    </row>
    <row r="861" spans="1:7" x14ac:dyDescent="0.25">
      <c r="A861" s="29" t="s">
        <v>8448</v>
      </c>
      <c r="B861" s="29" t="s">
        <v>8449</v>
      </c>
      <c r="C861" s="30">
        <v>44211</v>
      </c>
      <c r="D861" s="29" t="s">
        <v>18904</v>
      </c>
      <c r="E861" s="29">
        <v>2018</v>
      </c>
      <c r="F861" s="29" t="s">
        <v>18887</v>
      </c>
      <c r="G861" t="s">
        <v>76</v>
      </c>
    </row>
    <row r="862" spans="1:7" x14ac:dyDescent="0.25">
      <c r="A862" s="29" t="s">
        <v>11362</v>
      </c>
      <c r="B862" s="29" t="s">
        <v>11363</v>
      </c>
      <c r="C862" s="30">
        <v>44214</v>
      </c>
      <c r="D862" s="29" t="s">
        <v>18904</v>
      </c>
      <c r="E862" s="29">
        <v>2018</v>
      </c>
      <c r="F862" s="29" t="s">
        <v>18887</v>
      </c>
      <c r="G862" t="s">
        <v>76</v>
      </c>
    </row>
    <row r="863" spans="1:7" x14ac:dyDescent="0.25">
      <c r="A863" s="29" t="s">
        <v>11364</v>
      </c>
      <c r="B863" s="29" t="s">
        <v>11365</v>
      </c>
      <c r="C863" s="30">
        <v>44214</v>
      </c>
      <c r="D863" s="29" t="s">
        <v>18904</v>
      </c>
      <c r="E863" s="29">
        <v>2018</v>
      </c>
      <c r="F863" s="29" t="s">
        <v>18887</v>
      </c>
      <c r="G863" t="s">
        <v>76</v>
      </c>
    </row>
    <row r="864" spans="1:7" x14ac:dyDescent="0.25">
      <c r="A864" s="29" t="s">
        <v>11366</v>
      </c>
      <c r="B864" s="29" t="s">
        <v>11367</v>
      </c>
      <c r="C864" s="30">
        <v>44214</v>
      </c>
      <c r="D864" s="29" t="s">
        <v>18904</v>
      </c>
      <c r="E864" s="29">
        <v>2018</v>
      </c>
      <c r="F864" s="29" t="s">
        <v>18887</v>
      </c>
      <c r="G864" t="s">
        <v>76</v>
      </c>
    </row>
    <row r="865" spans="1:7" x14ac:dyDescent="0.25">
      <c r="A865" s="29" t="s">
        <v>11368</v>
      </c>
      <c r="B865" s="29" t="s">
        <v>11369</v>
      </c>
      <c r="C865" s="30">
        <v>44214</v>
      </c>
      <c r="D865" s="29" t="s">
        <v>18904</v>
      </c>
      <c r="E865" s="29">
        <v>2018</v>
      </c>
      <c r="F865" s="29" t="s">
        <v>18887</v>
      </c>
      <c r="G865" t="s">
        <v>76</v>
      </c>
    </row>
    <row r="866" spans="1:7" x14ac:dyDescent="0.25">
      <c r="A866" s="29" t="s">
        <v>11370</v>
      </c>
      <c r="B866" s="29" t="s">
        <v>11371</v>
      </c>
      <c r="C866" s="30">
        <v>44214</v>
      </c>
      <c r="D866" s="29" t="s">
        <v>18904</v>
      </c>
      <c r="E866" s="29">
        <v>2018</v>
      </c>
      <c r="F866" s="29" t="s">
        <v>18887</v>
      </c>
      <c r="G866" t="s">
        <v>76</v>
      </c>
    </row>
    <row r="867" spans="1:7" x14ac:dyDescent="0.25">
      <c r="A867" s="29" t="s">
        <v>11372</v>
      </c>
      <c r="B867" s="29" t="s">
        <v>11373</v>
      </c>
      <c r="C867" s="30">
        <v>44214</v>
      </c>
      <c r="D867" s="29" t="s">
        <v>18904</v>
      </c>
      <c r="E867" s="29">
        <v>2018</v>
      </c>
      <c r="F867" s="29" t="s">
        <v>18887</v>
      </c>
      <c r="G867" t="s">
        <v>76</v>
      </c>
    </row>
    <row r="868" spans="1:7" x14ac:dyDescent="0.25">
      <c r="A868" s="29" t="s">
        <v>11374</v>
      </c>
      <c r="B868" s="29" t="s">
        <v>11375</v>
      </c>
      <c r="C868" s="30">
        <v>44214</v>
      </c>
      <c r="D868" s="29" t="s">
        <v>18904</v>
      </c>
      <c r="E868" s="29">
        <v>2018</v>
      </c>
      <c r="F868" s="29" t="s">
        <v>18887</v>
      </c>
      <c r="G868" t="s">
        <v>76</v>
      </c>
    </row>
    <row r="869" spans="1:7" x14ac:dyDescent="0.25">
      <c r="A869" s="29" t="s">
        <v>11376</v>
      </c>
      <c r="B869" s="29" t="s">
        <v>11377</v>
      </c>
      <c r="C869" s="30">
        <v>44214</v>
      </c>
      <c r="D869" s="29" t="s">
        <v>18904</v>
      </c>
      <c r="E869" s="29">
        <v>2018</v>
      </c>
      <c r="F869" s="29" t="s">
        <v>18887</v>
      </c>
      <c r="G869" t="s">
        <v>76</v>
      </c>
    </row>
    <row r="870" spans="1:7" x14ac:dyDescent="0.25">
      <c r="A870" s="29" t="s">
        <v>11951</v>
      </c>
      <c r="B870" s="29" t="s">
        <v>11952</v>
      </c>
      <c r="C870" s="30">
        <v>44214</v>
      </c>
      <c r="D870" s="29" t="s">
        <v>18904</v>
      </c>
      <c r="E870" s="29">
        <v>2018</v>
      </c>
      <c r="F870" s="29" t="s">
        <v>18887</v>
      </c>
      <c r="G870" t="s">
        <v>76</v>
      </c>
    </row>
    <row r="871" spans="1:7" x14ac:dyDescent="0.25">
      <c r="A871" s="29" t="s">
        <v>11953</v>
      </c>
      <c r="B871" s="29" t="s">
        <v>11954</v>
      </c>
      <c r="C871" s="30">
        <v>44214</v>
      </c>
      <c r="D871" s="29" t="s">
        <v>18904</v>
      </c>
      <c r="E871" s="29">
        <v>2018</v>
      </c>
      <c r="F871" s="29" t="s">
        <v>18887</v>
      </c>
      <c r="G871" t="s">
        <v>76</v>
      </c>
    </row>
    <row r="872" spans="1:7" x14ac:dyDescent="0.25">
      <c r="A872" s="29" t="s">
        <v>11955</v>
      </c>
      <c r="B872" s="29" t="s">
        <v>11956</v>
      </c>
      <c r="C872" s="30">
        <v>44214</v>
      </c>
      <c r="D872" s="29" t="s">
        <v>18904</v>
      </c>
      <c r="E872" s="29">
        <v>2018</v>
      </c>
      <c r="F872" s="29" t="s">
        <v>18887</v>
      </c>
      <c r="G872" t="s">
        <v>76</v>
      </c>
    </row>
    <row r="873" spans="1:7" x14ac:dyDescent="0.25">
      <c r="A873" s="29" t="s">
        <v>12010</v>
      </c>
      <c r="B873" s="29" t="s">
        <v>12011</v>
      </c>
      <c r="C873" s="30">
        <v>44214</v>
      </c>
      <c r="D873" s="29" t="s">
        <v>18904</v>
      </c>
      <c r="E873" s="29">
        <v>2018</v>
      </c>
      <c r="F873" s="29" t="s">
        <v>18887</v>
      </c>
      <c r="G873" t="s">
        <v>76</v>
      </c>
    </row>
    <row r="874" spans="1:7" x14ac:dyDescent="0.25">
      <c r="A874" s="29" t="s">
        <v>12029</v>
      </c>
      <c r="B874" s="29" t="s">
        <v>12030</v>
      </c>
      <c r="C874" s="30">
        <v>44215</v>
      </c>
      <c r="D874" s="29" t="s">
        <v>18904</v>
      </c>
      <c r="E874" s="29">
        <v>2018</v>
      </c>
      <c r="F874" s="29" t="s">
        <v>18887</v>
      </c>
      <c r="G874" t="s">
        <v>76</v>
      </c>
    </row>
    <row r="875" spans="1:7" x14ac:dyDescent="0.25">
      <c r="A875" s="29" t="s">
        <v>12032</v>
      </c>
      <c r="B875" s="29" t="s">
        <v>12033</v>
      </c>
      <c r="C875" s="30">
        <v>44215</v>
      </c>
      <c r="D875" s="29" t="s">
        <v>18904</v>
      </c>
      <c r="E875" s="29">
        <v>2018</v>
      </c>
      <c r="F875" s="29" t="s">
        <v>18887</v>
      </c>
      <c r="G875" t="s">
        <v>76</v>
      </c>
    </row>
    <row r="876" spans="1:7" x14ac:dyDescent="0.25">
      <c r="A876" s="29" t="s">
        <v>13927</v>
      </c>
      <c r="B876" s="29" t="s">
        <v>13928</v>
      </c>
      <c r="C876" s="30">
        <v>44215</v>
      </c>
      <c r="D876" s="29" t="s">
        <v>18904</v>
      </c>
      <c r="E876" s="29">
        <v>2018</v>
      </c>
      <c r="F876" s="29" t="s">
        <v>18887</v>
      </c>
      <c r="G876" t="s">
        <v>76</v>
      </c>
    </row>
    <row r="877" spans="1:7" x14ac:dyDescent="0.25">
      <c r="A877" s="29" t="s">
        <v>3126</v>
      </c>
      <c r="B877" s="29" t="s">
        <v>3127</v>
      </c>
      <c r="C877" s="30">
        <v>44216</v>
      </c>
      <c r="D877" s="29" t="s">
        <v>18904</v>
      </c>
      <c r="E877" s="29">
        <v>2018</v>
      </c>
      <c r="F877" s="29" t="s">
        <v>18887</v>
      </c>
      <c r="G877" t="s">
        <v>76</v>
      </c>
    </row>
    <row r="878" spans="1:7" x14ac:dyDescent="0.25">
      <c r="A878" s="29" t="s">
        <v>3132</v>
      </c>
      <c r="B878" s="29" t="s">
        <v>3133</v>
      </c>
      <c r="C878" s="30">
        <v>44216</v>
      </c>
      <c r="D878" s="29" t="s">
        <v>18904</v>
      </c>
      <c r="E878" s="29">
        <v>2018</v>
      </c>
      <c r="F878" s="29" t="s">
        <v>18887</v>
      </c>
      <c r="G878" t="s">
        <v>76</v>
      </c>
    </row>
    <row r="879" spans="1:7" x14ac:dyDescent="0.25">
      <c r="A879" s="29" t="s">
        <v>3157</v>
      </c>
      <c r="B879" s="29" t="s">
        <v>3158</v>
      </c>
      <c r="C879" s="30">
        <v>44216</v>
      </c>
      <c r="D879" s="29" t="s">
        <v>18904</v>
      </c>
      <c r="E879" s="29">
        <v>2018</v>
      </c>
      <c r="F879" s="29" t="s">
        <v>18887</v>
      </c>
      <c r="G879" t="s">
        <v>76</v>
      </c>
    </row>
    <row r="880" spans="1:7" x14ac:dyDescent="0.25">
      <c r="A880" s="29" t="s">
        <v>3159</v>
      </c>
      <c r="B880" s="29" t="s">
        <v>3160</v>
      </c>
      <c r="C880" s="30">
        <v>44216</v>
      </c>
      <c r="D880" s="29" t="s">
        <v>18904</v>
      </c>
      <c r="E880" s="29">
        <v>2018</v>
      </c>
      <c r="F880" s="29" t="s">
        <v>18887</v>
      </c>
      <c r="G880" t="s">
        <v>76</v>
      </c>
    </row>
    <row r="881" spans="1:7" x14ac:dyDescent="0.25">
      <c r="A881" s="29" t="s">
        <v>3165</v>
      </c>
      <c r="B881" s="29" t="s">
        <v>3166</v>
      </c>
      <c r="C881" s="30">
        <v>44216</v>
      </c>
      <c r="D881" s="29" t="s">
        <v>18904</v>
      </c>
      <c r="E881" s="29">
        <v>2018</v>
      </c>
      <c r="F881" s="29" t="s">
        <v>18887</v>
      </c>
      <c r="G881" t="s">
        <v>76</v>
      </c>
    </row>
    <row r="882" spans="1:7" x14ac:dyDescent="0.25">
      <c r="A882" s="29" t="s">
        <v>3167</v>
      </c>
      <c r="B882" s="29" t="s">
        <v>3168</v>
      </c>
      <c r="C882" s="30">
        <v>44216</v>
      </c>
      <c r="D882" s="29" t="s">
        <v>18904</v>
      </c>
      <c r="E882" s="29">
        <v>2018</v>
      </c>
      <c r="F882" s="29" t="s">
        <v>18887</v>
      </c>
      <c r="G882" t="s">
        <v>76</v>
      </c>
    </row>
    <row r="883" spans="1:7" x14ac:dyDescent="0.25">
      <c r="A883" s="29" t="s">
        <v>3169</v>
      </c>
      <c r="B883" s="29" t="s">
        <v>3170</v>
      </c>
      <c r="C883" s="30">
        <v>44216</v>
      </c>
      <c r="D883" s="29" t="s">
        <v>18904</v>
      </c>
      <c r="E883" s="29">
        <v>2018</v>
      </c>
      <c r="F883" s="29" t="s">
        <v>18887</v>
      </c>
      <c r="G883" t="s">
        <v>76</v>
      </c>
    </row>
    <row r="884" spans="1:7" x14ac:dyDescent="0.25">
      <c r="A884" s="29" t="s">
        <v>6353</v>
      </c>
      <c r="B884" s="29" t="s">
        <v>6354</v>
      </c>
      <c r="C884" s="30">
        <v>44216</v>
      </c>
      <c r="D884" s="29" t="s">
        <v>18904</v>
      </c>
      <c r="E884" s="29">
        <v>2018</v>
      </c>
      <c r="F884" s="29" t="s">
        <v>18887</v>
      </c>
      <c r="G884" t="s">
        <v>76</v>
      </c>
    </row>
    <row r="885" spans="1:7" x14ac:dyDescent="0.25">
      <c r="A885" s="29" t="s">
        <v>11896</v>
      </c>
      <c r="B885" s="29" t="s">
        <v>11897</v>
      </c>
      <c r="C885" s="30">
        <v>44216</v>
      </c>
      <c r="D885" s="29" t="s">
        <v>18904</v>
      </c>
      <c r="E885" s="29">
        <v>2018</v>
      </c>
      <c r="F885" s="29" t="s">
        <v>18887</v>
      </c>
      <c r="G885" t="s">
        <v>76</v>
      </c>
    </row>
    <row r="886" spans="1:7" x14ac:dyDescent="0.25">
      <c r="A886" s="29" t="s">
        <v>14486</v>
      </c>
      <c r="B886" s="29" t="s">
        <v>14487</v>
      </c>
      <c r="C886" s="30">
        <v>44216</v>
      </c>
      <c r="D886" s="29" t="s">
        <v>18904</v>
      </c>
      <c r="E886" s="29">
        <v>2018</v>
      </c>
      <c r="F886" s="29" t="s">
        <v>18887</v>
      </c>
      <c r="G886" t="s">
        <v>76</v>
      </c>
    </row>
    <row r="887" spans="1:7" x14ac:dyDescent="0.25">
      <c r="A887" s="29" t="s">
        <v>14628</v>
      </c>
      <c r="B887" s="29" t="s">
        <v>14629</v>
      </c>
      <c r="C887" s="30">
        <v>44216</v>
      </c>
      <c r="D887" s="29" t="s">
        <v>18904</v>
      </c>
      <c r="E887" s="29">
        <v>2018</v>
      </c>
      <c r="F887" s="29" t="s">
        <v>18887</v>
      </c>
      <c r="G887" t="s">
        <v>76</v>
      </c>
    </row>
    <row r="888" spans="1:7" x14ac:dyDescent="0.25">
      <c r="A888" s="29" t="s">
        <v>14630</v>
      </c>
      <c r="B888" s="29" t="s">
        <v>14631</v>
      </c>
      <c r="C888" s="30">
        <v>44216</v>
      </c>
      <c r="D888" s="29" t="s">
        <v>18904</v>
      </c>
      <c r="E888" s="29">
        <v>2018</v>
      </c>
      <c r="F888" s="29" t="s">
        <v>18887</v>
      </c>
      <c r="G888" t="s">
        <v>76</v>
      </c>
    </row>
    <row r="889" spans="1:7" x14ac:dyDescent="0.25">
      <c r="A889" s="29" t="s">
        <v>3185</v>
      </c>
      <c r="B889" s="29" t="s">
        <v>3186</v>
      </c>
      <c r="C889" s="30">
        <v>44217</v>
      </c>
      <c r="D889" s="29" t="s">
        <v>18904</v>
      </c>
      <c r="E889" s="29">
        <v>2018</v>
      </c>
      <c r="F889" s="29" t="s">
        <v>18887</v>
      </c>
      <c r="G889" t="s">
        <v>76</v>
      </c>
    </row>
    <row r="890" spans="1:7" x14ac:dyDescent="0.25">
      <c r="A890" s="29" t="s">
        <v>3187</v>
      </c>
      <c r="B890" s="29" t="s">
        <v>3188</v>
      </c>
      <c r="C890" s="30">
        <v>44217</v>
      </c>
      <c r="D890" s="29" t="s">
        <v>18904</v>
      </c>
      <c r="E890" s="29">
        <v>2018</v>
      </c>
      <c r="F890" s="29" t="s">
        <v>18887</v>
      </c>
      <c r="G890" t="s">
        <v>76</v>
      </c>
    </row>
    <row r="891" spans="1:7" x14ac:dyDescent="0.25">
      <c r="A891" s="29" t="s">
        <v>3192</v>
      </c>
      <c r="B891" s="29" t="s">
        <v>3193</v>
      </c>
      <c r="C891" s="30">
        <v>44217</v>
      </c>
      <c r="D891" s="29" t="s">
        <v>18904</v>
      </c>
      <c r="E891" s="29">
        <v>2018</v>
      </c>
      <c r="F891" s="29" t="s">
        <v>18887</v>
      </c>
      <c r="G891" t="s">
        <v>76</v>
      </c>
    </row>
    <row r="892" spans="1:7" x14ac:dyDescent="0.25">
      <c r="A892" s="29" t="s">
        <v>3195</v>
      </c>
      <c r="B892" s="29" t="s">
        <v>3196</v>
      </c>
      <c r="C892" s="30">
        <v>44217</v>
      </c>
      <c r="D892" s="29" t="s">
        <v>18904</v>
      </c>
      <c r="E892" s="29">
        <v>2018</v>
      </c>
      <c r="F892" s="29" t="s">
        <v>18887</v>
      </c>
      <c r="G892" t="s">
        <v>76</v>
      </c>
    </row>
    <row r="893" spans="1:7" x14ac:dyDescent="0.25">
      <c r="A893" s="29" t="s">
        <v>8814</v>
      </c>
      <c r="B893" s="29" t="s">
        <v>8815</v>
      </c>
      <c r="C893" s="30">
        <v>44217</v>
      </c>
      <c r="D893" s="29" t="s">
        <v>18904</v>
      </c>
      <c r="E893" s="29">
        <v>2018</v>
      </c>
      <c r="F893" s="29" t="s">
        <v>18887</v>
      </c>
      <c r="G893" t="s">
        <v>76</v>
      </c>
    </row>
    <row r="894" spans="1:7" x14ac:dyDescent="0.25">
      <c r="A894" s="29" t="s">
        <v>11934</v>
      </c>
      <c r="B894" s="29" t="s">
        <v>11935</v>
      </c>
      <c r="C894" s="30">
        <v>44217</v>
      </c>
      <c r="D894" s="29" t="s">
        <v>18904</v>
      </c>
      <c r="E894" s="29">
        <v>2018</v>
      </c>
      <c r="F894" s="29" t="s">
        <v>18887</v>
      </c>
      <c r="G894" t="s">
        <v>76</v>
      </c>
    </row>
    <row r="895" spans="1:7" x14ac:dyDescent="0.25">
      <c r="A895" s="29" t="s">
        <v>12006</v>
      </c>
      <c r="B895" s="29" t="s">
        <v>12007</v>
      </c>
      <c r="C895" s="30">
        <v>44217</v>
      </c>
      <c r="D895" s="29" t="s">
        <v>18904</v>
      </c>
      <c r="E895" s="29">
        <v>2018</v>
      </c>
      <c r="F895" s="29" t="s">
        <v>18887</v>
      </c>
      <c r="G895" t="s">
        <v>76</v>
      </c>
    </row>
    <row r="896" spans="1:7" x14ac:dyDescent="0.25">
      <c r="A896" s="29" t="s">
        <v>12008</v>
      </c>
      <c r="B896" s="29" t="s">
        <v>12009</v>
      </c>
      <c r="C896" s="30">
        <v>44217</v>
      </c>
      <c r="D896" s="29" t="s">
        <v>18904</v>
      </c>
      <c r="E896" s="29">
        <v>2018</v>
      </c>
      <c r="F896" s="29" t="s">
        <v>18887</v>
      </c>
      <c r="G896" t="s">
        <v>76</v>
      </c>
    </row>
    <row r="897" spans="1:7" x14ac:dyDescent="0.25">
      <c r="A897" s="29" t="s">
        <v>14349</v>
      </c>
      <c r="B897" s="29" t="s">
        <v>14350</v>
      </c>
      <c r="C897" s="30">
        <v>44217</v>
      </c>
      <c r="D897" s="29" t="s">
        <v>18904</v>
      </c>
      <c r="E897" s="29">
        <v>2018</v>
      </c>
      <c r="F897" s="29" t="s">
        <v>18887</v>
      </c>
      <c r="G897" t="s">
        <v>76</v>
      </c>
    </row>
    <row r="898" spans="1:7" x14ac:dyDescent="0.25">
      <c r="A898" s="29" t="s">
        <v>14604</v>
      </c>
      <c r="B898" s="29" t="s">
        <v>14605</v>
      </c>
      <c r="C898" s="30">
        <v>44217</v>
      </c>
      <c r="D898" s="29" t="s">
        <v>18904</v>
      </c>
      <c r="E898" s="29">
        <v>2018</v>
      </c>
      <c r="F898" s="29" t="s">
        <v>18887</v>
      </c>
      <c r="G898" t="s">
        <v>76</v>
      </c>
    </row>
    <row r="899" spans="1:7" x14ac:dyDescent="0.25">
      <c r="A899" s="29" t="s">
        <v>14612</v>
      </c>
      <c r="B899" s="29" t="s">
        <v>14613</v>
      </c>
      <c r="C899" s="30">
        <v>44217</v>
      </c>
      <c r="D899" s="29" t="s">
        <v>18904</v>
      </c>
      <c r="E899" s="29">
        <v>2018</v>
      </c>
      <c r="F899" s="29" t="s">
        <v>18887</v>
      </c>
      <c r="G899" t="s">
        <v>76</v>
      </c>
    </row>
    <row r="900" spans="1:7" x14ac:dyDescent="0.25">
      <c r="A900" s="29" t="s">
        <v>11932</v>
      </c>
      <c r="B900" s="29" t="s">
        <v>11933</v>
      </c>
      <c r="C900" s="30">
        <v>44218</v>
      </c>
      <c r="D900" s="29" t="s">
        <v>18904</v>
      </c>
      <c r="E900" s="29">
        <v>2018</v>
      </c>
      <c r="F900" s="29" t="s">
        <v>18887</v>
      </c>
      <c r="G900" t="s">
        <v>76</v>
      </c>
    </row>
    <row r="901" spans="1:7" x14ac:dyDescent="0.25">
      <c r="A901" s="29" t="s">
        <v>11974</v>
      </c>
      <c r="B901" s="29" t="s">
        <v>11975</v>
      </c>
      <c r="C901" s="30">
        <v>44218</v>
      </c>
      <c r="D901" s="29" t="s">
        <v>18904</v>
      </c>
      <c r="E901" s="29">
        <v>2018</v>
      </c>
      <c r="F901" s="29" t="s">
        <v>18887</v>
      </c>
      <c r="G901" t="s">
        <v>76</v>
      </c>
    </row>
    <row r="902" spans="1:7" x14ac:dyDescent="0.25">
      <c r="A902" s="29" t="s">
        <v>11979</v>
      </c>
      <c r="B902" s="29" t="s">
        <v>11980</v>
      </c>
      <c r="C902" s="30">
        <v>44218</v>
      </c>
      <c r="D902" s="29" t="s">
        <v>18904</v>
      </c>
      <c r="E902" s="29">
        <v>2018</v>
      </c>
      <c r="F902" s="29" t="s">
        <v>18887</v>
      </c>
      <c r="G902" t="s">
        <v>76</v>
      </c>
    </row>
    <row r="903" spans="1:7" x14ac:dyDescent="0.25">
      <c r="A903" s="29" t="s">
        <v>14598</v>
      </c>
      <c r="B903" s="29" t="s">
        <v>14599</v>
      </c>
      <c r="C903" s="30">
        <v>44218</v>
      </c>
      <c r="D903" s="29" t="s">
        <v>18904</v>
      </c>
      <c r="E903" s="29">
        <v>2018</v>
      </c>
      <c r="F903" s="29" t="s">
        <v>18887</v>
      </c>
      <c r="G903" t="s">
        <v>76</v>
      </c>
    </row>
    <row r="904" spans="1:7" x14ac:dyDescent="0.25">
      <c r="A904" s="29" t="s">
        <v>11960</v>
      </c>
      <c r="B904" s="29" t="s">
        <v>11961</v>
      </c>
      <c r="C904" s="30">
        <v>44219</v>
      </c>
      <c r="D904" s="29" t="s">
        <v>18904</v>
      </c>
      <c r="E904" s="29">
        <v>2018</v>
      </c>
      <c r="F904" s="29" t="s">
        <v>18887</v>
      </c>
      <c r="G904" t="s">
        <v>76</v>
      </c>
    </row>
    <row r="905" spans="1:7" x14ac:dyDescent="0.25">
      <c r="A905" s="29" t="s">
        <v>14656</v>
      </c>
      <c r="B905" s="29" t="s">
        <v>14657</v>
      </c>
      <c r="C905" s="30">
        <v>44220</v>
      </c>
      <c r="D905" s="29" t="s">
        <v>18904</v>
      </c>
      <c r="E905" s="29">
        <v>2018</v>
      </c>
      <c r="F905" s="29" t="s">
        <v>18887</v>
      </c>
      <c r="G905" t="s">
        <v>76</v>
      </c>
    </row>
    <row r="906" spans="1:7" x14ac:dyDescent="0.25">
      <c r="A906" s="29" t="s">
        <v>14194</v>
      </c>
      <c r="B906" s="29" t="s">
        <v>14195</v>
      </c>
      <c r="C906" s="30">
        <v>44225</v>
      </c>
      <c r="D906" s="29" t="s">
        <v>18887</v>
      </c>
      <c r="E906" s="29">
        <v>2018</v>
      </c>
      <c r="F906" s="29" t="s">
        <v>18887</v>
      </c>
      <c r="G906" t="s">
        <v>76</v>
      </c>
    </row>
    <row r="907" spans="1:7" x14ac:dyDescent="0.25">
      <c r="A907" s="29" t="s">
        <v>16829</v>
      </c>
      <c r="B907" s="29" t="s">
        <v>16830</v>
      </c>
      <c r="C907" s="30">
        <v>44228</v>
      </c>
      <c r="D907" s="29" t="s">
        <v>18887</v>
      </c>
      <c r="E907" s="29">
        <v>2018</v>
      </c>
      <c r="F907" s="29" t="s">
        <v>18887</v>
      </c>
      <c r="G907" t="s">
        <v>76</v>
      </c>
    </row>
    <row r="908" spans="1:7" x14ac:dyDescent="0.25">
      <c r="A908" s="29" t="s">
        <v>14200</v>
      </c>
      <c r="B908" s="29" t="s">
        <v>14201</v>
      </c>
      <c r="C908" s="30">
        <v>44229</v>
      </c>
      <c r="D908" s="29" t="s">
        <v>18887</v>
      </c>
      <c r="E908" s="29">
        <v>2018</v>
      </c>
      <c r="F908" s="29" t="s">
        <v>18887</v>
      </c>
      <c r="G908" t="s">
        <v>76</v>
      </c>
    </row>
    <row r="909" spans="1:7" x14ac:dyDescent="0.25">
      <c r="A909" s="29" t="s">
        <v>12112</v>
      </c>
      <c r="B909" s="29" t="s">
        <v>12113</v>
      </c>
      <c r="C909" s="30">
        <v>44229</v>
      </c>
      <c r="D909" s="29" t="s">
        <v>18904</v>
      </c>
      <c r="E909" s="29">
        <v>2018</v>
      </c>
      <c r="F909" s="29" t="s">
        <v>18887</v>
      </c>
      <c r="G909" t="s">
        <v>76</v>
      </c>
    </row>
    <row r="910" spans="1:7" x14ac:dyDescent="0.25">
      <c r="A910" s="29" t="s">
        <v>6651</v>
      </c>
      <c r="B910" s="29" t="s">
        <v>6652</v>
      </c>
      <c r="C910" s="30">
        <v>44230</v>
      </c>
      <c r="D910" s="29" t="s">
        <v>18904</v>
      </c>
      <c r="E910" s="29">
        <v>2018</v>
      </c>
      <c r="F910" s="29" t="s">
        <v>18887</v>
      </c>
      <c r="G910" t="s">
        <v>76</v>
      </c>
    </row>
    <row r="911" spans="1:7" x14ac:dyDescent="0.25">
      <c r="A911" s="29" t="s">
        <v>14723</v>
      </c>
      <c r="B911" s="29" t="s">
        <v>14724</v>
      </c>
      <c r="C911" s="30">
        <v>44232</v>
      </c>
      <c r="D911" s="29" t="s">
        <v>18904</v>
      </c>
      <c r="E911" s="29">
        <v>2018</v>
      </c>
      <c r="F911" s="29" t="s">
        <v>18887</v>
      </c>
      <c r="G911" t="s">
        <v>76</v>
      </c>
    </row>
    <row r="912" spans="1:7" x14ac:dyDescent="0.25">
      <c r="A912" s="29" t="s">
        <v>2106</v>
      </c>
      <c r="B912" s="29" t="s">
        <v>2107</v>
      </c>
      <c r="C912" s="30">
        <v>44234</v>
      </c>
      <c r="D912" s="29" t="s">
        <v>18904</v>
      </c>
      <c r="E912" s="29">
        <v>2018</v>
      </c>
      <c r="F912" s="29" t="s">
        <v>18887</v>
      </c>
      <c r="G912" t="s">
        <v>76</v>
      </c>
    </row>
    <row r="913" spans="1:7" x14ac:dyDescent="0.25">
      <c r="A913" s="29" t="s">
        <v>12426</v>
      </c>
      <c r="B913" s="29" t="s">
        <v>12427</v>
      </c>
      <c r="C913" s="30">
        <v>44235</v>
      </c>
      <c r="D913" s="29" t="s">
        <v>18904</v>
      </c>
      <c r="E913" s="29">
        <v>2018</v>
      </c>
      <c r="F913" s="29" t="s">
        <v>18887</v>
      </c>
      <c r="G913" t="s">
        <v>76</v>
      </c>
    </row>
    <row r="914" spans="1:7" x14ac:dyDescent="0.25">
      <c r="A914" s="29" t="s">
        <v>6717</v>
      </c>
      <c r="B914" s="29" t="s">
        <v>6718</v>
      </c>
      <c r="C914" s="30">
        <v>44239</v>
      </c>
      <c r="D914" s="29" t="s">
        <v>18904</v>
      </c>
      <c r="E914" s="29">
        <v>2018</v>
      </c>
      <c r="F914" s="29" t="s">
        <v>18887</v>
      </c>
      <c r="G914" t="s">
        <v>76</v>
      </c>
    </row>
    <row r="915" spans="1:7" x14ac:dyDescent="0.25">
      <c r="A915" s="29" t="s">
        <v>3575</v>
      </c>
      <c r="B915" s="29" t="s">
        <v>3576</v>
      </c>
      <c r="C915" s="30">
        <v>44242</v>
      </c>
      <c r="D915" s="29" t="s">
        <v>18887</v>
      </c>
      <c r="E915" s="29">
        <v>2018</v>
      </c>
      <c r="F915" s="29" t="s">
        <v>18887</v>
      </c>
      <c r="G915" t="s">
        <v>76</v>
      </c>
    </row>
    <row r="916" spans="1:7" x14ac:dyDescent="0.25">
      <c r="A916" s="29" t="s">
        <v>9363</v>
      </c>
      <c r="B916" s="29" t="s">
        <v>9364</v>
      </c>
      <c r="C916" s="30">
        <v>44243</v>
      </c>
      <c r="D916" s="29" t="s">
        <v>18904</v>
      </c>
      <c r="E916" s="29">
        <v>2018</v>
      </c>
      <c r="F916" s="29" t="s">
        <v>18887</v>
      </c>
      <c r="G916" t="s">
        <v>76</v>
      </c>
    </row>
    <row r="917" spans="1:7" x14ac:dyDescent="0.25">
      <c r="A917" s="29" t="s">
        <v>12667</v>
      </c>
      <c r="B917" s="29" t="s">
        <v>12668</v>
      </c>
      <c r="C917" s="30">
        <v>44243</v>
      </c>
      <c r="D917" s="29" t="s">
        <v>18904</v>
      </c>
      <c r="E917" s="29">
        <v>2018</v>
      </c>
      <c r="F917" s="29" t="s">
        <v>18887</v>
      </c>
      <c r="G917" t="s">
        <v>76</v>
      </c>
    </row>
    <row r="918" spans="1:7" x14ac:dyDescent="0.25">
      <c r="A918" s="29" t="s">
        <v>9404</v>
      </c>
      <c r="B918" s="29" t="s">
        <v>9405</v>
      </c>
      <c r="C918" s="30">
        <v>44244</v>
      </c>
      <c r="D918" s="29" t="s">
        <v>18904</v>
      </c>
      <c r="E918" s="29">
        <v>2018</v>
      </c>
      <c r="F918" s="29" t="s">
        <v>18887</v>
      </c>
      <c r="G918" t="s">
        <v>76</v>
      </c>
    </row>
    <row r="919" spans="1:7" x14ac:dyDescent="0.25">
      <c r="A919" s="29" t="s">
        <v>9409</v>
      </c>
      <c r="B919" s="29" t="s">
        <v>9410</v>
      </c>
      <c r="C919" s="30">
        <v>44245</v>
      </c>
      <c r="D919" s="29" t="s">
        <v>18904</v>
      </c>
      <c r="E919" s="29">
        <v>2018</v>
      </c>
      <c r="F919" s="29" t="s">
        <v>18887</v>
      </c>
      <c r="G919" t="s">
        <v>76</v>
      </c>
    </row>
    <row r="920" spans="1:7" x14ac:dyDescent="0.25">
      <c r="A920" s="29" t="s">
        <v>4726</v>
      </c>
      <c r="B920" s="29" t="s">
        <v>4727</v>
      </c>
      <c r="C920" s="30">
        <v>44246</v>
      </c>
      <c r="D920" s="29" t="s">
        <v>18904</v>
      </c>
      <c r="E920" s="29">
        <v>2018</v>
      </c>
      <c r="F920" s="29" t="s">
        <v>18887</v>
      </c>
      <c r="G920" t="s">
        <v>76</v>
      </c>
    </row>
    <row r="921" spans="1:7" x14ac:dyDescent="0.25">
      <c r="A921" s="29" t="s">
        <v>10648</v>
      </c>
      <c r="B921" s="29" t="s">
        <v>10649</v>
      </c>
      <c r="C921" s="30">
        <v>44249</v>
      </c>
      <c r="D921" s="29" t="s">
        <v>18904</v>
      </c>
      <c r="E921" s="29">
        <v>2018</v>
      </c>
      <c r="F921" s="29" t="s">
        <v>18887</v>
      </c>
      <c r="G921" t="s">
        <v>76</v>
      </c>
    </row>
    <row r="922" spans="1:7" x14ac:dyDescent="0.25">
      <c r="A922" s="29" t="s">
        <v>13347</v>
      </c>
      <c r="B922" s="29" t="s">
        <v>13348</v>
      </c>
      <c r="C922" s="30">
        <v>44267</v>
      </c>
      <c r="D922" s="29" t="s">
        <v>18904</v>
      </c>
      <c r="E922" s="29">
        <v>2018</v>
      </c>
      <c r="F922" s="29" t="s">
        <v>18887</v>
      </c>
      <c r="G922" t="s">
        <v>76</v>
      </c>
    </row>
    <row r="923" spans="1:7" x14ac:dyDescent="0.25">
      <c r="A923" s="29" t="s">
        <v>8401</v>
      </c>
      <c r="B923" s="29" t="s">
        <v>8402</v>
      </c>
      <c r="C923" s="30">
        <v>44211</v>
      </c>
      <c r="D923" s="29" t="s">
        <v>18904</v>
      </c>
      <c r="E923" s="29">
        <v>2020</v>
      </c>
      <c r="F923" s="29" t="s">
        <v>18887</v>
      </c>
      <c r="G923" t="s">
        <v>76</v>
      </c>
    </row>
    <row r="924" spans="1:7" x14ac:dyDescent="0.25">
      <c r="A924" s="29" t="s">
        <v>5717</v>
      </c>
      <c r="B924" s="29" t="s">
        <v>5718</v>
      </c>
      <c r="C924" s="30">
        <v>44215</v>
      </c>
      <c r="D924" s="29" t="s">
        <v>18887</v>
      </c>
      <c r="E924" s="29">
        <v>2020</v>
      </c>
      <c r="F924" s="29" t="s">
        <v>18887</v>
      </c>
      <c r="G924" t="s">
        <v>76</v>
      </c>
    </row>
    <row r="925" spans="1:7" x14ac:dyDescent="0.25">
      <c r="A925" s="29" t="s">
        <v>5720</v>
      </c>
      <c r="B925" s="29" t="s">
        <v>5721</v>
      </c>
      <c r="C925" s="30">
        <v>44215</v>
      </c>
      <c r="D925" s="29" t="s">
        <v>18887</v>
      </c>
      <c r="E925" s="29">
        <v>2020</v>
      </c>
      <c r="F925" s="29" t="s">
        <v>18887</v>
      </c>
      <c r="G925" t="s">
        <v>76</v>
      </c>
    </row>
    <row r="926" spans="1:7" x14ac:dyDescent="0.25">
      <c r="A926" s="29" t="s">
        <v>5722</v>
      </c>
      <c r="B926" s="29" t="s">
        <v>5723</v>
      </c>
      <c r="C926" s="30">
        <v>44215</v>
      </c>
      <c r="D926" s="29" t="s">
        <v>18887</v>
      </c>
      <c r="E926" s="29">
        <v>2020</v>
      </c>
      <c r="F926" s="29" t="s">
        <v>18887</v>
      </c>
      <c r="G926" t="s">
        <v>76</v>
      </c>
    </row>
    <row r="927" spans="1:7" x14ac:dyDescent="0.25">
      <c r="A927" s="29" t="s">
        <v>341</v>
      </c>
      <c r="B927" s="29" t="s">
        <v>342</v>
      </c>
      <c r="C927" s="30">
        <v>44239</v>
      </c>
      <c r="D927" s="29" t="s">
        <v>18904</v>
      </c>
      <c r="E927" s="29">
        <v>2020</v>
      </c>
      <c r="F927" s="29" t="s">
        <v>18887</v>
      </c>
      <c r="G927" t="s">
        <v>76</v>
      </c>
    </row>
    <row r="928" spans="1:7" x14ac:dyDescent="0.25">
      <c r="A928" s="29" t="s">
        <v>3542</v>
      </c>
      <c r="B928" s="29" t="s">
        <v>3543</v>
      </c>
      <c r="C928" s="30">
        <v>44242</v>
      </c>
      <c r="D928" s="29" t="s">
        <v>18887</v>
      </c>
      <c r="E928" s="29">
        <v>2020</v>
      </c>
      <c r="F928" s="29" t="s">
        <v>18887</v>
      </c>
      <c r="G928" t="s">
        <v>76</v>
      </c>
    </row>
    <row r="929" spans="1:7" x14ac:dyDescent="0.25">
      <c r="A929" s="29" t="s">
        <v>4459</v>
      </c>
      <c r="B929" s="29" t="s">
        <v>4460</v>
      </c>
      <c r="C929" s="30">
        <v>44249</v>
      </c>
      <c r="D929" s="29" t="s">
        <v>18904</v>
      </c>
      <c r="E929" s="29">
        <v>2020</v>
      </c>
      <c r="F929" s="29" t="s">
        <v>18887</v>
      </c>
      <c r="G929" t="s">
        <v>76</v>
      </c>
    </row>
    <row r="930" spans="1:7" x14ac:dyDescent="0.25">
      <c r="A930" s="29" t="s">
        <v>17831</v>
      </c>
      <c r="B930" s="29" t="s">
        <v>17832</v>
      </c>
      <c r="C930" s="30">
        <v>44249</v>
      </c>
      <c r="D930" s="29" t="s">
        <v>18904</v>
      </c>
      <c r="E930" s="29">
        <v>2020</v>
      </c>
      <c r="F930" s="29" t="s">
        <v>18887</v>
      </c>
      <c r="G930" t="s">
        <v>76</v>
      </c>
    </row>
    <row r="931" spans="1:7" x14ac:dyDescent="0.25">
      <c r="A931" s="29" t="s">
        <v>7704</v>
      </c>
      <c r="B931" s="29" t="s">
        <v>7705</v>
      </c>
      <c r="C931" s="30">
        <v>44263</v>
      </c>
      <c r="D931" s="29" t="s">
        <v>18904</v>
      </c>
      <c r="E931" s="29">
        <v>2020</v>
      </c>
      <c r="F931" s="29" t="s">
        <v>18887</v>
      </c>
      <c r="G931" t="s">
        <v>76</v>
      </c>
    </row>
    <row r="932" spans="1:7" x14ac:dyDescent="0.25">
      <c r="A932" s="29" t="s">
        <v>13379</v>
      </c>
      <c r="B932" s="29" t="s">
        <v>13380</v>
      </c>
      <c r="C932" s="30">
        <v>44268</v>
      </c>
      <c r="D932" s="29" t="s">
        <v>18904</v>
      </c>
      <c r="E932" s="29">
        <v>2020</v>
      </c>
      <c r="F932" s="29" t="s">
        <v>18887</v>
      </c>
      <c r="G932" t="s">
        <v>76</v>
      </c>
    </row>
    <row r="933" spans="1:7" x14ac:dyDescent="0.25">
      <c r="A933" s="29" t="s">
        <v>13964</v>
      </c>
      <c r="B933" s="29" t="s">
        <v>13965</v>
      </c>
      <c r="C933" s="30">
        <v>44216</v>
      </c>
      <c r="D933" s="29" t="s">
        <v>18887</v>
      </c>
      <c r="E933" s="29">
        <v>2040</v>
      </c>
      <c r="F933" s="29" t="s">
        <v>18887</v>
      </c>
      <c r="G933" t="s">
        <v>76</v>
      </c>
    </row>
    <row r="934" spans="1:7" x14ac:dyDescent="0.25">
      <c r="A934" s="29" t="s">
        <v>14489</v>
      </c>
      <c r="B934" s="29" t="s">
        <v>14490</v>
      </c>
      <c r="C934" s="30">
        <v>44216</v>
      </c>
      <c r="D934" s="29" t="s">
        <v>18904</v>
      </c>
      <c r="E934" s="29">
        <v>2040</v>
      </c>
      <c r="F934" s="29" t="s">
        <v>18887</v>
      </c>
      <c r="G934" t="s">
        <v>76</v>
      </c>
    </row>
    <row r="935" spans="1:7" x14ac:dyDescent="0.25">
      <c r="A935" s="29" t="s">
        <v>14610</v>
      </c>
      <c r="B935" s="29" t="s">
        <v>14611</v>
      </c>
      <c r="C935" s="30">
        <v>44217</v>
      </c>
      <c r="D935" s="29" t="s">
        <v>18904</v>
      </c>
      <c r="E935" s="29">
        <v>2040</v>
      </c>
      <c r="F935" s="29" t="s">
        <v>18887</v>
      </c>
      <c r="G935" t="s">
        <v>76</v>
      </c>
    </row>
    <row r="936" spans="1:7" x14ac:dyDescent="0.25">
      <c r="A936" s="29" t="s">
        <v>14600</v>
      </c>
      <c r="B936" s="29" t="s">
        <v>14601</v>
      </c>
      <c r="C936" s="30">
        <v>44218</v>
      </c>
      <c r="D936" s="29" t="s">
        <v>18904</v>
      </c>
      <c r="E936" s="29">
        <v>2040</v>
      </c>
      <c r="F936" s="29" t="s">
        <v>18887</v>
      </c>
      <c r="G936" t="s">
        <v>76</v>
      </c>
    </row>
    <row r="937" spans="1:7" x14ac:dyDescent="0.25">
      <c r="A937" s="29" t="s">
        <v>113</v>
      </c>
      <c r="B937" s="29" t="s">
        <v>114</v>
      </c>
      <c r="C937" s="30">
        <v>44231</v>
      </c>
      <c r="D937" s="29" t="s">
        <v>18904</v>
      </c>
      <c r="E937" s="29">
        <v>2040</v>
      </c>
      <c r="F937" s="29" t="s">
        <v>18887</v>
      </c>
      <c r="G937" t="s">
        <v>76</v>
      </c>
    </row>
    <row r="938" spans="1:7" x14ac:dyDescent="0.25">
      <c r="A938" s="29" t="s">
        <v>15760</v>
      </c>
      <c r="B938" s="29" t="s">
        <v>15761</v>
      </c>
      <c r="C938" s="30">
        <v>44240</v>
      </c>
      <c r="D938" s="29" t="s">
        <v>18904</v>
      </c>
      <c r="E938" s="29">
        <v>2050</v>
      </c>
      <c r="F938" s="29" t="s">
        <v>18887</v>
      </c>
      <c r="G938" t="s">
        <v>76</v>
      </c>
    </row>
    <row r="939" spans="1:7" x14ac:dyDescent="0.25">
      <c r="A939" s="29" t="s">
        <v>10696</v>
      </c>
      <c r="B939" s="29" t="s">
        <v>10697</v>
      </c>
      <c r="C939" s="30">
        <v>44246</v>
      </c>
      <c r="D939" s="29" t="s">
        <v>18904</v>
      </c>
      <c r="E939" s="29">
        <v>2050</v>
      </c>
      <c r="F939" s="29" t="s">
        <v>18887</v>
      </c>
      <c r="G939" t="s">
        <v>76</v>
      </c>
    </row>
    <row r="940" spans="1:7" x14ac:dyDescent="0.25">
      <c r="A940" s="29" t="s">
        <v>10447</v>
      </c>
      <c r="B940" s="29" t="s">
        <v>10448</v>
      </c>
      <c r="C940" s="30">
        <v>44249</v>
      </c>
      <c r="D940" s="29" t="s">
        <v>18904</v>
      </c>
      <c r="E940" s="29">
        <v>2050</v>
      </c>
      <c r="F940" s="29" t="s">
        <v>18887</v>
      </c>
      <c r="G940" t="s">
        <v>76</v>
      </c>
    </row>
    <row r="941" spans="1:7" x14ac:dyDescent="0.25">
      <c r="A941" s="29" t="s">
        <v>11937</v>
      </c>
      <c r="B941" s="29" t="s">
        <v>11938</v>
      </c>
      <c r="C941" s="30">
        <v>44217</v>
      </c>
      <c r="D941" s="29" t="s">
        <v>18904</v>
      </c>
      <c r="E941" s="29">
        <v>2060</v>
      </c>
      <c r="F941" s="29" t="s">
        <v>18887</v>
      </c>
      <c r="G941" t="s">
        <v>76</v>
      </c>
    </row>
    <row r="942" spans="1:7" x14ac:dyDescent="0.25">
      <c r="A942" s="29" t="s">
        <v>5930</v>
      </c>
      <c r="B942" s="29" t="s">
        <v>5931</v>
      </c>
      <c r="C942" s="30">
        <v>44222</v>
      </c>
      <c r="D942" s="29" t="s">
        <v>18887</v>
      </c>
      <c r="E942" s="29">
        <v>2060</v>
      </c>
      <c r="F942" s="29" t="s">
        <v>18887</v>
      </c>
      <c r="G942" t="s">
        <v>76</v>
      </c>
    </row>
    <row r="943" spans="1:7" x14ac:dyDescent="0.25">
      <c r="A943" s="29" t="s">
        <v>14250</v>
      </c>
      <c r="B943" s="29" t="s">
        <v>14251</v>
      </c>
      <c r="C943" s="30">
        <v>44233</v>
      </c>
      <c r="D943" s="29" t="s">
        <v>18904</v>
      </c>
      <c r="E943" s="29">
        <v>2060</v>
      </c>
      <c r="F943" s="29" t="s">
        <v>18887</v>
      </c>
      <c r="G943" t="s">
        <v>76</v>
      </c>
    </row>
    <row r="944" spans="1:7" x14ac:dyDescent="0.25">
      <c r="A944" s="29" t="s">
        <v>2095</v>
      </c>
      <c r="B944" s="29" t="s">
        <v>2096</v>
      </c>
      <c r="C944" s="30">
        <v>44237</v>
      </c>
      <c r="D944" s="29" t="s">
        <v>18904</v>
      </c>
      <c r="E944" s="29">
        <v>2060</v>
      </c>
      <c r="F944" s="29" t="s">
        <v>18887</v>
      </c>
      <c r="G944" t="s">
        <v>76</v>
      </c>
    </row>
    <row r="945" spans="1:7" x14ac:dyDescent="0.25">
      <c r="A945" s="29" t="s">
        <v>7197</v>
      </c>
      <c r="B945" s="29" t="s">
        <v>7198</v>
      </c>
      <c r="C945" s="30">
        <v>44243</v>
      </c>
      <c r="D945" s="29" t="s">
        <v>18904</v>
      </c>
      <c r="E945" s="29">
        <v>2060</v>
      </c>
      <c r="F945" s="29" t="s">
        <v>18887</v>
      </c>
      <c r="G945" t="s">
        <v>76</v>
      </c>
    </row>
    <row r="946" spans="1:7" x14ac:dyDescent="0.25">
      <c r="A946" s="29" t="s">
        <v>1366</v>
      </c>
      <c r="B946" s="29" t="s">
        <v>1367</v>
      </c>
      <c r="C946" s="30">
        <v>44245</v>
      </c>
      <c r="D946" s="29" t="s">
        <v>18904</v>
      </c>
      <c r="E946" s="29">
        <v>2060</v>
      </c>
      <c r="F946" s="29" t="s">
        <v>18887</v>
      </c>
      <c r="G946" t="s">
        <v>76</v>
      </c>
    </row>
    <row r="947" spans="1:7" x14ac:dyDescent="0.25">
      <c r="A947" s="29" t="s">
        <v>825</v>
      </c>
      <c r="B947" s="29" t="s">
        <v>826</v>
      </c>
      <c r="C947" s="30">
        <v>44249</v>
      </c>
      <c r="D947" s="29" t="s">
        <v>18887</v>
      </c>
      <c r="E947" s="29">
        <v>2060</v>
      </c>
      <c r="F947" s="29" t="s">
        <v>18887</v>
      </c>
      <c r="G947" t="s">
        <v>76</v>
      </c>
    </row>
    <row r="948" spans="1:7" x14ac:dyDescent="0.25">
      <c r="A948" s="29" t="s">
        <v>10586</v>
      </c>
      <c r="B948" s="29" t="s">
        <v>10587</v>
      </c>
      <c r="C948" s="30">
        <v>44249</v>
      </c>
      <c r="D948" s="29" t="s">
        <v>18904</v>
      </c>
      <c r="E948" s="29">
        <v>2060</v>
      </c>
      <c r="F948" s="29" t="s">
        <v>18887</v>
      </c>
      <c r="G948" t="s">
        <v>76</v>
      </c>
    </row>
    <row r="949" spans="1:7" x14ac:dyDescent="0.25">
      <c r="A949" s="29" t="s">
        <v>13500</v>
      </c>
      <c r="B949" s="29" t="s">
        <v>13501</v>
      </c>
      <c r="C949" s="30">
        <v>44249</v>
      </c>
      <c r="D949" s="29" t="s">
        <v>18904</v>
      </c>
      <c r="E949" s="29">
        <v>2060</v>
      </c>
      <c r="F949" s="29" t="s">
        <v>18887</v>
      </c>
      <c r="G949" t="s">
        <v>76</v>
      </c>
    </row>
    <row r="950" spans="1:7" x14ac:dyDescent="0.25">
      <c r="A950" s="29" t="s">
        <v>2015</v>
      </c>
      <c r="B950" s="29" t="s">
        <v>2016</v>
      </c>
      <c r="C950" s="30">
        <v>44250</v>
      </c>
      <c r="D950" s="29" t="s">
        <v>18904</v>
      </c>
      <c r="E950" s="29">
        <v>2060</v>
      </c>
      <c r="F950" s="29" t="s">
        <v>18887</v>
      </c>
      <c r="G950" t="s">
        <v>76</v>
      </c>
    </row>
    <row r="951" spans="1:7" x14ac:dyDescent="0.25">
      <c r="A951" s="29" t="s">
        <v>13421</v>
      </c>
      <c r="B951" s="29" t="s">
        <v>13422</v>
      </c>
      <c r="C951" s="30">
        <v>44252</v>
      </c>
      <c r="D951" s="29" t="s">
        <v>18904</v>
      </c>
      <c r="E951" s="29">
        <v>2060</v>
      </c>
      <c r="F951" s="29" t="s">
        <v>18887</v>
      </c>
      <c r="G951" t="s">
        <v>76</v>
      </c>
    </row>
    <row r="952" spans="1:7" x14ac:dyDescent="0.25">
      <c r="A952" s="29" t="s">
        <v>10124</v>
      </c>
      <c r="B952" s="29" t="s">
        <v>10125</v>
      </c>
      <c r="C952" s="30">
        <v>44253</v>
      </c>
      <c r="D952" s="29" t="s">
        <v>18904</v>
      </c>
      <c r="E952" s="29">
        <v>2060</v>
      </c>
      <c r="F952" s="29" t="s">
        <v>18887</v>
      </c>
      <c r="G952" t="s">
        <v>76</v>
      </c>
    </row>
    <row r="953" spans="1:7" x14ac:dyDescent="0.25">
      <c r="A953" s="29" t="s">
        <v>13357</v>
      </c>
      <c r="B953" s="29" t="s">
        <v>13358</v>
      </c>
      <c r="C953" s="30">
        <v>44255</v>
      </c>
      <c r="D953" s="29" t="s">
        <v>18904</v>
      </c>
      <c r="E953" s="29">
        <v>2060</v>
      </c>
      <c r="F953" s="29" t="s">
        <v>18887</v>
      </c>
      <c r="G953" t="s">
        <v>76</v>
      </c>
    </row>
    <row r="954" spans="1:7" x14ac:dyDescent="0.25">
      <c r="A954" s="29" t="s">
        <v>7650</v>
      </c>
      <c r="B954" s="29" t="s">
        <v>7651</v>
      </c>
      <c r="C954" s="30">
        <v>44264</v>
      </c>
      <c r="D954" s="29" t="s">
        <v>18904</v>
      </c>
      <c r="E954" s="29">
        <v>2060</v>
      </c>
      <c r="F954" s="29" t="s">
        <v>18887</v>
      </c>
      <c r="G954" t="s">
        <v>76</v>
      </c>
    </row>
    <row r="955" spans="1:7" x14ac:dyDescent="0.25">
      <c r="A955" s="29" t="s">
        <v>7665</v>
      </c>
      <c r="B955" s="29" t="s">
        <v>7666</v>
      </c>
      <c r="C955" s="30">
        <v>44264</v>
      </c>
      <c r="D955" s="29" t="s">
        <v>18904</v>
      </c>
      <c r="E955" s="29">
        <v>2060</v>
      </c>
      <c r="F955" s="29" t="s">
        <v>18887</v>
      </c>
      <c r="G955" t="s">
        <v>76</v>
      </c>
    </row>
    <row r="956" spans="1:7" x14ac:dyDescent="0.25">
      <c r="A956" s="29" t="s">
        <v>13355</v>
      </c>
      <c r="B956" s="29" t="s">
        <v>13356</v>
      </c>
      <c r="C956" s="30">
        <v>44267</v>
      </c>
      <c r="D956" s="29" t="s">
        <v>18904</v>
      </c>
      <c r="E956" s="29">
        <v>2060</v>
      </c>
      <c r="F956" s="29" t="s">
        <v>18887</v>
      </c>
      <c r="G956" t="s">
        <v>76</v>
      </c>
    </row>
    <row r="957" spans="1:7" x14ac:dyDescent="0.25">
      <c r="A957" s="29" t="s">
        <v>13373</v>
      </c>
      <c r="B957" s="29" t="s">
        <v>13374</v>
      </c>
      <c r="C957" s="30">
        <v>44269</v>
      </c>
      <c r="D957" s="29" t="s">
        <v>18904</v>
      </c>
      <c r="E957" s="29">
        <v>2060</v>
      </c>
      <c r="F957" s="29" t="s">
        <v>18887</v>
      </c>
      <c r="G957" t="s">
        <v>76</v>
      </c>
    </row>
    <row r="958" spans="1:7" x14ac:dyDescent="0.25">
      <c r="A958" s="29" t="s">
        <v>4717</v>
      </c>
      <c r="B958" s="29" t="s">
        <v>4718</v>
      </c>
      <c r="C958" s="30">
        <v>44246</v>
      </c>
      <c r="D958" s="29" t="s">
        <v>19115</v>
      </c>
      <c r="E958" s="29">
        <v>2070</v>
      </c>
      <c r="F958" s="29" t="s">
        <v>18887</v>
      </c>
      <c r="G958" t="s">
        <v>76</v>
      </c>
    </row>
    <row r="959" spans="1:7" x14ac:dyDescent="0.25">
      <c r="A959" s="29" t="s">
        <v>8460</v>
      </c>
      <c r="B959" s="29" t="s">
        <v>8461</v>
      </c>
      <c r="C959" s="30">
        <v>44211</v>
      </c>
      <c r="D959" s="29" t="s">
        <v>18995</v>
      </c>
      <c r="E959" s="29">
        <v>2100</v>
      </c>
      <c r="F959" s="29" t="s">
        <v>18887</v>
      </c>
      <c r="G959" t="s">
        <v>76</v>
      </c>
    </row>
    <row r="960" spans="1:7" x14ac:dyDescent="0.25">
      <c r="A960" s="29" t="s">
        <v>3171</v>
      </c>
      <c r="B960" s="29" t="s">
        <v>3172</v>
      </c>
      <c r="C960" s="30">
        <v>44216</v>
      </c>
      <c r="D960" s="29" t="s">
        <v>18995</v>
      </c>
      <c r="E960" s="29">
        <v>2100</v>
      </c>
      <c r="F960" s="29" t="s">
        <v>18887</v>
      </c>
      <c r="G960" t="s">
        <v>76</v>
      </c>
    </row>
    <row r="961" spans="1:7" x14ac:dyDescent="0.25">
      <c r="A961" s="29" t="s">
        <v>14258</v>
      </c>
      <c r="B961" s="29" t="s">
        <v>14259</v>
      </c>
      <c r="C961" s="30">
        <v>44232</v>
      </c>
      <c r="D961" s="29" t="s">
        <v>18995</v>
      </c>
      <c r="E961" s="29">
        <v>2100</v>
      </c>
      <c r="F961" s="29" t="s">
        <v>18887</v>
      </c>
      <c r="G961" t="s">
        <v>76</v>
      </c>
    </row>
    <row r="962" spans="1:7" x14ac:dyDescent="0.25">
      <c r="A962" s="29" t="s">
        <v>14726</v>
      </c>
      <c r="B962" s="29" t="s">
        <v>14727</v>
      </c>
      <c r="C962" s="30">
        <v>44232</v>
      </c>
      <c r="D962" s="29" t="s">
        <v>18995</v>
      </c>
      <c r="E962" s="29">
        <v>2100</v>
      </c>
      <c r="F962" s="29" t="s">
        <v>18887</v>
      </c>
      <c r="G962" t="s">
        <v>76</v>
      </c>
    </row>
    <row r="963" spans="1:7" x14ac:dyDescent="0.25">
      <c r="A963" s="29" t="s">
        <v>15755</v>
      </c>
      <c r="B963" s="29" t="s">
        <v>15756</v>
      </c>
      <c r="C963" s="30">
        <v>44239</v>
      </c>
      <c r="D963" s="29" t="s">
        <v>18995</v>
      </c>
      <c r="E963" s="29">
        <v>2100</v>
      </c>
      <c r="F963" s="29" t="s">
        <v>18887</v>
      </c>
      <c r="G963" t="s">
        <v>76</v>
      </c>
    </row>
    <row r="964" spans="1:7" x14ac:dyDescent="0.25">
      <c r="A964" s="29" t="s">
        <v>7208</v>
      </c>
      <c r="B964" s="29" t="s">
        <v>7209</v>
      </c>
      <c r="C964" s="30">
        <v>44242</v>
      </c>
      <c r="D964" s="29" t="s">
        <v>18995</v>
      </c>
      <c r="E964" s="29">
        <v>2100</v>
      </c>
      <c r="F964" s="29" t="s">
        <v>18887</v>
      </c>
      <c r="G964" t="s">
        <v>76</v>
      </c>
    </row>
    <row r="965" spans="1:7" x14ac:dyDescent="0.25">
      <c r="A965" s="29" t="s">
        <v>12669</v>
      </c>
      <c r="B965" s="29" t="s">
        <v>12670</v>
      </c>
      <c r="C965" s="30">
        <v>44242</v>
      </c>
      <c r="D965" s="29" t="s">
        <v>18995</v>
      </c>
      <c r="E965" s="29">
        <v>2100</v>
      </c>
      <c r="F965" s="29" t="s">
        <v>18887</v>
      </c>
      <c r="G965" t="s">
        <v>76</v>
      </c>
    </row>
    <row r="966" spans="1:7" x14ac:dyDescent="0.25">
      <c r="A966" s="29" t="s">
        <v>17824</v>
      </c>
      <c r="B966" s="29" t="s">
        <v>17825</v>
      </c>
      <c r="C966" s="30">
        <v>44249</v>
      </c>
      <c r="D966" s="29" t="s">
        <v>18995</v>
      </c>
      <c r="E966" s="29">
        <v>2100</v>
      </c>
      <c r="F966" s="29" t="s">
        <v>18887</v>
      </c>
      <c r="G966" t="s">
        <v>76</v>
      </c>
    </row>
    <row r="967" spans="1:7" x14ac:dyDescent="0.25">
      <c r="A967" s="29" t="s">
        <v>4451</v>
      </c>
      <c r="B967" s="29" t="s">
        <v>4452</v>
      </c>
      <c r="C967" s="30">
        <v>44250</v>
      </c>
      <c r="D967" s="29" t="s">
        <v>18995</v>
      </c>
      <c r="E967" s="29">
        <v>2100</v>
      </c>
      <c r="F967" s="29" t="s">
        <v>18887</v>
      </c>
      <c r="G967" t="s">
        <v>76</v>
      </c>
    </row>
    <row r="968" spans="1:7" x14ac:dyDescent="0.25">
      <c r="A968" s="29" t="s">
        <v>4461</v>
      </c>
      <c r="B968" s="29" t="s">
        <v>4462</v>
      </c>
      <c r="C968" s="30">
        <v>44250</v>
      </c>
      <c r="D968" s="29" t="s">
        <v>18995</v>
      </c>
      <c r="E968" s="29">
        <v>2100</v>
      </c>
      <c r="F968" s="29" t="s">
        <v>18887</v>
      </c>
      <c r="G968" t="s">
        <v>76</v>
      </c>
    </row>
    <row r="969" spans="1:7" x14ac:dyDescent="0.25">
      <c r="A969" s="29" t="s">
        <v>13361</v>
      </c>
      <c r="B969" s="29" t="s">
        <v>13362</v>
      </c>
      <c r="C969" s="30">
        <v>44257</v>
      </c>
      <c r="D969" s="29" t="s">
        <v>18995</v>
      </c>
      <c r="E969" s="29">
        <v>2100</v>
      </c>
      <c r="F969" s="29" t="s">
        <v>18887</v>
      </c>
      <c r="G969" t="s">
        <v>76</v>
      </c>
    </row>
    <row r="970" spans="1:7" x14ac:dyDescent="0.25">
      <c r="A970" s="29" t="s">
        <v>13359</v>
      </c>
      <c r="B970" s="29" t="s">
        <v>13360</v>
      </c>
      <c r="C970" s="30">
        <v>44258</v>
      </c>
      <c r="D970" s="29" t="s">
        <v>18995</v>
      </c>
      <c r="E970" s="29">
        <v>2100</v>
      </c>
      <c r="F970" s="29" t="s">
        <v>18887</v>
      </c>
      <c r="G970" t="s">
        <v>76</v>
      </c>
    </row>
    <row r="971" spans="1:7" x14ac:dyDescent="0.25">
      <c r="A971" s="29" t="s">
        <v>1356</v>
      </c>
      <c r="B971" s="29" t="s">
        <v>1357</v>
      </c>
      <c r="C971" s="30">
        <v>44263</v>
      </c>
      <c r="D971" s="29" t="s">
        <v>18995</v>
      </c>
      <c r="E971" s="29">
        <v>2100</v>
      </c>
      <c r="F971" s="29" t="s">
        <v>18887</v>
      </c>
      <c r="G971" t="s">
        <v>76</v>
      </c>
    </row>
    <row r="972" spans="1:7" x14ac:dyDescent="0.25">
      <c r="A972" s="29" t="s">
        <v>7668</v>
      </c>
      <c r="B972" s="29" t="s">
        <v>7669</v>
      </c>
      <c r="C972" s="30">
        <v>44264</v>
      </c>
      <c r="D972" s="29" t="s">
        <v>18995</v>
      </c>
      <c r="E972" s="29">
        <v>2100</v>
      </c>
      <c r="F972" s="29" t="s">
        <v>18887</v>
      </c>
      <c r="G972" t="s">
        <v>76</v>
      </c>
    </row>
    <row r="973" spans="1:7" x14ac:dyDescent="0.25">
      <c r="A973" s="29" t="s">
        <v>7688</v>
      </c>
      <c r="B973" s="29" t="s">
        <v>7689</v>
      </c>
      <c r="C973" s="30">
        <v>44265</v>
      </c>
      <c r="D973" s="29" t="s">
        <v>18995</v>
      </c>
      <c r="E973" s="29">
        <v>2100</v>
      </c>
      <c r="F973" s="29" t="s">
        <v>18887</v>
      </c>
      <c r="G973" t="s">
        <v>76</v>
      </c>
    </row>
    <row r="974" spans="1:7" x14ac:dyDescent="0.25">
      <c r="A974" s="29" t="s">
        <v>13365</v>
      </c>
      <c r="B974" s="29" t="s">
        <v>13366</v>
      </c>
      <c r="C974" s="30">
        <v>44266</v>
      </c>
      <c r="D974" s="29" t="s">
        <v>18995</v>
      </c>
      <c r="E974" s="29">
        <v>2100</v>
      </c>
      <c r="F974" s="29" t="s">
        <v>18887</v>
      </c>
      <c r="G974" t="s">
        <v>76</v>
      </c>
    </row>
    <row r="975" spans="1:7" x14ac:dyDescent="0.25">
      <c r="A975" s="29" t="s">
        <v>13211</v>
      </c>
      <c r="B975" s="29" t="s">
        <v>13212</v>
      </c>
      <c r="C975" s="30">
        <v>44268</v>
      </c>
      <c r="D975" s="29" t="s">
        <v>18995</v>
      </c>
      <c r="E975" s="29">
        <v>2100</v>
      </c>
      <c r="F975" s="29" t="s">
        <v>18887</v>
      </c>
      <c r="G975" t="s">
        <v>76</v>
      </c>
    </row>
    <row r="976" spans="1:7" x14ac:dyDescent="0.25">
      <c r="A976" s="29" t="s">
        <v>13401</v>
      </c>
      <c r="B976" s="29" t="s">
        <v>13402</v>
      </c>
      <c r="C976" s="30">
        <v>44268</v>
      </c>
      <c r="D976" s="29" t="s">
        <v>18995</v>
      </c>
      <c r="E976" s="29">
        <v>2100</v>
      </c>
      <c r="F976" s="29" t="s">
        <v>18887</v>
      </c>
      <c r="G976" t="s">
        <v>76</v>
      </c>
    </row>
    <row r="977" spans="1:7" x14ac:dyDescent="0.25">
      <c r="A977" s="29" t="s">
        <v>2129</v>
      </c>
      <c r="B977" s="29" t="s">
        <v>2130</v>
      </c>
      <c r="C977" s="30">
        <v>44269</v>
      </c>
      <c r="D977" s="29" t="s">
        <v>18995</v>
      </c>
      <c r="E977" s="29">
        <v>2100</v>
      </c>
      <c r="F977" s="29" t="s">
        <v>18887</v>
      </c>
      <c r="G977" t="s">
        <v>76</v>
      </c>
    </row>
    <row r="978" spans="1:7" x14ac:dyDescent="0.25">
      <c r="A978" s="29" t="s">
        <v>2133</v>
      </c>
      <c r="B978" s="29" t="s">
        <v>2134</v>
      </c>
      <c r="C978" s="30">
        <v>44269</v>
      </c>
      <c r="D978" s="29" t="s">
        <v>18995</v>
      </c>
      <c r="E978" s="29">
        <v>2100</v>
      </c>
      <c r="F978" s="29" t="s">
        <v>18887</v>
      </c>
      <c r="G978" t="s">
        <v>76</v>
      </c>
    </row>
    <row r="979" spans="1:7" x14ac:dyDescent="0.25">
      <c r="A979" s="29" t="s">
        <v>13381</v>
      </c>
      <c r="B979" s="29" t="s">
        <v>13382</v>
      </c>
      <c r="C979" s="30">
        <v>44269</v>
      </c>
      <c r="D979" s="29" t="s">
        <v>18995</v>
      </c>
      <c r="E979" s="29">
        <v>2100</v>
      </c>
      <c r="F979" s="29" t="s">
        <v>18887</v>
      </c>
      <c r="G979" t="s">
        <v>76</v>
      </c>
    </row>
    <row r="980" spans="1:7" x14ac:dyDescent="0.25">
      <c r="A980" s="29" t="s">
        <v>7715</v>
      </c>
      <c r="B980" s="29" t="s">
        <v>7716</v>
      </c>
      <c r="C980" s="30">
        <v>44259</v>
      </c>
      <c r="D980" s="29" t="s">
        <v>18996</v>
      </c>
      <c r="E980" s="29">
        <v>2110</v>
      </c>
      <c r="F980" s="29" t="s">
        <v>18887</v>
      </c>
      <c r="G980" t="s">
        <v>76</v>
      </c>
    </row>
    <row r="981" spans="1:7" x14ac:dyDescent="0.25">
      <c r="A981" s="29" t="s">
        <v>8425</v>
      </c>
      <c r="B981" s="29" t="s">
        <v>8426</v>
      </c>
      <c r="C981" s="30">
        <v>44211</v>
      </c>
      <c r="D981" s="29" t="s">
        <v>18997</v>
      </c>
      <c r="E981" s="29">
        <v>2140</v>
      </c>
      <c r="F981" s="29" t="s">
        <v>18887</v>
      </c>
      <c r="G981" t="s">
        <v>76</v>
      </c>
    </row>
    <row r="982" spans="1:7" x14ac:dyDescent="0.25">
      <c r="A982" s="29" t="s">
        <v>5707</v>
      </c>
      <c r="B982" s="29" t="s">
        <v>5708</v>
      </c>
      <c r="C982" s="30">
        <v>44215</v>
      </c>
      <c r="D982" s="29" t="s">
        <v>18887</v>
      </c>
      <c r="E982" s="29">
        <v>2140</v>
      </c>
      <c r="F982" s="29" t="s">
        <v>18887</v>
      </c>
      <c r="G982" t="s">
        <v>76</v>
      </c>
    </row>
    <row r="983" spans="1:7" x14ac:dyDescent="0.25">
      <c r="A983" s="29" t="s">
        <v>3146</v>
      </c>
      <c r="B983" s="29" t="s">
        <v>3147</v>
      </c>
      <c r="C983" s="30">
        <v>44216</v>
      </c>
      <c r="D983" s="29" t="s">
        <v>18997</v>
      </c>
      <c r="E983" s="29">
        <v>2140</v>
      </c>
      <c r="F983" s="29" t="s">
        <v>18887</v>
      </c>
      <c r="G983" t="s">
        <v>76</v>
      </c>
    </row>
    <row r="984" spans="1:7" x14ac:dyDescent="0.25">
      <c r="A984" s="29" t="s">
        <v>14517</v>
      </c>
      <c r="B984" s="29" t="s">
        <v>14518</v>
      </c>
      <c r="C984" s="30">
        <v>44217</v>
      </c>
      <c r="D984" s="29" t="s">
        <v>18997</v>
      </c>
      <c r="E984" s="29">
        <v>2140</v>
      </c>
      <c r="F984" s="29" t="s">
        <v>18887</v>
      </c>
      <c r="G984" t="s">
        <v>76</v>
      </c>
    </row>
    <row r="985" spans="1:7" x14ac:dyDescent="0.25">
      <c r="A985" s="29" t="s">
        <v>11930</v>
      </c>
      <c r="B985" s="29" t="s">
        <v>11931</v>
      </c>
      <c r="C985" s="30">
        <v>44218</v>
      </c>
      <c r="D985" s="29" t="s">
        <v>18997</v>
      </c>
      <c r="E985" s="29">
        <v>2140</v>
      </c>
      <c r="F985" s="29" t="s">
        <v>18887</v>
      </c>
      <c r="G985" t="s">
        <v>76</v>
      </c>
    </row>
    <row r="986" spans="1:7" x14ac:dyDescent="0.25">
      <c r="A986" s="29" t="s">
        <v>12671</v>
      </c>
      <c r="B986" s="29" t="s">
        <v>12672</v>
      </c>
      <c r="C986" s="30">
        <v>44242</v>
      </c>
      <c r="D986" s="29" t="s">
        <v>18997</v>
      </c>
      <c r="E986" s="29">
        <v>2140</v>
      </c>
      <c r="F986" s="29" t="s">
        <v>18887</v>
      </c>
      <c r="G986" t="s">
        <v>76</v>
      </c>
    </row>
    <row r="987" spans="1:7" x14ac:dyDescent="0.25">
      <c r="A987" s="29" t="s">
        <v>1188</v>
      </c>
      <c r="B987" s="29" t="s">
        <v>1189</v>
      </c>
      <c r="C987" s="30">
        <v>44244</v>
      </c>
      <c r="D987" s="29" t="s">
        <v>18997</v>
      </c>
      <c r="E987" s="29">
        <v>2140</v>
      </c>
      <c r="F987" s="29" t="s">
        <v>18887</v>
      </c>
      <c r="G987" t="s">
        <v>76</v>
      </c>
    </row>
    <row r="988" spans="1:7" x14ac:dyDescent="0.25">
      <c r="A988" s="29" t="s">
        <v>17813</v>
      </c>
      <c r="B988" s="29" t="s">
        <v>17814</v>
      </c>
      <c r="C988" s="30">
        <v>44250</v>
      </c>
      <c r="D988" s="29" t="s">
        <v>18997</v>
      </c>
      <c r="E988" s="29">
        <v>2140</v>
      </c>
      <c r="F988" s="29" t="s">
        <v>18887</v>
      </c>
      <c r="G988" t="s">
        <v>76</v>
      </c>
    </row>
    <row r="989" spans="1:7" x14ac:dyDescent="0.25">
      <c r="A989" s="29" t="s">
        <v>10132</v>
      </c>
      <c r="B989" s="29" t="s">
        <v>10133</v>
      </c>
      <c r="C989" s="30">
        <v>44251</v>
      </c>
      <c r="D989" s="29" t="s">
        <v>18997</v>
      </c>
      <c r="E989" s="29">
        <v>2140</v>
      </c>
      <c r="F989" s="29" t="s">
        <v>18887</v>
      </c>
      <c r="G989" t="s">
        <v>76</v>
      </c>
    </row>
    <row r="990" spans="1:7" x14ac:dyDescent="0.25">
      <c r="A990" s="29" t="s">
        <v>10122</v>
      </c>
      <c r="B990" s="29" t="s">
        <v>10123</v>
      </c>
      <c r="C990" s="30">
        <v>44252</v>
      </c>
      <c r="D990" s="29" t="s">
        <v>18997</v>
      </c>
      <c r="E990" s="29">
        <v>2140</v>
      </c>
      <c r="F990" s="29" t="s">
        <v>18887</v>
      </c>
      <c r="G990" t="s">
        <v>76</v>
      </c>
    </row>
    <row r="991" spans="1:7" x14ac:dyDescent="0.25">
      <c r="A991" s="29" t="s">
        <v>13406</v>
      </c>
      <c r="B991" s="29" t="s">
        <v>13407</v>
      </c>
      <c r="C991" s="30">
        <v>44254</v>
      </c>
      <c r="D991" s="29" t="s">
        <v>18997</v>
      </c>
      <c r="E991" s="29">
        <v>2140</v>
      </c>
      <c r="F991" s="29" t="s">
        <v>18887</v>
      </c>
      <c r="G991" t="s">
        <v>76</v>
      </c>
    </row>
    <row r="992" spans="1:7" x14ac:dyDescent="0.25">
      <c r="A992" s="29" t="s">
        <v>13393</v>
      </c>
      <c r="B992" s="29" t="s">
        <v>13394</v>
      </c>
      <c r="C992" s="30">
        <v>44256</v>
      </c>
      <c r="D992" s="29" t="s">
        <v>18997</v>
      </c>
      <c r="E992" s="29">
        <v>2140</v>
      </c>
      <c r="F992" s="29" t="s">
        <v>18887</v>
      </c>
      <c r="G992" t="s">
        <v>76</v>
      </c>
    </row>
    <row r="993" spans="1:7" x14ac:dyDescent="0.25">
      <c r="A993" s="29" t="s">
        <v>7712</v>
      </c>
      <c r="B993" s="29" t="s">
        <v>7713</v>
      </c>
      <c r="C993" s="30">
        <v>44259</v>
      </c>
      <c r="D993" s="29" t="s">
        <v>18997</v>
      </c>
      <c r="E993" s="29">
        <v>2140</v>
      </c>
      <c r="F993" s="29" t="s">
        <v>18887</v>
      </c>
      <c r="G993" t="s">
        <v>76</v>
      </c>
    </row>
    <row r="994" spans="1:7" x14ac:dyDescent="0.25">
      <c r="A994" s="29" t="s">
        <v>2131</v>
      </c>
      <c r="B994" s="29" t="s">
        <v>2132</v>
      </c>
      <c r="C994" s="30">
        <v>44269</v>
      </c>
      <c r="D994" s="29" t="s">
        <v>18997</v>
      </c>
      <c r="E994" s="29">
        <v>2140</v>
      </c>
      <c r="F994" s="29" t="s">
        <v>18887</v>
      </c>
      <c r="G994" t="s">
        <v>76</v>
      </c>
    </row>
    <row r="995" spans="1:7" x14ac:dyDescent="0.25">
      <c r="A995" s="29" t="s">
        <v>14307</v>
      </c>
      <c r="B995" s="29" t="s">
        <v>14308</v>
      </c>
      <c r="C995" s="30">
        <v>44209</v>
      </c>
      <c r="D995" s="29" t="s">
        <v>19116</v>
      </c>
      <c r="E995" s="29">
        <v>2150</v>
      </c>
      <c r="F995" s="29" t="s">
        <v>18887</v>
      </c>
      <c r="G995" t="s">
        <v>76</v>
      </c>
    </row>
    <row r="996" spans="1:7" x14ac:dyDescent="0.25">
      <c r="A996" s="29" t="s">
        <v>2035</v>
      </c>
      <c r="B996" s="29" t="s">
        <v>2036</v>
      </c>
      <c r="C996" s="30">
        <v>44250</v>
      </c>
      <c r="D996" s="29" t="s">
        <v>18998</v>
      </c>
      <c r="E996" s="29">
        <v>2160</v>
      </c>
      <c r="F996" s="29" t="s">
        <v>18887</v>
      </c>
      <c r="G996" t="s">
        <v>76</v>
      </c>
    </row>
    <row r="997" spans="1:7" x14ac:dyDescent="0.25">
      <c r="A997" s="29" t="s">
        <v>10151</v>
      </c>
      <c r="B997" s="29" t="s">
        <v>10152</v>
      </c>
      <c r="C997" s="30">
        <v>44252</v>
      </c>
      <c r="D997" s="29" t="s">
        <v>18998</v>
      </c>
      <c r="E997" s="29">
        <v>2160</v>
      </c>
      <c r="F997" s="29" t="s">
        <v>18887</v>
      </c>
      <c r="G997" t="s">
        <v>76</v>
      </c>
    </row>
    <row r="998" spans="1:7" x14ac:dyDescent="0.25">
      <c r="A998" s="29" t="s">
        <v>3153</v>
      </c>
      <c r="B998" s="29" t="s">
        <v>3154</v>
      </c>
      <c r="C998" s="30">
        <v>44216</v>
      </c>
      <c r="D998" s="29" t="s">
        <v>18999</v>
      </c>
      <c r="E998" s="29">
        <v>2170</v>
      </c>
      <c r="F998" s="29" t="s">
        <v>18887</v>
      </c>
      <c r="G998" t="s">
        <v>76</v>
      </c>
    </row>
    <row r="999" spans="1:7" x14ac:dyDescent="0.25">
      <c r="A999" s="29" t="s">
        <v>14587</v>
      </c>
      <c r="B999" s="29" t="s">
        <v>14588</v>
      </c>
      <c r="C999" s="30">
        <v>44218</v>
      </c>
      <c r="D999" s="29" t="s">
        <v>18999</v>
      </c>
      <c r="E999" s="29">
        <v>2170</v>
      </c>
      <c r="F999" s="29" t="s">
        <v>18887</v>
      </c>
      <c r="G999" t="s">
        <v>76</v>
      </c>
    </row>
    <row r="1000" spans="1:7" x14ac:dyDescent="0.25">
      <c r="A1000" s="29" t="s">
        <v>5883</v>
      </c>
      <c r="B1000" s="29" t="s">
        <v>5884</v>
      </c>
      <c r="C1000" s="30">
        <v>44222</v>
      </c>
      <c r="D1000" s="29" t="s">
        <v>18887</v>
      </c>
      <c r="E1000" s="29">
        <v>2170</v>
      </c>
      <c r="F1000" s="29" t="s">
        <v>18887</v>
      </c>
      <c r="G1000" t="s">
        <v>76</v>
      </c>
    </row>
    <row r="1001" spans="1:7" x14ac:dyDescent="0.25">
      <c r="A1001" s="29" t="s">
        <v>14730</v>
      </c>
      <c r="B1001" s="29" t="s">
        <v>14731</v>
      </c>
      <c r="C1001" s="30">
        <v>44231</v>
      </c>
      <c r="D1001" s="29" t="s">
        <v>18999</v>
      </c>
      <c r="E1001" s="29">
        <v>2170</v>
      </c>
      <c r="F1001" s="29" t="s">
        <v>18887</v>
      </c>
      <c r="G1001" t="s">
        <v>76</v>
      </c>
    </row>
    <row r="1002" spans="1:7" x14ac:dyDescent="0.25">
      <c r="A1002" s="29" t="s">
        <v>2109</v>
      </c>
      <c r="B1002" s="29" t="s">
        <v>2110</v>
      </c>
      <c r="C1002" s="30">
        <v>44236</v>
      </c>
      <c r="D1002" s="29" t="s">
        <v>18999</v>
      </c>
      <c r="E1002" s="29">
        <v>2170</v>
      </c>
      <c r="F1002" s="29" t="s">
        <v>18887</v>
      </c>
      <c r="G1002" t="s">
        <v>76</v>
      </c>
    </row>
    <row r="1003" spans="1:7" x14ac:dyDescent="0.25">
      <c r="A1003" s="29" t="s">
        <v>1183</v>
      </c>
      <c r="B1003" s="29" t="s">
        <v>1184</v>
      </c>
      <c r="C1003" s="30">
        <v>44244</v>
      </c>
      <c r="D1003" s="29" t="s">
        <v>18999</v>
      </c>
      <c r="E1003" s="29">
        <v>2170</v>
      </c>
      <c r="F1003" s="29" t="s">
        <v>18887</v>
      </c>
      <c r="G1003" t="s">
        <v>76</v>
      </c>
    </row>
    <row r="1004" spans="1:7" x14ac:dyDescent="0.25">
      <c r="A1004" s="29" t="s">
        <v>17789</v>
      </c>
      <c r="B1004" s="29" t="s">
        <v>17790</v>
      </c>
      <c r="C1004" s="30">
        <v>44248</v>
      </c>
      <c r="D1004" s="29" t="s">
        <v>18999</v>
      </c>
      <c r="E1004" s="29">
        <v>2170</v>
      </c>
      <c r="F1004" s="29" t="s">
        <v>18887</v>
      </c>
      <c r="G1004" t="s">
        <v>76</v>
      </c>
    </row>
    <row r="1005" spans="1:7" x14ac:dyDescent="0.25">
      <c r="A1005" s="29" t="s">
        <v>17799</v>
      </c>
      <c r="B1005" s="29" t="s">
        <v>17800</v>
      </c>
      <c r="C1005" s="30">
        <v>44249</v>
      </c>
      <c r="D1005" s="29" t="s">
        <v>18999</v>
      </c>
      <c r="E1005" s="29">
        <v>2170</v>
      </c>
      <c r="F1005" s="29" t="s">
        <v>18887</v>
      </c>
      <c r="G1005" t="s">
        <v>76</v>
      </c>
    </row>
    <row r="1006" spans="1:7" x14ac:dyDescent="0.25">
      <c r="A1006" s="29" t="s">
        <v>10690</v>
      </c>
      <c r="B1006" s="29" t="s">
        <v>10691</v>
      </c>
      <c r="C1006" s="30">
        <v>44249</v>
      </c>
      <c r="D1006" s="29" t="s">
        <v>18999</v>
      </c>
      <c r="E1006" s="29">
        <v>2170</v>
      </c>
      <c r="F1006" s="29" t="s">
        <v>18887</v>
      </c>
      <c r="G1006" t="s">
        <v>76</v>
      </c>
    </row>
    <row r="1007" spans="1:7" x14ac:dyDescent="0.25">
      <c r="A1007" s="29" t="s">
        <v>17837</v>
      </c>
      <c r="B1007" s="29" t="s">
        <v>17838</v>
      </c>
      <c r="C1007" s="30">
        <v>44250</v>
      </c>
      <c r="D1007" s="29" t="s">
        <v>18999</v>
      </c>
      <c r="E1007" s="29">
        <v>2170</v>
      </c>
      <c r="F1007" s="29" t="s">
        <v>18887</v>
      </c>
      <c r="G1007" t="s">
        <v>76</v>
      </c>
    </row>
    <row r="1008" spans="1:7" x14ac:dyDescent="0.25">
      <c r="A1008" s="29" t="s">
        <v>16006</v>
      </c>
      <c r="B1008" s="29" t="s">
        <v>16007</v>
      </c>
      <c r="C1008" s="30">
        <v>44251</v>
      </c>
      <c r="D1008" s="29" t="s">
        <v>18999</v>
      </c>
      <c r="E1008" s="29">
        <v>2170</v>
      </c>
      <c r="F1008" s="29" t="s">
        <v>18887</v>
      </c>
      <c r="G1008" t="s">
        <v>76</v>
      </c>
    </row>
    <row r="1009" spans="1:7" x14ac:dyDescent="0.25">
      <c r="A1009" s="29" t="s">
        <v>13216</v>
      </c>
      <c r="B1009" s="29" t="s">
        <v>13217</v>
      </c>
      <c r="C1009" s="30">
        <v>44268</v>
      </c>
      <c r="D1009" s="29" t="s">
        <v>18999</v>
      </c>
      <c r="E1009" s="29">
        <v>2170</v>
      </c>
      <c r="F1009" s="29" t="s">
        <v>18887</v>
      </c>
      <c r="G1009" t="s">
        <v>76</v>
      </c>
    </row>
    <row r="1010" spans="1:7" x14ac:dyDescent="0.25">
      <c r="A1010" s="29" t="s">
        <v>2178</v>
      </c>
      <c r="B1010" s="29" t="s">
        <v>2179</v>
      </c>
      <c r="C1010" s="30">
        <v>44271</v>
      </c>
      <c r="D1010" s="29" t="s">
        <v>18999</v>
      </c>
      <c r="E1010" s="29">
        <v>2170</v>
      </c>
      <c r="F1010" s="29" t="s">
        <v>18887</v>
      </c>
      <c r="G1010" t="s">
        <v>76</v>
      </c>
    </row>
    <row r="1011" spans="1:7" x14ac:dyDescent="0.25">
      <c r="A1011" s="29" t="s">
        <v>6576</v>
      </c>
      <c r="B1011" s="29" t="s">
        <v>6577</v>
      </c>
      <c r="C1011" s="30">
        <v>44230</v>
      </c>
      <c r="D1011" s="29" t="s">
        <v>18904</v>
      </c>
      <c r="E1011" s="29">
        <v>2180</v>
      </c>
      <c r="F1011" s="29" t="s">
        <v>18887</v>
      </c>
      <c r="G1011" t="s">
        <v>76</v>
      </c>
    </row>
    <row r="1012" spans="1:7" x14ac:dyDescent="0.25">
      <c r="A1012" s="29" t="s">
        <v>3559</v>
      </c>
      <c r="B1012" s="29" t="s">
        <v>3560</v>
      </c>
      <c r="C1012" s="30">
        <v>44246</v>
      </c>
      <c r="D1012" s="29" t="s">
        <v>18887</v>
      </c>
      <c r="E1012" s="29">
        <v>2180</v>
      </c>
      <c r="F1012" s="29" t="s">
        <v>18887</v>
      </c>
      <c r="G1012" t="s">
        <v>76</v>
      </c>
    </row>
    <row r="1013" spans="1:7" x14ac:dyDescent="0.25">
      <c r="A1013" s="29" t="s">
        <v>6876</v>
      </c>
      <c r="B1013" s="29" t="s">
        <v>6877</v>
      </c>
      <c r="C1013" s="30">
        <v>44247</v>
      </c>
      <c r="D1013" s="29" t="s">
        <v>18887</v>
      </c>
      <c r="E1013" s="29">
        <v>2180</v>
      </c>
      <c r="F1013" s="29" t="s">
        <v>18887</v>
      </c>
      <c r="G1013" t="s">
        <v>76</v>
      </c>
    </row>
    <row r="1014" spans="1:7" x14ac:dyDescent="0.25">
      <c r="A1014" s="29" t="s">
        <v>7595</v>
      </c>
      <c r="B1014" s="29" t="s">
        <v>7596</v>
      </c>
      <c r="C1014" s="30">
        <v>44254</v>
      </c>
      <c r="D1014" s="29" t="s">
        <v>18887</v>
      </c>
      <c r="E1014" s="29">
        <v>2180</v>
      </c>
      <c r="F1014" s="29" t="s">
        <v>18887</v>
      </c>
      <c r="G1014" t="s">
        <v>76</v>
      </c>
    </row>
    <row r="1015" spans="1:7" x14ac:dyDescent="0.25">
      <c r="A1015" s="29" t="s">
        <v>7883</v>
      </c>
      <c r="B1015" s="29" t="s">
        <v>7884</v>
      </c>
      <c r="C1015" s="30">
        <v>44270</v>
      </c>
      <c r="D1015" s="29" t="s">
        <v>18887</v>
      </c>
      <c r="E1015" s="29">
        <v>2180</v>
      </c>
      <c r="F1015" s="29" t="s">
        <v>18887</v>
      </c>
      <c r="G1015" t="s">
        <v>76</v>
      </c>
    </row>
    <row r="1016" spans="1:7" x14ac:dyDescent="0.25">
      <c r="A1016" s="29" t="s">
        <v>3011</v>
      </c>
      <c r="B1016" s="29" t="s">
        <v>3012</v>
      </c>
      <c r="C1016" s="30">
        <v>44207</v>
      </c>
      <c r="D1016" s="29" t="s">
        <v>19117</v>
      </c>
      <c r="E1016" s="29">
        <v>2200</v>
      </c>
      <c r="F1016" s="29" t="s">
        <v>18887</v>
      </c>
      <c r="G1016" t="s">
        <v>76</v>
      </c>
    </row>
    <row r="1017" spans="1:7" x14ac:dyDescent="0.25">
      <c r="A1017" s="29" t="s">
        <v>6599</v>
      </c>
      <c r="B1017" s="29" t="s">
        <v>6600</v>
      </c>
      <c r="C1017" s="30">
        <v>44228</v>
      </c>
      <c r="D1017" s="29" t="s">
        <v>19117</v>
      </c>
      <c r="E1017" s="29">
        <v>2200</v>
      </c>
      <c r="F1017" s="29" t="s">
        <v>18887</v>
      </c>
      <c r="G1017" t="s">
        <v>76</v>
      </c>
    </row>
    <row r="1018" spans="1:7" x14ac:dyDescent="0.25">
      <c r="A1018" s="29" t="s">
        <v>6640</v>
      </c>
      <c r="B1018" s="29" t="s">
        <v>6641</v>
      </c>
      <c r="C1018" s="30">
        <v>44228</v>
      </c>
      <c r="D1018" s="29" t="s">
        <v>19118</v>
      </c>
      <c r="E1018" s="29">
        <v>2200</v>
      </c>
      <c r="F1018" s="29" t="s">
        <v>18887</v>
      </c>
      <c r="G1018" t="s">
        <v>76</v>
      </c>
    </row>
    <row r="1019" spans="1:7" x14ac:dyDescent="0.25">
      <c r="A1019" s="29" t="s">
        <v>12078</v>
      </c>
      <c r="B1019" s="29" t="s">
        <v>12079</v>
      </c>
      <c r="C1019" s="30">
        <v>44228</v>
      </c>
      <c r="D1019" s="29" t="s">
        <v>19117</v>
      </c>
      <c r="E1019" s="29">
        <v>2200</v>
      </c>
      <c r="F1019" s="29" t="s">
        <v>18887</v>
      </c>
      <c r="G1019" t="s">
        <v>76</v>
      </c>
    </row>
    <row r="1020" spans="1:7" x14ac:dyDescent="0.25">
      <c r="A1020" s="29" t="s">
        <v>12095</v>
      </c>
      <c r="B1020" s="29" t="s">
        <v>12096</v>
      </c>
      <c r="C1020" s="30">
        <v>44228</v>
      </c>
      <c r="D1020" s="29" t="s">
        <v>19117</v>
      </c>
      <c r="E1020" s="29">
        <v>2200</v>
      </c>
      <c r="F1020" s="29" t="s">
        <v>18887</v>
      </c>
      <c r="G1020" t="s">
        <v>76</v>
      </c>
    </row>
    <row r="1021" spans="1:7" x14ac:dyDescent="0.25">
      <c r="A1021" s="29" t="s">
        <v>12098</v>
      </c>
      <c r="B1021" s="29" t="s">
        <v>12099</v>
      </c>
      <c r="C1021" s="30">
        <v>44228</v>
      </c>
      <c r="D1021" s="29" t="s">
        <v>19117</v>
      </c>
      <c r="E1021" s="29">
        <v>2200</v>
      </c>
      <c r="F1021" s="29" t="s">
        <v>18887</v>
      </c>
      <c r="G1021" t="s">
        <v>76</v>
      </c>
    </row>
    <row r="1022" spans="1:7" x14ac:dyDescent="0.25">
      <c r="A1022" s="29" t="s">
        <v>375</v>
      </c>
      <c r="B1022" s="29" t="s">
        <v>376</v>
      </c>
      <c r="C1022" s="30">
        <v>44212</v>
      </c>
      <c r="D1022" s="29" t="s">
        <v>19119</v>
      </c>
      <c r="E1022" s="29">
        <v>2220</v>
      </c>
      <c r="F1022" s="29" t="s">
        <v>18887</v>
      </c>
      <c r="G1022" t="s">
        <v>76</v>
      </c>
    </row>
    <row r="1023" spans="1:7" x14ac:dyDescent="0.25">
      <c r="A1023" s="29" t="s">
        <v>9687</v>
      </c>
      <c r="B1023" s="29" t="s">
        <v>9688</v>
      </c>
      <c r="C1023" s="30">
        <v>44246</v>
      </c>
      <c r="D1023" s="29" t="s">
        <v>18887</v>
      </c>
      <c r="E1023" s="29">
        <v>2220</v>
      </c>
      <c r="F1023" s="29" t="s">
        <v>18887</v>
      </c>
      <c r="G1023" t="s">
        <v>76</v>
      </c>
    </row>
    <row r="1024" spans="1:7" x14ac:dyDescent="0.25">
      <c r="A1024" s="29" t="s">
        <v>9548</v>
      </c>
      <c r="B1024" s="29" t="s">
        <v>9549</v>
      </c>
      <c r="C1024" s="30">
        <v>44248</v>
      </c>
      <c r="D1024" s="29" t="s">
        <v>19119</v>
      </c>
      <c r="E1024" s="29">
        <v>2220</v>
      </c>
      <c r="F1024" s="29" t="s">
        <v>18887</v>
      </c>
      <c r="G1024" t="s">
        <v>76</v>
      </c>
    </row>
    <row r="1025" spans="1:7" x14ac:dyDescent="0.25">
      <c r="A1025" s="29" t="s">
        <v>1694</v>
      </c>
      <c r="B1025" s="29" t="s">
        <v>1695</v>
      </c>
      <c r="C1025" s="30">
        <v>44249</v>
      </c>
      <c r="D1025" s="29" t="s">
        <v>19119</v>
      </c>
      <c r="E1025" s="29">
        <v>2220</v>
      </c>
      <c r="F1025" s="29" t="s">
        <v>18887</v>
      </c>
      <c r="G1025" t="s">
        <v>76</v>
      </c>
    </row>
    <row r="1026" spans="1:7" x14ac:dyDescent="0.25">
      <c r="A1026" s="29" t="s">
        <v>7551</v>
      </c>
      <c r="B1026" s="29" t="s">
        <v>7552</v>
      </c>
      <c r="C1026" s="30">
        <v>44250</v>
      </c>
      <c r="D1026" s="29" t="s">
        <v>18887</v>
      </c>
      <c r="E1026" s="29">
        <v>2220</v>
      </c>
      <c r="F1026" s="29" t="s">
        <v>18887</v>
      </c>
      <c r="G1026" t="s">
        <v>76</v>
      </c>
    </row>
    <row r="1027" spans="1:7" x14ac:dyDescent="0.25">
      <c r="A1027" s="29" t="s">
        <v>1794</v>
      </c>
      <c r="B1027" s="29" t="s">
        <v>1795</v>
      </c>
      <c r="C1027" s="30">
        <v>44250</v>
      </c>
      <c r="D1027" s="29" t="s">
        <v>19119</v>
      </c>
      <c r="E1027" s="29">
        <v>2220</v>
      </c>
      <c r="F1027" s="29" t="s">
        <v>18887</v>
      </c>
      <c r="G1027" t="s">
        <v>76</v>
      </c>
    </row>
    <row r="1028" spans="1:7" x14ac:dyDescent="0.25">
      <c r="A1028" s="29" t="s">
        <v>1796</v>
      </c>
      <c r="B1028" s="29" t="s">
        <v>1797</v>
      </c>
      <c r="C1028" s="30">
        <v>44250</v>
      </c>
      <c r="D1028" s="29" t="s">
        <v>19119</v>
      </c>
      <c r="E1028" s="29">
        <v>2220</v>
      </c>
      <c r="F1028" s="29" t="s">
        <v>18887</v>
      </c>
      <c r="G1028" t="s">
        <v>76</v>
      </c>
    </row>
    <row r="1029" spans="1:7" x14ac:dyDescent="0.25">
      <c r="A1029" s="29" t="s">
        <v>1882</v>
      </c>
      <c r="B1029" s="29" t="s">
        <v>1883</v>
      </c>
      <c r="C1029" s="30">
        <v>44251</v>
      </c>
      <c r="D1029" s="29" t="s">
        <v>19119</v>
      </c>
      <c r="E1029" s="29">
        <v>2220</v>
      </c>
      <c r="F1029" s="29" t="s">
        <v>18887</v>
      </c>
      <c r="G1029" t="s">
        <v>76</v>
      </c>
    </row>
    <row r="1030" spans="1:7" x14ac:dyDescent="0.25">
      <c r="A1030" s="29" t="s">
        <v>1920</v>
      </c>
      <c r="B1030" s="29" t="s">
        <v>1921</v>
      </c>
      <c r="C1030" s="30">
        <v>44251</v>
      </c>
      <c r="D1030" s="29" t="s">
        <v>19119</v>
      </c>
      <c r="E1030" s="29">
        <v>2220</v>
      </c>
      <c r="F1030" s="29" t="s">
        <v>18887</v>
      </c>
      <c r="G1030" t="s">
        <v>76</v>
      </c>
    </row>
    <row r="1031" spans="1:7" x14ac:dyDescent="0.25">
      <c r="A1031" s="29" t="s">
        <v>10348</v>
      </c>
      <c r="B1031" s="29" t="s">
        <v>10349</v>
      </c>
      <c r="C1031" s="30">
        <v>44251</v>
      </c>
      <c r="D1031" s="29" t="s">
        <v>19119</v>
      </c>
      <c r="E1031" s="29">
        <v>2220</v>
      </c>
      <c r="F1031" s="29" t="s">
        <v>18887</v>
      </c>
      <c r="G1031" t="s">
        <v>76</v>
      </c>
    </row>
    <row r="1032" spans="1:7" x14ac:dyDescent="0.25">
      <c r="A1032" s="29" t="s">
        <v>10350</v>
      </c>
      <c r="B1032" s="29" t="s">
        <v>10351</v>
      </c>
      <c r="C1032" s="30">
        <v>44251</v>
      </c>
      <c r="D1032" s="29" t="s">
        <v>19119</v>
      </c>
      <c r="E1032" s="29">
        <v>2220</v>
      </c>
      <c r="F1032" s="29" t="s">
        <v>18887</v>
      </c>
      <c r="G1032" t="s">
        <v>76</v>
      </c>
    </row>
    <row r="1033" spans="1:7" x14ac:dyDescent="0.25">
      <c r="A1033" s="29" t="s">
        <v>10317</v>
      </c>
      <c r="B1033" s="29" t="s">
        <v>10318</v>
      </c>
      <c r="C1033" s="30">
        <v>44252</v>
      </c>
      <c r="D1033" s="29" t="s">
        <v>19119</v>
      </c>
      <c r="E1033" s="29">
        <v>2220</v>
      </c>
      <c r="F1033" s="29" t="s">
        <v>18887</v>
      </c>
      <c r="G1033" t="s">
        <v>76</v>
      </c>
    </row>
    <row r="1034" spans="1:7" x14ac:dyDescent="0.25">
      <c r="A1034" s="29" t="s">
        <v>10433</v>
      </c>
      <c r="B1034" s="29" t="s">
        <v>10434</v>
      </c>
      <c r="C1034" s="30">
        <v>44252</v>
      </c>
      <c r="D1034" s="29" t="s">
        <v>19119</v>
      </c>
      <c r="E1034" s="29">
        <v>2220</v>
      </c>
      <c r="F1034" s="29" t="s">
        <v>18887</v>
      </c>
      <c r="G1034" t="s">
        <v>76</v>
      </c>
    </row>
    <row r="1035" spans="1:7" x14ac:dyDescent="0.25">
      <c r="A1035" s="29" t="s">
        <v>10472</v>
      </c>
      <c r="B1035" s="29" t="s">
        <v>10473</v>
      </c>
      <c r="C1035" s="30">
        <v>44255</v>
      </c>
      <c r="D1035" s="29" t="s">
        <v>19119</v>
      </c>
      <c r="E1035" s="29">
        <v>2220</v>
      </c>
      <c r="F1035" s="29" t="s">
        <v>18887</v>
      </c>
      <c r="G1035" t="s">
        <v>76</v>
      </c>
    </row>
    <row r="1036" spans="1:7" x14ac:dyDescent="0.25">
      <c r="A1036" s="29" t="s">
        <v>10582</v>
      </c>
      <c r="B1036" s="29" t="s">
        <v>10583</v>
      </c>
      <c r="C1036" s="30">
        <v>44255</v>
      </c>
      <c r="D1036" s="29" t="s">
        <v>19119</v>
      </c>
      <c r="E1036" s="29">
        <v>2220</v>
      </c>
      <c r="F1036" s="29" t="s">
        <v>18887</v>
      </c>
      <c r="G1036" t="s">
        <v>76</v>
      </c>
    </row>
    <row r="1037" spans="1:7" x14ac:dyDescent="0.25">
      <c r="A1037" s="29" t="s">
        <v>10584</v>
      </c>
      <c r="B1037" s="29" t="s">
        <v>10585</v>
      </c>
      <c r="C1037" s="30">
        <v>44255</v>
      </c>
      <c r="D1037" s="29" t="s">
        <v>19119</v>
      </c>
      <c r="E1037" s="29">
        <v>2220</v>
      </c>
      <c r="F1037" s="29" t="s">
        <v>18887</v>
      </c>
      <c r="G1037" t="s">
        <v>76</v>
      </c>
    </row>
    <row r="1038" spans="1:7" x14ac:dyDescent="0.25">
      <c r="A1038" s="29" t="s">
        <v>17308</v>
      </c>
      <c r="B1038" s="29" t="s">
        <v>17309</v>
      </c>
      <c r="C1038" s="30">
        <v>44257</v>
      </c>
      <c r="D1038" s="29" t="s">
        <v>18887</v>
      </c>
      <c r="E1038" s="29">
        <v>2220</v>
      </c>
      <c r="F1038" s="29" t="s">
        <v>18887</v>
      </c>
      <c r="G1038" t="s">
        <v>76</v>
      </c>
    </row>
    <row r="1039" spans="1:7" x14ac:dyDescent="0.25">
      <c r="A1039" s="29" t="s">
        <v>15993</v>
      </c>
      <c r="B1039" s="29" t="s">
        <v>15994</v>
      </c>
      <c r="C1039" s="30">
        <v>44261</v>
      </c>
      <c r="D1039" s="29" t="s">
        <v>18887</v>
      </c>
      <c r="E1039" s="29">
        <v>2220</v>
      </c>
      <c r="F1039" s="29" t="s">
        <v>18887</v>
      </c>
      <c r="G1039" t="s">
        <v>76</v>
      </c>
    </row>
    <row r="1040" spans="1:7" x14ac:dyDescent="0.25">
      <c r="A1040" s="29" t="s">
        <v>17299</v>
      </c>
      <c r="B1040" s="29" t="s">
        <v>17300</v>
      </c>
      <c r="C1040" s="30">
        <v>44254</v>
      </c>
      <c r="D1040" s="29" t="s">
        <v>18887</v>
      </c>
      <c r="E1040" s="29">
        <v>2221</v>
      </c>
      <c r="F1040" s="29" t="s">
        <v>18887</v>
      </c>
      <c r="G1040" t="s">
        <v>76</v>
      </c>
    </row>
    <row r="1041" spans="1:7" x14ac:dyDescent="0.25">
      <c r="A1041" s="29" t="s">
        <v>15998</v>
      </c>
      <c r="B1041" s="29" t="s">
        <v>15999</v>
      </c>
      <c r="C1041" s="30">
        <v>44260</v>
      </c>
      <c r="D1041" s="29" t="s">
        <v>18887</v>
      </c>
      <c r="E1041" s="29">
        <v>2221</v>
      </c>
      <c r="F1041" s="29" t="s">
        <v>18887</v>
      </c>
      <c r="G1041" t="s">
        <v>76</v>
      </c>
    </row>
    <row r="1042" spans="1:7" x14ac:dyDescent="0.25">
      <c r="A1042" s="29" t="s">
        <v>2396</v>
      </c>
      <c r="B1042" s="29" t="s">
        <v>2397</v>
      </c>
      <c r="C1042" s="30">
        <v>44197</v>
      </c>
      <c r="D1042" s="29" t="s">
        <v>19119</v>
      </c>
      <c r="E1042" s="29">
        <v>2222</v>
      </c>
      <c r="F1042" s="29" t="s">
        <v>18887</v>
      </c>
      <c r="G1042" t="s">
        <v>76</v>
      </c>
    </row>
    <row r="1043" spans="1:7" x14ac:dyDescent="0.25">
      <c r="A1043" s="29" t="s">
        <v>2329</v>
      </c>
      <c r="B1043" s="29" t="s">
        <v>2330</v>
      </c>
      <c r="C1043" s="30">
        <v>44200</v>
      </c>
      <c r="D1043" s="29" t="s">
        <v>19119</v>
      </c>
      <c r="E1043" s="29">
        <v>2222</v>
      </c>
      <c r="F1043" s="29" t="s">
        <v>18887</v>
      </c>
      <c r="G1043" t="s">
        <v>76</v>
      </c>
    </row>
    <row r="1044" spans="1:7" x14ac:dyDescent="0.25">
      <c r="A1044" s="29" t="s">
        <v>10466</v>
      </c>
      <c r="B1044" s="29" t="s">
        <v>10467</v>
      </c>
      <c r="C1044" s="30">
        <v>44255</v>
      </c>
      <c r="D1044" s="29" t="s">
        <v>19121</v>
      </c>
      <c r="E1044" s="29">
        <v>2222</v>
      </c>
      <c r="F1044" s="29" t="s">
        <v>18887</v>
      </c>
      <c r="G1044" t="s">
        <v>76</v>
      </c>
    </row>
    <row r="1045" spans="1:7" x14ac:dyDescent="0.25">
      <c r="A1045" s="29" t="s">
        <v>9505</v>
      </c>
      <c r="B1045" s="29" t="s">
        <v>9506</v>
      </c>
      <c r="C1045" s="30">
        <v>44247</v>
      </c>
      <c r="D1045" s="29" t="s">
        <v>19122</v>
      </c>
      <c r="E1045" s="29">
        <v>2223</v>
      </c>
      <c r="F1045" s="29" t="s">
        <v>18887</v>
      </c>
      <c r="G1045" t="s">
        <v>76</v>
      </c>
    </row>
    <row r="1046" spans="1:7" x14ac:dyDescent="0.25">
      <c r="A1046" s="29" t="s">
        <v>10430</v>
      </c>
      <c r="B1046" s="29" t="s">
        <v>10431</v>
      </c>
      <c r="C1046" s="30">
        <v>44255</v>
      </c>
      <c r="D1046" s="29" t="s">
        <v>19122</v>
      </c>
      <c r="E1046" s="29">
        <v>2223</v>
      </c>
      <c r="F1046" s="29" t="s">
        <v>18887</v>
      </c>
      <c r="G1046" t="s">
        <v>76</v>
      </c>
    </row>
    <row r="1047" spans="1:7" x14ac:dyDescent="0.25">
      <c r="A1047" s="29" t="s">
        <v>10456</v>
      </c>
      <c r="B1047" s="29" t="s">
        <v>10457</v>
      </c>
      <c r="C1047" s="30">
        <v>44255</v>
      </c>
      <c r="D1047" s="29" t="s">
        <v>19122</v>
      </c>
      <c r="E1047" s="29">
        <v>2223</v>
      </c>
      <c r="F1047" s="29" t="s">
        <v>18887</v>
      </c>
      <c r="G1047" t="s">
        <v>76</v>
      </c>
    </row>
    <row r="1048" spans="1:7" x14ac:dyDescent="0.25">
      <c r="A1048" s="29" t="s">
        <v>10469</v>
      </c>
      <c r="B1048" s="29" t="s">
        <v>10470</v>
      </c>
      <c r="C1048" s="30">
        <v>44255</v>
      </c>
      <c r="D1048" s="29" t="s">
        <v>19122</v>
      </c>
      <c r="E1048" s="29">
        <v>2223</v>
      </c>
      <c r="F1048" s="29" t="s">
        <v>18887</v>
      </c>
      <c r="G1048" t="s">
        <v>76</v>
      </c>
    </row>
    <row r="1049" spans="1:7" x14ac:dyDescent="0.25">
      <c r="A1049" s="29" t="s">
        <v>2377</v>
      </c>
      <c r="B1049" s="29" t="s">
        <v>2378</v>
      </c>
      <c r="C1049" s="30">
        <v>44193</v>
      </c>
      <c r="D1049" s="29" t="s">
        <v>19123</v>
      </c>
      <c r="E1049" s="29">
        <v>2230</v>
      </c>
      <c r="F1049" s="29" t="s">
        <v>18887</v>
      </c>
      <c r="G1049" t="s">
        <v>76</v>
      </c>
    </row>
    <row r="1050" spans="1:7" x14ac:dyDescent="0.25">
      <c r="A1050" s="29" t="s">
        <v>2385</v>
      </c>
      <c r="B1050" s="29" t="s">
        <v>2386</v>
      </c>
      <c r="C1050" s="30">
        <v>44193</v>
      </c>
      <c r="D1050" s="29" t="s">
        <v>19123</v>
      </c>
      <c r="E1050" s="29">
        <v>2230</v>
      </c>
      <c r="F1050" s="29" t="s">
        <v>18887</v>
      </c>
      <c r="G1050" t="s">
        <v>76</v>
      </c>
    </row>
    <row r="1051" spans="1:7" x14ac:dyDescent="0.25">
      <c r="A1051" s="29" t="s">
        <v>2391</v>
      </c>
      <c r="B1051" s="29" t="s">
        <v>2392</v>
      </c>
      <c r="C1051" s="30">
        <v>44193</v>
      </c>
      <c r="D1051" s="29" t="s">
        <v>19123</v>
      </c>
      <c r="E1051" s="29">
        <v>2230</v>
      </c>
      <c r="F1051" s="29" t="s">
        <v>18887</v>
      </c>
      <c r="G1051" t="s">
        <v>76</v>
      </c>
    </row>
    <row r="1052" spans="1:7" x14ac:dyDescent="0.25">
      <c r="A1052" s="29" t="s">
        <v>1880</v>
      </c>
      <c r="B1052" s="29" t="s">
        <v>1881</v>
      </c>
      <c r="C1052" s="30">
        <v>44251</v>
      </c>
      <c r="D1052" s="29" t="s">
        <v>19123</v>
      </c>
      <c r="E1052" s="29">
        <v>2230</v>
      </c>
      <c r="F1052" s="29" t="s">
        <v>18887</v>
      </c>
      <c r="G1052" t="s">
        <v>76</v>
      </c>
    </row>
    <row r="1053" spans="1:7" x14ac:dyDescent="0.25">
      <c r="A1053" s="29" t="s">
        <v>1885</v>
      </c>
      <c r="B1053" s="29" t="s">
        <v>1886</v>
      </c>
      <c r="C1053" s="30">
        <v>44251</v>
      </c>
      <c r="D1053" s="29" t="s">
        <v>19123</v>
      </c>
      <c r="E1053" s="29">
        <v>2230</v>
      </c>
      <c r="F1053" s="29" t="s">
        <v>18887</v>
      </c>
      <c r="G1053" t="s">
        <v>76</v>
      </c>
    </row>
    <row r="1054" spans="1:7" x14ac:dyDescent="0.25">
      <c r="A1054" s="29" t="s">
        <v>1928</v>
      </c>
      <c r="B1054" s="29" t="s">
        <v>1929</v>
      </c>
      <c r="C1054" s="30">
        <v>44251</v>
      </c>
      <c r="D1054" s="29" t="s">
        <v>19123</v>
      </c>
      <c r="E1054" s="29">
        <v>2230</v>
      </c>
      <c r="F1054" s="29" t="s">
        <v>18887</v>
      </c>
      <c r="G1054" t="s">
        <v>76</v>
      </c>
    </row>
    <row r="1055" spans="1:7" x14ac:dyDescent="0.25">
      <c r="A1055" s="29" t="s">
        <v>10315</v>
      </c>
      <c r="B1055" s="29" t="s">
        <v>10316</v>
      </c>
      <c r="C1055" s="30">
        <v>44252</v>
      </c>
      <c r="D1055" s="29" t="s">
        <v>19123</v>
      </c>
      <c r="E1055" s="29">
        <v>2230</v>
      </c>
      <c r="F1055" s="29" t="s">
        <v>18887</v>
      </c>
      <c r="G1055" t="s">
        <v>76</v>
      </c>
    </row>
    <row r="1056" spans="1:7" x14ac:dyDescent="0.25">
      <c r="A1056" s="29" t="s">
        <v>14569</v>
      </c>
      <c r="B1056" s="29" t="s">
        <v>14570</v>
      </c>
      <c r="C1056" s="30">
        <v>44217</v>
      </c>
      <c r="D1056" s="29" t="s">
        <v>19124</v>
      </c>
      <c r="E1056" s="29">
        <v>2235</v>
      </c>
      <c r="F1056" s="29" t="s">
        <v>18887</v>
      </c>
      <c r="G1056" t="s">
        <v>76</v>
      </c>
    </row>
    <row r="1057" spans="1:7" x14ac:dyDescent="0.25">
      <c r="A1057" s="29" t="s">
        <v>14572</v>
      </c>
      <c r="B1057" s="29" t="s">
        <v>14573</v>
      </c>
      <c r="C1057" s="30">
        <v>44217</v>
      </c>
      <c r="D1057" s="29" t="s">
        <v>19124</v>
      </c>
      <c r="E1057" s="29">
        <v>2235</v>
      </c>
      <c r="F1057" s="29" t="s">
        <v>18887</v>
      </c>
      <c r="G1057" t="s">
        <v>76</v>
      </c>
    </row>
    <row r="1058" spans="1:7" x14ac:dyDescent="0.25">
      <c r="A1058" s="29" t="s">
        <v>11966</v>
      </c>
      <c r="B1058" s="29" t="s">
        <v>11967</v>
      </c>
      <c r="C1058" s="30">
        <v>44218</v>
      </c>
      <c r="D1058" s="29" t="s">
        <v>19001</v>
      </c>
      <c r="E1058" s="29">
        <v>2240</v>
      </c>
      <c r="F1058" s="29" t="s">
        <v>18887</v>
      </c>
      <c r="G1058" t="s">
        <v>76</v>
      </c>
    </row>
    <row r="1059" spans="1:7" x14ac:dyDescent="0.25">
      <c r="A1059" s="29" t="s">
        <v>15763</v>
      </c>
      <c r="B1059" s="29" t="s">
        <v>15764</v>
      </c>
      <c r="C1059" s="30">
        <v>44240</v>
      </c>
      <c r="D1059" s="29" t="s">
        <v>19001</v>
      </c>
      <c r="E1059" s="29">
        <v>2240</v>
      </c>
      <c r="F1059" s="29" t="s">
        <v>18887</v>
      </c>
      <c r="G1059" t="s">
        <v>76</v>
      </c>
    </row>
    <row r="1060" spans="1:7" x14ac:dyDescent="0.25">
      <c r="A1060" s="29" t="s">
        <v>15775</v>
      </c>
      <c r="B1060" s="29" t="s">
        <v>15776</v>
      </c>
      <c r="C1060" s="30">
        <v>44247</v>
      </c>
      <c r="D1060" s="29" t="s">
        <v>19001</v>
      </c>
      <c r="E1060" s="29">
        <v>2240</v>
      </c>
      <c r="F1060" s="29" t="s">
        <v>18887</v>
      </c>
      <c r="G1060" t="s">
        <v>76</v>
      </c>
    </row>
    <row r="1061" spans="1:7" x14ac:dyDescent="0.25">
      <c r="A1061" s="29" t="s">
        <v>118</v>
      </c>
      <c r="B1061" s="29" t="s">
        <v>119</v>
      </c>
      <c r="C1061" s="30">
        <v>44231</v>
      </c>
      <c r="D1061" s="29" t="s">
        <v>19128</v>
      </c>
      <c r="E1061" s="29">
        <v>2250</v>
      </c>
      <c r="F1061" s="29" t="s">
        <v>18887</v>
      </c>
      <c r="G1061" t="s">
        <v>76</v>
      </c>
    </row>
    <row r="1062" spans="1:7" x14ac:dyDescent="0.25">
      <c r="A1062" s="29" t="s">
        <v>101</v>
      </c>
      <c r="B1062" s="29" t="s">
        <v>102</v>
      </c>
      <c r="C1062" s="30">
        <v>44232</v>
      </c>
      <c r="D1062" s="29" t="s">
        <v>19128</v>
      </c>
      <c r="E1062" s="29">
        <v>2250</v>
      </c>
      <c r="F1062" s="29" t="s">
        <v>18887</v>
      </c>
      <c r="G1062" t="s">
        <v>76</v>
      </c>
    </row>
    <row r="1063" spans="1:7" x14ac:dyDescent="0.25">
      <c r="A1063" s="29" t="s">
        <v>6622</v>
      </c>
      <c r="B1063" s="29" t="s">
        <v>6623</v>
      </c>
      <c r="C1063" s="30">
        <v>44230</v>
      </c>
      <c r="D1063" s="29" t="s">
        <v>19130</v>
      </c>
      <c r="E1063" s="29">
        <v>2260</v>
      </c>
      <c r="F1063" s="29" t="s">
        <v>18887</v>
      </c>
      <c r="G1063" t="s">
        <v>76</v>
      </c>
    </row>
    <row r="1064" spans="1:7" x14ac:dyDescent="0.25">
      <c r="A1064" s="29" t="s">
        <v>10252</v>
      </c>
      <c r="B1064" s="29" t="s">
        <v>10253</v>
      </c>
      <c r="C1064" s="30">
        <v>44254</v>
      </c>
      <c r="D1064" s="29" t="s">
        <v>19129</v>
      </c>
      <c r="E1064" s="29">
        <v>2260</v>
      </c>
      <c r="F1064" s="29" t="s">
        <v>18887</v>
      </c>
      <c r="G1064" t="s">
        <v>76</v>
      </c>
    </row>
    <row r="1065" spans="1:7" x14ac:dyDescent="0.25">
      <c r="A1065" s="29" t="s">
        <v>13368</v>
      </c>
      <c r="B1065" s="29" t="s">
        <v>13369</v>
      </c>
      <c r="C1065" s="30">
        <v>44268</v>
      </c>
      <c r="D1065" s="29" t="s">
        <v>19002</v>
      </c>
      <c r="E1065" s="29">
        <v>2260</v>
      </c>
      <c r="F1065" s="29" t="s">
        <v>18887</v>
      </c>
      <c r="G1065" t="s">
        <v>76</v>
      </c>
    </row>
    <row r="1066" spans="1:7" x14ac:dyDescent="0.25">
      <c r="A1066" s="29" t="s">
        <v>18721</v>
      </c>
      <c r="B1066" s="29" t="s">
        <v>18722</v>
      </c>
      <c r="C1066" s="30">
        <v>44230</v>
      </c>
      <c r="D1066" s="29" t="s">
        <v>19003</v>
      </c>
      <c r="E1066" s="29">
        <v>2270</v>
      </c>
      <c r="F1066" s="29" t="s">
        <v>18887</v>
      </c>
      <c r="G1066" t="s">
        <v>76</v>
      </c>
    </row>
    <row r="1067" spans="1:7" x14ac:dyDescent="0.25">
      <c r="A1067" s="29" t="s">
        <v>96</v>
      </c>
      <c r="B1067" s="29" t="s">
        <v>97</v>
      </c>
      <c r="C1067" s="30">
        <v>44232</v>
      </c>
      <c r="D1067" s="29" t="s">
        <v>19003</v>
      </c>
      <c r="E1067" s="29">
        <v>2270</v>
      </c>
      <c r="F1067" s="29" t="s">
        <v>18887</v>
      </c>
      <c r="G1067" t="s">
        <v>76</v>
      </c>
    </row>
    <row r="1068" spans="1:7" x14ac:dyDescent="0.25">
      <c r="A1068" s="29" t="s">
        <v>106</v>
      </c>
      <c r="B1068" s="29" t="s">
        <v>107</v>
      </c>
      <c r="C1068" s="30">
        <v>44232</v>
      </c>
      <c r="D1068" s="29" t="s">
        <v>19003</v>
      </c>
      <c r="E1068" s="29">
        <v>2270</v>
      </c>
      <c r="F1068" s="29" t="s">
        <v>18887</v>
      </c>
      <c r="G1068" t="s">
        <v>76</v>
      </c>
    </row>
    <row r="1069" spans="1:7" x14ac:dyDescent="0.25">
      <c r="A1069" s="29" t="s">
        <v>2091</v>
      </c>
      <c r="B1069" s="29" t="s">
        <v>2092</v>
      </c>
      <c r="C1069" s="30">
        <v>44241</v>
      </c>
      <c r="D1069" s="29" t="s">
        <v>19003</v>
      </c>
      <c r="E1069" s="29">
        <v>2270</v>
      </c>
      <c r="F1069" s="29" t="s">
        <v>18887</v>
      </c>
      <c r="G1069" t="s">
        <v>76</v>
      </c>
    </row>
    <row r="1070" spans="1:7" x14ac:dyDescent="0.25">
      <c r="A1070" s="29" t="s">
        <v>320</v>
      </c>
      <c r="B1070" s="29" t="s">
        <v>321</v>
      </c>
      <c r="C1070" s="30">
        <v>44242</v>
      </c>
      <c r="D1070" s="29" t="s">
        <v>19003</v>
      </c>
      <c r="E1070" s="29">
        <v>2270</v>
      </c>
      <c r="F1070" s="29" t="s">
        <v>18887</v>
      </c>
      <c r="G1070" t="s">
        <v>76</v>
      </c>
    </row>
    <row r="1071" spans="1:7" x14ac:dyDescent="0.25">
      <c r="A1071" s="29" t="s">
        <v>242</v>
      </c>
      <c r="B1071" s="29" t="s">
        <v>243</v>
      </c>
      <c r="C1071" s="30">
        <v>44244</v>
      </c>
      <c r="D1071" s="29" t="s">
        <v>19003</v>
      </c>
      <c r="E1071" s="29">
        <v>2270</v>
      </c>
      <c r="F1071" s="29" t="s">
        <v>18887</v>
      </c>
      <c r="G1071" t="s">
        <v>76</v>
      </c>
    </row>
    <row r="1072" spans="1:7" x14ac:dyDescent="0.25">
      <c r="A1072" s="29" t="s">
        <v>1918</v>
      </c>
      <c r="B1072" s="29" t="s">
        <v>1919</v>
      </c>
      <c r="C1072" s="30">
        <v>44251</v>
      </c>
      <c r="D1072" s="29" t="s">
        <v>19003</v>
      </c>
      <c r="E1072" s="29">
        <v>2270</v>
      </c>
      <c r="F1072" s="29" t="s">
        <v>18887</v>
      </c>
      <c r="G1072" t="s">
        <v>76</v>
      </c>
    </row>
    <row r="1073" spans="1:7" x14ac:dyDescent="0.25">
      <c r="A1073" s="29" t="s">
        <v>7691</v>
      </c>
      <c r="B1073" s="29" t="s">
        <v>7692</v>
      </c>
      <c r="C1073" s="30">
        <v>44262</v>
      </c>
      <c r="D1073" s="29" t="s">
        <v>19003</v>
      </c>
      <c r="E1073" s="29">
        <v>2270</v>
      </c>
      <c r="F1073" s="29" t="s">
        <v>18887</v>
      </c>
      <c r="G1073" t="s">
        <v>76</v>
      </c>
    </row>
    <row r="1074" spans="1:7" x14ac:dyDescent="0.25">
      <c r="A1074" s="29" t="s">
        <v>18708</v>
      </c>
      <c r="B1074" s="29" t="s">
        <v>18709</v>
      </c>
      <c r="C1074" s="30">
        <v>44227</v>
      </c>
      <c r="D1074" s="29" t="s">
        <v>19132</v>
      </c>
      <c r="E1074" s="29">
        <v>2275</v>
      </c>
      <c r="F1074" s="29" t="s">
        <v>18887</v>
      </c>
      <c r="G1074" t="s">
        <v>76</v>
      </c>
    </row>
    <row r="1075" spans="1:7" x14ac:dyDescent="0.25">
      <c r="A1075" s="29" t="s">
        <v>12121</v>
      </c>
      <c r="B1075" s="29" t="s">
        <v>12122</v>
      </c>
      <c r="C1075" s="30">
        <v>44228</v>
      </c>
      <c r="D1075" s="29" t="s">
        <v>19133</v>
      </c>
      <c r="E1075" s="29">
        <v>2275</v>
      </c>
      <c r="F1075" s="29" t="s">
        <v>18887</v>
      </c>
      <c r="G1075" t="s">
        <v>76</v>
      </c>
    </row>
    <row r="1076" spans="1:7" x14ac:dyDescent="0.25">
      <c r="A1076" s="29" t="s">
        <v>6750</v>
      </c>
      <c r="B1076" s="29" t="s">
        <v>6751</v>
      </c>
      <c r="C1076" s="30">
        <v>44245</v>
      </c>
      <c r="D1076" s="29" t="s">
        <v>19134</v>
      </c>
      <c r="E1076" s="29">
        <v>2280</v>
      </c>
      <c r="F1076" s="29" t="s">
        <v>18887</v>
      </c>
      <c r="G1076" t="s">
        <v>76</v>
      </c>
    </row>
    <row r="1077" spans="1:7" x14ac:dyDescent="0.25">
      <c r="A1077" s="29" t="s">
        <v>18600</v>
      </c>
      <c r="B1077" s="29" t="s">
        <v>18601</v>
      </c>
      <c r="C1077" s="30">
        <v>44228</v>
      </c>
      <c r="D1077" s="29" t="s">
        <v>19135</v>
      </c>
      <c r="E1077" s="29">
        <v>2288</v>
      </c>
      <c r="F1077" s="29" t="s">
        <v>18887</v>
      </c>
      <c r="G1077" t="s">
        <v>76</v>
      </c>
    </row>
    <row r="1078" spans="1:7" x14ac:dyDescent="0.25">
      <c r="A1078" s="29" t="s">
        <v>6654</v>
      </c>
      <c r="B1078" s="29" t="s">
        <v>6655</v>
      </c>
      <c r="C1078" s="30">
        <v>44229</v>
      </c>
      <c r="D1078" s="29" t="s">
        <v>19135</v>
      </c>
      <c r="E1078" s="29">
        <v>2288</v>
      </c>
      <c r="F1078" s="29" t="s">
        <v>18887</v>
      </c>
      <c r="G1078" t="s">
        <v>76</v>
      </c>
    </row>
    <row r="1079" spans="1:7" x14ac:dyDescent="0.25">
      <c r="A1079" s="29" t="s">
        <v>445</v>
      </c>
      <c r="B1079" s="29" t="s">
        <v>446</v>
      </c>
      <c r="C1079" s="30">
        <v>44242</v>
      </c>
      <c r="D1079" s="29" t="s">
        <v>19135</v>
      </c>
      <c r="E1079" s="29">
        <v>2288</v>
      </c>
      <c r="F1079" s="29" t="s">
        <v>18887</v>
      </c>
      <c r="G1079" t="s">
        <v>76</v>
      </c>
    </row>
    <row r="1080" spans="1:7" x14ac:dyDescent="0.25">
      <c r="A1080" s="29" t="s">
        <v>10157</v>
      </c>
      <c r="B1080" s="29" t="s">
        <v>10158</v>
      </c>
      <c r="C1080" s="30">
        <v>44254</v>
      </c>
      <c r="D1080" s="29" t="s">
        <v>19004</v>
      </c>
      <c r="E1080" s="29">
        <v>2290</v>
      </c>
      <c r="F1080" s="29" t="s">
        <v>18887</v>
      </c>
      <c r="G1080" t="s">
        <v>76</v>
      </c>
    </row>
    <row r="1081" spans="1:7" x14ac:dyDescent="0.25">
      <c r="A1081" s="29" t="s">
        <v>13197</v>
      </c>
      <c r="B1081" s="29" t="s">
        <v>13198</v>
      </c>
      <c r="C1081" s="30">
        <v>44268</v>
      </c>
      <c r="D1081" s="29" t="s">
        <v>19004</v>
      </c>
      <c r="E1081" s="29">
        <v>2290</v>
      </c>
      <c r="F1081" s="29" t="s">
        <v>18887</v>
      </c>
      <c r="G1081" t="s">
        <v>76</v>
      </c>
    </row>
    <row r="1082" spans="1:7" x14ac:dyDescent="0.25">
      <c r="A1082" s="29" t="s">
        <v>11917</v>
      </c>
      <c r="B1082" s="29" t="s">
        <v>11918</v>
      </c>
      <c r="C1082" s="30">
        <v>44221</v>
      </c>
      <c r="D1082" s="29" t="s">
        <v>19136</v>
      </c>
      <c r="E1082" s="29">
        <v>2300</v>
      </c>
      <c r="F1082" s="29" t="s">
        <v>18887</v>
      </c>
      <c r="G1082" t="s">
        <v>76</v>
      </c>
    </row>
    <row r="1083" spans="1:7" x14ac:dyDescent="0.25">
      <c r="A1083" s="29" t="s">
        <v>18854</v>
      </c>
      <c r="B1083" s="29" t="s">
        <v>18855</v>
      </c>
      <c r="C1083" s="30">
        <v>44225</v>
      </c>
      <c r="D1083" s="29" t="s">
        <v>19136</v>
      </c>
      <c r="E1083" s="29">
        <v>2300</v>
      </c>
      <c r="F1083" s="29" t="s">
        <v>18887</v>
      </c>
      <c r="G1083" t="s">
        <v>76</v>
      </c>
    </row>
    <row r="1084" spans="1:7" x14ac:dyDescent="0.25">
      <c r="A1084" s="29" t="s">
        <v>18690</v>
      </c>
      <c r="B1084" s="29" t="s">
        <v>18691</v>
      </c>
      <c r="C1084" s="30">
        <v>44227</v>
      </c>
      <c r="D1084" s="29" t="s">
        <v>19136</v>
      </c>
      <c r="E1084" s="29">
        <v>2300</v>
      </c>
      <c r="F1084" s="29" t="s">
        <v>18887</v>
      </c>
      <c r="G1084" t="s">
        <v>76</v>
      </c>
    </row>
    <row r="1085" spans="1:7" x14ac:dyDescent="0.25">
      <c r="A1085" s="29" t="s">
        <v>18693</v>
      </c>
      <c r="B1085" s="29" t="s">
        <v>18694</v>
      </c>
      <c r="C1085" s="30">
        <v>44227</v>
      </c>
      <c r="D1085" s="29" t="s">
        <v>19136</v>
      </c>
      <c r="E1085" s="29">
        <v>2300</v>
      </c>
      <c r="F1085" s="29" t="s">
        <v>18887</v>
      </c>
      <c r="G1085" t="s">
        <v>76</v>
      </c>
    </row>
    <row r="1086" spans="1:7" x14ac:dyDescent="0.25">
      <c r="A1086" s="29" t="s">
        <v>18701</v>
      </c>
      <c r="B1086" s="29" t="s">
        <v>18702</v>
      </c>
      <c r="C1086" s="30">
        <v>44227</v>
      </c>
      <c r="D1086" s="29" t="s">
        <v>19136</v>
      </c>
      <c r="E1086" s="29">
        <v>2300</v>
      </c>
      <c r="F1086" s="29" t="s">
        <v>18887</v>
      </c>
      <c r="G1086" t="s">
        <v>76</v>
      </c>
    </row>
    <row r="1087" spans="1:7" x14ac:dyDescent="0.25">
      <c r="A1087" s="29" t="s">
        <v>18609</v>
      </c>
      <c r="B1087" s="29" t="s">
        <v>18610</v>
      </c>
      <c r="C1087" s="30">
        <v>44228</v>
      </c>
      <c r="D1087" s="29" t="s">
        <v>19136</v>
      </c>
      <c r="E1087" s="29">
        <v>2300</v>
      </c>
      <c r="F1087" s="29" t="s">
        <v>18887</v>
      </c>
      <c r="G1087" t="s">
        <v>76</v>
      </c>
    </row>
    <row r="1088" spans="1:7" x14ac:dyDescent="0.25">
      <c r="A1088" s="29" t="s">
        <v>18612</v>
      </c>
      <c r="B1088" s="29" t="s">
        <v>18613</v>
      </c>
      <c r="C1088" s="30">
        <v>44228</v>
      </c>
      <c r="D1088" s="29" t="s">
        <v>19136</v>
      </c>
      <c r="E1088" s="29">
        <v>2300</v>
      </c>
      <c r="F1088" s="29" t="s">
        <v>18887</v>
      </c>
      <c r="G1088" t="s">
        <v>76</v>
      </c>
    </row>
    <row r="1089" spans="1:7" x14ac:dyDescent="0.25">
      <c r="A1089" s="29" t="s">
        <v>18614</v>
      </c>
      <c r="B1089" s="29" t="s">
        <v>18615</v>
      </c>
      <c r="C1089" s="30">
        <v>44228</v>
      </c>
      <c r="D1089" s="29" t="s">
        <v>19136</v>
      </c>
      <c r="E1089" s="29">
        <v>2300</v>
      </c>
      <c r="F1089" s="29" t="s">
        <v>18887</v>
      </c>
      <c r="G1089" t="s">
        <v>76</v>
      </c>
    </row>
    <row r="1090" spans="1:7" x14ac:dyDescent="0.25">
      <c r="A1090" s="29" t="s">
        <v>6579</v>
      </c>
      <c r="B1090" s="29" t="s">
        <v>6580</v>
      </c>
      <c r="C1090" s="30">
        <v>44230</v>
      </c>
      <c r="D1090" s="29" t="s">
        <v>19136</v>
      </c>
      <c r="E1090" s="29">
        <v>2300</v>
      </c>
      <c r="F1090" s="29" t="s">
        <v>18887</v>
      </c>
      <c r="G1090" t="s">
        <v>76</v>
      </c>
    </row>
    <row r="1091" spans="1:7" x14ac:dyDescent="0.25">
      <c r="A1091" s="29" t="s">
        <v>6625</v>
      </c>
      <c r="B1091" s="29" t="s">
        <v>6626</v>
      </c>
      <c r="C1091" s="30">
        <v>44230</v>
      </c>
      <c r="D1091" s="29" t="s">
        <v>19136</v>
      </c>
      <c r="E1091" s="29">
        <v>2300</v>
      </c>
      <c r="F1091" s="29" t="s">
        <v>18887</v>
      </c>
      <c r="G1091" t="s">
        <v>76</v>
      </c>
    </row>
    <row r="1092" spans="1:7" x14ac:dyDescent="0.25">
      <c r="A1092" s="29" t="s">
        <v>6614</v>
      </c>
      <c r="B1092" s="29" t="s">
        <v>6615</v>
      </c>
      <c r="C1092" s="30">
        <v>44231</v>
      </c>
      <c r="D1092" s="29" t="s">
        <v>19136</v>
      </c>
      <c r="E1092" s="29">
        <v>2300</v>
      </c>
      <c r="F1092" s="29" t="s">
        <v>18887</v>
      </c>
      <c r="G1092" t="s">
        <v>76</v>
      </c>
    </row>
    <row r="1093" spans="1:7" x14ac:dyDescent="0.25">
      <c r="A1093" s="29" t="s">
        <v>6617</v>
      </c>
      <c r="B1093" s="29" t="s">
        <v>6618</v>
      </c>
      <c r="C1093" s="30">
        <v>44231</v>
      </c>
      <c r="D1093" s="29" t="s">
        <v>19136</v>
      </c>
      <c r="E1093" s="29">
        <v>2300</v>
      </c>
      <c r="F1093" s="29" t="s">
        <v>18887</v>
      </c>
      <c r="G1093" t="s">
        <v>76</v>
      </c>
    </row>
    <row r="1094" spans="1:7" x14ac:dyDescent="0.25">
      <c r="A1094" s="29" t="s">
        <v>88</v>
      </c>
      <c r="B1094" s="29" t="s">
        <v>89</v>
      </c>
      <c r="C1094" s="30">
        <v>44232</v>
      </c>
      <c r="D1094" s="29" t="s">
        <v>19136</v>
      </c>
      <c r="E1094" s="29">
        <v>2300</v>
      </c>
      <c r="F1094" s="29" t="s">
        <v>18887</v>
      </c>
      <c r="G1094" t="s">
        <v>76</v>
      </c>
    </row>
    <row r="1095" spans="1:7" x14ac:dyDescent="0.25">
      <c r="A1095" s="29" t="s">
        <v>93</v>
      </c>
      <c r="B1095" s="29" t="s">
        <v>94</v>
      </c>
      <c r="C1095" s="30">
        <v>44232</v>
      </c>
      <c r="D1095" s="29" t="s">
        <v>19136</v>
      </c>
      <c r="E1095" s="29">
        <v>2300</v>
      </c>
      <c r="F1095" s="29" t="s">
        <v>18887</v>
      </c>
      <c r="G1095" t="s">
        <v>76</v>
      </c>
    </row>
    <row r="1096" spans="1:7" x14ac:dyDescent="0.25">
      <c r="A1096" s="29" t="s">
        <v>9361</v>
      </c>
      <c r="B1096" s="29" t="s">
        <v>9362</v>
      </c>
      <c r="C1096" s="30">
        <v>44242</v>
      </c>
      <c r="D1096" s="29" t="s">
        <v>19136</v>
      </c>
      <c r="E1096" s="29">
        <v>2300</v>
      </c>
      <c r="F1096" s="29" t="s">
        <v>18887</v>
      </c>
      <c r="G1096" t="s">
        <v>76</v>
      </c>
    </row>
    <row r="1097" spans="1:7" x14ac:dyDescent="0.25">
      <c r="A1097" s="29" t="s">
        <v>397</v>
      </c>
      <c r="B1097" s="29" t="s">
        <v>398</v>
      </c>
      <c r="C1097" s="30">
        <v>44243</v>
      </c>
      <c r="D1097" s="29" t="s">
        <v>19136</v>
      </c>
      <c r="E1097" s="29">
        <v>2300</v>
      </c>
      <c r="F1097" s="29" t="s">
        <v>18887</v>
      </c>
      <c r="G1097" t="s">
        <v>76</v>
      </c>
    </row>
    <row r="1098" spans="1:7" x14ac:dyDescent="0.25">
      <c r="A1098" s="29" t="s">
        <v>433</v>
      </c>
      <c r="B1098" s="29" t="s">
        <v>434</v>
      </c>
      <c r="C1098" s="30">
        <v>44243</v>
      </c>
      <c r="D1098" s="29" t="s">
        <v>19136</v>
      </c>
      <c r="E1098" s="29">
        <v>2300</v>
      </c>
      <c r="F1098" s="29" t="s">
        <v>18887</v>
      </c>
      <c r="G1098" t="s">
        <v>76</v>
      </c>
    </row>
    <row r="1099" spans="1:7" x14ac:dyDescent="0.25">
      <c r="A1099" s="29" t="s">
        <v>1545</v>
      </c>
      <c r="B1099" s="29" t="s">
        <v>1546</v>
      </c>
      <c r="C1099" s="30">
        <v>44248</v>
      </c>
      <c r="D1099" s="29" t="s">
        <v>19136</v>
      </c>
      <c r="E1099" s="29">
        <v>2300</v>
      </c>
      <c r="F1099" s="29" t="s">
        <v>18887</v>
      </c>
      <c r="G1099" t="s">
        <v>76</v>
      </c>
    </row>
    <row r="1100" spans="1:7" x14ac:dyDescent="0.25">
      <c r="A1100" s="29" t="s">
        <v>1550</v>
      </c>
      <c r="B1100" s="29" t="s">
        <v>1551</v>
      </c>
      <c r="C1100" s="30">
        <v>44249</v>
      </c>
      <c r="D1100" s="29" t="s">
        <v>19136</v>
      </c>
      <c r="E1100" s="29">
        <v>2300</v>
      </c>
      <c r="F1100" s="29" t="s">
        <v>18887</v>
      </c>
      <c r="G1100" t="s">
        <v>76</v>
      </c>
    </row>
    <row r="1101" spans="1:7" x14ac:dyDescent="0.25">
      <c r="A1101" s="29" t="s">
        <v>10592</v>
      </c>
      <c r="B1101" s="29" t="s">
        <v>10593</v>
      </c>
      <c r="C1101" s="30">
        <v>44250</v>
      </c>
      <c r="D1101" s="29" t="s">
        <v>19136</v>
      </c>
      <c r="E1101" s="29">
        <v>2300</v>
      </c>
      <c r="F1101" s="29" t="s">
        <v>18887</v>
      </c>
      <c r="G1101" t="s">
        <v>76</v>
      </c>
    </row>
    <row r="1102" spans="1:7" x14ac:dyDescent="0.25">
      <c r="A1102" s="29" t="s">
        <v>17624</v>
      </c>
      <c r="B1102" s="29" t="s">
        <v>17625</v>
      </c>
      <c r="C1102" s="30">
        <v>44258</v>
      </c>
      <c r="D1102" s="29" t="s">
        <v>18887</v>
      </c>
      <c r="E1102" s="29">
        <v>2300</v>
      </c>
      <c r="F1102" s="29" t="s">
        <v>18887</v>
      </c>
      <c r="G1102" t="s">
        <v>76</v>
      </c>
    </row>
    <row r="1103" spans="1:7" x14ac:dyDescent="0.25">
      <c r="A1103" s="29" t="s">
        <v>5160</v>
      </c>
      <c r="B1103" s="29" t="s">
        <v>5161</v>
      </c>
      <c r="C1103" s="30">
        <v>44208</v>
      </c>
      <c r="D1103" s="29" t="s">
        <v>19137</v>
      </c>
      <c r="E1103" s="29">
        <v>2310</v>
      </c>
      <c r="F1103" s="29" t="s">
        <v>18887</v>
      </c>
      <c r="G1103" t="s">
        <v>76</v>
      </c>
    </row>
    <row r="1104" spans="1:7" x14ac:dyDescent="0.25">
      <c r="A1104" s="29" t="s">
        <v>8529</v>
      </c>
      <c r="B1104" s="29" t="s">
        <v>8530</v>
      </c>
      <c r="C1104" s="30">
        <v>44208</v>
      </c>
      <c r="D1104" s="29" t="s">
        <v>19137</v>
      </c>
      <c r="E1104" s="29">
        <v>2310</v>
      </c>
      <c r="F1104" s="29" t="s">
        <v>18887</v>
      </c>
      <c r="G1104" t="s">
        <v>76</v>
      </c>
    </row>
    <row r="1105" spans="1:7" x14ac:dyDescent="0.25">
      <c r="A1105" s="29" t="s">
        <v>18842</v>
      </c>
      <c r="B1105" s="29" t="s">
        <v>18843</v>
      </c>
      <c r="C1105" s="30">
        <v>44224</v>
      </c>
      <c r="D1105" s="29" t="s">
        <v>19137</v>
      </c>
      <c r="E1105" s="29">
        <v>2310</v>
      </c>
      <c r="F1105" s="29" t="s">
        <v>18887</v>
      </c>
      <c r="G1105" t="s">
        <v>76</v>
      </c>
    </row>
    <row r="1106" spans="1:7" x14ac:dyDescent="0.25">
      <c r="A1106" s="29" t="s">
        <v>18704</v>
      </c>
      <c r="B1106" s="29" t="s">
        <v>18705</v>
      </c>
      <c r="C1106" s="30">
        <v>44227</v>
      </c>
      <c r="D1106" s="29" t="s">
        <v>19137</v>
      </c>
      <c r="E1106" s="29">
        <v>2310</v>
      </c>
      <c r="F1106" s="29" t="s">
        <v>18887</v>
      </c>
      <c r="G1106" t="s">
        <v>76</v>
      </c>
    </row>
    <row r="1107" spans="1:7" x14ac:dyDescent="0.25">
      <c r="A1107" s="29" t="s">
        <v>2030</v>
      </c>
      <c r="B1107" s="29" t="s">
        <v>2031</v>
      </c>
      <c r="C1107" s="30">
        <v>44250</v>
      </c>
      <c r="D1107" s="29" t="s">
        <v>19137</v>
      </c>
      <c r="E1107" s="29">
        <v>2310</v>
      </c>
      <c r="F1107" s="29" t="s">
        <v>18887</v>
      </c>
      <c r="G1107" t="s">
        <v>76</v>
      </c>
    </row>
    <row r="1108" spans="1:7" x14ac:dyDescent="0.25">
      <c r="A1108" s="29" t="s">
        <v>7875</v>
      </c>
      <c r="B1108" s="29" t="s">
        <v>7876</v>
      </c>
      <c r="C1108" s="30">
        <v>44270</v>
      </c>
      <c r="D1108" s="29" t="s">
        <v>18887</v>
      </c>
      <c r="E1108" s="29">
        <v>2310</v>
      </c>
      <c r="F1108" s="29" t="s">
        <v>18887</v>
      </c>
      <c r="G1108" t="s">
        <v>76</v>
      </c>
    </row>
    <row r="1109" spans="1:7" x14ac:dyDescent="0.25">
      <c r="A1109" s="29" t="s">
        <v>12002</v>
      </c>
      <c r="B1109" s="29" t="s">
        <v>12003</v>
      </c>
      <c r="C1109" s="30">
        <v>44215</v>
      </c>
      <c r="D1109" s="29" t="s">
        <v>19138</v>
      </c>
      <c r="E1109" s="29">
        <v>2320</v>
      </c>
      <c r="F1109" s="29" t="s">
        <v>18887</v>
      </c>
      <c r="G1109" t="s">
        <v>76</v>
      </c>
    </row>
    <row r="1110" spans="1:7" x14ac:dyDescent="0.25">
      <c r="A1110" s="29" t="s">
        <v>18623</v>
      </c>
      <c r="B1110" s="29" t="s">
        <v>18624</v>
      </c>
      <c r="C1110" s="30">
        <v>44228</v>
      </c>
      <c r="D1110" s="29" t="s">
        <v>19138</v>
      </c>
      <c r="E1110" s="29">
        <v>2320</v>
      </c>
      <c r="F1110" s="29" t="s">
        <v>18887</v>
      </c>
      <c r="G1110" t="s">
        <v>76</v>
      </c>
    </row>
    <row r="1111" spans="1:7" x14ac:dyDescent="0.25">
      <c r="A1111" s="29" t="s">
        <v>18652</v>
      </c>
      <c r="B1111" s="29" t="s">
        <v>18653</v>
      </c>
      <c r="C1111" s="30">
        <v>44228</v>
      </c>
      <c r="D1111" s="29" t="s">
        <v>19138</v>
      </c>
      <c r="E1111" s="29">
        <v>2320</v>
      </c>
      <c r="F1111" s="29" t="s">
        <v>18887</v>
      </c>
      <c r="G1111" t="s">
        <v>76</v>
      </c>
    </row>
    <row r="1112" spans="1:7" x14ac:dyDescent="0.25">
      <c r="A1112" s="29" t="s">
        <v>12014</v>
      </c>
      <c r="B1112" s="29" t="s">
        <v>12015</v>
      </c>
      <c r="C1112" s="30">
        <v>44217</v>
      </c>
      <c r="D1112" s="29" t="s">
        <v>19139</v>
      </c>
      <c r="E1112" s="29">
        <v>2321</v>
      </c>
      <c r="F1112" s="29" t="s">
        <v>18887</v>
      </c>
      <c r="G1112" t="s">
        <v>76</v>
      </c>
    </row>
    <row r="1113" spans="1:7" x14ac:dyDescent="0.25">
      <c r="A1113" s="29" t="s">
        <v>11915</v>
      </c>
      <c r="B1113" s="29" t="s">
        <v>11916</v>
      </c>
      <c r="C1113" s="30">
        <v>44221</v>
      </c>
      <c r="D1113" s="29" t="s">
        <v>19139</v>
      </c>
      <c r="E1113" s="29">
        <v>2321</v>
      </c>
      <c r="F1113" s="29" t="s">
        <v>18887</v>
      </c>
      <c r="G1113" t="s">
        <v>76</v>
      </c>
    </row>
    <row r="1114" spans="1:7" x14ac:dyDescent="0.25">
      <c r="A1114" s="29" t="s">
        <v>12086</v>
      </c>
      <c r="B1114" s="29" t="s">
        <v>12087</v>
      </c>
      <c r="C1114" s="30">
        <v>44228</v>
      </c>
      <c r="D1114" s="29" t="s">
        <v>19139</v>
      </c>
      <c r="E1114" s="29">
        <v>2321</v>
      </c>
      <c r="F1114" s="29" t="s">
        <v>18887</v>
      </c>
      <c r="G1114" t="s">
        <v>76</v>
      </c>
    </row>
    <row r="1115" spans="1:7" x14ac:dyDescent="0.25">
      <c r="A1115" s="29" t="s">
        <v>18706</v>
      </c>
      <c r="B1115" s="29" t="s">
        <v>18707</v>
      </c>
      <c r="C1115" s="30">
        <v>44227</v>
      </c>
      <c r="D1115" s="29" t="s">
        <v>19141</v>
      </c>
      <c r="E1115" s="29">
        <v>2322</v>
      </c>
      <c r="F1115" s="29" t="s">
        <v>18887</v>
      </c>
      <c r="G1115" t="s">
        <v>76</v>
      </c>
    </row>
    <row r="1116" spans="1:7" x14ac:dyDescent="0.25">
      <c r="A1116" s="29" t="s">
        <v>6589</v>
      </c>
      <c r="B1116" s="29" t="s">
        <v>6590</v>
      </c>
      <c r="C1116" s="30">
        <v>44229</v>
      </c>
      <c r="D1116" s="29" t="s">
        <v>19140</v>
      </c>
      <c r="E1116" s="29">
        <v>2328</v>
      </c>
      <c r="F1116" s="29" t="s">
        <v>18887</v>
      </c>
      <c r="G1116" t="s">
        <v>76</v>
      </c>
    </row>
    <row r="1117" spans="1:7" x14ac:dyDescent="0.25">
      <c r="A1117" s="29" t="s">
        <v>2024</v>
      </c>
      <c r="B1117" s="29" t="s">
        <v>2025</v>
      </c>
      <c r="C1117" s="30">
        <v>44251</v>
      </c>
      <c r="D1117" s="29" t="s">
        <v>19143</v>
      </c>
      <c r="E1117" s="29">
        <v>2330</v>
      </c>
      <c r="F1117" s="29" t="s">
        <v>18887</v>
      </c>
      <c r="G1117" t="s">
        <v>76</v>
      </c>
    </row>
    <row r="1118" spans="1:7" x14ac:dyDescent="0.25">
      <c r="A1118" s="29" t="s">
        <v>8439</v>
      </c>
      <c r="B1118" s="29" t="s">
        <v>8440</v>
      </c>
      <c r="C1118" s="30">
        <v>44210</v>
      </c>
      <c r="D1118" s="29" t="s">
        <v>19139</v>
      </c>
      <c r="E1118" s="29">
        <v>2331</v>
      </c>
      <c r="F1118" s="29" t="s">
        <v>18887</v>
      </c>
      <c r="G1118" t="s">
        <v>76</v>
      </c>
    </row>
    <row r="1119" spans="1:7" x14ac:dyDescent="0.25">
      <c r="A1119" s="29" t="s">
        <v>10496</v>
      </c>
      <c r="B1119" s="29" t="s">
        <v>10497</v>
      </c>
      <c r="C1119" s="30">
        <v>44252</v>
      </c>
      <c r="D1119" s="29" t="s">
        <v>19144</v>
      </c>
      <c r="E1119" s="29">
        <v>2340</v>
      </c>
      <c r="F1119" s="29" t="s">
        <v>18887</v>
      </c>
      <c r="G1119" t="s">
        <v>76</v>
      </c>
    </row>
    <row r="1120" spans="1:7" x14ac:dyDescent="0.25">
      <c r="A1120" s="29" t="s">
        <v>6610</v>
      </c>
      <c r="B1120" s="29" t="s">
        <v>6611</v>
      </c>
      <c r="C1120" s="30">
        <v>44228</v>
      </c>
      <c r="D1120" s="29" t="s">
        <v>19145</v>
      </c>
      <c r="E1120" s="29">
        <v>2350</v>
      </c>
      <c r="F1120" s="29" t="s">
        <v>18887</v>
      </c>
      <c r="G1120" t="s">
        <v>76</v>
      </c>
    </row>
    <row r="1121" spans="1:7" x14ac:dyDescent="0.25">
      <c r="A1121" s="29" t="s">
        <v>6581</v>
      </c>
      <c r="B1121" s="29" t="s">
        <v>6582</v>
      </c>
      <c r="C1121" s="30">
        <v>44230</v>
      </c>
      <c r="D1121" s="29" t="s">
        <v>19145</v>
      </c>
      <c r="E1121" s="29">
        <v>2350</v>
      </c>
      <c r="F1121" s="29" t="s">
        <v>18887</v>
      </c>
      <c r="G1121" t="s">
        <v>76</v>
      </c>
    </row>
    <row r="1122" spans="1:7" x14ac:dyDescent="0.25">
      <c r="A1122" s="29" t="s">
        <v>330</v>
      </c>
      <c r="B1122" s="29" t="s">
        <v>331</v>
      </c>
      <c r="C1122" s="30">
        <v>44240</v>
      </c>
      <c r="D1122" s="29" t="s">
        <v>19145</v>
      </c>
      <c r="E1122" s="29">
        <v>2350</v>
      </c>
      <c r="F1122" s="29" t="s">
        <v>18887</v>
      </c>
      <c r="G1122" t="s">
        <v>76</v>
      </c>
    </row>
    <row r="1123" spans="1:7" x14ac:dyDescent="0.25">
      <c r="A1123" s="29" t="s">
        <v>2028</v>
      </c>
      <c r="B1123" s="29" t="s">
        <v>2029</v>
      </c>
      <c r="C1123" s="30">
        <v>44250</v>
      </c>
      <c r="D1123" s="29" t="s">
        <v>19145</v>
      </c>
      <c r="E1123" s="29">
        <v>2350</v>
      </c>
      <c r="F1123" s="29" t="s">
        <v>18887</v>
      </c>
      <c r="G1123" t="s">
        <v>76</v>
      </c>
    </row>
    <row r="1124" spans="1:7" x14ac:dyDescent="0.25">
      <c r="A1124" s="29" t="s">
        <v>10443</v>
      </c>
      <c r="B1124" s="29" t="s">
        <v>10444</v>
      </c>
      <c r="C1124" s="30">
        <v>44250</v>
      </c>
      <c r="D1124" s="29" t="s">
        <v>19145</v>
      </c>
      <c r="E1124" s="29">
        <v>2350</v>
      </c>
      <c r="F1124" s="29" t="s">
        <v>18887</v>
      </c>
      <c r="G1124" t="s">
        <v>76</v>
      </c>
    </row>
    <row r="1125" spans="1:7" x14ac:dyDescent="0.25">
      <c r="A1125" s="29" t="s">
        <v>10445</v>
      </c>
      <c r="B1125" s="29" t="s">
        <v>10446</v>
      </c>
      <c r="C1125" s="30">
        <v>44250</v>
      </c>
      <c r="D1125" s="29" t="s">
        <v>19145</v>
      </c>
      <c r="E1125" s="29">
        <v>2350</v>
      </c>
      <c r="F1125" s="29" t="s">
        <v>18887</v>
      </c>
      <c r="G1125" t="s">
        <v>76</v>
      </c>
    </row>
    <row r="1126" spans="1:7" x14ac:dyDescent="0.25">
      <c r="A1126" s="29" t="s">
        <v>6628</v>
      </c>
      <c r="B1126" s="29" t="s">
        <v>6629</v>
      </c>
      <c r="C1126" s="30">
        <v>44230</v>
      </c>
      <c r="D1126" s="29" t="s">
        <v>19146</v>
      </c>
      <c r="E1126" s="29">
        <v>2360</v>
      </c>
      <c r="F1126" s="29" t="s">
        <v>18887</v>
      </c>
      <c r="G1126" t="s">
        <v>76</v>
      </c>
    </row>
    <row r="1127" spans="1:7" x14ac:dyDescent="0.25">
      <c r="A1127" s="29" t="s">
        <v>14718</v>
      </c>
      <c r="B1127" s="29" t="s">
        <v>14719</v>
      </c>
      <c r="C1127" s="30">
        <v>44233</v>
      </c>
      <c r="D1127" s="29" t="s">
        <v>19146</v>
      </c>
      <c r="E1127" s="29">
        <v>2360</v>
      </c>
      <c r="F1127" s="29" t="s">
        <v>18887</v>
      </c>
      <c r="G1127" t="s">
        <v>76</v>
      </c>
    </row>
    <row r="1128" spans="1:7" x14ac:dyDescent="0.25">
      <c r="A1128" s="29" t="s">
        <v>9357</v>
      </c>
      <c r="B1128" s="29" t="s">
        <v>9358</v>
      </c>
      <c r="C1128" s="30">
        <v>44242</v>
      </c>
      <c r="D1128" s="29" t="s">
        <v>19146</v>
      </c>
      <c r="E1128" s="29">
        <v>2360</v>
      </c>
      <c r="F1128" s="29" t="s">
        <v>18887</v>
      </c>
      <c r="G1128" t="s">
        <v>76</v>
      </c>
    </row>
    <row r="1129" spans="1:7" x14ac:dyDescent="0.25">
      <c r="A1129" s="29" t="s">
        <v>10693</v>
      </c>
      <c r="B1129" s="29" t="s">
        <v>10694</v>
      </c>
      <c r="C1129" s="30">
        <v>44250</v>
      </c>
      <c r="D1129" s="29" t="s">
        <v>19146</v>
      </c>
      <c r="E1129" s="29">
        <v>2360</v>
      </c>
      <c r="F1129" s="29" t="s">
        <v>18887</v>
      </c>
      <c r="G1129" t="s">
        <v>76</v>
      </c>
    </row>
    <row r="1130" spans="1:7" x14ac:dyDescent="0.25">
      <c r="A1130" s="29" t="s">
        <v>1978</v>
      </c>
      <c r="B1130" s="29" t="s">
        <v>1979</v>
      </c>
      <c r="C1130" s="30">
        <v>44251</v>
      </c>
      <c r="D1130" s="29" t="s">
        <v>19146</v>
      </c>
      <c r="E1130" s="29">
        <v>2360</v>
      </c>
      <c r="F1130" s="29" t="s">
        <v>18887</v>
      </c>
      <c r="G1130" t="s">
        <v>76</v>
      </c>
    </row>
    <row r="1131" spans="1:7" x14ac:dyDescent="0.25">
      <c r="A1131" s="29" t="s">
        <v>2005</v>
      </c>
      <c r="B1131" s="29" t="s">
        <v>2006</v>
      </c>
      <c r="C1131" s="30">
        <v>44251</v>
      </c>
      <c r="D1131" s="29" t="s">
        <v>19146</v>
      </c>
      <c r="E1131" s="29">
        <v>2360</v>
      </c>
      <c r="F1131" s="29" t="s">
        <v>18887</v>
      </c>
      <c r="G1131" t="s">
        <v>76</v>
      </c>
    </row>
    <row r="1132" spans="1:7" x14ac:dyDescent="0.25">
      <c r="A1132" s="29" t="s">
        <v>6619</v>
      </c>
      <c r="B1132" s="29" t="s">
        <v>6620</v>
      </c>
      <c r="C1132" s="30">
        <v>44230</v>
      </c>
      <c r="D1132" s="29" t="s">
        <v>19147</v>
      </c>
      <c r="E1132" s="29">
        <v>2370</v>
      </c>
      <c r="F1132" s="29" t="s">
        <v>18887</v>
      </c>
      <c r="G1132" t="s">
        <v>76</v>
      </c>
    </row>
    <row r="1133" spans="1:7" x14ac:dyDescent="0.25">
      <c r="A1133" s="29" t="s">
        <v>14735</v>
      </c>
      <c r="B1133" s="29" t="s">
        <v>14736</v>
      </c>
      <c r="C1133" s="30">
        <v>44231</v>
      </c>
      <c r="D1133" s="29" t="s">
        <v>19147</v>
      </c>
      <c r="E1133" s="29">
        <v>2370</v>
      </c>
      <c r="F1133" s="29" t="s">
        <v>18887</v>
      </c>
      <c r="G1133" t="s">
        <v>76</v>
      </c>
    </row>
    <row r="1134" spans="1:7" x14ac:dyDescent="0.25">
      <c r="A1134" s="29" t="s">
        <v>9369</v>
      </c>
      <c r="B1134" s="29" t="s">
        <v>9370</v>
      </c>
      <c r="C1134" s="30">
        <v>44242</v>
      </c>
      <c r="D1134" s="29" t="s">
        <v>19147</v>
      </c>
      <c r="E1134" s="29">
        <v>2370</v>
      </c>
      <c r="F1134" s="29" t="s">
        <v>18887</v>
      </c>
      <c r="G1134" t="s">
        <v>76</v>
      </c>
    </row>
    <row r="1135" spans="1:7" x14ac:dyDescent="0.25">
      <c r="A1135" s="29" t="s">
        <v>9407</v>
      </c>
      <c r="B1135" s="29" t="s">
        <v>9408</v>
      </c>
      <c r="C1135" s="30">
        <v>44244</v>
      </c>
      <c r="D1135" s="29" t="s">
        <v>19147</v>
      </c>
      <c r="E1135" s="29">
        <v>2370</v>
      </c>
      <c r="F1135" s="29" t="s">
        <v>18887</v>
      </c>
      <c r="G1135" t="s">
        <v>76</v>
      </c>
    </row>
    <row r="1136" spans="1:7" x14ac:dyDescent="0.25">
      <c r="A1136" s="29" t="s">
        <v>4729</v>
      </c>
      <c r="B1136" s="29" t="s">
        <v>4730</v>
      </c>
      <c r="C1136" s="30">
        <v>44246</v>
      </c>
      <c r="D1136" s="29" t="s">
        <v>19147</v>
      </c>
      <c r="E1136" s="29">
        <v>2370</v>
      </c>
      <c r="F1136" s="29" t="s">
        <v>18887</v>
      </c>
      <c r="G1136" t="s">
        <v>76</v>
      </c>
    </row>
    <row r="1137" spans="1:7" x14ac:dyDescent="0.25">
      <c r="A1137" s="29" t="s">
        <v>11092</v>
      </c>
      <c r="B1137" s="29" t="s">
        <v>11093</v>
      </c>
      <c r="C1137" s="30">
        <v>44204</v>
      </c>
      <c r="D1137" s="29" t="s">
        <v>19149</v>
      </c>
      <c r="E1137" s="29">
        <v>2380</v>
      </c>
      <c r="F1137" s="29" t="s">
        <v>18887</v>
      </c>
      <c r="G1137" t="s">
        <v>76</v>
      </c>
    </row>
    <row r="1138" spans="1:7" x14ac:dyDescent="0.25">
      <c r="A1138" s="29" t="s">
        <v>12415</v>
      </c>
      <c r="B1138" s="29" t="s">
        <v>12416</v>
      </c>
      <c r="C1138" s="30">
        <v>44237</v>
      </c>
      <c r="D1138" s="29" t="s">
        <v>19149</v>
      </c>
      <c r="E1138" s="29">
        <v>2380</v>
      </c>
      <c r="F1138" s="29" t="s">
        <v>18887</v>
      </c>
      <c r="G1138" t="s">
        <v>76</v>
      </c>
    </row>
    <row r="1139" spans="1:7" x14ac:dyDescent="0.25">
      <c r="A1139" s="29" t="s">
        <v>4740</v>
      </c>
      <c r="B1139" s="29" t="s">
        <v>4741</v>
      </c>
      <c r="C1139" s="30">
        <v>44245</v>
      </c>
      <c r="D1139" s="29" t="s">
        <v>19149</v>
      </c>
      <c r="E1139" s="29">
        <v>2380</v>
      </c>
      <c r="F1139" s="29" t="s">
        <v>18887</v>
      </c>
      <c r="G1139" t="s">
        <v>76</v>
      </c>
    </row>
    <row r="1140" spans="1:7" x14ac:dyDescent="0.25">
      <c r="A1140" s="29" t="s">
        <v>18643</v>
      </c>
      <c r="B1140" s="29" t="s">
        <v>18644</v>
      </c>
      <c r="C1140" s="30">
        <v>44228</v>
      </c>
      <c r="D1140" s="29" t="s">
        <v>19150</v>
      </c>
      <c r="E1140" s="29">
        <v>2381</v>
      </c>
      <c r="F1140" s="29" t="s">
        <v>18887</v>
      </c>
      <c r="G1140" t="s">
        <v>76</v>
      </c>
    </row>
    <row r="1141" spans="1:7" x14ac:dyDescent="0.25">
      <c r="A1141" s="29" t="s">
        <v>17030</v>
      </c>
      <c r="B1141" s="29" t="s">
        <v>17031</v>
      </c>
      <c r="C1141" s="30">
        <v>44234</v>
      </c>
      <c r="D1141" s="29" t="s">
        <v>19150</v>
      </c>
      <c r="E1141" s="29">
        <v>2381</v>
      </c>
      <c r="F1141" s="29" t="s">
        <v>18887</v>
      </c>
      <c r="G1141" t="s">
        <v>76</v>
      </c>
    </row>
    <row r="1142" spans="1:7" x14ac:dyDescent="0.25">
      <c r="A1142" s="29" t="s">
        <v>12385</v>
      </c>
      <c r="B1142" s="29" t="s">
        <v>12386</v>
      </c>
      <c r="C1142" s="30">
        <v>44238</v>
      </c>
      <c r="D1142" s="29" t="s">
        <v>19150</v>
      </c>
      <c r="E1142" s="29">
        <v>2381</v>
      </c>
      <c r="F1142" s="29" t="s">
        <v>18887</v>
      </c>
      <c r="G1142" t="s">
        <v>76</v>
      </c>
    </row>
    <row r="1143" spans="1:7" x14ac:dyDescent="0.25">
      <c r="A1143" s="29" t="s">
        <v>4755</v>
      </c>
      <c r="B1143" s="29" t="s">
        <v>4756</v>
      </c>
      <c r="C1143" s="30">
        <v>44247</v>
      </c>
      <c r="D1143" s="29" t="s">
        <v>19150</v>
      </c>
      <c r="E1143" s="29">
        <v>2381</v>
      </c>
      <c r="F1143" s="29" t="s">
        <v>18887</v>
      </c>
      <c r="G1143" t="s">
        <v>76</v>
      </c>
    </row>
    <row r="1144" spans="1:7" x14ac:dyDescent="0.25">
      <c r="A1144" s="29" t="s">
        <v>10358</v>
      </c>
      <c r="B1144" s="29" t="s">
        <v>10359</v>
      </c>
      <c r="C1144" s="30">
        <v>44251</v>
      </c>
      <c r="D1144" s="29" t="s">
        <v>19151</v>
      </c>
      <c r="E1144" s="29">
        <v>2382</v>
      </c>
      <c r="F1144" s="29" t="s">
        <v>18887</v>
      </c>
      <c r="G1144" t="s">
        <v>76</v>
      </c>
    </row>
    <row r="1145" spans="1:7" x14ac:dyDescent="0.25">
      <c r="A1145" s="29" t="s">
        <v>18840</v>
      </c>
      <c r="B1145" s="29" t="s">
        <v>18841</v>
      </c>
      <c r="C1145" s="30">
        <v>44224</v>
      </c>
      <c r="D1145" s="29" t="s">
        <v>19152</v>
      </c>
      <c r="E1145" s="29">
        <v>2387</v>
      </c>
      <c r="F1145" s="29" t="s">
        <v>18887</v>
      </c>
      <c r="G1145" t="s">
        <v>76</v>
      </c>
    </row>
    <row r="1146" spans="1:7" x14ac:dyDescent="0.25">
      <c r="A1146" s="29" t="s">
        <v>6643</v>
      </c>
      <c r="B1146" s="29" t="s">
        <v>6644</v>
      </c>
      <c r="C1146" s="30">
        <v>44228</v>
      </c>
      <c r="D1146" s="29" t="s">
        <v>19152</v>
      </c>
      <c r="E1146" s="29">
        <v>2387</v>
      </c>
      <c r="F1146" s="29" t="s">
        <v>18887</v>
      </c>
      <c r="G1146" t="s">
        <v>76</v>
      </c>
    </row>
    <row r="1147" spans="1:7" x14ac:dyDescent="0.25">
      <c r="A1147" s="29" t="s">
        <v>18590</v>
      </c>
      <c r="B1147" s="29" t="s">
        <v>18591</v>
      </c>
      <c r="C1147" s="30">
        <v>44228</v>
      </c>
      <c r="D1147" s="29" t="s">
        <v>19152</v>
      </c>
      <c r="E1147" s="29">
        <v>2387</v>
      </c>
      <c r="F1147" s="29" t="s">
        <v>18887</v>
      </c>
      <c r="G1147" t="s">
        <v>76</v>
      </c>
    </row>
    <row r="1148" spans="1:7" x14ac:dyDescent="0.25">
      <c r="A1148" s="29" t="s">
        <v>6631</v>
      </c>
      <c r="B1148" s="29" t="s">
        <v>6632</v>
      </c>
      <c r="C1148" s="30">
        <v>44230</v>
      </c>
      <c r="D1148" s="29" t="s">
        <v>19152</v>
      </c>
      <c r="E1148" s="29">
        <v>2387</v>
      </c>
      <c r="F1148" s="29" t="s">
        <v>18887</v>
      </c>
      <c r="G1148" t="s">
        <v>76</v>
      </c>
    </row>
    <row r="1149" spans="1:7" x14ac:dyDescent="0.25">
      <c r="A1149" s="29" t="s">
        <v>11409</v>
      </c>
      <c r="B1149" s="29" t="s">
        <v>11410</v>
      </c>
      <c r="C1149" s="30">
        <v>44213</v>
      </c>
      <c r="D1149" s="29" t="s">
        <v>19006</v>
      </c>
      <c r="E1149" s="29">
        <v>2390</v>
      </c>
      <c r="F1149" s="29" t="s">
        <v>18887</v>
      </c>
      <c r="G1149" t="s">
        <v>76</v>
      </c>
    </row>
    <row r="1150" spans="1:7" x14ac:dyDescent="0.25">
      <c r="A1150" s="29" t="s">
        <v>11969</v>
      </c>
      <c r="B1150" s="29" t="s">
        <v>11970</v>
      </c>
      <c r="C1150" s="30">
        <v>44218</v>
      </c>
      <c r="D1150" s="29" t="s">
        <v>19006</v>
      </c>
      <c r="E1150" s="29">
        <v>2390</v>
      </c>
      <c r="F1150" s="29" t="s">
        <v>18887</v>
      </c>
      <c r="G1150" t="s">
        <v>76</v>
      </c>
    </row>
    <row r="1151" spans="1:7" x14ac:dyDescent="0.25">
      <c r="A1151" s="29" t="s">
        <v>15778</v>
      </c>
      <c r="B1151" s="29" t="s">
        <v>15779</v>
      </c>
      <c r="C1151" s="30">
        <v>44244</v>
      </c>
      <c r="D1151" s="29" t="s">
        <v>19005</v>
      </c>
      <c r="E1151" s="29">
        <v>2390</v>
      </c>
      <c r="F1151" s="29" t="s">
        <v>18887</v>
      </c>
      <c r="G1151" t="s">
        <v>76</v>
      </c>
    </row>
    <row r="1152" spans="1:7" x14ac:dyDescent="0.25">
      <c r="A1152" s="29" t="s">
        <v>11080</v>
      </c>
      <c r="B1152" s="29" t="s">
        <v>11081</v>
      </c>
      <c r="C1152" s="30">
        <v>44201</v>
      </c>
      <c r="D1152" s="29" t="s">
        <v>19007</v>
      </c>
      <c r="E1152" s="29">
        <v>2400</v>
      </c>
      <c r="F1152" s="29" t="s">
        <v>18887</v>
      </c>
      <c r="G1152" t="s">
        <v>76</v>
      </c>
    </row>
    <row r="1153" spans="1:7" x14ac:dyDescent="0.25">
      <c r="A1153" s="29" t="s">
        <v>11087</v>
      </c>
      <c r="B1153" s="29" t="s">
        <v>11088</v>
      </c>
      <c r="C1153" s="30">
        <v>44204</v>
      </c>
      <c r="D1153" s="29" t="s">
        <v>19007</v>
      </c>
      <c r="E1153" s="29">
        <v>2400</v>
      </c>
      <c r="F1153" s="29" t="s">
        <v>18887</v>
      </c>
      <c r="G1153" t="s">
        <v>76</v>
      </c>
    </row>
    <row r="1154" spans="1:7" x14ac:dyDescent="0.25">
      <c r="A1154" s="29" t="s">
        <v>8409</v>
      </c>
      <c r="B1154" s="29" t="s">
        <v>8410</v>
      </c>
      <c r="C1154" s="30">
        <v>44210</v>
      </c>
      <c r="D1154" s="29" t="s">
        <v>19007</v>
      </c>
      <c r="E1154" s="29">
        <v>2400</v>
      </c>
      <c r="F1154" s="29" t="s">
        <v>18887</v>
      </c>
      <c r="G1154" t="s">
        <v>76</v>
      </c>
    </row>
    <row r="1155" spans="1:7" x14ac:dyDescent="0.25">
      <c r="A1155" s="29" t="s">
        <v>11382</v>
      </c>
      <c r="B1155" s="29" t="s">
        <v>11383</v>
      </c>
      <c r="C1155" s="30">
        <v>44211</v>
      </c>
      <c r="D1155" s="29" t="s">
        <v>19007</v>
      </c>
      <c r="E1155" s="29">
        <v>2400</v>
      </c>
      <c r="F1155" s="29" t="s">
        <v>18887</v>
      </c>
      <c r="G1155" t="s">
        <v>76</v>
      </c>
    </row>
    <row r="1156" spans="1:7" x14ac:dyDescent="0.25">
      <c r="A1156" s="29" t="s">
        <v>14496</v>
      </c>
      <c r="B1156" s="29" t="s">
        <v>14497</v>
      </c>
      <c r="C1156" s="30">
        <v>44218</v>
      </c>
      <c r="D1156" s="29" t="s">
        <v>19007</v>
      </c>
      <c r="E1156" s="29">
        <v>2400</v>
      </c>
      <c r="F1156" s="29" t="s">
        <v>18887</v>
      </c>
      <c r="G1156" t="s">
        <v>76</v>
      </c>
    </row>
    <row r="1157" spans="1:7" x14ac:dyDescent="0.25">
      <c r="A1157" s="29" t="s">
        <v>129</v>
      </c>
      <c r="B1157" s="29" t="s">
        <v>130</v>
      </c>
      <c r="C1157" s="30">
        <v>44225</v>
      </c>
      <c r="D1157" s="29" t="s">
        <v>19007</v>
      </c>
      <c r="E1157" s="29">
        <v>2400</v>
      </c>
      <c r="F1157" s="29" t="s">
        <v>18887</v>
      </c>
      <c r="G1157" t="s">
        <v>76</v>
      </c>
    </row>
    <row r="1158" spans="1:7" x14ac:dyDescent="0.25">
      <c r="A1158" s="29" t="s">
        <v>12407</v>
      </c>
      <c r="B1158" s="29" t="s">
        <v>12408</v>
      </c>
      <c r="C1158" s="30">
        <v>44235</v>
      </c>
      <c r="D1158" s="29" t="s">
        <v>19007</v>
      </c>
      <c r="E1158" s="29">
        <v>2400</v>
      </c>
      <c r="F1158" s="29" t="s">
        <v>18887</v>
      </c>
      <c r="G1158" t="s">
        <v>76</v>
      </c>
    </row>
    <row r="1159" spans="1:7" x14ac:dyDescent="0.25">
      <c r="A1159" s="29" t="s">
        <v>6713</v>
      </c>
      <c r="B1159" s="29" t="s">
        <v>6714</v>
      </c>
      <c r="C1159" s="30">
        <v>44241</v>
      </c>
      <c r="D1159" s="29" t="s">
        <v>19007</v>
      </c>
      <c r="E1159" s="29">
        <v>2400</v>
      </c>
      <c r="F1159" s="29" t="s">
        <v>18887</v>
      </c>
      <c r="G1159" t="s">
        <v>76</v>
      </c>
    </row>
    <row r="1160" spans="1:7" x14ac:dyDescent="0.25">
      <c r="A1160" s="29" t="s">
        <v>4732</v>
      </c>
      <c r="B1160" s="29" t="s">
        <v>4733</v>
      </c>
      <c r="C1160" s="30">
        <v>44244</v>
      </c>
      <c r="D1160" s="29" t="s">
        <v>19007</v>
      </c>
      <c r="E1160" s="29">
        <v>2400</v>
      </c>
      <c r="F1160" s="29" t="s">
        <v>18887</v>
      </c>
      <c r="G1160" t="s">
        <v>76</v>
      </c>
    </row>
    <row r="1161" spans="1:7" x14ac:dyDescent="0.25">
      <c r="A1161" s="29" t="s">
        <v>2002</v>
      </c>
      <c r="B1161" s="29" t="s">
        <v>2003</v>
      </c>
      <c r="C1161" s="30">
        <v>44251</v>
      </c>
      <c r="D1161" s="29" t="s">
        <v>19007</v>
      </c>
      <c r="E1161" s="29">
        <v>2400</v>
      </c>
      <c r="F1161" s="29" t="s">
        <v>18887</v>
      </c>
      <c r="G1161" t="s">
        <v>76</v>
      </c>
    </row>
    <row r="1162" spans="1:7" x14ac:dyDescent="0.25">
      <c r="A1162" s="29" t="s">
        <v>10515</v>
      </c>
      <c r="B1162" s="29" t="s">
        <v>10516</v>
      </c>
      <c r="C1162" s="30">
        <v>44252</v>
      </c>
      <c r="D1162" s="29" t="s">
        <v>19007</v>
      </c>
      <c r="E1162" s="29">
        <v>2400</v>
      </c>
      <c r="F1162" s="29" t="s">
        <v>18887</v>
      </c>
      <c r="G1162" t="s">
        <v>76</v>
      </c>
    </row>
    <row r="1163" spans="1:7" x14ac:dyDescent="0.25">
      <c r="A1163" s="29" t="s">
        <v>10127</v>
      </c>
      <c r="B1163" s="29" t="s">
        <v>10128</v>
      </c>
      <c r="C1163" s="30">
        <v>44254</v>
      </c>
      <c r="D1163" s="29" t="s">
        <v>19008</v>
      </c>
      <c r="E1163" s="29">
        <v>2431</v>
      </c>
      <c r="F1163" s="29" t="s">
        <v>18887</v>
      </c>
      <c r="G1163" t="s">
        <v>76</v>
      </c>
    </row>
    <row r="1164" spans="1:7" x14ac:dyDescent="0.25">
      <c r="A1164" s="29" t="s">
        <v>13399</v>
      </c>
      <c r="B1164" s="29" t="s">
        <v>13400</v>
      </c>
      <c r="C1164" s="30">
        <v>44253</v>
      </c>
      <c r="D1164" s="29" t="s">
        <v>19009</v>
      </c>
      <c r="E1164" s="29">
        <v>2440</v>
      </c>
      <c r="F1164" s="29" t="s">
        <v>18887</v>
      </c>
      <c r="G1164" t="s">
        <v>76</v>
      </c>
    </row>
    <row r="1165" spans="1:7" x14ac:dyDescent="0.25">
      <c r="A1165" s="29" t="s">
        <v>13219</v>
      </c>
      <c r="B1165" s="29" t="s">
        <v>13220</v>
      </c>
      <c r="C1165" s="30">
        <v>44267</v>
      </c>
      <c r="D1165" s="29" t="s">
        <v>19009</v>
      </c>
      <c r="E1165" s="29">
        <v>2440</v>
      </c>
      <c r="F1165" s="29" t="s">
        <v>18887</v>
      </c>
      <c r="G1165" t="s">
        <v>76</v>
      </c>
    </row>
    <row r="1166" spans="1:7" x14ac:dyDescent="0.25">
      <c r="A1166" s="29" t="s">
        <v>14684</v>
      </c>
      <c r="B1166" s="29" t="s">
        <v>14685</v>
      </c>
      <c r="C1166" s="30">
        <v>44224</v>
      </c>
      <c r="D1166" s="29" t="s">
        <v>19010</v>
      </c>
      <c r="E1166" s="29">
        <v>2450</v>
      </c>
      <c r="F1166" s="29" t="s">
        <v>18887</v>
      </c>
      <c r="G1166" t="s">
        <v>76</v>
      </c>
    </row>
    <row r="1167" spans="1:7" x14ac:dyDescent="0.25">
      <c r="A1167" s="29" t="s">
        <v>2166</v>
      </c>
      <c r="B1167" s="29" t="s">
        <v>2167</v>
      </c>
      <c r="C1167" s="30">
        <v>44270</v>
      </c>
      <c r="D1167" s="29" t="s">
        <v>19010</v>
      </c>
      <c r="E1167" s="29">
        <v>2450</v>
      </c>
      <c r="F1167" s="29" t="s">
        <v>18887</v>
      </c>
      <c r="G1167" t="s">
        <v>76</v>
      </c>
    </row>
    <row r="1168" spans="1:7" x14ac:dyDescent="0.25">
      <c r="A1168" s="29" t="s">
        <v>18686</v>
      </c>
      <c r="B1168" s="29" t="s">
        <v>18687</v>
      </c>
      <c r="C1168" s="30">
        <v>44228</v>
      </c>
      <c r="D1168" s="29" t="s">
        <v>19154</v>
      </c>
      <c r="E1168" s="29">
        <v>2460</v>
      </c>
      <c r="F1168" s="29" t="s">
        <v>18887</v>
      </c>
      <c r="G1168" t="s">
        <v>76</v>
      </c>
    </row>
    <row r="1169" spans="1:7" x14ac:dyDescent="0.25">
      <c r="A1169" s="29" t="s">
        <v>108</v>
      </c>
      <c r="B1169" s="29" t="s">
        <v>109</v>
      </c>
      <c r="C1169" s="30">
        <v>44232</v>
      </c>
      <c r="D1169" s="29" t="s">
        <v>19154</v>
      </c>
      <c r="E1169" s="29">
        <v>2460</v>
      </c>
      <c r="F1169" s="29" t="s">
        <v>18887</v>
      </c>
      <c r="G1169" t="s">
        <v>76</v>
      </c>
    </row>
    <row r="1170" spans="1:7" x14ac:dyDescent="0.25">
      <c r="A1170" s="29" t="s">
        <v>1547</v>
      </c>
      <c r="B1170" s="29" t="s">
        <v>1548</v>
      </c>
      <c r="C1170" s="30">
        <v>44249</v>
      </c>
      <c r="D1170" s="29" t="s">
        <v>19154</v>
      </c>
      <c r="E1170" s="29">
        <v>2460</v>
      </c>
      <c r="F1170" s="29" t="s">
        <v>18887</v>
      </c>
      <c r="G1170" t="s">
        <v>76</v>
      </c>
    </row>
    <row r="1171" spans="1:7" x14ac:dyDescent="0.25">
      <c r="A1171" s="29" t="s">
        <v>18654</v>
      </c>
      <c r="B1171" s="29" t="s">
        <v>18655</v>
      </c>
      <c r="C1171" s="30">
        <v>44228</v>
      </c>
      <c r="D1171" s="29" t="s">
        <v>19155</v>
      </c>
      <c r="E1171" s="29">
        <v>2470</v>
      </c>
      <c r="F1171" s="29" t="s">
        <v>18887</v>
      </c>
      <c r="G1171" t="s">
        <v>76</v>
      </c>
    </row>
    <row r="1172" spans="1:7" x14ac:dyDescent="0.25">
      <c r="A1172" s="29" t="s">
        <v>179</v>
      </c>
      <c r="B1172" s="29" t="s">
        <v>180</v>
      </c>
      <c r="C1172" s="30">
        <v>44233</v>
      </c>
      <c r="D1172" s="29" t="s">
        <v>19155</v>
      </c>
      <c r="E1172" s="29">
        <v>2470</v>
      </c>
      <c r="F1172" s="29" t="s">
        <v>18887</v>
      </c>
      <c r="G1172" t="s">
        <v>76</v>
      </c>
    </row>
    <row r="1173" spans="1:7" x14ac:dyDescent="0.25">
      <c r="A1173" s="29" t="s">
        <v>184</v>
      </c>
      <c r="B1173" s="29" t="s">
        <v>185</v>
      </c>
      <c r="C1173" s="30">
        <v>44233</v>
      </c>
      <c r="D1173" s="29" t="s">
        <v>19155</v>
      </c>
      <c r="E1173" s="29">
        <v>2470</v>
      </c>
      <c r="F1173" s="29" t="s">
        <v>18887</v>
      </c>
      <c r="G1173" t="s">
        <v>76</v>
      </c>
    </row>
    <row r="1174" spans="1:7" x14ac:dyDescent="0.25">
      <c r="A1174" s="29" t="s">
        <v>187</v>
      </c>
      <c r="B1174" s="29" t="s">
        <v>188</v>
      </c>
      <c r="C1174" s="30">
        <v>44233</v>
      </c>
      <c r="D1174" s="29" t="s">
        <v>19155</v>
      </c>
      <c r="E1174" s="29">
        <v>2470</v>
      </c>
      <c r="F1174" s="29" t="s">
        <v>18887</v>
      </c>
      <c r="G1174" t="s">
        <v>76</v>
      </c>
    </row>
    <row r="1175" spans="1:7" x14ac:dyDescent="0.25">
      <c r="A1175" s="29" t="s">
        <v>1983</v>
      </c>
      <c r="B1175" s="29" t="s">
        <v>1984</v>
      </c>
      <c r="C1175" s="30">
        <v>44251</v>
      </c>
      <c r="D1175" s="29" t="s">
        <v>19155</v>
      </c>
      <c r="E1175" s="29">
        <v>2470</v>
      </c>
      <c r="F1175" s="29" t="s">
        <v>18887</v>
      </c>
      <c r="G1175" t="s">
        <v>76</v>
      </c>
    </row>
    <row r="1176" spans="1:7" x14ac:dyDescent="0.25">
      <c r="A1176" s="29" t="s">
        <v>2008</v>
      </c>
      <c r="B1176" s="29" t="s">
        <v>2009</v>
      </c>
      <c r="C1176" s="30">
        <v>44251</v>
      </c>
      <c r="D1176" s="29" t="s">
        <v>19155</v>
      </c>
      <c r="E1176" s="29">
        <v>2470</v>
      </c>
      <c r="F1176" s="29" t="s">
        <v>18887</v>
      </c>
      <c r="G1176" t="s">
        <v>76</v>
      </c>
    </row>
    <row r="1177" spans="1:7" x14ac:dyDescent="0.25">
      <c r="A1177" s="29" t="s">
        <v>6607</v>
      </c>
      <c r="B1177" s="29" t="s">
        <v>6608</v>
      </c>
      <c r="C1177" s="30">
        <v>44228</v>
      </c>
      <c r="D1177" s="29" t="s">
        <v>19011</v>
      </c>
      <c r="E1177" s="29">
        <v>2490</v>
      </c>
      <c r="F1177" s="29" t="s">
        <v>18887</v>
      </c>
      <c r="G1177" t="s">
        <v>76</v>
      </c>
    </row>
    <row r="1178" spans="1:7" x14ac:dyDescent="0.25">
      <c r="A1178" s="29" t="s">
        <v>18592</v>
      </c>
      <c r="B1178" s="29" t="s">
        <v>18593</v>
      </c>
      <c r="C1178" s="30">
        <v>44228</v>
      </c>
      <c r="D1178" s="29" t="s">
        <v>19011</v>
      </c>
      <c r="E1178" s="29">
        <v>2490</v>
      </c>
      <c r="F1178" s="29" t="s">
        <v>18887</v>
      </c>
      <c r="G1178" t="s">
        <v>76</v>
      </c>
    </row>
    <row r="1179" spans="1:7" x14ac:dyDescent="0.25">
      <c r="A1179" s="29" t="s">
        <v>18594</v>
      </c>
      <c r="B1179" s="29" t="s">
        <v>18595</v>
      </c>
      <c r="C1179" s="30">
        <v>44228</v>
      </c>
      <c r="D1179" s="29" t="s">
        <v>19011</v>
      </c>
      <c r="E1179" s="29">
        <v>2490</v>
      </c>
      <c r="F1179" s="29" t="s">
        <v>18887</v>
      </c>
      <c r="G1179" t="s">
        <v>76</v>
      </c>
    </row>
    <row r="1180" spans="1:7" x14ac:dyDescent="0.25">
      <c r="A1180" s="29" t="s">
        <v>18626</v>
      </c>
      <c r="B1180" s="29" t="s">
        <v>18627</v>
      </c>
      <c r="C1180" s="30">
        <v>44228</v>
      </c>
      <c r="D1180" s="29" t="s">
        <v>19011</v>
      </c>
      <c r="E1180" s="29">
        <v>2490</v>
      </c>
      <c r="F1180" s="29" t="s">
        <v>18887</v>
      </c>
      <c r="G1180" t="s">
        <v>76</v>
      </c>
    </row>
    <row r="1181" spans="1:7" x14ac:dyDescent="0.25">
      <c r="A1181" s="29" t="s">
        <v>18631</v>
      </c>
      <c r="B1181" s="29" t="s">
        <v>18632</v>
      </c>
      <c r="C1181" s="30">
        <v>44228</v>
      </c>
      <c r="D1181" s="29" t="s">
        <v>19011</v>
      </c>
      <c r="E1181" s="29">
        <v>2490</v>
      </c>
      <c r="F1181" s="29" t="s">
        <v>18887</v>
      </c>
      <c r="G1181" t="s">
        <v>76</v>
      </c>
    </row>
    <row r="1182" spans="1:7" x14ac:dyDescent="0.25">
      <c r="A1182" s="29" t="s">
        <v>18635</v>
      </c>
      <c r="B1182" s="29" t="s">
        <v>18636</v>
      </c>
      <c r="C1182" s="30">
        <v>44228</v>
      </c>
      <c r="D1182" s="29" t="s">
        <v>19011</v>
      </c>
      <c r="E1182" s="29">
        <v>2490</v>
      </c>
      <c r="F1182" s="29" t="s">
        <v>18887</v>
      </c>
      <c r="G1182" t="s">
        <v>76</v>
      </c>
    </row>
    <row r="1183" spans="1:7" x14ac:dyDescent="0.25">
      <c r="A1183" s="29" t="s">
        <v>14733</v>
      </c>
      <c r="B1183" s="29" t="s">
        <v>14734</v>
      </c>
      <c r="C1183" s="30">
        <v>44231</v>
      </c>
      <c r="D1183" s="29" t="s">
        <v>19011</v>
      </c>
      <c r="E1183" s="29">
        <v>2490</v>
      </c>
      <c r="F1183" s="29" t="s">
        <v>18887</v>
      </c>
      <c r="G1183" t="s">
        <v>76</v>
      </c>
    </row>
    <row r="1184" spans="1:7" x14ac:dyDescent="0.25">
      <c r="A1184" s="29" t="s">
        <v>12431</v>
      </c>
      <c r="B1184" s="29" t="s">
        <v>12432</v>
      </c>
      <c r="C1184" s="30">
        <v>44235</v>
      </c>
      <c r="D1184" s="29" t="s">
        <v>19011</v>
      </c>
      <c r="E1184" s="29">
        <v>2490</v>
      </c>
      <c r="F1184" s="29" t="s">
        <v>18887</v>
      </c>
      <c r="G1184" t="s">
        <v>76</v>
      </c>
    </row>
    <row r="1185" spans="1:7" x14ac:dyDescent="0.25">
      <c r="A1185" s="29" t="s">
        <v>10135</v>
      </c>
      <c r="B1185" s="29" t="s">
        <v>10136</v>
      </c>
      <c r="C1185" s="30">
        <v>44252</v>
      </c>
      <c r="D1185" s="29" t="s">
        <v>19011</v>
      </c>
      <c r="E1185" s="29">
        <v>2490</v>
      </c>
      <c r="F1185" s="29" t="s">
        <v>18887</v>
      </c>
      <c r="G1185" t="s">
        <v>76</v>
      </c>
    </row>
    <row r="1186" spans="1:7" x14ac:dyDescent="0.25">
      <c r="A1186" s="29" t="s">
        <v>6636</v>
      </c>
      <c r="B1186" s="29" t="s">
        <v>6637</v>
      </c>
      <c r="C1186" s="30">
        <v>44228</v>
      </c>
      <c r="D1186" s="29" t="s">
        <v>19157</v>
      </c>
      <c r="E1186" s="29">
        <v>2491</v>
      </c>
      <c r="F1186" s="29" t="s">
        <v>18887</v>
      </c>
      <c r="G1186" t="s">
        <v>76</v>
      </c>
    </row>
    <row r="1187" spans="1:7" x14ac:dyDescent="0.25">
      <c r="A1187" s="29" t="s">
        <v>15769</v>
      </c>
      <c r="B1187" s="29" t="s">
        <v>15770</v>
      </c>
      <c r="C1187" s="30">
        <v>44240</v>
      </c>
      <c r="D1187" s="29" t="s">
        <v>19012</v>
      </c>
      <c r="E1187" s="29">
        <v>2500</v>
      </c>
      <c r="F1187" s="29" t="s">
        <v>18887</v>
      </c>
      <c r="G1187" t="s">
        <v>76</v>
      </c>
    </row>
    <row r="1188" spans="1:7" x14ac:dyDescent="0.25">
      <c r="A1188" s="29" t="s">
        <v>9582</v>
      </c>
      <c r="B1188" s="29" t="s">
        <v>9583</v>
      </c>
      <c r="C1188" s="30">
        <v>44245</v>
      </c>
      <c r="D1188" s="29" t="s">
        <v>19012</v>
      </c>
      <c r="E1188" s="29">
        <v>2500</v>
      </c>
      <c r="F1188" s="29" t="s">
        <v>18887</v>
      </c>
      <c r="G1188" t="s">
        <v>76</v>
      </c>
    </row>
    <row r="1189" spans="1:7" x14ac:dyDescent="0.25">
      <c r="A1189" s="29" t="s">
        <v>12694</v>
      </c>
      <c r="B1189" s="29" t="s">
        <v>12695</v>
      </c>
      <c r="C1189" s="30">
        <v>44245</v>
      </c>
      <c r="D1189" s="29" t="s">
        <v>19012</v>
      </c>
      <c r="E1189" s="29">
        <v>2500</v>
      </c>
      <c r="F1189" s="29" t="s">
        <v>18887</v>
      </c>
      <c r="G1189" t="s">
        <v>76</v>
      </c>
    </row>
    <row r="1190" spans="1:7" x14ac:dyDescent="0.25">
      <c r="A1190" s="29" t="s">
        <v>1374</v>
      </c>
      <c r="B1190" s="29" t="s">
        <v>1375</v>
      </c>
      <c r="C1190" s="30">
        <v>44248</v>
      </c>
      <c r="D1190" s="29" t="s">
        <v>19012</v>
      </c>
      <c r="E1190" s="29">
        <v>2500</v>
      </c>
      <c r="F1190" s="29" t="s">
        <v>18887</v>
      </c>
      <c r="G1190" t="s">
        <v>76</v>
      </c>
    </row>
    <row r="1191" spans="1:7" x14ac:dyDescent="0.25">
      <c r="A1191" s="29" t="s">
        <v>7582</v>
      </c>
      <c r="B1191" s="29" t="s">
        <v>7583</v>
      </c>
      <c r="C1191" s="30">
        <v>44249</v>
      </c>
      <c r="D1191" s="29" t="s">
        <v>18887</v>
      </c>
      <c r="E1191" s="29">
        <v>2500</v>
      </c>
      <c r="F1191" s="29" t="s">
        <v>18887</v>
      </c>
      <c r="G1191" t="s">
        <v>76</v>
      </c>
    </row>
    <row r="1192" spans="1:7" x14ac:dyDescent="0.25">
      <c r="A1192" s="29" t="s">
        <v>7586</v>
      </c>
      <c r="B1192" s="29" t="s">
        <v>7587</v>
      </c>
      <c r="C1192" s="30">
        <v>44249</v>
      </c>
      <c r="D1192" s="29" t="s">
        <v>18887</v>
      </c>
      <c r="E1192" s="29">
        <v>2500</v>
      </c>
      <c r="F1192" s="29" t="s">
        <v>18887</v>
      </c>
      <c r="G1192" t="s">
        <v>76</v>
      </c>
    </row>
    <row r="1193" spans="1:7" x14ac:dyDescent="0.25">
      <c r="A1193" s="29" t="s">
        <v>10155</v>
      </c>
      <c r="B1193" s="29" t="s">
        <v>10156</v>
      </c>
      <c r="C1193" s="30">
        <v>44254</v>
      </c>
      <c r="D1193" s="29" t="s">
        <v>19012</v>
      </c>
      <c r="E1193" s="29">
        <v>2500</v>
      </c>
      <c r="F1193" s="29" t="s">
        <v>18887</v>
      </c>
      <c r="G1193" t="s">
        <v>76</v>
      </c>
    </row>
    <row r="1194" spans="1:7" x14ac:dyDescent="0.25">
      <c r="A1194" s="29" t="s">
        <v>2203</v>
      </c>
      <c r="B1194" s="29" t="s">
        <v>2204</v>
      </c>
      <c r="C1194" s="30">
        <v>44257</v>
      </c>
      <c r="D1194" s="29" t="s">
        <v>19012</v>
      </c>
      <c r="E1194" s="29">
        <v>2500</v>
      </c>
      <c r="F1194" s="29" t="s">
        <v>18887</v>
      </c>
      <c r="G1194" t="s">
        <v>76</v>
      </c>
    </row>
    <row r="1195" spans="1:7" x14ac:dyDescent="0.25">
      <c r="A1195" s="29" t="s">
        <v>15982</v>
      </c>
      <c r="B1195" s="29" t="s">
        <v>15983</v>
      </c>
      <c r="C1195" s="30">
        <v>44264</v>
      </c>
      <c r="D1195" s="29" t="s">
        <v>18887</v>
      </c>
      <c r="E1195" s="29">
        <v>2500</v>
      </c>
      <c r="F1195" s="29" t="s">
        <v>18887</v>
      </c>
      <c r="G1195" t="s">
        <v>76</v>
      </c>
    </row>
    <row r="1196" spans="1:7" x14ac:dyDescent="0.25">
      <c r="A1196" s="29" t="s">
        <v>7663</v>
      </c>
      <c r="B1196" s="29" t="s">
        <v>7664</v>
      </c>
      <c r="C1196" s="30">
        <v>44264</v>
      </c>
      <c r="D1196" s="29" t="s">
        <v>19012</v>
      </c>
      <c r="E1196" s="29">
        <v>2500</v>
      </c>
      <c r="F1196" s="29" t="s">
        <v>18887</v>
      </c>
      <c r="G1196" t="s">
        <v>76</v>
      </c>
    </row>
    <row r="1197" spans="1:7" x14ac:dyDescent="0.25">
      <c r="A1197" s="29" t="s">
        <v>7671</v>
      </c>
      <c r="B1197" s="29" t="s">
        <v>7672</v>
      </c>
      <c r="C1197" s="30">
        <v>44264</v>
      </c>
      <c r="D1197" s="29" t="s">
        <v>19012</v>
      </c>
      <c r="E1197" s="29">
        <v>2500</v>
      </c>
      <c r="F1197" s="29" t="s">
        <v>18887</v>
      </c>
      <c r="G1197" t="s">
        <v>76</v>
      </c>
    </row>
    <row r="1198" spans="1:7" x14ac:dyDescent="0.25">
      <c r="A1198" s="29" t="s">
        <v>7673</v>
      </c>
      <c r="B1198" s="29" t="s">
        <v>7674</v>
      </c>
      <c r="C1198" s="30">
        <v>44264</v>
      </c>
      <c r="D1198" s="29" t="s">
        <v>19012</v>
      </c>
      <c r="E1198" s="29">
        <v>2500</v>
      </c>
      <c r="F1198" s="29" t="s">
        <v>18887</v>
      </c>
      <c r="G1198" t="s">
        <v>76</v>
      </c>
    </row>
    <row r="1199" spans="1:7" x14ac:dyDescent="0.25">
      <c r="A1199" s="29" t="s">
        <v>13376</v>
      </c>
      <c r="B1199" s="29" t="s">
        <v>13377</v>
      </c>
      <c r="C1199" s="30">
        <v>44268</v>
      </c>
      <c r="D1199" s="29" t="s">
        <v>19012</v>
      </c>
      <c r="E1199" s="29">
        <v>2500</v>
      </c>
      <c r="F1199" s="29" t="s">
        <v>18887</v>
      </c>
      <c r="G1199" t="s">
        <v>76</v>
      </c>
    </row>
    <row r="1200" spans="1:7" x14ac:dyDescent="0.25">
      <c r="A1200" s="29" t="s">
        <v>10047</v>
      </c>
      <c r="B1200" s="29" t="s">
        <v>10048</v>
      </c>
      <c r="C1200" s="30">
        <v>44270</v>
      </c>
      <c r="D1200" s="29" t="s">
        <v>18887</v>
      </c>
      <c r="E1200" s="29">
        <v>2500</v>
      </c>
      <c r="F1200" s="29" t="s">
        <v>18887</v>
      </c>
      <c r="G1200" t="s">
        <v>76</v>
      </c>
    </row>
    <row r="1201" spans="1:7" x14ac:dyDescent="0.25">
      <c r="A1201" s="29" t="s">
        <v>2170</v>
      </c>
      <c r="B1201" s="29" t="s">
        <v>2171</v>
      </c>
      <c r="C1201" s="30">
        <v>44270</v>
      </c>
      <c r="D1201" s="29" t="s">
        <v>19012</v>
      </c>
      <c r="E1201" s="29">
        <v>2500</v>
      </c>
      <c r="F1201" s="29" t="s">
        <v>18887</v>
      </c>
      <c r="G1201" t="s">
        <v>76</v>
      </c>
    </row>
    <row r="1202" spans="1:7" x14ac:dyDescent="0.25">
      <c r="A1202" s="29" t="s">
        <v>3013</v>
      </c>
      <c r="B1202" s="29" t="s">
        <v>3014</v>
      </c>
      <c r="C1202" s="30">
        <v>44207</v>
      </c>
      <c r="D1202" s="29" t="s">
        <v>19158</v>
      </c>
      <c r="E1202" s="29">
        <v>2520</v>
      </c>
      <c r="F1202" s="29" t="s">
        <v>18887</v>
      </c>
      <c r="G1202" t="s">
        <v>76</v>
      </c>
    </row>
    <row r="1203" spans="1:7" x14ac:dyDescent="0.25">
      <c r="A1203" s="29" t="s">
        <v>8527</v>
      </c>
      <c r="B1203" s="29" t="s">
        <v>8528</v>
      </c>
      <c r="C1203" s="30">
        <v>44208</v>
      </c>
      <c r="D1203" s="29" t="s">
        <v>19158</v>
      </c>
      <c r="E1203" s="29">
        <v>2520</v>
      </c>
      <c r="F1203" s="29" t="s">
        <v>18887</v>
      </c>
      <c r="G1203" t="s">
        <v>76</v>
      </c>
    </row>
    <row r="1204" spans="1:7" x14ac:dyDescent="0.25">
      <c r="A1204" s="29" t="s">
        <v>8794</v>
      </c>
      <c r="B1204" s="29" t="s">
        <v>8795</v>
      </c>
      <c r="C1204" s="30">
        <v>44208</v>
      </c>
      <c r="D1204" s="29" t="s">
        <v>19158</v>
      </c>
      <c r="E1204" s="29">
        <v>2520</v>
      </c>
      <c r="F1204" s="29" t="s">
        <v>18887</v>
      </c>
      <c r="G1204" t="s">
        <v>76</v>
      </c>
    </row>
    <row r="1205" spans="1:7" x14ac:dyDescent="0.25">
      <c r="A1205" s="29" t="s">
        <v>13954</v>
      </c>
      <c r="B1205" s="29" t="s">
        <v>13955</v>
      </c>
      <c r="C1205" s="30">
        <v>44215</v>
      </c>
      <c r="D1205" s="29" t="s">
        <v>18905</v>
      </c>
      <c r="E1205" s="29">
        <v>2520</v>
      </c>
      <c r="F1205" s="29" t="s">
        <v>18887</v>
      </c>
      <c r="G1205" t="s">
        <v>76</v>
      </c>
    </row>
    <row r="1206" spans="1:7" x14ac:dyDescent="0.25">
      <c r="A1206" s="29" t="s">
        <v>13962</v>
      </c>
      <c r="B1206" s="29" t="s">
        <v>13963</v>
      </c>
      <c r="C1206" s="30">
        <v>44215</v>
      </c>
      <c r="D1206" s="29" t="s">
        <v>18905</v>
      </c>
      <c r="E1206" s="29">
        <v>2520</v>
      </c>
      <c r="F1206" s="29" t="s">
        <v>18887</v>
      </c>
      <c r="G1206" t="s">
        <v>76</v>
      </c>
    </row>
    <row r="1207" spans="1:7" x14ac:dyDescent="0.25">
      <c r="A1207" s="29" t="s">
        <v>14503</v>
      </c>
      <c r="B1207" s="29" t="s">
        <v>14504</v>
      </c>
      <c r="C1207" s="30">
        <v>44218</v>
      </c>
      <c r="D1207" s="29" t="s">
        <v>18905</v>
      </c>
      <c r="E1207" s="29">
        <v>2520</v>
      </c>
      <c r="F1207" s="29" t="s">
        <v>18887</v>
      </c>
      <c r="G1207" t="s">
        <v>76</v>
      </c>
    </row>
    <row r="1208" spans="1:7" x14ac:dyDescent="0.25">
      <c r="A1208" s="29" t="s">
        <v>6727</v>
      </c>
      <c r="B1208" s="29" t="s">
        <v>6728</v>
      </c>
      <c r="C1208" s="30">
        <v>44241</v>
      </c>
      <c r="D1208" s="29" t="s">
        <v>18905</v>
      </c>
      <c r="E1208" s="29">
        <v>2520</v>
      </c>
      <c r="F1208" s="29" t="s">
        <v>18887</v>
      </c>
      <c r="G1208" t="s">
        <v>76</v>
      </c>
    </row>
    <row r="1209" spans="1:7" x14ac:dyDescent="0.25">
      <c r="A1209" s="29" t="s">
        <v>15972</v>
      </c>
      <c r="B1209" s="29" t="s">
        <v>15973</v>
      </c>
      <c r="C1209" s="30">
        <v>44260</v>
      </c>
      <c r="D1209" s="29" t="s">
        <v>18887</v>
      </c>
      <c r="E1209" s="29">
        <v>2520</v>
      </c>
      <c r="F1209" s="29" t="s">
        <v>18887</v>
      </c>
      <c r="G1209" t="s">
        <v>76</v>
      </c>
    </row>
    <row r="1210" spans="1:7" x14ac:dyDescent="0.25">
      <c r="A1210" s="29" t="s">
        <v>15976</v>
      </c>
      <c r="B1210" s="29" t="s">
        <v>15977</v>
      </c>
      <c r="C1210" s="30">
        <v>44260</v>
      </c>
      <c r="D1210" s="29" t="s">
        <v>18887</v>
      </c>
      <c r="E1210" s="29">
        <v>2520</v>
      </c>
      <c r="F1210" s="29" t="s">
        <v>18887</v>
      </c>
      <c r="G1210" t="s">
        <v>76</v>
      </c>
    </row>
    <row r="1211" spans="1:7" x14ac:dyDescent="0.25">
      <c r="A1211" s="29" t="s">
        <v>5156</v>
      </c>
      <c r="B1211" s="29" t="s">
        <v>5157</v>
      </c>
      <c r="C1211" s="30">
        <v>44208</v>
      </c>
      <c r="D1211" s="29" t="s">
        <v>19159</v>
      </c>
      <c r="E1211" s="29">
        <v>2547</v>
      </c>
      <c r="F1211" s="29" t="s">
        <v>18887</v>
      </c>
      <c r="G1211" t="s">
        <v>76</v>
      </c>
    </row>
    <row r="1212" spans="1:7" x14ac:dyDescent="0.25">
      <c r="A1212" s="29" t="s">
        <v>8796</v>
      </c>
      <c r="B1212" s="29" t="s">
        <v>8797</v>
      </c>
      <c r="C1212" s="30">
        <v>44208</v>
      </c>
      <c r="D1212" s="29" t="s">
        <v>19160</v>
      </c>
      <c r="E1212" s="29">
        <v>2550</v>
      </c>
      <c r="F1212" s="29" t="s">
        <v>18887</v>
      </c>
      <c r="G1212" t="s">
        <v>76</v>
      </c>
    </row>
    <row r="1213" spans="1:7" x14ac:dyDescent="0.25">
      <c r="A1213" s="29" t="s">
        <v>3161</v>
      </c>
      <c r="B1213" s="29" t="s">
        <v>3162</v>
      </c>
      <c r="C1213" s="30">
        <v>44216</v>
      </c>
      <c r="D1213" s="29" t="s">
        <v>19160</v>
      </c>
      <c r="E1213" s="29">
        <v>2550</v>
      </c>
      <c r="F1213" s="29" t="s">
        <v>18887</v>
      </c>
      <c r="G1213" t="s">
        <v>76</v>
      </c>
    </row>
    <row r="1214" spans="1:7" x14ac:dyDescent="0.25">
      <c r="A1214" s="29" t="s">
        <v>9444</v>
      </c>
      <c r="B1214" s="29" t="s">
        <v>9445</v>
      </c>
      <c r="C1214" s="30">
        <v>44246</v>
      </c>
      <c r="D1214" s="29" t="s">
        <v>19161</v>
      </c>
      <c r="E1214" s="29">
        <v>2550</v>
      </c>
      <c r="F1214" s="29" t="s">
        <v>18887</v>
      </c>
      <c r="G1214" t="s">
        <v>76</v>
      </c>
    </row>
    <row r="1215" spans="1:7" x14ac:dyDescent="0.25">
      <c r="A1215" s="29" t="s">
        <v>13384</v>
      </c>
      <c r="B1215" s="29" t="s">
        <v>13385</v>
      </c>
      <c r="C1215" s="30">
        <v>44267</v>
      </c>
      <c r="D1215" s="29" t="s">
        <v>19014</v>
      </c>
      <c r="E1215" s="29">
        <v>2560</v>
      </c>
      <c r="F1215" s="29" t="s">
        <v>18887</v>
      </c>
      <c r="G1215" t="s">
        <v>76</v>
      </c>
    </row>
    <row r="1216" spans="1:7" x14ac:dyDescent="0.25">
      <c r="A1216" s="29" t="s">
        <v>1925</v>
      </c>
      <c r="B1216" s="29" t="s">
        <v>1926</v>
      </c>
      <c r="C1216" s="30">
        <v>44251</v>
      </c>
      <c r="D1216" s="29" t="s">
        <v>18906</v>
      </c>
      <c r="E1216" s="29">
        <v>2570</v>
      </c>
      <c r="F1216" s="29" t="s">
        <v>18887</v>
      </c>
      <c r="G1216" t="s">
        <v>76</v>
      </c>
    </row>
    <row r="1217" spans="1:7" x14ac:dyDescent="0.25">
      <c r="A1217" s="29" t="s">
        <v>2191</v>
      </c>
      <c r="B1217" s="29" t="s">
        <v>2192</v>
      </c>
      <c r="C1217" s="30">
        <v>44254</v>
      </c>
      <c r="D1217" s="29" t="s">
        <v>18906</v>
      </c>
      <c r="E1217" s="29">
        <v>2570</v>
      </c>
      <c r="F1217" s="29" t="s">
        <v>18887</v>
      </c>
      <c r="G1217" t="s">
        <v>76</v>
      </c>
    </row>
    <row r="1218" spans="1:7" x14ac:dyDescent="0.25">
      <c r="A1218" s="29" t="s">
        <v>16001</v>
      </c>
      <c r="B1218" s="29" t="s">
        <v>16002</v>
      </c>
      <c r="C1218" s="30">
        <v>44263</v>
      </c>
      <c r="D1218" s="29" t="s">
        <v>18887</v>
      </c>
      <c r="E1218" s="29">
        <v>2570</v>
      </c>
      <c r="F1218" s="29" t="s">
        <v>18887</v>
      </c>
      <c r="G1218" t="s">
        <v>76</v>
      </c>
    </row>
    <row r="1219" spans="1:7" x14ac:dyDescent="0.25">
      <c r="A1219" s="29" t="s">
        <v>4661</v>
      </c>
      <c r="B1219" s="29" t="s">
        <v>4662</v>
      </c>
      <c r="C1219" s="30">
        <v>44264</v>
      </c>
      <c r="D1219" s="29" t="s">
        <v>18887</v>
      </c>
      <c r="E1219" s="29">
        <v>2570</v>
      </c>
      <c r="F1219" s="29" t="s">
        <v>18887</v>
      </c>
      <c r="G1219" t="s">
        <v>76</v>
      </c>
    </row>
    <row r="1220" spans="1:7" x14ac:dyDescent="0.25">
      <c r="A1220" s="29" t="s">
        <v>13370</v>
      </c>
      <c r="B1220" s="29" t="s">
        <v>13371</v>
      </c>
      <c r="C1220" s="30">
        <v>44268</v>
      </c>
      <c r="D1220" s="29" t="s">
        <v>18906</v>
      </c>
      <c r="E1220" s="29">
        <v>2570</v>
      </c>
      <c r="F1220" s="29" t="s">
        <v>18887</v>
      </c>
      <c r="G1220" t="s">
        <v>76</v>
      </c>
    </row>
    <row r="1221" spans="1:7" x14ac:dyDescent="0.25">
      <c r="A1221" s="29" t="s">
        <v>144</v>
      </c>
      <c r="B1221" s="29" t="s">
        <v>145</v>
      </c>
      <c r="C1221" s="30">
        <v>44220</v>
      </c>
      <c r="D1221" s="29" t="s">
        <v>19163</v>
      </c>
      <c r="E1221" s="29">
        <v>2580</v>
      </c>
      <c r="F1221" s="29" t="s">
        <v>18887</v>
      </c>
      <c r="G1221" t="s">
        <v>76</v>
      </c>
    </row>
    <row r="1222" spans="1:7" x14ac:dyDescent="0.25">
      <c r="A1222" s="29" t="s">
        <v>9693</v>
      </c>
      <c r="B1222" s="29" t="s">
        <v>9694</v>
      </c>
      <c r="C1222" s="30">
        <v>44247</v>
      </c>
      <c r="D1222" s="29" t="s">
        <v>18887</v>
      </c>
      <c r="E1222" s="29">
        <v>2580</v>
      </c>
      <c r="F1222" s="29" t="s">
        <v>18887</v>
      </c>
      <c r="G1222" t="s">
        <v>76</v>
      </c>
    </row>
    <row r="1223" spans="1:7" x14ac:dyDescent="0.25">
      <c r="A1223" s="29" t="s">
        <v>7541</v>
      </c>
      <c r="B1223" s="29" t="s">
        <v>7542</v>
      </c>
      <c r="C1223" s="30">
        <v>44248</v>
      </c>
      <c r="D1223" s="29" t="s">
        <v>18887</v>
      </c>
      <c r="E1223" s="29">
        <v>2580</v>
      </c>
      <c r="F1223" s="29" t="s">
        <v>18887</v>
      </c>
      <c r="G1223" t="s">
        <v>76</v>
      </c>
    </row>
    <row r="1224" spans="1:7" x14ac:dyDescent="0.25">
      <c r="A1224" s="29" t="s">
        <v>9550</v>
      </c>
      <c r="B1224" s="29" t="s">
        <v>9551</v>
      </c>
      <c r="C1224" s="30">
        <v>44248</v>
      </c>
      <c r="D1224" s="29" t="s">
        <v>19163</v>
      </c>
      <c r="E1224" s="29">
        <v>2580</v>
      </c>
      <c r="F1224" s="29" t="s">
        <v>18887</v>
      </c>
      <c r="G1224" t="s">
        <v>76</v>
      </c>
    </row>
    <row r="1225" spans="1:7" x14ac:dyDescent="0.25">
      <c r="A1225" s="29" t="s">
        <v>10033</v>
      </c>
      <c r="B1225" s="29" t="s">
        <v>10034</v>
      </c>
      <c r="C1225" s="30">
        <v>44263</v>
      </c>
      <c r="D1225" s="29" t="s">
        <v>18887</v>
      </c>
      <c r="E1225" s="29">
        <v>2580</v>
      </c>
      <c r="F1225" s="29" t="s">
        <v>18887</v>
      </c>
      <c r="G1225" t="s">
        <v>76</v>
      </c>
    </row>
    <row r="1226" spans="1:7" x14ac:dyDescent="0.25">
      <c r="A1226" s="29" t="s">
        <v>15979</v>
      </c>
      <c r="B1226" s="29" t="s">
        <v>15980</v>
      </c>
      <c r="C1226" s="30">
        <v>44263</v>
      </c>
      <c r="D1226" s="29" t="s">
        <v>18887</v>
      </c>
      <c r="E1226" s="29">
        <v>2580</v>
      </c>
      <c r="F1226" s="29" t="s">
        <v>18887</v>
      </c>
      <c r="G1226" t="s">
        <v>76</v>
      </c>
    </row>
    <row r="1227" spans="1:7" x14ac:dyDescent="0.25">
      <c r="A1227" s="29" t="s">
        <v>10036</v>
      </c>
      <c r="B1227" s="29" t="s">
        <v>10037</v>
      </c>
      <c r="C1227" s="30">
        <v>44265</v>
      </c>
      <c r="D1227" s="29" t="s">
        <v>18887</v>
      </c>
      <c r="E1227" s="29">
        <v>2580</v>
      </c>
      <c r="F1227" s="29" t="s">
        <v>18887</v>
      </c>
      <c r="G1227" t="s">
        <v>76</v>
      </c>
    </row>
    <row r="1228" spans="1:7" x14ac:dyDescent="0.25">
      <c r="A1228" s="29" t="s">
        <v>9588</v>
      </c>
      <c r="B1228" s="29" t="s">
        <v>9589</v>
      </c>
      <c r="C1228" s="30">
        <v>44246</v>
      </c>
      <c r="D1228" s="29" t="s">
        <v>19164</v>
      </c>
      <c r="E1228" s="29">
        <v>2590</v>
      </c>
      <c r="F1228" s="29" t="s">
        <v>18887</v>
      </c>
      <c r="G1228" t="s">
        <v>76</v>
      </c>
    </row>
    <row r="1229" spans="1:7" x14ac:dyDescent="0.25">
      <c r="A1229" s="29" t="s">
        <v>3134</v>
      </c>
      <c r="B1229" s="29" t="s">
        <v>3135</v>
      </c>
      <c r="C1229" s="30">
        <v>44216</v>
      </c>
      <c r="D1229" s="29" t="s">
        <v>19016</v>
      </c>
      <c r="E1229" s="29">
        <v>2600</v>
      </c>
      <c r="F1229" s="29" t="s">
        <v>18887</v>
      </c>
      <c r="G1229" t="s">
        <v>76</v>
      </c>
    </row>
    <row r="1230" spans="1:7" x14ac:dyDescent="0.25">
      <c r="A1230" s="29" t="s">
        <v>14510</v>
      </c>
      <c r="B1230" s="29" t="s">
        <v>14511</v>
      </c>
      <c r="C1230" s="30">
        <v>44217</v>
      </c>
      <c r="D1230" s="29" t="s">
        <v>19016</v>
      </c>
      <c r="E1230" s="29">
        <v>2600</v>
      </c>
      <c r="F1230" s="29" t="s">
        <v>18887</v>
      </c>
      <c r="G1230" t="s">
        <v>76</v>
      </c>
    </row>
    <row r="1231" spans="1:7" x14ac:dyDescent="0.25">
      <c r="A1231" s="29" t="s">
        <v>14515</v>
      </c>
      <c r="B1231" s="29" t="s">
        <v>14516</v>
      </c>
      <c r="C1231" s="30">
        <v>44217</v>
      </c>
      <c r="D1231" s="29" t="s">
        <v>19016</v>
      </c>
      <c r="E1231" s="29">
        <v>2600</v>
      </c>
      <c r="F1231" s="29" t="s">
        <v>18887</v>
      </c>
      <c r="G1231" t="s">
        <v>76</v>
      </c>
    </row>
    <row r="1232" spans="1:7" x14ac:dyDescent="0.25">
      <c r="A1232" s="29" t="s">
        <v>14602</v>
      </c>
      <c r="B1232" s="29" t="s">
        <v>14603</v>
      </c>
      <c r="C1232" s="30">
        <v>44218</v>
      </c>
      <c r="D1232" s="29" t="s">
        <v>19016</v>
      </c>
      <c r="E1232" s="29">
        <v>2600</v>
      </c>
      <c r="F1232" s="29" t="s">
        <v>18887</v>
      </c>
      <c r="G1232" t="s">
        <v>76</v>
      </c>
    </row>
    <row r="1233" spans="1:7" x14ac:dyDescent="0.25">
      <c r="A1233" s="29" t="s">
        <v>17829</v>
      </c>
      <c r="B1233" s="29" t="s">
        <v>17830</v>
      </c>
      <c r="C1233" s="30">
        <v>44249</v>
      </c>
      <c r="D1233" s="29" t="s">
        <v>19016</v>
      </c>
      <c r="E1233" s="29">
        <v>2600</v>
      </c>
      <c r="F1233" s="29" t="s">
        <v>18887</v>
      </c>
      <c r="G1233" t="s">
        <v>76</v>
      </c>
    </row>
    <row r="1234" spans="1:7" x14ac:dyDescent="0.25">
      <c r="A1234" s="29" t="s">
        <v>10142</v>
      </c>
      <c r="B1234" s="29" t="s">
        <v>10143</v>
      </c>
      <c r="C1234" s="30">
        <v>44252</v>
      </c>
      <c r="D1234" s="29" t="s">
        <v>19016</v>
      </c>
      <c r="E1234" s="29">
        <v>2600</v>
      </c>
      <c r="F1234" s="29" t="s">
        <v>18887</v>
      </c>
      <c r="G1234" t="s">
        <v>76</v>
      </c>
    </row>
    <row r="1235" spans="1:7" x14ac:dyDescent="0.25">
      <c r="A1235" s="29" t="s">
        <v>13396</v>
      </c>
      <c r="B1235" s="29" t="s">
        <v>13397</v>
      </c>
      <c r="C1235" s="30">
        <v>44267</v>
      </c>
      <c r="D1235" s="29" t="s">
        <v>19016</v>
      </c>
      <c r="E1235" s="29">
        <v>2600</v>
      </c>
      <c r="F1235" s="29" t="s">
        <v>18887</v>
      </c>
      <c r="G1235" t="s">
        <v>76</v>
      </c>
    </row>
    <row r="1236" spans="1:7" x14ac:dyDescent="0.25">
      <c r="A1236" s="29" t="s">
        <v>11066</v>
      </c>
      <c r="B1236" s="29" t="s">
        <v>11067</v>
      </c>
      <c r="C1236" s="30">
        <v>44200</v>
      </c>
      <c r="D1236" s="29" t="s">
        <v>19017</v>
      </c>
      <c r="E1236" s="29">
        <v>2610</v>
      </c>
      <c r="F1236" s="29" t="s">
        <v>18887</v>
      </c>
      <c r="G1236" t="s">
        <v>76</v>
      </c>
    </row>
    <row r="1237" spans="1:7" x14ac:dyDescent="0.25">
      <c r="A1237" s="29" t="s">
        <v>14626</v>
      </c>
      <c r="B1237" s="29" t="s">
        <v>14627</v>
      </c>
      <c r="C1237" s="30">
        <v>44214</v>
      </c>
      <c r="D1237" s="29" t="s">
        <v>19017</v>
      </c>
      <c r="E1237" s="29">
        <v>2610</v>
      </c>
      <c r="F1237" s="29" t="s">
        <v>18887</v>
      </c>
      <c r="G1237" t="s">
        <v>76</v>
      </c>
    </row>
    <row r="1238" spans="1:7" x14ac:dyDescent="0.25">
      <c r="A1238" s="29" t="s">
        <v>1168</v>
      </c>
      <c r="B1238" s="29" t="s">
        <v>1169</v>
      </c>
      <c r="C1238" s="30">
        <v>44244</v>
      </c>
      <c r="D1238" s="29" t="s">
        <v>19017</v>
      </c>
      <c r="E1238" s="29">
        <v>2610</v>
      </c>
      <c r="F1238" s="29" t="s">
        <v>18887</v>
      </c>
      <c r="G1238" t="s">
        <v>76</v>
      </c>
    </row>
    <row r="1239" spans="1:7" x14ac:dyDescent="0.25">
      <c r="A1239" s="29" t="s">
        <v>4453</v>
      </c>
      <c r="B1239" s="29" t="s">
        <v>4454</v>
      </c>
      <c r="C1239" s="30">
        <v>44250</v>
      </c>
      <c r="D1239" s="29" t="s">
        <v>19017</v>
      </c>
      <c r="E1239" s="29">
        <v>2610</v>
      </c>
      <c r="F1239" s="29" t="s">
        <v>18887</v>
      </c>
      <c r="G1239" t="s">
        <v>76</v>
      </c>
    </row>
    <row r="1240" spans="1:7" x14ac:dyDescent="0.25">
      <c r="A1240" s="29" t="s">
        <v>16255</v>
      </c>
      <c r="B1240" s="29" t="s">
        <v>16256</v>
      </c>
      <c r="C1240" s="30">
        <v>44253</v>
      </c>
      <c r="D1240" s="29" t="s">
        <v>18896</v>
      </c>
      <c r="E1240" s="29">
        <v>2610</v>
      </c>
      <c r="F1240" s="29" t="s">
        <v>18887</v>
      </c>
      <c r="G1240" t="s">
        <v>76</v>
      </c>
    </row>
    <row r="1241" spans="1:7" x14ac:dyDescent="0.25">
      <c r="A1241" s="29" t="s">
        <v>7660</v>
      </c>
      <c r="B1241" s="29" t="s">
        <v>7661</v>
      </c>
      <c r="C1241" s="30">
        <v>44264</v>
      </c>
      <c r="D1241" s="29" t="s">
        <v>19017</v>
      </c>
      <c r="E1241" s="29">
        <v>2610</v>
      </c>
      <c r="F1241" s="29" t="s">
        <v>18887</v>
      </c>
      <c r="G1241" t="s">
        <v>76</v>
      </c>
    </row>
    <row r="1242" spans="1:7" x14ac:dyDescent="0.25">
      <c r="A1242" s="29" t="s">
        <v>8787</v>
      </c>
      <c r="B1242" s="29" t="s">
        <v>8788</v>
      </c>
      <c r="C1242" s="30">
        <v>44208</v>
      </c>
      <c r="D1242" s="29" t="s">
        <v>19018</v>
      </c>
      <c r="E1242" s="29">
        <v>2620</v>
      </c>
      <c r="F1242" s="29" t="s">
        <v>18887</v>
      </c>
      <c r="G1242" t="s">
        <v>76</v>
      </c>
    </row>
    <row r="1243" spans="1:7" x14ac:dyDescent="0.25">
      <c r="A1243" s="29" t="s">
        <v>11939</v>
      </c>
      <c r="B1243" s="29" t="s">
        <v>11940</v>
      </c>
      <c r="C1243" s="30">
        <v>44217</v>
      </c>
      <c r="D1243" s="29" t="s">
        <v>19018</v>
      </c>
      <c r="E1243" s="29">
        <v>2620</v>
      </c>
      <c r="F1243" s="29" t="s">
        <v>18887</v>
      </c>
      <c r="G1243" t="s">
        <v>76</v>
      </c>
    </row>
    <row r="1244" spans="1:7" x14ac:dyDescent="0.25">
      <c r="A1244" s="29" t="s">
        <v>11941</v>
      </c>
      <c r="B1244" s="29" t="s">
        <v>11942</v>
      </c>
      <c r="C1244" s="30">
        <v>44217</v>
      </c>
      <c r="D1244" s="29" t="s">
        <v>19018</v>
      </c>
      <c r="E1244" s="29">
        <v>2620</v>
      </c>
      <c r="F1244" s="29" t="s">
        <v>18887</v>
      </c>
      <c r="G1244" t="s">
        <v>76</v>
      </c>
    </row>
    <row r="1245" spans="1:7" x14ac:dyDescent="0.25">
      <c r="A1245" s="29" t="s">
        <v>11944</v>
      </c>
      <c r="B1245" s="29" t="s">
        <v>11945</v>
      </c>
      <c r="C1245" s="30">
        <v>44217</v>
      </c>
      <c r="D1245" s="29" t="s">
        <v>19018</v>
      </c>
      <c r="E1245" s="29">
        <v>2620</v>
      </c>
      <c r="F1245" s="29" t="s">
        <v>18887</v>
      </c>
      <c r="G1245" t="s">
        <v>76</v>
      </c>
    </row>
    <row r="1246" spans="1:7" x14ac:dyDescent="0.25">
      <c r="A1246" s="29" t="s">
        <v>11946</v>
      </c>
      <c r="B1246" s="29" t="s">
        <v>11947</v>
      </c>
      <c r="C1246" s="30">
        <v>44217</v>
      </c>
      <c r="D1246" s="29" t="s">
        <v>19018</v>
      </c>
      <c r="E1246" s="29">
        <v>2620</v>
      </c>
      <c r="F1246" s="29" t="s">
        <v>18887</v>
      </c>
      <c r="G1246" t="s">
        <v>76</v>
      </c>
    </row>
    <row r="1247" spans="1:7" x14ac:dyDescent="0.25">
      <c r="A1247" s="29" t="s">
        <v>14576</v>
      </c>
      <c r="B1247" s="29" t="s">
        <v>14577</v>
      </c>
      <c r="C1247" s="30">
        <v>44217</v>
      </c>
      <c r="D1247" s="29" t="s">
        <v>19165</v>
      </c>
      <c r="E1247" s="29">
        <v>2627</v>
      </c>
      <c r="F1247" s="29" t="s">
        <v>18887</v>
      </c>
      <c r="G1247" t="s">
        <v>76</v>
      </c>
    </row>
    <row r="1248" spans="1:7" x14ac:dyDescent="0.25">
      <c r="A1248" s="29" t="s">
        <v>12104</v>
      </c>
      <c r="B1248" s="29" t="s">
        <v>12105</v>
      </c>
      <c r="C1248" s="30">
        <v>44229</v>
      </c>
      <c r="D1248" s="29" t="s">
        <v>19165</v>
      </c>
      <c r="E1248" s="29">
        <v>2627</v>
      </c>
      <c r="F1248" s="29" t="s">
        <v>18887</v>
      </c>
      <c r="G1248" t="s">
        <v>76</v>
      </c>
    </row>
    <row r="1249" spans="1:7" x14ac:dyDescent="0.25">
      <c r="A1249" s="29" t="s">
        <v>9113</v>
      </c>
      <c r="B1249" s="29" t="s">
        <v>9114</v>
      </c>
      <c r="C1249" s="30">
        <v>44214</v>
      </c>
      <c r="D1249" s="29" t="s">
        <v>19019</v>
      </c>
      <c r="E1249" s="29">
        <v>2630</v>
      </c>
      <c r="F1249" s="29" t="s">
        <v>18887</v>
      </c>
      <c r="G1249" t="s">
        <v>76</v>
      </c>
    </row>
    <row r="1250" spans="1:7" x14ac:dyDescent="0.25">
      <c r="A1250" s="29" t="s">
        <v>11925</v>
      </c>
      <c r="B1250" s="29" t="s">
        <v>11926</v>
      </c>
      <c r="C1250" s="30">
        <v>44214</v>
      </c>
      <c r="D1250" s="29" t="s">
        <v>19019</v>
      </c>
      <c r="E1250" s="29">
        <v>2630</v>
      </c>
      <c r="F1250" s="29" t="s">
        <v>18887</v>
      </c>
      <c r="G1250" t="s">
        <v>76</v>
      </c>
    </row>
    <row r="1251" spans="1:7" x14ac:dyDescent="0.25">
      <c r="A1251" s="29" t="s">
        <v>11611</v>
      </c>
      <c r="B1251" s="29" t="s">
        <v>11612</v>
      </c>
      <c r="C1251" s="30">
        <v>44238</v>
      </c>
      <c r="D1251" s="29" t="s">
        <v>18887</v>
      </c>
      <c r="E1251" s="29">
        <v>2630</v>
      </c>
      <c r="F1251" s="29" t="s">
        <v>18887</v>
      </c>
      <c r="G1251" t="s">
        <v>76</v>
      </c>
    </row>
    <row r="1252" spans="1:7" x14ac:dyDescent="0.25">
      <c r="A1252" s="29" t="s">
        <v>14592</v>
      </c>
      <c r="B1252" s="29" t="s">
        <v>14593</v>
      </c>
      <c r="C1252" s="30">
        <v>44217</v>
      </c>
      <c r="D1252" s="29" t="s">
        <v>19020</v>
      </c>
      <c r="E1252" s="29">
        <v>2640</v>
      </c>
      <c r="F1252" s="29" t="s">
        <v>18887</v>
      </c>
      <c r="G1252" t="s">
        <v>76</v>
      </c>
    </row>
    <row r="1253" spans="1:7" x14ac:dyDescent="0.25">
      <c r="A1253" s="29" t="s">
        <v>14594</v>
      </c>
      <c r="B1253" s="29" t="s">
        <v>14595</v>
      </c>
      <c r="C1253" s="30">
        <v>44217</v>
      </c>
      <c r="D1253" s="29" t="s">
        <v>19020</v>
      </c>
      <c r="E1253" s="29">
        <v>2640</v>
      </c>
      <c r="F1253" s="29" t="s">
        <v>18887</v>
      </c>
      <c r="G1253" t="s">
        <v>76</v>
      </c>
    </row>
    <row r="1254" spans="1:7" x14ac:dyDescent="0.25">
      <c r="A1254" s="29" t="s">
        <v>12394</v>
      </c>
      <c r="B1254" s="29" t="s">
        <v>12395</v>
      </c>
      <c r="C1254" s="30">
        <v>44236</v>
      </c>
      <c r="D1254" s="29" t="s">
        <v>19166</v>
      </c>
      <c r="E1254" s="29">
        <v>2640</v>
      </c>
      <c r="F1254" s="29" t="s">
        <v>18887</v>
      </c>
      <c r="G1254" t="s">
        <v>76</v>
      </c>
    </row>
    <row r="1255" spans="1:7" x14ac:dyDescent="0.25">
      <c r="A1255" s="29" t="s">
        <v>12660</v>
      </c>
      <c r="B1255" s="29" t="s">
        <v>12661</v>
      </c>
      <c r="C1255" s="30">
        <v>44242</v>
      </c>
      <c r="D1255" s="29" t="s">
        <v>19166</v>
      </c>
      <c r="E1255" s="29">
        <v>2640</v>
      </c>
      <c r="F1255" s="29" t="s">
        <v>18887</v>
      </c>
      <c r="G1255" t="s">
        <v>76</v>
      </c>
    </row>
    <row r="1256" spans="1:7" x14ac:dyDescent="0.25">
      <c r="A1256" s="29" t="s">
        <v>16971</v>
      </c>
      <c r="B1256" s="29" t="s">
        <v>16972</v>
      </c>
      <c r="C1256" s="30">
        <v>44231</v>
      </c>
      <c r="D1256" s="29" t="s">
        <v>18904</v>
      </c>
      <c r="E1256" s="29">
        <v>2660</v>
      </c>
      <c r="F1256" s="29" t="s">
        <v>18887</v>
      </c>
      <c r="G1256" t="s">
        <v>76</v>
      </c>
    </row>
    <row r="1257" spans="1:7" x14ac:dyDescent="0.25">
      <c r="A1257" s="29" t="s">
        <v>6720</v>
      </c>
      <c r="B1257" s="29" t="s">
        <v>6721</v>
      </c>
      <c r="C1257" s="30">
        <v>44241</v>
      </c>
      <c r="D1257" s="29" t="s">
        <v>19022</v>
      </c>
      <c r="E1257" s="29">
        <v>2660</v>
      </c>
      <c r="F1257" s="29" t="s">
        <v>18887</v>
      </c>
      <c r="G1257" t="s">
        <v>76</v>
      </c>
    </row>
    <row r="1258" spans="1:7" x14ac:dyDescent="0.25">
      <c r="A1258" s="29" t="s">
        <v>7191</v>
      </c>
      <c r="B1258" s="29" t="s">
        <v>7192</v>
      </c>
      <c r="C1258" s="30">
        <v>44242</v>
      </c>
      <c r="D1258" s="29" t="s">
        <v>19022</v>
      </c>
      <c r="E1258" s="29">
        <v>2660</v>
      </c>
      <c r="F1258" s="29" t="s">
        <v>18887</v>
      </c>
      <c r="G1258" t="s">
        <v>76</v>
      </c>
    </row>
    <row r="1259" spans="1:7" x14ac:dyDescent="0.25">
      <c r="A1259" s="29" t="s">
        <v>413</v>
      </c>
      <c r="B1259" s="29" t="s">
        <v>414</v>
      </c>
      <c r="C1259" s="30">
        <v>44242</v>
      </c>
      <c r="D1259" s="29" t="s">
        <v>19022</v>
      </c>
      <c r="E1259" s="29">
        <v>2660</v>
      </c>
      <c r="F1259" s="29" t="s">
        <v>18887</v>
      </c>
      <c r="G1259" t="s">
        <v>76</v>
      </c>
    </row>
    <row r="1260" spans="1:7" x14ac:dyDescent="0.25">
      <c r="A1260" s="29" t="s">
        <v>17783</v>
      </c>
      <c r="B1260" s="29" t="s">
        <v>17784</v>
      </c>
      <c r="C1260" s="30">
        <v>44247</v>
      </c>
      <c r="D1260" s="29" t="s">
        <v>19022</v>
      </c>
      <c r="E1260" s="29">
        <v>2660</v>
      </c>
      <c r="F1260" s="29" t="s">
        <v>18887</v>
      </c>
      <c r="G1260" t="s">
        <v>76</v>
      </c>
    </row>
    <row r="1261" spans="1:7" x14ac:dyDescent="0.25">
      <c r="A1261" s="29" t="s">
        <v>4484</v>
      </c>
      <c r="B1261" s="29" t="s">
        <v>4485</v>
      </c>
      <c r="C1261" s="30">
        <v>44254</v>
      </c>
      <c r="D1261" s="29" t="s">
        <v>19022</v>
      </c>
      <c r="E1261" s="29">
        <v>2660</v>
      </c>
      <c r="F1261" s="29" t="s">
        <v>18887</v>
      </c>
      <c r="G1261" t="s">
        <v>76</v>
      </c>
    </row>
    <row r="1262" spans="1:7" x14ac:dyDescent="0.25">
      <c r="A1262" s="29" t="s">
        <v>3327</v>
      </c>
      <c r="B1262" s="29" t="s">
        <v>3328</v>
      </c>
      <c r="C1262" s="30">
        <v>44223</v>
      </c>
      <c r="D1262" s="29" t="s">
        <v>19024</v>
      </c>
      <c r="E1262" s="29">
        <v>2800</v>
      </c>
      <c r="F1262" s="29" t="s">
        <v>18887</v>
      </c>
      <c r="G1262" t="s">
        <v>76</v>
      </c>
    </row>
    <row r="1263" spans="1:7" x14ac:dyDescent="0.25">
      <c r="A1263" s="29" t="s">
        <v>14217</v>
      </c>
      <c r="B1263" s="29" t="s">
        <v>14218</v>
      </c>
      <c r="C1263" s="30">
        <v>44232</v>
      </c>
      <c r="D1263" s="29" t="s">
        <v>19024</v>
      </c>
      <c r="E1263" s="29">
        <v>2800</v>
      </c>
      <c r="F1263" s="29" t="s">
        <v>18887</v>
      </c>
      <c r="G1263" t="s">
        <v>76</v>
      </c>
    </row>
    <row r="1264" spans="1:7" x14ac:dyDescent="0.25">
      <c r="A1264" s="29" t="s">
        <v>14272</v>
      </c>
      <c r="B1264" s="29" t="s">
        <v>14273</v>
      </c>
      <c r="C1264" s="30">
        <v>44233</v>
      </c>
      <c r="D1264" s="29" t="s">
        <v>19024</v>
      </c>
      <c r="E1264" s="29">
        <v>2800</v>
      </c>
      <c r="F1264" s="29" t="s">
        <v>18887</v>
      </c>
      <c r="G1264" t="s">
        <v>76</v>
      </c>
    </row>
    <row r="1265" spans="1:7" x14ac:dyDescent="0.25">
      <c r="A1265" s="29" t="s">
        <v>14275</v>
      </c>
      <c r="B1265" s="29" t="s">
        <v>14276</v>
      </c>
      <c r="C1265" s="30">
        <v>44233</v>
      </c>
      <c r="D1265" s="29" t="s">
        <v>19024</v>
      </c>
      <c r="E1265" s="29">
        <v>2800</v>
      </c>
      <c r="F1265" s="29" t="s">
        <v>18887</v>
      </c>
      <c r="G1265" t="s">
        <v>76</v>
      </c>
    </row>
    <row r="1266" spans="1:7" x14ac:dyDescent="0.25">
      <c r="A1266" s="29" t="s">
        <v>9354</v>
      </c>
      <c r="B1266" s="29" t="s">
        <v>9355</v>
      </c>
      <c r="C1266" s="30">
        <v>44236</v>
      </c>
      <c r="D1266" s="29" t="s">
        <v>19024</v>
      </c>
      <c r="E1266" s="29">
        <v>2800</v>
      </c>
      <c r="F1266" s="29" t="s">
        <v>18887</v>
      </c>
      <c r="G1266" t="s">
        <v>76</v>
      </c>
    </row>
    <row r="1267" spans="1:7" x14ac:dyDescent="0.25">
      <c r="A1267" s="29" t="s">
        <v>12390</v>
      </c>
      <c r="B1267" s="29" t="s">
        <v>12391</v>
      </c>
      <c r="C1267" s="30">
        <v>44237</v>
      </c>
      <c r="D1267" s="29" t="s">
        <v>19024</v>
      </c>
      <c r="E1267" s="29">
        <v>2800</v>
      </c>
      <c r="F1267" s="29" t="s">
        <v>18887</v>
      </c>
      <c r="G1267" t="s">
        <v>76</v>
      </c>
    </row>
    <row r="1268" spans="1:7" x14ac:dyDescent="0.25">
      <c r="A1268" s="29" t="s">
        <v>15593</v>
      </c>
      <c r="B1268" s="29" t="s">
        <v>15594</v>
      </c>
      <c r="C1268" s="30">
        <v>44241</v>
      </c>
      <c r="D1268" s="29" t="s">
        <v>18887</v>
      </c>
      <c r="E1268" s="29">
        <v>2800</v>
      </c>
      <c r="F1268" s="29" t="s">
        <v>18887</v>
      </c>
      <c r="G1268" t="s">
        <v>76</v>
      </c>
    </row>
    <row r="1269" spans="1:7" x14ac:dyDescent="0.25">
      <c r="A1269" s="29" t="s">
        <v>7194</v>
      </c>
      <c r="B1269" s="29" t="s">
        <v>7195</v>
      </c>
      <c r="C1269" s="30">
        <v>44245</v>
      </c>
      <c r="D1269" s="29" t="s">
        <v>19024</v>
      </c>
      <c r="E1269" s="29">
        <v>2800</v>
      </c>
      <c r="F1269" s="29" t="s">
        <v>18887</v>
      </c>
      <c r="G1269" t="s">
        <v>76</v>
      </c>
    </row>
    <row r="1270" spans="1:7" x14ac:dyDescent="0.25">
      <c r="A1270" s="29" t="s">
        <v>9689</v>
      </c>
      <c r="B1270" s="29" t="s">
        <v>9690</v>
      </c>
      <c r="C1270" s="30">
        <v>44247</v>
      </c>
      <c r="D1270" s="29" t="s">
        <v>18887</v>
      </c>
      <c r="E1270" s="29">
        <v>2800</v>
      </c>
      <c r="F1270" s="29" t="s">
        <v>18887</v>
      </c>
      <c r="G1270" t="s">
        <v>76</v>
      </c>
    </row>
    <row r="1271" spans="1:7" x14ac:dyDescent="0.25">
      <c r="A1271" s="29" t="s">
        <v>1559</v>
      </c>
      <c r="B1271" s="29" t="s">
        <v>1560</v>
      </c>
      <c r="C1271" s="30">
        <v>44249</v>
      </c>
      <c r="D1271" s="29" t="s">
        <v>18908</v>
      </c>
      <c r="E1271" s="29">
        <v>2800</v>
      </c>
      <c r="F1271" s="29" t="s">
        <v>18887</v>
      </c>
      <c r="G1271" t="s">
        <v>76</v>
      </c>
    </row>
    <row r="1272" spans="1:7" x14ac:dyDescent="0.25">
      <c r="A1272" s="29" t="s">
        <v>10645</v>
      </c>
      <c r="B1272" s="29" t="s">
        <v>10646</v>
      </c>
      <c r="C1272" s="30">
        <v>44249</v>
      </c>
      <c r="D1272" s="29" t="s">
        <v>19024</v>
      </c>
      <c r="E1272" s="29">
        <v>2800</v>
      </c>
      <c r="F1272" s="29" t="s">
        <v>18887</v>
      </c>
      <c r="G1272" t="s">
        <v>76</v>
      </c>
    </row>
    <row r="1273" spans="1:7" x14ac:dyDescent="0.25">
      <c r="A1273" s="29" t="s">
        <v>1799</v>
      </c>
      <c r="B1273" s="29" t="s">
        <v>1800</v>
      </c>
      <c r="C1273" s="30">
        <v>44250</v>
      </c>
      <c r="D1273" s="29" t="s">
        <v>19024</v>
      </c>
      <c r="E1273" s="29">
        <v>2800</v>
      </c>
      <c r="F1273" s="29" t="s">
        <v>18887</v>
      </c>
      <c r="G1273" t="s">
        <v>76</v>
      </c>
    </row>
    <row r="1274" spans="1:7" x14ac:dyDescent="0.25">
      <c r="A1274" s="29" t="s">
        <v>1985</v>
      </c>
      <c r="B1274" s="29" t="s">
        <v>1986</v>
      </c>
      <c r="C1274" s="30">
        <v>44250</v>
      </c>
      <c r="D1274" s="29" t="s">
        <v>19024</v>
      </c>
      <c r="E1274" s="29">
        <v>2800</v>
      </c>
      <c r="F1274" s="29" t="s">
        <v>18887</v>
      </c>
      <c r="G1274" t="s">
        <v>76</v>
      </c>
    </row>
    <row r="1275" spans="1:7" x14ac:dyDescent="0.25">
      <c r="A1275" s="29" t="s">
        <v>15996</v>
      </c>
      <c r="B1275" s="29" t="s">
        <v>15997</v>
      </c>
      <c r="C1275" s="30">
        <v>44259</v>
      </c>
      <c r="D1275" s="29" t="s">
        <v>18887</v>
      </c>
      <c r="E1275" s="29">
        <v>2800</v>
      </c>
      <c r="F1275" s="29" t="s">
        <v>18887</v>
      </c>
      <c r="G1275" t="s">
        <v>76</v>
      </c>
    </row>
    <row r="1276" spans="1:7" x14ac:dyDescent="0.25">
      <c r="A1276" s="29" t="s">
        <v>5714</v>
      </c>
      <c r="B1276" s="29" t="s">
        <v>5715</v>
      </c>
      <c r="C1276" s="30">
        <v>44215</v>
      </c>
      <c r="D1276" s="29" t="s">
        <v>18887</v>
      </c>
      <c r="E1276" s="29">
        <v>2801</v>
      </c>
      <c r="F1276" s="29" t="s">
        <v>18887</v>
      </c>
      <c r="G1276" t="s">
        <v>76</v>
      </c>
    </row>
    <row r="1277" spans="1:7" x14ac:dyDescent="0.25">
      <c r="A1277" s="29" t="s">
        <v>4669</v>
      </c>
      <c r="B1277" s="29" t="s">
        <v>4670</v>
      </c>
      <c r="C1277" s="30">
        <v>44263</v>
      </c>
      <c r="D1277" s="29" t="s">
        <v>18887</v>
      </c>
      <c r="E1277" s="29">
        <v>2812</v>
      </c>
      <c r="F1277" s="29" t="s">
        <v>18887</v>
      </c>
      <c r="G1277" t="s">
        <v>76</v>
      </c>
    </row>
    <row r="1278" spans="1:7" x14ac:dyDescent="0.25">
      <c r="A1278" s="29" t="s">
        <v>6709</v>
      </c>
      <c r="B1278" s="29" t="s">
        <v>6710</v>
      </c>
      <c r="C1278" s="30">
        <v>44236</v>
      </c>
      <c r="D1278" s="29" t="s">
        <v>19102</v>
      </c>
      <c r="E1278" s="29">
        <v>2820</v>
      </c>
      <c r="F1278" s="29" t="s">
        <v>18887</v>
      </c>
      <c r="G1278" t="s">
        <v>76</v>
      </c>
    </row>
    <row r="1279" spans="1:7" x14ac:dyDescent="0.25">
      <c r="A1279" s="29" t="s">
        <v>12902</v>
      </c>
      <c r="B1279" s="29" t="s">
        <v>12903</v>
      </c>
      <c r="C1279" s="30">
        <v>44242</v>
      </c>
      <c r="D1279" s="29" t="s">
        <v>18887</v>
      </c>
      <c r="E1279" s="29">
        <v>2820</v>
      </c>
      <c r="F1279" s="29" t="s">
        <v>18887</v>
      </c>
      <c r="G1279" t="s">
        <v>76</v>
      </c>
    </row>
    <row r="1280" spans="1:7" x14ac:dyDescent="0.25">
      <c r="A1280" s="29" t="s">
        <v>9441</v>
      </c>
      <c r="B1280" s="29" t="s">
        <v>9442</v>
      </c>
      <c r="C1280" s="30">
        <v>44246</v>
      </c>
      <c r="D1280" s="29" t="s">
        <v>19102</v>
      </c>
      <c r="E1280" s="29">
        <v>2820</v>
      </c>
      <c r="F1280" s="29" t="s">
        <v>18887</v>
      </c>
      <c r="G1280" t="s">
        <v>76</v>
      </c>
    </row>
    <row r="1281" spans="1:7" x14ac:dyDescent="0.25">
      <c r="A1281" s="29" t="s">
        <v>9446</v>
      </c>
      <c r="B1281" s="29" t="s">
        <v>9447</v>
      </c>
      <c r="C1281" s="30">
        <v>44246</v>
      </c>
      <c r="D1281" s="29" t="s">
        <v>19102</v>
      </c>
      <c r="E1281" s="29">
        <v>2820</v>
      </c>
      <c r="F1281" s="29" t="s">
        <v>18887</v>
      </c>
      <c r="G1281" t="s">
        <v>76</v>
      </c>
    </row>
    <row r="1282" spans="1:7" x14ac:dyDescent="0.25">
      <c r="A1282" s="29" t="s">
        <v>9448</v>
      </c>
      <c r="B1282" s="29" t="s">
        <v>9449</v>
      </c>
      <c r="C1282" s="30">
        <v>44246</v>
      </c>
      <c r="D1282" s="29" t="s">
        <v>19102</v>
      </c>
      <c r="E1282" s="29">
        <v>2820</v>
      </c>
      <c r="F1282" s="29" t="s">
        <v>18887</v>
      </c>
      <c r="G1282" t="s">
        <v>76</v>
      </c>
    </row>
    <row r="1283" spans="1:7" x14ac:dyDescent="0.25">
      <c r="A1283" s="29" t="s">
        <v>7545</v>
      </c>
      <c r="B1283" s="29" t="s">
        <v>7546</v>
      </c>
      <c r="C1283" s="30">
        <v>44249</v>
      </c>
      <c r="D1283" s="29" t="s">
        <v>18887</v>
      </c>
      <c r="E1283" s="29">
        <v>2820</v>
      </c>
      <c r="F1283" s="29" t="s">
        <v>18887</v>
      </c>
      <c r="G1283" t="s">
        <v>76</v>
      </c>
    </row>
    <row r="1284" spans="1:7" x14ac:dyDescent="0.25">
      <c r="A1284" s="29" t="s">
        <v>1913</v>
      </c>
      <c r="B1284" s="29" t="s">
        <v>1914</v>
      </c>
      <c r="C1284" s="30">
        <v>44251</v>
      </c>
      <c r="D1284" s="29" t="s">
        <v>19026</v>
      </c>
      <c r="E1284" s="29">
        <v>2830</v>
      </c>
      <c r="F1284" s="29" t="s">
        <v>18887</v>
      </c>
      <c r="G1284" t="s">
        <v>76</v>
      </c>
    </row>
    <row r="1285" spans="1:7" x14ac:dyDescent="0.25">
      <c r="A1285" s="29" t="s">
        <v>4468</v>
      </c>
      <c r="B1285" s="29" t="s">
        <v>4469</v>
      </c>
      <c r="C1285" s="30">
        <v>44256</v>
      </c>
      <c r="D1285" s="29" t="s">
        <v>19025</v>
      </c>
      <c r="E1285" s="29">
        <v>2830</v>
      </c>
      <c r="F1285" s="29" t="s">
        <v>18887</v>
      </c>
      <c r="G1285" t="s">
        <v>76</v>
      </c>
    </row>
    <row r="1286" spans="1:7" x14ac:dyDescent="0.25">
      <c r="A1286" s="29" t="s">
        <v>7787</v>
      </c>
      <c r="B1286" s="29" t="s">
        <v>7788</v>
      </c>
      <c r="C1286" s="30">
        <v>44265</v>
      </c>
      <c r="D1286" s="29" t="s">
        <v>19026</v>
      </c>
      <c r="E1286" s="29">
        <v>2830</v>
      </c>
      <c r="F1286" s="29" t="s">
        <v>18887</v>
      </c>
      <c r="G1286" t="s">
        <v>76</v>
      </c>
    </row>
    <row r="1287" spans="1:7" x14ac:dyDescent="0.25">
      <c r="A1287" s="29" t="s">
        <v>14494</v>
      </c>
      <c r="B1287" s="29" t="s">
        <v>14495</v>
      </c>
      <c r="C1287" s="30">
        <v>44218</v>
      </c>
      <c r="D1287" s="29" t="s">
        <v>19027</v>
      </c>
      <c r="E1287" s="29">
        <v>2845</v>
      </c>
      <c r="F1287" s="29" t="s">
        <v>18887</v>
      </c>
      <c r="G1287" t="s">
        <v>76</v>
      </c>
    </row>
    <row r="1288" spans="1:7" x14ac:dyDescent="0.25">
      <c r="A1288" s="29" t="s">
        <v>14620</v>
      </c>
      <c r="B1288" s="29" t="s">
        <v>14621</v>
      </c>
      <c r="C1288" s="30">
        <v>44214</v>
      </c>
      <c r="D1288" s="29" t="s">
        <v>19027</v>
      </c>
      <c r="E1288" s="29">
        <v>2850</v>
      </c>
      <c r="F1288" s="29" t="s">
        <v>18887</v>
      </c>
      <c r="G1288" t="s">
        <v>76</v>
      </c>
    </row>
    <row r="1289" spans="1:7" x14ac:dyDescent="0.25">
      <c r="A1289" s="29" t="s">
        <v>4476</v>
      </c>
      <c r="B1289" s="29" t="s">
        <v>4477</v>
      </c>
      <c r="C1289" s="30">
        <v>44252</v>
      </c>
      <c r="D1289" s="29" t="s">
        <v>19028</v>
      </c>
      <c r="E1289" s="29">
        <v>2850</v>
      </c>
      <c r="F1289" s="29" t="s">
        <v>18887</v>
      </c>
      <c r="G1289" t="s">
        <v>76</v>
      </c>
    </row>
    <row r="1290" spans="1:7" x14ac:dyDescent="0.25">
      <c r="A1290" s="29" t="s">
        <v>3049</v>
      </c>
      <c r="B1290" s="29" t="s">
        <v>3050</v>
      </c>
      <c r="C1290" s="30">
        <v>44205</v>
      </c>
      <c r="D1290" s="29" t="s">
        <v>19029</v>
      </c>
      <c r="E1290" s="29">
        <v>2860</v>
      </c>
      <c r="F1290" s="29" t="s">
        <v>18887</v>
      </c>
      <c r="G1290" t="s">
        <v>76</v>
      </c>
    </row>
    <row r="1291" spans="1:7" x14ac:dyDescent="0.25">
      <c r="A1291" s="29" t="s">
        <v>5724</v>
      </c>
      <c r="B1291" s="29" t="s">
        <v>5725</v>
      </c>
      <c r="C1291" s="30">
        <v>44215</v>
      </c>
      <c r="D1291" s="29" t="s">
        <v>18887</v>
      </c>
      <c r="E1291" s="29">
        <v>2860</v>
      </c>
      <c r="F1291" s="29" t="s">
        <v>18887</v>
      </c>
      <c r="G1291" t="s">
        <v>76</v>
      </c>
    </row>
    <row r="1292" spans="1:7" x14ac:dyDescent="0.25">
      <c r="A1292" s="29" t="s">
        <v>14566</v>
      </c>
      <c r="B1292" s="29" t="s">
        <v>14567</v>
      </c>
      <c r="C1292" s="30">
        <v>44217</v>
      </c>
      <c r="D1292" s="29" t="s">
        <v>19029</v>
      </c>
      <c r="E1292" s="29">
        <v>2860</v>
      </c>
      <c r="F1292" s="29" t="s">
        <v>18887</v>
      </c>
      <c r="G1292" t="s">
        <v>76</v>
      </c>
    </row>
    <row r="1293" spans="1:7" x14ac:dyDescent="0.25">
      <c r="A1293" s="29" t="s">
        <v>16927</v>
      </c>
      <c r="B1293" s="29" t="s">
        <v>16928</v>
      </c>
      <c r="C1293" s="30">
        <v>44228</v>
      </c>
      <c r="D1293" s="29" t="s">
        <v>19029</v>
      </c>
      <c r="E1293" s="29">
        <v>2860</v>
      </c>
      <c r="F1293" s="29" t="s">
        <v>18887</v>
      </c>
      <c r="G1293" t="s">
        <v>76</v>
      </c>
    </row>
    <row r="1294" spans="1:7" x14ac:dyDescent="0.25">
      <c r="A1294" s="29" t="s">
        <v>7203</v>
      </c>
      <c r="B1294" s="29" t="s">
        <v>7204</v>
      </c>
      <c r="C1294" s="30">
        <v>44243</v>
      </c>
      <c r="D1294" s="29" t="s">
        <v>19029</v>
      </c>
      <c r="E1294" s="29">
        <v>2860</v>
      </c>
      <c r="F1294" s="29" t="s">
        <v>18887</v>
      </c>
      <c r="G1294" t="s">
        <v>76</v>
      </c>
    </row>
    <row r="1295" spans="1:7" x14ac:dyDescent="0.25">
      <c r="A1295" s="29" t="s">
        <v>17312</v>
      </c>
      <c r="B1295" s="29" t="s">
        <v>17313</v>
      </c>
      <c r="C1295" s="30">
        <v>44253</v>
      </c>
      <c r="D1295" s="29" t="s">
        <v>18887</v>
      </c>
      <c r="E1295" s="29">
        <v>2860</v>
      </c>
      <c r="F1295" s="29" t="s">
        <v>18887</v>
      </c>
      <c r="G1295" t="s">
        <v>76</v>
      </c>
    </row>
    <row r="1296" spans="1:7" x14ac:dyDescent="0.25">
      <c r="A1296" s="29" t="s">
        <v>15989</v>
      </c>
      <c r="B1296" s="29" t="s">
        <v>15990</v>
      </c>
      <c r="C1296" s="30">
        <v>44261</v>
      </c>
      <c r="D1296" s="29" t="s">
        <v>18887</v>
      </c>
      <c r="E1296" s="29">
        <v>2860</v>
      </c>
      <c r="F1296" s="29" t="s">
        <v>18887</v>
      </c>
      <c r="G1296" t="s">
        <v>76</v>
      </c>
    </row>
    <row r="1297" spans="1:7" x14ac:dyDescent="0.25">
      <c r="A1297" s="29" t="s">
        <v>3137</v>
      </c>
      <c r="B1297" s="29" t="s">
        <v>3138</v>
      </c>
      <c r="C1297" s="30">
        <v>44215</v>
      </c>
      <c r="D1297" s="29" t="s">
        <v>19169</v>
      </c>
      <c r="E1297" s="29">
        <v>2870</v>
      </c>
      <c r="F1297" s="29" t="s">
        <v>18887</v>
      </c>
      <c r="G1297" t="s">
        <v>76</v>
      </c>
    </row>
    <row r="1298" spans="1:7" x14ac:dyDescent="0.25">
      <c r="A1298" s="29" t="s">
        <v>8414</v>
      </c>
      <c r="B1298" s="29" t="s">
        <v>8415</v>
      </c>
      <c r="C1298" s="30">
        <v>44211</v>
      </c>
      <c r="D1298" s="29" t="s">
        <v>19030</v>
      </c>
      <c r="E1298" s="29">
        <v>2900</v>
      </c>
      <c r="F1298" s="29" t="s">
        <v>18887</v>
      </c>
      <c r="G1298" t="s">
        <v>76</v>
      </c>
    </row>
    <row r="1299" spans="1:7" x14ac:dyDescent="0.25">
      <c r="A1299" s="29" t="s">
        <v>6348</v>
      </c>
      <c r="B1299" s="29" t="s">
        <v>6349</v>
      </c>
      <c r="C1299" s="30">
        <v>44214</v>
      </c>
      <c r="D1299" s="29" t="s">
        <v>19030</v>
      </c>
      <c r="E1299" s="29">
        <v>2900</v>
      </c>
      <c r="F1299" s="29" t="s">
        <v>18887</v>
      </c>
      <c r="G1299" t="s">
        <v>76</v>
      </c>
    </row>
    <row r="1300" spans="1:7" x14ac:dyDescent="0.25">
      <c r="A1300" s="29" t="s">
        <v>11928</v>
      </c>
      <c r="B1300" s="29" t="s">
        <v>11929</v>
      </c>
      <c r="C1300" s="30">
        <v>44214</v>
      </c>
      <c r="D1300" s="29" t="s">
        <v>19030</v>
      </c>
      <c r="E1300" s="29">
        <v>2900</v>
      </c>
      <c r="F1300" s="29" t="s">
        <v>18887</v>
      </c>
      <c r="G1300" t="s">
        <v>76</v>
      </c>
    </row>
    <row r="1301" spans="1:7" x14ac:dyDescent="0.25">
      <c r="A1301" s="29" t="s">
        <v>9012</v>
      </c>
      <c r="B1301" s="29" t="s">
        <v>9013</v>
      </c>
      <c r="C1301" s="30">
        <v>44217</v>
      </c>
      <c r="D1301" s="29" t="s">
        <v>19030</v>
      </c>
      <c r="E1301" s="29">
        <v>2900</v>
      </c>
      <c r="F1301" s="29" t="s">
        <v>18887</v>
      </c>
      <c r="G1301" t="s">
        <v>76</v>
      </c>
    </row>
    <row r="1302" spans="1:7" x14ac:dyDescent="0.25">
      <c r="A1302" s="29" t="s">
        <v>3330</v>
      </c>
      <c r="B1302" s="29" t="s">
        <v>3331</v>
      </c>
      <c r="C1302" s="30">
        <v>44228</v>
      </c>
      <c r="D1302" s="29" t="s">
        <v>19030</v>
      </c>
      <c r="E1302" s="29">
        <v>2900</v>
      </c>
      <c r="F1302" s="29" t="s">
        <v>18887</v>
      </c>
      <c r="G1302" t="s">
        <v>76</v>
      </c>
    </row>
    <row r="1303" spans="1:7" x14ac:dyDescent="0.25">
      <c r="A1303" s="29" t="s">
        <v>2195</v>
      </c>
      <c r="B1303" s="29" t="s">
        <v>2196</v>
      </c>
      <c r="C1303" s="30">
        <v>44254</v>
      </c>
      <c r="D1303" s="29" t="s">
        <v>19030</v>
      </c>
      <c r="E1303" s="29">
        <v>2900</v>
      </c>
      <c r="F1303" s="29" t="s">
        <v>18887</v>
      </c>
      <c r="G1303" t="s">
        <v>76</v>
      </c>
    </row>
    <row r="1304" spans="1:7" x14ac:dyDescent="0.25">
      <c r="A1304" s="29" t="s">
        <v>3552</v>
      </c>
      <c r="B1304" s="29" t="s">
        <v>3553</v>
      </c>
      <c r="C1304" s="30">
        <v>44245</v>
      </c>
      <c r="D1304" s="29" t="s">
        <v>18887</v>
      </c>
      <c r="E1304" s="29">
        <v>2910</v>
      </c>
      <c r="F1304" s="29" t="s">
        <v>18887</v>
      </c>
      <c r="G1304" t="s">
        <v>76</v>
      </c>
    </row>
    <row r="1305" spans="1:7" x14ac:dyDescent="0.25">
      <c r="A1305" s="29" t="s">
        <v>3562</v>
      </c>
      <c r="B1305" s="29" t="s">
        <v>3563</v>
      </c>
      <c r="C1305" s="30">
        <v>44246</v>
      </c>
      <c r="D1305" s="29" t="s">
        <v>18887</v>
      </c>
      <c r="E1305" s="29">
        <v>2910</v>
      </c>
      <c r="F1305" s="29" t="s">
        <v>18887</v>
      </c>
      <c r="G1305" t="s">
        <v>76</v>
      </c>
    </row>
    <row r="1306" spans="1:7" x14ac:dyDescent="0.25">
      <c r="A1306" s="29" t="s">
        <v>17290</v>
      </c>
      <c r="B1306" s="29" t="s">
        <v>17291</v>
      </c>
      <c r="C1306" s="30">
        <v>44247</v>
      </c>
      <c r="D1306" s="29" t="s">
        <v>18887</v>
      </c>
      <c r="E1306" s="29">
        <v>2910</v>
      </c>
      <c r="F1306" s="29" t="s">
        <v>18887</v>
      </c>
      <c r="G1306" t="s">
        <v>76</v>
      </c>
    </row>
    <row r="1307" spans="1:7" x14ac:dyDescent="0.25">
      <c r="A1307" s="29" t="s">
        <v>3584</v>
      </c>
      <c r="B1307" s="29" t="s">
        <v>3585</v>
      </c>
      <c r="C1307" s="30">
        <v>44248</v>
      </c>
      <c r="D1307" s="29" t="s">
        <v>18887</v>
      </c>
      <c r="E1307" s="29">
        <v>2910</v>
      </c>
      <c r="F1307" s="29" t="s">
        <v>18887</v>
      </c>
      <c r="G1307" t="s">
        <v>76</v>
      </c>
    </row>
    <row r="1308" spans="1:7" x14ac:dyDescent="0.25">
      <c r="A1308" s="29" t="s">
        <v>7547</v>
      </c>
      <c r="B1308" s="29" t="s">
        <v>7548</v>
      </c>
      <c r="C1308" s="30">
        <v>44250</v>
      </c>
      <c r="D1308" s="29" t="s">
        <v>18887</v>
      </c>
      <c r="E1308" s="29">
        <v>2910</v>
      </c>
      <c r="F1308" s="29" t="s">
        <v>18887</v>
      </c>
      <c r="G1308" t="s">
        <v>76</v>
      </c>
    </row>
    <row r="1309" spans="1:7" x14ac:dyDescent="0.25">
      <c r="A1309" s="29" t="s">
        <v>7549</v>
      </c>
      <c r="B1309" s="29" t="s">
        <v>7550</v>
      </c>
      <c r="C1309" s="30">
        <v>44250</v>
      </c>
      <c r="D1309" s="29" t="s">
        <v>18887</v>
      </c>
      <c r="E1309" s="29">
        <v>2910</v>
      </c>
      <c r="F1309" s="29" t="s">
        <v>18887</v>
      </c>
      <c r="G1309" t="s">
        <v>76</v>
      </c>
    </row>
    <row r="1310" spans="1:7" x14ac:dyDescent="0.25">
      <c r="A1310" s="29" t="s">
        <v>7558</v>
      </c>
      <c r="B1310" s="29" t="s">
        <v>7559</v>
      </c>
      <c r="C1310" s="30">
        <v>44251</v>
      </c>
      <c r="D1310" s="29" t="s">
        <v>18887</v>
      </c>
      <c r="E1310" s="29">
        <v>2910</v>
      </c>
      <c r="F1310" s="29" t="s">
        <v>18887</v>
      </c>
      <c r="G1310" t="s">
        <v>76</v>
      </c>
    </row>
    <row r="1311" spans="1:7" x14ac:dyDescent="0.25">
      <c r="A1311" s="29" t="s">
        <v>7885</v>
      </c>
      <c r="B1311" s="29" t="s">
        <v>7886</v>
      </c>
      <c r="C1311" s="30">
        <v>44270</v>
      </c>
      <c r="D1311" s="29" t="s">
        <v>18887</v>
      </c>
      <c r="E1311" s="29">
        <v>2910</v>
      </c>
      <c r="F1311" s="29" t="s">
        <v>18887</v>
      </c>
      <c r="G1311" t="s">
        <v>76</v>
      </c>
    </row>
    <row r="1312" spans="1:7" x14ac:dyDescent="0.25">
      <c r="A1312" s="29" t="s">
        <v>9005</v>
      </c>
      <c r="B1312" s="29" t="s">
        <v>9006</v>
      </c>
      <c r="C1312" s="30">
        <v>44235</v>
      </c>
      <c r="D1312" s="29" t="s">
        <v>18887</v>
      </c>
      <c r="E1312" s="29">
        <v>2920</v>
      </c>
      <c r="F1312" s="29" t="s">
        <v>18887</v>
      </c>
      <c r="G1312" t="s">
        <v>76</v>
      </c>
    </row>
    <row r="1313" spans="1:7" x14ac:dyDescent="0.25">
      <c r="A1313" s="29" t="s">
        <v>11595</v>
      </c>
      <c r="B1313" s="29" t="s">
        <v>11596</v>
      </c>
      <c r="C1313" s="30">
        <v>44235</v>
      </c>
      <c r="D1313" s="29" t="s">
        <v>18887</v>
      </c>
      <c r="E1313" s="29">
        <v>2920</v>
      </c>
      <c r="F1313" s="29" t="s">
        <v>18887</v>
      </c>
      <c r="G1313" t="s">
        <v>76</v>
      </c>
    </row>
    <row r="1314" spans="1:7" x14ac:dyDescent="0.25">
      <c r="A1314" s="29" t="s">
        <v>11597</v>
      </c>
      <c r="B1314" s="29" t="s">
        <v>11598</v>
      </c>
      <c r="C1314" s="30">
        <v>44236</v>
      </c>
      <c r="D1314" s="29" t="s">
        <v>18887</v>
      </c>
      <c r="E1314" s="29">
        <v>2920</v>
      </c>
      <c r="F1314" s="29" t="s">
        <v>18887</v>
      </c>
      <c r="G1314" t="s">
        <v>76</v>
      </c>
    </row>
    <row r="1315" spans="1:7" x14ac:dyDescent="0.25">
      <c r="A1315" s="29" t="s">
        <v>11607</v>
      </c>
      <c r="B1315" s="29" t="s">
        <v>11608</v>
      </c>
      <c r="C1315" s="30">
        <v>44238</v>
      </c>
      <c r="D1315" s="29" t="s">
        <v>18887</v>
      </c>
      <c r="E1315" s="29">
        <v>2920</v>
      </c>
      <c r="F1315" s="29" t="s">
        <v>18887</v>
      </c>
      <c r="G1315" t="s">
        <v>76</v>
      </c>
    </row>
    <row r="1316" spans="1:7" x14ac:dyDescent="0.25">
      <c r="A1316" s="29" t="s">
        <v>11609</v>
      </c>
      <c r="B1316" s="29" t="s">
        <v>11610</v>
      </c>
      <c r="C1316" s="30">
        <v>44238</v>
      </c>
      <c r="D1316" s="29" t="s">
        <v>18887</v>
      </c>
      <c r="E1316" s="29">
        <v>2920</v>
      </c>
      <c r="F1316" s="29" t="s">
        <v>18887</v>
      </c>
      <c r="G1316" t="s">
        <v>76</v>
      </c>
    </row>
    <row r="1317" spans="1:7" x14ac:dyDescent="0.25">
      <c r="A1317" s="29" t="s">
        <v>4749</v>
      </c>
      <c r="B1317" s="29" t="s">
        <v>4750</v>
      </c>
      <c r="C1317" s="30">
        <v>44245</v>
      </c>
      <c r="D1317" s="29" t="s">
        <v>19171</v>
      </c>
      <c r="E1317" s="29">
        <v>2920</v>
      </c>
      <c r="F1317" s="29" t="s">
        <v>18887</v>
      </c>
      <c r="G1317" t="s">
        <v>76</v>
      </c>
    </row>
    <row r="1318" spans="1:7" x14ac:dyDescent="0.25">
      <c r="A1318" s="29" t="s">
        <v>7620</v>
      </c>
      <c r="B1318" s="29" t="s">
        <v>7621</v>
      </c>
      <c r="C1318" s="30">
        <v>44256</v>
      </c>
      <c r="D1318" s="29" t="s">
        <v>18887</v>
      </c>
      <c r="E1318" s="29">
        <v>2920</v>
      </c>
      <c r="F1318" s="29" t="s">
        <v>18887</v>
      </c>
      <c r="G1318" t="s">
        <v>76</v>
      </c>
    </row>
    <row r="1319" spans="1:7" x14ac:dyDescent="0.25">
      <c r="A1319" s="29" t="s">
        <v>7623</v>
      </c>
      <c r="B1319" s="29" t="s">
        <v>7624</v>
      </c>
      <c r="C1319" s="30">
        <v>44256</v>
      </c>
      <c r="D1319" s="29" t="s">
        <v>18887</v>
      </c>
      <c r="E1319" s="29">
        <v>2920</v>
      </c>
      <c r="F1319" s="29" t="s">
        <v>18887</v>
      </c>
      <c r="G1319" t="s">
        <v>76</v>
      </c>
    </row>
    <row r="1320" spans="1:7" x14ac:dyDescent="0.25">
      <c r="A1320" s="29" t="s">
        <v>7832</v>
      </c>
      <c r="B1320" s="29" t="s">
        <v>7833</v>
      </c>
      <c r="C1320" s="30">
        <v>44261</v>
      </c>
      <c r="D1320" s="29" t="s">
        <v>18887</v>
      </c>
      <c r="E1320" s="29">
        <v>2920</v>
      </c>
      <c r="F1320" s="29" t="s">
        <v>18887</v>
      </c>
      <c r="G1320" t="s">
        <v>76</v>
      </c>
    </row>
    <row r="1321" spans="1:7" x14ac:dyDescent="0.25">
      <c r="A1321" s="29" t="s">
        <v>7857</v>
      </c>
      <c r="B1321" s="29" t="s">
        <v>7858</v>
      </c>
      <c r="C1321" s="30">
        <v>44268</v>
      </c>
      <c r="D1321" s="29" t="s">
        <v>18887</v>
      </c>
      <c r="E1321" s="29">
        <v>2920</v>
      </c>
      <c r="F1321" s="29" t="s">
        <v>18887</v>
      </c>
      <c r="G1321" t="s">
        <v>76</v>
      </c>
    </row>
    <row r="1322" spans="1:7" x14ac:dyDescent="0.25">
      <c r="A1322" s="29" t="s">
        <v>7859</v>
      </c>
      <c r="B1322" s="29" t="s">
        <v>7860</v>
      </c>
      <c r="C1322" s="30">
        <v>44268</v>
      </c>
      <c r="D1322" s="29" t="s">
        <v>18887</v>
      </c>
      <c r="E1322" s="29">
        <v>2920</v>
      </c>
      <c r="F1322" s="29" t="s">
        <v>18887</v>
      </c>
      <c r="G1322" t="s">
        <v>76</v>
      </c>
    </row>
    <row r="1323" spans="1:7" x14ac:dyDescent="0.25">
      <c r="A1323" s="29" t="s">
        <v>6584</v>
      </c>
      <c r="B1323" s="29" t="s">
        <v>6585</v>
      </c>
      <c r="C1323" s="30">
        <v>44230</v>
      </c>
      <c r="D1323" s="29" t="s">
        <v>19031</v>
      </c>
      <c r="E1323" s="29">
        <v>2930</v>
      </c>
      <c r="F1323" s="29" t="s">
        <v>18887</v>
      </c>
      <c r="G1323" t="s">
        <v>76</v>
      </c>
    </row>
    <row r="1324" spans="1:7" x14ac:dyDescent="0.25">
      <c r="A1324" s="29" t="s">
        <v>11604</v>
      </c>
      <c r="B1324" s="29" t="s">
        <v>11605</v>
      </c>
      <c r="C1324" s="30">
        <v>44237</v>
      </c>
      <c r="D1324" s="29" t="s">
        <v>18887</v>
      </c>
      <c r="E1324" s="29">
        <v>2930</v>
      </c>
      <c r="F1324" s="29" t="s">
        <v>18887</v>
      </c>
      <c r="G1324" t="s">
        <v>76</v>
      </c>
    </row>
    <row r="1325" spans="1:7" x14ac:dyDescent="0.25">
      <c r="A1325" s="29" t="s">
        <v>6885</v>
      </c>
      <c r="B1325" s="29" t="s">
        <v>6886</v>
      </c>
      <c r="C1325" s="30">
        <v>44250</v>
      </c>
      <c r="D1325" s="29" t="s">
        <v>18887</v>
      </c>
      <c r="E1325" s="29">
        <v>2930</v>
      </c>
      <c r="F1325" s="29" t="s">
        <v>18887</v>
      </c>
      <c r="G1325" t="s">
        <v>76</v>
      </c>
    </row>
    <row r="1326" spans="1:7" x14ac:dyDescent="0.25">
      <c r="A1326" s="29" t="s">
        <v>10642</v>
      </c>
      <c r="B1326" s="29" t="s">
        <v>10643</v>
      </c>
      <c r="C1326" s="30">
        <v>44251</v>
      </c>
      <c r="D1326" s="29" t="s">
        <v>19031</v>
      </c>
      <c r="E1326" s="29">
        <v>2930</v>
      </c>
      <c r="F1326" s="29" t="s">
        <v>18887</v>
      </c>
      <c r="G1326" t="s">
        <v>76</v>
      </c>
    </row>
    <row r="1327" spans="1:7" x14ac:dyDescent="0.25">
      <c r="A1327" s="29" t="s">
        <v>7605</v>
      </c>
      <c r="B1327" s="29" t="s">
        <v>7606</v>
      </c>
      <c r="C1327" s="30">
        <v>44255</v>
      </c>
      <c r="D1327" s="29" t="s">
        <v>18887</v>
      </c>
      <c r="E1327" s="29">
        <v>2930</v>
      </c>
      <c r="F1327" s="29" t="s">
        <v>18887</v>
      </c>
      <c r="G1327" t="s">
        <v>76</v>
      </c>
    </row>
    <row r="1328" spans="1:7" x14ac:dyDescent="0.25">
      <c r="A1328" s="29" t="s">
        <v>7615</v>
      </c>
      <c r="B1328" s="29" t="s">
        <v>7616</v>
      </c>
      <c r="C1328" s="30">
        <v>44256</v>
      </c>
      <c r="D1328" s="29" t="s">
        <v>18887</v>
      </c>
      <c r="E1328" s="29">
        <v>2930</v>
      </c>
      <c r="F1328" s="29" t="s">
        <v>18887</v>
      </c>
      <c r="G1328" t="s">
        <v>76</v>
      </c>
    </row>
    <row r="1329" spans="1:7" x14ac:dyDescent="0.25">
      <c r="A1329" s="29" t="s">
        <v>7865</v>
      </c>
      <c r="B1329" s="29" t="s">
        <v>7866</v>
      </c>
      <c r="C1329" s="30">
        <v>44268</v>
      </c>
      <c r="D1329" s="29" t="s">
        <v>18887</v>
      </c>
      <c r="E1329" s="29">
        <v>2930</v>
      </c>
      <c r="F1329" s="29" t="s">
        <v>18887</v>
      </c>
      <c r="G1329" t="s">
        <v>76</v>
      </c>
    </row>
    <row r="1330" spans="1:7" x14ac:dyDescent="0.25">
      <c r="A1330" s="29" t="s">
        <v>7867</v>
      </c>
      <c r="B1330" s="29" t="s">
        <v>7868</v>
      </c>
      <c r="C1330" s="30">
        <v>44268</v>
      </c>
      <c r="D1330" s="29" t="s">
        <v>18887</v>
      </c>
      <c r="E1330" s="29">
        <v>2930</v>
      </c>
      <c r="F1330" s="29" t="s">
        <v>18887</v>
      </c>
      <c r="G1330" t="s">
        <v>76</v>
      </c>
    </row>
    <row r="1331" spans="1:7" x14ac:dyDescent="0.25">
      <c r="A1331" s="29" t="s">
        <v>7873</v>
      </c>
      <c r="B1331" s="29" t="s">
        <v>7874</v>
      </c>
      <c r="C1331" s="30">
        <v>44270</v>
      </c>
      <c r="D1331" s="29" t="s">
        <v>18887</v>
      </c>
      <c r="E1331" s="29">
        <v>2930</v>
      </c>
      <c r="F1331" s="29" t="s">
        <v>18887</v>
      </c>
      <c r="G1331" t="s">
        <v>76</v>
      </c>
    </row>
    <row r="1332" spans="1:7" x14ac:dyDescent="0.25">
      <c r="A1332" s="29" t="s">
        <v>8546</v>
      </c>
      <c r="B1332" s="29" t="s">
        <v>8547</v>
      </c>
      <c r="C1332" s="30">
        <v>44208</v>
      </c>
      <c r="D1332" s="29" t="s">
        <v>19032</v>
      </c>
      <c r="E1332" s="29">
        <v>2940</v>
      </c>
      <c r="F1332" s="29" t="s">
        <v>18887</v>
      </c>
      <c r="G1332" t="s">
        <v>76</v>
      </c>
    </row>
    <row r="1333" spans="1:7" x14ac:dyDescent="0.25">
      <c r="A1333" s="29" t="s">
        <v>7579</v>
      </c>
      <c r="B1333" s="29" t="s">
        <v>7580</v>
      </c>
      <c r="C1333" s="30">
        <v>44253</v>
      </c>
      <c r="D1333" s="29" t="s">
        <v>18887</v>
      </c>
      <c r="E1333" s="29">
        <v>2940</v>
      </c>
      <c r="F1333" s="29" t="s">
        <v>18887</v>
      </c>
      <c r="G1333" t="s">
        <v>76</v>
      </c>
    </row>
    <row r="1334" spans="1:7" x14ac:dyDescent="0.25">
      <c r="A1334" s="29" t="s">
        <v>7678</v>
      </c>
      <c r="B1334" s="29" t="s">
        <v>7679</v>
      </c>
      <c r="C1334" s="30">
        <v>44263</v>
      </c>
      <c r="D1334" s="29" t="s">
        <v>19032</v>
      </c>
      <c r="E1334" s="29">
        <v>2940</v>
      </c>
      <c r="F1334" s="29" t="s">
        <v>18887</v>
      </c>
      <c r="G1334" t="s">
        <v>76</v>
      </c>
    </row>
    <row r="1335" spans="1:7" x14ac:dyDescent="0.25">
      <c r="A1335" s="29" t="s">
        <v>7881</v>
      </c>
      <c r="B1335" s="29" t="s">
        <v>7882</v>
      </c>
      <c r="C1335" s="30">
        <v>44270</v>
      </c>
      <c r="D1335" s="29" t="s">
        <v>18887</v>
      </c>
      <c r="E1335" s="29">
        <v>2940</v>
      </c>
      <c r="F1335" s="29" t="s">
        <v>18887</v>
      </c>
      <c r="G1335" t="s">
        <v>76</v>
      </c>
    </row>
    <row r="1336" spans="1:7" x14ac:dyDescent="0.25">
      <c r="A1336" s="29" t="s">
        <v>8982</v>
      </c>
      <c r="B1336" s="29" t="s">
        <v>8983</v>
      </c>
      <c r="C1336" s="30">
        <v>44221</v>
      </c>
      <c r="D1336" s="29" t="s">
        <v>18887</v>
      </c>
      <c r="E1336" s="29">
        <v>2950</v>
      </c>
      <c r="F1336" s="29" t="s">
        <v>18887</v>
      </c>
      <c r="G1336" t="s">
        <v>76</v>
      </c>
    </row>
    <row r="1337" spans="1:7" x14ac:dyDescent="0.25">
      <c r="A1337" s="29" t="s">
        <v>8985</v>
      </c>
      <c r="B1337" s="29" t="s">
        <v>8986</v>
      </c>
      <c r="C1337" s="30">
        <v>44221</v>
      </c>
      <c r="D1337" s="29" t="s">
        <v>18887</v>
      </c>
      <c r="E1337" s="29">
        <v>2950</v>
      </c>
      <c r="F1337" s="29" t="s">
        <v>18887</v>
      </c>
      <c r="G1337" t="s">
        <v>76</v>
      </c>
    </row>
    <row r="1338" spans="1:7" x14ac:dyDescent="0.25">
      <c r="A1338" s="29" t="s">
        <v>8987</v>
      </c>
      <c r="B1338" s="29" t="s">
        <v>8988</v>
      </c>
      <c r="C1338" s="30">
        <v>44221</v>
      </c>
      <c r="D1338" s="29" t="s">
        <v>18887</v>
      </c>
      <c r="E1338" s="29">
        <v>2950</v>
      </c>
      <c r="F1338" s="29" t="s">
        <v>18887</v>
      </c>
      <c r="G1338" t="s">
        <v>76</v>
      </c>
    </row>
    <row r="1339" spans="1:7" x14ac:dyDescent="0.25">
      <c r="A1339" s="29" t="s">
        <v>8989</v>
      </c>
      <c r="B1339" s="29" t="s">
        <v>8990</v>
      </c>
      <c r="C1339" s="30">
        <v>44221</v>
      </c>
      <c r="D1339" s="29" t="s">
        <v>18887</v>
      </c>
      <c r="E1339" s="29">
        <v>2950</v>
      </c>
      <c r="F1339" s="29" t="s">
        <v>18887</v>
      </c>
      <c r="G1339" t="s">
        <v>76</v>
      </c>
    </row>
    <row r="1340" spans="1:7" x14ac:dyDescent="0.25">
      <c r="A1340" s="29" t="s">
        <v>14225</v>
      </c>
      <c r="B1340" s="29" t="s">
        <v>14226</v>
      </c>
      <c r="C1340" s="30">
        <v>44232</v>
      </c>
      <c r="D1340" s="29" t="s">
        <v>19033</v>
      </c>
      <c r="E1340" s="29">
        <v>2950</v>
      </c>
      <c r="F1340" s="29" t="s">
        <v>18887</v>
      </c>
      <c r="G1340" t="s">
        <v>76</v>
      </c>
    </row>
    <row r="1341" spans="1:7" x14ac:dyDescent="0.25">
      <c r="A1341" s="29" t="s">
        <v>8997</v>
      </c>
      <c r="B1341" s="29" t="s">
        <v>8998</v>
      </c>
      <c r="C1341" s="30">
        <v>44234</v>
      </c>
      <c r="D1341" s="29" t="s">
        <v>18887</v>
      </c>
      <c r="E1341" s="29">
        <v>2950</v>
      </c>
      <c r="F1341" s="29" t="s">
        <v>18887</v>
      </c>
      <c r="G1341" t="s">
        <v>76</v>
      </c>
    </row>
    <row r="1342" spans="1:7" x14ac:dyDescent="0.25">
      <c r="A1342" s="29" t="s">
        <v>8999</v>
      </c>
      <c r="B1342" s="29" t="s">
        <v>9000</v>
      </c>
      <c r="C1342" s="30">
        <v>44234</v>
      </c>
      <c r="D1342" s="29" t="s">
        <v>18887</v>
      </c>
      <c r="E1342" s="29">
        <v>2950</v>
      </c>
      <c r="F1342" s="29" t="s">
        <v>18887</v>
      </c>
      <c r="G1342" t="s">
        <v>76</v>
      </c>
    </row>
    <row r="1343" spans="1:7" x14ac:dyDescent="0.25">
      <c r="A1343" s="29" t="s">
        <v>9008</v>
      </c>
      <c r="B1343" s="29" t="s">
        <v>9009</v>
      </c>
      <c r="C1343" s="30">
        <v>44235</v>
      </c>
      <c r="D1343" s="29" t="s">
        <v>18887</v>
      </c>
      <c r="E1343" s="29">
        <v>2950</v>
      </c>
      <c r="F1343" s="29" t="s">
        <v>18887</v>
      </c>
      <c r="G1343" t="s">
        <v>76</v>
      </c>
    </row>
    <row r="1344" spans="1:7" x14ac:dyDescent="0.25">
      <c r="A1344" s="29" t="s">
        <v>11592</v>
      </c>
      <c r="B1344" s="29" t="s">
        <v>11593</v>
      </c>
      <c r="C1344" s="30">
        <v>44235</v>
      </c>
      <c r="D1344" s="29" t="s">
        <v>18887</v>
      </c>
      <c r="E1344" s="29">
        <v>2950</v>
      </c>
      <c r="F1344" s="29" t="s">
        <v>18887</v>
      </c>
      <c r="G1344" t="s">
        <v>76</v>
      </c>
    </row>
    <row r="1345" spans="1:7" x14ac:dyDescent="0.25">
      <c r="A1345" s="29" t="s">
        <v>6892</v>
      </c>
      <c r="B1345" s="29" t="s">
        <v>6893</v>
      </c>
      <c r="C1345" s="30">
        <v>44250</v>
      </c>
      <c r="D1345" s="29" t="s">
        <v>18887</v>
      </c>
      <c r="E1345" s="29">
        <v>2950</v>
      </c>
      <c r="F1345" s="29" t="s">
        <v>18887</v>
      </c>
      <c r="G1345" t="s">
        <v>76</v>
      </c>
    </row>
    <row r="1346" spans="1:7" x14ac:dyDescent="0.25">
      <c r="A1346" s="29" t="s">
        <v>7613</v>
      </c>
      <c r="B1346" s="29" t="s">
        <v>7614</v>
      </c>
      <c r="C1346" s="30">
        <v>44256</v>
      </c>
      <c r="D1346" s="29" t="s">
        <v>18887</v>
      </c>
      <c r="E1346" s="29">
        <v>2950</v>
      </c>
      <c r="F1346" s="29" t="s">
        <v>18887</v>
      </c>
      <c r="G1346" t="s">
        <v>76</v>
      </c>
    </row>
    <row r="1347" spans="1:7" x14ac:dyDescent="0.25">
      <c r="A1347" s="29" t="s">
        <v>7840</v>
      </c>
      <c r="B1347" s="29" t="s">
        <v>7841</v>
      </c>
      <c r="C1347" s="30">
        <v>44265</v>
      </c>
      <c r="D1347" s="29" t="s">
        <v>18887</v>
      </c>
      <c r="E1347" s="29">
        <v>2950</v>
      </c>
      <c r="F1347" s="29" t="s">
        <v>18887</v>
      </c>
      <c r="G1347" t="s">
        <v>76</v>
      </c>
    </row>
    <row r="1348" spans="1:7" x14ac:dyDescent="0.25">
      <c r="A1348" s="29" t="s">
        <v>7850</v>
      </c>
      <c r="B1348" s="29" t="s">
        <v>7851</v>
      </c>
      <c r="C1348" s="30">
        <v>44267</v>
      </c>
      <c r="D1348" s="29" t="s">
        <v>18887</v>
      </c>
      <c r="E1348" s="29">
        <v>2950</v>
      </c>
      <c r="F1348" s="29" t="s">
        <v>18887</v>
      </c>
      <c r="G1348" t="s">
        <v>76</v>
      </c>
    </row>
    <row r="1349" spans="1:7" x14ac:dyDescent="0.25">
      <c r="A1349" s="29" t="s">
        <v>11072</v>
      </c>
      <c r="B1349" s="29" t="s">
        <v>11073</v>
      </c>
      <c r="C1349" s="30">
        <v>44201</v>
      </c>
      <c r="D1349" s="29" t="s">
        <v>19172</v>
      </c>
      <c r="E1349" s="29">
        <v>2960</v>
      </c>
      <c r="F1349" s="29" t="s">
        <v>18887</v>
      </c>
      <c r="G1349" t="s">
        <v>76</v>
      </c>
    </row>
    <row r="1350" spans="1:7" x14ac:dyDescent="0.25">
      <c r="A1350" s="29" t="s">
        <v>8396</v>
      </c>
      <c r="B1350" s="29" t="s">
        <v>8397</v>
      </c>
      <c r="C1350" s="30">
        <v>44211</v>
      </c>
      <c r="D1350" s="29" t="s">
        <v>19173</v>
      </c>
      <c r="E1350" s="29">
        <v>2960</v>
      </c>
      <c r="F1350" s="29" t="s">
        <v>18887</v>
      </c>
      <c r="G1350" t="s">
        <v>76</v>
      </c>
    </row>
    <row r="1351" spans="1:7" x14ac:dyDescent="0.25">
      <c r="A1351" s="29" t="s">
        <v>8994</v>
      </c>
      <c r="B1351" s="29" t="s">
        <v>8995</v>
      </c>
      <c r="C1351" s="30">
        <v>44234</v>
      </c>
      <c r="D1351" s="29" t="s">
        <v>18887</v>
      </c>
      <c r="E1351" s="29">
        <v>2960</v>
      </c>
      <c r="F1351" s="29" t="s">
        <v>18887</v>
      </c>
      <c r="G1351" t="s">
        <v>76</v>
      </c>
    </row>
    <row r="1352" spans="1:7" x14ac:dyDescent="0.25">
      <c r="A1352" s="29" t="s">
        <v>6878</v>
      </c>
      <c r="B1352" s="29" t="s">
        <v>6879</v>
      </c>
      <c r="C1352" s="30">
        <v>44247</v>
      </c>
      <c r="D1352" s="29" t="s">
        <v>18887</v>
      </c>
      <c r="E1352" s="29">
        <v>2960</v>
      </c>
      <c r="F1352" s="29" t="s">
        <v>18887</v>
      </c>
      <c r="G1352" t="s">
        <v>76</v>
      </c>
    </row>
    <row r="1353" spans="1:7" x14ac:dyDescent="0.25">
      <c r="A1353" s="29" t="s">
        <v>7560</v>
      </c>
      <c r="B1353" s="29" t="s">
        <v>7561</v>
      </c>
      <c r="C1353" s="30">
        <v>44251</v>
      </c>
      <c r="D1353" s="29" t="s">
        <v>18887</v>
      </c>
      <c r="E1353" s="29">
        <v>2960</v>
      </c>
      <c r="F1353" s="29" t="s">
        <v>18887</v>
      </c>
      <c r="G1353" t="s">
        <v>76</v>
      </c>
    </row>
    <row r="1354" spans="1:7" x14ac:dyDescent="0.25">
      <c r="A1354" s="29" t="s">
        <v>2019</v>
      </c>
      <c r="B1354" s="29" t="s">
        <v>2020</v>
      </c>
      <c r="C1354" s="30">
        <v>44251</v>
      </c>
      <c r="D1354" s="29" t="s">
        <v>19172</v>
      </c>
      <c r="E1354" s="29">
        <v>2960</v>
      </c>
      <c r="F1354" s="29" t="s">
        <v>18887</v>
      </c>
      <c r="G1354" t="s">
        <v>76</v>
      </c>
    </row>
    <row r="1355" spans="1:7" x14ac:dyDescent="0.25">
      <c r="A1355" s="29" t="s">
        <v>7601</v>
      </c>
      <c r="B1355" s="29" t="s">
        <v>7602</v>
      </c>
      <c r="C1355" s="30">
        <v>44254</v>
      </c>
      <c r="D1355" s="29" t="s">
        <v>18887</v>
      </c>
      <c r="E1355" s="29">
        <v>2960</v>
      </c>
      <c r="F1355" s="29" t="s">
        <v>18887</v>
      </c>
      <c r="G1355" t="s">
        <v>76</v>
      </c>
    </row>
    <row r="1356" spans="1:7" x14ac:dyDescent="0.25">
      <c r="A1356" s="29" t="s">
        <v>7625</v>
      </c>
      <c r="B1356" s="29" t="s">
        <v>7626</v>
      </c>
      <c r="C1356" s="30">
        <v>44257</v>
      </c>
      <c r="D1356" s="29" t="s">
        <v>18887</v>
      </c>
      <c r="E1356" s="29">
        <v>2960</v>
      </c>
      <c r="F1356" s="29" t="s">
        <v>18887</v>
      </c>
      <c r="G1356" t="s">
        <v>76</v>
      </c>
    </row>
    <row r="1357" spans="1:7" x14ac:dyDescent="0.25">
      <c r="A1357" s="29" t="s">
        <v>10234</v>
      </c>
      <c r="B1357" s="29" t="s">
        <v>10235</v>
      </c>
      <c r="C1357" s="30">
        <v>44257</v>
      </c>
      <c r="D1357" s="29" t="s">
        <v>18887</v>
      </c>
      <c r="E1357" s="29">
        <v>2960</v>
      </c>
      <c r="F1357" s="29" t="s">
        <v>18887</v>
      </c>
      <c r="G1357" t="s">
        <v>76</v>
      </c>
    </row>
    <row r="1358" spans="1:7" x14ac:dyDescent="0.25">
      <c r="A1358" s="29" t="s">
        <v>7862</v>
      </c>
      <c r="B1358" s="29" t="s">
        <v>7863</v>
      </c>
      <c r="C1358" s="30">
        <v>44268</v>
      </c>
      <c r="D1358" s="29" t="s">
        <v>18887</v>
      </c>
      <c r="E1358" s="29">
        <v>2960</v>
      </c>
      <c r="F1358" s="29" t="s">
        <v>18887</v>
      </c>
      <c r="G1358" t="s">
        <v>76</v>
      </c>
    </row>
    <row r="1359" spans="1:7" x14ac:dyDescent="0.25">
      <c r="A1359" s="29" t="s">
        <v>5116</v>
      </c>
      <c r="B1359" s="29" t="s">
        <v>5117</v>
      </c>
      <c r="C1359" s="30">
        <v>44203</v>
      </c>
      <c r="D1359" s="29" t="s">
        <v>19034</v>
      </c>
      <c r="E1359" s="29">
        <v>2970</v>
      </c>
      <c r="F1359" s="29" t="s">
        <v>18887</v>
      </c>
      <c r="G1359" t="s">
        <v>76</v>
      </c>
    </row>
    <row r="1360" spans="1:7" x14ac:dyDescent="0.25">
      <c r="A1360" s="29" t="s">
        <v>8802</v>
      </c>
      <c r="B1360" s="29" t="s">
        <v>8803</v>
      </c>
      <c r="C1360" s="30">
        <v>44209</v>
      </c>
      <c r="D1360" s="29" t="s">
        <v>19174</v>
      </c>
      <c r="E1360" s="29">
        <v>2970</v>
      </c>
      <c r="F1360" s="29" t="s">
        <v>18887</v>
      </c>
      <c r="G1360" t="s">
        <v>76</v>
      </c>
    </row>
    <row r="1361" spans="1:7" x14ac:dyDescent="0.25">
      <c r="A1361" s="29" t="s">
        <v>13960</v>
      </c>
      <c r="B1361" s="29" t="s">
        <v>13961</v>
      </c>
      <c r="C1361" s="30">
        <v>44215</v>
      </c>
      <c r="D1361" s="29" t="s">
        <v>19034</v>
      </c>
      <c r="E1361" s="29">
        <v>2970</v>
      </c>
      <c r="F1361" s="29" t="s">
        <v>18887</v>
      </c>
      <c r="G1361" t="s">
        <v>76</v>
      </c>
    </row>
    <row r="1362" spans="1:7" x14ac:dyDescent="0.25">
      <c r="A1362" s="29" t="s">
        <v>12451</v>
      </c>
      <c r="B1362" s="29" t="s">
        <v>12452</v>
      </c>
      <c r="C1362" s="30">
        <v>44235</v>
      </c>
      <c r="D1362" s="29" t="s">
        <v>19034</v>
      </c>
      <c r="E1362" s="29">
        <v>2970</v>
      </c>
      <c r="F1362" s="29" t="s">
        <v>18887</v>
      </c>
      <c r="G1362" t="s">
        <v>76</v>
      </c>
    </row>
    <row r="1363" spans="1:7" x14ac:dyDescent="0.25">
      <c r="A1363" s="29" t="s">
        <v>2200</v>
      </c>
      <c r="B1363" s="29" t="s">
        <v>2201</v>
      </c>
      <c r="C1363" s="30">
        <v>44256</v>
      </c>
      <c r="D1363" s="29" t="s">
        <v>19034</v>
      </c>
      <c r="E1363" s="29">
        <v>2970</v>
      </c>
      <c r="F1363" s="29" t="s">
        <v>18887</v>
      </c>
      <c r="G1363" t="s">
        <v>76</v>
      </c>
    </row>
    <row r="1364" spans="1:7" x14ac:dyDescent="0.25">
      <c r="A1364" s="29" t="s">
        <v>13363</v>
      </c>
      <c r="B1364" s="29" t="s">
        <v>13364</v>
      </c>
      <c r="C1364" s="30">
        <v>44257</v>
      </c>
      <c r="D1364" s="29" t="s">
        <v>19034</v>
      </c>
      <c r="E1364" s="29">
        <v>2970</v>
      </c>
      <c r="F1364" s="29" t="s">
        <v>18887</v>
      </c>
      <c r="G1364" t="s">
        <v>76</v>
      </c>
    </row>
    <row r="1365" spans="1:7" x14ac:dyDescent="0.25">
      <c r="A1365" s="29" t="s">
        <v>2116</v>
      </c>
      <c r="B1365" s="29" t="s">
        <v>2117</v>
      </c>
      <c r="C1365" s="30">
        <v>44267</v>
      </c>
      <c r="D1365" s="29" t="s">
        <v>19034</v>
      </c>
      <c r="E1365" s="29">
        <v>2970</v>
      </c>
      <c r="F1365" s="29" t="s">
        <v>18887</v>
      </c>
      <c r="G1365" t="s">
        <v>76</v>
      </c>
    </row>
    <row r="1366" spans="1:7" x14ac:dyDescent="0.25">
      <c r="A1366" s="29" t="s">
        <v>3121</v>
      </c>
      <c r="B1366" s="29" t="s">
        <v>3122</v>
      </c>
      <c r="C1366" s="30">
        <v>44216</v>
      </c>
      <c r="D1366" s="29" t="s">
        <v>19035</v>
      </c>
      <c r="E1366" s="29">
        <v>2980</v>
      </c>
      <c r="F1366" s="29" t="s">
        <v>18887</v>
      </c>
      <c r="G1366" t="s">
        <v>76</v>
      </c>
    </row>
    <row r="1367" spans="1:7" x14ac:dyDescent="0.25">
      <c r="A1367" s="29" t="s">
        <v>3144</v>
      </c>
      <c r="B1367" s="29" t="s">
        <v>3145</v>
      </c>
      <c r="C1367" s="30">
        <v>44216</v>
      </c>
      <c r="D1367" s="29" t="s">
        <v>19035</v>
      </c>
      <c r="E1367" s="29">
        <v>2980</v>
      </c>
      <c r="F1367" s="29" t="s">
        <v>18887</v>
      </c>
      <c r="G1367" t="s">
        <v>76</v>
      </c>
    </row>
    <row r="1368" spans="1:7" x14ac:dyDescent="0.25">
      <c r="A1368" s="29" t="s">
        <v>3189</v>
      </c>
      <c r="B1368" s="29" t="s">
        <v>3190</v>
      </c>
      <c r="C1368" s="30">
        <v>44217</v>
      </c>
      <c r="D1368" s="29" t="s">
        <v>19035</v>
      </c>
      <c r="E1368" s="29">
        <v>2980</v>
      </c>
      <c r="F1368" s="29" t="s">
        <v>18887</v>
      </c>
      <c r="G1368" t="s">
        <v>76</v>
      </c>
    </row>
    <row r="1369" spans="1:7" x14ac:dyDescent="0.25">
      <c r="A1369" s="29" t="s">
        <v>7676</v>
      </c>
      <c r="B1369" s="29" t="s">
        <v>7677</v>
      </c>
      <c r="C1369" s="30">
        <v>44263</v>
      </c>
      <c r="D1369" s="29" t="s">
        <v>19035</v>
      </c>
      <c r="E1369" s="29">
        <v>2980</v>
      </c>
      <c r="F1369" s="29" t="s">
        <v>18887</v>
      </c>
      <c r="G1369" t="s">
        <v>76</v>
      </c>
    </row>
    <row r="1370" spans="1:7" x14ac:dyDescent="0.25">
      <c r="A1370" s="29" t="s">
        <v>7827</v>
      </c>
      <c r="B1370" s="29" t="s">
        <v>7828</v>
      </c>
      <c r="C1370" s="30">
        <v>44258</v>
      </c>
      <c r="D1370" s="29" t="s">
        <v>18887</v>
      </c>
      <c r="E1370" s="29">
        <v>2990</v>
      </c>
      <c r="F1370" s="29" t="s">
        <v>18887</v>
      </c>
      <c r="G1370" t="s">
        <v>76</v>
      </c>
    </row>
    <row r="1371" spans="1:7" x14ac:dyDescent="0.25">
      <c r="A1371" s="29" t="s">
        <v>7879</v>
      </c>
      <c r="B1371" s="29" t="s">
        <v>7880</v>
      </c>
      <c r="C1371" s="30">
        <v>44270</v>
      </c>
      <c r="D1371" s="29" t="s">
        <v>18887</v>
      </c>
      <c r="E1371" s="29">
        <v>2990</v>
      </c>
      <c r="F1371" s="29" t="s">
        <v>18887</v>
      </c>
      <c r="G1371" t="s">
        <v>76</v>
      </c>
    </row>
    <row r="1372" spans="1:7" x14ac:dyDescent="0.25">
      <c r="A1372" s="29" t="s">
        <v>5119</v>
      </c>
      <c r="B1372" s="29" t="s">
        <v>5120</v>
      </c>
      <c r="C1372" s="30">
        <v>44196</v>
      </c>
      <c r="D1372" s="29" t="s">
        <v>19176</v>
      </c>
      <c r="E1372" s="29">
        <v>3000</v>
      </c>
      <c r="F1372" s="29" t="s">
        <v>18886</v>
      </c>
      <c r="G1372" t="s">
        <v>76</v>
      </c>
    </row>
    <row r="1373" spans="1:7" x14ac:dyDescent="0.25">
      <c r="A1373" s="29" t="s">
        <v>5085</v>
      </c>
      <c r="B1373" s="29" t="s">
        <v>5086</v>
      </c>
      <c r="C1373" s="30">
        <v>44197</v>
      </c>
      <c r="D1373" s="29" t="s">
        <v>19176</v>
      </c>
      <c r="E1373" s="29">
        <v>3000</v>
      </c>
      <c r="F1373" s="29" t="s">
        <v>18886</v>
      </c>
      <c r="G1373" t="s">
        <v>76</v>
      </c>
    </row>
    <row r="1374" spans="1:7" x14ac:dyDescent="0.25">
      <c r="A1374" s="29" t="s">
        <v>2321</v>
      </c>
      <c r="B1374" s="29" t="s">
        <v>2322</v>
      </c>
      <c r="C1374" s="30">
        <v>44199</v>
      </c>
      <c r="D1374" s="29" t="s">
        <v>19176</v>
      </c>
      <c r="E1374" s="29">
        <v>3000</v>
      </c>
      <c r="F1374" s="29" t="s">
        <v>18886</v>
      </c>
      <c r="G1374" t="s">
        <v>76</v>
      </c>
    </row>
    <row r="1375" spans="1:7" x14ac:dyDescent="0.25">
      <c r="A1375" s="29" t="s">
        <v>2324</v>
      </c>
      <c r="B1375" s="29" t="s">
        <v>2325</v>
      </c>
      <c r="C1375" s="30">
        <v>44199</v>
      </c>
      <c r="D1375" s="29" t="s">
        <v>19176</v>
      </c>
      <c r="E1375" s="29">
        <v>3000</v>
      </c>
      <c r="F1375" s="29" t="s">
        <v>18886</v>
      </c>
      <c r="G1375" t="s">
        <v>76</v>
      </c>
    </row>
    <row r="1376" spans="1:7" x14ac:dyDescent="0.25">
      <c r="A1376" s="29" t="s">
        <v>2327</v>
      </c>
      <c r="B1376" s="29" t="s">
        <v>2328</v>
      </c>
      <c r="C1376" s="30">
        <v>44199</v>
      </c>
      <c r="D1376" s="29" t="s">
        <v>19176</v>
      </c>
      <c r="E1376" s="29">
        <v>3000</v>
      </c>
      <c r="F1376" s="29" t="s">
        <v>18886</v>
      </c>
      <c r="G1376" t="s">
        <v>76</v>
      </c>
    </row>
    <row r="1377" spans="1:7" x14ac:dyDescent="0.25">
      <c r="A1377" s="29" t="s">
        <v>5102</v>
      </c>
      <c r="B1377" s="29" t="s">
        <v>5103</v>
      </c>
      <c r="C1377" s="30">
        <v>44200</v>
      </c>
      <c r="D1377" s="29" t="s">
        <v>19176</v>
      </c>
      <c r="E1377" s="29">
        <v>3000</v>
      </c>
      <c r="F1377" s="29" t="s">
        <v>18886</v>
      </c>
      <c r="G1377" t="s">
        <v>76</v>
      </c>
    </row>
    <row r="1378" spans="1:7" x14ac:dyDescent="0.25">
      <c r="A1378" s="29" t="s">
        <v>5106</v>
      </c>
      <c r="B1378" s="29" t="s">
        <v>5107</v>
      </c>
      <c r="C1378" s="30">
        <v>44200</v>
      </c>
      <c r="D1378" s="29" t="s">
        <v>19176</v>
      </c>
      <c r="E1378" s="29">
        <v>3000</v>
      </c>
      <c r="F1378" s="29" t="s">
        <v>18886</v>
      </c>
      <c r="G1378" t="s">
        <v>76</v>
      </c>
    </row>
    <row r="1379" spans="1:7" x14ac:dyDescent="0.25">
      <c r="A1379" s="29" t="s">
        <v>5165</v>
      </c>
      <c r="B1379" s="29" t="s">
        <v>5166</v>
      </c>
      <c r="C1379" s="30">
        <v>44207</v>
      </c>
      <c r="D1379" s="29" t="s">
        <v>19176</v>
      </c>
      <c r="E1379" s="29">
        <v>3000</v>
      </c>
      <c r="F1379" s="29" t="s">
        <v>18886</v>
      </c>
      <c r="G1379" t="s">
        <v>76</v>
      </c>
    </row>
    <row r="1380" spans="1:7" x14ac:dyDescent="0.25">
      <c r="A1380" s="29" t="s">
        <v>8792</v>
      </c>
      <c r="B1380" s="29" t="s">
        <v>8793</v>
      </c>
      <c r="C1380" s="30">
        <v>44207</v>
      </c>
      <c r="D1380" s="29" t="s">
        <v>19176</v>
      </c>
      <c r="E1380" s="29">
        <v>3000</v>
      </c>
      <c r="F1380" s="29" t="s">
        <v>18886</v>
      </c>
      <c r="G1380" t="s">
        <v>76</v>
      </c>
    </row>
    <row r="1381" spans="1:7" x14ac:dyDescent="0.25">
      <c r="A1381" s="29" t="s">
        <v>11290</v>
      </c>
      <c r="B1381" s="29" t="s">
        <v>11291</v>
      </c>
      <c r="C1381" s="30">
        <v>44209</v>
      </c>
      <c r="D1381" s="29" t="s">
        <v>19176</v>
      </c>
      <c r="E1381" s="29">
        <v>3000</v>
      </c>
      <c r="F1381" s="29" t="s">
        <v>18886</v>
      </c>
      <c r="G1381" t="s">
        <v>76</v>
      </c>
    </row>
    <row r="1382" spans="1:7" x14ac:dyDescent="0.25">
      <c r="A1382" s="29" t="s">
        <v>2818</v>
      </c>
      <c r="B1382" s="29" t="s">
        <v>2819</v>
      </c>
      <c r="C1382" s="30">
        <v>44214</v>
      </c>
      <c r="D1382" s="29" t="s">
        <v>19176</v>
      </c>
      <c r="E1382" s="29">
        <v>3000</v>
      </c>
      <c r="F1382" s="29" t="s">
        <v>18886</v>
      </c>
      <c r="G1382" t="s">
        <v>76</v>
      </c>
    </row>
    <row r="1383" spans="1:7" x14ac:dyDescent="0.25">
      <c r="A1383" s="29" t="s">
        <v>14453</v>
      </c>
      <c r="B1383" s="29" t="s">
        <v>14454</v>
      </c>
      <c r="C1383" s="30">
        <v>44216</v>
      </c>
      <c r="D1383" s="29" t="s">
        <v>19176</v>
      </c>
      <c r="E1383" s="29">
        <v>3000</v>
      </c>
      <c r="F1383" s="29" t="s">
        <v>18886</v>
      </c>
      <c r="G1383" t="s">
        <v>76</v>
      </c>
    </row>
    <row r="1384" spans="1:7" x14ac:dyDescent="0.25">
      <c r="A1384" s="29" t="s">
        <v>14552</v>
      </c>
      <c r="B1384" s="29" t="s">
        <v>14553</v>
      </c>
      <c r="C1384" s="30">
        <v>44218</v>
      </c>
      <c r="D1384" s="29" t="s">
        <v>19176</v>
      </c>
      <c r="E1384" s="29">
        <v>3000</v>
      </c>
      <c r="F1384" s="29" t="s">
        <v>18886</v>
      </c>
      <c r="G1384" t="s">
        <v>76</v>
      </c>
    </row>
    <row r="1385" spans="1:7" x14ac:dyDescent="0.25">
      <c r="A1385" s="29" t="s">
        <v>14554</v>
      </c>
      <c r="B1385" s="29" t="s">
        <v>14555</v>
      </c>
      <c r="C1385" s="30">
        <v>44219</v>
      </c>
      <c r="D1385" s="29" t="s">
        <v>19176</v>
      </c>
      <c r="E1385" s="29">
        <v>3000</v>
      </c>
      <c r="F1385" s="29" t="s">
        <v>18886</v>
      </c>
      <c r="G1385" t="s">
        <v>76</v>
      </c>
    </row>
    <row r="1386" spans="1:7" x14ac:dyDescent="0.25">
      <c r="A1386" s="29" t="s">
        <v>12100</v>
      </c>
      <c r="B1386" s="29" t="s">
        <v>12101</v>
      </c>
      <c r="C1386" s="30">
        <v>44229</v>
      </c>
      <c r="D1386" s="29" t="s">
        <v>19176</v>
      </c>
      <c r="E1386" s="29">
        <v>3000</v>
      </c>
      <c r="F1386" s="29" t="s">
        <v>18886</v>
      </c>
      <c r="G1386" t="s">
        <v>76</v>
      </c>
    </row>
    <row r="1387" spans="1:7" x14ac:dyDescent="0.25">
      <c r="A1387" s="29" t="s">
        <v>14720</v>
      </c>
      <c r="B1387" s="29" t="s">
        <v>14721</v>
      </c>
      <c r="C1387" s="30">
        <v>44233</v>
      </c>
      <c r="D1387" s="29" t="s">
        <v>19176</v>
      </c>
      <c r="E1387" s="29">
        <v>3000</v>
      </c>
      <c r="F1387" s="29" t="s">
        <v>18886</v>
      </c>
      <c r="G1387" t="s">
        <v>76</v>
      </c>
    </row>
    <row r="1388" spans="1:7" x14ac:dyDescent="0.25">
      <c r="A1388" s="29" t="s">
        <v>9584</v>
      </c>
      <c r="B1388" s="29" t="s">
        <v>9585</v>
      </c>
      <c r="C1388" s="30">
        <v>44246</v>
      </c>
      <c r="D1388" s="29" t="s">
        <v>19176</v>
      </c>
      <c r="E1388" s="29">
        <v>3000</v>
      </c>
      <c r="F1388" s="29" t="s">
        <v>18886</v>
      </c>
      <c r="G1388" t="s">
        <v>76</v>
      </c>
    </row>
    <row r="1389" spans="1:7" x14ac:dyDescent="0.25">
      <c r="A1389" s="29" t="s">
        <v>9458</v>
      </c>
      <c r="B1389" s="29" t="s">
        <v>9459</v>
      </c>
      <c r="C1389" s="30">
        <v>44247</v>
      </c>
      <c r="D1389" s="29" t="s">
        <v>19176</v>
      </c>
      <c r="E1389" s="29">
        <v>3000</v>
      </c>
      <c r="F1389" s="29" t="s">
        <v>18886</v>
      </c>
      <c r="G1389" t="s">
        <v>76</v>
      </c>
    </row>
    <row r="1390" spans="1:7" x14ac:dyDescent="0.25">
      <c r="A1390" s="29" t="s">
        <v>9488</v>
      </c>
      <c r="B1390" s="29" t="s">
        <v>9489</v>
      </c>
      <c r="C1390" s="30">
        <v>44247</v>
      </c>
      <c r="D1390" s="29" t="s">
        <v>19176</v>
      </c>
      <c r="E1390" s="29">
        <v>3000</v>
      </c>
      <c r="F1390" s="29" t="s">
        <v>18886</v>
      </c>
      <c r="G1390" t="s">
        <v>76</v>
      </c>
    </row>
    <row r="1391" spans="1:7" x14ac:dyDescent="0.25">
      <c r="A1391" s="29" t="s">
        <v>1726</v>
      </c>
      <c r="B1391" s="29" t="s">
        <v>1727</v>
      </c>
      <c r="C1391" s="30">
        <v>44248</v>
      </c>
      <c r="D1391" s="29" t="s">
        <v>19176</v>
      </c>
      <c r="E1391" s="29">
        <v>3000</v>
      </c>
      <c r="F1391" s="29" t="s">
        <v>18886</v>
      </c>
      <c r="G1391" t="s">
        <v>76</v>
      </c>
    </row>
    <row r="1392" spans="1:7" x14ac:dyDescent="0.25">
      <c r="A1392" s="29" t="s">
        <v>10538</v>
      </c>
      <c r="B1392" s="29" t="s">
        <v>10539</v>
      </c>
      <c r="C1392" s="30">
        <v>44251</v>
      </c>
      <c r="D1392" s="29" t="s">
        <v>19176</v>
      </c>
      <c r="E1392" s="29">
        <v>3000</v>
      </c>
      <c r="F1392" s="29" t="s">
        <v>18886</v>
      </c>
      <c r="G1392" t="s">
        <v>76</v>
      </c>
    </row>
    <row r="1393" spans="1:7" x14ac:dyDescent="0.25">
      <c r="A1393" s="29" t="s">
        <v>10424</v>
      </c>
      <c r="B1393" s="29" t="s">
        <v>10425</v>
      </c>
      <c r="C1393" s="30">
        <v>44255</v>
      </c>
      <c r="D1393" s="29" t="s">
        <v>19176</v>
      </c>
      <c r="E1393" s="29">
        <v>3000</v>
      </c>
      <c r="F1393" s="29" t="s">
        <v>18886</v>
      </c>
      <c r="G1393" t="s">
        <v>76</v>
      </c>
    </row>
    <row r="1394" spans="1:7" x14ac:dyDescent="0.25">
      <c r="A1394" s="29" t="s">
        <v>11378</v>
      </c>
      <c r="B1394" s="29" t="s">
        <v>11379</v>
      </c>
      <c r="C1394" s="30">
        <v>44208</v>
      </c>
      <c r="D1394" s="29" t="s">
        <v>19176</v>
      </c>
      <c r="E1394" s="29">
        <v>3001</v>
      </c>
      <c r="F1394" s="29" t="s">
        <v>18886</v>
      </c>
      <c r="G1394" t="s">
        <v>76</v>
      </c>
    </row>
    <row r="1395" spans="1:7" x14ac:dyDescent="0.25">
      <c r="A1395" s="29" t="s">
        <v>11261</v>
      </c>
      <c r="B1395" s="29" t="s">
        <v>11262</v>
      </c>
      <c r="C1395" s="30">
        <v>44209</v>
      </c>
      <c r="D1395" s="29" t="s">
        <v>19177</v>
      </c>
      <c r="E1395" s="29">
        <v>3001</v>
      </c>
      <c r="F1395" s="29" t="s">
        <v>18886</v>
      </c>
      <c r="G1395" t="s">
        <v>76</v>
      </c>
    </row>
    <row r="1396" spans="1:7" x14ac:dyDescent="0.25">
      <c r="A1396" s="29" t="s">
        <v>11298</v>
      </c>
      <c r="B1396" s="29" t="s">
        <v>11299</v>
      </c>
      <c r="C1396" s="30">
        <v>44209</v>
      </c>
      <c r="D1396" s="29" t="s">
        <v>19177</v>
      </c>
      <c r="E1396" s="29">
        <v>3001</v>
      </c>
      <c r="F1396" s="29" t="s">
        <v>18886</v>
      </c>
      <c r="G1396" t="s">
        <v>76</v>
      </c>
    </row>
    <row r="1397" spans="1:7" x14ac:dyDescent="0.25">
      <c r="A1397" s="29" t="s">
        <v>11380</v>
      </c>
      <c r="B1397" s="29" t="s">
        <v>11381</v>
      </c>
      <c r="C1397" s="30">
        <v>44212</v>
      </c>
      <c r="D1397" s="29" t="s">
        <v>19176</v>
      </c>
      <c r="E1397" s="29">
        <v>3001</v>
      </c>
      <c r="F1397" s="29" t="s">
        <v>18886</v>
      </c>
      <c r="G1397" t="s">
        <v>76</v>
      </c>
    </row>
    <row r="1398" spans="1:7" x14ac:dyDescent="0.25">
      <c r="A1398" s="29" t="s">
        <v>149</v>
      </c>
      <c r="B1398" s="29" t="s">
        <v>150</v>
      </c>
      <c r="C1398" s="30">
        <v>44218</v>
      </c>
      <c r="D1398" s="29" t="s">
        <v>19177</v>
      </c>
      <c r="E1398" s="29">
        <v>3001</v>
      </c>
      <c r="F1398" s="29" t="s">
        <v>18886</v>
      </c>
      <c r="G1398" t="s">
        <v>76</v>
      </c>
    </row>
    <row r="1399" spans="1:7" x14ac:dyDescent="0.25">
      <c r="A1399" s="29" t="s">
        <v>14546</v>
      </c>
      <c r="B1399" s="29" t="s">
        <v>14547</v>
      </c>
      <c r="C1399" s="30">
        <v>44218</v>
      </c>
      <c r="D1399" s="29" t="s">
        <v>19177</v>
      </c>
      <c r="E1399" s="29">
        <v>3001</v>
      </c>
      <c r="F1399" s="29" t="s">
        <v>18886</v>
      </c>
      <c r="G1399" t="s">
        <v>76</v>
      </c>
    </row>
    <row r="1400" spans="1:7" x14ac:dyDescent="0.25">
      <c r="A1400" s="29" t="s">
        <v>14583</v>
      </c>
      <c r="B1400" s="29" t="s">
        <v>14584</v>
      </c>
      <c r="C1400" s="30">
        <v>44218</v>
      </c>
      <c r="D1400" s="29" t="s">
        <v>19177</v>
      </c>
      <c r="E1400" s="29">
        <v>3001</v>
      </c>
      <c r="F1400" s="29" t="s">
        <v>18886</v>
      </c>
      <c r="G1400" t="s">
        <v>76</v>
      </c>
    </row>
    <row r="1401" spans="1:7" x14ac:dyDescent="0.25">
      <c r="A1401" s="29" t="s">
        <v>14346</v>
      </c>
      <c r="B1401" s="29" t="s">
        <v>14347</v>
      </c>
      <c r="C1401" s="30">
        <v>44220</v>
      </c>
      <c r="D1401" s="29" t="s">
        <v>19177</v>
      </c>
      <c r="E1401" s="29">
        <v>3001</v>
      </c>
      <c r="F1401" s="29" t="s">
        <v>18886</v>
      </c>
      <c r="G1401" t="s">
        <v>76</v>
      </c>
    </row>
    <row r="1402" spans="1:7" x14ac:dyDescent="0.25">
      <c r="A1402" s="29" t="s">
        <v>405</v>
      </c>
      <c r="B1402" s="29" t="s">
        <v>406</v>
      </c>
      <c r="C1402" s="30">
        <v>44243</v>
      </c>
      <c r="D1402" s="29" t="s">
        <v>19177</v>
      </c>
      <c r="E1402" s="29">
        <v>3001</v>
      </c>
      <c r="F1402" s="29" t="s">
        <v>18886</v>
      </c>
      <c r="G1402" t="s">
        <v>76</v>
      </c>
    </row>
    <row r="1403" spans="1:7" x14ac:dyDescent="0.25">
      <c r="A1403" s="29" t="s">
        <v>440</v>
      </c>
      <c r="B1403" s="29" t="s">
        <v>441</v>
      </c>
      <c r="C1403" s="30">
        <v>44243</v>
      </c>
      <c r="D1403" s="29" t="s">
        <v>19177</v>
      </c>
      <c r="E1403" s="29">
        <v>3001</v>
      </c>
      <c r="F1403" s="29" t="s">
        <v>18886</v>
      </c>
      <c r="G1403" t="s">
        <v>76</v>
      </c>
    </row>
    <row r="1404" spans="1:7" x14ac:dyDescent="0.25">
      <c r="A1404" s="29" t="s">
        <v>12696</v>
      </c>
      <c r="B1404" s="29" t="s">
        <v>12697</v>
      </c>
      <c r="C1404" s="30">
        <v>44245</v>
      </c>
      <c r="D1404" s="29" t="s">
        <v>19177</v>
      </c>
      <c r="E1404" s="29">
        <v>3001</v>
      </c>
      <c r="F1404" s="29" t="s">
        <v>18886</v>
      </c>
      <c r="G1404" t="s">
        <v>76</v>
      </c>
    </row>
    <row r="1405" spans="1:7" x14ac:dyDescent="0.25">
      <c r="A1405" s="29" t="s">
        <v>1675</v>
      </c>
      <c r="B1405" s="29" t="s">
        <v>1676</v>
      </c>
      <c r="C1405" s="30">
        <v>44249</v>
      </c>
      <c r="D1405" s="29" t="s">
        <v>19177</v>
      </c>
      <c r="E1405" s="29">
        <v>3001</v>
      </c>
      <c r="F1405" s="29" t="s">
        <v>18886</v>
      </c>
      <c r="G1405" t="s">
        <v>76</v>
      </c>
    </row>
    <row r="1406" spans="1:7" x14ac:dyDescent="0.25">
      <c r="A1406" s="29" t="s">
        <v>1857</v>
      </c>
      <c r="B1406" s="29" t="s">
        <v>1858</v>
      </c>
      <c r="C1406" s="30">
        <v>44251</v>
      </c>
      <c r="D1406" s="29" t="s">
        <v>19177</v>
      </c>
      <c r="E1406" s="29">
        <v>3001</v>
      </c>
      <c r="F1406" s="29" t="s">
        <v>18886</v>
      </c>
      <c r="G1406" t="s">
        <v>76</v>
      </c>
    </row>
    <row r="1407" spans="1:7" x14ac:dyDescent="0.25">
      <c r="A1407" s="29" t="s">
        <v>10319</v>
      </c>
      <c r="B1407" s="29" t="s">
        <v>10320</v>
      </c>
      <c r="C1407" s="30">
        <v>44252</v>
      </c>
      <c r="D1407" s="29" t="s">
        <v>19177</v>
      </c>
      <c r="E1407" s="29">
        <v>3001</v>
      </c>
      <c r="F1407" s="29" t="s">
        <v>18886</v>
      </c>
      <c r="G1407" t="s">
        <v>76</v>
      </c>
    </row>
    <row r="1408" spans="1:7" x14ac:dyDescent="0.25">
      <c r="A1408" s="29" t="s">
        <v>10321</v>
      </c>
      <c r="B1408" s="29" t="s">
        <v>10322</v>
      </c>
      <c r="C1408" s="30">
        <v>44252</v>
      </c>
      <c r="D1408" s="29" t="s">
        <v>19177</v>
      </c>
      <c r="E1408" s="29">
        <v>3001</v>
      </c>
      <c r="F1408" s="29" t="s">
        <v>18886</v>
      </c>
      <c r="G1408" t="s">
        <v>76</v>
      </c>
    </row>
    <row r="1409" spans="1:7" x14ac:dyDescent="0.25">
      <c r="A1409" s="29" t="s">
        <v>10324</v>
      </c>
      <c r="B1409" s="29" t="s">
        <v>10325</v>
      </c>
      <c r="C1409" s="30">
        <v>44252</v>
      </c>
      <c r="D1409" s="29" t="s">
        <v>19177</v>
      </c>
      <c r="E1409" s="29">
        <v>3001</v>
      </c>
      <c r="F1409" s="29" t="s">
        <v>18886</v>
      </c>
      <c r="G1409" t="s">
        <v>76</v>
      </c>
    </row>
    <row r="1410" spans="1:7" x14ac:dyDescent="0.25">
      <c r="A1410" s="29" t="s">
        <v>10490</v>
      </c>
      <c r="B1410" s="29" t="s">
        <v>10491</v>
      </c>
      <c r="C1410" s="30">
        <v>44254</v>
      </c>
      <c r="D1410" s="29" t="s">
        <v>19177</v>
      </c>
      <c r="E1410" s="29">
        <v>3001</v>
      </c>
      <c r="F1410" s="29" t="s">
        <v>18886</v>
      </c>
      <c r="G1410" t="s">
        <v>76</v>
      </c>
    </row>
    <row r="1411" spans="1:7" x14ac:dyDescent="0.25">
      <c r="A1411" s="29" t="s">
        <v>10242</v>
      </c>
      <c r="B1411" s="29" t="s">
        <v>10243</v>
      </c>
      <c r="C1411" s="30">
        <v>44255</v>
      </c>
      <c r="D1411" s="29" t="s">
        <v>19177</v>
      </c>
      <c r="E1411" s="29">
        <v>3001</v>
      </c>
      <c r="F1411" s="29" t="s">
        <v>18886</v>
      </c>
      <c r="G1411" t="s">
        <v>76</v>
      </c>
    </row>
    <row r="1412" spans="1:7" x14ac:dyDescent="0.25">
      <c r="A1412" s="29" t="s">
        <v>8828</v>
      </c>
      <c r="B1412" s="29" t="s">
        <v>8829</v>
      </c>
      <c r="C1412" s="30">
        <v>44204</v>
      </c>
      <c r="D1412" s="29" t="s">
        <v>19178</v>
      </c>
      <c r="E1412" s="29">
        <v>3010</v>
      </c>
      <c r="F1412" s="29" t="s">
        <v>18886</v>
      </c>
      <c r="G1412" t="s">
        <v>76</v>
      </c>
    </row>
    <row r="1413" spans="1:7" x14ac:dyDescent="0.25">
      <c r="A1413" s="29" t="s">
        <v>2934</v>
      </c>
      <c r="B1413" s="29" t="s">
        <v>2935</v>
      </c>
      <c r="C1413" s="30">
        <v>44206</v>
      </c>
      <c r="D1413" s="29" t="s">
        <v>19179</v>
      </c>
      <c r="E1413" s="29">
        <v>3010</v>
      </c>
      <c r="F1413" s="29" t="s">
        <v>18886</v>
      </c>
      <c r="G1413" t="s">
        <v>76</v>
      </c>
    </row>
    <row r="1414" spans="1:7" x14ac:dyDescent="0.25">
      <c r="A1414" s="29" t="s">
        <v>11307</v>
      </c>
      <c r="B1414" s="29" t="s">
        <v>11308</v>
      </c>
      <c r="C1414" s="30">
        <v>44209</v>
      </c>
      <c r="D1414" s="29" t="s">
        <v>19179</v>
      </c>
      <c r="E1414" s="29">
        <v>3010</v>
      </c>
      <c r="F1414" s="29" t="s">
        <v>18886</v>
      </c>
      <c r="G1414" t="s">
        <v>76</v>
      </c>
    </row>
    <row r="1415" spans="1:7" x14ac:dyDescent="0.25">
      <c r="A1415" s="29" t="s">
        <v>2815</v>
      </c>
      <c r="B1415" s="29" t="s">
        <v>2816</v>
      </c>
      <c r="C1415" s="30">
        <v>44214</v>
      </c>
      <c r="D1415" s="29" t="s">
        <v>19179</v>
      </c>
      <c r="E1415" s="29">
        <v>3010</v>
      </c>
      <c r="F1415" s="29" t="s">
        <v>18886</v>
      </c>
      <c r="G1415" t="s">
        <v>76</v>
      </c>
    </row>
    <row r="1416" spans="1:7" x14ac:dyDescent="0.25">
      <c r="A1416" s="29" t="s">
        <v>9485</v>
      </c>
      <c r="B1416" s="29" t="s">
        <v>9486</v>
      </c>
      <c r="C1416" s="30">
        <v>44247</v>
      </c>
      <c r="D1416" s="29" t="s">
        <v>19179</v>
      </c>
      <c r="E1416" s="29">
        <v>3010</v>
      </c>
      <c r="F1416" s="29" t="s">
        <v>18886</v>
      </c>
      <c r="G1416" t="s">
        <v>76</v>
      </c>
    </row>
    <row r="1417" spans="1:7" x14ac:dyDescent="0.25">
      <c r="A1417" s="29" t="s">
        <v>9536</v>
      </c>
      <c r="B1417" s="29" t="s">
        <v>9537</v>
      </c>
      <c r="C1417" s="30">
        <v>44247</v>
      </c>
      <c r="D1417" s="29" t="s">
        <v>19179</v>
      </c>
      <c r="E1417" s="29">
        <v>3010</v>
      </c>
      <c r="F1417" s="29" t="s">
        <v>18886</v>
      </c>
      <c r="G1417" t="s">
        <v>76</v>
      </c>
    </row>
    <row r="1418" spans="1:7" x14ac:dyDescent="0.25">
      <c r="A1418" s="29" t="s">
        <v>1659</v>
      </c>
      <c r="B1418" s="29" t="s">
        <v>1660</v>
      </c>
      <c r="C1418" s="30">
        <v>44249</v>
      </c>
      <c r="D1418" s="29" t="s">
        <v>19179</v>
      </c>
      <c r="E1418" s="29">
        <v>3010</v>
      </c>
      <c r="F1418" s="29" t="s">
        <v>18886</v>
      </c>
      <c r="G1418" t="s">
        <v>76</v>
      </c>
    </row>
    <row r="1419" spans="1:7" x14ac:dyDescent="0.25">
      <c r="A1419" s="29" t="s">
        <v>1832</v>
      </c>
      <c r="B1419" s="29" t="s">
        <v>1833</v>
      </c>
      <c r="C1419" s="30">
        <v>44250</v>
      </c>
      <c r="D1419" s="29" t="s">
        <v>19179</v>
      </c>
      <c r="E1419" s="29">
        <v>3010</v>
      </c>
      <c r="F1419" s="29" t="s">
        <v>18886</v>
      </c>
      <c r="G1419" t="s">
        <v>76</v>
      </c>
    </row>
    <row r="1420" spans="1:7" x14ac:dyDescent="0.25">
      <c r="A1420" s="29" t="s">
        <v>1808</v>
      </c>
      <c r="B1420" s="29" t="s">
        <v>1809</v>
      </c>
      <c r="C1420" s="30">
        <v>44251</v>
      </c>
      <c r="D1420" s="29" t="s">
        <v>19179</v>
      </c>
      <c r="E1420" s="29">
        <v>3010</v>
      </c>
      <c r="F1420" s="29" t="s">
        <v>18886</v>
      </c>
      <c r="G1420" t="s">
        <v>76</v>
      </c>
    </row>
    <row r="1421" spans="1:7" x14ac:dyDescent="0.25">
      <c r="A1421" s="29" t="s">
        <v>1946</v>
      </c>
      <c r="B1421" s="29" t="s">
        <v>1947</v>
      </c>
      <c r="C1421" s="30">
        <v>44251</v>
      </c>
      <c r="D1421" s="29" t="s">
        <v>19179</v>
      </c>
      <c r="E1421" s="29">
        <v>3010</v>
      </c>
      <c r="F1421" s="29" t="s">
        <v>18886</v>
      </c>
      <c r="G1421" t="s">
        <v>76</v>
      </c>
    </row>
    <row r="1422" spans="1:7" x14ac:dyDescent="0.25">
      <c r="A1422" s="29" t="s">
        <v>13509</v>
      </c>
      <c r="B1422" s="29" t="s">
        <v>13510</v>
      </c>
      <c r="C1422" s="30">
        <v>44255</v>
      </c>
      <c r="D1422" s="29" t="s">
        <v>19179</v>
      </c>
      <c r="E1422" s="29">
        <v>3010</v>
      </c>
      <c r="F1422" s="29" t="s">
        <v>18886</v>
      </c>
      <c r="G1422" t="s">
        <v>76</v>
      </c>
    </row>
    <row r="1423" spans="1:7" x14ac:dyDescent="0.25">
      <c r="A1423" s="29" t="s">
        <v>139</v>
      </c>
      <c r="B1423" s="29" t="s">
        <v>140</v>
      </c>
      <c r="C1423" s="30">
        <v>44220</v>
      </c>
      <c r="D1423" s="29" t="s">
        <v>19180</v>
      </c>
      <c r="E1423" s="29">
        <v>3012</v>
      </c>
      <c r="F1423" s="29" t="s">
        <v>18886</v>
      </c>
      <c r="G1423" t="s">
        <v>76</v>
      </c>
    </row>
    <row r="1424" spans="1:7" x14ac:dyDescent="0.25">
      <c r="A1424" s="29" t="s">
        <v>1677</v>
      </c>
      <c r="B1424" s="29" t="s">
        <v>1678</v>
      </c>
      <c r="C1424" s="30">
        <v>44249</v>
      </c>
      <c r="D1424" s="29" t="s">
        <v>19180</v>
      </c>
      <c r="E1424" s="29">
        <v>3012</v>
      </c>
      <c r="F1424" s="29" t="s">
        <v>18886</v>
      </c>
      <c r="G1424" t="s">
        <v>76</v>
      </c>
    </row>
    <row r="1425" spans="1:7" x14ac:dyDescent="0.25">
      <c r="A1425" s="29" t="s">
        <v>1764</v>
      </c>
      <c r="B1425" s="29" t="s">
        <v>1765</v>
      </c>
      <c r="C1425" s="30">
        <v>44250</v>
      </c>
      <c r="D1425" s="29" t="s">
        <v>19180</v>
      </c>
      <c r="E1425" s="29">
        <v>3012</v>
      </c>
      <c r="F1425" s="29" t="s">
        <v>18886</v>
      </c>
      <c r="G1425" t="s">
        <v>76</v>
      </c>
    </row>
    <row r="1426" spans="1:7" x14ac:dyDescent="0.25">
      <c r="A1426" s="29" t="s">
        <v>1854</v>
      </c>
      <c r="B1426" s="29" t="s">
        <v>1855</v>
      </c>
      <c r="C1426" s="30">
        <v>44251</v>
      </c>
      <c r="D1426" s="29" t="s">
        <v>19180</v>
      </c>
      <c r="E1426" s="29">
        <v>3012</v>
      </c>
      <c r="F1426" s="29" t="s">
        <v>18886</v>
      </c>
      <c r="G1426" t="s">
        <v>76</v>
      </c>
    </row>
    <row r="1427" spans="1:7" x14ac:dyDescent="0.25">
      <c r="A1427" s="29" t="s">
        <v>13432</v>
      </c>
      <c r="B1427" s="29" t="s">
        <v>13433</v>
      </c>
      <c r="C1427" s="30">
        <v>44253</v>
      </c>
      <c r="D1427" s="29" t="s">
        <v>19180</v>
      </c>
      <c r="E1427" s="29">
        <v>3012</v>
      </c>
      <c r="F1427" s="29" t="s">
        <v>18886</v>
      </c>
      <c r="G1427" t="s">
        <v>76</v>
      </c>
    </row>
    <row r="1428" spans="1:7" x14ac:dyDescent="0.25">
      <c r="A1428" s="29" t="s">
        <v>14463</v>
      </c>
      <c r="B1428" s="29" t="s">
        <v>14464</v>
      </c>
      <c r="C1428" s="30">
        <v>44221</v>
      </c>
      <c r="D1428" s="29" t="s">
        <v>19181</v>
      </c>
      <c r="E1428" s="29">
        <v>3018</v>
      </c>
      <c r="F1428" s="29" t="s">
        <v>18886</v>
      </c>
      <c r="G1428" t="s">
        <v>76</v>
      </c>
    </row>
    <row r="1429" spans="1:7" x14ac:dyDescent="0.25">
      <c r="A1429" s="29" t="s">
        <v>2820</v>
      </c>
      <c r="B1429" s="29" t="s">
        <v>2821</v>
      </c>
      <c r="C1429" s="30">
        <v>44214</v>
      </c>
      <c r="D1429" s="29" t="s">
        <v>19182</v>
      </c>
      <c r="E1429" s="29">
        <v>3020</v>
      </c>
      <c r="F1429" s="29" t="s">
        <v>18886</v>
      </c>
      <c r="G1429" t="s">
        <v>76</v>
      </c>
    </row>
    <row r="1430" spans="1:7" x14ac:dyDescent="0.25">
      <c r="A1430" s="29" t="s">
        <v>2824</v>
      </c>
      <c r="B1430" s="29" t="s">
        <v>2825</v>
      </c>
      <c r="C1430" s="30">
        <v>44214</v>
      </c>
      <c r="D1430" s="29" t="s">
        <v>19182</v>
      </c>
      <c r="E1430" s="29">
        <v>3020</v>
      </c>
      <c r="F1430" s="29" t="s">
        <v>18886</v>
      </c>
      <c r="G1430" t="s">
        <v>76</v>
      </c>
    </row>
    <row r="1431" spans="1:7" x14ac:dyDescent="0.25">
      <c r="A1431" s="29" t="s">
        <v>2871</v>
      </c>
      <c r="B1431" s="29" t="s">
        <v>2872</v>
      </c>
      <c r="C1431" s="30">
        <v>44215</v>
      </c>
      <c r="D1431" s="29" t="s">
        <v>19183</v>
      </c>
      <c r="E1431" s="29">
        <v>3020</v>
      </c>
      <c r="F1431" s="29" t="s">
        <v>18886</v>
      </c>
      <c r="G1431" t="s">
        <v>76</v>
      </c>
    </row>
    <row r="1432" spans="1:7" x14ac:dyDescent="0.25">
      <c r="A1432" s="29" t="s">
        <v>2873</v>
      </c>
      <c r="B1432" s="29" t="s">
        <v>2874</v>
      </c>
      <c r="C1432" s="30">
        <v>44215</v>
      </c>
      <c r="D1432" s="29" t="s">
        <v>19182</v>
      </c>
      <c r="E1432" s="29">
        <v>3020</v>
      </c>
      <c r="F1432" s="29" t="s">
        <v>18886</v>
      </c>
      <c r="G1432" t="s">
        <v>76</v>
      </c>
    </row>
    <row r="1433" spans="1:7" x14ac:dyDescent="0.25">
      <c r="A1433" s="29" t="s">
        <v>14543</v>
      </c>
      <c r="B1433" s="29" t="s">
        <v>14544</v>
      </c>
      <c r="C1433" s="30">
        <v>44216</v>
      </c>
      <c r="D1433" s="29" t="s">
        <v>19183</v>
      </c>
      <c r="E1433" s="29">
        <v>3020</v>
      </c>
      <c r="F1433" s="29" t="s">
        <v>18886</v>
      </c>
      <c r="G1433" t="s">
        <v>76</v>
      </c>
    </row>
    <row r="1434" spans="1:7" x14ac:dyDescent="0.25">
      <c r="A1434" s="29" t="s">
        <v>9593</v>
      </c>
      <c r="B1434" s="29" t="s">
        <v>9594</v>
      </c>
      <c r="C1434" s="30">
        <v>44246</v>
      </c>
      <c r="D1434" s="29" t="s">
        <v>19183</v>
      </c>
      <c r="E1434" s="29">
        <v>3020</v>
      </c>
      <c r="F1434" s="29" t="s">
        <v>18886</v>
      </c>
      <c r="G1434" t="s">
        <v>76</v>
      </c>
    </row>
    <row r="1435" spans="1:7" x14ac:dyDescent="0.25">
      <c r="A1435" s="29" t="s">
        <v>9528</v>
      </c>
      <c r="B1435" s="29" t="s">
        <v>9529</v>
      </c>
      <c r="C1435" s="30">
        <v>44247</v>
      </c>
      <c r="D1435" s="29" t="s">
        <v>19183</v>
      </c>
      <c r="E1435" s="29">
        <v>3020</v>
      </c>
      <c r="F1435" s="29" t="s">
        <v>18886</v>
      </c>
      <c r="G1435" t="s">
        <v>76</v>
      </c>
    </row>
    <row r="1436" spans="1:7" x14ac:dyDescent="0.25">
      <c r="A1436" s="29" t="s">
        <v>10265</v>
      </c>
      <c r="B1436" s="29" t="s">
        <v>10266</v>
      </c>
      <c r="C1436" s="30">
        <v>44254</v>
      </c>
      <c r="D1436" s="29" t="s">
        <v>19183</v>
      </c>
      <c r="E1436" s="29">
        <v>3020</v>
      </c>
      <c r="F1436" s="29" t="s">
        <v>18886</v>
      </c>
      <c r="G1436" t="s">
        <v>76</v>
      </c>
    </row>
    <row r="1437" spans="1:7" x14ac:dyDescent="0.25">
      <c r="A1437" s="29" t="s">
        <v>10480</v>
      </c>
      <c r="B1437" s="29" t="s">
        <v>10481</v>
      </c>
      <c r="C1437" s="30">
        <v>44254</v>
      </c>
      <c r="D1437" s="29" t="s">
        <v>19183</v>
      </c>
      <c r="E1437" s="29">
        <v>3020</v>
      </c>
      <c r="F1437" s="29" t="s">
        <v>18886</v>
      </c>
      <c r="G1437" t="s">
        <v>76</v>
      </c>
    </row>
    <row r="1438" spans="1:7" x14ac:dyDescent="0.25">
      <c r="A1438" s="29" t="s">
        <v>9460</v>
      </c>
      <c r="B1438" s="29" t="s">
        <v>9461</v>
      </c>
      <c r="C1438" s="30">
        <v>44246</v>
      </c>
      <c r="D1438" s="29" t="s">
        <v>19185</v>
      </c>
      <c r="E1438" s="29">
        <v>3040</v>
      </c>
      <c r="F1438" s="29" t="s">
        <v>18886</v>
      </c>
      <c r="G1438" t="s">
        <v>76</v>
      </c>
    </row>
    <row r="1439" spans="1:7" x14ac:dyDescent="0.25">
      <c r="A1439" s="29" t="s">
        <v>9590</v>
      </c>
      <c r="B1439" s="29" t="s">
        <v>9591</v>
      </c>
      <c r="C1439" s="30">
        <v>44246</v>
      </c>
      <c r="D1439" s="29" t="s">
        <v>19184</v>
      </c>
      <c r="E1439" s="29">
        <v>3040</v>
      </c>
      <c r="F1439" s="29" t="s">
        <v>18886</v>
      </c>
      <c r="G1439" t="s">
        <v>76</v>
      </c>
    </row>
    <row r="1440" spans="1:7" x14ac:dyDescent="0.25">
      <c r="A1440" s="29" t="s">
        <v>9477</v>
      </c>
      <c r="B1440" s="29" t="s">
        <v>9478</v>
      </c>
      <c r="C1440" s="30">
        <v>44247</v>
      </c>
      <c r="D1440" s="29" t="s">
        <v>19184</v>
      </c>
      <c r="E1440" s="29">
        <v>3040</v>
      </c>
      <c r="F1440" s="29" t="s">
        <v>18886</v>
      </c>
      <c r="G1440" t="s">
        <v>76</v>
      </c>
    </row>
    <row r="1441" spans="1:7" x14ac:dyDescent="0.25">
      <c r="A1441" s="29" t="s">
        <v>9479</v>
      </c>
      <c r="B1441" s="29" t="s">
        <v>9480</v>
      </c>
      <c r="C1441" s="30">
        <v>44247</v>
      </c>
      <c r="D1441" s="29" t="s">
        <v>19184</v>
      </c>
      <c r="E1441" s="29">
        <v>3040</v>
      </c>
      <c r="F1441" s="29" t="s">
        <v>18886</v>
      </c>
      <c r="G1441" t="s">
        <v>76</v>
      </c>
    </row>
    <row r="1442" spans="1:7" x14ac:dyDescent="0.25">
      <c r="A1442" s="29" t="s">
        <v>9491</v>
      </c>
      <c r="B1442" s="29" t="s">
        <v>9492</v>
      </c>
      <c r="C1442" s="30">
        <v>44247</v>
      </c>
      <c r="D1442" s="29" t="s">
        <v>19184</v>
      </c>
      <c r="E1442" s="29">
        <v>3040</v>
      </c>
      <c r="F1442" s="29" t="s">
        <v>18886</v>
      </c>
      <c r="G1442" t="s">
        <v>76</v>
      </c>
    </row>
    <row r="1443" spans="1:7" x14ac:dyDescent="0.25">
      <c r="A1443" s="29" t="s">
        <v>9542</v>
      </c>
      <c r="B1443" s="29" t="s">
        <v>9543</v>
      </c>
      <c r="C1443" s="30">
        <v>44247</v>
      </c>
      <c r="D1443" s="29" t="s">
        <v>19184</v>
      </c>
      <c r="E1443" s="29">
        <v>3040</v>
      </c>
      <c r="F1443" s="29" t="s">
        <v>18886</v>
      </c>
      <c r="G1443" t="s">
        <v>76</v>
      </c>
    </row>
    <row r="1444" spans="1:7" x14ac:dyDescent="0.25">
      <c r="A1444" s="29" t="s">
        <v>9612</v>
      </c>
      <c r="B1444" s="29" t="s">
        <v>9613</v>
      </c>
      <c r="C1444" s="30">
        <v>44248</v>
      </c>
      <c r="D1444" s="29" t="s">
        <v>19184</v>
      </c>
      <c r="E1444" s="29">
        <v>3040</v>
      </c>
      <c r="F1444" s="29" t="s">
        <v>18886</v>
      </c>
      <c r="G1444" t="s">
        <v>76</v>
      </c>
    </row>
    <row r="1445" spans="1:7" x14ac:dyDescent="0.25">
      <c r="A1445" s="29" t="s">
        <v>1667</v>
      </c>
      <c r="B1445" s="29" t="s">
        <v>1668</v>
      </c>
      <c r="C1445" s="30">
        <v>44249</v>
      </c>
      <c r="D1445" s="29" t="s">
        <v>19185</v>
      </c>
      <c r="E1445" s="29">
        <v>3040</v>
      </c>
      <c r="F1445" s="29" t="s">
        <v>18886</v>
      </c>
      <c r="G1445" t="s">
        <v>76</v>
      </c>
    </row>
    <row r="1446" spans="1:7" x14ac:dyDescent="0.25">
      <c r="A1446" s="29" t="s">
        <v>1685</v>
      </c>
      <c r="B1446" s="29" t="s">
        <v>1686</v>
      </c>
      <c r="C1446" s="30">
        <v>44249</v>
      </c>
      <c r="D1446" s="29" t="s">
        <v>19184</v>
      </c>
      <c r="E1446" s="29">
        <v>3040</v>
      </c>
      <c r="F1446" s="29" t="s">
        <v>18886</v>
      </c>
      <c r="G1446" t="s">
        <v>76</v>
      </c>
    </row>
    <row r="1447" spans="1:7" x14ac:dyDescent="0.25">
      <c r="A1447" s="29" t="s">
        <v>1827</v>
      </c>
      <c r="B1447" s="29" t="s">
        <v>1828</v>
      </c>
      <c r="C1447" s="30">
        <v>44250</v>
      </c>
      <c r="D1447" s="29" t="s">
        <v>19184</v>
      </c>
      <c r="E1447" s="29">
        <v>3040</v>
      </c>
      <c r="F1447" s="29" t="s">
        <v>18886</v>
      </c>
      <c r="G1447" t="s">
        <v>76</v>
      </c>
    </row>
    <row r="1448" spans="1:7" x14ac:dyDescent="0.25">
      <c r="A1448" s="29" t="s">
        <v>1830</v>
      </c>
      <c r="B1448" s="29" t="s">
        <v>1831</v>
      </c>
      <c r="C1448" s="30">
        <v>44250</v>
      </c>
      <c r="D1448" s="29" t="s">
        <v>19184</v>
      </c>
      <c r="E1448" s="29">
        <v>3040</v>
      </c>
      <c r="F1448" s="29" t="s">
        <v>18886</v>
      </c>
      <c r="G1448" t="s">
        <v>76</v>
      </c>
    </row>
    <row r="1449" spans="1:7" x14ac:dyDescent="0.25">
      <c r="A1449" s="29" t="s">
        <v>1834</v>
      </c>
      <c r="B1449" s="29" t="s">
        <v>1835</v>
      </c>
      <c r="C1449" s="30">
        <v>44250</v>
      </c>
      <c r="D1449" s="29" t="s">
        <v>19184</v>
      </c>
      <c r="E1449" s="29">
        <v>3040</v>
      </c>
      <c r="F1449" s="29" t="s">
        <v>18886</v>
      </c>
      <c r="G1449" t="s">
        <v>76</v>
      </c>
    </row>
    <row r="1450" spans="1:7" x14ac:dyDescent="0.25">
      <c r="A1450" s="29" t="s">
        <v>10328</v>
      </c>
      <c r="B1450" s="29" t="s">
        <v>10329</v>
      </c>
      <c r="C1450" s="30">
        <v>44252</v>
      </c>
      <c r="D1450" s="29" t="s">
        <v>19184</v>
      </c>
      <c r="E1450" s="29">
        <v>3040</v>
      </c>
      <c r="F1450" s="29" t="s">
        <v>18886</v>
      </c>
      <c r="G1450" t="s">
        <v>76</v>
      </c>
    </row>
    <row r="1451" spans="1:7" x14ac:dyDescent="0.25">
      <c r="A1451" s="29" t="s">
        <v>10502</v>
      </c>
      <c r="B1451" s="29" t="s">
        <v>10503</v>
      </c>
      <c r="C1451" s="30">
        <v>44252</v>
      </c>
      <c r="D1451" s="29" t="s">
        <v>19184</v>
      </c>
      <c r="E1451" s="29">
        <v>3040</v>
      </c>
      <c r="F1451" s="29" t="s">
        <v>18886</v>
      </c>
      <c r="G1451" t="s">
        <v>76</v>
      </c>
    </row>
    <row r="1452" spans="1:7" x14ac:dyDescent="0.25">
      <c r="A1452" s="29" t="s">
        <v>10504</v>
      </c>
      <c r="B1452" s="29" t="s">
        <v>10505</v>
      </c>
      <c r="C1452" s="30">
        <v>44252</v>
      </c>
      <c r="D1452" s="29" t="s">
        <v>19184</v>
      </c>
      <c r="E1452" s="29">
        <v>3040</v>
      </c>
      <c r="F1452" s="29" t="s">
        <v>18886</v>
      </c>
      <c r="G1452" t="s">
        <v>76</v>
      </c>
    </row>
    <row r="1453" spans="1:7" x14ac:dyDescent="0.25">
      <c r="A1453" s="29" t="s">
        <v>9516</v>
      </c>
      <c r="B1453" s="29" t="s">
        <v>9517</v>
      </c>
      <c r="C1453" s="30">
        <v>44247</v>
      </c>
      <c r="D1453" s="29" t="s">
        <v>19186</v>
      </c>
      <c r="E1453" s="29">
        <v>3052</v>
      </c>
      <c r="F1453" s="29" t="s">
        <v>18886</v>
      </c>
      <c r="G1453" t="s">
        <v>76</v>
      </c>
    </row>
    <row r="1454" spans="1:7" x14ac:dyDescent="0.25">
      <c r="A1454" s="29" t="s">
        <v>9620</v>
      </c>
      <c r="B1454" s="29" t="s">
        <v>9621</v>
      </c>
      <c r="C1454" s="30">
        <v>44248</v>
      </c>
      <c r="D1454" s="29" t="s">
        <v>19186</v>
      </c>
      <c r="E1454" s="29">
        <v>3052</v>
      </c>
      <c r="F1454" s="29" t="s">
        <v>18886</v>
      </c>
      <c r="G1454" t="s">
        <v>76</v>
      </c>
    </row>
    <row r="1455" spans="1:7" x14ac:dyDescent="0.25">
      <c r="A1455" s="29" t="s">
        <v>9622</v>
      </c>
      <c r="B1455" s="29" t="s">
        <v>9623</v>
      </c>
      <c r="C1455" s="30">
        <v>44248</v>
      </c>
      <c r="D1455" s="29" t="s">
        <v>19186</v>
      </c>
      <c r="E1455" s="29">
        <v>3052</v>
      </c>
      <c r="F1455" s="29" t="s">
        <v>18886</v>
      </c>
      <c r="G1455" t="s">
        <v>76</v>
      </c>
    </row>
    <row r="1456" spans="1:7" x14ac:dyDescent="0.25">
      <c r="A1456" s="29" t="s">
        <v>9624</v>
      </c>
      <c r="B1456" s="29" t="s">
        <v>9625</v>
      </c>
      <c r="C1456" s="30">
        <v>44248</v>
      </c>
      <c r="D1456" s="29" t="s">
        <v>19186</v>
      </c>
      <c r="E1456" s="29">
        <v>3052</v>
      </c>
      <c r="F1456" s="29" t="s">
        <v>18886</v>
      </c>
      <c r="G1456" t="s">
        <v>76</v>
      </c>
    </row>
    <row r="1457" spans="1:7" x14ac:dyDescent="0.25">
      <c r="A1457" s="29" t="s">
        <v>1760</v>
      </c>
      <c r="B1457" s="29" t="s">
        <v>1761</v>
      </c>
      <c r="C1457" s="30">
        <v>44250</v>
      </c>
      <c r="D1457" s="29" t="s">
        <v>19186</v>
      </c>
      <c r="E1457" s="29">
        <v>3052</v>
      </c>
      <c r="F1457" s="29" t="s">
        <v>18886</v>
      </c>
      <c r="G1457" t="s">
        <v>76</v>
      </c>
    </row>
    <row r="1458" spans="1:7" x14ac:dyDescent="0.25">
      <c r="A1458" s="29" t="s">
        <v>9530</v>
      </c>
      <c r="B1458" s="29" t="s">
        <v>9531</v>
      </c>
      <c r="C1458" s="30">
        <v>44247</v>
      </c>
      <c r="D1458" s="29" t="s">
        <v>19187</v>
      </c>
      <c r="E1458" s="29">
        <v>3053</v>
      </c>
      <c r="F1458" s="29" t="s">
        <v>18886</v>
      </c>
      <c r="G1458" t="s">
        <v>76</v>
      </c>
    </row>
    <row r="1459" spans="1:7" x14ac:dyDescent="0.25">
      <c r="A1459" s="29" t="s">
        <v>385</v>
      </c>
      <c r="B1459" s="29" t="s">
        <v>386</v>
      </c>
      <c r="C1459" s="30">
        <v>44212</v>
      </c>
      <c r="D1459" s="29" t="s">
        <v>19188</v>
      </c>
      <c r="E1459" s="29">
        <v>3060</v>
      </c>
      <c r="F1459" s="29" t="s">
        <v>18886</v>
      </c>
      <c r="G1459" t="s">
        <v>76</v>
      </c>
    </row>
    <row r="1460" spans="1:7" x14ac:dyDescent="0.25">
      <c r="A1460" s="29" t="s">
        <v>6359</v>
      </c>
      <c r="B1460" s="29" t="s">
        <v>6360</v>
      </c>
      <c r="C1460" s="30">
        <v>44218</v>
      </c>
      <c r="D1460" s="29" t="s">
        <v>19188</v>
      </c>
      <c r="E1460" s="29">
        <v>3060</v>
      </c>
      <c r="F1460" s="29" t="s">
        <v>18886</v>
      </c>
      <c r="G1460" t="s">
        <v>76</v>
      </c>
    </row>
    <row r="1461" spans="1:7" x14ac:dyDescent="0.25">
      <c r="A1461" s="29" t="s">
        <v>16943</v>
      </c>
      <c r="B1461" s="29" t="s">
        <v>16944</v>
      </c>
      <c r="C1461" s="30">
        <v>44220</v>
      </c>
      <c r="D1461" s="29" t="s">
        <v>19188</v>
      </c>
      <c r="E1461" s="29">
        <v>3060</v>
      </c>
      <c r="F1461" s="29" t="s">
        <v>18886</v>
      </c>
      <c r="G1461" t="s">
        <v>76</v>
      </c>
    </row>
    <row r="1462" spans="1:7" x14ac:dyDescent="0.25">
      <c r="A1462" s="29" t="s">
        <v>14401</v>
      </c>
      <c r="B1462" s="29" t="s">
        <v>14402</v>
      </c>
      <c r="C1462" s="30">
        <v>44216</v>
      </c>
      <c r="D1462" s="29" t="s">
        <v>19189</v>
      </c>
      <c r="E1462" s="29">
        <v>3061</v>
      </c>
      <c r="F1462" s="29" t="s">
        <v>18886</v>
      </c>
      <c r="G1462" t="s">
        <v>76</v>
      </c>
    </row>
    <row r="1463" spans="1:7" x14ac:dyDescent="0.25">
      <c r="A1463" s="29" t="s">
        <v>11259</v>
      </c>
      <c r="B1463" s="29" t="s">
        <v>11260</v>
      </c>
      <c r="C1463" s="30">
        <v>44209</v>
      </c>
      <c r="D1463" s="29" t="s">
        <v>19190</v>
      </c>
      <c r="E1463" s="29">
        <v>3070</v>
      </c>
      <c r="F1463" s="29" t="s">
        <v>18886</v>
      </c>
      <c r="G1463" t="s">
        <v>76</v>
      </c>
    </row>
    <row r="1464" spans="1:7" x14ac:dyDescent="0.25">
      <c r="A1464" s="29" t="s">
        <v>16941</v>
      </c>
      <c r="B1464" s="29" t="s">
        <v>16942</v>
      </c>
      <c r="C1464" s="30">
        <v>44220</v>
      </c>
      <c r="D1464" s="29" t="s">
        <v>19190</v>
      </c>
      <c r="E1464" s="29">
        <v>3070</v>
      </c>
      <c r="F1464" s="29" t="s">
        <v>18886</v>
      </c>
      <c r="G1464" t="s">
        <v>76</v>
      </c>
    </row>
    <row r="1465" spans="1:7" x14ac:dyDescent="0.25">
      <c r="A1465" s="29" t="s">
        <v>9450</v>
      </c>
      <c r="B1465" s="29" t="s">
        <v>9451</v>
      </c>
      <c r="C1465" s="30">
        <v>44247</v>
      </c>
      <c r="D1465" s="29" t="s">
        <v>19190</v>
      </c>
      <c r="E1465" s="29">
        <v>3070</v>
      </c>
      <c r="F1465" s="29" t="s">
        <v>18886</v>
      </c>
      <c r="G1465" t="s">
        <v>76</v>
      </c>
    </row>
    <row r="1466" spans="1:7" x14ac:dyDescent="0.25">
      <c r="A1466" s="29" t="s">
        <v>9453</v>
      </c>
      <c r="B1466" s="29" t="s">
        <v>9454</v>
      </c>
      <c r="C1466" s="30">
        <v>44247</v>
      </c>
      <c r="D1466" s="29" t="s">
        <v>19191</v>
      </c>
      <c r="E1466" s="29">
        <v>3070</v>
      </c>
      <c r="F1466" s="29" t="s">
        <v>18886</v>
      </c>
      <c r="G1466" t="s">
        <v>76</v>
      </c>
    </row>
    <row r="1467" spans="1:7" x14ac:dyDescent="0.25">
      <c r="A1467" s="29" t="s">
        <v>9464</v>
      </c>
      <c r="B1467" s="29" t="s">
        <v>9465</v>
      </c>
      <c r="C1467" s="30">
        <v>44247</v>
      </c>
      <c r="D1467" s="29" t="s">
        <v>19190</v>
      </c>
      <c r="E1467" s="29">
        <v>3070</v>
      </c>
      <c r="F1467" s="29" t="s">
        <v>18886</v>
      </c>
      <c r="G1467" t="s">
        <v>76</v>
      </c>
    </row>
    <row r="1468" spans="1:7" x14ac:dyDescent="0.25">
      <c r="A1468" s="29" t="s">
        <v>9469</v>
      </c>
      <c r="B1468" s="29" t="s">
        <v>9470</v>
      </c>
      <c r="C1468" s="30">
        <v>44247</v>
      </c>
      <c r="D1468" s="29" t="s">
        <v>19190</v>
      </c>
      <c r="E1468" s="29">
        <v>3070</v>
      </c>
      <c r="F1468" s="29" t="s">
        <v>18886</v>
      </c>
      <c r="G1468" t="s">
        <v>76</v>
      </c>
    </row>
    <row r="1469" spans="1:7" x14ac:dyDescent="0.25">
      <c r="A1469" s="29" t="s">
        <v>9472</v>
      </c>
      <c r="B1469" s="29" t="s">
        <v>9473</v>
      </c>
      <c r="C1469" s="30">
        <v>44247</v>
      </c>
      <c r="D1469" s="29" t="s">
        <v>19190</v>
      </c>
      <c r="E1469" s="29">
        <v>3070</v>
      </c>
      <c r="F1469" s="29" t="s">
        <v>18886</v>
      </c>
      <c r="G1469" t="s">
        <v>76</v>
      </c>
    </row>
    <row r="1470" spans="1:7" x14ac:dyDescent="0.25">
      <c r="A1470" s="29" t="s">
        <v>9494</v>
      </c>
      <c r="B1470" s="29" t="s">
        <v>9495</v>
      </c>
      <c r="C1470" s="30">
        <v>44247</v>
      </c>
      <c r="D1470" s="29" t="s">
        <v>19190</v>
      </c>
      <c r="E1470" s="29">
        <v>3070</v>
      </c>
      <c r="F1470" s="29" t="s">
        <v>18886</v>
      </c>
      <c r="G1470" t="s">
        <v>76</v>
      </c>
    </row>
    <row r="1471" spans="1:7" x14ac:dyDescent="0.25">
      <c r="A1471" s="29" t="s">
        <v>9497</v>
      </c>
      <c r="B1471" s="29" t="s">
        <v>9498</v>
      </c>
      <c r="C1471" s="30">
        <v>44247</v>
      </c>
      <c r="D1471" s="29" t="s">
        <v>19190</v>
      </c>
      <c r="E1471" s="29">
        <v>3070</v>
      </c>
      <c r="F1471" s="29" t="s">
        <v>18886</v>
      </c>
      <c r="G1471" t="s">
        <v>76</v>
      </c>
    </row>
    <row r="1472" spans="1:7" x14ac:dyDescent="0.25">
      <c r="A1472" s="29" t="s">
        <v>9500</v>
      </c>
      <c r="B1472" s="29" t="s">
        <v>9501</v>
      </c>
      <c r="C1472" s="30">
        <v>44247</v>
      </c>
      <c r="D1472" s="29" t="s">
        <v>19190</v>
      </c>
      <c r="E1472" s="29">
        <v>3070</v>
      </c>
      <c r="F1472" s="29" t="s">
        <v>18886</v>
      </c>
      <c r="G1472" t="s">
        <v>76</v>
      </c>
    </row>
    <row r="1473" spans="1:7" x14ac:dyDescent="0.25">
      <c r="A1473" s="29" t="s">
        <v>4769</v>
      </c>
      <c r="B1473" s="29" t="s">
        <v>4770</v>
      </c>
      <c r="C1473" s="30">
        <v>44248</v>
      </c>
      <c r="D1473" s="29" t="s">
        <v>19190</v>
      </c>
      <c r="E1473" s="29">
        <v>3070</v>
      </c>
      <c r="F1473" s="29" t="s">
        <v>18886</v>
      </c>
      <c r="G1473" t="s">
        <v>76</v>
      </c>
    </row>
    <row r="1474" spans="1:7" x14ac:dyDescent="0.25">
      <c r="A1474" s="29" t="s">
        <v>10485</v>
      </c>
      <c r="B1474" s="29" t="s">
        <v>10486</v>
      </c>
      <c r="C1474" s="30">
        <v>44254</v>
      </c>
      <c r="D1474" s="29" t="s">
        <v>19190</v>
      </c>
      <c r="E1474" s="29">
        <v>3070</v>
      </c>
      <c r="F1474" s="29" t="s">
        <v>18886</v>
      </c>
      <c r="G1474" t="s">
        <v>76</v>
      </c>
    </row>
    <row r="1475" spans="1:7" x14ac:dyDescent="0.25">
      <c r="A1475" s="29" t="s">
        <v>18803</v>
      </c>
      <c r="B1475" s="29" t="s">
        <v>18804</v>
      </c>
      <c r="C1475" s="30">
        <v>44222</v>
      </c>
      <c r="D1475" s="29" t="s">
        <v>19192</v>
      </c>
      <c r="E1475" s="29">
        <v>3071</v>
      </c>
      <c r="F1475" s="29" t="s">
        <v>18886</v>
      </c>
      <c r="G1475" t="s">
        <v>76</v>
      </c>
    </row>
    <row r="1476" spans="1:7" x14ac:dyDescent="0.25">
      <c r="A1476" s="29" t="s">
        <v>9456</v>
      </c>
      <c r="B1476" s="29" t="s">
        <v>9457</v>
      </c>
      <c r="C1476" s="30">
        <v>44247</v>
      </c>
      <c r="D1476" s="29" t="s">
        <v>19192</v>
      </c>
      <c r="E1476" s="29">
        <v>3071</v>
      </c>
      <c r="F1476" s="29" t="s">
        <v>18886</v>
      </c>
      <c r="G1476" t="s">
        <v>76</v>
      </c>
    </row>
    <row r="1477" spans="1:7" x14ac:dyDescent="0.25">
      <c r="A1477" s="29" t="s">
        <v>9502</v>
      </c>
      <c r="B1477" s="29" t="s">
        <v>9503</v>
      </c>
      <c r="C1477" s="30">
        <v>44247</v>
      </c>
      <c r="D1477" s="29" t="s">
        <v>19193</v>
      </c>
      <c r="E1477" s="29">
        <v>3078</v>
      </c>
      <c r="F1477" s="29" t="s">
        <v>18886</v>
      </c>
      <c r="G1477" t="s">
        <v>76</v>
      </c>
    </row>
    <row r="1478" spans="1:7" x14ac:dyDescent="0.25">
      <c r="A1478" s="29" t="s">
        <v>1520</v>
      </c>
      <c r="B1478" s="29" t="s">
        <v>1521</v>
      </c>
      <c r="C1478" s="30">
        <v>44249</v>
      </c>
      <c r="D1478" s="29" t="s">
        <v>19194</v>
      </c>
      <c r="E1478" s="29">
        <v>3078</v>
      </c>
      <c r="F1478" s="29" t="s">
        <v>18886</v>
      </c>
      <c r="G1478" t="s">
        <v>76</v>
      </c>
    </row>
    <row r="1479" spans="1:7" x14ac:dyDescent="0.25">
      <c r="A1479" s="29" t="s">
        <v>10487</v>
      </c>
      <c r="B1479" s="29" t="s">
        <v>10488</v>
      </c>
      <c r="C1479" s="30">
        <v>44254</v>
      </c>
      <c r="D1479" s="29" t="s">
        <v>19193</v>
      </c>
      <c r="E1479" s="29">
        <v>3078</v>
      </c>
      <c r="F1479" s="29" t="s">
        <v>18886</v>
      </c>
      <c r="G1479" t="s">
        <v>76</v>
      </c>
    </row>
    <row r="1480" spans="1:7" x14ac:dyDescent="0.25">
      <c r="A1480" s="29" t="s">
        <v>10464</v>
      </c>
      <c r="B1480" s="29" t="s">
        <v>10465</v>
      </c>
      <c r="C1480" s="30">
        <v>44255</v>
      </c>
      <c r="D1480" s="29" t="s">
        <v>19194</v>
      </c>
      <c r="E1480" s="29">
        <v>3078</v>
      </c>
      <c r="F1480" s="29" t="s">
        <v>18886</v>
      </c>
      <c r="G1480" t="s">
        <v>76</v>
      </c>
    </row>
    <row r="1481" spans="1:7" x14ac:dyDescent="0.25">
      <c r="A1481" s="29" t="s">
        <v>11287</v>
      </c>
      <c r="B1481" s="29" t="s">
        <v>11288</v>
      </c>
      <c r="C1481" s="30">
        <v>44209</v>
      </c>
      <c r="D1481" s="29" t="s">
        <v>19195</v>
      </c>
      <c r="E1481" s="29">
        <v>3080</v>
      </c>
      <c r="F1481" s="29" t="s">
        <v>18886</v>
      </c>
      <c r="G1481" t="s">
        <v>76</v>
      </c>
    </row>
    <row r="1482" spans="1:7" x14ac:dyDescent="0.25">
      <c r="A1482" s="29" t="s">
        <v>2891</v>
      </c>
      <c r="B1482" s="29" t="s">
        <v>2892</v>
      </c>
      <c r="C1482" s="30">
        <v>44215</v>
      </c>
      <c r="D1482" s="29" t="s">
        <v>19195</v>
      </c>
      <c r="E1482" s="29">
        <v>3080</v>
      </c>
      <c r="F1482" s="29" t="s">
        <v>18886</v>
      </c>
      <c r="G1482" t="s">
        <v>76</v>
      </c>
    </row>
    <row r="1483" spans="1:7" x14ac:dyDescent="0.25">
      <c r="A1483" s="29" t="s">
        <v>9295</v>
      </c>
      <c r="B1483" s="29" t="s">
        <v>9296</v>
      </c>
      <c r="C1483" s="30">
        <v>44245</v>
      </c>
      <c r="D1483" s="29" t="s">
        <v>19195</v>
      </c>
      <c r="E1483" s="29">
        <v>3080</v>
      </c>
      <c r="F1483" s="29" t="s">
        <v>18886</v>
      </c>
      <c r="G1483" t="s">
        <v>76</v>
      </c>
    </row>
    <row r="1484" spans="1:7" x14ac:dyDescent="0.25">
      <c r="A1484" s="29" t="s">
        <v>9539</v>
      </c>
      <c r="B1484" s="29" t="s">
        <v>9540</v>
      </c>
      <c r="C1484" s="30">
        <v>44247</v>
      </c>
      <c r="D1484" s="29" t="s">
        <v>19195</v>
      </c>
      <c r="E1484" s="29">
        <v>3080</v>
      </c>
      <c r="F1484" s="29" t="s">
        <v>18886</v>
      </c>
      <c r="G1484" t="s">
        <v>76</v>
      </c>
    </row>
    <row r="1485" spans="1:7" x14ac:dyDescent="0.25">
      <c r="A1485" s="29" t="s">
        <v>10536</v>
      </c>
      <c r="B1485" s="29" t="s">
        <v>10537</v>
      </c>
      <c r="C1485" s="30">
        <v>44251</v>
      </c>
      <c r="D1485" s="29" t="s">
        <v>19195</v>
      </c>
      <c r="E1485" s="29">
        <v>3080</v>
      </c>
      <c r="F1485" s="29" t="s">
        <v>18886</v>
      </c>
      <c r="G1485" t="s">
        <v>76</v>
      </c>
    </row>
    <row r="1486" spans="1:7" x14ac:dyDescent="0.25">
      <c r="A1486" s="29" t="s">
        <v>10326</v>
      </c>
      <c r="B1486" s="29" t="s">
        <v>10327</v>
      </c>
      <c r="C1486" s="30">
        <v>44252</v>
      </c>
      <c r="D1486" s="29" t="s">
        <v>19195</v>
      </c>
      <c r="E1486" s="29">
        <v>3080</v>
      </c>
      <c r="F1486" s="29" t="s">
        <v>18886</v>
      </c>
      <c r="G1486" t="s">
        <v>76</v>
      </c>
    </row>
    <row r="1487" spans="1:7" x14ac:dyDescent="0.25">
      <c r="A1487" s="29" t="s">
        <v>297</v>
      </c>
      <c r="B1487" s="29" t="s">
        <v>298</v>
      </c>
      <c r="C1487" s="30">
        <v>44212</v>
      </c>
      <c r="D1487" s="29" t="s">
        <v>19197</v>
      </c>
      <c r="E1487" s="29">
        <v>3090</v>
      </c>
      <c r="F1487" s="29" t="s">
        <v>18886</v>
      </c>
      <c r="G1487" t="s">
        <v>76</v>
      </c>
    </row>
    <row r="1488" spans="1:7" x14ac:dyDescent="0.25">
      <c r="A1488" s="29" t="s">
        <v>11398</v>
      </c>
      <c r="B1488" s="29" t="s">
        <v>11399</v>
      </c>
      <c r="C1488" s="30">
        <v>44214</v>
      </c>
      <c r="D1488" s="29" t="s">
        <v>19197</v>
      </c>
      <c r="E1488" s="29">
        <v>3090</v>
      </c>
      <c r="F1488" s="29" t="s">
        <v>18886</v>
      </c>
      <c r="G1488" t="s">
        <v>76</v>
      </c>
    </row>
    <row r="1489" spans="1:7" x14ac:dyDescent="0.25">
      <c r="A1489" s="29" t="s">
        <v>9586</v>
      </c>
      <c r="B1489" s="29" t="s">
        <v>9587</v>
      </c>
      <c r="C1489" s="30">
        <v>44246</v>
      </c>
      <c r="D1489" s="29" t="s">
        <v>19197</v>
      </c>
      <c r="E1489" s="29">
        <v>3090</v>
      </c>
      <c r="F1489" s="29" t="s">
        <v>18886</v>
      </c>
      <c r="G1489" t="s">
        <v>76</v>
      </c>
    </row>
    <row r="1490" spans="1:7" x14ac:dyDescent="0.25">
      <c r="A1490" s="29" t="s">
        <v>1801</v>
      </c>
      <c r="B1490" s="29" t="s">
        <v>1802</v>
      </c>
      <c r="C1490" s="30">
        <v>44250</v>
      </c>
      <c r="D1490" s="29" t="s">
        <v>19197</v>
      </c>
      <c r="E1490" s="29">
        <v>3090</v>
      </c>
      <c r="F1490" s="29" t="s">
        <v>18886</v>
      </c>
      <c r="G1490" t="s">
        <v>76</v>
      </c>
    </row>
    <row r="1491" spans="1:7" x14ac:dyDescent="0.25">
      <c r="A1491" s="29" t="s">
        <v>10292</v>
      </c>
      <c r="B1491" s="29" t="s">
        <v>10293</v>
      </c>
      <c r="C1491" s="30">
        <v>44253</v>
      </c>
      <c r="D1491" s="29" t="s">
        <v>19197</v>
      </c>
      <c r="E1491" s="29">
        <v>3090</v>
      </c>
      <c r="F1491" s="29" t="s">
        <v>18886</v>
      </c>
      <c r="G1491" t="s">
        <v>76</v>
      </c>
    </row>
    <row r="1492" spans="1:7" x14ac:dyDescent="0.25">
      <c r="A1492" s="29" t="s">
        <v>10263</v>
      </c>
      <c r="B1492" s="29" t="s">
        <v>10264</v>
      </c>
      <c r="C1492" s="30">
        <v>44254</v>
      </c>
      <c r="D1492" s="29" t="s">
        <v>19197</v>
      </c>
      <c r="E1492" s="29">
        <v>3090</v>
      </c>
      <c r="F1492" s="29" t="s">
        <v>18886</v>
      </c>
      <c r="G1492" t="s">
        <v>76</v>
      </c>
    </row>
    <row r="1493" spans="1:7" x14ac:dyDescent="0.25">
      <c r="A1493" s="29" t="s">
        <v>10244</v>
      </c>
      <c r="B1493" s="29" t="s">
        <v>10245</v>
      </c>
      <c r="C1493" s="30">
        <v>44255</v>
      </c>
      <c r="D1493" s="29" t="s">
        <v>19197</v>
      </c>
      <c r="E1493" s="29">
        <v>3090</v>
      </c>
      <c r="F1493" s="29" t="s">
        <v>18886</v>
      </c>
      <c r="G1493" t="s">
        <v>76</v>
      </c>
    </row>
    <row r="1494" spans="1:7" x14ac:dyDescent="0.25">
      <c r="A1494" s="29" t="s">
        <v>14581</v>
      </c>
      <c r="B1494" s="29" t="s">
        <v>14582</v>
      </c>
      <c r="C1494" s="30">
        <v>44218</v>
      </c>
      <c r="D1494" s="29" t="s">
        <v>19199</v>
      </c>
      <c r="E1494" s="29">
        <v>3111</v>
      </c>
      <c r="F1494" s="29" t="s">
        <v>18886</v>
      </c>
      <c r="G1494" t="s">
        <v>76</v>
      </c>
    </row>
    <row r="1495" spans="1:7" x14ac:dyDescent="0.25">
      <c r="A1495" s="29" t="s">
        <v>14556</v>
      </c>
      <c r="B1495" s="29" t="s">
        <v>14557</v>
      </c>
      <c r="C1495" s="30">
        <v>44219</v>
      </c>
      <c r="D1495" s="29" t="s">
        <v>19199</v>
      </c>
      <c r="E1495" s="29">
        <v>3111</v>
      </c>
      <c r="F1495" s="29" t="s">
        <v>18886</v>
      </c>
      <c r="G1495" t="s">
        <v>76</v>
      </c>
    </row>
    <row r="1496" spans="1:7" x14ac:dyDescent="0.25">
      <c r="A1496" s="29" t="s">
        <v>14558</v>
      </c>
      <c r="B1496" s="29" t="s">
        <v>14559</v>
      </c>
      <c r="C1496" s="30">
        <v>44219</v>
      </c>
      <c r="D1496" s="29" t="s">
        <v>19199</v>
      </c>
      <c r="E1496" s="29">
        <v>3111</v>
      </c>
      <c r="F1496" s="29" t="s">
        <v>18886</v>
      </c>
      <c r="G1496" t="s">
        <v>76</v>
      </c>
    </row>
    <row r="1497" spans="1:7" x14ac:dyDescent="0.25">
      <c r="A1497" s="29" t="s">
        <v>1966</v>
      </c>
      <c r="B1497" s="29" t="s">
        <v>1967</v>
      </c>
      <c r="C1497" s="30">
        <v>44246</v>
      </c>
      <c r="D1497" s="29" t="s">
        <v>19199</v>
      </c>
      <c r="E1497" s="29">
        <v>3111</v>
      </c>
      <c r="F1497" s="29" t="s">
        <v>18886</v>
      </c>
      <c r="G1497" t="s">
        <v>76</v>
      </c>
    </row>
    <row r="1498" spans="1:7" x14ac:dyDescent="0.25">
      <c r="A1498" s="29" t="s">
        <v>12907</v>
      </c>
      <c r="B1498" s="29" t="s">
        <v>12908</v>
      </c>
      <c r="C1498" s="30">
        <v>44246</v>
      </c>
      <c r="D1498" s="29" t="s">
        <v>18887</v>
      </c>
      <c r="E1498" s="29">
        <v>3130</v>
      </c>
      <c r="F1498" s="29" t="s">
        <v>18886</v>
      </c>
      <c r="G1498" t="s">
        <v>76</v>
      </c>
    </row>
    <row r="1499" spans="1:7" x14ac:dyDescent="0.25">
      <c r="A1499" s="29" t="s">
        <v>1781</v>
      </c>
      <c r="B1499" s="29" t="s">
        <v>1782</v>
      </c>
      <c r="C1499" s="30">
        <v>44250</v>
      </c>
      <c r="D1499" s="29" t="s">
        <v>19203</v>
      </c>
      <c r="E1499" s="29">
        <v>3130</v>
      </c>
      <c r="F1499" s="29" t="s">
        <v>18886</v>
      </c>
      <c r="G1499" t="s">
        <v>76</v>
      </c>
    </row>
    <row r="1500" spans="1:7" x14ac:dyDescent="0.25">
      <c r="A1500" s="29" t="s">
        <v>1786</v>
      </c>
      <c r="B1500" s="29" t="s">
        <v>1787</v>
      </c>
      <c r="C1500" s="30">
        <v>44250</v>
      </c>
      <c r="D1500" s="29" t="s">
        <v>19203</v>
      </c>
      <c r="E1500" s="29">
        <v>3130</v>
      </c>
      <c r="F1500" s="29" t="s">
        <v>18886</v>
      </c>
      <c r="G1500" t="s">
        <v>76</v>
      </c>
    </row>
    <row r="1501" spans="1:7" x14ac:dyDescent="0.25">
      <c r="A1501" s="29" t="s">
        <v>1789</v>
      </c>
      <c r="B1501" s="29" t="s">
        <v>1790</v>
      </c>
      <c r="C1501" s="30">
        <v>44250</v>
      </c>
      <c r="D1501" s="29" t="s">
        <v>19204</v>
      </c>
      <c r="E1501" s="29">
        <v>3130</v>
      </c>
      <c r="F1501" s="29" t="s">
        <v>18886</v>
      </c>
      <c r="G1501" t="s">
        <v>76</v>
      </c>
    </row>
    <row r="1502" spans="1:7" x14ac:dyDescent="0.25">
      <c r="A1502" s="29" t="s">
        <v>17305</v>
      </c>
      <c r="B1502" s="29" t="s">
        <v>17306</v>
      </c>
      <c r="C1502" s="30">
        <v>44256</v>
      </c>
      <c r="D1502" s="29" t="s">
        <v>18886</v>
      </c>
      <c r="E1502" s="29">
        <v>3130</v>
      </c>
      <c r="F1502" s="29" t="s">
        <v>18886</v>
      </c>
      <c r="G1502" t="s">
        <v>76</v>
      </c>
    </row>
    <row r="1503" spans="1:7" x14ac:dyDescent="0.25">
      <c r="A1503" s="29" t="s">
        <v>10027</v>
      </c>
      <c r="B1503" s="29" t="s">
        <v>10028</v>
      </c>
      <c r="C1503" s="30">
        <v>44263</v>
      </c>
      <c r="D1503" s="29" t="s">
        <v>18965</v>
      </c>
      <c r="E1503" s="29">
        <v>3130</v>
      </c>
      <c r="F1503" s="29" t="s">
        <v>18886</v>
      </c>
      <c r="G1503" t="s">
        <v>76</v>
      </c>
    </row>
    <row r="1504" spans="1:7" x14ac:dyDescent="0.25">
      <c r="A1504" s="29" t="s">
        <v>9512</v>
      </c>
      <c r="B1504" s="29" t="s">
        <v>9513</v>
      </c>
      <c r="C1504" s="30">
        <v>44246</v>
      </c>
      <c r="D1504" s="29" t="s">
        <v>19205</v>
      </c>
      <c r="E1504" s="29">
        <v>3140</v>
      </c>
      <c r="F1504" s="29" t="s">
        <v>18886</v>
      </c>
      <c r="G1504" t="s">
        <v>76</v>
      </c>
    </row>
    <row r="1505" spans="1:7" x14ac:dyDescent="0.25">
      <c r="A1505" s="29" t="s">
        <v>1689</v>
      </c>
      <c r="B1505" s="29" t="s">
        <v>1690</v>
      </c>
      <c r="C1505" s="30">
        <v>44249</v>
      </c>
      <c r="D1505" s="29" t="s">
        <v>19206</v>
      </c>
      <c r="E1505" s="29">
        <v>3140</v>
      </c>
      <c r="F1505" s="29" t="s">
        <v>18886</v>
      </c>
      <c r="G1505" t="s">
        <v>76</v>
      </c>
    </row>
    <row r="1506" spans="1:7" x14ac:dyDescent="0.25">
      <c r="A1506" s="29" t="s">
        <v>10500</v>
      </c>
      <c r="B1506" s="29" t="s">
        <v>10501</v>
      </c>
      <c r="C1506" s="30">
        <v>44252</v>
      </c>
      <c r="D1506" s="29" t="s">
        <v>19205</v>
      </c>
      <c r="E1506" s="29">
        <v>3140</v>
      </c>
      <c r="F1506" s="29" t="s">
        <v>18886</v>
      </c>
      <c r="G1506" t="s">
        <v>76</v>
      </c>
    </row>
    <row r="1507" spans="1:7" x14ac:dyDescent="0.25">
      <c r="A1507" s="29" t="s">
        <v>17302</v>
      </c>
      <c r="B1507" s="29" t="s">
        <v>17303</v>
      </c>
      <c r="C1507" s="30">
        <v>44255</v>
      </c>
      <c r="D1507" s="29" t="s">
        <v>18886</v>
      </c>
      <c r="E1507" s="29">
        <v>3140</v>
      </c>
      <c r="F1507" s="29" t="s">
        <v>18886</v>
      </c>
      <c r="G1507" t="s">
        <v>76</v>
      </c>
    </row>
    <row r="1508" spans="1:7" x14ac:dyDescent="0.25">
      <c r="A1508" s="29" t="s">
        <v>13461</v>
      </c>
      <c r="B1508" s="29" t="s">
        <v>13462</v>
      </c>
      <c r="C1508" s="30">
        <v>44255</v>
      </c>
      <c r="D1508" s="29" t="s">
        <v>19205</v>
      </c>
      <c r="E1508" s="29">
        <v>3140</v>
      </c>
      <c r="F1508" s="29" t="s">
        <v>18886</v>
      </c>
      <c r="G1508" t="s">
        <v>76</v>
      </c>
    </row>
    <row r="1509" spans="1:7" x14ac:dyDescent="0.25">
      <c r="A1509" s="29" t="s">
        <v>10370</v>
      </c>
      <c r="B1509" s="29" t="s">
        <v>10371</v>
      </c>
      <c r="C1509" s="30">
        <v>44251</v>
      </c>
      <c r="D1509" s="29" t="s">
        <v>19207</v>
      </c>
      <c r="E1509" s="29">
        <v>3150</v>
      </c>
      <c r="F1509" s="29" t="s">
        <v>18886</v>
      </c>
      <c r="G1509" t="s">
        <v>76</v>
      </c>
    </row>
    <row r="1510" spans="1:7" x14ac:dyDescent="0.25">
      <c r="A1510" s="29" t="s">
        <v>15985</v>
      </c>
      <c r="B1510" s="29" t="s">
        <v>15986</v>
      </c>
      <c r="C1510" s="30">
        <v>44259</v>
      </c>
      <c r="D1510" s="29" t="s">
        <v>18965</v>
      </c>
      <c r="E1510" s="29">
        <v>3150</v>
      </c>
      <c r="F1510" s="29" t="s">
        <v>18886</v>
      </c>
      <c r="G1510" t="s">
        <v>76</v>
      </c>
    </row>
    <row r="1511" spans="1:7" x14ac:dyDescent="0.25">
      <c r="A1511" s="29" t="s">
        <v>17296</v>
      </c>
      <c r="B1511" s="29" t="s">
        <v>17297</v>
      </c>
      <c r="C1511" s="30">
        <v>44257</v>
      </c>
      <c r="D1511" s="29" t="s">
        <v>18886</v>
      </c>
      <c r="E1511" s="29">
        <v>3190</v>
      </c>
      <c r="F1511" s="29" t="s">
        <v>18886</v>
      </c>
      <c r="G1511" t="s">
        <v>76</v>
      </c>
    </row>
    <row r="1512" spans="1:7" x14ac:dyDescent="0.25">
      <c r="A1512" s="29" t="s">
        <v>315</v>
      </c>
      <c r="B1512" s="29" t="s">
        <v>316</v>
      </c>
      <c r="C1512" s="30">
        <v>44243</v>
      </c>
      <c r="D1512" s="29" t="s">
        <v>19209</v>
      </c>
      <c r="E1512" s="29">
        <v>3191</v>
      </c>
      <c r="F1512" s="29" t="s">
        <v>18886</v>
      </c>
      <c r="G1512" t="s">
        <v>76</v>
      </c>
    </row>
    <row r="1513" spans="1:7" x14ac:dyDescent="0.25">
      <c r="A1513" s="29" t="s">
        <v>1958</v>
      </c>
      <c r="B1513" s="29" t="s">
        <v>1959</v>
      </c>
      <c r="C1513" s="30">
        <v>44251</v>
      </c>
      <c r="D1513" s="29" t="s">
        <v>19209</v>
      </c>
      <c r="E1513" s="29">
        <v>3191</v>
      </c>
      <c r="F1513" s="29" t="s">
        <v>18886</v>
      </c>
      <c r="G1513" t="s">
        <v>76</v>
      </c>
    </row>
    <row r="1514" spans="1:7" x14ac:dyDescent="0.25">
      <c r="A1514" s="29" t="s">
        <v>10372</v>
      </c>
      <c r="B1514" s="29" t="s">
        <v>10373</v>
      </c>
      <c r="C1514" s="30">
        <v>44251</v>
      </c>
      <c r="D1514" s="29" t="s">
        <v>19209</v>
      </c>
      <c r="E1514" s="29">
        <v>3191</v>
      </c>
      <c r="F1514" s="29" t="s">
        <v>18886</v>
      </c>
      <c r="G1514" t="s">
        <v>76</v>
      </c>
    </row>
    <row r="1515" spans="1:7" x14ac:dyDescent="0.25">
      <c r="A1515" s="29" t="s">
        <v>18566</v>
      </c>
      <c r="B1515" s="29" t="s">
        <v>18567</v>
      </c>
      <c r="C1515" s="30">
        <v>44216</v>
      </c>
      <c r="D1515" s="29" t="s">
        <v>19210</v>
      </c>
      <c r="E1515" s="29">
        <v>3200</v>
      </c>
      <c r="F1515" s="29" t="s">
        <v>18886</v>
      </c>
      <c r="G1515" t="s">
        <v>76</v>
      </c>
    </row>
    <row r="1516" spans="1:7" x14ac:dyDescent="0.25">
      <c r="A1516" s="29" t="s">
        <v>9552</v>
      </c>
      <c r="B1516" s="29" t="s">
        <v>9553</v>
      </c>
      <c r="C1516" s="30">
        <v>44248</v>
      </c>
      <c r="D1516" s="29" t="s">
        <v>19210</v>
      </c>
      <c r="E1516" s="29">
        <v>3200</v>
      </c>
      <c r="F1516" s="29" t="s">
        <v>18886</v>
      </c>
      <c r="G1516" t="s">
        <v>76</v>
      </c>
    </row>
    <row r="1517" spans="1:7" x14ac:dyDescent="0.25">
      <c r="A1517" s="29" t="s">
        <v>10461</v>
      </c>
      <c r="B1517" s="29" t="s">
        <v>10462</v>
      </c>
      <c r="C1517" s="30">
        <v>44255</v>
      </c>
      <c r="D1517" s="29" t="s">
        <v>19210</v>
      </c>
      <c r="E1517" s="29">
        <v>3200</v>
      </c>
      <c r="F1517" s="29" t="s">
        <v>18886</v>
      </c>
      <c r="G1517" t="s">
        <v>76</v>
      </c>
    </row>
    <row r="1518" spans="1:7" x14ac:dyDescent="0.25">
      <c r="A1518" s="29" t="s">
        <v>11913</v>
      </c>
      <c r="B1518" s="29" t="s">
        <v>11914</v>
      </c>
      <c r="C1518" s="30">
        <v>44221</v>
      </c>
      <c r="D1518" s="29" t="s">
        <v>19211</v>
      </c>
      <c r="E1518" s="29">
        <v>3201</v>
      </c>
      <c r="F1518" s="29" t="s">
        <v>18886</v>
      </c>
      <c r="G1518" t="s">
        <v>76</v>
      </c>
    </row>
    <row r="1519" spans="1:7" x14ac:dyDescent="0.25">
      <c r="A1519" s="29" t="s">
        <v>10508</v>
      </c>
      <c r="B1519" s="29" t="s">
        <v>10509</v>
      </c>
      <c r="C1519" s="30">
        <v>44252</v>
      </c>
      <c r="D1519" s="29" t="s">
        <v>19211</v>
      </c>
      <c r="E1519" s="29">
        <v>3201</v>
      </c>
      <c r="F1519" s="29" t="s">
        <v>18886</v>
      </c>
      <c r="G1519" t="s">
        <v>76</v>
      </c>
    </row>
    <row r="1520" spans="1:7" x14ac:dyDescent="0.25">
      <c r="A1520" s="29" t="s">
        <v>363</v>
      </c>
      <c r="B1520" s="29" t="s">
        <v>364</v>
      </c>
      <c r="C1520" s="30">
        <v>44212</v>
      </c>
      <c r="D1520" s="29" t="s">
        <v>19212</v>
      </c>
      <c r="E1520" s="29">
        <v>3202</v>
      </c>
      <c r="F1520" s="29" t="s">
        <v>18886</v>
      </c>
      <c r="G1520" t="s">
        <v>76</v>
      </c>
    </row>
    <row r="1521" spans="1:7" x14ac:dyDescent="0.25">
      <c r="A1521" s="29" t="s">
        <v>1792</v>
      </c>
      <c r="B1521" s="29" t="s">
        <v>1793</v>
      </c>
      <c r="C1521" s="30">
        <v>44250</v>
      </c>
      <c r="D1521" s="29" t="s">
        <v>19212</v>
      </c>
      <c r="E1521" s="29">
        <v>3202</v>
      </c>
      <c r="F1521" s="29" t="s">
        <v>18886</v>
      </c>
      <c r="G1521" t="s">
        <v>76</v>
      </c>
    </row>
    <row r="1522" spans="1:7" x14ac:dyDescent="0.25">
      <c r="A1522" s="29" t="s">
        <v>10366</v>
      </c>
      <c r="B1522" s="29" t="s">
        <v>10367</v>
      </c>
      <c r="C1522" s="30">
        <v>44251</v>
      </c>
      <c r="D1522" s="29" t="s">
        <v>19212</v>
      </c>
      <c r="E1522" s="29">
        <v>3202</v>
      </c>
      <c r="F1522" s="29" t="s">
        <v>18886</v>
      </c>
      <c r="G1522" t="s">
        <v>76</v>
      </c>
    </row>
    <row r="1523" spans="1:7" x14ac:dyDescent="0.25">
      <c r="A1523" s="29" t="s">
        <v>9615</v>
      </c>
      <c r="B1523" s="29" t="s">
        <v>9616</v>
      </c>
      <c r="C1523" s="30">
        <v>44248</v>
      </c>
      <c r="D1523" s="29" t="s">
        <v>19214</v>
      </c>
      <c r="E1523" s="29">
        <v>3210</v>
      </c>
      <c r="F1523" s="29" t="s">
        <v>18886</v>
      </c>
      <c r="G1523" t="s">
        <v>76</v>
      </c>
    </row>
    <row r="1524" spans="1:7" x14ac:dyDescent="0.25">
      <c r="A1524" s="29" t="s">
        <v>1961</v>
      </c>
      <c r="B1524" s="29" t="s">
        <v>1962</v>
      </c>
      <c r="C1524" s="30">
        <v>44252</v>
      </c>
      <c r="D1524" s="29" t="s">
        <v>19215</v>
      </c>
      <c r="E1524" s="29">
        <v>3212</v>
      </c>
      <c r="F1524" s="29" t="s">
        <v>18886</v>
      </c>
      <c r="G1524" t="s">
        <v>76</v>
      </c>
    </row>
    <row r="1525" spans="1:7" x14ac:dyDescent="0.25">
      <c r="A1525" s="29" t="s">
        <v>134</v>
      </c>
      <c r="B1525" s="29" t="s">
        <v>135</v>
      </c>
      <c r="C1525" s="30">
        <v>44220</v>
      </c>
      <c r="D1525" s="29" t="s">
        <v>19216</v>
      </c>
      <c r="E1525" s="29">
        <v>3220</v>
      </c>
      <c r="F1525" s="29" t="s">
        <v>18886</v>
      </c>
      <c r="G1525" t="s">
        <v>76</v>
      </c>
    </row>
    <row r="1526" spans="1:7" x14ac:dyDescent="0.25">
      <c r="A1526" s="29" t="s">
        <v>120</v>
      </c>
      <c r="B1526" s="29" t="s">
        <v>121</v>
      </c>
      <c r="C1526" s="30">
        <v>44235</v>
      </c>
      <c r="D1526" s="29" t="s">
        <v>19217</v>
      </c>
      <c r="E1526" s="29">
        <v>3221</v>
      </c>
      <c r="F1526" s="29" t="s">
        <v>18886</v>
      </c>
      <c r="G1526" t="s">
        <v>76</v>
      </c>
    </row>
    <row r="1527" spans="1:7" x14ac:dyDescent="0.25">
      <c r="A1527" s="29" t="s">
        <v>3217</v>
      </c>
      <c r="B1527" s="29" t="s">
        <v>3218</v>
      </c>
      <c r="C1527" s="30">
        <v>44217</v>
      </c>
      <c r="D1527" s="29" t="s">
        <v>19218</v>
      </c>
      <c r="E1527" s="29">
        <v>3270</v>
      </c>
      <c r="F1527" s="29" t="s">
        <v>18886</v>
      </c>
      <c r="G1527" t="s">
        <v>76</v>
      </c>
    </row>
    <row r="1528" spans="1:7" x14ac:dyDescent="0.25">
      <c r="A1528" s="29" t="s">
        <v>3221</v>
      </c>
      <c r="B1528" s="29" t="s">
        <v>3222</v>
      </c>
      <c r="C1528" s="30">
        <v>44217</v>
      </c>
      <c r="D1528" s="29" t="s">
        <v>19218</v>
      </c>
      <c r="E1528" s="29">
        <v>3270</v>
      </c>
      <c r="F1528" s="29" t="s">
        <v>18886</v>
      </c>
      <c r="G1528" t="s">
        <v>76</v>
      </c>
    </row>
    <row r="1529" spans="1:7" x14ac:dyDescent="0.25">
      <c r="A1529" s="29" t="s">
        <v>11903</v>
      </c>
      <c r="B1529" s="29" t="s">
        <v>11904</v>
      </c>
      <c r="C1529" s="30">
        <v>44219</v>
      </c>
      <c r="D1529" s="29" t="s">
        <v>19218</v>
      </c>
      <c r="E1529" s="29">
        <v>3270</v>
      </c>
      <c r="F1529" s="29" t="s">
        <v>18886</v>
      </c>
      <c r="G1529" t="s">
        <v>76</v>
      </c>
    </row>
    <row r="1530" spans="1:7" x14ac:dyDescent="0.25">
      <c r="A1530" s="29" t="s">
        <v>1890</v>
      </c>
      <c r="B1530" s="29" t="s">
        <v>1891</v>
      </c>
      <c r="C1530" s="30">
        <v>44250</v>
      </c>
      <c r="D1530" s="29" t="s">
        <v>19219</v>
      </c>
      <c r="E1530" s="29">
        <v>3270</v>
      </c>
      <c r="F1530" s="29" t="s">
        <v>18886</v>
      </c>
      <c r="G1530" t="s">
        <v>76</v>
      </c>
    </row>
    <row r="1531" spans="1:7" x14ac:dyDescent="0.25">
      <c r="A1531" s="29" t="s">
        <v>10330</v>
      </c>
      <c r="B1531" s="29" t="s">
        <v>10331</v>
      </c>
      <c r="C1531" s="30">
        <v>44252</v>
      </c>
      <c r="D1531" s="29" t="s">
        <v>19218</v>
      </c>
      <c r="E1531" s="29">
        <v>3270</v>
      </c>
      <c r="F1531" s="29" t="s">
        <v>18886</v>
      </c>
      <c r="G1531" t="s">
        <v>76</v>
      </c>
    </row>
    <row r="1532" spans="1:7" x14ac:dyDescent="0.25">
      <c r="A1532" s="29" t="s">
        <v>13511</v>
      </c>
      <c r="B1532" s="29" t="s">
        <v>13512</v>
      </c>
      <c r="C1532" s="30">
        <v>44255</v>
      </c>
      <c r="D1532" s="29" t="s">
        <v>19218</v>
      </c>
      <c r="E1532" s="29">
        <v>3270</v>
      </c>
      <c r="F1532" s="29" t="s">
        <v>18886</v>
      </c>
      <c r="G1532" t="s">
        <v>76</v>
      </c>
    </row>
    <row r="1533" spans="1:7" x14ac:dyDescent="0.25">
      <c r="A1533" s="29" t="s">
        <v>10534</v>
      </c>
      <c r="B1533" s="29" t="s">
        <v>10535</v>
      </c>
      <c r="C1533" s="30">
        <v>44251</v>
      </c>
      <c r="D1533" s="29" t="s">
        <v>19222</v>
      </c>
      <c r="E1533" s="29">
        <v>3272</v>
      </c>
      <c r="F1533" s="29" t="s">
        <v>18886</v>
      </c>
      <c r="G1533" t="s">
        <v>76</v>
      </c>
    </row>
    <row r="1534" spans="1:7" x14ac:dyDescent="0.25">
      <c r="A1534" s="29" t="s">
        <v>18558</v>
      </c>
      <c r="B1534" s="29" t="s">
        <v>18559</v>
      </c>
      <c r="C1534" s="30">
        <v>44217</v>
      </c>
      <c r="D1534" s="29" t="s">
        <v>19223</v>
      </c>
      <c r="E1534" s="29">
        <v>3290</v>
      </c>
      <c r="F1534" s="29" t="s">
        <v>18886</v>
      </c>
      <c r="G1534" t="s">
        <v>76</v>
      </c>
    </row>
    <row r="1535" spans="1:7" x14ac:dyDescent="0.25">
      <c r="A1535" s="29" t="s">
        <v>14369</v>
      </c>
      <c r="B1535" s="29" t="s">
        <v>14370</v>
      </c>
      <c r="C1535" s="30">
        <v>44218</v>
      </c>
      <c r="D1535" s="29" t="s">
        <v>19223</v>
      </c>
      <c r="E1535" s="29">
        <v>3290</v>
      </c>
      <c r="F1535" s="29" t="s">
        <v>18886</v>
      </c>
      <c r="G1535" t="s">
        <v>76</v>
      </c>
    </row>
    <row r="1536" spans="1:7" x14ac:dyDescent="0.25">
      <c r="A1536" s="29" t="s">
        <v>460</v>
      </c>
      <c r="B1536" s="29" t="s">
        <v>461</v>
      </c>
      <c r="C1536" s="30">
        <v>44212</v>
      </c>
      <c r="D1536" s="29" t="s">
        <v>19225</v>
      </c>
      <c r="E1536" s="29">
        <v>3300</v>
      </c>
      <c r="F1536" s="29" t="s">
        <v>18886</v>
      </c>
      <c r="G1536" t="s">
        <v>76</v>
      </c>
    </row>
    <row r="1537" spans="1:7" x14ac:dyDescent="0.25">
      <c r="A1537" s="29" t="s">
        <v>9291</v>
      </c>
      <c r="B1537" s="29" t="s">
        <v>9292</v>
      </c>
      <c r="C1537" s="30">
        <v>44245</v>
      </c>
      <c r="D1537" s="29" t="s">
        <v>19225</v>
      </c>
      <c r="E1537" s="29">
        <v>3300</v>
      </c>
      <c r="F1537" s="29" t="s">
        <v>18886</v>
      </c>
      <c r="G1537" t="s">
        <v>76</v>
      </c>
    </row>
    <row r="1538" spans="1:7" x14ac:dyDescent="0.25">
      <c r="A1538" s="29" t="s">
        <v>10663</v>
      </c>
      <c r="B1538" s="29" t="s">
        <v>10664</v>
      </c>
      <c r="C1538" s="30">
        <v>44249</v>
      </c>
      <c r="D1538" s="29" t="s">
        <v>19225</v>
      </c>
      <c r="E1538" s="29">
        <v>3300</v>
      </c>
      <c r="F1538" s="29" t="s">
        <v>18886</v>
      </c>
      <c r="G1538" t="s">
        <v>76</v>
      </c>
    </row>
    <row r="1539" spans="1:7" x14ac:dyDescent="0.25">
      <c r="A1539" s="29" t="s">
        <v>1898</v>
      </c>
      <c r="B1539" s="29" t="s">
        <v>1899</v>
      </c>
      <c r="C1539" s="30">
        <v>44250</v>
      </c>
      <c r="D1539" s="29" t="s">
        <v>19225</v>
      </c>
      <c r="E1539" s="29">
        <v>3300</v>
      </c>
      <c r="F1539" s="29" t="s">
        <v>18886</v>
      </c>
      <c r="G1539" t="s">
        <v>76</v>
      </c>
    </row>
    <row r="1540" spans="1:7" x14ac:dyDescent="0.25">
      <c r="A1540" s="29" t="s">
        <v>1812</v>
      </c>
      <c r="B1540" s="29" t="s">
        <v>1813</v>
      </c>
      <c r="C1540" s="30">
        <v>44251</v>
      </c>
      <c r="D1540" s="29" t="s">
        <v>19225</v>
      </c>
      <c r="E1540" s="29">
        <v>3300</v>
      </c>
      <c r="F1540" s="29" t="s">
        <v>18886</v>
      </c>
      <c r="G1540" t="s">
        <v>76</v>
      </c>
    </row>
    <row r="1541" spans="1:7" x14ac:dyDescent="0.25">
      <c r="A1541" s="29" t="s">
        <v>1821</v>
      </c>
      <c r="B1541" s="29" t="s">
        <v>1822</v>
      </c>
      <c r="C1541" s="30">
        <v>44251</v>
      </c>
      <c r="D1541" s="29" t="s">
        <v>19225</v>
      </c>
      <c r="E1541" s="29">
        <v>3300</v>
      </c>
      <c r="F1541" s="29" t="s">
        <v>18886</v>
      </c>
      <c r="G1541" t="s">
        <v>76</v>
      </c>
    </row>
    <row r="1542" spans="1:7" x14ac:dyDescent="0.25">
      <c r="A1542" s="29" t="s">
        <v>10346</v>
      </c>
      <c r="B1542" s="29" t="s">
        <v>10347</v>
      </c>
      <c r="C1542" s="30">
        <v>44252</v>
      </c>
      <c r="D1542" s="29" t="s">
        <v>19225</v>
      </c>
      <c r="E1542" s="29">
        <v>3300</v>
      </c>
      <c r="F1542" s="29" t="s">
        <v>18886</v>
      </c>
      <c r="G1542" t="s">
        <v>76</v>
      </c>
    </row>
    <row r="1543" spans="1:7" x14ac:dyDescent="0.25">
      <c r="A1543" s="29" t="s">
        <v>10290</v>
      </c>
      <c r="B1543" s="29" t="s">
        <v>10291</v>
      </c>
      <c r="C1543" s="30">
        <v>44253</v>
      </c>
      <c r="D1543" s="29" t="s">
        <v>19225</v>
      </c>
      <c r="E1543" s="29">
        <v>3300</v>
      </c>
      <c r="F1543" s="29" t="s">
        <v>18886</v>
      </c>
      <c r="G1543" t="s">
        <v>76</v>
      </c>
    </row>
    <row r="1544" spans="1:7" x14ac:dyDescent="0.25">
      <c r="A1544" s="29" t="s">
        <v>8555</v>
      </c>
      <c r="B1544" s="29" t="s">
        <v>8556</v>
      </c>
      <c r="C1544" s="30">
        <v>44195</v>
      </c>
      <c r="D1544" s="29" t="s">
        <v>19227</v>
      </c>
      <c r="E1544" s="29">
        <v>3320</v>
      </c>
      <c r="F1544" s="29" t="s">
        <v>18886</v>
      </c>
      <c r="G1544" t="s">
        <v>76</v>
      </c>
    </row>
    <row r="1545" spans="1:7" x14ac:dyDescent="0.25">
      <c r="A1545" s="29" t="s">
        <v>8564</v>
      </c>
      <c r="B1545" s="29" t="s">
        <v>8565</v>
      </c>
      <c r="C1545" s="30">
        <v>44200</v>
      </c>
      <c r="D1545" s="29" t="s">
        <v>19227</v>
      </c>
      <c r="E1545" s="29">
        <v>3320</v>
      </c>
      <c r="F1545" s="29" t="s">
        <v>18886</v>
      </c>
      <c r="G1545" t="s">
        <v>76</v>
      </c>
    </row>
    <row r="1546" spans="1:7" x14ac:dyDescent="0.25">
      <c r="A1546" s="29" t="s">
        <v>2363</v>
      </c>
      <c r="B1546" s="29" t="s">
        <v>2364</v>
      </c>
      <c r="C1546" s="30">
        <v>44201</v>
      </c>
      <c r="D1546" s="29" t="s">
        <v>19227</v>
      </c>
      <c r="E1546" s="29">
        <v>3320</v>
      </c>
      <c r="F1546" s="29" t="s">
        <v>18886</v>
      </c>
      <c r="G1546" t="s">
        <v>76</v>
      </c>
    </row>
    <row r="1547" spans="1:7" x14ac:dyDescent="0.25">
      <c r="A1547" s="29" t="s">
        <v>245</v>
      </c>
      <c r="B1547" s="29" t="s">
        <v>246</v>
      </c>
      <c r="C1547" s="30">
        <v>44244</v>
      </c>
      <c r="D1547" s="29" t="s">
        <v>19229</v>
      </c>
      <c r="E1547" s="29">
        <v>3320</v>
      </c>
      <c r="F1547" s="29" t="s">
        <v>18886</v>
      </c>
      <c r="G1547" t="s">
        <v>76</v>
      </c>
    </row>
    <row r="1548" spans="1:7" x14ac:dyDescent="0.25">
      <c r="A1548" s="29" t="s">
        <v>1810</v>
      </c>
      <c r="B1548" s="29" t="s">
        <v>1811</v>
      </c>
      <c r="C1548" s="30">
        <v>44251</v>
      </c>
      <c r="D1548" s="29" t="s">
        <v>19229</v>
      </c>
      <c r="E1548" s="29">
        <v>3320</v>
      </c>
      <c r="F1548" s="29" t="s">
        <v>18886</v>
      </c>
      <c r="G1548" t="s">
        <v>76</v>
      </c>
    </row>
    <row r="1549" spans="1:7" x14ac:dyDescent="0.25">
      <c r="A1549" s="29" t="s">
        <v>13467</v>
      </c>
      <c r="B1549" s="29" t="s">
        <v>13468</v>
      </c>
      <c r="C1549" s="30">
        <v>44251</v>
      </c>
      <c r="D1549" s="29" t="s">
        <v>19229</v>
      </c>
      <c r="E1549" s="29">
        <v>3320</v>
      </c>
      <c r="F1549" s="29" t="s">
        <v>18886</v>
      </c>
      <c r="G1549" t="s">
        <v>76</v>
      </c>
    </row>
    <row r="1550" spans="1:7" x14ac:dyDescent="0.25">
      <c r="A1550" s="29" t="s">
        <v>9598</v>
      </c>
      <c r="B1550" s="29" t="s">
        <v>9599</v>
      </c>
      <c r="C1550" s="30">
        <v>44246</v>
      </c>
      <c r="D1550" s="29" t="s">
        <v>19231</v>
      </c>
      <c r="E1550" s="29">
        <v>3350</v>
      </c>
      <c r="F1550" s="29" t="s">
        <v>18886</v>
      </c>
      <c r="G1550" t="s">
        <v>76</v>
      </c>
    </row>
    <row r="1551" spans="1:7" x14ac:dyDescent="0.25">
      <c r="A1551" s="29" t="s">
        <v>10394</v>
      </c>
      <c r="B1551" s="29" t="s">
        <v>10395</v>
      </c>
      <c r="C1551" s="30">
        <v>44250</v>
      </c>
      <c r="D1551" s="29" t="s">
        <v>19232</v>
      </c>
      <c r="E1551" s="29">
        <v>3350</v>
      </c>
      <c r="F1551" s="29" t="s">
        <v>18886</v>
      </c>
      <c r="G1551" t="s">
        <v>76</v>
      </c>
    </row>
    <row r="1552" spans="1:7" x14ac:dyDescent="0.25">
      <c r="A1552" s="29" t="s">
        <v>3098</v>
      </c>
      <c r="B1552" s="29" t="s">
        <v>3099</v>
      </c>
      <c r="C1552" s="30">
        <v>44216</v>
      </c>
      <c r="D1552" s="29" t="s">
        <v>19233</v>
      </c>
      <c r="E1552" s="29">
        <v>3360</v>
      </c>
      <c r="F1552" s="29" t="s">
        <v>18886</v>
      </c>
      <c r="G1552" t="s">
        <v>76</v>
      </c>
    </row>
    <row r="1553" spans="1:7" x14ac:dyDescent="0.25">
      <c r="A1553" s="29" t="s">
        <v>14561</v>
      </c>
      <c r="B1553" s="29" t="s">
        <v>14562</v>
      </c>
      <c r="C1553" s="30">
        <v>44219</v>
      </c>
      <c r="D1553" s="29" t="s">
        <v>19233</v>
      </c>
      <c r="E1553" s="29">
        <v>3360</v>
      </c>
      <c r="F1553" s="29" t="s">
        <v>18886</v>
      </c>
      <c r="G1553" t="s">
        <v>76</v>
      </c>
    </row>
    <row r="1554" spans="1:7" x14ac:dyDescent="0.25">
      <c r="A1554" s="29" t="s">
        <v>14564</v>
      </c>
      <c r="B1554" s="29" t="s">
        <v>14565</v>
      </c>
      <c r="C1554" s="30">
        <v>44219</v>
      </c>
      <c r="D1554" s="29" t="s">
        <v>19233</v>
      </c>
      <c r="E1554" s="29">
        <v>3360</v>
      </c>
      <c r="F1554" s="29" t="s">
        <v>18886</v>
      </c>
      <c r="G1554" t="s">
        <v>76</v>
      </c>
    </row>
    <row r="1555" spans="1:7" x14ac:dyDescent="0.25">
      <c r="A1555" s="29" t="s">
        <v>16945</v>
      </c>
      <c r="B1555" s="29" t="s">
        <v>16946</v>
      </c>
      <c r="C1555" s="30">
        <v>44220</v>
      </c>
      <c r="D1555" s="29" t="s">
        <v>19233</v>
      </c>
      <c r="E1555" s="29">
        <v>3360</v>
      </c>
      <c r="F1555" s="29" t="s">
        <v>18886</v>
      </c>
      <c r="G1555" t="s">
        <v>76</v>
      </c>
    </row>
    <row r="1556" spans="1:7" x14ac:dyDescent="0.25">
      <c r="A1556" s="29" t="s">
        <v>9474</v>
      </c>
      <c r="B1556" s="29" t="s">
        <v>9475</v>
      </c>
      <c r="C1556" s="30">
        <v>44247</v>
      </c>
      <c r="D1556" s="29" t="s">
        <v>19233</v>
      </c>
      <c r="E1556" s="29">
        <v>3360</v>
      </c>
      <c r="F1556" s="29" t="s">
        <v>18886</v>
      </c>
      <c r="G1556" t="s">
        <v>76</v>
      </c>
    </row>
    <row r="1557" spans="1:7" x14ac:dyDescent="0.25">
      <c r="A1557" s="29" t="s">
        <v>18554</v>
      </c>
      <c r="B1557" s="29" t="s">
        <v>18555</v>
      </c>
      <c r="C1557" s="30">
        <v>44214</v>
      </c>
      <c r="D1557" s="29" t="s">
        <v>19235</v>
      </c>
      <c r="E1557" s="29">
        <v>3370</v>
      </c>
      <c r="F1557" s="29" t="s">
        <v>18886</v>
      </c>
      <c r="G1557" t="s">
        <v>76</v>
      </c>
    </row>
    <row r="1558" spans="1:7" x14ac:dyDescent="0.25">
      <c r="A1558" s="29" t="s">
        <v>1752</v>
      </c>
      <c r="B1558" s="29" t="s">
        <v>1753</v>
      </c>
      <c r="C1558" s="30">
        <v>44246</v>
      </c>
      <c r="D1558" s="29" t="s">
        <v>19237</v>
      </c>
      <c r="E1558" s="29">
        <v>3380</v>
      </c>
      <c r="F1558" s="29" t="s">
        <v>18886</v>
      </c>
      <c r="G1558" t="s">
        <v>76</v>
      </c>
    </row>
    <row r="1559" spans="1:7" x14ac:dyDescent="0.25">
      <c r="A1559" s="29" t="s">
        <v>10341</v>
      </c>
      <c r="B1559" s="29" t="s">
        <v>10342</v>
      </c>
      <c r="C1559" s="30">
        <v>44252</v>
      </c>
      <c r="D1559" s="29" t="s">
        <v>19237</v>
      </c>
      <c r="E1559" s="29">
        <v>3380</v>
      </c>
      <c r="F1559" s="29" t="s">
        <v>18886</v>
      </c>
      <c r="G1559" t="s">
        <v>76</v>
      </c>
    </row>
    <row r="1560" spans="1:7" x14ac:dyDescent="0.25">
      <c r="A1560" s="29" t="s">
        <v>10477</v>
      </c>
      <c r="B1560" s="29" t="s">
        <v>10478</v>
      </c>
      <c r="C1560" s="30">
        <v>44254</v>
      </c>
      <c r="D1560" s="29" t="s">
        <v>19237</v>
      </c>
      <c r="E1560" s="29">
        <v>3380</v>
      </c>
      <c r="F1560" s="29" t="s">
        <v>18886</v>
      </c>
      <c r="G1560" t="s">
        <v>76</v>
      </c>
    </row>
    <row r="1561" spans="1:7" x14ac:dyDescent="0.25">
      <c r="A1561" s="29" t="s">
        <v>1970</v>
      </c>
      <c r="B1561" s="29" t="s">
        <v>1971</v>
      </c>
      <c r="C1561" s="30">
        <v>44246</v>
      </c>
      <c r="D1561" s="29" t="s">
        <v>19240</v>
      </c>
      <c r="E1561" s="29">
        <v>3390</v>
      </c>
      <c r="F1561" s="29" t="s">
        <v>18886</v>
      </c>
      <c r="G1561" t="s">
        <v>76</v>
      </c>
    </row>
    <row r="1562" spans="1:7" x14ac:dyDescent="0.25">
      <c r="A1562" s="29" t="s">
        <v>9595</v>
      </c>
      <c r="B1562" s="29" t="s">
        <v>9596</v>
      </c>
      <c r="C1562" s="30">
        <v>44246</v>
      </c>
      <c r="D1562" s="29" t="s">
        <v>19239</v>
      </c>
      <c r="E1562" s="29">
        <v>3390</v>
      </c>
      <c r="F1562" s="29" t="s">
        <v>18886</v>
      </c>
      <c r="G1562" t="s">
        <v>76</v>
      </c>
    </row>
    <row r="1563" spans="1:7" x14ac:dyDescent="0.25">
      <c r="A1563" s="29" t="s">
        <v>1894</v>
      </c>
      <c r="B1563" s="29" t="s">
        <v>1895</v>
      </c>
      <c r="C1563" s="30">
        <v>44250</v>
      </c>
      <c r="D1563" s="29" t="s">
        <v>19239</v>
      </c>
      <c r="E1563" s="29">
        <v>3390</v>
      </c>
      <c r="F1563" s="29" t="s">
        <v>18886</v>
      </c>
      <c r="G1563" t="s">
        <v>76</v>
      </c>
    </row>
    <row r="1564" spans="1:7" x14ac:dyDescent="0.25">
      <c r="A1564" s="29" t="s">
        <v>10240</v>
      </c>
      <c r="B1564" s="29" t="s">
        <v>10241</v>
      </c>
      <c r="C1564" s="30">
        <v>44255</v>
      </c>
      <c r="D1564" s="29" t="s">
        <v>19239</v>
      </c>
      <c r="E1564" s="29">
        <v>3390</v>
      </c>
      <c r="F1564" s="29" t="s">
        <v>18886</v>
      </c>
      <c r="G1564" t="s">
        <v>76</v>
      </c>
    </row>
    <row r="1565" spans="1:7" x14ac:dyDescent="0.25">
      <c r="A1565" s="29" t="s">
        <v>2367</v>
      </c>
      <c r="B1565" s="29" t="s">
        <v>2368</v>
      </c>
      <c r="C1565" s="30">
        <v>44195</v>
      </c>
      <c r="D1565" s="29" t="s">
        <v>19241</v>
      </c>
      <c r="E1565" s="29">
        <v>3400</v>
      </c>
      <c r="F1565" s="29" t="s">
        <v>18886</v>
      </c>
      <c r="G1565" t="s">
        <v>76</v>
      </c>
    </row>
    <row r="1566" spans="1:7" x14ac:dyDescent="0.25">
      <c r="A1566" s="29" t="s">
        <v>8534</v>
      </c>
      <c r="B1566" s="29" t="s">
        <v>8535</v>
      </c>
      <c r="C1566" s="30">
        <v>44207</v>
      </c>
      <c r="D1566" s="29" t="s">
        <v>19241</v>
      </c>
      <c r="E1566" s="29">
        <v>3400</v>
      </c>
      <c r="F1566" s="29" t="s">
        <v>18886</v>
      </c>
      <c r="G1566" t="s">
        <v>76</v>
      </c>
    </row>
    <row r="1567" spans="1:7" x14ac:dyDescent="0.25">
      <c r="A1567" s="29" t="s">
        <v>428</v>
      </c>
      <c r="B1567" s="29" t="s">
        <v>429</v>
      </c>
      <c r="C1567" s="30">
        <v>44212</v>
      </c>
      <c r="D1567" s="29" t="s">
        <v>19242</v>
      </c>
      <c r="E1567" s="29">
        <v>3400</v>
      </c>
      <c r="F1567" s="29" t="s">
        <v>18886</v>
      </c>
      <c r="G1567" t="s">
        <v>76</v>
      </c>
    </row>
    <row r="1568" spans="1:7" x14ac:dyDescent="0.25">
      <c r="A1568" s="29" t="s">
        <v>9293</v>
      </c>
      <c r="B1568" s="29" t="s">
        <v>9294</v>
      </c>
      <c r="C1568" s="30">
        <v>44245</v>
      </c>
      <c r="D1568" s="29" t="s">
        <v>19241</v>
      </c>
      <c r="E1568" s="29">
        <v>3400</v>
      </c>
      <c r="F1568" s="29" t="s">
        <v>18886</v>
      </c>
      <c r="G1568" t="s">
        <v>76</v>
      </c>
    </row>
    <row r="1569" spans="1:7" x14ac:dyDescent="0.25">
      <c r="A1569" s="29" t="s">
        <v>10419</v>
      </c>
      <c r="B1569" s="29" t="s">
        <v>10420</v>
      </c>
      <c r="C1569" s="30">
        <v>44245</v>
      </c>
      <c r="D1569" s="29" t="s">
        <v>19241</v>
      </c>
      <c r="E1569" s="29">
        <v>3400</v>
      </c>
      <c r="F1569" s="29" t="s">
        <v>18886</v>
      </c>
      <c r="G1569" t="s">
        <v>76</v>
      </c>
    </row>
    <row r="1570" spans="1:7" x14ac:dyDescent="0.25">
      <c r="A1570" s="29" t="s">
        <v>9435</v>
      </c>
      <c r="B1570" s="29" t="s">
        <v>9436</v>
      </c>
      <c r="C1570" s="30">
        <v>44246</v>
      </c>
      <c r="D1570" s="29" t="s">
        <v>19241</v>
      </c>
      <c r="E1570" s="29">
        <v>3400</v>
      </c>
      <c r="F1570" s="29" t="s">
        <v>18886</v>
      </c>
      <c r="G1570" t="s">
        <v>76</v>
      </c>
    </row>
    <row r="1571" spans="1:7" x14ac:dyDescent="0.25">
      <c r="A1571" s="29" t="s">
        <v>9439</v>
      </c>
      <c r="B1571" s="29" t="s">
        <v>9440</v>
      </c>
      <c r="C1571" s="30">
        <v>44246</v>
      </c>
      <c r="D1571" s="29" t="s">
        <v>19241</v>
      </c>
      <c r="E1571" s="29">
        <v>3400</v>
      </c>
      <c r="F1571" s="29" t="s">
        <v>18886</v>
      </c>
      <c r="G1571" t="s">
        <v>76</v>
      </c>
    </row>
    <row r="1572" spans="1:7" x14ac:dyDescent="0.25">
      <c r="A1572" s="29" t="s">
        <v>9626</v>
      </c>
      <c r="B1572" s="29" t="s">
        <v>9627</v>
      </c>
      <c r="C1572" s="30">
        <v>44248</v>
      </c>
      <c r="D1572" s="29" t="s">
        <v>19241</v>
      </c>
      <c r="E1572" s="29">
        <v>3400</v>
      </c>
      <c r="F1572" s="29" t="s">
        <v>18886</v>
      </c>
      <c r="G1572" t="s">
        <v>76</v>
      </c>
    </row>
    <row r="1573" spans="1:7" x14ac:dyDescent="0.25">
      <c r="A1573" s="29" t="s">
        <v>1745</v>
      </c>
      <c r="B1573" s="29" t="s">
        <v>1746</v>
      </c>
      <c r="C1573" s="30">
        <v>44249</v>
      </c>
      <c r="D1573" s="29" t="s">
        <v>19241</v>
      </c>
      <c r="E1573" s="29">
        <v>3400</v>
      </c>
      <c r="F1573" s="29" t="s">
        <v>18886</v>
      </c>
      <c r="G1573" t="s">
        <v>76</v>
      </c>
    </row>
    <row r="1574" spans="1:7" x14ac:dyDescent="0.25">
      <c r="A1574" s="29" t="s">
        <v>2033</v>
      </c>
      <c r="B1574" s="29" t="s">
        <v>2034</v>
      </c>
      <c r="C1574" s="30">
        <v>44250</v>
      </c>
      <c r="D1574" s="29" t="s">
        <v>19241</v>
      </c>
      <c r="E1574" s="29">
        <v>3400</v>
      </c>
      <c r="F1574" s="29" t="s">
        <v>18886</v>
      </c>
      <c r="G1574" t="s">
        <v>76</v>
      </c>
    </row>
    <row r="1575" spans="1:7" x14ac:dyDescent="0.25">
      <c r="A1575" s="29" t="s">
        <v>1944</v>
      </c>
      <c r="B1575" s="29" t="s">
        <v>1945</v>
      </c>
      <c r="C1575" s="30">
        <v>44251</v>
      </c>
      <c r="D1575" s="29" t="s">
        <v>19241</v>
      </c>
      <c r="E1575" s="29">
        <v>3400</v>
      </c>
      <c r="F1575" s="29" t="s">
        <v>18886</v>
      </c>
      <c r="G1575" t="s">
        <v>76</v>
      </c>
    </row>
    <row r="1576" spans="1:7" x14ac:dyDescent="0.25">
      <c r="A1576" s="29" t="s">
        <v>379</v>
      </c>
      <c r="B1576" s="29" t="s">
        <v>380</v>
      </c>
      <c r="C1576" s="30">
        <v>44212</v>
      </c>
      <c r="D1576" s="29" t="s">
        <v>19244</v>
      </c>
      <c r="E1576" s="29">
        <v>3404</v>
      </c>
      <c r="F1576" s="29" t="s">
        <v>18886</v>
      </c>
      <c r="G1576" t="s">
        <v>76</v>
      </c>
    </row>
    <row r="1577" spans="1:7" x14ac:dyDescent="0.25">
      <c r="A1577" s="29" t="s">
        <v>6740</v>
      </c>
      <c r="B1577" s="29" t="s">
        <v>6741</v>
      </c>
      <c r="C1577" s="30">
        <v>44245</v>
      </c>
      <c r="D1577" s="29" t="s">
        <v>19244</v>
      </c>
      <c r="E1577" s="29">
        <v>3404</v>
      </c>
      <c r="F1577" s="29" t="s">
        <v>18886</v>
      </c>
      <c r="G1577" t="s">
        <v>76</v>
      </c>
    </row>
    <row r="1578" spans="1:7" x14ac:dyDescent="0.25">
      <c r="A1578" s="29" t="s">
        <v>9437</v>
      </c>
      <c r="B1578" s="29" t="s">
        <v>9438</v>
      </c>
      <c r="C1578" s="30">
        <v>44246</v>
      </c>
      <c r="D1578" s="29" t="s">
        <v>19244</v>
      </c>
      <c r="E1578" s="29">
        <v>3404</v>
      </c>
      <c r="F1578" s="29" t="s">
        <v>18886</v>
      </c>
      <c r="G1578" t="s">
        <v>76</v>
      </c>
    </row>
    <row r="1579" spans="1:7" x14ac:dyDescent="0.25">
      <c r="A1579" s="29" t="s">
        <v>9610</v>
      </c>
      <c r="B1579" s="29" t="s">
        <v>9611</v>
      </c>
      <c r="C1579" s="30">
        <v>44246</v>
      </c>
      <c r="D1579" s="29" t="s">
        <v>19244</v>
      </c>
      <c r="E1579" s="29">
        <v>3404</v>
      </c>
      <c r="F1579" s="29" t="s">
        <v>18886</v>
      </c>
      <c r="G1579" t="s">
        <v>76</v>
      </c>
    </row>
    <row r="1580" spans="1:7" x14ac:dyDescent="0.25">
      <c r="A1580" s="29" t="s">
        <v>1696</v>
      </c>
      <c r="B1580" s="29" t="s">
        <v>1697</v>
      </c>
      <c r="C1580" s="30">
        <v>44249</v>
      </c>
      <c r="D1580" s="29" t="s">
        <v>19245</v>
      </c>
      <c r="E1580" s="29">
        <v>3404</v>
      </c>
      <c r="F1580" s="29" t="s">
        <v>18886</v>
      </c>
      <c r="G1580" t="s">
        <v>76</v>
      </c>
    </row>
    <row r="1581" spans="1:7" x14ac:dyDescent="0.25">
      <c r="A1581" s="29" t="s">
        <v>1700</v>
      </c>
      <c r="B1581" s="29" t="s">
        <v>1701</v>
      </c>
      <c r="C1581" s="30">
        <v>44249</v>
      </c>
      <c r="D1581" s="29" t="s">
        <v>19244</v>
      </c>
      <c r="E1581" s="29">
        <v>3404</v>
      </c>
      <c r="F1581" s="29" t="s">
        <v>18886</v>
      </c>
      <c r="G1581" t="s">
        <v>76</v>
      </c>
    </row>
    <row r="1582" spans="1:7" x14ac:dyDescent="0.25">
      <c r="A1582" s="29" t="s">
        <v>11987</v>
      </c>
      <c r="B1582" s="29" t="s">
        <v>11988</v>
      </c>
      <c r="C1582" s="30">
        <v>44218</v>
      </c>
      <c r="D1582" s="29" t="s">
        <v>19246</v>
      </c>
      <c r="E1582" s="29">
        <v>3440</v>
      </c>
      <c r="F1582" s="29" t="s">
        <v>18886</v>
      </c>
      <c r="G1582" t="s">
        <v>76</v>
      </c>
    </row>
    <row r="1583" spans="1:7" x14ac:dyDescent="0.25">
      <c r="A1583" s="29" t="s">
        <v>12004</v>
      </c>
      <c r="B1583" s="29" t="s">
        <v>12005</v>
      </c>
      <c r="C1583" s="30">
        <v>44218</v>
      </c>
      <c r="D1583" s="29" t="s">
        <v>19246</v>
      </c>
      <c r="E1583" s="29">
        <v>3440</v>
      </c>
      <c r="F1583" s="29" t="s">
        <v>18886</v>
      </c>
      <c r="G1583" t="s">
        <v>76</v>
      </c>
    </row>
    <row r="1584" spans="1:7" x14ac:dyDescent="0.25">
      <c r="A1584" s="29" t="s">
        <v>18675</v>
      </c>
      <c r="B1584" s="29" t="s">
        <v>18676</v>
      </c>
      <c r="C1584" s="30">
        <v>44229</v>
      </c>
      <c r="D1584" s="29" t="s">
        <v>19246</v>
      </c>
      <c r="E1584" s="29">
        <v>3440</v>
      </c>
      <c r="F1584" s="29" t="s">
        <v>18886</v>
      </c>
      <c r="G1584" t="s">
        <v>76</v>
      </c>
    </row>
    <row r="1585" spans="1:7" x14ac:dyDescent="0.25">
      <c r="A1585" s="29" t="s">
        <v>8597</v>
      </c>
      <c r="B1585" s="29" t="s">
        <v>8598</v>
      </c>
      <c r="C1585" s="30">
        <v>44201</v>
      </c>
      <c r="D1585" s="29" t="s">
        <v>19247</v>
      </c>
      <c r="E1585" s="29">
        <v>3450</v>
      </c>
      <c r="F1585" s="29" t="s">
        <v>18886</v>
      </c>
      <c r="G1585" t="s">
        <v>76</v>
      </c>
    </row>
    <row r="1586" spans="1:7" x14ac:dyDescent="0.25">
      <c r="A1586" s="29" t="s">
        <v>11108</v>
      </c>
      <c r="B1586" s="29" t="s">
        <v>11109</v>
      </c>
      <c r="C1586" s="30">
        <v>44206</v>
      </c>
      <c r="D1586" s="29" t="s">
        <v>19247</v>
      </c>
      <c r="E1586" s="29">
        <v>3450</v>
      </c>
      <c r="F1586" s="29" t="s">
        <v>18886</v>
      </c>
      <c r="G1586" t="s">
        <v>76</v>
      </c>
    </row>
    <row r="1587" spans="1:7" x14ac:dyDescent="0.25">
      <c r="A1587" s="29" t="s">
        <v>11110</v>
      </c>
      <c r="B1587" s="29" t="s">
        <v>11111</v>
      </c>
      <c r="C1587" s="30">
        <v>44207</v>
      </c>
      <c r="D1587" s="29" t="s">
        <v>19247</v>
      </c>
      <c r="E1587" s="29">
        <v>3450</v>
      </c>
      <c r="F1587" s="29" t="s">
        <v>18886</v>
      </c>
      <c r="G1587" t="s">
        <v>76</v>
      </c>
    </row>
    <row r="1588" spans="1:7" x14ac:dyDescent="0.25">
      <c r="A1588" s="29" t="s">
        <v>18659</v>
      </c>
      <c r="B1588" s="29" t="s">
        <v>18660</v>
      </c>
      <c r="C1588" s="30">
        <v>44224</v>
      </c>
      <c r="D1588" s="29" t="s">
        <v>19247</v>
      </c>
      <c r="E1588" s="29">
        <v>3450</v>
      </c>
      <c r="F1588" s="29" t="s">
        <v>18886</v>
      </c>
      <c r="G1588" t="s">
        <v>76</v>
      </c>
    </row>
    <row r="1589" spans="1:7" x14ac:dyDescent="0.25">
      <c r="A1589" s="29" t="s">
        <v>10339</v>
      </c>
      <c r="B1589" s="29" t="s">
        <v>10340</v>
      </c>
      <c r="C1589" s="30">
        <v>44252</v>
      </c>
      <c r="D1589" s="29" t="s">
        <v>19247</v>
      </c>
      <c r="E1589" s="29">
        <v>3450</v>
      </c>
      <c r="F1589" s="29" t="s">
        <v>18886</v>
      </c>
      <c r="G1589" t="s">
        <v>76</v>
      </c>
    </row>
    <row r="1590" spans="1:7" x14ac:dyDescent="0.25">
      <c r="A1590" s="29" t="s">
        <v>3117</v>
      </c>
      <c r="B1590" s="29" t="s">
        <v>3118</v>
      </c>
      <c r="C1590" s="30">
        <v>44216</v>
      </c>
      <c r="D1590" s="29" t="s">
        <v>19248</v>
      </c>
      <c r="E1590" s="29">
        <v>3454</v>
      </c>
      <c r="F1590" s="29" t="s">
        <v>18886</v>
      </c>
      <c r="G1590" t="s">
        <v>76</v>
      </c>
    </row>
    <row r="1591" spans="1:7" x14ac:dyDescent="0.25">
      <c r="A1591" s="29" t="s">
        <v>3142</v>
      </c>
      <c r="B1591" s="29" t="s">
        <v>3143</v>
      </c>
      <c r="C1591" s="30">
        <v>44216</v>
      </c>
      <c r="D1591" s="29" t="s">
        <v>19249</v>
      </c>
      <c r="E1591" s="29">
        <v>3460</v>
      </c>
      <c r="F1591" s="29" t="s">
        <v>18886</v>
      </c>
      <c r="G1591" t="s">
        <v>76</v>
      </c>
    </row>
    <row r="1592" spans="1:7" x14ac:dyDescent="0.25">
      <c r="A1592" s="29" t="s">
        <v>3219</v>
      </c>
      <c r="B1592" s="29" t="s">
        <v>3220</v>
      </c>
      <c r="C1592" s="30">
        <v>44217</v>
      </c>
      <c r="D1592" s="29" t="s">
        <v>19249</v>
      </c>
      <c r="E1592" s="29">
        <v>3460</v>
      </c>
      <c r="F1592" s="29" t="s">
        <v>18886</v>
      </c>
      <c r="G1592" t="s">
        <v>76</v>
      </c>
    </row>
    <row r="1593" spans="1:7" x14ac:dyDescent="0.25">
      <c r="A1593" s="29" t="s">
        <v>153</v>
      </c>
      <c r="B1593" s="29" t="s">
        <v>154</v>
      </c>
      <c r="C1593" s="30">
        <v>44218</v>
      </c>
      <c r="D1593" s="29" t="s">
        <v>19249</v>
      </c>
      <c r="E1593" s="29">
        <v>3460</v>
      </c>
      <c r="F1593" s="29" t="s">
        <v>18886</v>
      </c>
      <c r="G1593" t="s">
        <v>76</v>
      </c>
    </row>
    <row r="1594" spans="1:7" x14ac:dyDescent="0.25">
      <c r="A1594" s="29" t="s">
        <v>163</v>
      </c>
      <c r="B1594" s="29" t="s">
        <v>164</v>
      </c>
      <c r="C1594" s="30">
        <v>44218</v>
      </c>
      <c r="D1594" s="29" t="s">
        <v>19249</v>
      </c>
      <c r="E1594" s="29">
        <v>3460</v>
      </c>
      <c r="F1594" s="29" t="s">
        <v>18886</v>
      </c>
      <c r="G1594" t="s">
        <v>76</v>
      </c>
    </row>
    <row r="1595" spans="1:7" x14ac:dyDescent="0.25">
      <c r="A1595" s="29" t="s">
        <v>14491</v>
      </c>
      <c r="B1595" s="29" t="s">
        <v>14492</v>
      </c>
      <c r="C1595" s="30">
        <v>44218</v>
      </c>
      <c r="D1595" s="29" t="s">
        <v>19249</v>
      </c>
      <c r="E1595" s="29">
        <v>3460</v>
      </c>
      <c r="F1595" s="29" t="s">
        <v>18886</v>
      </c>
      <c r="G1595" t="s">
        <v>76</v>
      </c>
    </row>
    <row r="1596" spans="1:7" x14ac:dyDescent="0.25">
      <c r="A1596" s="29" t="s">
        <v>14498</v>
      </c>
      <c r="B1596" s="29" t="s">
        <v>14499</v>
      </c>
      <c r="C1596" s="30">
        <v>44218</v>
      </c>
      <c r="D1596" s="29" t="s">
        <v>19249</v>
      </c>
      <c r="E1596" s="29">
        <v>3460</v>
      </c>
      <c r="F1596" s="29" t="s">
        <v>18886</v>
      </c>
      <c r="G1596" t="s">
        <v>76</v>
      </c>
    </row>
    <row r="1597" spans="1:7" x14ac:dyDescent="0.25">
      <c r="A1597" s="29" t="s">
        <v>14501</v>
      </c>
      <c r="B1597" s="29" t="s">
        <v>14502</v>
      </c>
      <c r="C1597" s="30">
        <v>44218</v>
      </c>
      <c r="D1597" s="29" t="s">
        <v>19249</v>
      </c>
      <c r="E1597" s="29">
        <v>3460</v>
      </c>
      <c r="F1597" s="29" t="s">
        <v>18886</v>
      </c>
      <c r="G1597" t="s">
        <v>76</v>
      </c>
    </row>
    <row r="1598" spans="1:7" x14ac:dyDescent="0.25">
      <c r="A1598" s="29" t="s">
        <v>14548</v>
      </c>
      <c r="B1598" s="29" t="s">
        <v>14549</v>
      </c>
      <c r="C1598" s="30">
        <v>44218</v>
      </c>
      <c r="D1598" s="29" t="s">
        <v>19249</v>
      </c>
      <c r="E1598" s="29">
        <v>3460</v>
      </c>
      <c r="F1598" s="29" t="s">
        <v>18886</v>
      </c>
      <c r="G1598" t="s">
        <v>76</v>
      </c>
    </row>
    <row r="1599" spans="1:7" x14ac:dyDescent="0.25">
      <c r="A1599" s="29" t="s">
        <v>14550</v>
      </c>
      <c r="B1599" s="29" t="s">
        <v>14551</v>
      </c>
      <c r="C1599" s="30">
        <v>44218</v>
      </c>
      <c r="D1599" s="29" t="s">
        <v>19249</v>
      </c>
      <c r="E1599" s="29">
        <v>3460</v>
      </c>
      <c r="F1599" s="29" t="s">
        <v>18886</v>
      </c>
      <c r="G1599" t="s">
        <v>76</v>
      </c>
    </row>
    <row r="1600" spans="1:7" x14ac:dyDescent="0.25">
      <c r="A1600" s="29" t="s">
        <v>14579</v>
      </c>
      <c r="B1600" s="29" t="s">
        <v>14580</v>
      </c>
      <c r="C1600" s="30">
        <v>44218</v>
      </c>
      <c r="D1600" s="29" t="s">
        <v>19249</v>
      </c>
      <c r="E1600" s="29">
        <v>3460</v>
      </c>
      <c r="F1600" s="29" t="s">
        <v>18886</v>
      </c>
      <c r="G1600" t="s">
        <v>76</v>
      </c>
    </row>
    <row r="1601" spans="1:7" x14ac:dyDescent="0.25">
      <c r="A1601" s="29" t="s">
        <v>14606</v>
      </c>
      <c r="B1601" s="29" t="s">
        <v>14607</v>
      </c>
      <c r="C1601" s="30">
        <v>44219</v>
      </c>
      <c r="D1601" s="29" t="s">
        <v>19249</v>
      </c>
      <c r="E1601" s="29">
        <v>3460</v>
      </c>
      <c r="F1601" s="29" t="s">
        <v>18886</v>
      </c>
      <c r="G1601" t="s">
        <v>76</v>
      </c>
    </row>
    <row r="1602" spans="1:7" x14ac:dyDescent="0.25">
      <c r="A1602" s="29" t="s">
        <v>11263</v>
      </c>
      <c r="B1602" s="29" t="s">
        <v>11264</v>
      </c>
      <c r="C1602" s="30">
        <v>44209</v>
      </c>
      <c r="D1602" s="29" t="s">
        <v>19251</v>
      </c>
      <c r="E1602" s="29">
        <v>3461</v>
      </c>
      <c r="F1602" s="29" t="s">
        <v>18886</v>
      </c>
      <c r="G1602" t="s">
        <v>76</v>
      </c>
    </row>
    <row r="1603" spans="1:7" x14ac:dyDescent="0.25">
      <c r="A1603" s="29" t="s">
        <v>158</v>
      </c>
      <c r="B1603" s="29" t="s">
        <v>159</v>
      </c>
      <c r="C1603" s="30">
        <v>44218</v>
      </c>
      <c r="D1603" s="29" t="s">
        <v>19251</v>
      </c>
      <c r="E1603" s="29">
        <v>3461</v>
      </c>
      <c r="F1603" s="29" t="s">
        <v>18886</v>
      </c>
      <c r="G1603" t="s">
        <v>76</v>
      </c>
    </row>
    <row r="1604" spans="1:7" x14ac:dyDescent="0.25">
      <c r="A1604" s="29" t="s">
        <v>14367</v>
      </c>
      <c r="B1604" s="29" t="s">
        <v>14368</v>
      </c>
      <c r="C1604" s="30">
        <v>44218</v>
      </c>
      <c r="D1604" s="29" t="s">
        <v>19251</v>
      </c>
      <c r="E1604" s="29">
        <v>3461</v>
      </c>
      <c r="F1604" s="29" t="s">
        <v>18886</v>
      </c>
      <c r="G1604" t="s">
        <v>76</v>
      </c>
    </row>
    <row r="1605" spans="1:7" x14ac:dyDescent="0.25">
      <c r="A1605" s="29" t="s">
        <v>14445</v>
      </c>
      <c r="B1605" s="29" t="s">
        <v>14446</v>
      </c>
      <c r="C1605" s="30">
        <v>44218</v>
      </c>
      <c r="D1605" s="29" t="s">
        <v>19251</v>
      </c>
      <c r="E1605" s="29">
        <v>3461</v>
      </c>
      <c r="F1605" s="29" t="s">
        <v>18886</v>
      </c>
      <c r="G1605" t="s">
        <v>76</v>
      </c>
    </row>
    <row r="1606" spans="1:7" x14ac:dyDescent="0.25">
      <c r="A1606" s="29" t="s">
        <v>14590</v>
      </c>
      <c r="B1606" s="29" t="s">
        <v>14591</v>
      </c>
      <c r="C1606" s="30">
        <v>44218</v>
      </c>
      <c r="D1606" s="29" t="s">
        <v>19251</v>
      </c>
      <c r="E1606" s="29">
        <v>3461</v>
      </c>
      <c r="F1606" s="29" t="s">
        <v>18886</v>
      </c>
      <c r="G1606" t="s">
        <v>76</v>
      </c>
    </row>
    <row r="1607" spans="1:7" x14ac:dyDescent="0.25">
      <c r="A1607" s="29" t="s">
        <v>12109</v>
      </c>
      <c r="B1607" s="29" t="s">
        <v>12110</v>
      </c>
      <c r="C1607" s="30">
        <v>44229</v>
      </c>
      <c r="D1607" s="29" t="s">
        <v>19249</v>
      </c>
      <c r="E1607" s="29">
        <v>3461</v>
      </c>
      <c r="F1607" s="29" t="s">
        <v>18886</v>
      </c>
      <c r="G1607" t="s">
        <v>76</v>
      </c>
    </row>
    <row r="1608" spans="1:7" x14ac:dyDescent="0.25">
      <c r="A1608" s="29" t="s">
        <v>10506</v>
      </c>
      <c r="B1608" s="29" t="s">
        <v>10507</v>
      </c>
      <c r="C1608" s="30">
        <v>44252</v>
      </c>
      <c r="D1608" s="29" t="s">
        <v>19252</v>
      </c>
      <c r="E1608" s="29">
        <v>3470</v>
      </c>
      <c r="F1608" s="29" t="s">
        <v>18886</v>
      </c>
      <c r="G1608" t="s">
        <v>76</v>
      </c>
    </row>
    <row r="1609" spans="1:7" x14ac:dyDescent="0.25">
      <c r="A1609" s="29" t="s">
        <v>10493</v>
      </c>
      <c r="B1609" s="29" t="s">
        <v>10494</v>
      </c>
      <c r="C1609" s="30">
        <v>44254</v>
      </c>
      <c r="D1609" s="29" t="s">
        <v>19252</v>
      </c>
      <c r="E1609" s="29">
        <v>3470</v>
      </c>
      <c r="F1609" s="29" t="s">
        <v>18886</v>
      </c>
      <c r="G1609" t="s">
        <v>76</v>
      </c>
    </row>
    <row r="1610" spans="1:7" x14ac:dyDescent="0.25">
      <c r="A1610" s="29" t="s">
        <v>10332</v>
      </c>
      <c r="B1610" s="29" t="s">
        <v>10333</v>
      </c>
      <c r="C1610" s="30">
        <v>44252</v>
      </c>
      <c r="D1610" s="29" t="s">
        <v>19253</v>
      </c>
      <c r="E1610" s="29">
        <v>3471</v>
      </c>
      <c r="F1610" s="29" t="s">
        <v>18886</v>
      </c>
      <c r="G1610" t="s">
        <v>76</v>
      </c>
    </row>
    <row r="1611" spans="1:7" x14ac:dyDescent="0.25">
      <c r="A1611" s="29" t="s">
        <v>10336</v>
      </c>
      <c r="B1611" s="29" t="s">
        <v>10337</v>
      </c>
      <c r="C1611" s="30">
        <v>44252</v>
      </c>
      <c r="D1611" s="29" t="s">
        <v>19253</v>
      </c>
      <c r="E1611" s="29">
        <v>3471</v>
      </c>
      <c r="F1611" s="29" t="s">
        <v>18886</v>
      </c>
      <c r="G1611" t="s">
        <v>76</v>
      </c>
    </row>
    <row r="1612" spans="1:7" x14ac:dyDescent="0.25">
      <c r="A1612" s="29" t="s">
        <v>10255</v>
      </c>
      <c r="B1612" s="29" t="s">
        <v>10256</v>
      </c>
      <c r="C1612" s="30">
        <v>44254</v>
      </c>
      <c r="D1612" s="29" t="s">
        <v>19253</v>
      </c>
      <c r="E1612" s="29">
        <v>3471</v>
      </c>
      <c r="F1612" s="29" t="s">
        <v>18886</v>
      </c>
      <c r="G1612" t="s">
        <v>76</v>
      </c>
    </row>
    <row r="1613" spans="1:7" x14ac:dyDescent="0.25">
      <c r="A1613" s="29" t="s">
        <v>5172</v>
      </c>
      <c r="B1613" s="29" t="s">
        <v>5173</v>
      </c>
      <c r="C1613" s="30">
        <v>44209</v>
      </c>
      <c r="D1613" s="29" t="s">
        <v>19254</v>
      </c>
      <c r="E1613" s="29">
        <v>3500</v>
      </c>
      <c r="F1613" s="29" t="s">
        <v>18888</v>
      </c>
      <c r="G1613" t="s">
        <v>76</v>
      </c>
    </row>
    <row r="1614" spans="1:7" x14ac:dyDescent="0.25">
      <c r="A1614" s="29" t="s">
        <v>3129</v>
      </c>
      <c r="B1614" s="29" t="s">
        <v>3130</v>
      </c>
      <c r="C1614" s="30">
        <v>44214</v>
      </c>
      <c r="D1614" s="29" t="s">
        <v>19254</v>
      </c>
      <c r="E1614" s="29">
        <v>3500</v>
      </c>
      <c r="F1614" s="29" t="s">
        <v>18888</v>
      </c>
      <c r="G1614" t="s">
        <v>76</v>
      </c>
    </row>
    <row r="1615" spans="1:7" x14ac:dyDescent="0.25">
      <c r="A1615" s="29" t="s">
        <v>3114</v>
      </c>
      <c r="B1615" s="29" t="s">
        <v>3115</v>
      </c>
      <c r="C1615" s="30">
        <v>44216</v>
      </c>
      <c r="D1615" s="29" t="s">
        <v>19254</v>
      </c>
      <c r="E1615" s="29">
        <v>3500</v>
      </c>
      <c r="F1615" s="29" t="s">
        <v>18888</v>
      </c>
      <c r="G1615" t="s">
        <v>76</v>
      </c>
    </row>
    <row r="1616" spans="1:7" x14ac:dyDescent="0.25">
      <c r="A1616" s="29" t="s">
        <v>10309</v>
      </c>
      <c r="B1616" s="29" t="s">
        <v>10310</v>
      </c>
      <c r="C1616" s="30">
        <v>44252</v>
      </c>
      <c r="D1616" s="29" t="s">
        <v>19255</v>
      </c>
      <c r="E1616" s="29">
        <v>3511</v>
      </c>
      <c r="F1616" s="29" t="s">
        <v>18888</v>
      </c>
      <c r="G1616" t="s">
        <v>76</v>
      </c>
    </row>
    <row r="1617" spans="1:7" x14ac:dyDescent="0.25">
      <c r="A1617" s="29" t="s">
        <v>14415</v>
      </c>
      <c r="B1617" s="29" t="s">
        <v>14416</v>
      </c>
      <c r="C1617" s="30">
        <v>44221</v>
      </c>
      <c r="D1617" s="29" t="s">
        <v>19256</v>
      </c>
      <c r="E1617" s="29">
        <v>3512</v>
      </c>
      <c r="F1617" s="29" t="s">
        <v>18888</v>
      </c>
      <c r="G1617" t="s">
        <v>76</v>
      </c>
    </row>
    <row r="1618" spans="1:7" x14ac:dyDescent="0.25">
      <c r="A1618" s="29" t="s">
        <v>5090</v>
      </c>
      <c r="B1618" s="29" t="s">
        <v>5091</v>
      </c>
      <c r="C1618" s="30">
        <v>44200</v>
      </c>
      <c r="D1618" s="29" t="s">
        <v>19036</v>
      </c>
      <c r="E1618" s="29">
        <v>3520</v>
      </c>
      <c r="F1618" s="29" t="s">
        <v>18888</v>
      </c>
      <c r="G1618" t="s">
        <v>76</v>
      </c>
    </row>
    <row r="1619" spans="1:7" x14ac:dyDescent="0.25">
      <c r="A1619" s="29" t="s">
        <v>12388</v>
      </c>
      <c r="B1619" s="29" t="s">
        <v>12389</v>
      </c>
      <c r="C1619" s="30">
        <v>44237</v>
      </c>
      <c r="D1619" s="29" t="s">
        <v>19036</v>
      </c>
      <c r="E1619" s="29">
        <v>3520</v>
      </c>
      <c r="F1619" s="29" t="s">
        <v>18888</v>
      </c>
      <c r="G1619" t="s">
        <v>76</v>
      </c>
    </row>
    <row r="1620" spans="1:7" x14ac:dyDescent="0.25">
      <c r="A1620" s="29" t="s">
        <v>9396</v>
      </c>
      <c r="B1620" s="29" t="s">
        <v>9397</v>
      </c>
      <c r="C1620" s="30">
        <v>44242</v>
      </c>
      <c r="D1620" s="29" t="s">
        <v>19036</v>
      </c>
      <c r="E1620" s="29">
        <v>3520</v>
      </c>
      <c r="F1620" s="29" t="s">
        <v>18888</v>
      </c>
      <c r="G1620" t="s">
        <v>76</v>
      </c>
    </row>
    <row r="1621" spans="1:7" x14ac:dyDescent="0.25">
      <c r="A1621" s="29" t="s">
        <v>9340</v>
      </c>
      <c r="B1621" s="29" t="s">
        <v>9341</v>
      </c>
      <c r="C1621" s="30">
        <v>44244</v>
      </c>
      <c r="D1621" s="29" t="s">
        <v>19036</v>
      </c>
      <c r="E1621" s="29">
        <v>3520</v>
      </c>
      <c r="F1621" s="29" t="s">
        <v>18888</v>
      </c>
      <c r="G1621" t="s">
        <v>76</v>
      </c>
    </row>
    <row r="1622" spans="1:7" x14ac:dyDescent="0.25">
      <c r="A1622" s="29" t="s">
        <v>9519</v>
      </c>
      <c r="B1622" s="29" t="s">
        <v>9520</v>
      </c>
      <c r="C1622" s="30">
        <v>44247</v>
      </c>
      <c r="D1622" s="29" t="s">
        <v>19036</v>
      </c>
      <c r="E1622" s="29">
        <v>3520</v>
      </c>
      <c r="F1622" s="29" t="s">
        <v>18888</v>
      </c>
      <c r="G1622" t="s">
        <v>76</v>
      </c>
    </row>
    <row r="1623" spans="1:7" x14ac:dyDescent="0.25">
      <c r="A1623" s="29" t="s">
        <v>1749</v>
      </c>
      <c r="B1623" s="29" t="s">
        <v>1750</v>
      </c>
      <c r="C1623" s="30">
        <v>44249</v>
      </c>
      <c r="D1623" s="29" t="s">
        <v>19257</v>
      </c>
      <c r="E1623" s="29">
        <v>3520</v>
      </c>
      <c r="F1623" s="29" t="s">
        <v>18888</v>
      </c>
      <c r="G1623" t="s">
        <v>76</v>
      </c>
    </row>
    <row r="1624" spans="1:7" x14ac:dyDescent="0.25">
      <c r="A1624" s="29" t="s">
        <v>8536</v>
      </c>
      <c r="B1624" s="29" t="s">
        <v>8537</v>
      </c>
      <c r="C1624" s="30">
        <v>44208</v>
      </c>
      <c r="D1624" s="29" t="s">
        <v>19258</v>
      </c>
      <c r="E1624" s="29">
        <v>3530</v>
      </c>
      <c r="F1624" s="29" t="s">
        <v>18888</v>
      </c>
      <c r="G1624" t="s">
        <v>76</v>
      </c>
    </row>
    <row r="1625" spans="1:7" x14ac:dyDescent="0.25">
      <c r="A1625" s="29" t="s">
        <v>372</v>
      </c>
      <c r="B1625" s="29" t="s">
        <v>373</v>
      </c>
      <c r="C1625" s="30">
        <v>44212</v>
      </c>
      <c r="D1625" s="29" t="s">
        <v>19257</v>
      </c>
      <c r="E1625" s="29">
        <v>3530</v>
      </c>
      <c r="F1625" s="29" t="s">
        <v>18888</v>
      </c>
      <c r="G1625" t="s">
        <v>76</v>
      </c>
    </row>
    <row r="1626" spans="1:7" x14ac:dyDescent="0.25">
      <c r="A1626" s="29" t="s">
        <v>465</v>
      </c>
      <c r="B1626" s="29" t="s">
        <v>466</v>
      </c>
      <c r="C1626" s="30">
        <v>44212</v>
      </c>
      <c r="D1626" s="29" t="s">
        <v>19257</v>
      </c>
      <c r="E1626" s="29">
        <v>3530</v>
      </c>
      <c r="F1626" s="29" t="s">
        <v>18888</v>
      </c>
      <c r="G1626" t="s">
        <v>76</v>
      </c>
    </row>
    <row r="1627" spans="1:7" x14ac:dyDescent="0.25">
      <c r="A1627" s="29" t="s">
        <v>348</v>
      </c>
      <c r="B1627" s="29" t="s">
        <v>349</v>
      </c>
      <c r="C1627" s="30">
        <v>44239</v>
      </c>
      <c r="D1627" s="29" t="s">
        <v>19257</v>
      </c>
      <c r="E1627" s="29">
        <v>3530</v>
      </c>
      <c r="F1627" s="29" t="s">
        <v>18888</v>
      </c>
      <c r="G1627" t="s">
        <v>76</v>
      </c>
    </row>
    <row r="1628" spans="1:7" x14ac:dyDescent="0.25">
      <c r="A1628" s="29" t="s">
        <v>6822</v>
      </c>
      <c r="B1628" s="29" t="s">
        <v>6823</v>
      </c>
      <c r="C1628" s="30">
        <v>44242</v>
      </c>
      <c r="D1628" s="29" t="s">
        <v>19257</v>
      </c>
      <c r="E1628" s="29">
        <v>3530</v>
      </c>
      <c r="F1628" s="29" t="s">
        <v>18888</v>
      </c>
      <c r="G1628" t="s">
        <v>76</v>
      </c>
    </row>
    <row r="1629" spans="1:7" x14ac:dyDescent="0.25">
      <c r="A1629" s="29" t="s">
        <v>6827</v>
      </c>
      <c r="B1629" s="29" t="s">
        <v>6828</v>
      </c>
      <c r="C1629" s="30">
        <v>44242</v>
      </c>
      <c r="D1629" s="29" t="s">
        <v>19257</v>
      </c>
      <c r="E1629" s="29">
        <v>3530</v>
      </c>
      <c r="F1629" s="29" t="s">
        <v>18888</v>
      </c>
      <c r="G1629" t="s">
        <v>76</v>
      </c>
    </row>
    <row r="1630" spans="1:7" x14ac:dyDescent="0.25">
      <c r="A1630" s="29" t="s">
        <v>9393</v>
      </c>
      <c r="B1630" s="29" t="s">
        <v>9394</v>
      </c>
      <c r="C1630" s="30">
        <v>44242</v>
      </c>
      <c r="D1630" s="29" t="s">
        <v>19257</v>
      </c>
      <c r="E1630" s="29">
        <v>3530</v>
      </c>
      <c r="F1630" s="29" t="s">
        <v>18888</v>
      </c>
      <c r="G1630" t="s">
        <v>76</v>
      </c>
    </row>
    <row r="1631" spans="1:7" x14ac:dyDescent="0.25">
      <c r="A1631" s="29" t="s">
        <v>435</v>
      </c>
      <c r="B1631" s="29" t="s">
        <v>436</v>
      </c>
      <c r="C1631" s="30">
        <v>44243</v>
      </c>
      <c r="D1631" s="29" t="s">
        <v>19257</v>
      </c>
      <c r="E1631" s="29">
        <v>3530</v>
      </c>
      <c r="F1631" s="29" t="s">
        <v>18888</v>
      </c>
      <c r="G1631" t="s">
        <v>76</v>
      </c>
    </row>
    <row r="1632" spans="1:7" x14ac:dyDescent="0.25">
      <c r="A1632" s="29" t="s">
        <v>438</v>
      </c>
      <c r="B1632" s="29" t="s">
        <v>439</v>
      </c>
      <c r="C1632" s="30">
        <v>44243</v>
      </c>
      <c r="D1632" s="29" t="s">
        <v>19257</v>
      </c>
      <c r="E1632" s="29">
        <v>3530</v>
      </c>
      <c r="F1632" s="29" t="s">
        <v>18888</v>
      </c>
      <c r="G1632" t="s">
        <v>76</v>
      </c>
    </row>
    <row r="1633" spans="1:7" x14ac:dyDescent="0.25">
      <c r="A1633" s="29" t="s">
        <v>9375</v>
      </c>
      <c r="B1633" s="29" t="s">
        <v>9376</v>
      </c>
      <c r="C1633" s="30">
        <v>44243</v>
      </c>
      <c r="D1633" s="29" t="s">
        <v>19257</v>
      </c>
      <c r="E1633" s="29">
        <v>3530</v>
      </c>
      <c r="F1633" s="29" t="s">
        <v>18888</v>
      </c>
      <c r="G1633" t="s">
        <v>76</v>
      </c>
    </row>
    <row r="1634" spans="1:7" x14ac:dyDescent="0.25">
      <c r="A1634" s="29" t="s">
        <v>9402</v>
      </c>
      <c r="B1634" s="29" t="s">
        <v>9403</v>
      </c>
      <c r="C1634" s="30">
        <v>44243</v>
      </c>
      <c r="D1634" s="29" t="s">
        <v>19257</v>
      </c>
      <c r="E1634" s="29">
        <v>3530</v>
      </c>
      <c r="F1634" s="29" t="s">
        <v>18888</v>
      </c>
      <c r="G1634" t="s">
        <v>76</v>
      </c>
    </row>
    <row r="1635" spans="1:7" x14ac:dyDescent="0.25">
      <c r="A1635" s="29" t="s">
        <v>308</v>
      </c>
      <c r="B1635" s="29" t="s">
        <v>309</v>
      </c>
      <c r="C1635" s="30">
        <v>44244</v>
      </c>
      <c r="D1635" s="29" t="s">
        <v>19257</v>
      </c>
      <c r="E1635" s="29">
        <v>3530</v>
      </c>
      <c r="F1635" s="29" t="s">
        <v>18888</v>
      </c>
      <c r="G1635" t="s">
        <v>76</v>
      </c>
    </row>
    <row r="1636" spans="1:7" x14ac:dyDescent="0.25">
      <c r="A1636" s="29" t="s">
        <v>9302</v>
      </c>
      <c r="B1636" s="29" t="s">
        <v>9303</v>
      </c>
      <c r="C1636" s="30">
        <v>44245</v>
      </c>
      <c r="D1636" s="29" t="s">
        <v>19257</v>
      </c>
      <c r="E1636" s="29">
        <v>3530</v>
      </c>
      <c r="F1636" s="29" t="s">
        <v>18888</v>
      </c>
      <c r="G1636" t="s">
        <v>76</v>
      </c>
    </row>
    <row r="1637" spans="1:7" x14ac:dyDescent="0.25">
      <c r="A1637" s="29" t="s">
        <v>10417</v>
      </c>
      <c r="B1637" s="29" t="s">
        <v>10418</v>
      </c>
      <c r="C1637" s="30">
        <v>44245</v>
      </c>
      <c r="D1637" s="29" t="s">
        <v>19257</v>
      </c>
      <c r="E1637" s="29">
        <v>3530</v>
      </c>
      <c r="F1637" s="29" t="s">
        <v>18888</v>
      </c>
      <c r="G1637" t="s">
        <v>76</v>
      </c>
    </row>
    <row r="1638" spans="1:7" x14ac:dyDescent="0.25">
      <c r="A1638" s="29" t="s">
        <v>12692</v>
      </c>
      <c r="B1638" s="29" t="s">
        <v>12693</v>
      </c>
      <c r="C1638" s="30">
        <v>44245</v>
      </c>
      <c r="D1638" s="29" t="s">
        <v>19257</v>
      </c>
      <c r="E1638" s="29">
        <v>3530</v>
      </c>
      <c r="F1638" s="29" t="s">
        <v>18888</v>
      </c>
      <c r="G1638" t="s">
        <v>76</v>
      </c>
    </row>
    <row r="1639" spans="1:7" x14ac:dyDescent="0.25">
      <c r="A1639" s="29" t="s">
        <v>1729</v>
      </c>
      <c r="B1639" s="29" t="s">
        <v>1730</v>
      </c>
      <c r="C1639" s="30">
        <v>44249</v>
      </c>
      <c r="D1639" s="29" t="s">
        <v>19257</v>
      </c>
      <c r="E1639" s="29">
        <v>3530</v>
      </c>
      <c r="F1639" s="29" t="s">
        <v>18888</v>
      </c>
      <c r="G1639" t="s">
        <v>76</v>
      </c>
    </row>
    <row r="1640" spans="1:7" x14ac:dyDescent="0.25">
      <c r="A1640" s="29" t="s">
        <v>10589</v>
      </c>
      <c r="B1640" s="29" t="s">
        <v>10590</v>
      </c>
      <c r="C1640" s="30">
        <v>44249</v>
      </c>
      <c r="D1640" s="29" t="s">
        <v>19257</v>
      </c>
      <c r="E1640" s="29">
        <v>3530</v>
      </c>
      <c r="F1640" s="29" t="s">
        <v>18888</v>
      </c>
      <c r="G1640" t="s">
        <v>76</v>
      </c>
    </row>
    <row r="1641" spans="1:7" x14ac:dyDescent="0.25">
      <c r="A1641" s="29" t="s">
        <v>15508</v>
      </c>
      <c r="B1641" s="29" t="s">
        <v>15509</v>
      </c>
      <c r="C1641" s="30">
        <v>44249</v>
      </c>
      <c r="D1641" s="29" t="s">
        <v>19257</v>
      </c>
      <c r="E1641" s="29">
        <v>3530</v>
      </c>
      <c r="F1641" s="29" t="s">
        <v>18888</v>
      </c>
      <c r="G1641" t="s">
        <v>76</v>
      </c>
    </row>
    <row r="1642" spans="1:7" x14ac:dyDescent="0.25">
      <c r="A1642" s="29" t="s">
        <v>1767</v>
      </c>
      <c r="B1642" s="29" t="s">
        <v>1768</v>
      </c>
      <c r="C1642" s="30">
        <v>44250</v>
      </c>
      <c r="D1642" s="29" t="s">
        <v>19257</v>
      </c>
      <c r="E1642" s="29">
        <v>3530</v>
      </c>
      <c r="F1642" s="29" t="s">
        <v>18888</v>
      </c>
      <c r="G1642" t="s">
        <v>76</v>
      </c>
    </row>
    <row r="1643" spans="1:7" x14ac:dyDescent="0.25">
      <c r="A1643" s="29" t="s">
        <v>1775</v>
      </c>
      <c r="B1643" s="29" t="s">
        <v>1776</v>
      </c>
      <c r="C1643" s="30">
        <v>44250</v>
      </c>
      <c r="D1643" s="29" t="s">
        <v>19257</v>
      </c>
      <c r="E1643" s="29">
        <v>3530</v>
      </c>
      <c r="F1643" s="29" t="s">
        <v>18888</v>
      </c>
      <c r="G1643" t="s">
        <v>76</v>
      </c>
    </row>
    <row r="1644" spans="1:7" x14ac:dyDescent="0.25">
      <c r="A1644" s="29" t="s">
        <v>10482</v>
      </c>
      <c r="B1644" s="29" t="s">
        <v>10483</v>
      </c>
      <c r="C1644" s="30">
        <v>44254</v>
      </c>
      <c r="D1644" s="29" t="s">
        <v>19257</v>
      </c>
      <c r="E1644" s="29">
        <v>3530</v>
      </c>
      <c r="F1644" s="29" t="s">
        <v>18888</v>
      </c>
      <c r="G1644" t="s">
        <v>76</v>
      </c>
    </row>
    <row r="1645" spans="1:7" x14ac:dyDescent="0.25">
      <c r="A1645" s="29" t="s">
        <v>10304</v>
      </c>
      <c r="B1645" s="29" t="s">
        <v>10305</v>
      </c>
      <c r="C1645" s="30">
        <v>44252</v>
      </c>
      <c r="D1645" s="29" t="s">
        <v>19259</v>
      </c>
      <c r="E1645" s="29">
        <v>3540</v>
      </c>
      <c r="F1645" s="29" t="s">
        <v>18888</v>
      </c>
      <c r="G1645" t="s">
        <v>76</v>
      </c>
    </row>
    <row r="1646" spans="1:7" x14ac:dyDescent="0.25">
      <c r="A1646" s="29" t="s">
        <v>8411</v>
      </c>
      <c r="B1646" s="29" t="s">
        <v>8412</v>
      </c>
      <c r="C1646" s="30">
        <v>44208</v>
      </c>
      <c r="D1646" s="29" t="s">
        <v>19260</v>
      </c>
      <c r="E1646" s="29">
        <v>3545</v>
      </c>
      <c r="F1646" s="29" t="s">
        <v>18888</v>
      </c>
      <c r="G1646" t="s">
        <v>76</v>
      </c>
    </row>
    <row r="1647" spans="1:7" x14ac:dyDescent="0.25">
      <c r="A1647" s="29" t="s">
        <v>18668</v>
      </c>
      <c r="B1647" s="29" t="s">
        <v>18669</v>
      </c>
      <c r="C1647" s="30">
        <v>44229</v>
      </c>
      <c r="D1647" s="29" t="s">
        <v>19260</v>
      </c>
      <c r="E1647" s="29">
        <v>3545</v>
      </c>
      <c r="F1647" s="29" t="s">
        <v>18888</v>
      </c>
      <c r="G1647" t="s">
        <v>76</v>
      </c>
    </row>
    <row r="1648" spans="1:7" x14ac:dyDescent="0.25">
      <c r="A1648" s="29" t="s">
        <v>6737</v>
      </c>
      <c r="B1648" s="29" t="s">
        <v>6738</v>
      </c>
      <c r="C1648" s="30">
        <v>44245</v>
      </c>
      <c r="D1648" s="29" t="s">
        <v>19260</v>
      </c>
      <c r="E1648" s="29">
        <v>3545</v>
      </c>
      <c r="F1648" s="29" t="s">
        <v>18888</v>
      </c>
      <c r="G1648" t="s">
        <v>76</v>
      </c>
    </row>
    <row r="1649" spans="1:7" x14ac:dyDescent="0.25">
      <c r="A1649" s="29" t="s">
        <v>10521</v>
      </c>
      <c r="B1649" s="29" t="s">
        <v>10522</v>
      </c>
      <c r="C1649" s="30">
        <v>44252</v>
      </c>
      <c r="D1649" s="29" t="s">
        <v>19260</v>
      </c>
      <c r="E1649" s="29">
        <v>3545</v>
      </c>
      <c r="F1649" s="29" t="s">
        <v>18888</v>
      </c>
      <c r="G1649" t="s">
        <v>76</v>
      </c>
    </row>
    <row r="1650" spans="1:7" x14ac:dyDescent="0.25">
      <c r="A1650" s="29" t="s">
        <v>302</v>
      </c>
      <c r="B1650" s="29" t="s">
        <v>303</v>
      </c>
      <c r="C1650" s="30">
        <v>44212</v>
      </c>
      <c r="D1650" s="29" t="s">
        <v>19161</v>
      </c>
      <c r="E1650" s="29">
        <v>3550</v>
      </c>
      <c r="F1650" s="29" t="s">
        <v>18888</v>
      </c>
      <c r="G1650" t="s">
        <v>76</v>
      </c>
    </row>
    <row r="1651" spans="1:7" x14ac:dyDescent="0.25">
      <c r="A1651" s="29" t="s">
        <v>370</v>
      </c>
      <c r="B1651" s="29" t="s">
        <v>371</v>
      </c>
      <c r="C1651" s="30">
        <v>44212</v>
      </c>
      <c r="D1651" s="29" t="s">
        <v>19161</v>
      </c>
      <c r="E1651" s="29">
        <v>3550</v>
      </c>
      <c r="F1651" s="29" t="s">
        <v>18888</v>
      </c>
      <c r="G1651" t="s">
        <v>76</v>
      </c>
    </row>
    <row r="1652" spans="1:7" x14ac:dyDescent="0.25">
      <c r="A1652" s="29" t="s">
        <v>383</v>
      </c>
      <c r="B1652" s="29" t="s">
        <v>384</v>
      </c>
      <c r="C1652" s="30">
        <v>44212</v>
      </c>
      <c r="D1652" s="29" t="s">
        <v>19161</v>
      </c>
      <c r="E1652" s="29">
        <v>3550</v>
      </c>
      <c r="F1652" s="29" t="s">
        <v>18888</v>
      </c>
      <c r="G1652" t="s">
        <v>76</v>
      </c>
    </row>
    <row r="1653" spans="1:7" x14ac:dyDescent="0.25">
      <c r="A1653" s="29" t="s">
        <v>467</v>
      </c>
      <c r="B1653" s="29" t="s">
        <v>468</v>
      </c>
      <c r="C1653" s="30">
        <v>44212</v>
      </c>
      <c r="D1653" s="29" t="s">
        <v>19161</v>
      </c>
      <c r="E1653" s="29">
        <v>3550</v>
      </c>
      <c r="F1653" s="29" t="s">
        <v>18888</v>
      </c>
      <c r="G1653" t="s">
        <v>76</v>
      </c>
    </row>
    <row r="1654" spans="1:7" x14ac:dyDescent="0.25">
      <c r="A1654" s="29" t="s">
        <v>312</v>
      </c>
      <c r="B1654" s="29" t="s">
        <v>313</v>
      </c>
      <c r="C1654" s="30">
        <v>44243</v>
      </c>
      <c r="D1654" s="29" t="s">
        <v>19161</v>
      </c>
      <c r="E1654" s="29">
        <v>3550</v>
      </c>
      <c r="F1654" s="29" t="s">
        <v>18888</v>
      </c>
      <c r="G1654" t="s">
        <v>76</v>
      </c>
    </row>
    <row r="1655" spans="1:7" x14ac:dyDescent="0.25">
      <c r="A1655" s="29" t="s">
        <v>9299</v>
      </c>
      <c r="B1655" s="29" t="s">
        <v>9300</v>
      </c>
      <c r="C1655" s="30">
        <v>44245</v>
      </c>
      <c r="D1655" s="29" t="s">
        <v>19161</v>
      </c>
      <c r="E1655" s="29">
        <v>3550</v>
      </c>
      <c r="F1655" s="29" t="s">
        <v>18888</v>
      </c>
      <c r="G1655" t="s">
        <v>76</v>
      </c>
    </row>
    <row r="1656" spans="1:7" x14ac:dyDescent="0.25">
      <c r="A1656" s="29" t="s">
        <v>9482</v>
      </c>
      <c r="B1656" s="29" t="s">
        <v>9483</v>
      </c>
      <c r="C1656" s="30">
        <v>44247</v>
      </c>
      <c r="D1656" s="29" t="s">
        <v>19161</v>
      </c>
      <c r="E1656" s="29">
        <v>3550</v>
      </c>
      <c r="F1656" s="29" t="s">
        <v>18888</v>
      </c>
      <c r="G1656" t="s">
        <v>76</v>
      </c>
    </row>
    <row r="1657" spans="1:7" x14ac:dyDescent="0.25">
      <c r="A1657" s="29" t="s">
        <v>785</v>
      </c>
      <c r="B1657" s="29" t="s">
        <v>786</v>
      </c>
      <c r="C1657" s="30">
        <v>44248</v>
      </c>
      <c r="D1657" s="29" t="s">
        <v>19161</v>
      </c>
      <c r="E1657" s="29">
        <v>3550</v>
      </c>
      <c r="F1657" s="29" t="s">
        <v>18888</v>
      </c>
      <c r="G1657" t="s">
        <v>76</v>
      </c>
    </row>
    <row r="1658" spans="1:7" x14ac:dyDescent="0.25">
      <c r="A1658" s="29" t="s">
        <v>1636</v>
      </c>
      <c r="B1658" s="29" t="s">
        <v>1637</v>
      </c>
      <c r="C1658" s="30">
        <v>44248</v>
      </c>
      <c r="D1658" s="29" t="s">
        <v>19161</v>
      </c>
      <c r="E1658" s="29">
        <v>3550</v>
      </c>
      <c r="F1658" s="29" t="s">
        <v>18888</v>
      </c>
      <c r="G1658" t="s">
        <v>76</v>
      </c>
    </row>
    <row r="1659" spans="1:7" x14ac:dyDescent="0.25">
      <c r="A1659" s="29" t="s">
        <v>9545</v>
      </c>
      <c r="B1659" s="29" t="s">
        <v>9546</v>
      </c>
      <c r="C1659" s="30">
        <v>44248</v>
      </c>
      <c r="D1659" s="29" t="s">
        <v>19161</v>
      </c>
      <c r="E1659" s="29">
        <v>3550</v>
      </c>
      <c r="F1659" s="29" t="s">
        <v>18888</v>
      </c>
      <c r="G1659" t="s">
        <v>76</v>
      </c>
    </row>
    <row r="1660" spans="1:7" x14ac:dyDescent="0.25">
      <c r="A1660" s="29" t="s">
        <v>1769</v>
      </c>
      <c r="B1660" s="29" t="s">
        <v>1770</v>
      </c>
      <c r="C1660" s="30">
        <v>44250</v>
      </c>
      <c r="D1660" s="29" t="s">
        <v>19161</v>
      </c>
      <c r="E1660" s="29">
        <v>3550</v>
      </c>
      <c r="F1660" s="29" t="s">
        <v>18888</v>
      </c>
      <c r="G1660" t="s">
        <v>76</v>
      </c>
    </row>
    <row r="1661" spans="1:7" x14ac:dyDescent="0.25">
      <c r="A1661" s="29" t="s">
        <v>1878</v>
      </c>
      <c r="B1661" s="29" t="s">
        <v>1879</v>
      </c>
      <c r="C1661" s="30">
        <v>44251</v>
      </c>
      <c r="D1661" s="29" t="s">
        <v>19161</v>
      </c>
      <c r="E1661" s="29">
        <v>3550</v>
      </c>
      <c r="F1661" s="29" t="s">
        <v>18888</v>
      </c>
      <c r="G1661" t="s">
        <v>76</v>
      </c>
    </row>
    <row r="1662" spans="1:7" x14ac:dyDescent="0.25">
      <c r="A1662" s="29" t="s">
        <v>11089</v>
      </c>
      <c r="B1662" s="29" t="s">
        <v>11090</v>
      </c>
      <c r="C1662" s="30">
        <v>44200</v>
      </c>
      <c r="D1662" s="29" t="s">
        <v>19264</v>
      </c>
      <c r="E1662" s="29">
        <v>3570</v>
      </c>
      <c r="F1662" s="29" t="s">
        <v>18888</v>
      </c>
      <c r="G1662" t="s">
        <v>76</v>
      </c>
    </row>
    <row r="1663" spans="1:7" x14ac:dyDescent="0.25">
      <c r="A1663" s="29" t="s">
        <v>237</v>
      </c>
      <c r="B1663" s="29" t="s">
        <v>238</v>
      </c>
      <c r="C1663" s="30">
        <v>44244</v>
      </c>
      <c r="D1663" s="29" t="s">
        <v>15543</v>
      </c>
      <c r="E1663" s="29">
        <v>3580</v>
      </c>
      <c r="F1663" s="29" t="s">
        <v>18888</v>
      </c>
      <c r="G1663" t="s">
        <v>76</v>
      </c>
    </row>
    <row r="1664" spans="1:7" x14ac:dyDescent="0.25">
      <c r="A1664" s="29" t="s">
        <v>306</v>
      </c>
      <c r="B1664" s="29" t="s">
        <v>307</v>
      </c>
      <c r="C1664" s="30">
        <v>44244</v>
      </c>
      <c r="D1664" s="29" t="s">
        <v>15543</v>
      </c>
      <c r="E1664" s="29">
        <v>3580</v>
      </c>
      <c r="F1664" s="29" t="s">
        <v>18888</v>
      </c>
      <c r="G1664" t="s">
        <v>76</v>
      </c>
    </row>
    <row r="1665" spans="1:7" x14ac:dyDescent="0.25">
      <c r="A1665" s="29" t="s">
        <v>6748</v>
      </c>
      <c r="B1665" s="29" t="s">
        <v>6749</v>
      </c>
      <c r="C1665" s="30">
        <v>44245</v>
      </c>
      <c r="D1665" s="29" t="s">
        <v>15543</v>
      </c>
      <c r="E1665" s="29">
        <v>3580</v>
      </c>
      <c r="F1665" s="29" t="s">
        <v>18888</v>
      </c>
      <c r="G1665" t="s">
        <v>76</v>
      </c>
    </row>
    <row r="1666" spans="1:7" x14ac:dyDescent="0.25">
      <c r="A1666" s="29" t="s">
        <v>1845</v>
      </c>
      <c r="B1666" s="29" t="s">
        <v>1846</v>
      </c>
      <c r="C1666" s="30">
        <v>44250</v>
      </c>
      <c r="D1666" s="29" t="s">
        <v>15543</v>
      </c>
      <c r="E1666" s="29">
        <v>3580</v>
      </c>
      <c r="F1666" s="29" t="s">
        <v>18888</v>
      </c>
      <c r="G1666" t="s">
        <v>76</v>
      </c>
    </row>
    <row r="1667" spans="1:7" x14ac:dyDescent="0.25">
      <c r="A1667" s="29" t="s">
        <v>1847</v>
      </c>
      <c r="B1667" s="29" t="s">
        <v>1848</v>
      </c>
      <c r="C1667" s="30">
        <v>44250</v>
      </c>
      <c r="D1667" s="29" t="s">
        <v>15543</v>
      </c>
      <c r="E1667" s="29">
        <v>3580</v>
      </c>
      <c r="F1667" s="29" t="s">
        <v>18888</v>
      </c>
      <c r="G1667" t="s">
        <v>76</v>
      </c>
    </row>
    <row r="1668" spans="1:7" x14ac:dyDescent="0.25">
      <c r="A1668" s="29" t="s">
        <v>10510</v>
      </c>
      <c r="B1668" s="29" t="s">
        <v>10511</v>
      </c>
      <c r="C1668" s="30">
        <v>44252</v>
      </c>
      <c r="D1668" s="29" t="s">
        <v>15543</v>
      </c>
      <c r="E1668" s="29">
        <v>3580</v>
      </c>
      <c r="F1668" s="29" t="s">
        <v>18888</v>
      </c>
      <c r="G1668" t="s">
        <v>76</v>
      </c>
    </row>
    <row r="1669" spans="1:7" x14ac:dyDescent="0.25">
      <c r="A1669" s="29" t="s">
        <v>10513</v>
      </c>
      <c r="B1669" s="29" t="s">
        <v>10514</v>
      </c>
      <c r="C1669" s="30">
        <v>44252</v>
      </c>
      <c r="D1669" s="29" t="s">
        <v>15543</v>
      </c>
      <c r="E1669" s="29">
        <v>3580</v>
      </c>
      <c r="F1669" s="29" t="s">
        <v>18888</v>
      </c>
      <c r="G1669" t="s">
        <v>76</v>
      </c>
    </row>
    <row r="1670" spans="1:7" x14ac:dyDescent="0.25">
      <c r="A1670" s="29" t="s">
        <v>9525</v>
      </c>
      <c r="B1670" s="29" t="s">
        <v>9526</v>
      </c>
      <c r="C1670" s="30">
        <v>44247</v>
      </c>
      <c r="D1670" s="29" t="s">
        <v>19265</v>
      </c>
      <c r="E1670" s="29">
        <v>3581</v>
      </c>
      <c r="F1670" s="29" t="s">
        <v>18888</v>
      </c>
      <c r="G1670" t="s">
        <v>76</v>
      </c>
    </row>
    <row r="1671" spans="1:7" x14ac:dyDescent="0.25">
      <c r="A1671" s="29" t="s">
        <v>9629</v>
      </c>
      <c r="B1671" s="29" t="s">
        <v>9630</v>
      </c>
      <c r="C1671" s="30">
        <v>44248</v>
      </c>
      <c r="D1671" s="29" t="s">
        <v>19266</v>
      </c>
      <c r="E1671" s="29">
        <v>3581</v>
      </c>
      <c r="F1671" s="29" t="s">
        <v>18888</v>
      </c>
      <c r="G1671" t="s">
        <v>76</v>
      </c>
    </row>
    <row r="1672" spans="1:7" x14ac:dyDescent="0.25">
      <c r="A1672" s="29" t="s">
        <v>1649</v>
      </c>
      <c r="B1672" s="29" t="s">
        <v>1650</v>
      </c>
      <c r="C1672" s="30">
        <v>44249</v>
      </c>
      <c r="D1672" s="29" t="s">
        <v>19267</v>
      </c>
      <c r="E1672" s="29">
        <v>3581</v>
      </c>
      <c r="F1672" s="29" t="s">
        <v>18888</v>
      </c>
      <c r="G1672" t="s">
        <v>76</v>
      </c>
    </row>
    <row r="1673" spans="1:7" x14ac:dyDescent="0.25">
      <c r="A1673" s="29" t="s">
        <v>1654</v>
      </c>
      <c r="B1673" s="29" t="s">
        <v>1655</v>
      </c>
      <c r="C1673" s="30">
        <v>44249</v>
      </c>
      <c r="D1673" s="29" t="s">
        <v>19267</v>
      </c>
      <c r="E1673" s="29">
        <v>3581</v>
      </c>
      <c r="F1673" s="29" t="s">
        <v>18888</v>
      </c>
      <c r="G1673" t="s">
        <v>76</v>
      </c>
    </row>
    <row r="1674" spans="1:7" x14ac:dyDescent="0.25">
      <c r="A1674" s="29" t="s">
        <v>1938</v>
      </c>
      <c r="B1674" s="29" t="s">
        <v>1939</v>
      </c>
      <c r="C1674" s="30">
        <v>44251</v>
      </c>
      <c r="D1674" s="29" t="s">
        <v>19267</v>
      </c>
      <c r="E1674" s="29">
        <v>3581</v>
      </c>
      <c r="F1674" s="29" t="s">
        <v>18888</v>
      </c>
      <c r="G1674" t="s">
        <v>76</v>
      </c>
    </row>
    <row r="1675" spans="1:7" x14ac:dyDescent="0.25">
      <c r="A1675" s="29" t="s">
        <v>11910</v>
      </c>
      <c r="B1675" s="29" t="s">
        <v>11911</v>
      </c>
      <c r="C1675" s="30">
        <v>44221</v>
      </c>
      <c r="D1675" s="29" t="s">
        <v>19268</v>
      </c>
      <c r="E1675" s="29">
        <v>3582</v>
      </c>
      <c r="F1675" s="29" t="s">
        <v>18888</v>
      </c>
      <c r="G1675" t="s">
        <v>76</v>
      </c>
    </row>
    <row r="1676" spans="1:7" x14ac:dyDescent="0.25">
      <c r="A1676" s="29" t="s">
        <v>12690</v>
      </c>
      <c r="B1676" s="29" t="s">
        <v>12691</v>
      </c>
      <c r="C1676" s="30">
        <v>44244</v>
      </c>
      <c r="D1676" s="29" t="s">
        <v>19268</v>
      </c>
      <c r="E1676" s="29">
        <v>3582</v>
      </c>
      <c r="F1676" s="29" t="s">
        <v>18888</v>
      </c>
      <c r="G1676" t="s">
        <v>76</v>
      </c>
    </row>
    <row r="1677" spans="1:7" x14ac:dyDescent="0.25">
      <c r="A1677" s="29" t="s">
        <v>6742</v>
      </c>
      <c r="B1677" s="29" t="s">
        <v>6743</v>
      </c>
      <c r="C1677" s="30">
        <v>44245</v>
      </c>
      <c r="D1677" s="29" t="s">
        <v>19268</v>
      </c>
      <c r="E1677" s="29">
        <v>3582</v>
      </c>
      <c r="F1677" s="29" t="s">
        <v>18888</v>
      </c>
      <c r="G1677" t="s">
        <v>76</v>
      </c>
    </row>
    <row r="1678" spans="1:7" x14ac:dyDescent="0.25">
      <c r="A1678" s="29" t="s">
        <v>10259</v>
      </c>
      <c r="B1678" s="29" t="s">
        <v>10260</v>
      </c>
      <c r="C1678" s="30">
        <v>44254</v>
      </c>
      <c r="D1678" s="29" t="s">
        <v>19268</v>
      </c>
      <c r="E1678" s="29">
        <v>3582</v>
      </c>
      <c r="F1678" s="29" t="s">
        <v>18888</v>
      </c>
      <c r="G1678" t="s">
        <v>76</v>
      </c>
    </row>
    <row r="1679" spans="1:7" x14ac:dyDescent="0.25">
      <c r="A1679" s="29" t="s">
        <v>10261</v>
      </c>
      <c r="B1679" s="29" t="s">
        <v>10262</v>
      </c>
      <c r="C1679" s="30">
        <v>44254</v>
      </c>
      <c r="D1679" s="29" t="s">
        <v>19268</v>
      </c>
      <c r="E1679" s="29">
        <v>3582</v>
      </c>
      <c r="F1679" s="29" t="s">
        <v>18888</v>
      </c>
      <c r="G1679" t="s">
        <v>76</v>
      </c>
    </row>
    <row r="1680" spans="1:7" x14ac:dyDescent="0.25">
      <c r="A1680" s="29" t="s">
        <v>250</v>
      </c>
      <c r="B1680" s="29" t="s">
        <v>251</v>
      </c>
      <c r="C1680" s="30">
        <v>44243</v>
      </c>
      <c r="D1680" s="29" t="s">
        <v>19269</v>
      </c>
      <c r="E1680" s="29">
        <v>3583</v>
      </c>
      <c r="F1680" s="29" t="s">
        <v>18888</v>
      </c>
      <c r="G1680" t="s">
        <v>76</v>
      </c>
    </row>
    <row r="1681" spans="1:7" x14ac:dyDescent="0.25">
      <c r="A1681" s="29" t="s">
        <v>9601</v>
      </c>
      <c r="B1681" s="29" t="s">
        <v>9602</v>
      </c>
      <c r="C1681" s="30">
        <v>44246</v>
      </c>
      <c r="D1681" s="29" t="s">
        <v>19269</v>
      </c>
      <c r="E1681" s="29">
        <v>3583</v>
      </c>
      <c r="F1681" s="29" t="s">
        <v>18888</v>
      </c>
      <c r="G1681" t="s">
        <v>76</v>
      </c>
    </row>
    <row r="1682" spans="1:7" x14ac:dyDescent="0.25">
      <c r="A1682" s="29" t="s">
        <v>9606</v>
      </c>
      <c r="B1682" s="29" t="s">
        <v>9607</v>
      </c>
      <c r="C1682" s="30">
        <v>44246</v>
      </c>
      <c r="D1682" s="29" t="s">
        <v>19269</v>
      </c>
      <c r="E1682" s="29">
        <v>3583</v>
      </c>
      <c r="F1682" s="29" t="s">
        <v>18888</v>
      </c>
      <c r="G1682" t="s">
        <v>76</v>
      </c>
    </row>
    <row r="1683" spans="1:7" x14ac:dyDescent="0.25">
      <c r="A1683" s="29" t="s">
        <v>10250</v>
      </c>
      <c r="B1683" s="29" t="s">
        <v>10251</v>
      </c>
      <c r="C1683" s="30">
        <v>44254</v>
      </c>
      <c r="D1683" s="29" t="s">
        <v>19269</v>
      </c>
      <c r="E1683" s="29">
        <v>3583</v>
      </c>
      <c r="F1683" s="29" t="s">
        <v>18888</v>
      </c>
      <c r="G1683" t="s">
        <v>76</v>
      </c>
    </row>
    <row r="1684" spans="1:7" x14ac:dyDescent="0.25">
      <c r="A1684" s="29" t="s">
        <v>3149</v>
      </c>
      <c r="B1684" s="29" t="s">
        <v>3150</v>
      </c>
      <c r="C1684" s="30">
        <v>44216</v>
      </c>
      <c r="D1684" s="29" t="s">
        <v>19270</v>
      </c>
      <c r="E1684" s="29">
        <v>3590</v>
      </c>
      <c r="F1684" s="29" t="s">
        <v>18888</v>
      </c>
      <c r="G1684" t="s">
        <v>76</v>
      </c>
    </row>
    <row r="1685" spans="1:7" x14ac:dyDescent="0.25">
      <c r="A1685" s="29" t="s">
        <v>6587</v>
      </c>
      <c r="B1685" s="29" t="s">
        <v>6588</v>
      </c>
      <c r="C1685" s="30">
        <v>44229</v>
      </c>
      <c r="D1685" s="29" t="s">
        <v>18907</v>
      </c>
      <c r="E1685" s="29">
        <v>3600</v>
      </c>
      <c r="F1685" s="29" t="s">
        <v>18888</v>
      </c>
      <c r="G1685" t="s">
        <v>76</v>
      </c>
    </row>
    <row r="1686" spans="1:7" x14ac:dyDescent="0.25">
      <c r="A1686" s="29" t="s">
        <v>12116</v>
      </c>
      <c r="B1686" s="29" t="s">
        <v>12117</v>
      </c>
      <c r="C1686" s="30">
        <v>44229</v>
      </c>
      <c r="D1686" s="29" t="s">
        <v>18907</v>
      </c>
      <c r="E1686" s="29">
        <v>3600</v>
      </c>
      <c r="F1686" s="29" t="s">
        <v>18888</v>
      </c>
      <c r="G1686" t="s">
        <v>76</v>
      </c>
    </row>
    <row r="1687" spans="1:7" x14ac:dyDescent="0.25">
      <c r="A1687" s="29" t="s">
        <v>14753</v>
      </c>
      <c r="B1687" s="29" t="s">
        <v>14754</v>
      </c>
      <c r="C1687" s="30">
        <v>44230</v>
      </c>
      <c r="D1687" s="29" t="s">
        <v>18907</v>
      </c>
      <c r="E1687" s="29">
        <v>3600</v>
      </c>
      <c r="F1687" s="29" t="s">
        <v>18888</v>
      </c>
      <c r="G1687" t="s">
        <v>76</v>
      </c>
    </row>
    <row r="1688" spans="1:7" x14ac:dyDescent="0.25">
      <c r="A1688" s="29" t="s">
        <v>14747</v>
      </c>
      <c r="B1688" s="29" t="s">
        <v>14748</v>
      </c>
      <c r="C1688" s="30">
        <v>44232</v>
      </c>
      <c r="D1688" s="29" t="s">
        <v>18907</v>
      </c>
      <c r="E1688" s="29">
        <v>3600</v>
      </c>
      <c r="F1688" s="29" t="s">
        <v>18888</v>
      </c>
      <c r="G1688" t="s">
        <v>76</v>
      </c>
    </row>
    <row r="1689" spans="1:7" x14ac:dyDescent="0.25">
      <c r="A1689" s="29" t="s">
        <v>14777</v>
      </c>
      <c r="B1689" s="29" t="s">
        <v>14778</v>
      </c>
      <c r="C1689" s="30">
        <v>44232</v>
      </c>
      <c r="D1689" s="29" t="s">
        <v>18907</v>
      </c>
      <c r="E1689" s="29">
        <v>3600</v>
      </c>
      <c r="F1689" s="29" t="s">
        <v>18888</v>
      </c>
      <c r="G1689" t="s">
        <v>76</v>
      </c>
    </row>
    <row r="1690" spans="1:7" x14ac:dyDescent="0.25">
      <c r="A1690" s="29" t="s">
        <v>358</v>
      </c>
      <c r="B1690" s="29" t="s">
        <v>359</v>
      </c>
      <c r="C1690" s="30">
        <v>44234</v>
      </c>
      <c r="D1690" s="29" t="s">
        <v>18907</v>
      </c>
      <c r="E1690" s="29">
        <v>3600</v>
      </c>
      <c r="F1690" s="29" t="s">
        <v>18888</v>
      </c>
      <c r="G1690" t="s">
        <v>76</v>
      </c>
    </row>
    <row r="1691" spans="1:7" x14ac:dyDescent="0.25">
      <c r="A1691" s="29" t="s">
        <v>12392</v>
      </c>
      <c r="B1691" s="29" t="s">
        <v>12393</v>
      </c>
      <c r="C1691" s="30">
        <v>44236</v>
      </c>
      <c r="D1691" s="29" t="s">
        <v>18907</v>
      </c>
      <c r="E1691" s="29">
        <v>3600</v>
      </c>
      <c r="F1691" s="29" t="s">
        <v>18888</v>
      </c>
      <c r="G1691" t="s">
        <v>76</v>
      </c>
    </row>
    <row r="1692" spans="1:7" x14ac:dyDescent="0.25">
      <c r="A1692" s="29" t="s">
        <v>418</v>
      </c>
      <c r="B1692" s="29" t="s">
        <v>419</v>
      </c>
      <c r="C1692" s="30">
        <v>44240</v>
      </c>
      <c r="D1692" s="29" t="s">
        <v>18907</v>
      </c>
      <c r="E1692" s="29">
        <v>3600</v>
      </c>
      <c r="F1692" s="29" t="s">
        <v>18888</v>
      </c>
      <c r="G1692" t="s">
        <v>76</v>
      </c>
    </row>
    <row r="1693" spans="1:7" x14ac:dyDescent="0.25">
      <c r="A1693" s="29" t="s">
        <v>442</v>
      </c>
      <c r="B1693" s="29" t="s">
        <v>443</v>
      </c>
      <c r="C1693" s="30">
        <v>44242</v>
      </c>
      <c r="D1693" s="29" t="s">
        <v>18907</v>
      </c>
      <c r="E1693" s="29">
        <v>3600</v>
      </c>
      <c r="F1693" s="29" t="s">
        <v>18888</v>
      </c>
      <c r="G1693" t="s">
        <v>76</v>
      </c>
    </row>
    <row r="1694" spans="1:7" x14ac:dyDescent="0.25">
      <c r="A1694" s="29" t="s">
        <v>6824</v>
      </c>
      <c r="B1694" s="29" t="s">
        <v>6825</v>
      </c>
      <c r="C1694" s="30">
        <v>44242</v>
      </c>
      <c r="D1694" s="29" t="s">
        <v>18907</v>
      </c>
      <c r="E1694" s="29">
        <v>3600</v>
      </c>
      <c r="F1694" s="29" t="s">
        <v>18888</v>
      </c>
      <c r="G1694" t="s">
        <v>76</v>
      </c>
    </row>
    <row r="1695" spans="1:7" x14ac:dyDescent="0.25">
      <c r="A1695" s="29" t="s">
        <v>2085</v>
      </c>
      <c r="B1695" s="29" t="s">
        <v>2086</v>
      </c>
      <c r="C1695" s="30">
        <v>44245</v>
      </c>
      <c r="D1695" s="29" t="s">
        <v>18907</v>
      </c>
      <c r="E1695" s="29">
        <v>3600</v>
      </c>
      <c r="F1695" s="29" t="s">
        <v>18888</v>
      </c>
      <c r="G1695" t="s">
        <v>76</v>
      </c>
    </row>
    <row r="1696" spans="1:7" x14ac:dyDescent="0.25">
      <c r="A1696" s="29" t="s">
        <v>6753</v>
      </c>
      <c r="B1696" s="29" t="s">
        <v>6754</v>
      </c>
      <c r="C1696" s="30">
        <v>44245</v>
      </c>
      <c r="D1696" s="29" t="s">
        <v>18907</v>
      </c>
      <c r="E1696" s="29">
        <v>3600</v>
      </c>
      <c r="F1696" s="29" t="s">
        <v>18888</v>
      </c>
      <c r="G1696" t="s">
        <v>76</v>
      </c>
    </row>
    <row r="1697" spans="1:7" x14ac:dyDescent="0.25">
      <c r="A1697" s="29" t="s">
        <v>1581</v>
      </c>
      <c r="B1697" s="29" t="s">
        <v>1582</v>
      </c>
      <c r="C1697" s="30">
        <v>44248</v>
      </c>
      <c r="D1697" s="29" t="s">
        <v>18907</v>
      </c>
      <c r="E1697" s="29">
        <v>3600</v>
      </c>
      <c r="F1697" s="29" t="s">
        <v>18888</v>
      </c>
      <c r="G1697" t="s">
        <v>76</v>
      </c>
    </row>
    <row r="1698" spans="1:7" x14ac:dyDescent="0.25">
      <c r="A1698" s="29" t="s">
        <v>10532</v>
      </c>
      <c r="B1698" s="29" t="s">
        <v>10533</v>
      </c>
      <c r="C1698" s="30">
        <v>44251</v>
      </c>
      <c r="D1698" s="29" t="s">
        <v>18907</v>
      </c>
      <c r="E1698" s="29">
        <v>3600</v>
      </c>
      <c r="F1698" s="29" t="s">
        <v>18888</v>
      </c>
      <c r="G1698" t="s">
        <v>76</v>
      </c>
    </row>
    <row r="1699" spans="1:7" x14ac:dyDescent="0.25">
      <c r="A1699" s="29" t="s">
        <v>13472</v>
      </c>
      <c r="B1699" s="29" t="s">
        <v>13473</v>
      </c>
      <c r="C1699" s="30">
        <v>44252</v>
      </c>
      <c r="D1699" s="29" t="s">
        <v>18907</v>
      </c>
      <c r="E1699" s="29">
        <v>3600</v>
      </c>
      <c r="F1699" s="29" t="s">
        <v>18888</v>
      </c>
      <c r="G1699" t="s">
        <v>76</v>
      </c>
    </row>
    <row r="1700" spans="1:7" x14ac:dyDescent="0.25">
      <c r="A1700" s="29" t="s">
        <v>13475</v>
      </c>
      <c r="B1700" s="29" t="s">
        <v>13476</v>
      </c>
      <c r="C1700" s="30">
        <v>44252</v>
      </c>
      <c r="D1700" s="29" t="s">
        <v>19271</v>
      </c>
      <c r="E1700" s="29">
        <v>3600</v>
      </c>
      <c r="F1700" s="29" t="s">
        <v>18888</v>
      </c>
      <c r="G1700" t="s">
        <v>76</v>
      </c>
    </row>
    <row r="1701" spans="1:7" x14ac:dyDescent="0.25">
      <c r="A1701" s="29" t="s">
        <v>13477</v>
      </c>
      <c r="B1701" s="29" t="s">
        <v>13478</v>
      </c>
      <c r="C1701" s="30">
        <v>44252</v>
      </c>
      <c r="D1701" s="29" t="s">
        <v>18907</v>
      </c>
      <c r="E1701" s="29">
        <v>3600</v>
      </c>
      <c r="F1701" s="29" t="s">
        <v>18888</v>
      </c>
      <c r="G1701" t="s">
        <v>76</v>
      </c>
    </row>
    <row r="1702" spans="1:7" x14ac:dyDescent="0.25">
      <c r="A1702" s="29" t="s">
        <v>13479</v>
      </c>
      <c r="B1702" s="29" t="s">
        <v>13480</v>
      </c>
      <c r="C1702" s="30">
        <v>44252</v>
      </c>
      <c r="D1702" s="29" t="s">
        <v>18907</v>
      </c>
      <c r="E1702" s="29">
        <v>3600</v>
      </c>
      <c r="F1702" s="29" t="s">
        <v>18888</v>
      </c>
      <c r="G1702" t="s">
        <v>76</v>
      </c>
    </row>
    <row r="1703" spans="1:7" x14ac:dyDescent="0.25">
      <c r="A1703" s="29" t="s">
        <v>13140</v>
      </c>
      <c r="B1703" s="29" t="s">
        <v>13141</v>
      </c>
      <c r="C1703" s="30">
        <v>44263</v>
      </c>
      <c r="D1703" s="29" t="s">
        <v>18907</v>
      </c>
      <c r="E1703" s="29">
        <v>3600</v>
      </c>
      <c r="F1703" s="29" t="s">
        <v>18888</v>
      </c>
      <c r="G1703" t="s">
        <v>76</v>
      </c>
    </row>
    <row r="1704" spans="1:7" x14ac:dyDescent="0.25">
      <c r="A1704" s="29" t="s">
        <v>18798</v>
      </c>
      <c r="B1704" s="29" t="s">
        <v>18799</v>
      </c>
      <c r="C1704" s="30">
        <v>44225</v>
      </c>
      <c r="D1704" s="29" t="s">
        <v>19272</v>
      </c>
      <c r="E1704" s="29">
        <v>3620</v>
      </c>
      <c r="F1704" s="29" t="s">
        <v>18888</v>
      </c>
      <c r="G1704" t="s">
        <v>76</v>
      </c>
    </row>
    <row r="1705" spans="1:7" x14ac:dyDescent="0.25">
      <c r="A1705" s="29" t="s">
        <v>18765</v>
      </c>
      <c r="B1705" s="29" t="s">
        <v>18766</v>
      </c>
      <c r="C1705" s="30">
        <v>44230</v>
      </c>
      <c r="D1705" s="29" t="s">
        <v>19272</v>
      </c>
      <c r="E1705" s="29">
        <v>3620</v>
      </c>
      <c r="F1705" s="29" t="s">
        <v>18888</v>
      </c>
      <c r="G1705" t="s">
        <v>76</v>
      </c>
    </row>
    <row r="1706" spans="1:7" x14ac:dyDescent="0.25">
      <c r="A1706" s="29" t="s">
        <v>18771</v>
      </c>
      <c r="B1706" s="29" t="s">
        <v>18772</v>
      </c>
      <c r="C1706" s="30">
        <v>44230</v>
      </c>
      <c r="D1706" s="29" t="s">
        <v>19272</v>
      </c>
      <c r="E1706" s="29">
        <v>3620</v>
      </c>
      <c r="F1706" s="29" t="s">
        <v>18888</v>
      </c>
      <c r="G1706" t="s">
        <v>76</v>
      </c>
    </row>
    <row r="1707" spans="1:7" x14ac:dyDescent="0.25">
      <c r="A1707" s="29" t="s">
        <v>14749</v>
      </c>
      <c r="B1707" s="29" t="s">
        <v>14750</v>
      </c>
      <c r="C1707" s="30">
        <v>44232</v>
      </c>
      <c r="D1707" s="29" t="s">
        <v>19272</v>
      </c>
      <c r="E1707" s="29">
        <v>3620</v>
      </c>
      <c r="F1707" s="29" t="s">
        <v>18888</v>
      </c>
      <c r="G1707" t="s">
        <v>76</v>
      </c>
    </row>
    <row r="1708" spans="1:7" x14ac:dyDescent="0.25">
      <c r="A1708" s="29" t="s">
        <v>17041</v>
      </c>
      <c r="B1708" s="29" t="s">
        <v>17042</v>
      </c>
      <c r="C1708" s="30">
        <v>44233</v>
      </c>
      <c r="D1708" s="29" t="s">
        <v>19272</v>
      </c>
      <c r="E1708" s="29">
        <v>3620</v>
      </c>
      <c r="F1708" s="29" t="s">
        <v>18888</v>
      </c>
      <c r="G1708" t="s">
        <v>76</v>
      </c>
    </row>
    <row r="1709" spans="1:7" x14ac:dyDescent="0.25">
      <c r="A1709" s="29" t="s">
        <v>323</v>
      </c>
      <c r="B1709" s="29" t="s">
        <v>324</v>
      </c>
      <c r="C1709" s="30">
        <v>44241</v>
      </c>
      <c r="D1709" s="29" t="s">
        <v>19272</v>
      </c>
      <c r="E1709" s="29">
        <v>3620</v>
      </c>
      <c r="F1709" s="29" t="s">
        <v>18888</v>
      </c>
      <c r="G1709" t="s">
        <v>76</v>
      </c>
    </row>
    <row r="1710" spans="1:7" x14ac:dyDescent="0.25">
      <c r="A1710" s="29" t="s">
        <v>17039</v>
      </c>
      <c r="B1710" s="29" t="s">
        <v>17040</v>
      </c>
      <c r="C1710" s="30">
        <v>44233</v>
      </c>
      <c r="D1710" s="29" t="s">
        <v>19271</v>
      </c>
      <c r="E1710" s="29">
        <v>3630</v>
      </c>
      <c r="F1710" s="29" t="s">
        <v>18888</v>
      </c>
      <c r="G1710" t="s">
        <v>76</v>
      </c>
    </row>
    <row r="1711" spans="1:7" x14ac:dyDescent="0.25">
      <c r="A1711" s="29" t="s">
        <v>345</v>
      </c>
      <c r="B1711" s="29" t="s">
        <v>346</v>
      </c>
      <c r="C1711" s="30">
        <v>44239</v>
      </c>
      <c r="D1711" s="29" t="s">
        <v>19274</v>
      </c>
      <c r="E1711" s="29">
        <v>3630</v>
      </c>
      <c r="F1711" s="29" t="s">
        <v>18888</v>
      </c>
      <c r="G1711" t="s">
        <v>76</v>
      </c>
    </row>
    <row r="1712" spans="1:7" x14ac:dyDescent="0.25">
      <c r="A1712" s="29" t="s">
        <v>269</v>
      </c>
      <c r="B1712" s="29" t="s">
        <v>270</v>
      </c>
      <c r="C1712" s="30">
        <v>44240</v>
      </c>
      <c r="D1712" s="29" t="s">
        <v>19271</v>
      </c>
      <c r="E1712" s="29">
        <v>3630</v>
      </c>
      <c r="F1712" s="29" t="s">
        <v>18888</v>
      </c>
      <c r="G1712" t="s">
        <v>76</v>
      </c>
    </row>
    <row r="1713" spans="1:7" x14ac:dyDescent="0.25">
      <c r="A1713" s="29" t="s">
        <v>1583</v>
      </c>
      <c r="B1713" s="29" t="s">
        <v>1584</v>
      </c>
      <c r="C1713" s="30">
        <v>44248</v>
      </c>
      <c r="D1713" s="29" t="s">
        <v>19271</v>
      </c>
      <c r="E1713" s="29">
        <v>3630</v>
      </c>
      <c r="F1713" s="29" t="s">
        <v>18888</v>
      </c>
      <c r="G1713" t="s">
        <v>76</v>
      </c>
    </row>
    <row r="1714" spans="1:7" x14ac:dyDescent="0.25">
      <c r="A1714" s="29" t="s">
        <v>10390</v>
      </c>
      <c r="B1714" s="29" t="s">
        <v>10391</v>
      </c>
      <c r="C1714" s="30">
        <v>44250</v>
      </c>
      <c r="D1714" s="29" t="s">
        <v>19275</v>
      </c>
      <c r="E1714" s="29">
        <v>3630</v>
      </c>
      <c r="F1714" s="29" t="s">
        <v>18888</v>
      </c>
      <c r="G1714" t="s">
        <v>76</v>
      </c>
    </row>
    <row r="1715" spans="1:7" x14ac:dyDescent="0.25">
      <c r="A1715" s="29" t="s">
        <v>13481</v>
      </c>
      <c r="B1715" s="29" t="s">
        <v>13482</v>
      </c>
      <c r="C1715" s="30">
        <v>44252</v>
      </c>
      <c r="D1715" s="29" t="s">
        <v>19271</v>
      </c>
      <c r="E1715" s="29">
        <v>3630</v>
      </c>
      <c r="F1715" s="29" t="s">
        <v>18888</v>
      </c>
      <c r="G1715" t="s">
        <v>76</v>
      </c>
    </row>
    <row r="1716" spans="1:7" x14ac:dyDescent="0.25">
      <c r="A1716" s="29" t="s">
        <v>10273</v>
      </c>
      <c r="B1716" s="29" t="s">
        <v>10274</v>
      </c>
      <c r="C1716" s="30">
        <v>44254</v>
      </c>
      <c r="D1716" s="29" t="s">
        <v>19271</v>
      </c>
      <c r="E1716" s="29">
        <v>3630</v>
      </c>
      <c r="F1716" s="29" t="s">
        <v>18888</v>
      </c>
      <c r="G1716" t="s">
        <v>76</v>
      </c>
    </row>
    <row r="1717" spans="1:7" x14ac:dyDescent="0.25">
      <c r="A1717" s="29" t="s">
        <v>10288</v>
      </c>
      <c r="B1717" s="29" t="s">
        <v>10289</v>
      </c>
      <c r="C1717" s="30">
        <v>44254</v>
      </c>
      <c r="D1717" s="29" t="s">
        <v>19271</v>
      </c>
      <c r="E1717" s="29">
        <v>3630</v>
      </c>
      <c r="F1717" s="29" t="s">
        <v>18888</v>
      </c>
      <c r="G1717" t="s">
        <v>76</v>
      </c>
    </row>
    <row r="1718" spans="1:7" x14ac:dyDescent="0.25">
      <c r="A1718" s="29" t="s">
        <v>10247</v>
      </c>
      <c r="B1718" s="29" t="s">
        <v>10248</v>
      </c>
      <c r="C1718" s="30">
        <v>44255</v>
      </c>
      <c r="D1718" s="29" t="s">
        <v>19271</v>
      </c>
      <c r="E1718" s="29">
        <v>3630</v>
      </c>
      <c r="F1718" s="29" t="s">
        <v>18888</v>
      </c>
      <c r="G1718" t="s">
        <v>76</v>
      </c>
    </row>
    <row r="1719" spans="1:7" x14ac:dyDescent="0.25">
      <c r="A1719" s="29" t="s">
        <v>10285</v>
      </c>
      <c r="B1719" s="29" t="s">
        <v>10286</v>
      </c>
      <c r="C1719" s="30">
        <v>44254</v>
      </c>
      <c r="D1719" s="29" t="s">
        <v>19276</v>
      </c>
      <c r="E1719" s="29">
        <v>3631</v>
      </c>
      <c r="F1719" s="29" t="s">
        <v>18888</v>
      </c>
      <c r="G1719" t="s">
        <v>76</v>
      </c>
    </row>
    <row r="1720" spans="1:7" x14ac:dyDescent="0.25">
      <c r="A1720" s="29" t="s">
        <v>14744</v>
      </c>
      <c r="B1720" s="29" t="s">
        <v>14745</v>
      </c>
      <c r="C1720" s="30">
        <v>44232</v>
      </c>
      <c r="D1720" s="29" t="s">
        <v>19166</v>
      </c>
      <c r="E1720" s="29">
        <v>3640</v>
      </c>
      <c r="F1720" s="29" t="s">
        <v>18888</v>
      </c>
      <c r="G1720" t="s">
        <v>76</v>
      </c>
    </row>
    <row r="1721" spans="1:7" x14ac:dyDescent="0.25">
      <c r="A1721" s="29" t="s">
        <v>12367</v>
      </c>
      <c r="B1721" s="29" t="s">
        <v>12368</v>
      </c>
      <c r="C1721" s="30">
        <v>44236</v>
      </c>
      <c r="D1721" s="29" t="s">
        <v>19166</v>
      </c>
      <c r="E1721" s="29">
        <v>3640</v>
      </c>
      <c r="F1721" s="29" t="s">
        <v>18888</v>
      </c>
      <c r="G1721" t="s">
        <v>76</v>
      </c>
    </row>
    <row r="1722" spans="1:7" x14ac:dyDescent="0.25">
      <c r="A1722" s="29" t="s">
        <v>274</v>
      </c>
      <c r="B1722" s="29" t="s">
        <v>275</v>
      </c>
      <c r="C1722" s="30">
        <v>44240</v>
      </c>
      <c r="D1722" s="29" t="s">
        <v>19277</v>
      </c>
      <c r="E1722" s="29">
        <v>3640</v>
      </c>
      <c r="F1722" s="29" t="s">
        <v>18888</v>
      </c>
      <c r="G1722" t="s">
        <v>76</v>
      </c>
    </row>
    <row r="1723" spans="1:7" x14ac:dyDescent="0.25">
      <c r="A1723" s="29" t="s">
        <v>278</v>
      </c>
      <c r="B1723" s="29" t="s">
        <v>279</v>
      </c>
      <c r="C1723" s="30">
        <v>44240</v>
      </c>
      <c r="D1723" s="29" t="s">
        <v>19166</v>
      </c>
      <c r="E1723" s="29">
        <v>3640</v>
      </c>
      <c r="F1723" s="29" t="s">
        <v>18888</v>
      </c>
      <c r="G1723" t="s">
        <v>76</v>
      </c>
    </row>
    <row r="1724" spans="1:7" x14ac:dyDescent="0.25">
      <c r="A1724" s="29" t="s">
        <v>335</v>
      </c>
      <c r="B1724" s="29" t="s">
        <v>336</v>
      </c>
      <c r="C1724" s="30">
        <v>44240</v>
      </c>
      <c r="D1724" s="29" t="s">
        <v>19166</v>
      </c>
      <c r="E1724" s="29">
        <v>3640</v>
      </c>
      <c r="F1724" s="29" t="s">
        <v>18888</v>
      </c>
      <c r="G1724" t="s">
        <v>76</v>
      </c>
    </row>
    <row r="1725" spans="1:7" x14ac:dyDescent="0.25">
      <c r="A1725" s="29" t="s">
        <v>255</v>
      </c>
      <c r="B1725" s="29" t="s">
        <v>256</v>
      </c>
      <c r="C1725" s="30">
        <v>44241</v>
      </c>
      <c r="D1725" s="29" t="s">
        <v>19166</v>
      </c>
      <c r="E1725" s="29">
        <v>3640</v>
      </c>
      <c r="F1725" s="29" t="s">
        <v>18888</v>
      </c>
      <c r="G1725" t="s">
        <v>76</v>
      </c>
    </row>
    <row r="1726" spans="1:7" x14ac:dyDescent="0.25">
      <c r="A1726" s="29" t="s">
        <v>328</v>
      </c>
      <c r="B1726" s="29" t="s">
        <v>329</v>
      </c>
      <c r="C1726" s="30">
        <v>44241</v>
      </c>
      <c r="D1726" s="29" t="s">
        <v>19166</v>
      </c>
      <c r="E1726" s="29">
        <v>3640</v>
      </c>
      <c r="F1726" s="29" t="s">
        <v>18888</v>
      </c>
      <c r="G1726" t="s">
        <v>76</v>
      </c>
    </row>
    <row r="1727" spans="1:7" x14ac:dyDescent="0.25">
      <c r="A1727" s="29" t="s">
        <v>10277</v>
      </c>
      <c r="B1727" s="29" t="s">
        <v>10278</v>
      </c>
      <c r="C1727" s="30">
        <v>44254</v>
      </c>
      <c r="D1727" s="29" t="s">
        <v>19166</v>
      </c>
      <c r="E1727" s="29">
        <v>3640</v>
      </c>
      <c r="F1727" s="29" t="s">
        <v>18888</v>
      </c>
      <c r="G1727" t="s">
        <v>76</v>
      </c>
    </row>
    <row r="1728" spans="1:7" x14ac:dyDescent="0.25">
      <c r="A1728" s="29" t="s">
        <v>18783</v>
      </c>
      <c r="B1728" s="29" t="s">
        <v>18784</v>
      </c>
      <c r="C1728" s="30">
        <v>44225</v>
      </c>
      <c r="D1728" s="29" t="s">
        <v>19278</v>
      </c>
      <c r="E1728" s="29">
        <v>3650</v>
      </c>
      <c r="F1728" s="29" t="s">
        <v>18888</v>
      </c>
      <c r="G1728" t="s">
        <v>76</v>
      </c>
    </row>
    <row r="1729" spans="1:7" x14ac:dyDescent="0.25">
      <c r="A1729" s="29" t="s">
        <v>18767</v>
      </c>
      <c r="B1729" s="29" t="s">
        <v>18768</v>
      </c>
      <c r="C1729" s="30">
        <v>44230</v>
      </c>
      <c r="D1729" s="29" t="s">
        <v>19278</v>
      </c>
      <c r="E1729" s="29">
        <v>3650</v>
      </c>
      <c r="F1729" s="29" t="s">
        <v>18888</v>
      </c>
      <c r="G1729" t="s">
        <v>76</v>
      </c>
    </row>
    <row r="1730" spans="1:7" x14ac:dyDescent="0.25">
      <c r="A1730" s="29" t="s">
        <v>6793</v>
      </c>
      <c r="B1730" s="29" t="s">
        <v>6794</v>
      </c>
      <c r="C1730" s="30">
        <v>44242</v>
      </c>
      <c r="D1730" s="29" t="s">
        <v>19232</v>
      </c>
      <c r="E1730" s="29">
        <v>3650</v>
      </c>
      <c r="F1730" s="29" t="s">
        <v>18888</v>
      </c>
      <c r="G1730" t="s">
        <v>76</v>
      </c>
    </row>
    <row r="1731" spans="1:7" x14ac:dyDescent="0.25">
      <c r="A1731" s="29" t="s">
        <v>6815</v>
      </c>
      <c r="B1731" s="29" t="s">
        <v>6816</v>
      </c>
      <c r="C1731" s="30">
        <v>44242</v>
      </c>
      <c r="D1731" s="29" t="s">
        <v>19232</v>
      </c>
      <c r="E1731" s="29">
        <v>3650</v>
      </c>
      <c r="F1731" s="29" t="s">
        <v>18888</v>
      </c>
      <c r="G1731" t="s">
        <v>76</v>
      </c>
    </row>
    <row r="1732" spans="1:7" x14ac:dyDescent="0.25">
      <c r="A1732" s="29" t="s">
        <v>6832</v>
      </c>
      <c r="B1732" s="29" t="s">
        <v>6833</v>
      </c>
      <c r="C1732" s="30">
        <v>44242</v>
      </c>
      <c r="D1732" s="29" t="s">
        <v>19232</v>
      </c>
      <c r="E1732" s="29">
        <v>3650</v>
      </c>
      <c r="F1732" s="29" t="s">
        <v>18888</v>
      </c>
      <c r="G1732" t="s">
        <v>76</v>
      </c>
    </row>
    <row r="1733" spans="1:7" x14ac:dyDescent="0.25">
      <c r="A1733" s="29" t="s">
        <v>1594</v>
      </c>
      <c r="B1733" s="29" t="s">
        <v>1595</v>
      </c>
      <c r="C1733" s="30">
        <v>44247</v>
      </c>
      <c r="D1733" s="29" t="s">
        <v>19280</v>
      </c>
      <c r="E1733" s="29">
        <v>3650</v>
      </c>
      <c r="F1733" s="29" t="s">
        <v>18888</v>
      </c>
      <c r="G1733" t="s">
        <v>76</v>
      </c>
    </row>
    <row r="1734" spans="1:7" x14ac:dyDescent="0.25">
      <c r="A1734" s="29" t="s">
        <v>10275</v>
      </c>
      <c r="B1734" s="29" t="s">
        <v>10276</v>
      </c>
      <c r="C1734" s="30">
        <v>44254</v>
      </c>
      <c r="D1734" s="29" t="s">
        <v>19280</v>
      </c>
      <c r="E1734" s="29">
        <v>3650</v>
      </c>
      <c r="F1734" s="29" t="s">
        <v>18888</v>
      </c>
      <c r="G1734" t="s">
        <v>76</v>
      </c>
    </row>
    <row r="1735" spans="1:7" x14ac:dyDescent="0.25">
      <c r="A1735" s="29" t="s">
        <v>10283</v>
      </c>
      <c r="B1735" s="29" t="s">
        <v>10284</v>
      </c>
      <c r="C1735" s="30">
        <v>44254</v>
      </c>
      <c r="D1735" s="29" t="s">
        <v>19232</v>
      </c>
      <c r="E1735" s="29">
        <v>3650</v>
      </c>
      <c r="F1735" s="29" t="s">
        <v>18888</v>
      </c>
      <c r="G1735" t="s">
        <v>76</v>
      </c>
    </row>
    <row r="1736" spans="1:7" x14ac:dyDescent="0.25">
      <c r="A1736" s="29" t="s">
        <v>3111</v>
      </c>
      <c r="B1736" s="29" t="s">
        <v>3112</v>
      </c>
      <c r="C1736" s="30">
        <v>44216</v>
      </c>
      <c r="D1736" s="29" t="s">
        <v>19281</v>
      </c>
      <c r="E1736" s="29">
        <v>3660</v>
      </c>
      <c r="F1736" s="29" t="s">
        <v>18888</v>
      </c>
      <c r="G1736" t="s">
        <v>76</v>
      </c>
    </row>
    <row r="1737" spans="1:7" x14ac:dyDescent="0.25">
      <c r="A1737" s="29" t="s">
        <v>1586</v>
      </c>
      <c r="B1737" s="29" t="s">
        <v>1587</v>
      </c>
      <c r="C1737" s="30">
        <v>44247</v>
      </c>
      <c r="D1737" s="29" t="s">
        <v>19282</v>
      </c>
      <c r="E1737" s="29">
        <v>3660</v>
      </c>
      <c r="F1737" s="29" t="s">
        <v>18888</v>
      </c>
      <c r="G1737" t="s">
        <v>76</v>
      </c>
    </row>
    <row r="1738" spans="1:7" x14ac:dyDescent="0.25">
      <c r="A1738" s="29" t="s">
        <v>337</v>
      </c>
      <c r="B1738" s="29" t="s">
        <v>338</v>
      </c>
      <c r="C1738" s="30">
        <v>44240</v>
      </c>
      <c r="D1738" s="29" t="s">
        <v>19283</v>
      </c>
      <c r="E1738" s="29">
        <v>3665</v>
      </c>
      <c r="F1738" s="29" t="s">
        <v>18888</v>
      </c>
      <c r="G1738" t="s">
        <v>76</v>
      </c>
    </row>
    <row r="1739" spans="1:7" x14ac:dyDescent="0.25">
      <c r="A1739" s="29" t="s">
        <v>6817</v>
      </c>
      <c r="B1739" s="29" t="s">
        <v>6818</v>
      </c>
      <c r="C1739" s="30">
        <v>44242</v>
      </c>
      <c r="D1739" s="29" t="s">
        <v>19283</v>
      </c>
      <c r="E1739" s="29">
        <v>3665</v>
      </c>
      <c r="F1739" s="29" t="s">
        <v>18888</v>
      </c>
      <c r="G1739" t="s">
        <v>76</v>
      </c>
    </row>
    <row r="1740" spans="1:7" x14ac:dyDescent="0.25">
      <c r="A1740" s="29" t="s">
        <v>6836</v>
      </c>
      <c r="B1740" s="29" t="s">
        <v>6837</v>
      </c>
      <c r="C1740" s="30">
        <v>44242</v>
      </c>
      <c r="D1740" s="29" t="s">
        <v>19283</v>
      </c>
      <c r="E1740" s="29">
        <v>3665</v>
      </c>
      <c r="F1740" s="29" t="s">
        <v>18888</v>
      </c>
      <c r="G1740" t="s">
        <v>76</v>
      </c>
    </row>
    <row r="1741" spans="1:7" x14ac:dyDescent="0.25">
      <c r="A1741" s="29" t="s">
        <v>10374</v>
      </c>
      <c r="B1741" s="29" t="s">
        <v>10375</v>
      </c>
      <c r="C1741" s="30">
        <v>44250</v>
      </c>
      <c r="D1741" s="29" t="s">
        <v>19283</v>
      </c>
      <c r="E1741" s="29">
        <v>3665</v>
      </c>
      <c r="F1741" s="29" t="s">
        <v>18888</v>
      </c>
      <c r="G1741" t="s">
        <v>76</v>
      </c>
    </row>
    <row r="1742" spans="1:7" x14ac:dyDescent="0.25">
      <c r="A1742" s="29" t="s">
        <v>12424</v>
      </c>
      <c r="B1742" s="29" t="s">
        <v>12425</v>
      </c>
      <c r="C1742" s="30">
        <v>44235</v>
      </c>
      <c r="D1742" s="29" t="s">
        <v>19285</v>
      </c>
      <c r="E1742" s="29">
        <v>3670</v>
      </c>
      <c r="F1742" s="29" t="s">
        <v>18888</v>
      </c>
      <c r="G1742" t="s">
        <v>76</v>
      </c>
    </row>
    <row r="1743" spans="1:7" x14ac:dyDescent="0.25">
      <c r="A1743" s="29" t="s">
        <v>6804</v>
      </c>
      <c r="B1743" s="29" t="s">
        <v>6805</v>
      </c>
      <c r="C1743" s="30">
        <v>44242</v>
      </c>
      <c r="D1743" s="29" t="s">
        <v>19275</v>
      </c>
      <c r="E1743" s="29">
        <v>3680</v>
      </c>
      <c r="F1743" s="29" t="s">
        <v>18888</v>
      </c>
      <c r="G1743" t="s">
        <v>76</v>
      </c>
    </row>
    <row r="1744" spans="1:7" x14ac:dyDescent="0.25">
      <c r="A1744" s="29" t="s">
        <v>6834</v>
      </c>
      <c r="B1744" s="29" t="s">
        <v>6835</v>
      </c>
      <c r="C1744" s="30">
        <v>44242</v>
      </c>
      <c r="D1744" s="29" t="s">
        <v>19275</v>
      </c>
      <c r="E1744" s="29">
        <v>3680</v>
      </c>
      <c r="F1744" s="29" t="s">
        <v>18888</v>
      </c>
      <c r="G1744" t="s">
        <v>76</v>
      </c>
    </row>
    <row r="1745" spans="1:7" x14ac:dyDescent="0.25">
      <c r="A1745" s="29" t="s">
        <v>2088</v>
      </c>
      <c r="B1745" s="29" t="s">
        <v>2089</v>
      </c>
      <c r="C1745" s="30">
        <v>44245</v>
      </c>
      <c r="D1745" s="29" t="s">
        <v>19287</v>
      </c>
      <c r="E1745" s="29">
        <v>3680</v>
      </c>
      <c r="F1745" s="29" t="s">
        <v>18888</v>
      </c>
      <c r="G1745" t="s">
        <v>76</v>
      </c>
    </row>
    <row r="1746" spans="1:7" x14ac:dyDescent="0.25">
      <c r="A1746" s="29" t="s">
        <v>10421</v>
      </c>
      <c r="B1746" s="29" t="s">
        <v>10422</v>
      </c>
      <c r="C1746" s="30">
        <v>44245</v>
      </c>
      <c r="D1746" s="29" t="s">
        <v>19288</v>
      </c>
      <c r="E1746" s="29">
        <v>3680</v>
      </c>
      <c r="F1746" s="29" t="s">
        <v>18888</v>
      </c>
      <c r="G1746" t="s">
        <v>76</v>
      </c>
    </row>
    <row r="1747" spans="1:7" x14ac:dyDescent="0.25">
      <c r="A1747" s="29" t="s">
        <v>10545</v>
      </c>
      <c r="B1747" s="29" t="s">
        <v>10546</v>
      </c>
      <c r="C1747" s="30">
        <v>44246</v>
      </c>
      <c r="D1747" s="29" t="s">
        <v>19275</v>
      </c>
      <c r="E1747" s="29">
        <v>3680</v>
      </c>
      <c r="F1747" s="29" t="s">
        <v>18888</v>
      </c>
      <c r="G1747" t="s">
        <v>76</v>
      </c>
    </row>
    <row r="1748" spans="1:7" x14ac:dyDescent="0.25">
      <c r="A1748" s="29" t="s">
        <v>1592</v>
      </c>
      <c r="B1748" s="29" t="s">
        <v>1593</v>
      </c>
      <c r="C1748" s="30">
        <v>44247</v>
      </c>
      <c r="D1748" s="29" t="s">
        <v>19275</v>
      </c>
      <c r="E1748" s="29">
        <v>3680</v>
      </c>
      <c r="F1748" s="29" t="s">
        <v>18888</v>
      </c>
      <c r="G1748" t="s">
        <v>76</v>
      </c>
    </row>
    <row r="1749" spans="1:7" x14ac:dyDescent="0.25">
      <c r="A1749" s="29" t="s">
        <v>1604</v>
      </c>
      <c r="B1749" s="29" t="s">
        <v>1605</v>
      </c>
      <c r="C1749" s="30">
        <v>44247</v>
      </c>
      <c r="D1749" s="29" t="s">
        <v>19275</v>
      </c>
      <c r="E1749" s="29">
        <v>3680</v>
      </c>
      <c r="F1749" s="29" t="s">
        <v>18888</v>
      </c>
      <c r="G1749" t="s">
        <v>76</v>
      </c>
    </row>
    <row r="1750" spans="1:7" x14ac:dyDescent="0.25">
      <c r="A1750" s="29" t="s">
        <v>1609</v>
      </c>
      <c r="B1750" s="29" t="s">
        <v>1610</v>
      </c>
      <c r="C1750" s="30">
        <v>44247</v>
      </c>
      <c r="D1750" s="29" t="s">
        <v>19287</v>
      </c>
      <c r="E1750" s="29">
        <v>3680</v>
      </c>
      <c r="F1750" s="29" t="s">
        <v>18888</v>
      </c>
      <c r="G1750" t="s">
        <v>76</v>
      </c>
    </row>
    <row r="1751" spans="1:7" x14ac:dyDescent="0.25">
      <c r="A1751" s="29" t="s">
        <v>1569</v>
      </c>
      <c r="B1751" s="29" t="s">
        <v>1570</v>
      </c>
      <c r="C1751" s="30">
        <v>44248</v>
      </c>
      <c r="D1751" s="29" t="s">
        <v>19275</v>
      </c>
      <c r="E1751" s="29">
        <v>3680</v>
      </c>
      <c r="F1751" s="29" t="s">
        <v>18888</v>
      </c>
      <c r="G1751" t="s">
        <v>76</v>
      </c>
    </row>
    <row r="1752" spans="1:7" x14ac:dyDescent="0.25">
      <c r="A1752" s="29" t="s">
        <v>1572</v>
      </c>
      <c r="B1752" s="29" t="s">
        <v>1573</v>
      </c>
      <c r="C1752" s="30">
        <v>44248</v>
      </c>
      <c r="D1752" s="29" t="s">
        <v>19275</v>
      </c>
      <c r="E1752" s="29">
        <v>3680</v>
      </c>
      <c r="F1752" s="29" t="s">
        <v>18888</v>
      </c>
      <c r="G1752" t="s">
        <v>76</v>
      </c>
    </row>
    <row r="1753" spans="1:7" x14ac:dyDescent="0.25">
      <c r="A1753" s="29" t="s">
        <v>1575</v>
      </c>
      <c r="B1753" s="29" t="s">
        <v>1576</v>
      </c>
      <c r="C1753" s="30">
        <v>44248</v>
      </c>
      <c r="D1753" s="29" t="s">
        <v>19275</v>
      </c>
      <c r="E1753" s="29">
        <v>3680</v>
      </c>
      <c r="F1753" s="29" t="s">
        <v>18888</v>
      </c>
      <c r="G1753" t="s">
        <v>76</v>
      </c>
    </row>
    <row r="1754" spans="1:7" x14ac:dyDescent="0.25">
      <c r="A1754" s="29" t="s">
        <v>13494</v>
      </c>
      <c r="B1754" s="29" t="s">
        <v>13495</v>
      </c>
      <c r="C1754" s="30">
        <v>44248</v>
      </c>
      <c r="D1754" s="29" t="s">
        <v>19287</v>
      </c>
      <c r="E1754" s="29">
        <v>3680</v>
      </c>
      <c r="F1754" s="29" t="s">
        <v>18888</v>
      </c>
      <c r="G1754" t="s">
        <v>76</v>
      </c>
    </row>
    <row r="1755" spans="1:7" x14ac:dyDescent="0.25">
      <c r="A1755" s="29" t="s">
        <v>10454</v>
      </c>
      <c r="B1755" s="29" t="s">
        <v>10455</v>
      </c>
      <c r="C1755" s="30">
        <v>44249</v>
      </c>
      <c r="D1755" s="29" t="s">
        <v>19275</v>
      </c>
      <c r="E1755" s="29">
        <v>3680</v>
      </c>
      <c r="F1755" s="29" t="s">
        <v>18888</v>
      </c>
      <c r="G1755" t="s">
        <v>76</v>
      </c>
    </row>
    <row r="1756" spans="1:7" x14ac:dyDescent="0.25">
      <c r="A1756" s="29" t="s">
        <v>10384</v>
      </c>
      <c r="B1756" s="29" t="s">
        <v>10385</v>
      </c>
      <c r="C1756" s="30">
        <v>44250</v>
      </c>
      <c r="D1756" s="29" t="s">
        <v>19275</v>
      </c>
      <c r="E1756" s="29">
        <v>3680</v>
      </c>
      <c r="F1756" s="29" t="s">
        <v>18888</v>
      </c>
      <c r="G1756" t="s">
        <v>76</v>
      </c>
    </row>
    <row r="1757" spans="1:7" x14ac:dyDescent="0.25">
      <c r="A1757" s="29" t="s">
        <v>10386</v>
      </c>
      <c r="B1757" s="29" t="s">
        <v>10387</v>
      </c>
      <c r="C1757" s="30">
        <v>44250</v>
      </c>
      <c r="D1757" s="29" t="s">
        <v>19275</v>
      </c>
      <c r="E1757" s="29">
        <v>3680</v>
      </c>
      <c r="F1757" s="29" t="s">
        <v>18888</v>
      </c>
      <c r="G1757" t="s">
        <v>76</v>
      </c>
    </row>
    <row r="1758" spans="1:7" x14ac:dyDescent="0.25">
      <c r="A1758" s="29" t="s">
        <v>10388</v>
      </c>
      <c r="B1758" s="29" t="s">
        <v>10389</v>
      </c>
      <c r="C1758" s="30">
        <v>44250</v>
      </c>
      <c r="D1758" s="29" t="s">
        <v>19275</v>
      </c>
      <c r="E1758" s="29">
        <v>3680</v>
      </c>
      <c r="F1758" s="29" t="s">
        <v>18888</v>
      </c>
      <c r="G1758" t="s">
        <v>76</v>
      </c>
    </row>
    <row r="1759" spans="1:7" x14ac:dyDescent="0.25">
      <c r="A1759" s="29" t="s">
        <v>10392</v>
      </c>
      <c r="B1759" s="29" t="s">
        <v>10393</v>
      </c>
      <c r="C1759" s="30">
        <v>44250</v>
      </c>
      <c r="D1759" s="29" t="s">
        <v>19287</v>
      </c>
      <c r="E1759" s="29">
        <v>3680</v>
      </c>
      <c r="F1759" s="29" t="s">
        <v>18888</v>
      </c>
      <c r="G1759" t="s">
        <v>76</v>
      </c>
    </row>
    <row r="1760" spans="1:7" x14ac:dyDescent="0.25">
      <c r="A1760" s="29" t="s">
        <v>10396</v>
      </c>
      <c r="B1760" s="29" t="s">
        <v>10397</v>
      </c>
      <c r="C1760" s="30">
        <v>44250</v>
      </c>
      <c r="D1760" s="29" t="s">
        <v>19275</v>
      </c>
      <c r="E1760" s="29">
        <v>3680</v>
      </c>
      <c r="F1760" s="29" t="s">
        <v>18888</v>
      </c>
      <c r="G1760" t="s">
        <v>76</v>
      </c>
    </row>
    <row r="1761" spans="1:7" x14ac:dyDescent="0.25">
      <c r="A1761" s="29" t="s">
        <v>10402</v>
      </c>
      <c r="B1761" s="29" t="s">
        <v>10403</v>
      </c>
      <c r="C1761" s="30">
        <v>44250</v>
      </c>
      <c r="D1761" s="29" t="s">
        <v>19275</v>
      </c>
      <c r="E1761" s="29">
        <v>3680</v>
      </c>
      <c r="F1761" s="29" t="s">
        <v>18888</v>
      </c>
      <c r="G1761" t="s">
        <v>76</v>
      </c>
    </row>
    <row r="1762" spans="1:7" x14ac:dyDescent="0.25">
      <c r="A1762" s="29" t="s">
        <v>10408</v>
      </c>
      <c r="B1762" s="29" t="s">
        <v>10409</v>
      </c>
      <c r="C1762" s="30">
        <v>44250</v>
      </c>
      <c r="D1762" s="29" t="s">
        <v>19287</v>
      </c>
      <c r="E1762" s="29">
        <v>3680</v>
      </c>
      <c r="F1762" s="29" t="s">
        <v>18888</v>
      </c>
      <c r="G1762" t="s">
        <v>76</v>
      </c>
    </row>
    <row r="1763" spans="1:7" x14ac:dyDescent="0.25">
      <c r="A1763" s="29" t="s">
        <v>14751</v>
      </c>
      <c r="B1763" s="29" t="s">
        <v>14752</v>
      </c>
      <c r="C1763" s="30">
        <v>44232</v>
      </c>
      <c r="D1763" s="29" t="s">
        <v>19289</v>
      </c>
      <c r="E1763" s="29">
        <v>3690</v>
      </c>
      <c r="F1763" s="29" t="s">
        <v>18888</v>
      </c>
      <c r="G1763" t="s">
        <v>76</v>
      </c>
    </row>
    <row r="1764" spans="1:7" x14ac:dyDescent="0.25">
      <c r="A1764" s="29" t="s">
        <v>12397</v>
      </c>
      <c r="B1764" s="29" t="s">
        <v>12398</v>
      </c>
      <c r="C1764" s="30">
        <v>44235</v>
      </c>
      <c r="D1764" s="29" t="s">
        <v>19289</v>
      </c>
      <c r="E1764" s="29">
        <v>3690</v>
      </c>
      <c r="F1764" s="29" t="s">
        <v>18888</v>
      </c>
      <c r="G1764" t="s">
        <v>76</v>
      </c>
    </row>
    <row r="1765" spans="1:7" x14ac:dyDescent="0.25">
      <c r="A1765" s="29" t="s">
        <v>10398</v>
      </c>
      <c r="B1765" s="29" t="s">
        <v>10399</v>
      </c>
      <c r="C1765" s="30">
        <v>44250</v>
      </c>
      <c r="D1765" s="29" t="s">
        <v>19289</v>
      </c>
      <c r="E1765" s="29">
        <v>3690</v>
      </c>
      <c r="F1765" s="29" t="s">
        <v>18888</v>
      </c>
      <c r="G1765" t="s">
        <v>76</v>
      </c>
    </row>
    <row r="1766" spans="1:7" x14ac:dyDescent="0.25">
      <c r="A1766" s="29" t="s">
        <v>6819</v>
      </c>
      <c r="B1766" s="29" t="s">
        <v>6820</v>
      </c>
      <c r="C1766" s="30">
        <v>44242</v>
      </c>
      <c r="D1766" s="29" t="s">
        <v>19290</v>
      </c>
      <c r="E1766" s="29">
        <v>3700</v>
      </c>
      <c r="F1766" s="29" t="s">
        <v>18888</v>
      </c>
      <c r="G1766" t="s">
        <v>76</v>
      </c>
    </row>
    <row r="1767" spans="1:7" x14ac:dyDescent="0.25">
      <c r="A1767" s="29" t="s">
        <v>260</v>
      </c>
      <c r="B1767" s="29" t="s">
        <v>261</v>
      </c>
      <c r="C1767" s="30">
        <v>44241</v>
      </c>
      <c r="D1767" s="29" t="s">
        <v>19291</v>
      </c>
      <c r="E1767" s="29">
        <v>3740</v>
      </c>
      <c r="F1767" s="29" t="s">
        <v>18888</v>
      </c>
      <c r="G1767" t="s">
        <v>76</v>
      </c>
    </row>
    <row r="1768" spans="1:7" x14ac:dyDescent="0.25">
      <c r="A1768" s="29" t="s">
        <v>6802</v>
      </c>
      <c r="B1768" s="29" t="s">
        <v>6803</v>
      </c>
      <c r="C1768" s="30">
        <v>44242</v>
      </c>
      <c r="D1768" s="29" t="s">
        <v>19291</v>
      </c>
      <c r="E1768" s="29">
        <v>3740</v>
      </c>
      <c r="F1768" s="29" t="s">
        <v>18888</v>
      </c>
      <c r="G1768" t="s">
        <v>76</v>
      </c>
    </row>
    <row r="1769" spans="1:7" x14ac:dyDescent="0.25">
      <c r="A1769" s="29" t="s">
        <v>16874</v>
      </c>
      <c r="B1769" s="29" t="s">
        <v>16875</v>
      </c>
      <c r="C1769" s="30">
        <v>44225</v>
      </c>
      <c r="D1769" s="29" t="s">
        <v>18888</v>
      </c>
      <c r="E1769" s="29">
        <v>3790</v>
      </c>
      <c r="F1769" s="29" t="s">
        <v>18888</v>
      </c>
      <c r="G1769" t="s">
        <v>76</v>
      </c>
    </row>
    <row r="1770" spans="1:7" x14ac:dyDescent="0.25">
      <c r="A1770" s="29" t="s">
        <v>2398</v>
      </c>
      <c r="B1770" s="29" t="s">
        <v>2399</v>
      </c>
      <c r="C1770" s="30">
        <v>44200</v>
      </c>
      <c r="D1770" s="29" t="s">
        <v>18908</v>
      </c>
      <c r="E1770" s="29">
        <v>3800</v>
      </c>
      <c r="F1770" s="29" t="s">
        <v>18888</v>
      </c>
      <c r="G1770" t="s">
        <v>76</v>
      </c>
    </row>
    <row r="1771" spans="1:7" x14ac:dyDescent="0.25">
      <c r="A1771" s="29" t="s">
        <v>11095</v>
      </c>
      <c r="B1771" s="29" t="s">
        <v>11096</v>
      </c>
      <c r="C1771" s="30">
        <v>44201</v>
      </c>
      <c r="D1771" s="29" t="s">
        <v>19293</v>
      </c>
      <c r="E1771" s="29">
        <v>3800</v>
      </c>
      <c r="F1771" s="29" t="s">
        <v>18888</v>
      </c>
      <c r="G1771" t="s">
        <v>76</v>
      </c>
    </row>
    <row r="1772" spans="1:7" x14ac:dyDescent="0.25">
      <c r="A1772" s="29" t="s">
        <v>8419</v>
      </c>
      <c r="B1772" s="29" t="s">
        <v>8420</v>
      </c>
      <c r="C1772" s="30">
        <v>44207</v>
      </c>
      <c r="D1772" s="29" t="s">
        <v>18908</v>
      </c>
      <c r="E1772" s="29">
        <v>3800</v>
      </c>
      <c r="F1772" s="29" t="s">
        <v>18888</v>
      </c>
      <c r="G1772" t="s">
        <v>76</v>
      </c>
    </row>
    <row r="1773" spans="1:7" x14ac:dyDescent="0.25">
      <c r="A1773" s="29" t="s">
        <v>8538</v>
      </c>
      <c r="B1773" s="29" t="s">
        <v>8539</v>
      </c>
      <c r="C1773" s="30">
        <v>44207</v>
      </c>
      <c r="D1773" s="29" t="s">
        <v>18908</v>
      </c>
      <c r="E1773" s="29">
        <v>3800</v>
      </c>
      <c r="F1773" s="29" t="s">
        <v>18888</v>
      </c>
      <c r="G1773" t="s">
        <v>76</v>
      </c>
    </row>
    <row r="1774" spans="1:7" x14ac:dyDescent="0.25">
      <c r="A1774" s="29" t="s">
        <v>11106</v>
      </c>
      <c r="B1774" s="29" t="s">
        <v>11107</v>
      </c>
      <c r="C1774" s="30">
        <v>44207</v>
      </c>
      <c r="D1774" s="29" t="s">
        <v>18908</v>
      </c>
      <c r="E1774" s="29">
        <v>3800</v>
      </c>
      <c r="F1774" s="29" t="s">
        <v>18888</v>
      </c>
      <c r="G1774" t="s">
        <v>76</v>
      </c>
    </row>
    <row r="1775" spans="1:7" x14ac:dyDescent="0.25">
      <c r="A1775" s="29" t="s">
        <v>11124</v>
      </c>
      <c r="B1775" s="29" t="s">
        <v>11125</v>
      </c>
      <c r="C1775" s="30">
        <v>44207</v>
      </c>
      <c r="D1775" s="29" t="s">
        <v>18908</v>
      </c>
      <c r="E1775" s="29">
        <v>3800</v>
      </c>
      <c r="F1775" s="29" t="s">
        <v>18888</v>
      </c>
      <c r="G1775" t="s">
        <v>76</v>
      </c>
    </row>
    <row r="1776" spans="1:7" x14ac:dyDescent="0.25">
      <c r="A1776" s="29" t="s">
        <v>8421</v>
      </c>
      <c r="B1776" s="29" t="s">
        <v>8422</v>
      </c>
      <c r="C1776" s="30">
        <v>44209</v>
      </c>
      <c r="D1776" s="29" t="s">
        <v>18908</v>
      </c>
      <c r="E1776" s="29">
        <v>3800</v>
      </c>
      <c r="F1776" s="29" t="s">
        <v>18888</v>
      </c>
      <c r="G1776" t="s">
        <v>76</v>
      </c>
    </row>
    <row r="1777" spans="1:7" x14ac:dyDescent="0.25">
      <c r="A1777" s="29" t="s">
        <v>8417</v>
      </c>
      <c r="B1777" s="29" t="s">
        <v>8418</v>
      </c>
      <c r="C1777" s="30">
        <v>44210</v>
      </c>
      <c r="D1777" s="29" t="s">
        <v>18908</v>
      </c>
      <c r="E1777" s="29">
        <v>3800</v>
      </c>
      <c r="F1777" s="29" t="s">
        <v>18888</v>
      </c>
      <c r="G1777" t="s">
        <v>76</v>
      </c>
    </row>
    <row r="1778" spans="1:7" x14ac:dyDescent="0.25">
      <c r="A1778" s="29" t="s">
        <v>14596</v>
      </c>
      <c r="B1778" s="29" t="s">
        <v>14597</v>
      </c>
      <c r="C1778" s="30">
        <v>44214</v>
      </c>
      <c r="D1778" s="29" t="s">
        <v>18908</v>
      </c>
      <c r="E1778" s="29">
        <v>3800</v>
      </c>
      <c r="F1778" s="29" t="s">
        <v>18888</v>
      </c>
      <c r="G1778" t="s">
        <v>76</v>
      </c>
    </row>
    <row r="1779" spans="1:7" x14ac:dyDescent="0.25">
      <c r="A1779" s="29" t="s">
        <v>3101</v>
      </c>
      <c r="B1779" s="29" t="s">
        <v>3102</v>
      </c>
      <c r="C1779" s="30">
        <v>44216</v>
      </c>
      <c r="D1779" s="29" t="s">
        <v>18908</v>
      </c>
      <c r="E1779" s="29">
        <v>3800</v>
      </c>
      <c r="F1779" s="29" t="s">
        <v>18888</v>
      </c>
      <c r="G1779" t="s">
        <v>76</v>
      </c>
    </row>
    <row r="1780" spans="1:7" x14ac:dyDescent="0.25">
      <c r="A1780" s="29" t="s">
        <v>11962</v>
      </c>
      <c r="B1780" s="29" t="s">
        <v>11963</v>
      </c>
      <c r="C1780" s="30">
        <v>44217</v>
      </c>
      <c r="D1780" s="29" t="s">
        <v>18908</v>
      </c>
      <c r="E1780" s="29">
        <v>3800</v>
      </c>
      <c r="F1780" s="29" t="s">
        <v>18888</v>
      </c>
      <c r="G1780" t="s">
        <v>76</v>
      </c>
    </row>
    <row r="1781" spans="1:7" x14ac:dyDescent="0.25">
      <c r="A1781" s="29" t="s">
        <v>11964</v>
      </c>
      <c r="B1781" s="29" t="s">
        <v>11965</v>
      </c>
      <c r="C1781" s="30">
        <v>44217</v>
      </c>
      <c r="D1781" s="29" t="s">
        <v>18908</v>
      </c>
      <c r="E1781" s="29">
        <v>3800</v>
      </c>
      <c r="F1781" s="29" t="s">
        <v>18888</v>
      </c>
      <c r="G1781" t="s">
        <v>76</v>
      </c>
    </row>
    <row r="1782" spans="1:7" x14ac:dyDescent="0.25">
      <c r="A1782" s="29" t="s">
        <v>11994</v>
      </c>
      <c r="B1782" s="29" t="s">
        <v>11995</v>
      </c>
      <c r="C1782" s="30">
        <v>44217</v>
      </c>
      <c r="D1782" s="29" t="s">
        <v>18908</v>
      </c>
      <c r="E1782" s="29">
        <v>3800</v>
      </c>
      <c r="F1782" s="29" t="s">
        <v>18888</v>
      </c>
      <c r="G1782" t="s">
        <v>76</v>
      </c>
    </row>
    <row r="1783" spans="1:7" x14ac:dyDescent="0.25">
      <c r="A1783" s="29" t="s">
        <v>12000</v>
      </c>
      <c r="B1783" s="29" t="s">
        <v>12001</v>
      </c>
      <c r="C1783" s="30">
        <v>44217</v>
      </c>
      <c r="D1783" s="29" t="s">
        <v>18908</v>
      </c>
      <c r="E1783" s="29">
        <v>3800</v>
      </c>
      <c r="F1783" s="29" t="s">
        <v>18888</v>
      </c>
      <c r="G1783" t="s">
        <v>76</v>
      </c>
    </row>
    <row r="1784" spans="1:7" x14ac:dyDescent="0.25">
      <c r="A1784" s="29" t="s">
        <v>14361</v>
      </c>
      <c r="B1784" s="29" t="s">
        <v>14362</v>
      </c>
      <c r="C1784" s="30">
        <v>44217</v>
      </c>
      <c r="D1784" s="29" t="s">
        <v>18908</v>
      </c>
      <c r="E1784" s="29">
        <v>3800</v>
      </c>
      <c r="F1784" s="29" t="s">
        <v>18888</v>
      </c>
      <c r="G1784" t="s">
        <v>76</v>
      </c>
    </row>
    <row r="1785" spans="1:7" x14ac:dyDescent="0.25">
      <c r="A1785" s="29" t="s">
        <v>14427</v>
      </c>
      <c r="B1785" s="29" t="s">
        <v>14428</v>
      </c>
      <c r="C1785" s="30">
        <v>44217</v>
      </c>
      <c r="D1785" s="29" t="s">
        <v>18908</v>
      </c>
      <c r="E1785" s="29">
        <v>3800</v>
      </c>
      <c r="F1785" s="29" t="s">
        <v>18888</v>
      </c>
      <c r="G1785" t="s">
        <v>76</v>
      </c>
    </row>
    <row r="1786" spans="1:7" x14ac:dyDescent="0.25">
      <c r="A1786" s="29" t="s">
        <v>11972</v>
      </c>
      <c r="B1786" s="29" t="s">
        <v>11973</v>
      </c>
      <c r="C1786" s="30">
        <v>44218</v>
      </c>
      <c r="D1786" s="29" t="s">
        <v>18908</v>
      </c>
      <c r="E1786" s="29">
        <v>3800</v>
      </c>
      <c r="F1786" s="29" t="s">
        <v>18888</v>
      </c>
      <c r="G1786" t="s">
        <v>76</v>
      </c>
    </row>
    <row r="1787" spans="1:7" x14ac:dyDescent="0.25">
      <c r="A1787" s="29" t="s">
        <v>11976</v>
      </c>
      <c r="B1787" s="29" t="s">
        <v>11977</v>
      </c>
      <c r="C1787" s="30">
        <v>44218</v>
      </c>
      <c r="D1787" s="29" t="s">
        <v>18908</v>
      </c>
      <c r="E1787" s="29">
        <v>3800</v>
      </c>
      <c r="F1787" s="29" t="s">
        <v>18888</v>
      </c>
      <c r="G1787" t="s">
        <v>76</v>
      </c>
    </row>
    <row r="1788" spans="1:7" x14ac:dyDescent="0.25">
      <c r="A1788" s="29" t="s">
        <v>11981</v>
      </c>
      <c r="B1788" s="29" t="s">
        <v>11982</v>
      </c>
      <c r="C1788" s="30">
        <v>44218</v>
      </c>
      <c r="D1788" s="29" t="s">
        <v>18908</v>
      </c>
      <c r="E1788" s="29">
        <v>3800</v>
      </c>
      <c r="F1788" s="29" t="s">
        <v>18888</v>
      </c>
      <c r="G1788" t="s">
        <v>76</v>
      </c>
    </row>
    <row r="1789" spans="1:7" x14ac:dyDescent="0.25">
      <c r="A1789" s="29" t="s">
        <v>11983</v>
      </c>
      <c r="B1789" s="29" t="s">
        <v>11984</v>
      </c>
      <c r="C1789" s="30">
        <v>44218</v>
      </c>
      <c r="D1789" s="29" t="s">
        <v>18908</v>
      </c>
      <c r="E1789" s="29">
        <v>3800</v>
      </c>
      <c r="F1789" s="29" t="s">
        <v>18888</v>
      </c>
      <c r="G1789" t="s">
        <v>76</v>
      </c>
    </row>
    <row r="1790" spans="1:7" x14ac:dyDescent="0.25">
      <c r="A1790" s="29" t="s">
        <v>11985</v>
      </c>
      <c r="B1790" s="29" t="s">
        <v>11986</v>
      </c>
      <c r="C1790" s="30">
        <v>44218</v>
      </c>
      <c r="D1790" s="29" t="s">
        <v>18908</v>
      </c>
      <c r="E1790" s="29">
        <v>3800</v>
      </c>
      <c r="F1790" s="29" t="s">
        <v>18888</v>
      </c>
      <c r="G1790" t="s">
        <v>76</v>
      </c>
    </row>
    <row r="1791" spans="1:7" x14ac:dyDescent="0.25">
      <c r="A1791" s="29" t="s">
        <v>11989</v>
      </c>
      <c r="B1791" s="29" t="s">
        <v>11990</v>
      </c>
      <c r="C1791" s="30">
        <v>44218</v>
      </c>
      <c r="D1791" s="29" t="s">
        <v>18908</v>
      </c>
      <c r="E1791" s="29">
        <v>3800</v>
      </c>
      <c r="F1791" s="29" t="s">
        <v>18888</v>
      </c>
      <c r="G1791" t="s">
        <v>76</v>
      </c>
    </row>
    <row r="1792" spans="1:7" x14ac:dyDescent="0.25">
      <c r="A1792" s="29" t="s">
        <v>11992</v>
      </c>
      <c r="B1792" s="29" t="s">
        <v>11993</v>
      </c>
      <c r="C1792" s="30">
        <v>44218</v>
      </c>
      <c r="D1792" s="29" t="s">
        <v>18908</v>
      </c>
      <c r="E1792" s="29">
        <v>3800</v>
      </c>
      <c r="F1792" s="29" t="s">
        <v>18888</v>
      </c>
      <c r="G1792" t="s">
        <v>76</v>
      </c>
    </row>
    <row r="1793" spans="1:7" x14ac:dyDescent="0.25">
      <c r="A1793" s="29" t="s">
        <v>11996</v>
      </c>
      <c r="B1793" s="29" t="s">
        <v>11997</v>
      </c>
      <c r="C1793" s="30">
        <v>44218</v>
      </c>
      <c r="D1793" s="29" t="s">
        <v>18908</v>
      </c>
      <c r="E1793" s="29">
        <v>3800</v>
      </c>
      <c r="F1793" s="29" t="s">
        <v>18888</v>
      </c>
      <c r="G1793" t="s">
        <v>76</v>
      </c>
    </row>
    <row r="1794" spans="1:7" x14ac:dyDescent="0.25">
      <c r="A1794" s="29" t="s">
        <v>11998</v>
      </c>
      <c r="B1794" s="29" t="s">
        <v>11999</v>
      </c>
      <c r="C1794" s="30">
        <v>44218</v>
      </c>
      <c r="D1794" s="29" t="s">
        <v>18908</v>
      </c>
      <c r="E1794" s="29">
        <v>3800</v>
      </c>
      <c r="F1794" s="29" t="s">
        <v>18888</v>
      </c>
      <c r="G1794" t="s">
        <v>76</v>
      </c>
    </row>
    <row r="1795" spans="1:7" x14ac:dyDescent="0.25">
      <c r="A1795" s="29" t="s">
        <v>12061</v>
      </c>
      <c r="B1795" s="29" t="s">
        <v>12062</v>
      </c>
      <c r="C1795" s="30">
        <v>44218</v>
      </c>
      <c r="D1795" s="29" t="s">
        <v>18908</v>
      </c>
      <c r="E1795" s="29">
        <v>3800</v>
      </c>
      <c r="F1795" s="29" t="s">
        <v>18888</v>
      </c>
      <c r="G1795" t="s">
        <v>76</v>
      </c>
    </row>
    <row r="1796" spans="1:7" x14ac:dyDescent="0.25">
      <c r="A1796" s="29" t="s">
        <v>12012</v>
      </c>
      <c r="B1796" s="29" t="s">
        <v>12013</v>
      </c>
      <c r="C1796" s="30">
        <v>44219</v>
      </c>
      <c r="D1796" s="29" t="s">
        <v>18908</v>
      </c>
      <c r="E1796" s="29">
        <v>3800</v>
      </c>
      <c r="F1796" s="29" t="s">
        <v>18888</v>
      </c>
      <c r="G1796" t="s">
        <v>76</v>
      </c>
    </row>
    <row r="1797" spans="1:7" x14ac:dyDescent="0.25">
      <c r="A1797" s="29" t="s">
        <v>14608</v>
      </c>
      <c r="B1797" s="29" t="s">
        <v>14609</v>
      </c>
      <c r="C1797" s="30">
        <v>44219</v>
      </c>
      <c r="D1797" s="29" t="s">
        <v>18908</v>
      </c>
      <c r="E1797" s="29">
        <v>3800</v>
      </c>
      <c r="F1797" s="29" t="s">
        <v>18888</v>
      </c>
      <c r="G1797" t="s">
        <v>76</v>
      </c>
    </row>
    <row r="1798" spans="1:7" x14ac:dyDescent="0.25">
      <c r="A1798" s="29" t="s">
        <v>18656</v>
      </c>
      <c r="B1798" s="29" t="s">
        <v>18657</v>
      </c>
      <c r="C1798" s="30">
        <v>44225</v>
      </c>
      <c r="D1798" s="29" t="s">
        <v>18908</v>
      </c>
      <c r="E1798" s="29">
        <v>3800</v>
      </c>
      <c r="F1798" s="29" t="s">
        <v>18888</v>
      </c>
      <c r="G1798" t="s">
        <v>76</v>
      </c>
    </row>
    <row r="1799" spans="1:7" x14ac:dyDescent="0.25">
      <c r="A1799" s="29" t="s">
        <v>12443</v>
      </c>
      <c r="B1799" s="29" t="s">
        <v>12444</v>
      </c>
      <c r="C1799" s="30">
        <v>44228</v>
      </c>
      <c r="D1799" s="29" t="s">
        <v>18908</v>
      </c>
      <c r="E1799" s="29">
        <v>3800</v>
      </c>
      <c r="F1799" s="29" t="s">
        <v>18888</v>
      </c>
      <c r="G1799" t="s">
        <v>76</v>
      </c>
    </row>
    <row r="1800" spans="1:7" x14ac:dyDescent="0.25">
      <c r="A1800" s="29" t="s">
        <v>12445</v>
      </c>
      <c r="B1800" s="29" t="s">
        <v>12446</v>
      </c>
      <c r="C1800" s="30">
        <v>44228</v>
      </c>
      <c r="D1800" s="29" t="s">
        <v>18908</v>
      </c>
      <c r="E1800" s="29">
        <v>3800</v>
      </c>
      <c r="F1800" s="29" t="s">
        <v>18888</v>
      </c>
      <c r="G1800" t="s">
        <v>76</v>
      </c>
    </row>
    <row r="1801" spans="1:7" x14ac:dyDescent="0.25">
      <c r="A1801" s="29" t="s">
        <v>12441</v>
      </c>
      <c r="B1801" s="29" t="s">
        <v>12442</v>
      </c>
      <c r="C1801" s="30">
        <v>44229</v>
      </c>
      <c r="D1801" s="29" t="s">
        <v>18908</v>
      </c>
      <c r="E1801" s="29">
        <v>3800</v>
      </c>
      <c r="F1801" s="29" t="s">
        <v>18888</v>
      </c>
      <c r="G1801" t="s">
        <v>76</v>
      </c>
    </row>
    <row r="1802" spans="1:7" x14ac:dyDescent="0.25">
      <c r="A1802" s="29" t="s">
        <v>18673</v>
      </c>
      <c r="B1802" s="29" t="s">
        <v>18674</v>
      </c>
      <c r="C1802" s="30">
        <v>44229</v>
      </c>
      <c r="D1802" s="29" t="s">
        <v>18908</v>
      </c>
      <c r="E1802" s="29">
        <v>3800</v>
      </c>
      <c r="F1802" s="29" t="s">
        <v>18888</v>
      </c>
      <c r="G1802" t="s">
        <v>76</v>
      </c>
    </row>
    <row r="1803" spans="1:7" x14ac:dyDescent="0.25">
      <c r="A1803" s="29" t="s">
        <v>18679</v>
      </c>
      <c r="B1803" s="29" t="s">
        <v>18680</v>
      </c>
      <c r="C1803" s="30">
        <v>44229</v>
      </c>
      <c r="D1803" s="29" t="s">
        <v>18908</v>
      </c>
      <c r="E1803" s="29">
        <v>3800</v>
      </c>
      <c r="F1803" s="29" t="s">
        <v>18888</v>
      </c>
      <c r="G1803" t="s">
        <v>76</v>
      </c>
    </row>
    <row r="1804" spans="1:7" x14ac:dyDescent="0.25">
      <c r="A1804" s="29" t="s">
        <v>12436</v>
      </c>
      <c r="B1804" s="29" t="s">
        <v>12437</v>
      </c>
      <c r="C1804" s="30">
        <v>44231</v>
      </c>
      <c r="D1804" s="29" t="s">
        <v>18908</v>
      </c>
      <c r="E1804" s="29">
        <v>3800</v>
      </c>
      <c r="F1804" s="29" t="s">
        <v>18888</v>
      </c>
      <c r="G1804" t="s">
        <v>76</v>
      </c>
    </row>
    <row r="1805" spans="1:7" x14ac:dyDescent="0.25">
      <c r="A1805" s="29" t="s">
        <v>12429</v>
      </c>
      <c r="B1805" s="29" t="s">
        <v>12430</v>
      </c>
      <c r="C1805" s="30">
        <v>44235</v>
      </c>
      <c r="D1805" s="29" t="s">
        <v>18908</v>
      </c>
      <c r="E1805" s="29">
        <v>3800</v>
      </c>
      <c r="F1805" s="29" t="s">
        <v>18888</v>
      </c>
      <c r="G1805" t="s">
        <v>76</v>
      </c>
    </row>
    <row r="1806" spans="1:7" x14ac:dyDescent="0.25">
      <c r="A1806" s="29" t="s">
        <v>10543</v>
      </c>
      <c r="B1806" s="29" t="s">
        <v>10544</v>
      </c>
      <c r="C1806" s="30">
        <v>44246</v>
      </c>
      <c r="D1806" s="29" t="s">
        <v>18908</v>
      </c>
      <c r="E1806" s="29">
        <v>3800</v>
      </c>
      <c r="F1806" s="29" t="s">
        <v>18888</v>
      </c>
      <c r="G1806" t="s">
        <v>76</v>
      </c>
    </row>
    <row r="1807" spans="1:7" x14ac:dyDescent="0.25">
      <c r="A1807" s="29" t="s">
        <v>1555</v>
      </c>
      <c r="B1807" s="29" t="s">
        <v>1556</v>
      </c>
      <c r="C1807" s="30">
        <v>44249</v>
      </c>
      <c r="D1807" s="29" t="s">
        <v>18908</v>
      </c>
      <c r="E1807" s="29">
        <v>3800</v>
      </c>
      <c r="F1807" s="29" t="s">
        <v>18888</v>
      </c>
      <c r="G1807" t="s">
        <v>76</v>
      </c>
    </row>
    <row r="1808" spans="1:7" x14ac:dyDescent="0.25">
      <c r="A1808" s="29" t="s">
        <v>1563</v>
      </c>
      <c r="B1808" s="29" t="s">
        <v>1564</v>
      </c>
      <c r="C1808" s="30">
        <v>44249</v>
      </c>
      <c r="D1808" s="29" t="s">
        <v>18908</v>
      </c>
      <c r="E1808" s="29">
        <v>3800</v>
      </c>
      <c r="F1808" s="29" t="s">
        <v>18888</v>
      </c>
      <c r="G1808" t="s">
        <v>76</v>
      </c>
    </row>
    <row r="1809" spans="1:7" x14ac:dyDescent="0.25">
      <c r="A1809" s="29" t="s">
        <v>4763</v>
      </c>
      <c r="B1809" s="29" t="s">
        <v>4764</v>
      </c>
      <c r="C1809" s="30">
        <v>44249</v>
      </c>
      <c r="D1809" s="29" t="s">
        <v>18908</v>
      </c>
      <c r="E1809" s="29">
        <v>3800</v>
      </c>
      <c r="F1809" s="29" t="s">
        <v>18888</v>
      </c>
      <c r="G1809" t="s">
        <v>76</v>
      </c>
    </row>
    <row r="1810" spans="1:7" x14ac:dyDescent="0.25">
      <c r="A1810" s="29" t="s">
        <v>4766</v>
      </c>
      <c r="B1810" s="29" t="s">
        <v>4767</v>
      </c>
      <c r="C1810" s="30">
        <v>44249</v>
      </c>
      <c r="D1810" s="29" t="s">
        <v>18908</v>
      </c>
      <c r="E1810" s="29">
        <v>3800</v>
      </c>
      <c r="F1810" s="29" t="s">
        <v>18888</v>
      </c>
      <c r="G1810" t="s">
        <v>76</v>
      </c>
    </row>
    <row r="1811" spans="1:7" x14ac:dyDescent="0.25">
      <c r="A1811" s="29" t="s">
        <v>4464</v>
      </c>
      <c r="B1811" s="29" t="s">
        <v>4465</v>
      </c>
      <c r="C1811" s="30">
        <v>44253</v>
      </c>
      <c r="D1811" s="29" t="s">
        <v>18959</v>
      </c>
      <c r="E1811" s="29">
        <v>3800</v>
      </c>
      <c r="F1811" s="29" t="s">
        <v>18888</v>
      </c>
      <c r="G1811" t="s">
        <v>76</v>
      </c>
    </row>
    <row r="1812" spans="1:7" x14ac:dyDescent="0.25">
      <c r="A1812" s="29" t="s">
        <v>13228</v>
      </c>
      <c r="B1812" s="29" t="s">
        <v>13229</v>
      </c>
      <c r="C1812" s="30">
        <v>44263</v>
      </c>
      <c r="D1812" s="29" t="s">
        <v>18908</v>
      </c>
      <c r="E1812" s="29">
        <v>3800</v>
      </c>
      <c r="F1812" s="29" t="s">
        <v>18888</v>
      </c>
      <c r="G1812" t="s">
        <v>76</v>
      </c>
    </row>
    <row r="1813" spans="1:7" x14ac:dyDescent="0.25">
      <c r="A1813" s="29" t="s">
        <v>12422</v>
      </c>
      <c r="B1813" s="29" t="s">
        <v>12423</v>
      </c>
      <c r="C1813" s="30">
        <v>44236</v>
      </c>
      <c r="D1813" s="29" t="s">
        <v>19294</v>
      </c>
      <c r="E1813" s="29">
        <v>3803</v>
      </c>
      <c r="F1813" s="29" t="s">
        <v>18888</v>
      </c>
      <c r="G1813" t="s">
        <v>76</v>
      </c>
    </row>
    <row r="1814" spans="1:7" x14ac:dyDescent="0.25">
      <c r="A1814" s="29" t="s">
        <v>12417</v>
      </c>
      <c r="B1814" s="29" t="s">
        <v>12418</v>
      </c>
      <c r="C1814" s="30">
        <v>44237</v>
      </c>
      <c r="D1814" s="29" t="s">
        <v>19294</v>
      </c>
      <c r="E1814" s="29">
        <v>3803</v>
      </c>
      <c r="F1814" s="29" t="s">
        <v>18888</v>
      </c>
      <c r="G1814" t="s">
        <v>76</v>
      </c>
    </row>
    <row r="1815" spans="1:7" x14ac:dyDescent="0.25">
      <c r="A1815" s="29" t="s">
        <v>12025</v>
      </c>
      <c r="B1815" s="29" t="s">
        <v>12026</v>
      </c>
      <c r="C1815" s="30">
        <v>44214</v>
      </c>
      <c r="D1815" s="29" t="s">
        <v>19295</v>
      </c>
      <c r="E1815" s="29">
        <v>3806</v>
      </c>
      <c r="F1815" s="29" t="s">
        <v>18888</v>
      </c>
      <c r="G1815" t="s">
        <v>76</v>
      </c>
    </row>
    <row r="1816" spans="1:7" x14ac:dyDescent="0.25">
      <c r="A1816" s="29" t="s">
        <v>18677</v>
      </c>
      <c r="B1816" s="29" t="s">
        <v>18678</v>
      </c>
      <c r="C1816" s="30">
        <v>44229</v>
      </c>
      <c r="D1816" s="29" t="s">
        <v>19295</v>
      </c>
      <c r="E1816" s="29">
        <v>3806</v>
      </c>
      <c r="F1816" s="29" t="s">
        <v>18888</v>
      </c>
      <c r="G1816" t="s">
        <v>76</v>
      </c>
    </row>
    <row r="1817" spans="1:7" x14ac:dyDescent="0.25">
      <c r="A1817" s="29" t="s">
        <v>8433</v>
      </c>
      <c r="B1817" s="29" t="s">
        <v>8434</v>
      </c>
      <c r="C1817" s="30">
        <v>44209</v>
      </c>
      <c r="D1817" s="29" t="s">
        <v>19297</v>
      </c>
      <c r="E1817" s="29">
        <v>3840</v>
      </c>
      <c r="F1817" s="29" t="s">
        <v>18888</v>
      </c>
      <c r="G1817" t="s">
        <v>76</v>
      </c>
    </row>
    <row r="1818" spans="1:7" x14ac:dyDescent="0.25">
      <c r="A1818" s="29" t="s">
        <v>18556</v>
      </c>
      <c r="B1818" s="29" t="s">
        <v>18557</v>
      </c>
      <c r="C1818" s="30">
        <v>44214</v>
      </c>
      <c r="D1818" s="29" t="s">
        <v>19297</v>
      </c>
      <c r="E1818" s="29">
        <v>3840</v>
      </c>
      <c r="F1818" s="29" t="s">
        <v>18888</v>
      </c>
      <c r="G1818" t="s">
        <v>76</v>
      </c>
    </row>
    <row r="1819" spans="1:7" x14ac:dyDescent="0.25">
      <c r="A1819" s="29" t="s">
        <v>12439</v>
      </c>
      <c r="B1819" s="29" t="s">
        <v>12440</v>
      </c>
      <c r="C1819" s="30">
        <v>44229</v>
      </c>
      <c r="D1819" s="29" t="s">
        <v>19297</v>
      </c>
      <c r="E1819" s="29">
        <v>3840</v>
      </c>
      <c r="F1819" s="29" t="s">
        <v>18888</v>
      </c>
      <c r="G1819" t="s">
        <v>76</v>
      </c>
    </row>
    <row r="1820" spans="1:7" x14ac:dyDescent="0.25">
      <c r="A1820" s="29" t="s">
        <v>8436</v>
      </c>
      <c r="B1820" s="29" t="s">
        <v>8437</v>
      </c>
      <c r="C1820" s="30">
        <v>44208</v>
      </c>
      <c r="D1820" s="29" t="s">
        <v>19298</v>
      </c>
      <c r="E1820" s="29">
        <v>3870</v>
      </c>
      <c r="F1820" s="29" t="s">
        <v>18888</v>
      </c>
      <c r="G1820" t="s">
        <v>76</v>
      </c>
    </row>
    <row r="1821" spans="1:7" x14ac:dyDescent="0.25">
      <c r="A1821" s="29" t="s">
        <v>5167</v>
      </c>
      <c r="B1821" s="29" t="s">
        <v>5168</v>
      </c>
      <c r="C1821" s="30">
        <v>44210</v>
      </c>
      <c r="D1821" s="29" t="s">
        <v>19299</v>
      </c>
      <c r="E1821" s="29">
        <v>3870</v>
      </c>
      <c r="F1821" s="29" t="s">
        <v>18888</v>
      </c>
      <c r="G1821" t="s">
        <v>76</v>
      </c>
    </row>
    <row r="1822" spans="1:7" x14ac:dyDescent="0.25">
      <c r="A1822" s="29" t="s">
        <v>1702</v>
      </c>
      <c r="B1822" s="29" t="s">
        <v>1703</v>
      </c>
      <c r="C1822" s="30">
        <v>44249</v>
      </c>
      <c r="D1822" s="29" t="s">
        <v>19301</v>
      </c>
      <c r="E1822" s="29">
        <v>3890</v>
      </c>
      <c r="F1822" s="29" t="s">
        <v>18888</v>
      </c>
      <c r="G1822" t="s">
        <v>76</v>
      </c>
    </row>
    <row r="1823" spans="1:7" x14ac:dyDescent="0.25">
      <c r="A1823" s="29" t="s">
        <v>10541</v>
      </c>
      <c r="B1823" s="29" t="s">
        <v>10542</v>
      </c>
      <c r="C1823" s="30">
        <v>44249</v>
      </c>
      <c r="D1823" s="29" t="s">
        <v>19301</v>
      </c>
      <c r="E1823" s="29">
        <v>3890</v>
      </c>
      <c r="F1823" s="29" t="s">
        <v>18888</v>
      </c>
      <c r="G1823" t="s">
        <v>76</v>
      </c>
    </row>
    <row r="1824" spans="1:7" x14ac:dyDescent="0.25">
      <c r="A1824" s="29" t="s">
        <v>10498</v>
      </c>
      <c r="B1824" s="29" t="s">
        <v>10499</v>
      </c>
      <c r="C1824" s="30">
        <v>44252</v>
      </c>
      <c r="D1824" s="29" t="s">
        <v>19301</v>
      </c>
      <c r="E1824" s="29">
        <v>3890</v>
      </c>
      <c r="F1824" s="29" t="s">
        <v>18888</v>
      </c>
      <c r="G1824" t="s">
        <v>76</v>
      </c>
    </row>
    <row r="1825" spans="1:7" x14ac:dyDescent="0.25">
      <c r="A1825" s="29" t="s">
        <v>6806</v>
      </c>
      <c r="B1825" s="29" t="s">
        <v>6807</v>
      </c>
      <c r="C1825" s="30">
        <v>44242</v>
      </c>
      <c r="D1825" s="29" t="s">
        <v>19302</v>
      </c>
      <c r="E1825" s="29">
        <v>3910</v>
      </c>
      <c r="F1825" s="29" t="s">
        <v>18888</v>
      </c>
      <c r="G1825" t="s">
        <v>76</v>
      </c>
    </row>
    <row r="1826" spans="1:7" x14ac:dyDescent="0.25">
      <c r="A1826" s="29" t="s">
        <v>8776</v>
      </c>
      <c r="B1826" s="29" t="s">
        <v>8777</v>
      </c>
      <c r="C1826" s="30">
        <v>44209</v>
      </c>
      <c r="D1826" s="29" t="s">
        <v>18909</v>
      </c>
      <c r="E1826" s="29">
        <v>3920</v>
      </c>
      <c r="F1826" s="29" t="s">
        <v>18888</v>
      </c>
      <c r="G1826" t="s">
        <v>76</v>
      </c>
    </row>
    <row r="1827" spans="1:7" x14ac:dyDescent="0.25">
      <c r="A1827" s="29" t="s">
        <v>14585</v>
      </c>
      <c r="B1827" s="29" t="s">
        <v>14586</v>
      </c>
      <c r="C1827" s="30">
        <v>44218</v>
      </c>
      <c r="D1827" s="29" t="s">
        <v>18909</v>
      </c>
      <c r="E1827" s="29">
        <v>3920</v>
      </c>
      <c r="F1827" s="29" t="s">
        <v>18888</v>
      </c>
      <c r="G1827" t="s">
        <v>76</v>
      </c>
    </row>
    <row r="1828" spans="1:7" x14ac:dyDescent="0.25">
      <c r="A1828" s="29" t="s">
        <v>11846</v>
      </c>
      <c r="B1828" s="29" t="s">
        <v>11847</v>
      </c>
      <c r="C1828" s="30">
        <v>44224</v>
      </c>
      <c r="D1828" s="29" t="s">
        <v>18909</v>
      </c>
      <c r="E1828" s="29">
        <v>3920</v>
      </c>
      <c r="F1828" s="29" t="s">
        <v>18888</v>
      </c>
      <c r="G1828" t="s">
        <v>76</v>
      </c>
    </row>
    <row r="1829" spans="1:7" x14ac:dyDescent="0.25">
      <c r="A1829" s="29" t="s">
        <v>16772</v>
      </c>
      <c r="B1829" s="29" t="s">
        <v>16773</v>
      </c>
      <c r="C1829" s="30">
        <v>44233</v>
      </c>
      <c r="D1829" s="29" t="s">
        <v>18909</v>
      </c>
      <c r="E1829" s="29">
        <v>3920</v>
      </c>
      <c r="F1829" s="29" t="s">
        <v>18888</v>
      </c>
      <c r="G1829" t="s">
        <v>76</v>
      </c>
    </row>
    <row r="1830" spans="1:7" x14ac:dyDescent="0.25">
      <c r="A1830" s="29" t="s">
        <v>16777</v>
      </c>
      <c r="B1830" s="29" t="s">
        <v>16778</v>
      </c>
      <c r="C1830" s="30">
        <v>44233</v>
      </c>
      <c r="D1830" s="29" t="s">
        <v>18909</v>
      </c>
      <c r="E1830" s="29">
        <v>3920</v>
      </c>
      <c r="F1830" s="29" t="s">
        <v>18888</v>
      </c>
      <c r="G1830" t="s">
        <v>76</v>
      </c>
    </row>
    <row r="1831" spans="1:7" x14ac:dyDescent="0.25">
      <c r="A1831" s="29" t="s">
        <v>17127</v>
      </c>
      <c r="B1831" s="29" t="s">
        <v>17128</v>
      </c>
      <c r="C1831" s="30">
        <v>44237</v>
      </c>
      <c r="D1831" s="29" t="s">
        <v>18909</v>
      </c>
      <c r="E1831" s="29">
        <v>3920</v>
      </c>
      <c r="F1831" s="29" t="s">
        <v>18888</v>
      </c>
      <c r="G1831" t="s">
        <v>76</v>
      </c>
    </row>
    <row r="1832" spans="1:7" x14ac:dyDescent="0.25">
      <c r="A1832" s="29" t="s">
        <v>17181</v>
      </c>
      <c r="B1832" s="29" t="s">
        <v>17182</v>
      </c>
      <c r="C1832" s="30">
        <v>44239</v>
      </c>
      <c r="D1832" s="29" t="s">
        <v>18909</v>
      </c>
      <c r="E1832" s="29">
        <v>3920</v>
      </c>
      <c r="F1832" s="29" t="s">
        <v>18888</v>
      </c>
      <c r="G1832" t="s">
        <v>76</v>
      </c>
    </row>
    <row r="1833" spans="1:7" x14ac:dyDescent="0.25">
      <c r="A1833" s="29" t="s">
        <v>17184</v>
      </c>
      <c r="B1833" s="29" t="s">
        <v>17185</v>
      </c>
      <c r="C1833" s="30">
        <v>44239</v>
      </c>
      <c r="D1833" s="29" t="s">
        <v>18909</v>
      </c>
      <c r="E1833" s="29">
        <v>3920</v>
      </c>
      <c r="F1833" s="29" t="s">
        <v>18888</v>
      </c>
      <c r="G1833" t="s">
        <v>76</v>
      </c>
    </row>
    <row r="1834" spans="1:7" x14ac:dyDescent="0.25">
      <c r="A1834" s="29" t="s">
        <v>17187</v>
      </c>
      <c r="B1834" s="29" t="s">
        <v>17188</v>
      </c>
      <c r="C1834" s="30">
        <v>44240</v>
      </c>
      <c r="D1834" s="29" t="s">
        <v>18909</v>
      </c>
      <c r="E1834" s="29">
        <v>3920</v>
      </c>
      <c r="F1834" s="29" t="s">
        <v>18888</v>
      </c>
      <c r="G1834" t="s">
        <v>76</v>
      </c>
    </row>
    <row r="1835" spans="1:7" x14ac:dyDescent="0.25">
      <c r="A1835" s="29" t="s">
        <v>17189</v>
      </c>
      <c r="B1835" s="29" t="s">
        <v>17190</v>
      </c>
      <c r="C1835" s="30">
        <v>44240</v>
      </c>
      <c r="D1835" s="29" t="s">
        <v>18909</v>
      </c>
      <c r="E1835" s="29">
        <v>3920</v>
      </c>
      <c r="F1835" s="29" t="s">
        <v>18888</v>
      </c>
      <c r="G1835" t="s">
        <v>76</v>
      </c>
    </row>
    <row r="1836" spans="1:7" x14ac:dyDescent="0.25">
      <c r="A1836" s="29" t="s">
        <v>12433</v>
      </c>
      <c r="B1836" s="29" t="s">
        <v>12434</v>
      </c>
      <c r="C1836" s="30">
        <v>44232</v>
      </c>
      <c r="D1836" s="29" t="s">
        <v>19305</v>
      </c>
      <c r="E1836" s="29">
        <v>3930</v>
      </c>
      <c r="F1836" s="29" t="s">
        <v>18888</v>
      </c>
      <c r="G1836" t="s">
        <v>76</v>
      </c>
    </row>
    <row r="1837" spans="1:7" x14ac:dyDescent="0.25">
      <c r="A1837" s="29" t="s">
        <v>1466</v>
      </c>
      <c r="B1837" s="29" t="s">
        <v>1467</v>
      </c>
      <c r="C1837" s="30">
        <v>44246</v>
      </c>
      <c r="D1837" s="29" t="s">
        <v>19303</v>
      </c>
      <c r="E1837" s="29">
        <v>3930</v>
      </c>
      <c r="F1837" s="29" t="s">
        <v>18888</v>
      </c>
      <c r="G1837" t="s">
        <v>76</v>
      </c>
    </row>
    <row r="1838" spans="1:7" x14ac:dyDescent="0.25">
      <c r="A1838" s="29" t="s">
        <v>3174</v>
      </c>
      <c r="B1838" s="29" t="s">
        <v>3175</v>
      </c>
      <c r="C1838" s="30">
        <v>44216</v>
      </c>
      <c r="D1838" s="29" t="s">
        <v>19307</v>
      </c>
      <c r="E1838" s="29">
        <v>3940</v>
      </c>
      <c r="F1838" s="29" t="s">
        <v>18888</v>
      </c>
      <c r="G1838" t="s">
        <v>76</v>
      </c>
    </row>
    <row r="1839" spans="1:7" x14ac:dyDescent="0.25">
      <c r="A1839" s="29" t="s">
        <v>11118</v>
      </c>
      <c r="B1839" s="29" t="s">
        <v>11119</v>
      </c>
      <c r="C1839" s="30">
        <v>44204</v>
      </c>
      <c r="D1839" s="29" t="s">
        <v>19308</v>
      </c>
      <c r="E1839" s="29">
        <v>3945</v>
      </c>
      <c r="F1839" s="29" t="s">
        <v>18888</v>
      </c>
      <c r="G1839" t="s">
        <v>76</v>
      </c>
    </row>
    <row r="1840" spans="1:7" x14ac:dyDescent="0.25">
      <c r="A1840" s="29" t="s">
        <v>14461</v>
      </c>
      <c r="B1840" s="29" t="s">
        <v>14462</v>
      </c>
      <c r="C1840" s="30">
        <v>44220</v>
      </c>
      <c r="D1840" s="29" t="s">
        <v>19308</v>
      </c>
      <c r="E1840" s="29">
        <v>3945</v>
      </c>
      <c r="F1840" s="29" t="s">
        <v>18888</v>
      </c>
      <c r="G1840" t="s">
        <v>76</v>
      </c>
    </row>
    <row r="1841" spans="1:7" x14ac:dyDescent="0.25">
      <c r="A1841" s="29" t="s">
        <v>9522</v>
      </c>
      <c r="B1841" s="29" t="s">
        <v>9523</v>
      </c>
      <c r="C1841" s="30">
        <v>44247</v>
      </c>
      <c r="D1841" s="29" t="s">
        <v>19308</v>
      </c>
      <c r="E1841" s="29">
        <v>3945</v>
      </c>
      <c r="F1841" s="29" t="s">
        <v>18888</v>
      </c>
      <c r="G1841" t="s">
        <v>76</v>
      </c>
    </row>
    <row r="1842" spans="1:7" x14ac:dyDescent="0.25">
      <c r="A1842" s="29" t="s">
        <v>1836</v>
      </c>
      <c r="B1842" s="29" t="s">
        <v>1837</v>
      </c>
      <c r="C1842" s="30">
        <v>44250</v>
      </c>
      <c r="D1842" s="29" t="s">
        <v>19308</v>
      </c>
      <c r="E1842" s="29">
        <v>3945</v>
      </c>
      <c r="F1842" s="29" t="s">
        <v>18888</v>
      </c>
      <c r="G1842" t="s">
        <v>76</v>
      </c>
    </row>
    <row r="1843" spans="1:7" x14ac:dyDescent="0.25">
      <c r="A1843" s="29" t="s">
        <v>1843</v>
      </c>
      <c r="B1843" s="29" t="s">
        <v>1844</v>
      </c>
      <c r="C1843" s="30">
        <v>44250</v>
      </c>
      <c r="D1843" s="29" t="s">
        <v>19308</v>
      </c>
      <c r="E1843" s="29">
        <v>3945</v>
      </c>
      <c r="F1843" s="29" t="s">
        <v>18888</v>
      </c>
      <c r="G1843" t="s">
        <v>76</v>
      </c>
    </row>
    <row r="1844" spans="1:7" x14ac:dyDescent="0.25">
      <c r="A1844" s="29" t="s">
        <v>12351</v>
      </c>
      <c r="B1844" s="29" t="s">
        <v>12352</v>
      </c>
      <c r="C1844" s="30">
        <v>44236</v>
      </c>
      <c r="D1844" s="29" t="s">
        <v>19309</v>
      </c>
      <c r="E1844" s="29">
        <v>3950</v>
      </c>
      <c r="F1844" s="29" t="s">
        <v>18888</v>
      </c>
      <c r="G1844" t="s">
        <v>76</v>
      </c>
    </row>
    <row r="1845" spans="1:7" x14ac:dyDescent="0.25">
      <c r="A1845" s="29" t="s">
        <v>13496</v>
      </c>
      <c r="B1845" s="29" t="s">
        <v>13497</v>
      </c>
      <c r="C1845" s="30">
        <v>44247</v>
      </c>
      <c r="D1845" s="29" t="s">
        <v>19309</v>
      </c>
      <c r="E1845" s="29">
        <v>3950</v>
      </c>
      <c r="F1845" s="29" t="s">
        <v>18888</v>
      </c>
      <c r="G1845" t="s">
        <v>76</v>
      </c>
    </row>
    <row r="1846" spans="1:7" x14ac:dyDescent="0.25">
      <c r="A1846" s="29" t="s">
        <v>6596</v>
      </c>
      <c r="B1846" s="29" t="s">
        <v>6597</v>
      </c>
      <c r="C1846" s="30">
        <v>44228</v>
      </c>
      <c r="D1846" s="29" t="s">
        <v>19310</v>
      </c>
      <c r="E1846" s="29">
        <v>3960</v>
      </c>
      <c r="F1846" s="29" t="s">
        <v>18888</v>
      </c>
      <c r="G1846" t="s">
        <v>76</v>
      </c>
    </row>
    <row r="1847" spans="1:7" x14ac:dyDescent="0.25">
      <c r="A1847" s="29" t="s">
        <v>14742</v>
      </c>
      <c r="B1847" s="29" t="s">
        <v>14743</v>
      </c>
      <c r="C1847" s="30">
        <v>44233</v>
      </c>
      <c r="D1847" s="29" t="s">
        <v>19310</v>
      </c>
      <c r="E1847" s="29">
        <v>3960</v>
      </c>
      <c r="F1847" s="29" t="s">
        <v>18888</v>
      </c>
      <c r="G1847" t="s">
        <v>76</v>
      </c>
    </row>
    <row r="1848" spans="1:7" x14ac:dyDescent="0.25">
      <c r="A1848" s="29" t="s">
        <v>12400</v>
      </c>
      <c r="B1848" s="29" t="s">
        <v>12401</v>
      </c>
      <c r="C1848" s="30">
        <v>44235</v>
      </c>
      <c r="D1848" s="29" t="s">
        <v>19310</v>
      </c>
      <c r="E1848" s="29">
        <v>3960</v>
      </c>
      <c r="F1848" s="29" t="s">
        <v>18888</v>
      </c>
      <c r="G1848" t="s">
        <v>76</v>
      </c>
    </row>
    <row r="1849" spans="1:7" x14ac:dyDescent="0.25">
      <c r="A1849" s="29" t="s">
        <v>12403</v>
      </c>
      <c r="B1849" s="29" t="s">
        <v>12404</v>
      </c>
      <c r="C1849" s="30">
        <v>44235</v>
      </c>
      <c r="D1849" s="29" t="s">
        <v>19310</v>
      </c>
      <c r="E1849" s="29">
        <v>3960</v>
      </c>
      <c r="F1849" s="29" t="s">
        <v>18888</v>
      </c>
      <c r="G1849" t="s">
        <v>76</v>
      </c>
    </row>
    <row r="1850" spans="1:7" x14ac:dyDescent="0.25">
      <c r="A1850" s="29" t="s">
        <v>12405</v>
      </c>
      <c r="B1850" s="29" t="s">
        <v>12406</v>
      </c>
      <c r="C1850" s="30">
        <v>44235</v>
      </c>
      <c r="D1850" s="29" t="s">
        <v>19310</v>
      </c>
      <c r="E1850" s="29">
        <v>3960</v>
      </c>
      <c r="F1850" s="29" t="s">
        <v>18888</v>
      </c>
      <c r="G1850" t="s">
        <v>76</v>
      </c>
    </row>
    <row r="1851" spans="1:7" x14ac:dyDescent="0.25">
      <c r="A1851" s="29" t="s">
        <v>264</v>
      </c>
      <c r="B1851" s="29" t="s">
        <v>265</v>
      </c>
      <c r="C1851" s="30">
        <v>44241</v>
      </c>
      <c r="D1851" s="29" t="s">
        <v>19310</v>
      </c>
      <c r="E1851" s="29">
        <v>3960</v>
      </c>
      <c r="F1851" s="29" t="s">
        <v>18888</v>
      </c>
      <c r="G1851" t="s">
        <v>76</v>
      </c>
    </row>
    <row r="1852" spans="1:7" x14ac:dyDescent="0.25">
      <c r="A1852" s="29" t="s">
        <v>6795</v>
      </c>
      <c r="B1852" s="29" t="s">
        <v>6796</v>
      </c>
      <c r="C1852" s="30">
        <v>44242</v>
      </c>
      <c r="D1852" s="29" t="s">
        <v>19310</v>
      </c>
      <c r="E1852" s="29">
        <v>3960</v>
      </c>
      <c r="F1852" s="29" t="s">
        <v>18888</v>
      </c>
      <c r="G1852" t="s">
        <v>76</v>
      </c>
    </row>
    <row r="1853" spans="1:7" x14ac:dyDescent="0.25">
      <c r="A1853" s="29" t="s">
        <v>6800</v>
      </c>
      <c r="B1853" s="29" t="s">
        <v>6801</v>
      </c>
      <c r="C1853" s="30">
        <v>44242</v>
      </c>
      <c r="D1853" s="29" t="s">
        <v>19310</v>
      </c>
      <c r="E1853" s="29">
        <v>3960</v>
      </c>
      <c r="F1853" s="29" t="s">
        <v>18888</v>
      </c>
      <c r="G1853" t="s">
        <v>76</v>
      </c>
    </row>
    <row r="1854" spans="1:7" x14ac:dyDescent="0.25">
      <c r="A1854" s="29" t="s">
        <v>10415</v>
      </c>
      <c r="B1854" s="29" t="s">
        <v>10416</v>
      </c>
      <c r="C1854" s="30">
        <v>44245</v>
      </c>
      <c r="D1854" s="29" t="s">
        <v>19310</v>
      </c>
      <c r="E1854" s="29">
        <v>3960</v>
      </c>
      <c r="F1854" s="29" t="s">
        <v>18888</v>
      </c>
      <c r="G1854" t="s">
        <v>76</v>
      </c>
    </row>
    <row r="1855" spans="1:7" x14ac:dyDescent="0.25">
      <c r="A1855" s="29" t="s">
        <v>1578</v>
      </c>
      <c r="B1855" s="29" t="s">
        <v>1579</v>
      </c>
      <c r="C1855" s="30">
        <v>44248</v>
      </c>
      <c r="D1855" s="29" t="s">
        <v>19310</v>
      </c>
      <c r="E1855" s="29">
        <v>3960</v>
      </c>
      <c r="F1855" s="29" t="s">
        <v>18888</v>
      </c>
      <c r="G1855" t="s">
        <v>76</v>
      </c>
    </row>
    <row r="1856" spans="1:7" x14ac:dyDescent="0.25">
      <c r="A1856" s="29" t="s">
        <v>10405</v>
      </c>
      <c r="B1856" s="29" t="s">
        <v>10406</v>
      </c>
      <c r="C1856" s="30">
        <v>44250</v>
      </c>
      <c r="D1856" s="29" t="s">
        <v>19310</v>
      </c>
      <c r="E1856" s="29">
        <v>3960</v>
      </c>
      <c r="F1856" s="29" t="s">
        <v>18888</v>
      </c>
      <c r="G1856" t="s">
        <v>76</v>
      </c>
    </row>
    <row r="1857" spans="1:7" x14ac:dyDescent="0.25">
      <c r="A1857" s="29" t="s">
        <v>10411</v>
      </c>
      <c r="B1857" s="29" t="s">
        <v>10412</v>
      </c>
      <c r="C1857" s="30">
        <v>44250</v>
      </c>
      <c r="D1857" s="29" t="s">
        <v>19310</v>
      </c>
      <c r="E1857" s="29">
        <v>3960</v>
      </c>
      <c r="F1857" s="29" t="s">
        <v>18888</v>
      </c>
      <c r="G1857" t="s">
        <v>76</v>
      </c>
    </row>
    <row r="1858" spans="1:7" x14ac:dyDescent="0.25">
      <c r="A1858" s="29" t="s">
        <v>10280</v>
      </c>
      <c r="B1858" s="29" t="s">
        <v>10281</v>
      </c>
      <c r="C1858" s="30">
        <v>44254</v>
      </c>
      <c r="D1858" s="29" t="s">
        <v>19310</v>
      </c>
      <c r="E1858" s="29">
        <v>3960</v>
      </c>
      <c r="F1858" s="29" t="s">
        <v>18888</v>
      </c>
      <c r="G1858" t="s">
        <v>76</v>
      </c>
    </row>
    <row r="1859" spans="1:7" x14ac:dyDescent="0.25">
      <c r="A1859" s="29" t="s">
        <v>14728</v>
      </c>
      <c r="B1859" s="29" t="s">
        <v>14729</v>
      </c>
      <c r="C1859" s="30">
        <v>44232</v>
      </c>
      <c r="D1859" s="29" t="s">
        <v>19311</v>
      </c>
      <c r="E1859" s="29">
        <v>3970</v>
      </c>
      <c r="F1859" s="29" t="s">
        <v>18888</v>
      </c>
      <c r="G1859" t="s">
        <v>76</v>
      </c>
    </row>
    <row r="1860" spans="1:7" x14ac:dyDescent="0.25">
      <c r="A1860" s="29" t="s">
        <v>9534</v>
      </c>
      <c r="B1860" s="29" t="s">
        <v>9535</v>
      </c>
      <c r="C1860" s="30">
        <v>44247</v>
      </c>
      <c r="D1860" s="29" t="s">
        <v>19311</v>
      </c>
      <c r="E1860" s="29">
        <v>3970</v>
      </c>
      <c r="F1860" s="29" t="s">
        <v>18888</v>
      </c>
      <c r="G1860" t="s">
        <v>76</v>
      </c>
    </row>
    <row r="1861" spans="1:7" x14ac:dyDescent="0.25">
      <c r="A1861" s="29" t="s">
        <v>10363</v>
      </c>
      <c r="B1861" s="29" t="s">
        <v>10364</v>
      </c>
      <c r="C1861" s="30">
        <v>44251</v>
      </c>
      <c r="D1861" s="29" t="s">
        <v>19311</v>
      </c>
      <c r="E1861" s="29">
        <v>3970</v>
      </c>
      <c r="F1861" s="29" t="s">
        <v>18888</v>
      </c>
      <c r="G1861" t="s">
        <v>76</v>
      </c>
    </row>
    <row r="1862" spans="1:7" x14ac:dyDescent="0.25">
      <c r="A1862" s="29" t="s">
        <v>10474</v>
      </c>
      <c r="B1862" s="29" t="s">
        <v>10475</v>
      </c>
      <c r="C1862" s="30">
        <v>44254</v>
      </c>
      <c r="D1862" s="29" t="s">
        <v>19311</v>
      </c>
      <c r="E1862" s="29">
        <v>3970</v>
      </c>
      <c r="F1862" s="29" t="s">
        <v>18888</v>
      </c>
      <c r="G1862" t="s">
        <v>76</v>
      </c>
    </row>
    <row r="1863" spans="1:7" x14ac:dyDescent="0.25">
      <c r="A1863" s="29" t="s">
        <v>17944</v>
      </c>
      <c r="B1863" s="29" t="s">
        <v>17945</v>
      </c>
      <c r="C1863" s="30">
        <v>44265</v>
      </c>
      <c r="D1863" s="29" t="s">
        <v>18888</v>
      </c>
      <c r="E1863" s="29">
        <v>3970</v>
      </c>
      <c r="F1863" s="29" t="s">
        <v>18888</v>
      </c>
      <c r="G1863" t="s">
        <v>76</v>
      </c>
    </row>
    <row r="1864" spans="1:7" x14ac:dyDescent="0.25">
      <c r="A1864" s="29" t="s">
        <v>232</v>
      </c>
      <c r="B1864" s="29" t="s">
        <v>233</v>
      </c>
      <c r="C1864" s="30">
        <v>44244</v>
      </c>
      <c r="D1864" s="29" t="s">
        <v>19314</v>
      </c>
      <c r="E1864" s="29">
        <v>3980</v>
      </c>
      <c r="F1864" s="29" t="s">
        <v>18888</v>
      </c>
      <c r="G1864" t="s">
        <v>76</v>
      </c>
    </row>
    <row r="1865" spans="1:7" x14ac:dyDescent="0.25">
      <c r="A1865" s="29" t="s">
        <v>6746</v>
      </c>
      <c r="B1865" s="29" t="s">
        <v>6747</v>
      </c>
      <c r="C1865" s="30">
        <v>44245</v>
      </c>
      <c r="D1865" s="29" t="s">
        <v>19314</v>
      </c>
      <c r="E1865" s="29">
        <v>3980</v>
      </c>
      <c r="F1865" s="29" t="s">
        <v>18888</v>
      </c>
      <c r="G1865" t="s">
        <v>76</v>
      </c>
    </row>
    <row r="1866" spans="1:7" x14ac:dyDescent="0.25">
      <c r="A1866" s="29" t="s">
        <v>9608</v>
      </c>
      <c r="B1866" s="29" t="s">
        <v>9609</v>
      </c>
      <c r="C1866" s="30">
        <v>44246</v>
      </c>
      <c r="D1866" s="29" t="s">
        <v>19313</v>
      </c>
      <c r="E1866" s="29">
        <v>3980</v>
      </c>
      <c r="F1866" s="29" t="s">
        <v>18888</v>
      </c>
      <c r="G1866" t="s">
        <v>76</v>
      </c>
    </row>
    <row r="1867" spans="1:7" x14ac:dyDescent="0.25">
      <c r="A1867" s="29" t="s">
        <v>9633</v>
      </c>
      <c r="B1867" s="29" t="s">
        <v>9634</v>
      </c>
      <c r="C1867" s="30">
        <v>44252</v>
      </c>
      <c r="D1867" s="29" t="s">
        <v>19313</v>
      </c>
      <c r="E1867" s="29">
        <v>3980</v>
      </c>
      <c r="F1867" s="29" t="s">
        <v>18888</v>
      </c>
      <c r="G1867" t="s">
        <v>76</v>
      </c>
    </row>
    <row r="1868" spans="1:7" x14ac:dyDescent="0.25">
      <c r="A1868" s="29" t="s">
        <v>10518</v>
      </c>
      <c r="B1868" s="29" t="s">
        <v>10519</v>
      </c>
      <c r="C1868" s="30">
        <v>44252</v>
      </c>
      <c r="D1868" s="29" t="s">
        <v>19313</v>
      </c>
      <c r="E1868" s="29">
        <v>3980</v>
      </c>
      <c r="F1868" s="29" t="s">
        <v>18888</v>
      </c>
      <c r="G1868" t="s">
        <v>76</v>
      </c>
    </row>
    <row r="1869" spans="1:7" x14ac:dyDescent="0.25">
      <c r="A1869" s="29" t="s">
        <v>10458</v>
      </c>
      <c r="B1869" s="29" t="s">
        <v>10459</v>
      </c>
      <c r="C1869" s="30">
        <v>44255</v>
      </c>
      <c r="D1869" s="29" t="s">
        <v>19313</v>
      </c>
      <c r="E1869" s="29">
        <v>3980</v>
      </c>
      <c r="F1869" s="29" t="s">
        <v>18888</v>
      </c>
      <c r="G1869" t="s">
        <v>76</v>
      </c>
    </row>
    <row r="1870" spans="1:7" x14ac:dyDescent="0.25">
      <c r="A1870" s="29" t="s">
        <v>6797</v>
      </c>
      <c r="B1870" s="29" t="s">
        <v>6798</v>
      </c>
      <c r="C1870" s="30">
        <v>44242</v>
      </c>
      <c r="D1870" s="29" t="s">
        <v>19316</v>
      </c>
      <c r="E1870" s="29">
        <v>3990</v>
      </c>
      <c r="F1870" s="29" t="s">
        <v>18888</v>
      </c>
      <c r="G1870" t="s">
        <v>76</v>
      </c>
    </row>
    <row r="1871" spans="1:7" x14ac:dyDescent="0.25">
      <c r="A1871" s="29" t="s">
        <v>9419</v>
      </c>
      <c r="B1871" s="29" t="s">
        <v>9420</v>
      </c>
      <c r="C1871" s="30">
        <v>44242</v>
      </c>
      <c r="D1871" s="29" t="s">
        <v>19316</v>
      </c>
      <c r="E1871" s="29">
        <v>3990</v>
      </c>
      <c r="F1871" s="29" t="s">
        <v>18888</v>
      </c>
      <c r="G1871" t="s">
        <v>76</v>
      </c>
    </row>
    <row r="1872" spans="1:7" x14ac:dyDescent="0.25">
      <c r="A1872" s="29" t="s">
        <v>1716</v>
      </c>
      <c r="B1872" s="29" t="s">
        <v>1717</v>
      </c>
      <c r="C1872" s="30">
        <v>44249</v>
      </c>
      <c r="D1872" s="29" t="s">
        <v>19316</v>
      </c>
      <c r="E1872" s="29">
        <v>3990</v>
      </c>
      <c r="F1872" s="29" t="s">
        <v>18888</v>
      </c>
      <c r="G1872" t="s">
        <v>76</v>
      </c>
    </row>
    <row r="1873" spans="1:7" x14ac:dyDescent="0.25">
      <c r="A1873" s="29" t="s">
        <v>13464</v>
      </c>
      <c r="B1873" s="29" t="s">
        <v>13465</v>
      </c>
      <c r="C1873" s="30">
        <v>44252</v>
      </c>
      <c r="D1873" s="29" t="s">
        <v>19316</v>
      </c>
      <c r="E1873" s="29">
        <v>3990</v>
      </c>
      <c r="F1873" s="29" t="s">
        <v>18888</v>
      </c>
      <c r="G1873" t="s">
        <v>76</v>
      </c>
    </row>
    <row r="1874" spans="1:7" x14ac:dyDescent="0.25">
      <c r="A1874" s="29" t="s">
        <v>2794</v>
      </c>
      <c r="B1874" s="29" t="s">
        <v>2795</v>
      </c>
      <c r="C1874" s="30">
        <v>44214</v>
      </c>
      <c r="D1874" s="29" t="s">
        <v>18889</v>
      </c>
      <c r="E1874" s="29">
        <v>4000</v>
      </c>
      <c r="F1874" s="29" t="s">
        <v>18889</v>
      </c>
      <c r="G1874" t="s">
        <v>76</v>
      </c>
    </row>
    <row r="1875" spans="1:7" x14ac:dyDescent="0.25">
      <c r="A1875" s="29" t="s">
        <v>5210</v>
      </c>
      <c r="B1875" s="29" t="s">
        <v>5211</v>
      </c>
      <c r="C1875" s="30">
        <v>44215</v>
      </c>
      <c r="D1875" s="29" t="s">
        <v>18889</v>
      </c>
      <c r="E1875" s="29">
        <v>4000</v>
      </c>
      <c r="F1875" s="29" t="s">
        <v>18889</v>
      </c>
      <c r="G1875" t="s">
        <v>76</v>
      </c>
    </row>
    <row r="1876" spans="1:7" x14ac:dyDescent="0.25">
      <c r="A1876" s="29" t="s">
        <v>5212</v>
      </c>
      <c r="B1876" s="29" t="s">
        <v>5213</v>
      </c>
      <c r="C1876" s="30">
        <v>44215</v>
      </c>
      <c r="D1876" s="29" t="s">
        <v>18889</v>
      </c>
      <c r="E1876" s="29">
        <v>4000</v>
      </c>
      <c r="F1876" s="29" t="s">
        <v>18889</v>
      </c>
      <c r="G1876" t="s">
        <v>76</v>
      </c>
    </row>
    <row r="1877" spans="1:7" x14ac:dyDescent="0.25">
      <c r="A1877" s="29" t="s">
        <v>6030</v>
      </c>
      <c r="B1877" s="29" t="s">
        <v>6031</v>
      </c>
      <c r="C1877" s="30">
        <v>44221</v>
      </c>
      <c r="D1877" s="29" t="s">
        <v>18889</v>
      </c>
      <c r="E1877" s="29">
        <v>4000</v>
      </c>
      <c r="F1877" s="29" t="s">
        <v>18889</v>
      </c>
      <c r="G1877" t="s">
        <v>76</v>
      </c>
    </row>
    <row r="1878" spans="1:7" x14ac:dyDescent="0.25">
      <c r="A1878" s="29" t="s">
        <v>6040</v>
      </c>
      <c r="B1878" s="29" t="s">
        <v>6041</v>
      </c>
      <c r="C1878" s="30">
        <v>44221</v>
      </c>
      <c r="D1878" s="29" t="s">
        <v>18889</v>
      </c>
      <c r="E1878" s="29">
        <v>4000</v>
      </c>
      <c r="F1878" s="29" t="s">
        <v>18889</v>
      </c>
      <c r="G1878" t="s">
        <v>76</v>
      </c>
    </row>
    <row r="1879" spans="1:7" x14ac:dyDescent="0.25">
      <c r="A1879" s="29" t="s">
        <v>5997</v>
      </c>
      <c r="B1879" s="29" t="s">
        <v>5998</v>
      </c>
      <c r="C1879" s="30">
        <v>44222</v>
      </c>
      <c r="D1879" s="29" t="s">
        <v>18889</v>
      </c>
      <c r="E1879" s="29">
        <v>4000</v>
      </c>
      <c r="F1879" s="29" t="s">
        <v>18889</v>
      </c>
      <c r="G1879" t="s">
        <v>76</v>
      </c>
    </row>
    <row r="1880" spans="1:7" x14ac:dyDescent="0.25">
      <c r="A1880" s="29" t="s">
        <v>6008</v>
      </c>
      <c r="B1880" s="29" t="s">
        <v>6009</v>
      </c>
      <c r="C1880" s="30">
        <v>44222</v>
      </c>
      <c r="D1880" s="29" t="s">
        <v>18889</v>
      </c>
      <c r="E1880" s="29">
        <v>4000</v>
      </c>
      <c r="F1880" s="29" t="s">
        <v>18889</v>
      </c>
      <c r="G1880" t="s">
        <v>76</v>
      </c>
    </row>
    <row r="1881" spans="1:7" x14ac:dyDescent="0.25">
      <c r="A1881" s="29" t="s">
        <v>5358</v>
      </c>
      <c r="B1881" s="29" t="s">
        <v>5359</v>
      </c>
      <c r="C1881" s="30">
        <v>44223</v>
      </c>
      <c r="D1881" s="29" t="s">
        <v>18889</v>
      </c>
      <c r="E1881" s="29">
        <v>4000</v>
      </c>
      <c r="F1881" s="29" t="s">
        <v>18889</v>
      </c>
      <c r="G1881" t="s">
        <v>76</v>
      </c>
    </row>
    <row r="1882" spans="1:7" x14ac:dyDescent="0.25">
      <c r="A1882" s="29" t="s">
        <v>5379</v>
      </c>
      <c r="B1882" s="29" t="s">
        <v>5380</v>
      </c>
      <c r="C1882" s="30">
        <v>44223</v>
      </c>
      <c r="D1882" s="29" t="s">
        <v>18889</v>
      </c>
      <c r="E1882" s="29">
        <v>4000</v>
      </c>
      <c r="F1882" s="29" t="s">
        <v>18889</v>
      </c>
      <c r="G1882" t="s">
        <v>76</v>
      </c>
    </row>
    <row r="1883" spans="1:7" x14ac:dyDescent="0.25">
      <c r="A1883" s="29" t="s">
        <v>5383</v>
      </c>
      <c r="B1883" s="29" t="s">
        <v>5384</v>
      </c>
      <c r="C1883" s="30">
        <v>44223</v>
      </c>
      <c r="D1883" s="29" t="s">
        <v>18889</v>
      </c>
      <c r="E1883" s="29">
        <v>4000</v>
      </c>
      <c r="F1883" s="29" t="s">
        <v>18889</v>
      </c>
      <c r="G1883" t="s">
        <v>76</v>
      </c>
    </row>
    <row r="1884" spans="1:7" x14ac:dyDescent="0.25">
      <c r="A1884" s="29" t="s">
        <v>5397</v>
      </c>
      <c r="B1884" s="29" t="s">
        <v>5398</v>
      </c>
      <c r="C1884" s="30">
        <v>44223</v>
      </c>
      <c r="D1884" s="29" t="s">
        <v>18889</v>
      </c>
      <c r="E1884" s="29">
        <v>4000</v>
      </c>
      <c r="F1884" s="29" t="s">
        <v>18889</v>
      </c>
      <c r="G1884" t="s">
        <v>76</v>
      </c>
    </row>
    <row r="1885" spans="1:7" x14ac:dyDescent="0.25">
      <c r="A1885" s="29" t="s">
        <v>6004</v>
      </c>
      <c r="B1885" s="29" t="s">
        <v>6005</v>
      </c>
      <c r="C1885" s="30">
        <v>44223</v>
      </c>
      <c r="D1885" s="29" t="s">
        <v>18889</v>
      </c>
      <c r="E1885" s="29">
        <v>4000</v>
      </c>
      <c r="F1885" s="29" t="s">
        <v>18889</v>
      </c>
      <c r="G1885" t="s">
        <v>76</v>
      </c>
    </row>
    <row r="1886" spans="1:7" x14ac:dyDescent="0.25">
      <c r="A1886" s="29" t="s">
        <v>6046</v>
      </c>
      <c r="B1886" s="29" t="s">
        <v>6047</v>
      </c>
      <c r="C1886" s="30">
        <v>44223</v>
      </c>
      <c r="D1886" s="29" t="s">
        <v>18889</v>
      </c>
      <c r="E1886" s="29">
        <v>4000</v>
      </c>
      <c r="F1886" s="29" t="s">
        <v>18889</v>
      </c>
      <c r="G1886" t="s">
        <v>76</v>
      </c>
    </row>
    <row r="1887" spans="1:7" x14ac:dyDescent="0.25">
      <c r="A1887" s="29" t="s">
        <v>14940</v>
      </c>
      <c r="B1887" s="29" t="s">
        <v>14941</v>
      </c>
      <c r="C1887" s="30">
        <v>44224</v>
      </c>
      <c r="D1887" s="29" t="s">
        <v>18889</v>
      </c>
      <c r="E1887" s="29">
        <v>4000</v>
      </c>
      <c r="F1887" s="29" t="s">
        <v>18889</v>
      </c>
      <c r="G1887" t="s">
        <v>76</v>
      </c>
    </row>
    <row r="1888" spans="1:7" x14ac:dyDescent="0.25">
      <c r="A1888" s="29" t="s">
        <v>14920</v>
      </c>
      <c r="B1888" s="29" t="s">
        <v>14921</v>
      </c>
      <c r="C1888" s="30">
        <v>44225</v>
      </c>
      <c r="D1888" s="29" t="s">
        <v>18889</v>
      </c>
      <c r="E1888" s="29">
        <v>4000</v>
      </c>
      <c r="F1888" s="29" t="s">
        <v>18889</v>
      </c>
      <c r="G1888" t="s">
        <v>76</v>
      </c>
    </row>
    <row r="1889" spans="1:7" x14ac:dyDescent="0.25">
      <c r="A1889" s="29" t="s">
        <v>14929</v>
      </c>
      <c r="B1889" s="29" t="s">
        <v>14930</v>
      </c>
      <c r="C1889" s="30">
        <v>44225</v>
      </c>
      <c r="D1889" s="29" t="s">
        <v>18889</v>
      </c>
      <c r="E1889" s="29">
        <v>4000</v>
      </c>
      <c r="F1889" s="29" t="s">
        <v>18889</v>
      </c>
      <c r="G1889" t="s">
        <v>76</v>
      </c>
    </row>
    <row r="1890" spans="1:7" x14ac:dyDescent="0.25">
      <c r="A1890" s="29" t="s">
        <v>11730</v>
      </c>
      <c r="B1890" s="29" t="s">
        <v>11731</v>
      </c>
      <c r="C1890" s="30">
        <v>44227</v>
      </c>
      <c r="D1890" s="29" t="s">
        <v>18889</v>
      </c>
      <c r="E1890" s="29">
        <v>4000</v>
      </c>
      <c r="F1890" s="29" t="s">
        <v>18889</v>
      </c>
      <c r="G1890" t="s">
        <v>76</v>
      </c>
    </row>
    <row r="1891" spans="1:7" x14ac:dyDescent="0.25">
      <c r="A1891" s="29" t="s">
        <v>14896</v>
      </c>
      <c r="B1891" s="29" t="s">
        <v>14897</v>
      </c>
      <c r="C1891" s="30">
        <v>44228</v>
      </c>
      <c r="D1891" s="29" t="s">
        <v>18889</v>
      </c>
      <c r="E1891" s="29">
        <v>4000</v>
      </c>
      <c r="F1891" s="29" t="s">
        <v>18889</v>
      </c>
      <c r="G1891" t="s">
        <v>76</v>
      </c>
    </row>
    <row r="1892" spans="1:7" x14ac:dyDescent="0.25">
      <c r="A1892" s="29" t="s">
        <v>14906</v>
      </c>
      <c r="B1892" s="29" t="s">
        <v>14907</v>
      </c>
      <c r="C1892" s="30">
        <v>44228</v>
      </c>
      <c r="D1892" s="29" t="s">
        <v>18889</v>
      </c>
      <c r="E1892" s="29">
        <v>4000</v>
      </c>
      <c r="F1892" s="29" t="s">
        <v>18889</v>
      </c>
      <c r="G1892" t="s">
        <v>76</v>
      </c>
    </row>
    <row r="1893" spans="1:7" x14ac:dyDescent="0.25">
      <c r="A1893" s="29" t="s">
        <v>12233</v>
      </c>
      <c r="B1893" s="29" t="s">
        <v>12234</v>
      </c>
      <c r="C1893" s="30">
        <v>44231</v>
      </c>
      <c r="D1893" s="29" t="s">
        <v>18889</v>
      </c>
      <c r="E1893" s="29">
        <v>4000</v>
      </c>
      <c r="F1893" s="29" t="s">
        <v>18889</v>
      </c>
      <c r="G1893" t="s">
        <v>76</v>
      </c>
    </row>
    <row r="1894" spans="1:7" x14ac:dyDescent="0.25">
      <c r="A1894" s="29" t="s">
        <v>12235</v>
      </c>
      <c r="B1894" s="29" t="s">
        <v>12236</v>
      </c>
      <c r="C1894" s="30">
        <v>44231</v>
      </c>
      <c r="D1894" s="29" t="s">
        <v>18889</v>
      </c>
      <c r="E1894" s="29">
        <v>4000</v>
      </c>
      <c r="F1894" s="29" t="s">
        <v>18889</v>
      </c>
      <c r="G1894" t="s">
        <v>76</v>
      </c>
    </row>
    <row r="1895" spans="1:7" x14ac:dyDescent="0.25">
      <c r="A1895" s="29" t="s">
        <v>12276</v>
      </c>
      <c r="B1895" s="29" t="s">
        <v>12277</v>
      </c>
      <c r="C1895" s="30">
        <v>44231</v>
      </c>
      <c r="D1895" s="29" t="s">
        <v>18889</v>
      </c>
      <c r="E1895" s="29">
        <v>4000</v>
      </c>
      <c r="F1895" s="29" t="s">
        <v>18889</v>
      </c>
      <c r="G1895" t="s">
        <v>76</v>
      </c>
    </row>
    <row r="1896" spans="1:7" x14ac:dyDescent="0.25">
      <c r="A1896" s="29" t="s">
        <v>12214</v>
      </c>
      <c r="B1896" s="29" t="s">
        <v>12215</v>
      </c>
      <c r="C1896" s="30">
        <v>44232</v>
      </c>
      <c r="D1896" s="29" t="s">
        <v>18889</v>
      </c>
      <c r="E1896" s="29">
        <v>4000</v>
      </c>
      <c r="F1896" s="29" t="s">
        <v>18889</v>
      </c>
      <c r="G1896" t="s">
        <v>76</v>
      </c>
    </row>
    <row r="1897" spans="1:7" x14ac:dyDescent="0.25">
      <c r="A1897" s="29" t="s">
        <v>15057</v>
      </c>
      <c r="B1897" s="29" t="s">
        <v>15058</v>
      </c>
      <c r="C1897" s="30">
        <v>44235</v>
      </c>
      <c r="D1897" s="29" t="s">
        <v>18889</v>
      </c>
      <c r="E1897" s="29">
        <v>4000</v>
      </c>
      <c r="F1897" s="29" t="s">
        <v>18889</v>
      </c>
      <c r="G1897" t="s">
        <v>76</v>
      </c>
    </row>
    <row r="1898" spans="1:7" x14ac:dyDescent="0.25">
      <c r="A1898" s="29" t="s">
        <v>4057</v>
      </c>
      <c r="B1898" s="29" t="s">
        <v>4058</v>
      </c>
      <c r="C1898" s="30">
        <v>44237</v>
      </c>
      <c r="D1898" s="29" t="s">
        <v>18889</v>
      </c>
      <c r="E1898" s="29">
        <v>4000</v>
      </c>
      <c r="F1898" s="29" t="s">
        <v>18889</v>
      </c>
      <c r="G1898" t="s">
        <v>76</v>
      </c>
    </row>
    <row r="1899" spans="1:7" x14ac:dyDescent="0.25">
      <c r="A1899" s="29" t="s">
        <v>12650</v>
      </c>
      <c r="B1899" s="29" t="s">
        <v>12651</v>
      </c>
      <c r="C1899" s="30">
        <v>44238</v>
      </c>
      <c r="D1899" s="29" t="s">
        <v>18889</v>
      </c>
      <c r="E1899" s="29">
        <v>4000</v>
      </c>
      <c r="F1899" s="29" t="s">
        <v>18889</v>
      </c>
      <c r="G1899" t="s">
        <v>76</v>
      </c>
    </row>
    <row r="1900" spans="1:7" x14ac:dyDescent="0.25">
      <c r="A1900" s="29" t="s">
        <v>4063</v>
      </c>
      <c r="B1900" s="29" t="s">
        <v>4064</v>
      </c>
      <c r="C1900" s="30">
        <v>44239</v>
      </c>
      <c r="D1900" s="29" t="s">
        <v>18889</v>
      </c>
      <c r="E1900" s="29">
        <v>4000</v>
      </c>
      <c r="F1900" s="29" t="s">
        <v>18889</v>
      </c>
      <c r="G1900" t="s">
        <v>76</v>
      </c>
    </row>
    <row r="1901" spans="1:7" x14ac:dyDescent="0.25">
      <c r="A1901" s="29" t="s">
        <v>17616</v>
      </c>
      <c r="B1901" s="29" t="s">
        <v>17617</v>
      </c>
      <c r="C1901" s="30">
        <v>44258</v>
      </c>
      <c r="D1901" s="29" t="s">
        <v>18889</v>
      </c>
      <c r="E1901" s="29">
        <v>4000</v>
      </c>
      <c r="F1901" s="29" t="s">
        <v>18889</v>
      </c>
      <c r="G1901" t="s">
        <v>76</v>
      </c>
    </row>
    <row r="1902" spans="1:7" x14ac:dyDescent="0.25">
      <c r="A1902" s="29" t="s">
        <v>5005</v>
      </c>
      <c r="B1902" s="29" t="s">
        <v>5006</v>
      </c>
      <c r="C1902" s="30">
        <v>44263</v>
      </c>
      <c r="D1902" s="29" t="s">
        <v>18889</v>
      </c>
      <c r="E1902" s="29">
        <v>4000</v>
      </c>
      <c r="F1902" s="29" t="s">
        <v>18889</v>
      </c>
      <c r="G1902" t="s">
        <v>76</v>
      </c>
    </row>
    <row r="1903" spans="1:7" x14ac:dyDescent="0.25">
      <c r="A1903" s="29" t="s">
        <v>4823</v>
      </c>
      <c r="B1903" s="29" t="s">
        <v>4824</v>
      </c>
      <c r="C1903" s="30">
        <v>44265</v>
      </c>
      <c r="D1903" s="29" t="s">
        <v>18889</v>
      </c>
      <c r="E1903" s="29">
        <v>4000</v>
      </c>
      <c r="F1903" s="29" t="s">
        <v>18889</v>
      </c>
      <c r="G1903" t="s">
        <v>76</v>
      </c>
    </row>
    <row r="1904" spans="1:7" x14ac:dyDescent="0.25">
      <c r="A1904" s="29" t="s">
        <v>18011</v>
      </c>
      <c r="B1904" s="29" t="s">
        <v>18012</v>
      </c>
      <c r="C1904" s="30">
        <v>44265</v>
      </c>
      <c r="D1904" s="29" t="s">
        <v>18889</v>
      </c>
      <c r="E1904" s="29">
        <v>4000</v>
      </c>
      <c r="F1904" s="29" t="s">
        <v>18889</v>
      </c>
      <c r="G1904" t="s">
        <v>76</v>
      </c>
    </row>
    <row r="1905" spans="1:7" x14ac:dyDescent="0.25">
      <c r="A1905" s="29" t="s">
        <v>18017</v>
      </c>
      <c r="B1905" s="29" t="s">
        <v>18018</v>
      </c>
      <c r="C1905" s="30">
        <v>44265</v>
      </c>
      <c r="D1905" s="29" t="s">
        <v>18889</v>
      </c>
      <c r="E1905" s="29">
        <v>4000</v>
      </c>
      <c r="F1905" s="29" t="s">
        <v>18889</v>
      </c>
      <c r="G1905" t="s">
        <v>76</v>
      </c>
    </row>
    <row r="1906" spans="1:7" x14ac:dyDescent="0.25">
      <c r="A1906" s="29" t="s">
        <v>9043</v>
      </c>
      <c r="B1906" s="29" t="s">
        <v>9044</v>
      </c>
      <c r="C1906" s="30">
        <v>44226</v>
      </c>
      <c r="D1906" s="29" t="s">
        <v>18889</v>
      </c>
      <c r="E1906" s="29">
        <v>4020</v>
      </c>
      <c r="F1906" s="29" t="s">
        <v>18889</v>
      </c>
      <c r="G1906" t="s">
        <v>76</v>
      </c>
    </row>
    <row r="1907" spans="1:7" x14ac:dyDescent="0.25">
      <c r="A1907" s="29" t="s">
        <v>11742</v>
      </c>
      <c r="B1907" s="29" t="s">
        <v>11743</v>
      </c>
      <c r="C1907" s="30">
        <v>44226</v>
      </c>
      <c r="D1907" s="29" t="s">
        <v>18889</v>
      </c>
      <c r="E1907" s="29">
        <v>4020</v>
      </c>
      <c r="F1907" s="29" t="s">
        <v>18889</v>
      </c>
      <c r="G1907" t="s">
        <v>76</v>
      </c>
    </row>
    <row r="1908" spans="1:7" x14ac:dyDescent="0.25">
      <c r="A1908" s="29" t="s">
        <v>14914</v>
      </c>
      <c r="B1908" s="29" t="s">
        <v>14915</v>
      </c>
      <c r="C1908" s="30">
        <v>44228</v>
      </c>
      <c r="D1908" s="29" t="s">
        <v>18889</v>
      </c>
      <c r="E1908" s="29">
        <v>4020</v>
      </c>
      <c r="F1908" s="29" t="s">
        <v>18889</v>
      </c>
      <c r="G1908" t="s">
        <v>76</v>
      </c>
    </row>
    <row r="1909" spans="1:7" x14ac:dyDescent="0.25">
      <c r="A1909" s="29" t="s">
        <v>14958</v>
      </c>
      <c r="B1909" s="29" t="s">
        <v>14959</v>
      </c>
      <c r="C1909" s="30">
        <v>44228</v>
      </c>
      <c r="D1909" s="29" t="s">
        <v>18889</v>
      </c>
      <c r="E1909" s="29">
        <v>4020</v>
      </c>
      <c r="F1909" s="29" t="s">
        <v>18889</v>
      </c>
      <c r="G1909" t="s">
        <v>76</v>
      </c>
    </row>
    <row r="1910" spans="1:7" x14ac:dyDescent="0.25">
      <c r="A1910" s="29" t="s">
        <v>9197</v>
      </c>
      <c r="B1910" s="29" t="s">
        <v>9198</v>
      </c>
      <c r="C1910" s="30">
        <v>44231</v>
      </c>
      <c r="D1910" s="29" t="s">
        <v>18889</v>
      </c>
      <c r="E1910" s="29">
        <v>4020</v>
      </c>
      <c r="F1910" s="29" t="s">
        <v>18889</v>
      </c>
      <c r="G1910" t="s">
        <v>76</v>
      </c>
    </row>
    <row r="1911" spans="1:7" x14ac:dyDescent="0.25">
      <c r="A1911" s="29" t="s">
        <v>12212</v>
      </c>
      <c r="B1911" s="29" t="s">
        <v>12213</v>
      </c>
      <c r="C1911" s="30">
        <v>44232</v>
      </c>
      <c r="D1911" s="29" t="s">
        <v>18889</v>
      </c>
      <c r="E1911" s="29">
        <v>4020</v>
      </c>
      <c r="F1911" s="29" t="s">
        <v>18889</v>
      </c>
      <c r="G1911" t="s">
        <v>76</v>
      </c>
    </row>
    <row r="1912" spans="1:7" x14ac:dyDescent="0.25">
      <c r="A1912" s="29" t="s">
        <v>12220</v>
      </c>
      <c r="B1912" s="29" t="s">
        <v>12221</v>
      </c>
      <c r="C1912" s="30">
        <v>44232</v>
      </c>
      <c r="D1912" s="29" t="s">
        <v>18889</v>
      </c>
      <c r="E1912" s="29">
        <v>4020</v>
      </c>
      <c r="F1912" s="29" t="s">
        <v>18889</v>
      </c>
      <c r="G1912" t="s">
        <v>76</v>
      </c>
    </row>
    <row r="1913" spans="1:7" x14ac:dyDescent="0.25">
      <c r="A1913" s="29" t="s">
        <v>15062</v>
      </c>
      <c r="B1913" s="29" t="s">
        <v>15063</v>
      </c>
      <c r="C1913" s="30">
        <v>44235</v>
      </c>
      <c r="D1913" s="29" t="s">
        <v>18889</v>
      </c>
      <c r="E1913" s="29">
        <v>4020</v>
      </c>
      <c r="F1913" s="29" t="s">
        <v>18889</v>
      </c>
      <c r="G1913" t="s">
        <v>76</v>
      </c>
    </row>
    <row r="1914" spans="1:7" x14ac:dyDescent="0.25">
      <c r="A1914" s="29" t="s">
        <v>3480</v>
      </c>
      <c r="B1914" s="29" t="s">
        <v>3481</v>
      </c>
      <c r="C1914" s="30">
        <v>44236</v>
      </c>
      <c r="D1914" s="29" t="s">
        <v>18889</v>
      </c>
      <c r="E1914" s="29">
        <v>4020</v>
      </c>
      <c r="F1914" s="29" t="s">
        <v>18889</v>
      </c>
      <c r="G1914" t="s">
        <v>76</v>
      </c>
    </row>
    <row r="1915" spans="1:7" x14ac:dyDescent="0.25">
      <c r="A1915" s="29" t="s">
        <v>4059</v>
      </c>
      <c r="B1915" s="29" t="s">
        <v>4060</v>
      </c>
      <c r="C1915" s="30">
        <v>44236</v>
      </c>
      <c r="D1915" s="29" t="s">
        <v>18889</v>
      </c>
      <c r="E1915" s="29">
        <v>4020</v>
      </c>
      <c r="F1915" s="29" t="s">
        <v>18889</v>
      </c>
      <c r="G1915" t="s">
        <v>76</v>
      </c>
    </row>
    <row r="1916" spans="1:7" x14ac:dyDescent="0.25">
      <c r="A1916" s="29" t="s">
        <v>15073</v>
      </c>
      <c r="B1916" s="29" t="s">
        <v>15074</v>
      </c>
      <c r="C1916" s="30">
        <v>44236</v>
      </c>
      <c r="D1916" s="29" t="s">
        <v>18889</v>
      </c>
      <c r="E1916" s="29">
        <v>4020</v>
      </c>
      <c r="F1916" s="29" t="s">
        <v>18889</v>
      </c>
      <c r="G1916" t="s">
        <v>76</v>
      </c>
    </row>
    <row r="1917" spans="1:7" x14ac:dyDescent="0.25">
      <c r="A1917" s="29" t="s">
        <v>1023</v>
      </c>
      <c r="B1917" s="29" t="s">
        <v>1024</v>
      </c>
      <c r="C1917" s="30">
        <v>44237</v>
      </c>
      <c r="D1917" s="29" t="s">
        <v>18889</v>
      </c>
      <c r="E1917" s="29">
        <v>4020</v>
      </c>
      <c r="F1917" s="29" t="s">
        <v>18889</v>
      </c>
      <c r="G1917" t="s">
        <v>76</v>
      </c>
    </row>
    <row r="1918" spans="1:7" x14ac:dyDescent="0.25">
      <c r="A1918" s="29" t="s">
        <v>4069</v>
      </c>
      <c r="B1918" s="29" t="s">
        <v>4070</v>
      </c>
      <c r="C1918" s="30">
        <v>44237</v>
      </c>
      <c r="D1918" s="29" t="s">
        <v>18889</v>
      </c>
      <c r="E1918" s="29">
        <v>4020</v>
      </c>
      <c r="F1918" s="29" t="s">
        <v>18889</v>
      </c>
      <c r="G1918" t="s">
        <v>76</v>
      </c>
    </row>
    <row r="1919" spans="1:7" x14ac:dyDescent="0.25">
      <c r="A1919" s="29" t="s">
        <v>4067</v>
      </c>
      <c r="B1919" s="29" t="s">
        <v>4068</v>
      </c>
      <c r="C1919" s="30">
        <v>44238</v>
      </c>
      <c r="D1919" s="29" t="s">
        <v>18889</v>
      </c>
      <c r="E1919" s="29">
        <v>4020</v>
      </c>
      <c r="F1919" s="29" t="s">
        <v>18889</v>
      </c>
      <c r="G1919" t="s">
        <v>76</v>
      </c>
    </row>
    <row r="1920" spans="1:7" x14ac:dyDescent="0.25">
      <c r="A1920" s="29" t="s">
        <v>9190</v>
      </c>
      <c r="B1920" s="29" t="s">
        <v>9191</v>
      </c>
      <c r="C1920" s="30">
        <v>44238</v>
      </c>
      <c r="D1920" s="29" t="s">
        <v>18889</v>
      </c>
      <c r="E1920" s="29">
        <v>4020</v>
      </c>
      <c r="F1920" s="29" t="s">
        <v>18889</v>
      </c>
      <c r="G1920" t="s">
        <v>76</v>
      </c>
    </row>
    <row r="1921" spans="1:7" x14ac:dyDescent="0.25">
      <c r="A1921" s="29" t="s">
        <v>1018</v>
      </c>
      <c r="B1921" s="29" t="s">
        <v>1019</v>
      </c>
      <c r="C1921" s="30">
        <v>44239</v>
      </c>
      <c r="D1921" s="29" t="s">
        <v>18889</v>
      </c>
      <c r="E1921" s="29">
        <v>4020</v>
      </c>
      <c r="F1921" s="29" t="s">
        <v>18889</v>
      </c>
      <c r="G1921" t="s">
        <v>76</v>
      </c>
    </row>
    <row r="1922" spans="1:7" x14ac:dyDescent="0.25">
      <c r="A1922" s="29" t="s">
        <v>1029</v>
      </c>
      <c r="B1922" s="29" t="s">
        <v>1030</v>
      </c>
      <c r="C1922" s="30">
        <v>44239</v>
      </c>
      <c r="D1922" s="29" t="s">
        <v>18889</v>
      </c>
      <c r="E1922" s="29">
        <v>4020</v>
      </c>
      <c r="F1922" s="29" t="s">
        <v>18889</v>
      </c>
      <c r="G1922" t="s">
        <v>76</v>
      </c>
    </row>
    <row r="1923" spans="1:7" x14ac:dyDescent="0.25">
      <c r="A1923" s="29" t="s">
        <v>4034</v>
      </c>
      <c r="B1923" s="29" t="s">
        <v>4035</v>
      </c>
      <c r="C1923" s="30">
        <v>44246</v>
      </c>
      <c r="D1923" s="29" t="s">
        <v>18889</v>
      </c>
      <c r="E1923" s="29">
        <v>4020</v>
      </c>
      <c r="F1923" s="29" t="s">
        <v>18889</v>
      </c>
      <c r="G1923" t="s">
        <v>76</v>
      </c>
    </row>
    <row r="1924" spans="1:7" x14ac:dyDescent="0.25">
      <c r="A1924" s="29" t="s">
        <v>4036</v>
      </c>
      <c r="B1924" s="29" t="s">
        <v>4037</v>
      </c>
      <c r="C1924" s="30">
        <v>44246</v>
      </c>
      <c r="D1924" s="29" t="s">
        <v>18889</v>
      </c>
      <c r="E1924" s="29">
        <v>4020</v>
      </c>
      <c r="F1924" s="29" t="s">
        <v>18889</v>
      </c>
      <c r="G1924" t="s">
        <v>76</v>
      </c>
    </row>
    <row r="1925" spans="1:7" x14ac:dyDescent="0.25">
      <c r="A1925" s="29" t="s">
        <v>7006</v>
      </c>
      <c r="B1925" s="29" t="s">
        <v>7007</v>
      </c>
      <c r="C1925" s="30">
        <v>44246</v>
      </c>
      <c r="D1925" s="29" t="s">
        <v>18889</v>
      </c>
      <c r="E1925" s="29">
        <v>4020</v>
      </c>
      <c r="F1925" s="29" t="s">
        <v>18889</v>
      </c>
      <c r="G1925" t="s">
        <v>76</v>
      </c>
    </row>
    <row r="1926" spans="1:7" x14ac:dyDescent="0.25">
      <c r="A1926" s="29" t="s">
        <v>7217</v>
      </c>
      <c r="B1926" s="29" t="s">
        <v>7218</v>
      </c>
      <c r="C1926" s="30">
        <v>44249</v>
      </c>
      <c r="D1926" s="29" t="s">
        <v>18889</v>
      </c>
      <c r="E1926" s="29">
        <v>4020</v>
      </c>
      <c r="F1926" s="29" t="s">
        <v>18889</v>
      </c>
      <c r="G1926" t="s">
        <v>76</v>
      </c>
    </row>
    <row r="1927" spans="1:7" x14ac:dyDescent="0.25">
      <c r="A1927" s="29" t="s">
        <v>7242</v>
      </c>
      <c r="B1927" s="29" t="s">
        <v>7243</v>
      </c>
      <c r="C1927" s="30">
        <v>44250</v>
      </c>
      <c r="D1927" s="29" t="s">
        <v>18889</v>
      </c>
      <c r="E1927" s="29">
        <v>4020</v>
      </c>
      <c r="F1927" s="29" t="s">
        <v>18889</v>
      </c>
      <c r="G1927" t="s">
        <v>76</v>
      </c>
    </row>
    <row r="1928" spans="1:7" x14ac:dyDescent="0.25">
      <c r="A1928" s="29" t="s">
        <v>7391</v>
      </c>
      <c r="B1928" s="29" t="s">
        <v>7392</v>
      </c>
      <c r="C1928" s="30">
        <v>44251</v>
      </c>
      <c r="D1928" s="29" t="s">
        <v>18889</v>
      </c>
      <c r="E1928" s="29">
        <v>4020</v>
      </c>
      <c r="F1928" s="29" t="s">
        <v>18889</v>
      </c>
      <c r="G1928" t="s">
        <v>76</v>
      </c>
    </row>
    <row r="1929" spans="1:7" x14ac:dyDescent="0.25">
      <c r="A1929" s="29" t="s">
        <v>7435</v>
      </c>
      <c r="B1929" s="29" t="s">
        <v>7436</v>
      </c>
      <c r="C1929" s="30">
        <v>44251</v>
      </c>
      <c r="D1929" s="29" t="s">
        <v>18889</v>
      </c>
      <c r="E1929" s="29">
        <v>4020</v>
      </c>
      <c r="F1929" s="29" t="s">
        <v>18889</v>
      </c>
      <c r="G1929" t="s">
        <v>76</v>
      </c>
    </row>
    <row r="1930" spans="1:7" x14ac:dyDescent="0.25">
      <c r="A1930" s="29" t="s">
        <v>17484</v>
      </c>
      <c r="B1930" s="29" t="s">
        <v>17485</v>
      </c>
      <c r="C1930" s="30">
        <v>44257</v>
      </c>
      <c r="D1930" s="29" t="s">
        <v>18889</v>
      </c>
      <c r="E1930" s="29">
        <v>4020</v>
      </c>
      <c r="F1930" s="29" t="s">
        <v>18889</v>
      </c>
      <c r="G1930" t="s">
        <v>76</v>
      </c>
    </row>
    <row r="1931" spans="1:7" x14ac:dyDescent="0.25">
      <c r="A1931" s="29" t="s">
        <v>17645</v>
      </c>
      <c r="B1931" s="29" t="s">
        <v>17646</v>
      </c>
      <c r="C1931" s="30">
        <v>44260</v>
      </c>
      <c r="D1931" s="29" t="s">
        <v>18889</v>
      </c>
      <c r="E1931" s="29">
        <v>4020</v>
      </c>
      <c r="F1931" s="29" t="s">
        <v>18889</v>
      </c>
      <c r="G1931" t="s">
        <v>76</v>
      </c>
    </row>
    <row r="1932" spans="1:7" x14ac:dyDescent="0.25">
      <c r="A1932" s="29" t="s">
        <v>5019</v>
      </c>
      <c r="B1932" s="29" t="s">
        <v>5020</v>
      </c>
      <c r="C1932" s="30">
        <v>44264</v>
      </c>
      <c r="D1932" s="29" t="s">
        <v>18889</v>
      </c>
      <c r="E1932" s="29">
        <v>4020</v>
      </c>
      <c r="F1932" s="29" t="s">
        <v>18889</v>
      </c>
      <c r="G1932" t="s">
        <v>76</v>
      </c>
    </row>
    <row r="1933" spans="1:7" x14ac:dyDescent="0.25">
      <c r="A1933" s="29" t="s">
        <v>4851</v>
      </c>
      <c r="B1933" s="29" t="s">
        <v>4852</v>
      </c>
      <c r="C1933" s="30">
        <v>44265</v>
      </c>
      <c r="D1933" s="29" t="s">
        <v>18889</v>
      </c>
      <c r="E1933" s="29">
        <v>4020</v>
      </c>
      <c r="F1933" s="29" t="s">
        <v>18889</v>
      </c>
      <c r="G1933" t="s">
        <v>76</v>
      </c>
    </row>
    <row r="1934" spans="1:7" x14ac:dyDescent="0.25">
      <c r="A1934" s="29" t="s">
        <v>14882</v>
      </c>
      <c r="B1934" s="29" t="s">
        <v>14883</v>
      </c>
      <c r="C1934" s="30">
        <v>44221</v>
      </c>
      <c r="D1934" s="29" t="s">
        <v>18889</v>
      </c>
      <c r="E1934" s="29">
        <v>4030</v>
      </c>
      <c r="F1934" s="29" t="s">
        <v>18889</v>
      </c>
      <c r="G1934" t="s">
        <v>76</v>
      </c>
    </row>
    <row r="1935" spans="1:7" x14ac:dyDescent="0.25">
      <c r="A1935" s="29" t="s">
        <v>15018</v>
      </c>
      <c r="B1935" s="29" t="s">
        <v>15019</v>
      </c>
      <c r="C1935" s="30">
        <v>44235</v>
      </c>
      <c r="D1935" s="29" t="s">
        <v>18889</v>
      </c>
      <c r="E1935" s="29">
        <v>4030</v>
      </c>
      <c r="F1935" s="29" t="s">
        <v>18889</v>
      </c>
      <c r="G1935" t="s">
        <v>76</v>
      </c>
    </row>
    <row r="1936" spans="1:7" x14ac:dyDescent="0.25">
      <c r="A1936" s="29" t="s">
        <v>7004</v>
      </c>
      <c r="B1936" s="29" t="s">
        <v>7005</v>
      </c>
      <c r="C1936" s="30">
        <v>44247</v>
      </c>
      <c r="D1936" s="29" t="s">
        <v>18889</v>
      </c>
      <c r="E1936" s="29">
        <v>4030</v>
      </c>
      <c r="F1936" s="29" t="s">
        <v>18889</v>
      </c>
      <c r="G1936" t="s">
        <v>76</v>
      </c>
    </row>
    <row r="1937" spans="1:7" x14ac:dyDescent="0.25">
      <c r="A1937" s="29" t="s">
        <v>7389</v>
      </c>
      <c r="B1937" s="29" t="s">
        <v>7390</v>
      </c>
      <c r="C1937" s="30">
        <v>44251</v>
      </c>
      <c r="D1937" s="29" t="s">
        <v>18889</v>
      </c>
      <c r="E1937" s="29">
        <v>4030</v>
      </c>
      <c r="F1937" s="29" t="s">
        <v>18889</v>
      </c>
      <c r="G1937" t="s">
        <v>76</v>
      </c>
    </row>
    <row r="1938" spans="1:7" x14ac:dyDescent="0.25">
      <c r="A1938" s="29" t="s">
        <v>7517</v>
      </c>
      <c r="B1938" s="29" t="s">
        <v>7518</v>
      </c>
      <c r="C1938" s="30">
        <v>44253</v>
      </c>
      <c r="D1938" s="29" t="s">
        <v>18889</v>
      </c>
      <c r="E1938" s="29">
        <v>4030</v>
      </c>
      <c r="F1938" s="29" t="s">
        <v>18889</v>
      </c>
      <c r="G1938" t="s">
        <v>76</v>
      </c>
    </row>
    <row r="1939" spans="1:7" x14ac:dyDescent="0.25">
      <c r="A1939" s="29" t="s">
        <v>17503</v>
      </c>
      <c r="B1939" s="29" t="s">
        <v>17504</v>
      </c>
      <c r="C1939" s="30">
        <v>44257</v>
      </c>
      <c r="D1939" s="29" t="s">
        <v>18889</v>
      </c>
      <c r="E1939" s="29">
        <v>4030</v>
      </c>
      <c r="F1939" s="29" t="s">
        <v>18889</v>
      </c>
      <c r="G1939" t="s">
        <v>76</v>
      </c>
    </row>
    <row r="1940" spans="1:7" x14ac:dyDescent="0.25">
      <c r="A1940" s="29" t="s">
        <v>17658</v>
      </c>
      <c r="B1940" s="29" t="s">
        <v>17659</v>
      </c>
      <c r="C1940" s="30">
        <v>44260</v>
      </c>
      <c r="D1940" s="29" t="s">
        <v>18889</v>
      </c>
      <c r="E1940" s="29">
        <v>4030</v>
      </c>
      <c r="F1940" s="29" t="s">
        <v>18889</v>
      </c>
      <c r="G1940" t="s">
        <v>76</v>
      </c>
    </row>
    <row r="1941" spans="1:7" x14ac:dyDescent="0.25">
      <c r="A1941" s="29" t="s">
        <v>4888</v>
      </c>
      <c r="B1941" s="29" t="s">
        <v>4889</v>
      </c>
      <c r="C1941" s="30">
        <v>44264</v>
      </c>
      <c r="D1941" s="29" t="s">
        <v>18889</v>
      </c>
      <c r="E1941" s="29">
        <v>4030</v>
      </c>
      <c r="F1941" s="29" t="s">
        <v>18889</v>
      </c>
      <c r="G1941" t="s">
        <v>76</v>
      </c>
    </row>
    <row r="1942" spans="1:7" x14ac:dyDescent="0.25">
      <c r="A1942" s="29" t="s">
        <v>4983</v>
      </c>
      <c r="B1942" s="29" t="s">
        <v>4984</v>
      </c>
      <c r="C1942" s="30">
        <v>44264</v>
      </c>
      <c r="D1942" s="29" t="s">
        <v>18889</v>
      </c>
      <c r="E1942" s="29">
        <v>4030</v>
      </c>
      <c r="F1942" s="29" t="s">
        <v>18889</v>
      </c>
      <c r="G1942" t="s">
        <v>76</v>
      </c>
    </row>
    <row r="1943" spans="1:7" x14ac:dyDescent="0.25">
      <c r="A1943" s="29" t="s">
        <v>17598</v>
      </c>
      <c r="B1943" s="29" t="s">
        <v>17599</v>
      </c>
      <c r="C1943" s="30">
        <v>44261</v>
      </c>
      <c r="D1943" s="29" t="s">
        <v>18889</v>
      </c>
      <c r="E1943" s="29">
        <v>4031</v>
      </c>
      <c r="F1943" s="29" t="s">
        <v>18889</v>
      </c>
      <c r="G1943" t="s">
        <v>76</v>
      </c>
    </row>
    <row r="1944" spans="1:7" x14ac:dyDescent="0.25">
      <c r="A1944" s="29" t="s">
        <v>5047</v>
      </c>
      <c r="B1944" s="29" t="s">
        <v>5048</v>
      </c>
      <c r="C1944" s="30">
        <v>44264</v>
      </c>
      <c r="D1944" s="29" t="s">
        <v>18889</v>
      </c>
      <c r="E1944" s="29">
        <v>4031</v>
      </c>
      <c r="F1944" s="29" t="s">
        <v>18889</v>
      </c>
      <c r="G1944" t="s">
        <v>76</v>
      </c>
    </row>
    <row r="1945" spans="1:7" x14ac:dyDescent="0.25">
      <c r="A1945" s="29" t="s">
        <v>4894</v>
      </c>
      <c r="B1945" s="29" t="s">
        <v>4895</v>
      </c>
      <c r="C1945" s="30">
        <v>44267</v>
      </c>
      <c r="D1945" s="29" t="s">
        <v>18889</v>
      </c>
      <c r="E1945" s="29">
        <v>4031</v>
      </c>
      <c r="F1945" s="29" t="s">
        <v>18889</v>
      </c>
      <c r="G1945" t="s">
        <v>76</v>
      </c>
    </row>
    <row r="1946" spans="1:7" x14ac:dyDescent="0.25">
      <c r="A1946" s="29" t="s">
        <v>4970</v>
      </c>
      <c r="B1946" s="29" t="s">
        <v>4971</v>
      </c>
      <c r="C1946" s="30">
        <v>44267</v>
      </c>
      <c r="D1946" s="29" t="s">
        <v>18889</v>
      </c>
      <c r="E1946" s="29">
        <v>4031</v>
      </c>
      <c r="F1946" s="29" t="s">
        <v>18889</v>
      </c>
      <c r="G1946" t="s">
        <v>76</v>
      </c>
    </row>
    <row r="1947" spans="1:7" x14ac:dyDescent="0.25">
      <c r="A1947" s="29" t="s">
        <v>4847</v>
      </c>
      <c r="B1947" s="29" t="s">
        <v>4848</v>
      </c>
      <c r="C1947" s="30">
        <v>44269</v>
      </c>
      <c r="D1947" s="29" t="s">
        <v>18889</v>
      </c>
      <c r="E1947" s="29">
        <v>4032</v>
      </c>
      <c r="F1947" s="29" t="s">
        <v>18889</v>
      </c>
      <c r="G1947" t="s">
        <v>76</v>
      </c>
    </row>
    <row r="1948" spans="1:7" x14ac:dyDescent="0.25">
      <c r="A1948" s="29" t="s">
        <v>5977</v>
      </c>
      <c r="B1948" s="29" t="s">
        <v>5978</v>
      </c>
      <c r="C1948" s="30">
        <v>44216</v>
      </c>
      <c r="D1948" s="29" t="s">
        <v>18889</v>
      </c>
      <c r="E1948" s="29">
        <v>4040</v>
      </c>
      <c r="F1948" s="29" t="s">
        <v>18889</v>
      </c>
      <c r="G1948" t="s">
        <v>76</v>
      </c>
    </row>
    <row r="1949" spans="1:7" x14ac:dyDescent="0.25">
      <c r="A1949" s="29" t="s">
        <v>5991</v>
      </c>
      <c r="B1949" s="29" t="s">
        <v>5992</v>
      </c>
      <c r="C1949" s="30">
        <v>44221</v>
      </c>
      <c r="D1949" s="29" t="s">
        <v>18889</v>
      </c>
      <c r="E1949" s="29">
        <v>4040</v>
      </c>
      <c r="F1949" s="29" t="s">
        <v>18889</v>
      </c>
      <c r="G1949" t="s">
        <v>76</v>
      </c>
    </row>
    <row r="1950" spans="1:7" x14ac:dyDescent="0.25">
      <c r="A1950" s="29" t="s">
        <v>5993</v>
      </c>
      <c r="B1950" s="29" t="s">
        <v>5994</v>
      </c>
      <c r="C1950" s="30">
        <v>44221</v>
      </c>
      <c r="D1950" s="29" t="s">
        <v>18889</v>
      </c>
      <c r="E1950" s="29">
        <v>4040</v>
      </c>
      <c r="F1950" s="29" t="s">
        <v>18889</v>
      </c>
      <c r="G1950" t="s">
        <v>76</v>
      </c>
    </row>
    <row r="1951" spans="1:7" x14ac:dyDescent="0.25">
      <c r="A1951" s="29" t="s">
        <v>6028</v>
      </c>
      <c r="B1951" s="29" t="s">
        <v>6029</v>
      </c>
      <c r="C1951" s="30">
        <v>44221</v>
      </c>
      <c r="D1951" s="29" t="s">
        <v>18889</v>
      </c>
      <c r="E1951" s="29">
        <v>4040</v>
      </c>
      <c r="F1951" s="29" t="s">
        <v>18889</v>
      </c>
      <c r="G1951" t="s">
        <v>76</v>
      </c>
    </row>
    <row r="1952" spans="1:7" x14ac:dyDescent="0.25">
      <c r="A1952" s="29" t="s">
        <v>6032</v>
      </c>
      <c r="B1952" s="29" t="s">
        <v>6033</v>
      </c>
      <c r="C1952" s="30">
        <v>44221</v>
      </c>
      <c r="D1952" s="29" t="s">
        <v>18889</v>
      </c>
      <c r="E1952" s="29">
        <v>4040</v>
      </c>
      <c r="F1952" s="29" t="s">
        <v>18889</v>
      </c>
      <c r="G1952" t="s">
        <v>76</v>
      </c>
    </row>
    <row r="1953" spans="1:7" x14ac:dyDescent="0.25">
      <c r="A1953" s="29" t="s">
        <v>6014</v>
      </c>
      <c r="B1953" s="29" t="s">
        <v>6015</v>
      </c>
      <c r="C1953" s="30">
        <v>44222</v>
      </c>
      <c r="D1953" s="29" t="s">
        <v>18889</v>
      </c>
      <c r="E1953" s="29">
        <v>4040</v>
      </c>
      <c r="F1953" s="29" t="s">
        <v>18889</v>
      </c>
      <c r="G1953" t="s">
        <v>76</v>
      </c>
    </row>
    <row r="1954" spans="1:7" x14ac:dyDescent="0.25">
      <c r="A1954" s="29" t="s">
        <v>6016</v>
      </c>
      <c r="B1954" s="29" t="s">
        <v>6017</v>
      </c>
      <c r="C1954" s="30">
        <v>44222</v>
      </c>
      <c r="D1954" s="29" t="s">
        <v>18889</v>
      </c>
      <c r="E1954" s="29">
        <v>4040</v>
      </c>
      <c r="F1954" s="29" t="s">
        <v>18889</v>
      </c>
      <c r="G1954" t="s">
        <v>76</v>
      </c>
    </row>
    <row r="1955" spans="1:7" x14ac:dyDescent="0.25">
      <c r="A1955" s="29" t="s">
        <v>6006</v>
      </c>
      <c r="B1955" s="29" t="s">
        <v>6007</v>
      </c>
      <c r="C1955" s="30">
        <v>44223</v>
      </c>
      <c r="D1955" s="29" t="s">
        <v>18889</v>
      </c>
      <c r="E1955" s="29">
        <v>4040</v>
      </c>
      <c r="F1955" s="29" t="s">
        <v>18889</v>
      </c>
      <c r="G1955" t="s">
        <v>76</v>
      </c>
    </row>
    <row r="1956" spans="1:7" x14ac:dyDescent="0.25">
      <c r="A1956" s="29" t="s">
        <v>14894</v>
      </c>
      <c r="B1956" s="29" t="s">
        <v>14895</v>
      </c>
      <c r="C1956" s="30">
        <v>44224</v>
      </c>
      <c r="D1956" s="29" t="s">
        <v>18889</v>
      </c>
      <c r="E1956" s="29">
        <v>4040</v>
      </c>
      <c r="F1956" s="29" t="s">
        <v>18889</v>
      </c>
      <c r="G1956" t="s">
        <v>76</v>
      </c>
    </row>
    <row r="1957" spans="1:7" x14ac:dyDescent="0.25">
      <c r="A1957" s="29" t="s">
        <v>14903</v>
      </c>
      <c r="B1957" s="29" t="s">
        <v>14904</v>
      </c>
      <c r="C1957" s="30">
        <v>44224</v>
      </c>
      <c r="D1957" s="29" t="s">
        <v>18889</v>
      </c>
      <c r="E1957" s="29">
        <v>4040</v>
      </c>
      <c r="F1957" s="29" t="s">
        <v>18889</v>
      </c>
      <c r="G1957" t="s">
        <v>76</v>
      </c>
    </row>
    <row r="1958" spans="1:7" x14ac:dyDescent="0.25">
      <c r="A1958" s="29" t="s">
        <v>14910</v>
      </c>
      <c r="B1958" s="29" t="s">
        <v>14911</v>
      </c>
      <c r="C1958" s="30">
        <v>44224</v>
      </c>
      <c r="D1958" s="29" t="s">
        <v>18889</v>
      </c>
      <c r="E1958" s="29">
        <v>4040</v>
      </c>
      <c r="F1958" s="29" t="s">
        <v>18889</v>
      </c>
      <c r="G1958" t="s">
        <v>76</v>
      </c>
    </row>
    <row r="1959" spans="1:7" x14ac:dyDescent="0.25">
      <c r="A1959" s="29" t="s">
        <v>14916</v>
      </c>
      <c r="B1959" s="29" t="s">
        <v>14917</v>
      </c>
      <c r="C1959" s="30">
        <v>44224</v>
      </c>
      <c r="D1959" s="29" t="s">
        <v>18889</v>
      </c>
      <c r="E1959" s="29">
        <v>4040</v>
      </c>
      <c r="F1959" s="29" t="s">
        <v>18889</v>
      </c>
      <c r="G1959" t="s">
        <v>76</v>
      </c>
    </row>
    <row r="1960" spans="1:7" x14ac:dyDescent="0.25">
      <c r="A1960" s="29" t="s">
        <v>12243</v>
      </c>
      <c r="B1960" s="29" t="s">
        <v>12244</v>
      </c>
      <c r="C1960" s="30">
        <v>44229</v>
      </c>
      <c r="D1960" s="29" t="s">
        <v>18889</v>
      </c>
      <c r="E1960" s="29">
        <v>4040</v>
      </c>
      <c r="F1960" s="29" t="s">
        <v>18889</v>
      </c>
      <c r="G1960" t="s">
        <v>76</v>
      </c>
    </row>
    <row r="1961" spans="1:7" x14ac:dyDescent="0.25">
      <c r="A1961" s="29" t="s">
        <v>12247</v>
      </c>
      <c r="B1961" s="29" t="s">
        <v>12248</v>
      </c>
      <c r="C1961" s="30">
        <v>44231</v>
      </c>
      <c r="D1961" s="29" t="s">
        <v>18889</v>
      </c>
      <c r="E1961" s="29">
        <v>4040</v>
      </c>
      <c r="F1961" s="29" t="s">
        <v>18889</v>
      </c>
      <c r="G1961" t="s">
        <v>76</v>
      </c>
    </row>
    <row r="1962" spans="1:7" x14ac:dyDescent="0.25">
      <c r="A1962" s="29" t="s">
        <v>12222</v>
      </c>
      <c r="B1962" s="29" t="s">
        <v>12223</v>
      </c>
      <c r="C1962" s="30">
        <v>44232</v>
      </c>
      <c r="D1962" s="29" t="s">
        <v>18889</v>
      </c>
      <c r="E1962" s="29">
        <v>4040</v>
      </c>
      <c r="F1962" s="29" t="s">
        <v>18889</v>
      </c>
      <c r="G1962" t="s">
        <v>76</v>
      </c>
    </row>
    <row r="1963" spans="1:7" x14ac:dyDescent="0.25">
      <c r="A1963" s="29" t="s">
        <v>4076</v>
      </c>
      <c r="B1963" s="29" t="s">
        <v>4077</v>
      </c>
      <c r="C1963" s="30">
        <v>44238</v>
      </c>
      <c r="D1963" s="29" t="s">
        <v>18889</v>
      </c>
      <c r="E1963" s="29">
        <v>4040</v>
      </c>
      <c r="F1963" s="29" t="s">
        <v>18889</v>
      </c>
      <c r="G1963" t="s">
        <v>76</v>
      </c>
    </row>
    <row r="1964" spans="1:7" x14ac:dyDescent="0.25">
      <c r="A1964" s="29" t="s">
        <v>1031</v>
      </c>
      <c r="B1964" s="29" t="s">
        <v>1032</v>
      </c>
      <c r="C1964" s="30">
        <v>44239</v>
      </c>
      <c r="D1964" s="29" t="s">
        <v>18889</v>
      </c>
      <c r="E1964" s="29">
        <v>4040</v>
      </c>
      <c r="F1964" s="29" t="s">
        <v>18889</v>
      </c>
      <c r="G1964" t="s">
        <v>76</v>
      </c>
    </row>
    <row r="1965" spans="1:7" x14ac:dyDescent="0.25">
      <c r="A1965" s="29" t="s">
        <v>7228</v>
      </c>
      <c r="B1965" s="29" t="s">
        <v>7229</v>
      </c>
      <c r="C1965" s="30">
        <v>44249</v>
      </c>
      <c r="D1965" s="29" t="s">
        <v>18889</v>
      </c>
      <c r="E1965" s="29">
        <v>4040</v>
      </c>
      <c r="F1965" s="29" t="s">
        <v>18889</v>
      </c>
      <c r="G1965" t="s">
        <v>76</v>
      </c>
    </row>
    <row r="1966" spans="1:7" x14ac:dyDescent="0.25">
      <c r="A1966" s="29" t="s">
        <v>7307</v>
      </c>
      <c r="B1966" s="29" t="s">
        <v>7308</v>
      </c>
      <c r="C1966" s="30">
        <v>44250</v>
      </c>
      <c r="D1966" s="29" t="s">
        <v>18889</v>
      </c>
      <c r="E1966" s="29">
        <v>4040</v>
      </c>
      <c r="F1966" s="29" t="s">
        <v>18889</v>
      </c>
      <c r="G1966" t="s">
        <v>76</v>
      </c>
    </row>
    <row r="1967" spans="1:7" x14ac:dyDescent="0.25">
      <c r="A1967" s="29" t="s">
        <v>4290</v>
      </c>
      <c r="B1967" s="29" t="s">
        <v>4291</v>
      </c>
      <c r="C1967" s="30">
        <v>44253</v>
      </c>
      <c r="D1967" s="29" t="s">
        <v>18889</v>
      </c>
      <c r="E1967" s="29">
        <v>4040</v>
      </c>
      <c r="F1967" s="29" t="s">
        <v>18889</v>
      </c>
      <c r="G1967" t="s">
        <v>76</v>
      </c>
    </row>
    <row r="1968" spans="1:7" x14ac:dyDescent="0.25">
      <c r="A1968" s="29" t="s">
        <v>17590</v>
      </c>
      <c r="B1968" s="29" t="s">
        <v>17591</v>
      </c>
      <c r="C1968" s="30">
        <v>44260</v>
      </c>
      <c r="D1968" s="29" t="s">
        <v>18889</v>
      </c>
      <c r="E1968" s="29">
        <v>4040</v>
      </c>
      <c r="F1968" s="29" t="s">
        <v>18889</v>
      </c>
      <c r="G1968" t="s">
        <v>76</v>
      </c>
    </row>
    <row r="1969" spans="1:7" x14ac:dyDescent="0.25">
      <c r="A1969" s="29" t="s">
        <v>17376</v>
      </c>
      <c r="B1969" s="29" t="s">
        <v>17377</v>
      </c>
      <c r="C1969" s="30">
        <v>44262</v>
      </c>
      <c r="E1969" s="29">
        <v>4040</v>
      </c>
      <c r="F1969" s="29" t="s">
        <v>18889</v>
      </c>
      <c r="G1969" t="s">
        <v>76</v>
      </c>
    </row>
    <row r="1970" spans="1:7" x14ac:dyDescent="0.25">
      <c r="A1970" s="29" t="s">
        <v>12225</v>
      </c>
      <c r="B1970" s="29" t="s">
        <v>12226</v>
      </c>
      <c r="C1970" s="30">
        <v>44232</v>
      </c>
      <c r="D1970" s="29" t="s">
        <v>18889</v>
      </c>
      <c r="E1970" s="29">
        <v>4041</v>
      </c>
      <c r="F1970" s="29" t="s">
        <v>18889</v>
      </c>
      <c r="G1970" t="s">
        <v>76</v>
      </c>
    </row>
    <row r="1971" spans="1:7" x14ac:dyDescent="0.25">
      <c r="A1971" s="29" t="s">
        <v>4081</v>
      </c>
      <c r="B1971" s="29" t="s">
        <v>4082</v>
      </c>
      <c r="C1971" s="30">
        <v>44237</v>
      </c>
      <c r="D1971" s="29" t="s">
        <v>18889</v>
      </c>
      <c r="E1971" s="29">
        <v>4041</v>
      </c>
      <c r="F1971" s="29" t="s">
        <v>18889</v>
      </c>
      <c r="G1971" t="s">
        <v>76</v>
      </c>
    </row>
    <row r="1972" spans="1:7" x14ac:dyDescent="0.25">
      <c r="A1972" s="29" t="s">
        <v>4859</v>
      </c>
      <c r="B1972" s="29" t="s">
        <v>4860</v>
      </c>
      <c r="C1972" s="30">
        <v>44263</v>
      </c>
      <c r="D1972" s="29" t="s">
        <v>18889</v>
      </c>
      <c r="E1972" s="29">
        <v>4041</v>
      </c>
      <c r="F1972" s="29" t="s">
        <v>18889</v>
      </c>
      <c r="G1972" t="s">
        <v>76</v>
      </c>
    </row>
    <row r="1973" spans="1:7" x14ac:dyDescent="0.25">
      <c r="A1973" s="29" t="s">
        <v>5026</v>
      </c>
      <c r="B1973" s="29" t="s">
        <v>5027</v>
      </c>
      <c r="C1973" s="30">
        <v>44264</v>
      </c>
      <c r="D1973" s="29" t="s">
        <v>18889</v>
      </c>
      <c r="E1973" s="29">
        <v>4041</v>
      </c>
      <c r="F1973" s="29" t="s">
        <v>18889</v>
      </c>
      <c r="G1973" t="s">
        <v>76</v>
      </c>
    </row>
    <row r="1974" spans="1:7" x14ac:dyDescent="0.25">
      <c r="A1974" s="29" t="s">
        <v>17526</v>
      </c>
      <c r="B1974" s="29" t="s">
        <v>17527</v>
      </c>
      <c r="C1974" s="30">
        <v>44256</v>
      </c>
      <c r="D1974" s="29" t="s">
        <v>18889</v>
      </c>
      <c r="E1974" s="29">
        <v>4050</v>
      </c>
      <c r="F1974" s="29" t="s">
        <v>18889</v>
      </c>
      <c r="G1974" t="s">
        <v>76</v>
      </c>
    </row>
    <row r="1975" spans="1:7" x14ac:dyDescent="0.25">
      <c r="A1975" s="29" t="s">
        <v>14891</v>
      </c>
      <c r="B1975" s="29" t="s">
        <v>14892</v>
      </c>
      <c r="C1975" s="30">
        <v>44227</v>
      </c>
      <c r="D1975" s="29" t="s">
        <v>18889</v>
      </c>
      <c r="E1975" s="29">
        <v>4053</v>
      </c>
      <c r="F1975" s="29" t="s">
        <v>18889</v>
      </c>
      <c r="G1975" t="s">
        <v>76</v>
      </c>
    </row>
    <row r="1976" spans="1:7" x14ac:dyDescent="0.25">
      <c r="A1976" s="29" t="s">
        <v>12252</v>
      </c>
      <c r="B1976" s="29" t="s">
        <v>12253</v>
      </c>
      <c r="C1976" s="30">
        <v>44231</v>
      </c>
      <c r="D1976" s="29" t="s">
        <v>18889</v>
      </c>
      <c r="E1976" s="29">
        <v>4053</v>
      </c>
      <c r="F1976" s="29" t="s">
        <v>18889</v>
      </c>
      <c r="G1976" t="s">
        <v>76</v>
      </c>
    </row>
    <row r="1977" spans="1:7" x14ac:dyDescent="0.25">
      <c r="A1977" s="29" t="s">
        <v>12575</v>
      </c>
      <c r="B1977" s="29" t="s">
        <v>12576</v>
      </c>
      <c r="C1977" s="30">
        <v>44238</v>
      </c>
      <c r="D1977" s="29" t="s">
        <v>18889</v>
      </c>
      <c r="E1977" s="29">
        <v>4053</v>
      </c>
      <c r="F1977" s="29" t="s">
        <v>18889</v>
      </c>
      <c r="G1977" t="s">
        <v>76</v>
      </c>
    </row>
    <row r="1978" spans="1:7" x14ac:dyDescent="0.25">
      <c r="A1978" s="29" t="s">
        <v>9138</v>
      </c>
      <c r="B1978" s="29" t="s">
        <v>9139</v>
      </c>
      <c r="C1978" s="30">
        <v>44240</v>
      </c>
      <c r="D1978" s="29" t="s">
        <v>18889</v>
      </c>
      <c r="E1978" s="29">
        <v>4053</v>
      </c>
      <c r="F1978" s="29" t="s">
        <v>18889</v>
      </c>
      <c r="G1978" t="s">
        <v>76</v>
      </c>
    </row>
    <row r="1979" spans="1:7" x14ac:dyDescent="0.25">
      <c r="A1979" s="29" t="s">
        <v>4053</v>
      </c>
      <c r="B1979" s="29" t="s">
        <v>4054</v>
      </c>
      <c r="C1979" s="30">
        <v>44244</v>
      </c>
      <c r="D1979" s="29" t="s">
        <v>18889</v>
      </c>
      <c r="E1979" s="29">
        <v>4053</v>
      </c>
      <c r="F1979" s="29" t="s">
        <v>18889</v>
      </c>
      <c r="G1979" t="s">
        <v>76</v>
      </c>
    </row>
    <row r="1980" spans="1:7" x14ac:dyDescent="0.25">
      <c r="A1980" s="29" t="s">
        <v>7024</v>
      </c>
      <c r="B1980" s="29" t="s">
        <v>7025</v>
      </c>
      <c r="C1980" s="30">
        <v>44244</v>
      </c>
      <c r="D1980" s="29" t="s">
        <v>18889</v>
      </c>
      <c r="E1980" s="29">
        <v>4053</v>
      </c>
      <c r="F1980" s="29" t="s">
        <v>18889</v>
      </c>
      <c r="G1980" t="s">
        <v>76</v>
      </c>
    </row>
    <row r="1981" spans="1:7" x14ac:dyDescent="0.25">
      <c r="A1981" s="29" t="s">
        <v>15940</v>
      </c>
      <c r="B1981" s="29" t="s">
        <v>15941</v>
      </c>
      <c r="C1981" s="30">
        <v>44263</v>
      </c>
      <c r="D1981" s="29" t="s">
        <v>18889</v>
      </c>
      <c r="E1981" s="29">
        <v>4053</v>
      </c>
      <c r="F1981" s="29" t="s">
        <v>18889</v>
      </c>
      <c r="G1981" t="s">
        <v>76</v>
      </c>
    </row>
    <row r="1982" spans="1:7" x14ac:dyDescent="0.25">
      <c r="A1982" s="29" t="s">
        <v>5677</v>
      </c>
      <c r="B1982" s="29" t="s">
        <v>5678</v>
      </c>
      <c r="C1982" s="30">
        <v>44210</v>
      </c>
      <c r="D1982" s="29" t="s">
        <v>18889</v>
      </c>
      <c r="E1982" s="29">
        <v>4100</v>
      </c>
      <c r="F1982" s="29" t="s">
        <v>18889</v>
      </c>
      <c r="G1982" t="s">
        <v>76</v>
      </c>
    </row>
    <row r="1983" spans="1:7" x14ac:dyDescent="0.25">
      <c r="A1983" s="29" t="s">
        <v>5220</v>
      </c>
      <c r="B1983" s="29" t="s">
        <v>5221</v>
      </c>
      <c r="C1983" s="30">
        <v>44217</v>
      </c>
      <c r="D1983" s="29" t="s">
        <v>18889</v>
      </c>
      <c r="E1983" s="29">
        <v>4100</v>
      </c>
      <c r="F1983" s="29" t="s">
        <v>18889</v>
      </c>
      <c r="G1983" t="s">
        <v>76</v>
      </c>
    </row>
    <row r="1984" spans="1:7" x14ac:dyDescent="0.25">
      <c r="A1984" s="29" t="s">
        <v>7019</v>
      </c>
      <c r="B1984" s="29" t="s">
        <v>7020</v>
      </c>
      <c r="C1984" s="30">
        <v>44245</v>
      </c>
      <c r="D1984" s="29" t="s">
        <v>18889</v>
      </c>
      <c r="E1984" s="29">
        <v>4100</v>
      </c>
      <c r="F1984" s="29" t="s">
        <v>18889</v>
      </c>
      <c r="G1984" t="s">
        <v>76</v>
      </c>
    </row>
    <row r="1985" spans="1:7" x14ac:dyDescent="0.25">
      <c r="A1985" s="29" t="s">
        <v>4027</v>
      </c>
      <c r="B1985" s="29" t="s">
        <v>4028</v>
      </c>
      <c r="C1985" s="30">
        <v>44246</v>
      </c>
      <c r="D1985" s="29" t="s">
        <v>18889</v>
      </c>
      <c r="E1985" s="29">
        <v>4100</v>
      </c>
      <c r="F1985" s="29" t="s">
        <v>18889</v>
      </c>
      <c r="G1985" t="s">
        <v>76</v>
      </c>
    </row>
    <row r="1986" spans="1:7" x14ac:dyDescent="0.25">
      <c r="A1986" s="29" t="s">
        <v>7002</v>
      </c>
      <c r="B1986" s="29" t="s">
        <v>7003</v>
      </c>
      <c r="C1986" s="30">
        <v>44249</v>
      </c>
      <c r="D1986" s="29" t="s">
        <v>18889</v>
      </c>
      <c r="E1986" s="29">
        <v>4100</v>
      </c>
      <c r="F1986" s="29" t="s">
        <v>18889</v>
      </c>
      <c r="G1986" t="s">
        <v>76</v>
      </c>
    </row>
    <row r="1987" spans="1:7" x14ac:dyDescent="0.25">
      <c r="A1987" s="29" t="s">
        <v>6974</v>
      </c>
      <c r="B1987" s="29" t="s">
        <v>6975</v>
      </c>
      <c r="C1987" s="30">
        <v>44250</v>
      </c>
      <c r="D1987" s="29" t="s">
        <v>18889</v>
      </c>
      <c r="E1987" s="29">
        <v>4100</v>
      </c>
      <c r="F1987" s="29" t="s">
        <v>18889</v>
      </c>
      <c r="G1987" t="s">
        <v>76</v>
      </c>
    </row>
    <row r="1988" spans="1:7" x14ac:dyDescent="0.25">
      <c r="A1988" s="29" t="s">
        <v>6994</v>
      </c>
      <c r="B1988" s="29" t="s">
        <v>6995</v>
      </c>
      <c r="C1988" s="30">
        <v>44250</v>
      </c>
      <c r="D1988" s="29" t="s">
        <v>18889</v>
      </c>
      <c r="E1988" s="29">
        <v>4100</v>
      </c>
      <c r="F1988" s="29" t="s">
        <v>18889</v>
      </c>
      <c r="G1988" t="s">
        <v>76</v>
      </c>
    </row>
    <row r="1989" spans="1:7" x14ac:dyDescent="0.25">
      <c r="A1989" s="29" t="s">
        <v>17422</v>
      </c>
      <c r="B1989" s="29" t="s">
        <v>17423</v>
      </c>
      <c r="C1989" s="30">
        <v>44257</v>
      </c>
      <c r="D1989" s="29" t="s">
        <v>18889</v>
      </c>
      <c r="E1989" s="29">
        <v>4100</v>
      </c>
      <c r="F1989" s="29" t="s">
        <v>18889</v>
      </c>
      <c r="G1989" t="s">
        <v>76</v>
      </c>
    </row>
    <row r="1990" spans="1:7" x14ac:dyDescent="0.25">
      <c r="A1990" s="29" t="s">
        <v>17562</v>
      </c>
      <c r="B1990" s="29" t="s">
        <v>17563</v>
      </c>
      <c r="C1990" s="30">
        <v>44258</v>
      </c>
      <c r="D1990" s="29" t="s">
        <v>18889</v>
      </c>
      <c r="E1990" s="29">
        <v>4100</v>
      </c>
      <c r="F1990" s="29" t="s">
        <v>18889</v>
      </c>
      <c r="G1990" t="s">
        <v>76</v>
      </c>
    </row>
    <row r="1991" spans="1:7" x14ac:dyDescent="0.25">
      <c r="A1991" s="29" t="s">
        <v>4820</v>
      </c>
      <c r="B1991" s="29" t="s">
        <v>4821</v>
      </c>
      <c r="C1991" s="30">
        <v>44264</v>
      </c>
      <c r="D1991" s="29" t="s">
        <v>18889</v>
      </c>
      <c r="E1991" s="29">
        <v>4100</v>
      </c>
      <c r="F1991" s="29" t="s">
        <v>18889</v>
      </c>
      <c r="G1991" t="s">
        <v>76</v>
      </c>
    </row>
    <row r="1992" spans="1:7" x14ac:dyDescent="0.25">
      <c r="A1992" s="29" t="s">
        <v>17755</v>
      </c>
      <c r="B1992" s="29" t="s">
        <v>17756</v>
      </c>
      <c r="C1992" s="30">
        <v>44264</v>
      </c>
      <c r="D1992" s="29" t="s">
        <v>18889</v>
      </c>
      <c r="E1992" s="29">
        <v>4100</v>
      </c>
      <c r="F1992" s="29" t="s">
        <v>18889</v>
      </c>
      <c r="G1992" t="s">
        <v>76</v>
      </c>
    </row>
    <row r="1993" spans="1:7" x14ac:dyDescent="0.25">
      <c r="A1993" s="29" t="s">
        <v>4919</v>
      </c>
      <c r="B1993" s="29" t="s">
        <v>4920</v>
      </c>
      <c r="C1993" s="30">
        <v>44265</v>
      </c>
      <c r="D1993" s="29" t="s">
        <v>18889</v>
      </c>
      <c r="E1993" s="29">
        <v>4100</v>
      </c>
      <c r="F1993" s="29" t="s">
        <v>18889</v>
      </c>
      <c r="G1993" t="s">
        <v>76</v>
      </c>
    </row>
    <row r="1994" spans="1:7" x14ac:dyDescent="0.25">
      <c r="A1994" s="29" t="s">
        <v>5040</v>
      </c>
      <c r="B1994" s="29" t="s">
        <v>5041</v>
      </c>
      <c r="C1994" s="30">
        <v>44265</v>
      </c>
      <c r="D1994" s="29" t="s">
        <v>18889</v>
      </c>
      <c r="E1994" s="29">
        <v>4100</v>
      </c>
      <c r="F1994" s="29" t="s">
        <v>18889</v>
      </c>
      <c r="G1994" t="s">
        <v>76</v>
      </c>
    </row>
    <row r="1995" spans="1:7" x14ac:dyDescent="0.25">
      <c r="A1995" s="29" t="s">
        <v>5049</v>
      </c>
      <c r="B1995" s="29" t="s">
        <v>5050</v>
      </c>
      <c r="C1995" s="30">
        <v>44265</v>
      </c>
      <c r="D1995" s="29" t="s">
        <v>18889</v>
      </c>
      <c r="E1995" s="29">
        <v>4100</v>
      </c>
      <c r="F1995" s="29" t="s">
        <v>18889</v>
      </c>
      <c r="G1995" t="s">
        <v>76</v>
      </c>
    </row>
    <row r="1996" spans="1:7" x14ac:dyDescent="0.25">
      <c r="A1996" s="29" t="s">
        <v>4974</v>
      </c>
      <c r="B1996" s="29" t="s">
        <v>4975</v>
      </c>
      <c r="C1996" s="30">
        <v>44266</v>
      </c>
      <c r="D1996" s="29" t="s">
        <v>18889</v>
      </c>
      <c r="E1996" s="29">
        <v>4100</v>
      </c>
      <c r="F1996" s="29" t="s">
        <v>18889</v>
      </c>
      <c r="G1996" t="s">
        <v>76</v>
      </c>
    </row>
    <row r="1997" spans="1:7" x14ac:dyDescent="0.25">
      <c r="A1997" s="29" t="s">
        <v>4926</v>
      </c>
      <c r="B1997" s="29" t="s">
        <v>4927</v>
      </c>
      <c r="C1997" s="30">
        <v>44267</v>
      </c>
      <c r="D1997" s="29" t="s">
        <v>18889</v>
      </c>
      <c r="E1997" s="29">
        <v>4100</v>
      </c>
      <c r="F1997" s="29" t="s">
        <v>18889</v>
      </c>
      <c r="G1997" t="s">
        <v>76</v>
      </c>
    </row>
    <row r="1998" spans="1:7" x14ac:dyDescent="0.25">
      <c r="A1998" s="29" t="s">
        <v>4935</v>
      </c>
      <c r="B1998" s="29" t="s">
        <v>4936</v>
      </c>
      <c r="C1998" s="30">
        <v>44267</v>
      </c>
      <c r="D1998" s="29" t="s">
        <v>18889</v>
      </c>
      <c r="E1998" s="29">
        <v>4100</v>
      </c>
      <c r="F1998" s="29" t="s">
        <v>18889</v>
      </c>
      <c r="G1998" t="s">
        <v>76</v>
      </c>
    </row>
    <row r="1999" spans="1:7" x14ac:dyDescent="0.25">
      <c r="A1999" s="29" t="s">
        <v>4937</v>
      </c>
      <c r="B1999" s="29" t="s">
        <v>4938</v>
      </c>
      <c r="C1999" s="30">
        <v>44268</v>
      </c>
      <c r="D1999" s="29" t="s">
        <v>18889</v>
      </c>
      <c r="E1999" s="29">
        <v>4100</v>
      </c>
      <c r="F1999" s="29" t="s">
        <v>18889</v>
      </c>
      <c r="G1999" t="s">
        <v>76</v>
      </c>
    </row>
    <row r="2000" spans="1:7" x14ac:dyDescent="0.25">
      <c r="A2000" s="29" t="s">
        <v>4981</v>
      </c>
      <c r="B2000" s="29" t="s">
        <v>4982</v>
      </c>
      <c r="C2000" s="30">
        <v>44268</v>
      </c>
      <c r="D2000" s="29" t="s">
        <v>18889</v>
      </c>
      <c r="E2000" s="29">
        <v>4100</v>
      </c>
      <c r="F2000" s="29" t="s">
        <v>18889</v>
      </c>
      <c r="G2000" t="s">
        <v>76</v>
      </c>
    </row>
    <row r="2001" spans="1:7" x14ac:dyDescent="0.25">
      <c r="A2001" s="29" t="s">
        <v>5058</v>
      </c>
      <c r="B2001" s="29" t="s">
        <v>5059</v>
      </c>
      <c r="C2001" s="30">
        <v>44268</v>
      </c>
      <c r="D2001" s="29" t="s">
        <v>18889</v>
      </c>
      <c r="E2001" s="29">
        <v>4100</v>
      </c>
      <c r="F2001" s="29" t="s">
        <v>18889</v>
      </c>
      <c r="G2001" t="s">
        <v>76</v>
      </c>
    </row>
    <row r="2002" spans="1:7" x14ac:dyDescent="0.25">
      <c r="A2002" s="29" t="s">
        <v>16339</v>
      </c>
      <c r="B2002" s="29" t="s">
        <v>16340</v>
      </c>
      <c r="C2002" s="30">
        <v>44268</v>
      </c>
      <c r="D2002" s="29" t="s">
        <v>18889</v>
      </c>
      <c r="E2002" s="29">
        <v>4100</v>
      </c>
      <c r="F2002" s="29" t="s">
        <v>18889</v>
      </c>
      <c r="G2002" t="s">
        <v>76</v>
      </c>
    </row>
    <row r="2003" spans="1:7" x14ac:dyDescent="0.25">
      <c r="A2003" s="29" t="s">
        <v>9160</v>
      </c>
      <c r="B2003" s="29" t="s">
        <v>9161</v>
      </c>
      <c r="C2003" s="30">
        <v>44232</v>
      </c>
      <c r="D2003" s="29" t="s">
        <v>18889</v>
      </c>
      <c r="E2003" s="29">
        <v>4101</v>
      </c>
      <c r="F2003" s="29" t="s">
        <v>18889</v>
      </c>
      <c r="G2003" t="s">
        <v>76</v>
      </c>
    </row>
    <row r="2004" spans="1:7" x14ac:dyDescent="0.25">
      <c r="A2004" s="29" t="s">
        <v>17560</v>
      </c>
      <c r="B2004" s="29" t="s">
        <v>17561</v>
      </c>
      <c r="C2004" s="30">
        <v>44259</v>
      </c>
      <c r="D2004" s="29" t="s">
        <v>18889</v>
      </c>
      <c r="E2004" s="29">
        <v>4101</v>
      </c>
      <c r="F2004" s="29" t="s">
        <v>18889</v>
      </c>
      <c r="G2004" t="s">
        <v>76</v>
      </c>
    </row>
    <row r="2005" spans="1:7" x14ac:dyDescent="0.25">
      <c r="A2005" s="29" t="s">
        <v>4913</v>
      </c>
      <c r="B2005" s="29" t="s">
        <v>4914</v>
      </c>
      <c r="C2005" s="30">
        <v>44264</v>
      </c>
      <c r="D2005" s="29" t="s">
        <v>18889</v>
      </c>
      <c r="E2005" s="29">
        <v>4101</v>
      </c>
      <c r="F2005" s="29" t="s">
        <v>18889</v>
      </c>
      <c r="G2005" t="s">
        <v>76</v>
      </c>
    </row>
    <row r="2006" spans="1:7" x14ac:dyDescent="0.25">
      <c r="A2006" s="29" t="s">
        <v>5043</v>
      </c>
      <c r="B2006" s="29" t="s">
        <v>5044</v>
      </c>
      <c r="C2006" s="30">
        <v>44266</v>
      </c>
      <c r="D2006" s="29" t="s">
        <v>18889</v>
      </c>
      <c r="E2006" s="29">
        <v>4101</v>
      </c>
      <c r="F2006" s="29" t="s">
        <v>18889</v>
      </c>
      <c r="G2006" t="s">
        <v>76</v>
      </c>
    </row>
    <row r="2007" spans="1:7" x14ac:dyDescent="0.25">
      <c r="A2007" s="29" t="s">
        <v>4929</v>
      </c>
      <c r="B2007" s="29" t="s">
        <v>4930</v>
      </c>
      <c r="C2007" s="30">
        <v>44267</v>
      </c>
      <c r="D2007" s="29" t="s">
        <v>18889</v>
      </c>
      <c r="E2007" s="29">
        <v>4101</v>
      </c>
      <c r="F2007" s="29" t="s">
        <v>18889</v>
      </c>
      <c r="G2007" t="s">
        <v>76</v>
      </c>
    </row>
    <row r="2008" spans="1:7" x14ac:dyDescent="0.25">
      <c r="A2008" s="29" t="s">
        <v>14908</v>
      </c>
      <c r="B2008" s="29" t="s">
        <v>14909</v>
      </c>
      <c r="C2008" s="30">
        <v>44228</v>
      </c>
      <c r="D2008" s="29" t="s">
        <v>18889</v>
      </c>
      <c r="E2008" s="29">
        <v>4102</v>
      </c>
      <c r="F2008" s="29" t="s">
        <v>18889</v>
      </c>
      <c r="G2008" t="s">
        <v>76</v>
      </c>
    </row>
    <row r="2009" spans="1:7" x14ac:dyDescent="0.25">
      <c r="A2009" s="29" t="s">
        <v>4030</v>
      </c>
      <c r="B2009" s="29" t="s">
        <v>4031</v>
      </c>
      <c r="C2009" s="30">
        <v>44246</v>
      </c>
      <c r="D2009" s="29" t="s">
        <v>18889</v>
      </c>
      <c r="E2009" s="29">
        <v>4102</v>
      </c>
      <c r="F2009" s="29" t="s">
        <v>18889</v>
      </c>
      <c r="G2009" t="s">
        <v>76</v>
      </c>
    </row>
    <row r="2010" spans="1:7" x14ac:dyDescent="0.25">
      <c r="A2010" s="29" t="s">
        <v>17621</v>
      </c>
      <c r="B2010" s="29" t="s">
        <v>17622</v>
      </c>
      <c r="C2010" s="30">
        <v>44258</v>
      </c>
      <c r="D2010" s="29" t="s">
        <v>18889</v>
      </c>
      <c r="E2010" s="29">
        <v>4102</v>
      </c>
      <c r="F2010" s="29" t="s">
        <v>18889</v>
      </c>
      <c r="G2010" t="s">
        <v>76</v>
      </c>
    </row>
    <row r="2011" spans="1:7" x14ac:dyDescent="0.25">
      <c r="A2011" s="29" t="s">
        <v>15951</v>
      </c>
      <c r="B2011" s="29" t="s">
        <v>15952</v>
      </c>
      <c r="C2011" s="30">
        <v>44263</v>
      </c>
      <c r="D2011" s="29" t="s">
        <v>18889</v>
      </c>
      <c r="E2011" s="29">
        <v>4102</v>
      </c>
      <c r="F2011" s="29" t="s">
        <v>18889</v>
      </c>
      <c r="G2011" t="s">
        <v>76</v>
      </c>
    </row>
    <row r="2012" spans="1:7" x14ac:dyDescent="0.25">
      <c r="A2012" s="29" t="s">
        <v>15956</v>
      </c>
      <c r="B2012" s="29" t="s">
        <v>15957</v>
      </c>
      <c r="C2012" s="30">
        <v>44264</v>
      </c>
      <c r="D2012" s="29" t="s">
        <v>18889</v>
      </c>
      <c r="E2012" s="29">
        <v>4102</v>
      </c>
      <c r="F2012" s="29" t="s">
        <v>18889</v>
      </c>
      <c r="G2012" t="s">
        <v>76</v>
      </c>
    </row>
    <row r="2013" spans="1:7" x14ac:dyDescent="0.25">
      <c r="A2013" s="29" t="s">
        <v>4909</v>
      </c>
      <c r="B2013" s="29" t="s">
        <v>4910</v>
      </c>
      <c r="C2013" s="30">
        <v>44266</v>
      </c>
      <c r="D2013" s="29" t="s">
        <v>18889</v>
      </c>
      <c r="E2013" s="29">
        <v>4102</v>
      </c>
      <c r="F2013" s="29" t="s">
        <v>18889</v>
      </c>
      <c r="G2013" t="s">
        <v>76</v>
      </c>
    </row>
    <row r="2014" spans="1:7" x14ac:dyDescent="0.25">
      <c r="A2014" s="29" t="s">
        <v>5038</v>
      </c>
      <c r="B2014" s="29" t="s">
        <v>5039</v>
      </c>
      <c r="C2014" s="30">
        <v>44266</v>
      </c>
      <c r="D2014" s="29" t="s">
        <v>18889</v>
      </c>
      <c r="E2014" s="29">
        <v>4102</v>
      </c>
      <c r="F2014" s="29" t="s">
        <v>18889</v>
      </c>
      <c r="G2014" t="s">
        <v>76</v>
      </c>
    </row>
    <row r="2015" spans="1:7" x14ac:dyDescent="0.25">
      <c r="A2015" s="29" t="s">
        <v>5045</v>
      </c>
      <c r="B2015" s="29" t="s">
        <v>5046</v>
      </c>
      <c r="C2015" s="30">
        <v>44268</v>
      </c>
      <c r="D2015" s="29" t="s">
        <v>18889</v>
      </c>
      <c r="E2015" s="29">
        <v>4102</v>
      </c>
      <c r="F2015" s="29" t="s">
        <v>18889</v>
      </c>
      <c r="G2015" t="s">
        <v>76</v>
      </c>
    </row>
    <row r="2016" spans="1:7" x14ac:dyDescent="0.25">
      <c r="A2016" s="29" t="s">
        <v>5033</v>
      </c>
      <c r="B2016" s="29" t="s">
        <v>5034</v>
      </c>
      <c r="C2016" s="30">
        <v>44267</v>
      </c>
      <c r="D2016" s="29" t="s">
        <v>18889</v>
      </c>
      <c r="E2016" s="29">
        <v>4120</v>
      </c>
      <c r="F2016" s="29" t="s">
        <v>18889</v>
      </c>
      <c r="G2016" t="s">
        <v>76</v>
      </c>
    </row>
    <row r="2017" spans="1:7" x14ac:dyDescent="0.25">
      <c r="A2017" s="29" t="s">
        <v>7000</v>
      </c>
      <c r="B2017" s="29" t="s">
        <v>7001</v>
      </c>
      <c r="C2017" s="30">
        <v>44249</v>
      </c>
      <c r="D2017" s="29" t="s">
        <v>18889</v>
      </c>
      <c r="E2017" s="29">
        <v>4121</v>
      </c>
      <c r="F2017" s="29" t="s">
        <v>18889</v>
      </c>
      <c r="G2017" t="s">
        <v>76</v>
      </c>
    </row>
    <row r="2018" spans="1:7" x14ac:dyDescent="0.25">
      <c r="A2018" s="29" t="s">
        <v>4275</v>
      </c>
      <c r="B2018" s="29" t="s">
        <v>4276</v>
      </c>
      <c r="C2018" s="30">
        <v>44251</v>
      </c>
      <c r="D2018" s="29" t="s">
        <v>18889</v>
      </c>
      <c r="E2018" s="29">
        <v>4121</v>
      </c>
      <c r="F2018" s="29" t="s">
        <v>18889</v>
      </c>
      <c r="G2018" t="s">
        <v>76</v>
      </c>
    </row>
    <row r="2019" spans="1:7" x14ac:dyDescent="0.25">
      <c r="A2019" s="29" t="s">
        <v>4945</v>
      </c>
      <c r="B2019" s="29" t="s">
        <v>4946</v>
      </c>
      <c r="C2019" s="30">
        <v>44253</v>
      </c>
      <c r="D2019" s="29" t="s">
        <v>18889</v>
      </c>
      <c r="E2019" s="29">
        <v>4121</v>
      </c>
      <c r="F2019" s="29" t="s">
        <v>18889</v>
      </c>
      <c r="G2019" t="s">
        <v>76</v>
      </c>
    </row>
    <row r="2020" spans="1:7" x14ac:dyDescent="0.25">
      <c r="A2020" s="29" t="s">
        <v>17566</v>
      </c>
      <c r="B2020" s="29" t="s">
        <v>17567</v>
      </c>
      <c r="C2020" s="30">
        <v>44260</v>
      </c>
      <c r="D2020" s="29" t="s">
        <v>18889</v>
      </c>
      <c r="E2020" s="29">
        <v>4121</v>
      </c>
      <c r="F2020" s="29" t="s">
        <v>18889</v>
      </c>
      <c r="G2020" t="s">
        <v>76</v>
      </c>
    </row>
    <row r="2021" spans="1:7" x14ac:dyDescent="0.25">
      <c r="A2021" s="29" t="s">
        <v>18042</v>
      </c>
      <c r="B2021" s="29" t="s">
        <v>18043</v>
      </c>
      <c r="C2021" s="30">
        <v>44268</v>
      </c>
      <c r="D2021" s="29" t="s">
        <v>18889</v>
      </c>
      <c r="E2021" s="29">
        <v>4121</v>
      </c>
      <c r="F2021" s="29" t="s">
        <v>18889</v>
      </c>
      <c r="G2021" t="s">
        <v>76</v>
      </c>
    </row>
    <row r="2022" spans="1:7" x14ac:dyDescent="0.25">
      <c r="A2022" s="29" t="s">
        <v>4947</v>
      </c>
      <c r="B2022" s="29" t="s">
        <v>4948</v>
      </c>
      <c r="C2022" s="30">
        <v>44264</v>
      </c>
      <c r="D2022" s="29" t="s">
        <v>18889</v>
      </c>
      <c r="E2022" s="29">
        <v>4122</v>
      </c>
      <c r="F2022" s="29" t="s">
        <v>18889</v>
      </c>
      <c r="G2022" t="s">
        <v>76</v>
      </c>
    </row>
    <row r="2023" spans="1:7" x14ac:dyDescent="0.25">
      <c r="A2023" s="29" t="s">
        <v>15059</v>
      </c>
      <c r="B2023" s="29" t="s">
        <v>15060</v>
      </c>
      <c r="C2023" s="30">
        <v>44235</v>
      </c>
      <c r="D2023" s="29" t="s">
        <v>18889</v>
      </c>
      <c r="E2023" s="29">
        <v>4130</v>
      </c>
      <c r="F2023" s="29" t="s">
        <v>18889</v>
      </c>
      <c r="G2023" t="s">
        <v>76</v>
      </c>
    </row>
    <row r="2024" spans="1:7" x14ac:dyDescent="0.25">
      <c r="A2024" s="29" t="s">
        <v>7490</v>
      </c>
      <c r="B2024" s="29" t="s">
        <v>7491</v>
      </c>
      <c r="C2024" s="30">
        <v>44249</v>
      </c>
      <c r="D2024" s="29" t="s">
        <v>18889</v>
      </c>
      <c r="E2024" s="29">
        <v>4130</v>
      </c>
      <c r="F2024" s="29" t="s">
        <v>18889</v>
      </c>
      <c r="G2024" t="s">
        <v>76</v>
      </c>
    </row>
    <row r="2025" spans="1:7" x14ac:dyDescent="0.25">
      <c r="A2025" s="29" t="s">
        <v>17498</v>
      </c>
      <c r="B2025" s="29" t="s">
        <v>17499</v>
      </c>
      <c r="C2025" s="30">
        <v>44257</v>
      </c>
      <c r="D2025" s="29" t="s">
        <v>18889</v>
      </c>
      <c r="E2025" s="29">
        <v>4130</v>
      </c>
      <c r="F2025" s="29" t="s">
        <v>18889</v>
      </c>
      <c r="G2025" t="s">
        <v>76</v>
      </c>
    </row>
    <row r="2026" spans="1:7" x14ac:dyDescent="0.25">
      <c r="A2026" s="29" t="s">
        <v>17750</v>
      </c>
      <c r="B2026" s="29" t="s">
        <v>17751</v>
      </c>
      <c r="C2026" s="30">
        <v>44263</v>
      </c>
      <c r="D2026" s="29" t="s">
        <v>18889</v>
      </c>
      <c r="E2026" s="29">
        <v>4130</v>
      </c>
      <c r="F2026" s="29" t="s">
        <v>18889</v>
      </c>
      <c r="G2026" t="s">
        <v>76</v>
      </c>
    </row>
    <row r="2027" spans="1:7" x14ac:dyDescent="0.25">
      <c r="A2027" s="29" t="s">
        <v>5338</v>
      </c>
      <c r="B2027" s="29" t="s">
        <v>5339</v>
      </c>
      <c r="C2027" s="30">
        <v>44221</v>
      </c>
      <c r="D2027" s="29" t="s">
        <v>18889</v>
      </c>
      <c r="E2027" s="29">
        <v>4140</v>
      </c>
      <c r="F2027" s="29" t="s">
        <v>18889</v>
      </c>
      <c r="G2027" t="s">
        <v>76</v>
      </c>
    </row>
    <row r="2028" spans="1:7" x14ac:dyDescent="0.25">
      <c r="A2028" s="29" t="s">
        <v>11656</v>
      </c>
      <c r="B2028" s="29" t="s">
        <v>11657</v>
      </c>
      <c r="C2028" s="30">
        <v>44228</v>
      </c>
      <c r="D2028" s="29" t="s">
        <v>18889</v>
      </c>
      <c r="E2028" s="29">
        <v>4140</v>
      </c>
      <c r="F2028" s="29" t="s">
        <v>18889</v>
      </c>
      <c r="G2028" t="s">
        <v>76</v>
      </c>
    </row>
    <row r="2029" spans="1:7" x14ac:dyDescent="0.25">
      <c r="A2029" s="29" t="s">
        <v>12553</v>
      </c>
      <c r="B2029" s="29" t="s">
        <v>12554</v>
      </c>
      <c r="C2029" s="30">
        <v>44238</v>
      </c>
      <c r="D2029" s="29" t="s">
        <v>18889</v>
      </c>
      <c r="E2029" s="29">
        <v>4140</v>
      </c>
      <c r="F2029" s="29" t="s">
        <v>18889</v>
      </c>
      <c r="G2029" t="s">
        <v>76</v>
      </c>
    </row>
    <row r="2030" spans="1:7" x14ac:dyDescent="0.25">
      <c r="A2030" s="29" t="s">
        <v>12527</v>
      </c>
      <c r="B2030" s="29" t="s">
        <v>12528</v>
      </c>
      <c r="C2030" s="30">
        <v>44239</v>
      </c>
      <c r="D2030" s="29" t="s">
        <v>18889</v>
      </c>
      <c r="E2030" s="29">
        <v>4140</v>
      </c>
      <c r="F2030" s="29" t="s">
        <v>18889</v>
      </c>
      <c r="G2030" t="s">
        <v>76</v>
      </c>
    </row>
    <row r="2031" spans="1:7" x14ac:dyDescent="0.25">
      <c r="A2031" s="29" t="s">
        <v>9140</v>
      </c>
      <c r="B2031" s="29" t="s">
        <v>9141</v>
      </c>
      <c r="C2031" s="30">
        <v>44240</v>
      </c>
      <c r="D2031" s="29" t="s">
        <v>18889</v>
      </c>
      <c r="E2031" s="29">
        <v>4140</v>
      </c>
      <c r="F2031" s="29" t="s">
        <v>18889</v>
      </c>
      <c r="G2031" t="s">
        <v>76</v>
      </c>
    </row>
    <row r="2032" spans="1:7" x14ac:dyDescent="0.25">
      <c r="A2032" s="29" t="s">
        <v>9175</v>
      </c>
      <c r="B2032" s="29" t="s">
        <v>9176</v>
      </c>
      <c r="C2032" s="30">
        <v>44240</v>
      </c>
      <c r="D2032" s="29" t="s">
        <v>18889</v>
      </c>
      <c r="E2032" s="29">
        <v>4140</v>
      </c>
      <c r="F2032" s="29" t="s">
        <v>18889</v>
      </c>
      <c r="G2032" t="s">
        <v>76</v>
      </c>
    </row>
    <row r="2033" spans="1:7" x14ac:dyDescent="0.25">
      <c r="A2033" s="29" t="s">
        <v>4043</v>
      </c>
      <c r="B2033" s="29" t="s">
        <v>4044</v>
      </c>
      <c r="C2033" s="30">
        <v>44247</v>
      </c>
      <c r="D2033" s="29" t="s">
        <v>18889</v>
      </c>
      <c r="E2033" s="29">
        <v>4140</v>
      </c>
      <c r="F2033" s="29" t="s">
        <v>18889</v>
      </c>
      <c r="G2033" t="s">
        <v>76</v>
      </c>
    </row>
    <row r="2034" spans="1:7" x14ac:dyDescent="0.25">
      <c r="A2034" s="29" t="s">
        <v>4321</v>
      </c>
      <c r="B2034" s="29" t="s">
        <v>4322</v>
      </c>
      <c r="C2034" s="30">
        <v>44254</v>
      </c>
      <c r="D2034" s="29" t="s">
        <v>18889</v>
      </c>
      <c r="E2034" s="29">
        <v>4140</v>
      </c>
      <c r="F2034" s="29" t="s">
        <v>18889</v>
      </c>
      <c r="G2034" t="s">
        <v>76</v>
      </c>
    </row>
    <row r="2035" spans="1:7" x14ac:dyDescent="0.25">
      <c r="A2035" s="29" t="s">
        <v>4949</v>
      </c>
      <c r="B2035" s="29" t="s">
        <v>4950</v>
      </c>
      <c r="C2035" s="30">
        <v>44266</v>
      </c>
      <c r="D2035" s="29" t="s">
        <v>18889</v>
      </c>
      <c r="E2035" s="29">
        <v>4140</v>
      </c>
      <c r="F2035" s="29" t="s">
        <v>18889</v>
      </c>
      <c r="G2035" t="s">
        <v>76</v>
      </c>
    </row>
    <row r="2036" spans="1:7" x14ac:dyDescent="0.25">
      <c r="A2036" s="29" t="s">
        <v>7232</v>
      </c>
      <c r="B2036" s="29" t="s">
        <v>7233</v>
      </c>
      <c r="C2036" s="30">
        <v>44249</v>
      </c>
      <c r="D2036" s="29" t="s">
        <v>18889</v>
      </c>
      <c r="E2036" s="29">
        <v>4170</v>
      </c>
      <c r="F2036" s="29" t="s">
        <v>18889</v>
      </c>
      <c r="G2036" t="s">
        <v>76</v>
      </c>
    </row>
    <row r="2037" spans="1:7" x14ac:dyDescent="0.25">
      <c r="A2037" s="29" t="s">
        <v>11635</v>
      </c>
      <c r="B2037" s="29" t="s">
        <v>11636</v>
      </c>
      <c r="C2037" s="30">
        <v>44223</v>
      </c>
      <c r="D2037" s="29" t="s">
        <v>18889</v>
      </c>
      <c r="E2037" s="29">
        <v>4210</v>
      </c>
      <c r="F2037" s="29" t="s">
        <v>18889</v>
      </c>
      <c r="G2037" t="s">
        <v>76</v>
      </c>
    </row>
    <row r="2038" spans="1:7" x14ac:dyDescent="0.25">
      <c r="A2038" s="29" t="s">
        <v>16867</v>
      </c>
      <c r="B2038" s="29" t="s">
        <v>16868</v>
      </c>
      <c r="C2038" s="30">
        <v>44225</v>
      </c>
      <c r="D2038" s="29" t="s">
        <v>18889</v>
      </c>
      <c r="E2038" s="29">
        <v>4210</v>
      </c>
      <c r="F2038" s="29" t="s">
        <v>18889</v>
      </c>
      <c r="G2038" t="s">
        <v>76</v>
      </c>
    </row>
    <row r="2039" spans="1:7" x14ac:dyDescent="0.25">
      <c r="A2039" s="29" t="s">
        <v>17380</v>
      </c>
      <c r="B2039" s="29" t="s">
        <v>17381</v>
      </c>
      <c r="C2039" s="30">
        <v>44258</v>
      </c>
      <c r="E2039" s="29">
        <v>4217</v>
      </c>
      <c r="F2039" s="29" t="s">
        <v>18889</v>
      </c>
      <c r="G2039" t="s">
        <v>76</v>
      </c>
    </row>
    <row r="2040" spans="1:7" x14ac:dyDescent="0.25">
      <c r="A2040" s="29" t="s">
        <v>4890</v>
      </c>
      <c r="B2040" s="29" t="s">
        <v>4891</v>
      </c>
      <c r="C2040" s="30">
        <v>44263</v>
      </c>
      <c r="D2040" s="29" t="s">
        <v>18889</v>
      </c>
      <c r="E2040" s="29">
        <v>4219</v>
      </c>
      <c r="F2040" s="29" t="s">
        <v>18889</v>
      </c>
      <c r="G2040" t="s">
        <v>76</v>
      </c>
    </row>
    <row r="2041" spans="1:7" x14ac:dyDescent="0.25">
      <c r="A2041" s="29" t="s">
        <v>4380</v>
      </c>
      <c r="B2041" s="29" t="s">
        <v>4381</v>
      </c>
      <c r="C2041" s="30">
        <v>44249</v>
      </c>
      <c r="D2041" s="29" t="s">
        <v>18889</v>
      </c>
      <c r="E2041" s="29">
        <v>4260</v>
      </c>
      <c r="F2041" s="29" t="s">
        <v>18889</v>
      </c>
      <c r="G2041" t="s">
        <v>76</v>
      </c>
    </row>
    <row r="2042" spans="1:7" x14ac:dyDescent="0.25">
      <c r="A2042" s="29" t="s">
        <v>4972</v>
      </c>
      <c r="B2042" s="29" t="s">
        <v>4973</v>
      </c>
      <c r="C2042" s="30">
        <v>44266</v>
      </c>
      <c r="D2042" s="29" t="s">
        <v>18889</v>
      </c>
      <c r="E2042" s="29">
        <v>4260</v>
      </c>
      <c r="F2042" s="29" t="s">
        <v>18889</v>
      </c>
      <c r="G2042" t="s">
        <v>76</v>
      </c>
    </row>
    <row r="2043" spans="1:7" x14ac:dyDescent="0.25">
      <c r="A2043" s="29" t="s">
        <v>5984</v>
      </c>
      <c r="B2043" s="29" t="s">
        <v>5985</v>
      </c>
      <c r="C2043" s="30">
        <v>44221</v>
      </c>
      <c r="D2043" s="29" t="s">
        <v>18889</v>
      </c>
      <c r="E2043" s="29">
        <v>4263</v>
      </c>
      <c r="F2043" s="29" t="s">
        <v>18889</v>
      </c>
      <c r="G2043" t="s">
        <v>76</v>
      </c>
    </row>
    <row r="2044" spans="1:7" x14ac:dyDescent="0.25">
      <c r="A2044" s="29" t="s">
        <v>5216</v>
      </c>
      <c r="B2044" s="29" t="s">
        <v>5217</v>
      </c>
      <c r="C2044" s="30">
        <v>44218</v>
      </c>
      <c r="D2044" s="29" t="s">
        <v>18889</v>
      </c>
      <c r="E2044" s="29">
        <v>4280</v>
      </c>
      <c r="F2044" s="29" t="s">
        <v>18889</v>
      </c>
      <c r="G2044" t="s">
        <v>76</v>
      </c>
    </row>
    <row r="2045" spans="1:7" x14ac:dyDescent="0.25">
      <c r="A2045" s="29" t="s">
        <v>5341</v>
      </c>
      <c r="B2045" s="29" t="s">
        <v>5342</v>
      </c>
      <c r="C2045" s="30">
        <v>44222</v>
      </c>
      <c r="D2045" s="29" t="s">
        <v>18889</v>
      </c>
      <c r="E2045" s="29">
        <v>4280</v>
      </c>
      <c r="F2045" s="29" t="s">
        <v>18889</v>
      </c>
      <c r="G2045" t="s">
        <v>76</v>
      </c>
    </row>
    <row r="2046" spans="1:7" x14ac:dyDescent="0.25">
      <c r="A2046" s="29" t="s">
        <v>6042</v>
      </c>
      <c r="B2046" s="29" t="s">
        <v>6043</v>
      </c>
      <c r="C2046" s="30">
        <v>44222</v>
      </c>
      <c r="D2046" s="29" t="s">
        <v>18889</v>
      </c>
      <c r="E2046" s="29">
        <v>4280</v>
      </c>
      <c r="F2046" s="29" t="s">
        <v>18889</v>
      </c>
      <c r="G2046" t="s">
        <v>76</v>
      </c>
    </row>
    <row r="2047" spans="1:7" x14ac:dyDescent="0.25">
      <c r="A2047" s="29" t="s">
        <v>2051</v>
      </c>
      <c r="B2047" s="29" t="s">
        <v>2052</v>
      </c>
      <c r="C2047" s="30">
        <v>44249</v>
      </c>
      <c r="D2047" s="29" t="s">
        <v>19319</v>
      </c>
      <c r="E2047" s="29">
        <v>4280</v>
      </c>
      <c r="F2047" s="29" t="s">
        <v>18889</v>
      </c>
      <c r="G2047" t="s">
        <v>76</v>
      </c>
    </row>
    <row r="2048" spans="1:7" x14ac:dyDescent="0.25">
      <c r="A2048" s="29" t="s">
        <v>5031</v>
      </c>
      <c r="B2048" s="29" t="s">
        <v>5032</v>
      </c>
      <c r="C2048" s="30">
        <v>44266</v>
      </c>
      <c r="D2048" s="29" t="s">
        <v>18889</v>
      </c>
      <c r="E2048" s="29">
        <v>4280</v>
      </c>
      <c r="F2048" s="29" t="s">
        <v>18889</v>
      </c>
      <c r="G2048" t="s">
        <v>76</v>
      </c>
    </row>
    <row r="2049" spans="1:7" x14ac:dyDescent="0.25">
      <c r="A2049" s="29" t="s">
        <v>4967</v>
      </c>
      <c r="B2049" s="29" t="s">
        <v>4968</v>
      </c>
      <c r="C2049" s="30">
        <v>44267</v>
      </c>
      <c r="D2049" s="29" t="s">
        <v>18889</v>
      </c>
      <c r="E2049" s="29">
        <v>4280</v>
      </c>
      <c r="F2049" s="29" t="s">
        <v>18889</v>
      </c>
      <c r="G2049" t="s">
        <v>76</v>
      </c>
    </row>
    <row r="2050" spans="1:7" x14ac:dyDescent="0.25">
      <c r="A2050" s="29" t="s">
        <v>4901</v>
      </c>
      <c r="B2050" s="29" t="s">
        <v>4902</v>
      </c>
      <c r="C2050" s="30">
        <v>44269</v>
      </c>
      <c r="D2050" s="29" t="s">
        <v>18889</v>
      </c>
      <c r="E2050" s="29">
        <v>4287</v>
      </c>
      <c r="F2050" s="29" t="s">
        <v>18889</v>
      </c>
      <c r="G2050" t="s">
        <v>76</v>
      </c>
    </row>
    <row r="2051" spans="1:7" x14ac:dyDescent="0.25">
      <c r="A2051" s="29" t="s">
        <v>6996</v>
      </c>
      <c r="B2051" s="29" t="s">
        <v>6997</v>
      </c>
      <c r="C2051" s="30">
        <v>44250</v>
      </c>
      <c r="D2051" s="29" t="s">
        <v>18889</v>
      </c>
      <c r="E2051" s="29">
        <v>4340</v>
      </c>
      <c r="F2051" s="29" t="s">
        <v>18889</v>
      </c>
      <c r="G2051" t="s">
        <v>76</v>
      </c>
    </row>
    <row r="2052" spans="1:7" x14ac:dyDescent="0.25">
      <c r="A2052" s="29" t="s">
        <v>9039</v>
      </c>
      <c r="B2052" s="29" t="s">
        <v>9040</v>
      </c>
      <c r="C2052" s="30">
        <v>44226</v>
      </c>
      <c r="D2052" s="29" t="s">
        <v>18889</v>
      </c>
      <c r="E2052" s="29">
        <v>4347</v>
      </c>
      <c r="F2052" s="29" t="s">
        <v>18889</v>
      </c>
      <c r="G2052" t="s">
        <v>76</v>
      </c>
    </row>
    <row r="2053" spans="1:7" x14ac:dyDescent="0.25">
      <c r="A2053" s="29" t="s">
        <v>4830</v>
      </c>
      <c r="B2053" s="29" t="s">
        <v>4831</v>
      </c>
      <c r="C2053" s="30">
        <v>44265</v>
      </c>
      <c r="D2053" s="29" t="s">
        <v>18889</v>
      </c>
      <c r="E2053" s="29">
        <v>4347</v>
      </c>
      <c r="F2053" s="29" t="s">
        <v>18889</v>
      </c>
      <c r="G2053" t="s">
        <v>76</v>
      </c>
    </row>
    <row r="2054" spans="1:7" x14ac:dyDescent="0.25">
      <c r="A2054" s="29" t="s">
        <v>15943</v>
      </c>
      <c r="B2054" s="29" t="s">
        <v>15944</v>
      </c>
      <c r="C2054" s="30">
        <v>44263</v>
      </c>
      <c r="D2054" s="29" t="s">
        <v>18889</v>
      </c>
      <c r="E2054" s="29">
        <v>4360</v>
      </c>
      <c r="F2054" s="29" t="s">
        <v>18889</v>
      </c>
      <c r="G2054" t="s">
        <v>76</v>
      </c>
    </row>
    <row r="2055" spans="1:7" x14ac:dyDescent="0.25">
      <c r="A2055" s="29" t="s">
        <v>5692</v>
      </c>
      <c r="B2055" s="29" t="s">
        <v>5693</v>
      </c>
      <c r="C2055" s="30">
        <v>44212</v>
      </c>
      <c r="D2055" s="29" t="s">
        <v>18889</v>
      </c>
      <c r="E2055" s="29">
        <v>4400</v>
      </c>
      <c r="F2055" s="29" t="s">
        <v>18889</v>
      </c>
      <c r="G2055" t="s">
        <v>76</v>
      </c>
    </row>
    <row r="2056" spans="1:7" x14ac:dyDescent="0.25">
      <c r="A2056" s="29" t="s">
        <v>11658</v>
      </c>
      <c r="B2056" s="29" t="s">
        <v>11659</v>
      </c>
      <c r="C2056" s="30">
        <v>44229</v>
      </c>
      <c r="D2056" s="29" t="s">
        <v>18889</v>
      </c>
      <c r="E2056" s="29">
        <v>4400</v>
      </c>
      <c r="F2056" s="29" t="s">
        <v>18889</v>
      </c>
      <c r="G2056" t="s">
        <v>76</v>
      </c>
    </row>
    <row r="2057" spans="1:7" x14ac:dyDescent="0.25">
      <c r="A2057" s="29" t="s">
        <v>12218</v>
      </c>
      <c r="B2057" s="29" t="s">
        <v>12219</v>
      </c>
      <c r="C2057" s="30">
        <v>44232</v>
      </c>
      <c r="D2057" s="29" t="s">
        <v>18889</v>
      </c>
      <c r="E2057" s="29">
        <v>4400</v>
      </c>
      <c r="F2057" s="29" t="s">
        <v>18889</v>
      </c>
      <c r="G2057" t="s">
        <v>76</v>
      </c>
    </row>
    <row r="2058" spans="1:7" x14ac:dyDescent="0.25">
      <c r="A2058" s="29" t="s">
        <v>12216</v>
      </c>
      <c r="B2058" s="29" t="s">
        <v>12217</v>
      </c>
      <c r="C2058" s="30">
        <v>44233</v>
      </c>
      <c r="D2058" s="29" t="s">
        <v>18889</v>
      </c>
      <c r="E2058" s="29">
        <v>4400</v>
      </c>
      <c r="F2058" s="29" t="s">
        <v>18889</v>
      </c>
      <c r="G2058" t="s">
        <v>76</v>
      </c>
    </row>
    <row r="2059" spans="1:7" x14ac:dyDescent="0.25">
      <c r="A2059" s="29" t="s">
        <v>9156</v>
      </c>
      <c r="B2059" s="29" t="s">
        <v>9157</v>
      </c>
      <c r="C2059" s="30">
        <v>44238</v>
      </c>
      <c r="D2059" s="29" t="s">
        <v>18889</v>
      </c>
      <c r="E2059" s="29">
        <v>4400</v>
      </c>
      <c r="F2059" s="29" t="s">
        <v>18889</v>
      </c>
      <c r="G2059" t="s">
        <v>76</v>
      </c>
    </row>
    <row r="2060" spans="1:7" x14ac:dyDescent="0.25">
      <c r="A2060" s="29" t="s">
        <v>9158</v>
      </c>
      <c r="B2060" s="29" t="s">
        <v>9159</v>
      </c>
      <c r="C2060" s="30">
        <v>44238</v>
      </c>
      <c r="D2060" s="29" t="s">
        <v>18889</v>
      </c>
      <c r="E2060" s="29">
        <v>4400</v>
      </c>
      <c r="F2060" s="29" t="s">
        <v>18889</v>
      </c>
      <c r="G2060" t="s">
        <v>76</v>
      </c>
    </row>
    <row r="2061" spans="1:7" x14ac:dyDescent="0.25">
      <c r="A2061" s="29" t="s">
        <v>9146</v>
      </c>
      <c r="B2061" s="29" t="s">
        <v>9147</v>
      </c>
      <c r="C2061" s="30">
        <v>44239</v>
      </c>
      <c r="D2061" s="29" t="s">
        <v>18889</v>
      </c>
      <c r="E2061" s="29">
        <v>4400</v>
      </c>
      <c r="F2061" s="29" t="s">
        <v>18889</v>
      </c>
      <c r="G2061" t="s">
        <v>76</v>
      </c>
    </row>
    <row r="2062" spans="1:7" x14ac:dyDescent="0.25">
      <c r="A2062" s="29" t="s">
        <v>9180</v>
      </c>
      <c r="B2062" s="29" t="s">
        <v>9181</v>
      </c>
      <c r="C2062" s="30">
        <v>44240</v>
      </c>
      <c r="D2062" s="29" t="s">
        <v>18889</v>
      </c>
      <c r="E2062" s="29">
        <v>4400</v>
      </c>
      <c r="F2062" s="29" t="s">
        <v>18889</v>
      </c>
      <c r="G2062" t="s">
        <v>76</v>
      </c>
    </row>
    <row r="2063" spans="1:7" x14ac:dyDescent="0.25">
      <c r="A2063" s="29" t="s">
        <v>1045</v>
      </c>
      <c r="B2063" s="29" t="s">
        <v>1046</v>
      </c>
      <c r="C2063" s="30">
        <v>44242</v>
      </c>
      <c r="D2063" s="29" t="s">
        <v>18889</v>
      </c>
      <c r="E2063" s="29">
        <v>4400</v>
      </c>
      <c r="F2063" s="29" t="s">
        <v>18889</v>
      </c>
      <c r="G2063" t="s">
        <v>76</v>
      </c>
    </row>
    <row r="2064" spans="1:7" x14ac:dyDescent="0.25">
      <c r="A2064" s="29" t="s">
        <v>4022</v>
      </c>
      <c r="B2064" s="29" t="s">
        <v>4023</v>
      </c>
      <c r="C2064" s="30">
        <v>44245</v>
      </c>
      <c r="D2064" s="29" t="s">
        <v>18889</v>
      </c>
      <c r="E2064" s="29">
        <v>4400</v>
      </c>
      <c r="F2064" s="29" t="s">
        <v>18889</v>
      </c>
      <c r="G2064" t="s">
        <v>76</v>
      </c>
    </row>
    <row r="2065" spans="1:7" x14ac:dyDescent="0.25">
      <c r="A2065" s="29" t="s">
        <v>4024</v>
      </c>
      <c r="B2065" s="29" t="s">
        <v>4025</v>
      </c>
      <c r="C2065" s="30">
        <v>44246</v>
      </c>
      <c r="D2065" s="29" t="s">
        <v>18889</v>
      </c>
      <c r="E2065" s="29">
        <v>4400</v>
      </c>
      <c r="F2065" s="29" t="s">
        <v>18889</v>
      </c>
      <c r="G2065" t="s">
        <v>76</v>
      </c>
    </row>
    <row r="2066" spans="1:7" x14ac:dyDescent="0.25">
      <c r="A2066" s="29" t="s">
        <v>17595</v>
      </c>
      <c r="B2066" s="29" t="s">
        <v>17596</v>
      </c>
      <c r="C2066" s="30">
        <v>44261</v>
      </c>
      <c r="D2066" s="29" t="s">
        <v>18889</v>
      </c>
      <c r="E2066" s="29">
        <v>4400</v>
      </c>
      <c r="F2066" s="29" t="s">
        <v>18889</v>
      </c>
      <c r="G2066" t="s">
        <v>76</v>
      </c>
    </row>
    <row r="2067" spans="1:7" x14ac:dyDescent="0.25">
      <c r="A2067" s="29" t="s">
        <v>4956</v>
      </c>
      <c r="B2067" s="29" t="s">
        <v>4957</v>
      </c>
      <c r="C2067" s="30">
        <v>44263</v>
      </c>
      <c r="D2067" s="29" t="s">
        <v>18889</v>
      </c>
      <c r="E2067" s="29">
        <v>4400</v>
      </c>
      <c r="F2067" s="29" t="s">
        <v>18889</v>
      </c>
      <c r="G2067" t="s">
        <v>76</v>
      </c>
    </row>
    <row r="2068" spans="1:7" x14ac:dyDescent="0.25">
      <c r="A2068" s="29" t="s">
        <v>15963</v>
      </c>
      <c r="B2068" s="29" t="s">
        <v>15964</v>
      </c>
      <c r="C2068" s="30">
        <v>44263</v>
      </c>
      <c r="D2068" s="29" t="s">
        <v>18889</v>
      </c>
      <c r="E2068" s="29">
        <v>4400</v>
      </c>
      <c r="F2068" s="29" t="s">
        <v>18889</v>
      </c>
      <c r="G2068" t="s">
        <v>76</v>
      </c>
    </row>
    <row r="2069" spans="1:7" x14ac:dyDescent="0.25">
      <c r="A2069" s="29" t="s">
        <v>15965</v>
      </c>
      <c r="B2069" s="29" t="s">
        <v>15966</v>
      </c>
      <c r="C2069" s="30">
        <v>44263</v>
      </c>
      <c r="D2069" s="29" t="s">
        <v>18889</v>
      </c>
      <c r="E2069" s="29">
        <v>4400</v>
      </c>
      <c r="F2069" s="29" t="s">
        <v>18889</v>
      </c>
      <c r="G2069" t="s">
        <v>76</v>
      </c>
    </row>
    <row r="2070" spans="1:7" x14ac:dyDescent="0.25">
      <c r="A2070" s="29" t="s">
        <v>4932</v>
      </c>
      <c r="B2070" s="29" t="s">
        <v>4933</v>
      </c>
      <c r="C2070" s="30">
        <v>44267</v>
      </c>
      <c r="D2070" s="29" t="s">
        <v>18889</v>
      </c>
      <c r="E2070" s="29">
        <v>4400</v>
      </c>
      <c r="F2070" s="29" t="s">
        <v>18889</v>
      </c>
      <c r="G2070" t="s">
        <v>76</v>
      </c>
    </row>
    <row r="2071" spans="1:7" x14ac:dyDescent="0.25">
      <c r="A2071" s="29" t="s">
        <v>4943</v>
      </c>
      <c r="B2071" s="29" t="s">
        <v>4944</v>
      </c>
      <c r="C2071" s="30">
        <v>44267</v>
      </c>
      <c r="D2071" s="29" t="s">
        <v>18889</v>
      </c>
      <c r="E2071" s="29">
        <v>4400</v>
      </c>
      <c r="F2071" s="29" t="s">
        <v>18889</v>
      </c>
      <c r="G2071" t="s">
        <v>76</v>
      </c>
    </row>
    <row r="2072" spans="1:7" x14ac:dyDescent="0.25">
      <c r="A2072" s="29" t="s">
        <v>5995</v>
      </c>
      <c r="B2072" s="29" t="s">
        <v>5996</v>
      </c>
      <c r="C2072" s="30">
        <v>44221</v>
      </c>
      <c r="D2072" s="29" t="s">
        <v>18889</v>
      </c>
      <c r="E2072" s="29">
        <v>4420</v>
      </c>
      <c r="F2072" s="29" t="s">
        <v>18889</v>
      </c>
      <c r="G2072" t="s">
        <v>76</v>
      </c>
    </row>
    <row r="2073" spans="1:7" x14ac:dyDescent="0.25">
      <c r="A2073" s="29" t="s">
        <v>6026</v>
      </c>
      <c r="B2073" s="29" t="s">
        <v>6027</v>
      </c>
      <c r="C2073" s="30">
        <v>44221</v>
      </c>
      <c r="D2073" s="29" t="s">
        <v>18889</v>
      </c>
      <c r="E2073" s="29">
        <v>4420</v>
      </c>
      <c r="F2073" s="29" t="s">
        <v>18889</v>
      </c>
      <c r="G2073" t="s">
        <v>76</v>
      </c>
    </row>
    <row r="2074" spans="1:7" x14ac:dyDescent="0.25">
      <c r="A2074" s="29" t="s">
        <v>6036</v>
      </c>
      <c r="B2074" s="29" t="s">
        <v>6037</v>
      </c>
      <c r="C2074" s="30">
        <v>44221</v>
      </c>
      <c r="D2074" s="29" t="s">
        <v>18889</v>
      </c>
      <c r="E2074" s="29">
        <v>4420</v>
      </c>
      <c r="F2074" s="29" t="s">
        <v>18889</v>
      </c>
      <c r="G2074" t="s">
        <v>76</v>
      </c>
    </row>
    <row r="2075" spans="1:7" x14ac:dyDescent="0.25">
      <c r="A2075" s="29" t="s">
        <v>14856</v>
      </c>
      <c r="B2075" s="29" t="s">
        <v>14857</v>
      </c>
      <c r="C2075" s="30">
        <v>44221</v>
      </c>
      <c r="D2075" s="29" t="s">
        <v>18889</v>
      </c>
      <c r="E2075" s="29">
        <v>4420</v>
      </c>
      <c r="F2075" s="29" t="s">
        <v>18889</v>
      </c>
      <c r="G2075" t="s">
        <v>76</v>
      </c>
    </row>
    <row r="2076" spans="1:7" x14ac:dyDescent="0.25">
      <c r="A2076" s="29" t="s">
        <v>5353</v>
      </c>
      <c r="B2076" s="29" t="s">
        <v>5354</v>
      </c>
      <c r="C2076" s="30">
        <v>44223</v>
      </c>
      <c r="D2076" s="29" t="s">
        <v>18889</v>
      </c>
      <c r="E2076" s="29">
        <v>4420</v>
      </c>
      <c r="F2076" s="29" t="s">
        <v>18889</v>
      </c>
      <c r="G2076" t="s">
        <v>76</v>
      </c>
    </row>
    <row r="2077" spans="1:7" x14ac:dyDescent="0.25">
      <c r="A2077" s="29" t="s">
        <v>5363</v>
      </c>
      <c r="B2077" s="29" t="s">
        <v>5364</v>
      </c>
      <c r="C2077" s="30">
        <v>44223</v>
      </c>
      <c r="D2077" s="29" t="s">
        <v>18889</v>
      </c>
      <c r="E2077" s="29">
        <v>4420</v>
      </c>
      <c r="F2077" s="29" t="s">
        <v>18889</v>
      </c>
      <c r="G2077" t="s">
        <v>76</v>
      </c>
    </row>
    <row r="2078" spans="1:7" x14ac:dyDescent="0.25">
      <c r="A2078" s="29" t="s">
        <v>5367</v>
      </c>
      <c r="B2078" s="29" t="s">
        <v>5368</v>
      </c>
      <c r="C2078" s="30">
        <v>44223</v>
      </c>
      <c r="D2078" s="29" t="s">
        <v>18889</v>
      </c>
      <c r="E2078" s="29">
        <v>4420</v>
      </c>
      <c r="F2078" s="29" t="s">
        <v>18889</v>
      </c>
      <c r="G2078" t="s">
        <v>76</v>
      </c>
    </row>
    <row r="2079" spans="1:7" x14ac:dyDescent="0.25">
      <c r="A2079" s="29" t="s">
        <v>5377</v>
      </c>
      <c r="B2079" s="29" t="s">
        <v>5378</v>
      </c>
      <c r="C2079" s="30">
        <v>44223</v>
      </c>
      <c r="D2079" s="29" t="s">
        <v>18889</v>
      </c>
      <c r="E2079" s="29">
        <v>4420</v>
      </c>
      <c r="F2079" s="29" t="s">
        <v>18889</v>
      </c>
      <c r="G2079" t="s">
        <v>76</v>
      </c>
    </row>
    <row r="2080" spans="1:7" x14ac:dyDescent="0.25">
      <c r="A2080" s="29" t="s">
        <v>14898</v>
      </c>
      <c r="B2080" s="29" t="s">
        <v>14899</v>
      </c>
      <c r="C2080" s="30">
        <v>44224</v>
      </c>
      <c r="D2080" s="29" t="s">
        <v>18889</v>
      </c>
      <c r="E2080" s="29">
        <v>4420</v>
      </c>
      <c r="F2080" s="29" t="s">
        <v>18889</v>
      </c>
      <c r="G2080" t="s">
        <v>76</v>
      </c>
    </row>
    <row r="2081" spans="1:7" x14ac:dyDescent="0.25">
      <c r="A2081" s="29" t="s">
        <v>14925</v>
      </c>
      <c r="B2081" s="29" t="s">
        <v>14926</v>
      </c>
      <c r="C2081" s="30">
        <v>44225</v>
      </c>
      <c r="D2081" s="29" t="s">
        <v>18889</v>
      </c>
      <c r="E2081" s="29">
        <v>4420</v>
      </c>
      <c r="F2081" s="29" t="s">
        <v>18889</v>
      </c>
      <c r="G2081" t="s">
        <v>76</v>
      </c>
    </row>
    <row r="2082" spans="1:7" x14ac:dyDescent="0.25">
      <c r="A2082" s="29" t="s">
        <v>14938</v>
      </c>
      <c r="B2082" s="29" t="s">
        <v>14939</v>
      </c>
      <c r="C2082" s="30">
        <v>44225</v>
      </c>
      <c r="D2082" s="29" t="s">
        <v>18889</v>
      </c>
      <c r="E2082" s="29">
        <v>4420</v>
      </c>
      <c r="F2082" s="29" t="s">
        <v>18889</v>
      </c>
      <c r="G2082" t="s">
        <v>76</v>
      </c>
    </row>
    <row r="2083" spans="1:7" x14ac:dyDescent="0.25">
      <c r="A2083" s="29" t="s">
        <v>16865</v>
      </c>
      <c r="B2083" s="29" t="s">
        <v>16866</v>
      </c>
      <c r="C2083" s="30">
        <v>44227</v>
      </c>
      <c r="D2083" s="29" t="s">
        <v>18889</v>
      </c>
      <c r="E2083" s="29">
        <v>4420</v>
      </c>
      <c r="F2083" s="29" t="s">
        <v>18889</v>
      </c>
      <c r="G2083" t="s">
        <v>76</v>
      </c>
    </row>
    <row r="2084" spans="1:7" x14ac:dyDescent="0.25">
      <c r="A2084" s="29" t="s">
        <v>12210</v>
      </c>
      <c r="B2084" s="29" t="s">
        <v>12211</v>
      </c>
      <c r="C2084" s="30">
        <v>44232</v>
      </c>
      <c r="D2084" s="29" t="s">
        <v>18889</v>
      </c>
      <c r="E2084" s="29">
        <v>4420</v>
      </c>
      <c r="F2084" s="29" t="s">
        <v>18889</v>
      </c>
      <c r="G2084" t="s">
        <v>76</v>
      </c>
    </row>
    <row r="2085" spans="1:7" x14ac:dyDescent="0.25">
      <c r="A2085" s="29" t="s">
        <v>12227</v>
      </c>
      <c r="B2085" s="29" t="s">
        <v>12228</v>
      </c>
      <c r="C2085" s="30">
        <v>44232</v>
      </c>
      <c r="D2085" s="29" t="s">
        <v>18889</v>
      </c>
      <c r="E2085" s="29">
        <v>4420</v>
      </c>
      <c r="F2085" s="29" t="s">
        <v>18889</v>
      </c>
      <c r="G2085" t="s">
        <v>76</v>
      </c>
    </row>
    <row r="2086" spans="1:7" x14ac:dyDescent="0.25">
      <c r="A2086" s="29" t="s">
        <v>12297</v>
      </c>
      <c r="B2086" s="29" t="s">
        <v>12298</v>
      </c>
      <c r="C2086" s="30">
        <v>44233</v>
      </c>
      <c r="D2086" s="29" t="s">
        <v>18889</v>
      </c>
      <c r="E2086" s="29">
        <v>4420</v>
      </c>
      <c r="F2086" s="29" t="s">
        <v>18889</v>
      </c>
      <c r="G2086" t="s">
        <v>76</v>
      </c>
    </row>
    <row r="2087" spans="1:7" x14ac:dyDescent="0.25">
      <c r="A2087" s="29" t="s">
        <v>15065</v>
      </c>
      <c r="B2087" s="29" t="s">
        <v>15066</v>
      </c>
      <c r="C2087" s="30">
        <v>44235</v>
      </c>
      <c r="D2087" s="29" t="s">
        <v>18889</v>
      </c>
      <c r="E2087" s="29">
        <v>4420</v>
      </c>
      <c r="F2087" s="29" t="s">
        <v>18889</v>
      </c>
      <c r="G2087" t="s">
        <v>76</v>
      </c>
    </row>
    <row r="2088" spans="1:7" x14ac:dyDescent="0.25">
      <c r="A2088" s="29" t="s">
        <v>1021</v>
      </c>
      <c r="B2088" s="29" t="s">
        <v>1022</v>
      </c>
      <c r="C2088" s="30">
        <v>44236</v>
      </c>
      <c r="D2088" s="29" t="s">
        <v>18889</v>
      </c>
      <c r="E2088" s="29">
        <v>4420</v>
      </c>
      <c r="F2088" s="29" t="s">
        <v>18889</v>
      </c>
      <c r="G2088" t="s">
        <v>76</v>
      </c>
    </row>
    <row r="2089" spans="1:7" x14ac:dyDescent="0.25">
      <c r="A2089" s="29" t="s">
        <v>15071</v>
      </c>
      <c r="B2089" s="29" t="s">
        <v>15072</v>
      </c>
      <c r="C2089" s="30">
        <v>44236</v>
      </c>
      <c r="D2089" s="29" t="s">
        <v>18889</v>
      </c>
      <c r="E2089" s="29">
        <v>4420</v>
      </c>
      <c r="F2089" s="29" t="s">
        <v>18889</v>
      </c>
      <c r="G2089" t="s">
        <v>76</v>
      </c>
    </row>
    <row r="2090" spans="1:7" x14ac:dyDescent="0.25">
      <c r="A2090" s="29" t="s">
        <v>1014</v>
      </c>
      <c r="B2090" s="29" t="s">
        <v>1015</v>
      </c>
      <c r="C2090" s="30">
        <v>44239</v>
      </c>
      <c r="D2090" s="29" t="s">
        <v>18889</v>
      </c>
      <c r="E2090" s="29">
        <v>4420</v>
      </c>
      <c r="F2090" s="29" t="s">
        <v>18889</v>
      </c>
      <c r="G2090" t="s">
        <v>76</v>
      </c>
    </row>
    <row r="2091" spans="1:7" x14ac:dyDescent="0.25">
      <c r="A2091" s="29" t="s">
        <v>6998</v>
      </c>
      <c r="B2091" s="29" t="s">
        <v>6999</v>
      </c>
      <c r="C2091" s="30">
        <v>44249</v>
      </c>
      <c r="D2091" s="29" t="s">
        <v>18889</v>
      </c>
      <c r="E2091" s="29">
        <v>4420</v>
      </c>
      <c r="F2091" s="29" t="s">
        <v>18889</v>
      </c>
      <c r="G2091" t="s">
        <v>76</v>
      </c>
    </row>
    <row r="2092" spans="1:7" x14ac:dyDescent="0.25">
      <c r="A2092" s="29" t="s">
        <v>6976</v>
      </c>
      <c r="B2092" s="29" t="s">
        <v>6977</v>
      </c>
      <c r="C2092" s="30">
        <v>44250</v>
      </c>
      <c r="D2092" s="29" t="s">
        <v>18889</v>
      </c>
      <c r="E2092" s="29">
        <v>4420</v>
      </c>
      <c r="F2092" s="29" t="s">
        <v>18889</v>
      </c>
      <c r="G2092" t="s">
        <v>76</v>
      </c>
    </row>
    <row r="2093" spans="1:7" x14ac:dyDescent="0.25">
      <c r="A2093" s="29" t="s">
        <v>4265</v>
      </c>
      <c r="B2093" s="29" t="s">
        <v>4266</v>
      </c>
      <c r="C2093" s="30">
        <v>44251</v>
      </c>
      <c r="D2093" s="29" t="s">
        <v>18889</v>
      </c>
      <c r="E2093" s="29">
        <v>4420</v>
      </c>
      <c r="F2093" s="29" t="s">
        <v>18889</v>
      </c>
      <c r="G2093" t="s">
        <v>76</v>
      </c>
    </row>
    <row r="2094" spans="1:7" x14ac:dyDescent="0.25">
      <c r="A2094" s="29" t="s">
        <v>4268</v>
      </c>
      <c r="B2094" s="29" t="s">
        <v>4269</v>
      </c>
      <c r="C2094" s="30">
        <v>44251</v>
      </c>
      <c r="D2094" s="29" t="s">
        <v>18889</v>
      </c>
      <c r="E2094" s="29">
        <v>4420</v>
      </c>
      <c r="F2094" s="29" t="s">
        <v>18889</v>
      </c>
      <c r="G2094" t="s">
        <v>76</v>
      </c>
    </row>
    <row r="2095" spans="1:7" x14ac:dyDescent="0.25">
      <c r="A2095" s="29" t="s">
        <v>4287</v>
      </c>
      <c r="B2095" s="29" t="s">
        <v>4288</v>
      </c>
      <c r="C2095" s="30">
        <v>44253</v>
      </c>
      <c r="D2095" s="29" t="s">
        <v>18889</v>
      </c>
      <c r="E2095" s="29">
        <v>4420</v>
      </c>
      <c r="F2095" s="29" t="s">
        <v>18889</v>
      </c>
      <c r="G2095" t="s">
        <v>76</v>
      </c>
    </row>
    <row r="2096" spans="1:7" x14ac:dyDescent="0.25">
      <c r="A2096" s="29" t="s">
        <v>17417</v>
      </c>
      <c r="B2096" s="29" t="s">
        <v>17418</v>
      </c>
      <c r="C2096" s="30">
        <v>44257</v>
      </c>
      <c r="D2096" s="29" t="s">
        <v>18889</v>
      </c>
      <c r="E2096" s="29">
        <v>4420</v>
      </c>
      <c r="F2096" s="29" t="s">
        <v>18889</v>
      </c>
      <c r="G2096" t="s">
        <v>76</v>
      </c>
    </row>
    <row r="2097" spans="1:7" x14ac:dyDescent="0.25">
      <c r="A2097" s="29" t="s">
        <v>17995</v>
      </c>
      <c r="B2097" s="29" t="s">
        <v>17996</v>
      </c>
      <c r="C2097" s="30">
        <v>44266</v>
      </c>
      <c r="D2097" s="29" t="s">
        <v>18889</v>
      </c>
      <c r="E2097" s="29">
        <v>4420</v>
      </c>
      <c r="F2097" s="29" t="s">
        <v>18889</v>
      </c>
      <c r="G2097" t="s">
        <v>76</v>
      </c>
    </row>
    <row r="2098" spans="1:7" x14ac:dyDescent="0.25">
      <c r="A2098" s="29" t="s">
        <v>5739</v>
      </c>
      <c r="B2098" s="29" t="s">
        <v>5740</v>
      </c>
      <c r="C2098" s="30">
        <v>44215</v>
      </c>
      <c r="D2098" s="29" t="s">
        <v>18889</v>
      </c>
      <c r="E2098" s="29">
        <v>4430</v>
      </c>
      <c r="F2098" s="29" t="s">
        <v>18889</v>
      </c>
      <c r="G2098" t="s">
        <v>76</v>
      </c>
    </row>
    <row r="2099" spans="1:7" x14ac:dyDescent="0.25">
      <c r="A2099" s="29" t="s">
        <v>5987</v>
      </c>
      <c r="B2099" s="29" t="s">
        <v>5988</v>
      </c>
      <c r="C2099" s="30">
        <v>44221</v>
      </c>
      <c r="D2099" s="29" t="s">
        <v>18889</v>
      </c>
      <c r="E2099" s="29">
        <v>4430</v>
      </c>
      <c r="F2099" s="29" t="s">
        <v>18889</v>
      </c>
      <c r="G2099" t="s">
        <v>76</v>
      </c>
    </row>
    <row r="2100" spans="1:7" x14ac:dyDescent="0.25">
      <c r="A2100" s="29" t="s">
        <v>6022</v>
      </c>
      <c r="B2100" s="29" t="s">
        <v>6023</v>
      </c>
      <c r="C2100" s="30">
        <v>44221</v>
      </c>
      <c r="D2100" s="29" t="s">
        <v>18889</v>
      </c>
      <c r="E2100" s="29">
        <v>4430</v>
      </c>
      <c r="F2100" s="29" t="s">
        <v>18889</v>
      </c>
      <c r="G2100" t="s">
        <v>76</v>
      </c>
    </row>
    <row r="2101" spans="1:7" x14ac:dyDescent="0.25">
      <c r="A2101" s="29" t="s">
        <v>6024</v>
      </c>
      <c r="B2101" s="29" t="s">
        <v>6025</v>
      </c>
      <c r="C2101" s="30">
        <v>44221</v>
      </c>
      <c r="D2101" s="29" t="s">
        <v>18889</v>
      </c>
      <c r="E2101" s="29">
        <v>4430</v>
      </c>
      <c r="F2101" s="29" t="s">
        <v>18889</v>
      </c>
      <c r="G2101" t="s">
        <v>76</v>
      </c>
    </row>
    <row r="2102" spans="1:7" x14ac:dyDescent="0.25">
      <c r="A2102" s="29" t="s">
        <v>5793</v>
      </c>
      <c r="B2102" s="29" t="s">
        <v>5794</v>
      </c>
      <c r="C2102" s="30">
        <v>44222</v>
      </c>
      <c r="D2102" s="29" t="s">
        <v>18889</v>
      </c>
      <c r="E2102" s="29">
        <v>4430</v>
      </c>
      <c r="F2102" s="29" t="s">
        <v>18889</v>
      </c>
      <c r="G2102" t="s">
        <v>76</v>
      </c>
    </row>
    <row r="2103" spans="1:7" x14ac:dyDescent="0.25">
      <c r="A2103" s="29" t="s">
        <v>5999</v>
      </c>
      <c r="B2103" s="29" t="s">
        <v>6000</v>
      </c>
      <c r="C2103" s="30">
        <v>44222</v>
      </c>
      <c r="D2103" s="29" t="s">
        <v>18889</v>
      </c>
      <c r="E2103" s="29">
        <v>4430</v>
      </c>
      <c r="F2103" s="29" t="s">
        <v>18889</v>
      </c>
      <c r="G2103" t="s">
        <v>76</v>
      </c>
    </row>
    <row r="2104" spans="1:7" x14ac:dyDescent="0.25">
      <c r="A2104" s="29" t="s">
        <v>5218</v>
      </c>
      <c r="B2104" s="29" t="s">
        <v>5219</v>
      </c>
      <c r="C2104" s="30">
        <v>44223</v>
      </c>
      <c r="D2104" s="29" t="s">
        <v>18889</v>
      </c>
      <c r="E2104" s="29">
        <v>4430</v>
      </c>
      <c r="F2104" s="29" t="s">
        <v>18889</v>
      </c>
      <c r="G2104" t="s">
        <v>76</v>
      </c>
    </row>
    <row r="2105" spans="1:7" x14ac:dyDescent="0.25">
      <c r="A2105" s="29" t="s">
        <v>5375</v>
      </c>
      <c r="B2105" s="29" t="s">
        <v>5376</v>
      </c>
      <c r="C2105" s="30">
        <v>44223</v>
      </c>
      <c r="D2105" s="29" t="s">
        <v>18889</v>
      </c>
      <c r="E2105" s="29">
        <v>4430</v>
      </c>
      <c r="F2105" s="29" t="s">
        <v>18889</v>
      </c>
      <c r="G2105" t="s">
        <v>76</v>
      </c>
    </row>
    <row r="2106" spans="1:7" x14ac:dyDescent="0.25">
      <c r="A2106" s="29" t="s">
        <v>11722</v>
      </c>
      <c r="B2106" s="29" t="s">
        <v>11723</v>
      </c>
      <c r="C2106" s="30">
        <v>44225</v>
      </c>
      <c r="D2106" s="29" t="s">
        <v>18889</v>
      </c>
      <c r="E2106" s="29">
        <v>4430</v>
      </c>
      <c r="F2106" s="29" t="s">
        <v>18889</v>
      </c>
      <c r="G2106" t="s">
        <v>76</v>
      </c>
    </row>
    <row r="2107" spans="1:7" x14ac:dyDescent="0.25">
      <c r="A2107" s="29" t="s">
        <v>11724</v>
      </c>
      <c r="B2107" s="29" t="s">
        <v>11725</v>
      </c>
      <c r="C2107" s="30">
        <v>44225</v>
      </c>
      <c r="D2107" s="29" t="s">
        <v>18889</v>
      </c>
      <c r="E2107" s="29">
        <v>4430</v>
      </c>
      <c r="F2107" s="29" t="s">
        <v>18889</v>
      </c>
      <c r="G2107" t="s">
        <v>76</v>
      </c>
    </row>
    <row r="2108" spans="1:7" x14ac:dyDescent="0.25">
      <c r="A2108" s="29" t="s">
        <v>14931</v>
      </c>
      <c r="B2108" s="29" t="s">
        <v>14932</v>
      </c>
      <c r="C2108" s="30">
        <v>44225</v>
      </c>
      <c r="D2108" s="29" t="s">
        <v>18889</v>
      </c>
      <c r="E2108" s="29">
        <v>4430</v>
      </c>
      <c r="F2108" s="29" t="s">
        <v>18889</v>
      </c>
      <c r="G2108" t="s">
        <v>76</v>
      </c>
    </row>
    <row r="2109" spans="1:7" x14ac:dyDescent="0.25">
      <c r="A2109" s="29" t="s">
        <v>11719</v>
      </c>
      <c r="B2109" s="29" t="s">
        <v>11720</v>
      </c>
      <c r="C2109" s="30">
        <v>44229</v>
      </c>
      <c r="D2109" s="29" t="s">
        <v>18889</v>
      </c>
      <c r="E2109" s="29">
        <v>4430</v>
      </c>
      <c r="F2109" s="29" t="s">
        <v>18889</v>
      </c>
      <c r="G2109" t="s">
        <v>76</v>
      </c>
    </row>
    <row r="2110" spans="1:7" x14ac:dyDescent="0.25">
      <c r="A2110" s="29" t="s">
        <v>4905</v>
      </c>
      <c r="B2110" s="29" t="s">
        <v>4906</v>
      </c>
      <c r="C2110" s="30">
        <v>44266</v>
      </c>
      <c r="D2110" s="29" t="s">
        <v>18889</v>
      </c>
      <c r="E2110" s="29">
        <v>4430</v>
      </c>
      <c r="F2110" s="29" t="s">
        <v>18889</v>
      </c>
      <c r="G2110" t="s">
        <v>76</v>
      </c>
    </row>
    <row r="2111" spans="1:7" x14ac:dyDescent="0.25">
      <c r="A2111" s="29" t="s">
        <v>5968</v>
      </c>
      <c r="B2111" s="29" t="s">
        <v>5969</v>
      </c>
      <c r="C2111" s="30">
        <v>44221</v>
      </c>
      <c r="D2111" s="29" t="s">
        <v>18889</v>
      </c>
      <c r="E2111" s="29">
        <v>4431</v>
      </c>
      <c r="F2111" s="29" t="s">
        <v>18889</v>
      </c>
      <c r="G2111" t="s">
        <v>76</v>
      </c>
    </row>
    <row r="2112" spans="1:7" x14ac:dyDescent="0.25">
      <c r="A2112" s="29" t="s">
        <v>5971</v>
      </c>
      <c r="B2112" s="29" t="s">
        <v>5972</v>
      </c>
      <c r="C2112" s="30">
        <v>44221</v>
      </c>
      <c r="D2112" s="29" t="s">
        <v>18889</v>
      </c>
      <c r="E2112" s="29">
        <v>4431</v>
      </c>
      <c r="F2112" s="29" t="s">
        <v>18889</v>
      </c>
      <c r="G2112" t="s">
        <v>76</v>
      </c>
    </row>
    <row r="2113" spans="1:7" x14ac:dyDescent="0.25">
      <c r="A2113" s="29" t="s">
        <v>5989</v>
      </c>
      <c r="B2113" s="29" t="s">
        <v>5990</v>
      </c>
      <c r="C2113" s="30">
        <v>44221</v>
      </c>
      <c r="D2113" s="29" t="s">
        <v>18889</v>
      </c>
      <c r="E2113" s="29">
        <v>4431</v>
      </c>
      <c r="F2113" s="29" t="s">
        <v>18889</v>
      </c>
      <c r="G2113" t="s">
        <v>76</v>
      </c>
    </row>
    <row r="2114" spans="1:7" x14ac:dyDescent="0.25">
      <c r="A2114" s="29" t="s">
        <v>6020</v>
      </c>
      <c r="B2114" s="29" t="s">
        <v>6021</v>
      </c>
      <c r="C2114" s="30">
        <v>44221</v>
      </c>
      <c r="D2114" s="29" t="s">
        <v>18889</v>
      </c>
      <c r="E2114" s="29">
        <v>4431</v>
      </c>
      <c r="F2114" s="29" t="s">
        <v>18889</v>
      </c>
      <c r="G2114" t="s">
        <v>76</v>
      </c>
    </row>
    <row r="2115" spans="1:7" x14ac:dyDescent="0.25">
      <c r="A2115" s="29" t="s">
        <v>6038</v>
      </c>
      <c r="B2115" s="29" t="s">
        <v>6039</v>
      </c>
      <c r="C2115" s="30">
        <v>44221</v>
      </c>
      <c r="D2115" s="29" t="s">
        <v>18889</v>
      </c>
      <c r="E2115" s="29">
        <v>4431</v>
      </c>
      <c r="F2115" s="29" t="s">
        <v>18889</v>
      </c>
      <c r="G2115" t="s">
        <v>76</v>
      </c>
    </row>
    <row r="2116" spans="1:7" x14ac:dyDescent="0.25">
      <c r="A2116" s="29" t="s">
        <v>5789</v>
      </c>
      <c r="B2116" s="29" t="s">
        <v>5790</v>
      </c>
      <c r="C2116" s="30">
        <v>44222</v>
      </c>
      <c r="D2116" s="29" t="s">
        <v>18889</v>
      </c>
      <c r="E2116" s="29">
        <v>4431</v>
      </c>
      <c r="F2116" s="29" t="s">
        <v>18889</v>
      </c>
      <c r="G2116" t="s">
        <v>76</v>
      </c>
    </row>
    <row r="2117" spans="1:7" x14ac:dyDescent="0.25">
      <c r="A2117" s="29" t="s">
        <v>5385</v>
      </c>
      <c r="B2117" s="29" t="s">
        <v>5386</v>
      </c>
      <c r="C2117" s="30">
        <v>44223</v>
      </c>
      <c r="D2117" s="29" t="s">
        <v>18889</v>
      </c>
      <c r="E2117" s="29">
        <v>4431</v>
      </c>
      <c r="F2117" s="29" t="s">
        <v>18889</v>
      </c>
      <c r="G2117" t="s">
        <v>76</v>
      </c>
    </row>
    <row r="2118" spans="1:7" x14ac:dyDescent="0.25">
      <c r="A2118" s="29" t="s">
        <v>6010</v>
      </c>
      <c r="B2118" s="29" t="s">
        <v>6011</v>
      </c>
      <c r="C2118" s="30">
        <v>44223</v>
      </c>
      <c r="D2118" s="29" t="s">
        <v>18889</v>
      </c>
      <c r="E2118" s="29">
        <v>4431</v>
      </c>
      <c r="F2118" s="29" t="s">
        <v>18889</v>
      </c>
      <c r="G2118" t="s">
        <v>76</v>
      </c>
    </row>
    <row r="2119" spans="1:7" x14ac:dyDescent="0.25">
      <c r="A2119" s="29" t="s">
        <v>5791</v>
      </c>
      <c r="B2119" s="29" t="s">
        <v>5792</v>
      </c>
      <c r="C2119" s="30">
        <v>44222</v>
      </c>
      <c r="D2119" s="29" t="s">
        <v>18889</v>
      </c>
      <c r="E2119" s="29">
        <v>4432</v>
      </c>
      <c r="F2119" s="29" t="s">
        <v>18889</v>
      </c>
      <c r="G2119" t="s">
        <v>76</v>
      </c>
    </row>
    <row r="2120" spans="1:7" x14ac:dyDescent="0.25">
      <c r="A2120" s="29" t="s">
        <v>5365</v>
      </c>
      <c r="B2120" s="29" t="s">
        <v>5366</v>
      </c>
      <c r="C2120" s="30">
        <v>44223</v>
      </c>
      <c r="D2120" s="29" t="s">
        <v>18889</v>
      </c>
      <c r="E2120" s="29">
        <v>4432</v>
      </c>
      <c r="F2120" s="29" t="s">
        <v>18889</v>
      </c>
      <c r="G2120" t="s">
        <v>76</v>
      </c>
    </row>
    <row r="2121" spans="1:7" x14ac:dyDescent="0.25">
      <c r="A2121" s="29" t="s">
        <v>5381</v>
      </c>
      <c r="B2121" s="29" t="s">
        <v>5382</v>
      </c>
      <c r="C2121" s="30">
        <v>44223</v>
      </c>
      <c r="D2121" s="29" t="s">
        <v>18889</v>
      </c>
      <c r="E2121" s="29">
        <v>4432</v>
      </c>
      <c r="F2121" s="29" t="s">
        <v>18889</v>
      </c>
      <c r="G2121" t="s">
        <v>76</v>
      </c>
    </row>
    <row r="2122" spans="1:7" x14ac:dyDescent="0.25">
      <c r="A2122" s="29" t="s">
        <v>5388</v>
      </c>
      <c r="B2122" s="29" t="s">
        <v>5389</v>
      </c>
      <c r="C2122" s="30">
        <v>44223</v>
      </c>
      <c r="D2122" s="29" t="s">
        <v>18889</v>
      </c>
      <c r="E2122" s="29">
        <v>4432</v>
      </c>
      <c r="F2122" s="29" t="s">
        <v>18889</v>
      </c>
      <c r="G2122" t="s">
        <v>76</v>
      </c>
    </row>
    <row r="2123" spans="1:7" x14ac:dyDescent="0.25">
      <c r="A2123" s="29" t="s">
        <v>5391</v>
      </c>
      <c r="B2123" s="29" t="s">
        <v>5392</v>
      </c>
      <c r="C2123" s="30">
        <v>44223</v>
      </c>
      <c r="D2123" s="29" t="s">
        <v>18889</v>
      </c>
      <c r="E2123" s="29">
        <v>4432</v>
      </c>
      <c r="F2123" s="29" t="s">
        <v>18889</v>
      </c>
      <c r="G2123" t="s">
        <v>76</v>
      </c>
    </row>
    <row r="2124" spans="1:7" x14ac:dyDescent="0.25">
      <c r="A2124" s="29" t="s">
        <v>5393</v>
      </c>
      <c r="B2124" s="29" t="s">
        <v>5394</v>
      </c>
      <c r="C2124" s="30">
        <v>44223</v>
      </c>
      <c r="D2124" s="29" t="s">
        <v>18889</v>
      </c>
      <c r="E2124" s="29">
        <v>4432</v>
      </c>
      <c r="F2124" s="29" t="s">
        <v>18889</v>
      </c>
      <c r="G2124" t="s">
        <v>76</v>
      </c>
    </row>
    <row r="2125" spans="1:7" x14ac:dyDescent="0.25">
      <c r="A2125" s="29" t="s">
        <v>5399</v>
      </c>
      <c r="B2125" s="29" t="s">
        <v>5400</v>
      </c>
      <c r="C2125" s="30">
        <v>44223</v>
      </c>
      <c r="D2125" s="29" t="s">
        <v>18889</v>
      </c>
      <c r="E2125" s="29">
        <v>4432</v>
      </c>
      <c r="F2125" s="29" t="s">
        <v>18889</v>
      </c>
      <c r="G2125" t="s">
        <v>76</v>
      </c>
    </row>
    <row r="2126" spans="1:7" x14ac:dyDescent="0.25">
      <c r="A2126" s="29" t="s">
        <v>5401</v>
      </c>
      <c r="B2126" s="29" t="s">
        <v>5402</v>
      </c>
      <c r="C2126" s="30">
        <v>44223</v>
      </c>
      <c r="D2126" s="29" t="s">
        <v>18889</v>
      </c>
      <c r="E2126" s="29">
        <v>4432</v>
      </c>
      <c r="F2126" s="29" t="s">
        <v>18889</v>
      </c>
      <c r="G2126" t="s">
        <v>76</v>
      </c>
    </row>
    <row r="2127" spans="1:7" x14ac:dyDescent="0.25">
      <c r="A2127" s="29" t="s">
        <v>14934</v>
      </c>
      <c r="B2127" s="29" t="s">
        <v>14935</v>
      </c>
      <c r="C2127" s="30">
        <v>44225</v>
      </c>
      <c r="D2127" s="29" t="s">
        <v>18889</v>
      </c>
      <c r="E2127" s="29">
        <v>4432</v>
      </c>
      <c r="F2127" s="29" t="s">
        <v>18889</v>
      </c>
      <c r="G2127" t="s">
        <v>76</v>
      </c>
    </row>
    <row r="2128" spans="1:7" x14ac:dyDescent="0.25">
      <c r="A2128" s="29" t="s">
        <v>9216</v>
      </c>
      <c r="B2128" s="29" t="s">
        <v>9217</v>
      </c>
      <c r="C2128" s="30">
        <v>44231</v>
      </c>
      <c r="D2128" s="29" t="s">
        <v>18889</v>
      </c>
      <c r="E2128" s="29">
        <v>4432</v>
      </c>
      <c r="F2128" s="29" t="s">
        <v>18889</v>
      </c>
      <c r="G2128" t="s">
        <v>76</v>
      </c>
    </row>
    <row r="2129" spans="1:7" x14ac:dyDescent="0.25">
      <c r="A2129" s="29" t="s">
        <v>15075</v>
      </c>
      <c r="B2129" s="29" t="s">
        <v>15076</v>
      </c>
      <c r="C2129" s="30">
        <v>44236</v>
      </c>
      <c r="D2129" s="29" t="s">
        <v>18889</v>
      </c>
      <c r="E2129" s="29">
        <v>4432</v>
      </c>
      <c r="F2129" s="29" t="s">
        <v>18889</v>
      </c>
      <c r="G2129" t="s">
        <v>76</v>
      </c>
    </row>
    <row r="2130" spans="1:7" x14ac:dyDescent="0.25">
      <c r="A2130" s="29" t="s">
        <v>15079</v>
      </c>
      <c r="B2130" s="29" t="s">
        <v>15080</v>
      </c>
      <c r="C2130" s="30">
        <v>44236</v>
      </c>
      <c r="D2130" s="29" t="s">
        <v>18889</v>
      </c>
      <c r="E2130" s="29">
        <v>4432</v>
      </c>
      <c r="F2130" s="29" t="s">
        <v>18889</v>
      </c>
      <c r="G2130" t="s">
        <v>76</v>
      </c>
    </row>
    <row r="2131" spans="1:7" x14ac:dyDescent="0.25">
      <c r="A2131" s="29" t="s">
        <v>4995</v>
      </c>
      <c r="B2131" s="29" t="s">
        <v>4996</v>
      </c>
      <c r="C2131" s="30">
        <v>44269</v>
      </c>
      <c r="D2131" s="29" t="s">
        <v>18889</v>
      </c>
      <c r="E2131" s="29">
        <v>4432</v>
      </c>
      <c r="F2131" s="29" t="s">
        <v>18889</v>
      </c>
      <c r="G2131" t="s">
        <v>76</v>
      </c>
    </row>
    <row r="2132" spans="1:7" x14ac:dyDescent="0.25">
      <c r="A2132" s="29" t="s">
        <v>12237</v>
      </c>
      <c r="B2132" s="29" t="s">
        <v>12238</v>
      </c>
      <c r="C2132" s="30">
        <v>44229</v>
      </c>
      <c r="D2132" s="29" t="s">
        <v>18889</v>
      </c>
      <c r="E2132" s="29">
        <v>4450</v>
      </c>
      <c r="F2132" s="29" t="s">
        <v>18889</v>
      </c>
      <c r="G2132" t="s">
        <v>76</v>
      </c>
    </row>
    <row r="2133" spans="1:7" x14ac:dyDescent="0.25">
      <c r="A2133" s="29" t="s">
        <v>9223</v>
      </c>
      <c r="B2133" s="29" t="s">
        <v>9224</v>
      </c>
      <c r="C2133" s="30">
        <v>44231</v>
      </c>
      <c r="D2133" s="29" t="s">
        <v>18889</v>
      </c>
      <c r="E2133" s="29">
        <v>4450</v>
      </c>
      <c r="F2133" s="29" t="s">
        <v>18889</v>
      </c>
      <c r="G2133" t="s">
        <v>76</v>
      </c>
    </row>
    <row r="2134" spans="1:7" x14ac:dyDescent="0.25">
      <c r="A2134" s="29" t="s">
        <v>4071</v>
      </c>
      <c r="B2134" s="29" t="s">
        <v>4072</v>
      </c>
      <c r="C2134" s="30">
        <v>44236</v>
      </c>
      <c r="D2134" s="29" t="s">
        <v>18889</v>
      </c>
      <c r="E2134" s="29">
        <v>4450</v>
      </c>
      <c r="F2134" s="29" t="s">
        <v>18889</v>
      </c>
      <c r="G2134" t="s">
        <v>76</v>
      </c>
    </row>
    <row r="2135" spans="1:7" x14ac:dyDescent="0.25">
      <c r="A2135" s="29" t="s">
        <v>15077</v>
      </c>
      <c r="B2135" s="29" t="s">
        <v>15078</v>
      </c>
      <c r="C2135" s="30">
        <v>44236</v>
      </c>
      <c r="D2135" s="29" t="s">
        <v>18889</v>
      </c>
      <c r="E2135" s="29">
        <v>4450</v>
      </c>
      <c r="F2135" s="29" t="s">
        <v>18889</v>
      </c>
      <c r="G2135" t="s">
        <v>76</v>
      </c>
    </row>
    <row r="2136" spans="1:7" x14ac:dyDescent="0.25">
      <c r="A2136" s="29" t="s">
        <v>4046</v>
      </c>
      <c r="B2136" s="29" t="s">
        <v>4047</v>
      </c>
      <c r="C2136" s="30">
        <v>44237</v>
      </c>
      <c r="D2136" s="29" t="s">
        <v>18889</v>
      </c>
      <c r="E2136" s="29">
        <v>4450</v>
      </c>
      <c r="F2136" s="29" t="s">
        <v>18889</v>
      </c>
      <c r="G2136" t="s">
        <v>76</v>
      </c>
    </row>
    <row r="2137" spans="1:7" x14ac:dyDescent="0.25">
      <c r="A2137" s="29" t="s">
        <v>4051</v>
      </c>
      <c r="B2137" s="29" t="s">
        <v>4052</v>
      </c>
      <c r="C2137" s="30">
        <v>44238</v>
      </c>
      <c r="D2137" s="29" t="s">
        <v>18889</v>
      </c>
      <c r="E2137" s="29">
        <v>4450</v>
      </c>
      <c r="F2137" s="29" t="s">
        <v>18889</v>
      </c>
      <c r="G2137" t="s">
        <v>76</v>
      </c>
    </row>
    <row r="2138" spans="1:7" x14ac:dyDescent="0.25">
      <c r="A2138" s="29" t="s">
        <v>12573</v>
      </c>
      <c r="B2138" s="29" t="s">
        <v>12574</v>
      </c>
      <c r="C2138" s="30">
        <v>44239</v>
      </c>
      <c r="D2138" s="29" t="s">
        <v>18889</v>
      </c>
      <c r="E2138" s="29">
        <v>4450</v>
      </c>
      <c r="F2138" s="29" t="s">
        <v>18889</v>
      </c>
      <c r="G2138" t="s">
        <v>76</v>
      </c>
    </row>
    <row r="2139" spans="1:7" x14ac:dyDescent="0.25">
      <c r="A2139" s="29" t="s">
        <v>5355</v>
      </c>
      <c r="B2139" s="29" t="s">
        <v>5356</v>
      </c>
      <c r="C2139" s="30">
        <v>44223</v>
      </c>
      <c r="D2139" s="29" t="s">
        <v>18889</v>
      </c>
      <c r="E2139" s="29">
        <v>4451</v>
      </c>
      <c r="F2139" s="29" t="s">
        <v>18889</v>
      </c>
      <c r="G2139" t="s">
        <v>76</v>
      </c>
    </row>
    <row r="2140" spans="1:7" x14ac:dyDescent="0.25">
      <c r="A2140" s="29" t="s">
        <v>5395</v>
      </c>
      <c r="B2140" s="29" t="s">
        <v>5396</v>
      </c>
      <c r="C2140" s="30">
        <v>44223</v>
      </c>
      <c r="D2140" s="29" t="s">
        <v>18889</v>
      </c>
      <c r="E2140" s="29">
        <v>4451</v>
      </c>
      <c r="F2140" s="29" t="s">
        <v>18889</v>
      </c>
      <c r="G2140" t="s">
        <v>76</v>
      </c>
    </row>
    <row r="2141" spans="1:7" x14ac:dyDescent="0.25">
      <c r="A2141" s="29" t="s">
        <v>6034</v>
      </c>
      <c r="B2141" s="29" t="s">
        <v>6035</v>
      </c>
      <c r="C2141" s="30">
        <v>44221</v>
      </c>
      <c r="D2141" s="29" t="s">
        <v>18889</v>
      </c>
      <c r="E2141" s="29">
        <v>4452</v>
      </c>
      <c r="F2141" s="29" t="s">
        <v>18889</v>
      </c>
      <c r="G2141" t="s">
        <v>76</v>
      </c>
    </row>
    <row r="2142" spans="1:7" x14ac:dyDescent="0.25">
      <c r="A2142" s="29" t="s">
        <v>1104</v>
      </c>
      <c r="B2142" s="29" t="s">
        <v>1105</v>
      </c>
      <c r="C2142" s="30">
        <v>44242</v>
      </c>
      <c r="D2142" s="29" t="s">
        <v>18889</v>
      </c>
      <c r="E2142" s="29">
        <v>4458</v>
      </c>
      <c r="F2142" s="29" t="s">
        <v>18889</v>
      </c>
      <c r="G2142" t="s">
        <v>76</v>
      </c>
    </row>
    <row r="2143" spans="1:7" x14ac:dyDescent="0.25">
      <c r="A2143" s="29" t="s">
        <v>7305</v>
      </c>
      <c r="B2143" s="29" t="s">
        <v>7306</v>
      </c>
      <c r="C2143" s="30">
        <v>44250</v>
      </c>
      <c r="D2143" s="29" t="s">
        <v>18889</v>
      </c>
      <c r="E2143" s="29">
        <v>4458</v>
      </c>
      <c r="F2143" s="29" t="s">
        <v>18889</v>
      </c>
      <c r="G2143" t="s">
        <v>76</v>
      </c>
    </row>
    <row r="2144" spans="1:7" x14ac:dyDescent="0.25">
      <c r="A2144" s="29" t="s">
        <v>14948</v>
      </c>
      <c r="B2144" s="29" t="s">
        <v>14949</v>
      </c>
      <c r="C2144" s="30">
        <v>44228</v>
      </c>
      <c r="D2144" s="29" t="s">
        <v>18889</v>
      </c>
      <c r="E2144" s="29">
        <v>4460</v>
      </c>
      <c r="F2144" s="29" t="s">
        <v>18889</v>
      </c>
      <c r="G2144" t="s">
        <v>76</v>
      </c>
    </row>
    <row r="2145" spans="1:7" x14ac:dyDescent="0.25">
      <c r="A2145" s="29" t="s">
        <v>4049</v>
      </c>
      <c r="B2145" s="29" t="s">
        <v>4050</v>
      </c>
      <c r="C2145" s="30">
        <v>44237</v>
      </c>
      <c r="D2145" s="29" t="s">
        <v>18889</v>
      </c>
      <c r="E2145" s="29">
        <v>4460</v>
      </c>
      <c r="F2145" s="29" t="s">
        <v>18889</v>
      </c>
      <c r="G2145" t="s">
        <v>76</v>
      </c>
    </row>
    <row r="2146" spans="1:7" x14ac:dyDescent="0.25">
      <c r="A2146" s="29" t="s">
        <v>4065</v>
      </c>
      <c r="B2146" s="29" t="s">
        <v>4066</v>
      </c>
      <c r="C2146" s="30">
        <v>44237</v>
      </c>
      <c r="D2146" s="29" t="s">
        <v>18889</v>
      </c>
      <c r="E2146" s="29">
        <v>4460</v>
      </c>
      <c r="F2146" s="29" t="s">
        <v>18889</v>
      </c>
      <c r="G2146" t="s">
        <v>76</v>
      </c>
    </row>
    <row r="2147" spans="1:7" x14ac:dyDescent="0.25">
      <c r="A2147" s="29" t="s">
        <v>4317</v>
      </c>
      <c r="B2147" s="29" t="s">
        <v>4318</v>
      </c>
      <c r="C2147" s="30">
        <v>44254</v>
      </c>
      <c r="D2147" s="29" t="s">
        <v>18889</v>
      </c>
      <c r="E2147" s="29">
        <v>4460</v>
      </c>
      <c r="F2147" s="29" t="s">
        <v>18889</v>
      </c>
      <c r="G2147" t="s">
        <v>76</v>
      </c>
    </row>
    <row r="2148" spans="1:7" x14ac:dyDescent="0.25">
      <c r="A2148" s="29" t="s">
        <v>17413</v>
      </c>
      <c r="B2148" s="29" t="s">
        <v>17414</v>
      </c>
      <c r="C2148" s="30">
        <v>44257</v>
      </c>
      <c r="D2148" s="29" t="s">
        <v>18889</v>
      </c>
      <c r="E2148" s="29">
        <v>4460</v>
      </c>
      <c r="F2148" s="29" t="s">
        <v>18889</v>
      </c>
      <c r="G2148" t="s">
        <v>76</v>
      </c>
    </row>
    <row r="2149" spans="1:7" x14ac:dyDescent="0.25">
      <c r="A2149" s="29" t="s">
        <v>17424</v>
      </c>
      <c r="B2149" s="29" t="s">
        <v>17425</v>
      </c>
      <c r="C2149" s="30">
        <v>44257</v>
      </c>
      <c r="D2149" s="29" t="s">
        <v>18889</v>
      </c>
      <c r="E2149" s="29">
        <v>4460</v>
      </c>
      <c r="F2149" s="29" t="s">
        <v>18889</v>
      </c>
      <c r="G2149" t="s">
        <v>76</v>
      </c>
    </row>
    <row r="2150" spans="1:7" x14ac:dyDescent="0.25">
      <c r="A2150" s="29" t="s">
        <v>4916</v>
      </c>
      <c r="B2150" s="29" t="s">
        <v>4917</v>
      </c>
      <c r="C2150" s="30">
        <v>44265</v>
      </c>
      <c r="D2150" s="29" t="s">
        <v>18889</v>
      </c>
      <c r="E2150" s="29">
        <v>4460</v>
      </c>
      <c r="F2150" s="29" t="s">
        <v>18889</v>
      </c>
      <c r="G2150" t="s">
        <v>76</v>
      </c>
    </row>
    <row r="2151" spans="1:7" x14ac:dyDescent="0.25">
      <c r="A2151" s="29" t="s">
        <v>4833</v>
      </c>
      <c r="B2151" s="29" t="s">
        <v>4834</v>
      </c>
      <c r="C2151" s="30">
        <v>44266</v>
      </c>
      <c r="D2151" s="29" t="s">
        <v>18889</v>
      </c>
      <c r="E2151" s="29">
        <v>4460</v>
      </c>
      <c r="F2151" s="29" t="s">
        <v>18889</v>
      </c>
      <c r="G2151" t="s">
        <v>76</v>
      </c>
    </row>
    <row r="2152" spans="1:7" x14ac:dyDescent="0.25">
      <c r="A2152" s="29" t="s">
        <v>4836</v>
      </c>
      <c r="B2152" s="29" t="s">
        <v>4837</v>
      </c>
      <c r="C2152" s="30">
        <v>44268</v>
      </c>
      <c r="D2152" s="29" t="s">
        <v>18889</v>
      </c>
      <c r="E2152" s="29">
        <v>4460</v>
      </c>
      <c r="F2152" s="29" t="s">
        <v>18889</v>
      </c>
      <c r="G2152" t="s">
        <v>76</v>
      </c>
    </row>
    <row r="2153" spans="1:7" x14ac:dyDescent="0.25">
      <c r="A2153" s="29" t="s">
        <v>4841</v>
      </c>
      <c r="B2153" s="29" t="s">
        <v>4842</v>
      </c>
      <c r="C2153" s="30">
        <v>44268</v>
      </c>
      <c r="D2153" s="29" t="s">
        <v>18889</v>
      </c>
      <c r="E2153" s="29">
        <v>4460</v>
      </c>
      <c r="F2153" s="29" t="s">
        <v>18889</v>
      </c>
      <c r="G2153" t="s">
        <v>76</v>
      </c>
    </row>
    <row r="2154" spans="1:7" x14ac:dyDescent="0.25">
      <c r="A2154" s="29" t="s">
        <v>4940</v>
      </c>
      <c r="B2154" s="29" t="s">
        <v>4941</v>
      </c>
      <c r="C2154" s="30">
        <v>44269</v>
      </c>
      <c r="D2154" s="29" t="s">
        <v>18889</v>
      </c>
      <c r="E2154" s="29">
        <v>4460</v>
      </c>
      <c r="F2154" s="29" t="s">
        <v>18889</v>
      </c>
      <c r="G2154" t="s">
        <v>76</v>
      </c>
    </row>
    <row r="2155" spans="1:7" x14ac:dyDescent="0.25">
      <c r="A2155" s="29" t="s">
        <v>17568</v>
      </c>
      <c r="B2155" s="29" t="s">
        <v>17569</v>
      </c>
      <c r="C2155" s="30">
        <v>44260</v>
      </c>
      <c r="D2155" s="29" t="s">
        <v>18889</v>
      </c>
      <c r="E2155" s="29">
        <v>4470</v>
      </c>
      <c r="F2155" s="29" t="s">
        <v>18889</v>
      </c>
      <c r="G2155" t="s">
        <v>76</v>
      </c>
    </row>
    <row r="2156" spans="1:7" x14ac:dyDescent="0.25">
      <c r="A2156" s="29" t="s">
        <v>17600</v>
      </c>
      <c r="B2156" s="29" t="s">
        <v>17601</v>
      </c>
      <c r="C2156" s="30">
        <v>44262</v>
      </c>
      <c r="D2156" s="29" t="s">
        <v>18889</v>
      </c>
      <c r="E2156" s="29">
        <v>4470</v>
      </c>
      <c r="F2156" s="29" t="s">
        <v>18889</v>
      </c>
      <c r="G2156" t="s">
        <v>76</v>
      </c>
    </row>
    <row r="2157" spans="1:7" x14ac:dyDescent="0.25">
      <c r="A2157" s="29" t="s">
        <v>4976</v>
      </c>
      <c r="B2157" s="29" t="s">
        <v>4977</v>
      </c>
      <c r="C2157" s="30">
        <v>44266</v>
      </c>
      <c r="D2157" s="29" t="s">
        <v>18889</v>
      </c>
      <c r="E2157" s="29">
        <v>4470</v>
      </c>
      <c r="F2157" s="29" t="s">
        <v>18889</v>
      </c>
      <c r="G2157" t="s">
        <v>76</v>
      </c>
    </row>
    <row r="2158" spans="1:7" x14ac:dyDescent="0.25">
      <c r="A2158" s="29" t="s">
        <v>4979</v>
      </c>
      <c r="B2158" s="29" t="s">
        <v>4980</v>
      </c>
      <c r="C2158" s="30">
        <v>44266</v>
      </c>
      <c r="D2158" s="29" t="s">
        <v>18889</v>
      </c>
      <c r="E2158" s="29">
        <v>4470</v>
      </c>
      <c r="F2158" s="29" t="s">
        <v>18889</v>
      </c>
      <c r="G2158" t="s">
        <v>76</v>
      </c>
    </row>
    <row r="2159" spans="1:7" x14ac:dyDescent="0.25">
      <c r="A2159" s="29" t="s">
        <v>15970</v>
      </c>
      <c r="B2159" s="29" t="s">
        <v>15971</v>
      </c>
      <c r="C2159" s="30">
        <v>44263</v>
      </c>
      <c r="D2159" s="29" t="s">
        <v>18889</v>
      </c>
      <c r="E2159" s="29">
        <v>4480</v>
      </c>
      <c r="F2159" s="29" t="s">
        <v>18889</v>
      </c>
      <c r="G2159" t="s">
        <v>76</v>
      </c>
    </row>
    <row r="2160" spans="1:7" x14ac:dyDescent="0.25">
      <c r="A2160" s="29" t="s">
        <v>4843</v>
      </c>
      <c r="B2160" s="29" t="s">
        <v>4844</v>
      </c>
      <c r="C2160" s="30">
        <v>44269</v>
      </c>
      <c r="D2160" s="29" t="s">
        <v>18889</v>
      </c>
      <c r="E2160" s="29">
        <v>4480</v>
      </c>
      <c r="F2160" s="29" t="s">
        <v>18889</v>
      </c>
      <c r="G2160" t="s">
        <v>76</v>
      </c>
    </row>
    <row r="2161" spans="1:7" x14ac:dyDescent="0.25">
      <c r="A2161" s="29" t="s">
        <v>16870</v>
      </c>
      <c r="B2161" s="29" t="s">
        <v>16871</v>
      </c>
      <c r="C2161" s="30">
        <v>44226</v>
      </c>
      <c r="D2161" s="29" t="s">
        <v>18889</v>
      </c>
      <c r="E2161" s="29">
        <v>4500</v>
      </c>
      <c r="F2161" s="29" t="s">
        <v>18889</v>
      </c>
      <c r="G2161" t="s">
        <v>76</v>
      </c>
    </row>
    <row r="2162" spans="1:7" x14ac:dyDescent="0.25">
      <c r="A2162" s="29" t="s">
        <v>12577</v>
      </c>
      <c r="B2162" s="29" t="s">
        <v>12578</v>
      </c>
      <c r="C2162" s="30">
        <v>44243</v>
      </c>
      <c r="D2162" s="29" t="s">
        <v>18889</v>
      </c>
      <c r="E2162" s="29">
        <v>4500</v>
      </c>
      <c r="F2162" s="29" t="s">
        <v>18889</v>
      </c>
      <c r="G2162" t="s">
        <v>76</v>
      </c>
    </row>
    <row r="2163" spans="1:7" x14ac:dyDescent="0.25">
      <c r="A2163" s="29" t="s">
        <v>5982</v>
      </c>
      <c r="B2163" s="29" t="s">
        <v>5983</v>
      </c>
      <c r="C2163" s="30">
        <v>44221</v>
      </c>
      <c r="D2163" s="29" t="s">
        <v>18889</v>
      </c>
      <c r="E2163" s="29">
        <v>4520</v>
      </c>
      <c r="F2163" s="29" t="s">
        <v>18889</v>
      </c>
      <c r="G2163" t="s">
        <v>76</v>
      </c>
    </row>
    <row r="2164" spans="1:7" x14ac:dyDescent="0.25">
      <c r="A2164" s="29" t="s">
        <v>5372</v>
      </c>
      <c r="B2164" s="29" t="s">
        <v>5373</v>
      </c>
      <c r="C2164" s="30">
        <v>44223</v>
      </c>
      <c r="D2164" s="29" t="s">
        <v>18889</v>
      </c>
      <c r="E2164" s="29">
        <v>4520</v>
      </c>
      <c r="F2164" s="29" t="s">
        <v>18889</v>
      </c>
      <c r="G2164" t="s">
        <v>76</v>
      </c>
    </row>
    <row r="2165" spans="1:7" x14ac:dyDescent="0.25">
      <c r="A2165" s="29" t="s">
        <v>11632</v>
      </c>
      <c r="B2165" s="29" t="s">
        <v>11633</v>
      </c>
      <c r="C2165" s="30">
        <v>44223</v>
      </c>
      <c r="D2165" s="29" t="s">
        <v>18889</v>
      </c>
      <c r="E2165" s="29">
        <v>4520</v>
      </c>
      <c r="F2165" s="29" t="s">
        <v>18889</v>
      </c>
      <c r="G2165" t="s">
        <v>76</v>
      </c>
    </row>
    <row r="2166" spans="1:7" x14ac:dyDescent="0.25">
      <c r="A2166" s="29" t="s">
        <v>18811</v>
      </c>
      <c r="B2166" s="29" t="s">
        <v>18812</v>
      </c>
      <c r="C2166" s="30">
        <v>44223</v>
      </c>
      <c r="D2166" s="29" t="s">
        <v>19320</v>
      </c>
      <c r="E2166" s="29">
        <v>4520</v>
      </c>
      <c r="F2166" s="29" t="s">
        <v>18889</v>
      </c>
      <c r="G2166" t="s">
        <v>76</v>
      </c>
    </row>
    <row r="2167" spans="1:7" x14ac:dyDescent="0.25">
      <c r="A2167" s="29" t="s">
        <v>11644</v>
      </c>
      <c r="B2167" s="29" t="s">
        <v>11645</v>
      </c>
      <c r="C2167" s="30">
        <v>44224</v>
      </c>
      <c r="D2167" s="29" t="s">
        <v>18889</v>
      </c>
      <c r="E2167" s="29">
        <v>4520</v>
      </c>
      <c r="F2167" s="29" t="s">
        <v>18889</v>
      </c>
      <c r="G2167" t="s">
        <v>76</v>
      </c>
    </row>
    <row r="2168" spans="1:7" x14ac:dyDescent="0.25">
      <c r="A2168" s="29" t="s">
        <v>6601</v>
      </c>
      <c r="B2168" s="29" t="s">
        <v>6602</v>
      </c>
      <c r="C2168" s="30">
        <v>44224</v>
      </c>
      <c r="D2168" s="29" t="s">
        <v>19320</v>
      </c>
      <c r="E2168" s="29">
        <v>4520</v>
      </c>
      <c r="F2168" s="29" t="s">
        <v>18889</v>
      </c>
      <c r="G2168" t="s">
        <v>76</v>
      </c>
    </row>
    <row r="2169" spans="1:7" x14ac:dyDescent="0.25">
      <c r="A2169" s="29" t="s">
        <v>2370</v>
      </c>
      <c r="B2169" s="29" t="s">
        <v>2371</v>
      </c>
      <c r="C2169" s="30">
        <v>44196</v>
      </c>
      <c r="D2169" s="29" t="s">
        <v>19321</v>
      </c>
      <c r="E2169" s="29">
        <v>4540</v>
      </c>
      <c r="F2169" s="29" t="s">
        <v>18889</v>
      </c>
      <c r="G2169" t="s">
        <v>76</v>
      </c>
    </row>
    <row r="2170" spans="1:7" x14ac:dyDescent="0.25">
      <c r="A2170" s="29" t="s">
        <v>15958</v>
      </c>
      <c r="B2170" s="29" t="s">
        <v>15959</v>
      </c>
      <c r="C2170" s="30">
        <v>44264</v>
      </c>
      <c r="D2170" s="29" t="s">
        <v>18889</v>
      </c>
      <c r="E2170" s="29">
        <v>4550</v>
      </c>
      <c r="F2170" s="29" t="s">
        <v>18889</v>
      </c>
      <c r="G2170" t="s">
        <v>76</v>
      </c>
    </row>
    <row r="2171" spans="1:7" x14ac:dyDescent="0.25">
      <c r="A2171" s="29" t="s">
        <v>15960</v>
      </c>
      <c r="B2171" s="29" t="s">
        <v>15961</v>
      </c>
      <c r="C2171" s="30">
        <v>44264</v>
      </c>
      <c r="D2171" s="29" t="s">
        <v>18889</v>
      </c>
      <c r="E2171" s="29">
        <v>4557</v>
      </c>
      <c r="F2171" s="29" t="s">
        <v>18889</v>
      </c>
      <c r="G2171" t="s">
        <v>76</v>
      </c>
    </row>
    <row r="2172" spans="1:7" x14ac:dyDescent="0.25">
      <c r="A2172" s="29" t="s">
        <v>5222</v>
      </c>
      <c r="B2172" s="29" t="s">
        <v>5223</v>
      </c>
      <c r="C2172" s="30">
        <v>44219</v>
      </c>
      <c r="D2172" s="29" t="s">
        <v>18889</v>
      </c>
      <c r="E2172" s="29">
        <v>4600</v>
      </c>
      <c r="F2172" s="29" t="s">
        <v>18889</v>
      </c>
      <c r="G2172" t="s">
        <v>76</v>
      </c>
    </row>
    <row r="2173" spans="1:7" x14ac:dyDescent="0.25">
      <c r="A2173" s="29" t="s">
        <v>5224</v>
      </c>
      <c r="B2173" s="29" t="s">
        <v>5225</v>
      </c>
      <c r="C2173" s="30">
        <v>44219</v>
      </c>
      <c r="D2173" s="29" t="s">
        <v>18889</v>
      </c>
      <c r="E2173" s="29">
        <v>4600</v>
      </c>
      <c r="F2173" s="29" t="s">
        <v>18889</v>
      </c>
      <c r="G2173" t="s">
        <v>76</v>
      </c>
    </row>
    <row r="2174" spans="1:7" x14ac:dyDescent="0.25">
      <c r="A2174" s="29" t="s">
        <v>5226</v>
      </c>
      <c r="B2174" s="29" t="s">
        <v>5227</v>
      </c>
      <c r="C2174" s="30">
        <v>44219</v>
      </c>
      <c r="D2174" s="29" t="s">
        <v>18889</v>
      </c>
      <c r="E2174" s="29">
        <v>4600</v>
      </c>
      <c r="F2174" s="29" t="s">
        <v>18889</v>
      </c>
      <c r="G2174" t="s">
        <v>76</v>
      </c>
    </row>
    <row r="2175" spans="1:7" x14ac:dyDescent="0.25">
      <c r="A2175" s="29" t="s">
        <v>6044</v>
      </c>
      <c r="B2175" s="29" t="s">
        <v>6045</v>
      </c>
      <c r="C2175" s="30">
        <v>44223</v>
      </c>
      <c r="D2175" s="29" t="s">
        <v>18889</v>
      </c>
      <c r="E2175" s="29">
        <v>4600</v>
      </c>
      <c r="F2175" s="29" t="s">
        <v>18889</v>
      </c>
      <c r="G2175" t="s">
        <v>76</v>
      </c>
    </row>
    <row r="2176" spans="1:7" x14ac:dyDescent="0.25">
      <c r="A2176" s="29" t="s">
        <v>9061</v>
      </c>
      <c r="B2176" s="29" t="s">
        <v>9062</v>
      </c>
      <c r="C2176" s="30">
        <v>44225</v>
      </c>
      <c r="D2176" s="29" t="s">
        <v>18889</v>
      </c>
      <c r="E2176" s="29">
        <v>4600</v>
      </c>
      <c r="F2176" s="29" t="s">
        <v>18889</v>
      </c>
      <c r="G2176" t="s">
        <v>76</v>
      </c>
    </row>
    <row r="2177" spans="1:7" x14ac:dyDescent="0.25">
      <c r="A2177" s="29" t="s">
        <v>9041</v>
      </c>
      <c r="B2177" s="29" t="s">
        <v>9042</v>
      </c>
      <c r="C2177" s="30">
        <v>44226</v>
      </c>
      <c r="D2177" s="29" t="s">
        <v>18889</v>
      </c>
      <c r="E2177" s="29">
        <v>4600</v>
      </c>
      <c r="F2177" s="29" t="s">
        <v>18889</v>
      </c>
      <c r="G2177" t="s">
        <v>76</v>
      </c>
    </row>
    <row r="2178" spans="1:7" x14ac:dyDescent="0.25">
      <c r="A2178" s="29" t="s">
        <v>9047</v>
      </c>
      <c r="B2178" s="29" t="s">
        <v>9048</v>
      </c>
      <c r="C2178" s="30">
        <v>44226</v>
      </c>
      <c r="D2178" s="29" t="s">
        <v>18889</v>
      </c>
      <c r="E2178" s="29">
        <v>4600</v>
      </c>
      <c r="F2178" s="29" t="s">
        <v>18889</v>
      </c>
      <c r="G2178" t="s">
        <v>76</v>
      </c>
    </row>
    <row r="2179" spans="1:7" x14ac:dyDescent="0.25">
      <c r="A2179" s="29" t="s">
        <v>9052</v>
      </c>
      <c r="B2179" s="29" t="s">
        <v>9053</v>
      </c>
      <c r="C2179" s="30">
        <v>44226</v>
      </c>
      <c r="D2179" s="29" t="s">
        <v>18889</v>
      </c>
      <c r="E2179" s="29">
        <v>4600</v>
      </c>
      <c r="F2179" s="29" t="s">
        <v>18889</v>
      </c>
      <c r="G2179" t="s">
        <v>76</v>
      </c>
    </row>
    <row r="2180" spans="1:7" x14ac:dyDescent="0.25">
      <c r="A2180" s="29" t="s">
        <v>9054</v>
      </c>
      <c r="B2180" s="29" t="s">
        <v>9055</v>
      </c>
      <c r="C2180" s="30">
        <v>44226</v>
      </c>
      <c r="D2180" s="29" t="s">
        <v>18889</v>
      </c>
      <c r="E2180" s="29">
        <v>4600</v>
      </c>
      <c r="F2180" s="29" t="s">
        <v>18889</v>
      </c>
      <c r="G2180" t="s">
        <v>76</v>
      </c>
    </row>
    <row r="2181" spans="1:7" x14ac:dyDescent="0.25">
      <c r="A2181" s="29" t="s">
        <v>9058</v>
      </c>
      <c r="B2181" s="29" t="s">
        <v>9059</v>
      </c>
      <c r="C2181" s="30">
        <v>44226</v>
      </c>
      <c r="D2181" s="29" t="s">
        <v>18889</v>
      </c>
      <c r="E2181" s="29">
        <v>4600</v>
      </c>
      <c r="F2181" s="29" t="s">
        <v>18889</v>
      </c>
      <c r="G2181" t="s">
        <v>76</v>
      </c>
    </row>
    <row r="2182" spans="1:7" x14ac:dyDescent="0.25">
      <c r="A2182" s="29" t="s">
        <v>11732</v>
      </c>
      <c r="B2182" s="29" t="s">
        <v>11733</v>
      </c>
      <c r="C2182" s="30">
        <v>44226</v>
      </c>
      <c r="D2182" s="29" t="s">
        <v>18889</v>
      </c>
      <c r="E2182" s="29">
        <v>4600</v>
      </c>
      <c r="F2182" s="29" t="s">
        <v>18889</v>
      </c>
      <c r="G2182" t="s">
        <v>76</v>
      </c>
    </row>
    <row r="2183" spans="1:7" x14ac:dyDescent="0.25">
      <c r="A2183" s="29" t="s">
        <v>11734</v>
      </c>
      <c r="B2183" s="29" t="s">
        <v>11735</v>
      </c>
      <c r="C2183" s="30">
        <v>44226</v>
      </c>
      <c r="D2183" s="29" t="s">
        <v>18889</v>
      </c>
      <c r="E2183" s="29">
        <v>4600</v>
      </c>
      <c r="F2183" s="29" t="s">
        <v>18889</v>
      </c>
      <c r="G2183" t="s">
        <v>76</v>
      </c>
    </row>
    <row r="2184" spans="1:7" x14ac:dyDescent="0.25">
      <c r="A2184" s="29" t="s">
        <v>11736</v>
      </c>
      <c r="B2184" s="29" t="s">
        <v>11737</v>
      </c>
      <c r="C2184" s="30">
        <v>44226</v>
      </c>
      <c r="D2184" s="29" t="s">
        <v>18889</v>
      </c>
      <c r="E2184" s="29">
        <v>4600</v>
      </c>
      <c r="F2184" s="29" t="s">
        <v>18889</v>
      </c>
      <c r="G2184" t="s">
        <v>76</v>
      </c>
    </row>
    <row r="2185" spans="1:7" x14ac:dyDescent="0.25">
      <c r="A2185" s="29" t="s">
        <v>11726</v>
      </c>
      <c r="B2185" s="29" t="s">
        <v>11727</v>
      </c>
      <c r="C2185" s="30">
        <v>44229</v>
      </c>
      <c r="D2185" s="29" t="s">
        <v>18889</v>
      </c>
      <c r="E2185" s="29">
        <v>4600</v>
      </c>
      <c r="F2185" s="29" t="s">
        <v>18889</v>
      </c>
      <c r="G2185" t="s">
        <v>76</v>
      </c>
    </row>
    <row r="2186" spans="1:7" x14ac:dyDescent="0.25">
      <c r="A2186" s="29" t="s">
        <v>9203</v>
      </c>
      <c r="B2186" s="29" t="s">
        <v>9204</v>
      </c>
      <c r="C2186" s="30">
        <v>44231</v>
      </c>
      <c r="D2186" s="29" t="s">
        <v>18889</v>
      </c>
      <c r="E2186" s="29">
        <v>4600</v>
      </c>
      <c r="F2186" s="29" t="s">
        <v>18889</v>
      </c>
      <c r="G2186" t="s">
        <v>76</v>
      </c>
    </row>
    <row r="2187" spans="1:7" x14ac:dyDescent="0.25">
      <c r="A2187" s="29" t="s">
        <v>9205</v>
      </c>
      <c r="B2187" s="29" t="s">
        <v>9206</v>
      </c>
      <c r="C2187" s="30">
        <v>44231</v>
      </c>
      <c r="D2187" s="29" t="s">
        <v>18889</v>
      </c>
      <c r="E2187" s="29">
        <v>4600</v>
      </c>
      <c r="F2187" s="29" t="s">
        <v>18889</v>
      </c>
      <c r="G2187" t="s">
        <v>76</v>
      </c>
    </row>
    <row r="2188" spans="1:7" x14ac:dyDescent="0.25">
      <c r="A2188" s="29" t="s">
        <v>9208</v>
      </c>
      <c r="B2188" s="29" t="s">
        <v>9209</v>
      </c>
      <c r="C2188" s="30">
        <v>44231</v>
      </c>
      <c r="D2188" s="29" t="s">
        <v>18889</v>
      </c>
      <c r="E2188" s="29">
        <v>4600</v>
      </c>
      <c r="F2188" s="29" t="s">
        <v>18889</v>
      </c>
      <c r="G2188" t="s">
        <v>76</v>
      </c>
    </row>
    <row r="2189" spans="1:7" x14ac:dyDescent="0.25">
      <c r="A2189" s="29" t="s">
        <v>9210</v>
      </c>
      <c r="B2189" s="29" t="s">
        <v>9211</v>
      </c>
      <c r="C2189" s="30">
        <v>44231</v>
      </c>
      <c r="D2189" s="29" t="s">
        <v>18889</v>
      </c>
      <c r="E2189" s="29">
        <v>4600</v>
      </c>
      <c r="F2189" s="29" t="s">
        <v>18889</v>
      </c>
      <c r="G2189" t="s">
        <v>76</v>
      </c>
    </row>
    <row r="2190" spans="1:7" x14ac:dyDescent="0.25">
      <c r="A2190" s="29" t="s">
        <v>9212</v>
      </c>
      <c r="B2190" s="29" t="s">
        <v>9213</v>
      </c>
      <c r="C2190" s="30">
        <v>44231</v>
      </c>
      <c r="D2190" s="29" t="s">
        <v>18889</v>
      </c>
      <c r="E2190" s="29">
        <v>4600</v>
      </c>
      <c r="F2190" s="29" t="s">
        <v>18889</v>
      </c>
      <c r="G2190" t="s">
        <v>76</v>
      </c>
    </row>
    <row r="2191" spans="1:7" x14ac:dyDescent="0.25">
      <c r="A2191" s="29" t="s">
        <v>9219</v>
      </c>
      <c r="B2191" s="29" t="s">
        <v>9220</v>
      </c>
      <c r="C2191" s="30">
        <v>44231</v>
      </c>
      <c r="D2191" s="29" t="s">
        <v>18889</v>
      </c>
      <c r="E2191" s="29">
        <v>4600</v>
      </c>
      <c r="F2191" s="29" t="s">
        <v>18889</v>
      </c>
      <c r="G2191" t="s">
        <v>76</v>
      </c>
    </row>
    <row r="2192" spans="1:7" x14ac:dyDescent="0.25">
      <c r="A2192" s="29" t="s">
        <v>9221</v>
      </c>
      <c r="B2192" s="29" t="s">
        <v>9222</v>
      </c>
      <c r="C2192" s="30">
        <v>44231</v>
      </c>
      <c r="D2192" s="29" t="s">
        <v>18889</v>
      </c>
      <c r="E2192" s="29">
        <v>4600</v>
      </c>
      <c r="F2192" s="29" t="s">
        <v>18889</v>
      </c>
      <c r="G2192" t="s">
        <v>76</v>
      </c>
    </row>
    <row r="2193" spans="1:7" x14ac:dyDescent="0.25">
      <c r="A2193" s="29" t="s">
        <v>9225</v>
      </c>
      <c r="B2193" s="29" t="s">
        <v>9226</v>
      </c>
      <c r="C2193" s="30">
        <v>44231</v>
      </c>
      <c r="D2193" s="29" t="s">
        <v>18889</v>
      </c>
      <c r="E2193" s="29">
        <v>4600</v>
      </c>
      <c r="F2193" s="29" t="s">
        <v>18889</v>
      </c>
      <c r="G2193" t="s">
        <v>76</v>
      </c>
    </row>
    <row r="2194" spans="1:7" x14ac:dyDescent="0.25">
      <c r="A2194" s="29" t="s">
        <v>15067</v>
      </c>
      <c r="B2194" s="29" t="s">
        <v>15068</v>
      </c>
      <c r="C2194" s="30">
        <v>44235</v>
      </c>
      <c r="D2194" s="29" t="s">
        <v>18889</v>
      </c>
      <c r="E2194" s="29">
        <v>4600</v>
      </c>
      <c r="F2194" s="29" t="s">
        <v>18889</v>
      </c>
      <c r="G2194" t="s">
        <v>76</v>
      </c>
    </row>
    <row r="2195" spans="1:7" x14ac:dyDescent="0.25">
      <c r="A2195" s="29" t="s">
        <v>15069</v>
      </c>
      <c r="B2195" s="29" t="s">
        <v>15070</v>
      </c>
      <c r="C2195" s="30">
        <v>44235</v>
      </c>
      <c r="D2195" s="29" t="s">
        <v>18889</v>
      </c>
      <c r="E2195" s="29">
        <v>4600</v>
      </c>
      <c r="F2195" s="29" t="s">
        <v>18889</v>
      </c>
      <c r="G2195" t="s">
        <v>76</v>
      </c>
    </row>
    <row r="2196" spans="1:7" x14ac:dyDescent="0.25">
      <c r="A2196" s="29" t="s">
        <v>1026</v>
      </c>
      <c r="B2196" s="29" t="s">
        <v>1027</v>
      </c>
      <c r="C2196" s="30">
        <v>44237</v>
      </c>
      <c r="D2196" s="29" t="s">
        <v>18889</v>
      </c>
      <c r="E2196" s="29">
        <v>4600</v>
      </c>
      <c r="F2196" s="29" t="s">
        <v>18889</v>
      </c>
      <c r="G2196" t="s">
        <v>76</v>
      </c>
    </row>
    <row r="2197" spans="1:7" x14ac:dyDescent="0.25">
      <c r="A2197" s="29" t="s">
        <v>4061</v>
      </c>
      <c r="B2197" s="29" t="s">
        <v>4062</v>
      </c>
      <c r="C2197" s="30">
        <v>44237</v>
      </c>
      <c r="D2197" s="29" t="s">
        <v>18889</v>
      </c>
      <c r="E2197" s="29">
        <v>4600</v>
      </c>
      <c r="F2197" s="29" t="s">
        <v>18889</v>
      </c>
      <c r="G2197" t="s">
        <v>76</v>
      </c>
    </row>
    <row r="2198" spans="1:7" x14ac:dyDescent="0.25">
      <c r="A2198" s="29" t="s">
        <v>9184</v>
      </c>
      <c r="B2198" s="29" t="s">
        <v>9185</v>
      </c>
      <c r="C2198" s="30">
        <v>44240</v>
      </c>
      <c r="D2198" s="29" t="s">
        <v>18889</v>
      </c>
      <c r="E2198" s="29">
        <v>4600</v>
      </c>
      <c r="F2198" s="29" t="s">
        <v>18889</v>
      </c>
      <c r="G2198" t="s">
        <v>76</v>
      </c>
    </row>
    <row r="2199" spans="1:7" x14ac:dyDescent="0.25">
      <c r="A2199" s="29" t="s">
        <v>9235</v>
      </c>
      <c r="B2199" s="29" t="s">
        <v>9236</v>
      </c>
      <c r="C2199" s="30">
        <v>44242</v>
      </c>
      <c r="D2199" s="29" t="s">
        <v>18889</v>
      </c>
      <c r="E2199" s="29">
        <v>4600</v>
      </c>
      <c r="F2199" s="29" t="s">
        <v>18889</v>
      </c>
      <c r="G2199" t="s">
        <v>76</v>
      </c>
    </row>
    <row r="2200" spans="1:7" x14ac:dyDescent="0.25">
      <c r="A2200" s="29" t="s">
        <v>9237</v>
      </c>
      <c r="B2200" s="29" t="s">
        <v>9238</v>
      </c>
      <c r="C2200" s="30">
        <v>44242</v>
      </c>
      <c r="D2200" s="29" t="s">
        <v>18889</v>
      </c>
      <c r="E2200" s="29">
        <v>4600</v>
      </c>
      <c r="F2200" s="29" t="s">
        <v>18889</v>
      </c>
      <c r="G2200" t="s">
        <v>76</v>
      </c>
    </row>
    <row r="2201" spans="1:7" x14ac:dyDescent="0.25">
      <c r="A2201" s="29" t="s">
        <v>9245</v>
      </c>
      <c r="B2201" s="29" t="s">
        <v>9246</v>
      </c>
      <c r="C2201" s="30">
        <v>44242</v>
      </c>
      <c r="D2201" s="29" t="s">
        <v>18889</v>
      </c>
      <c r="E2201" s="29">
        <v>4600</v>
      </c>
      <c r="F2201" s="29" t="s">
        <v>18889</v>
      </c>
      <c r="G2201" t="s">
        <v>76</v>
      </c>
    </row>
    <row r="2202" spans="1:7" x14ac:dyDescent="0.25">
      <c r="A2202" s="29" t="s">
        <v>9247</v>
      </c>
      <c r="B2202" s="29" t="s">
        <v>9248</v>
      </c>
      <c r="C2202" s="30">
        <v>44242</v>
      </c>
      <c r="D2202" s="29" t="s">
        <v>18889</v>
      </c>
      <c r="E2202" s="29">
        <v>4600</v>
      </c>
      <c r="F2202" s="29" t="s">
        <v>18889</v>
      </c>
      <c r="G2202" t="s">
        <v>76</v>
      </c>
    </row>
    <row r="2203" spans="1:7" x14ac:dyDescent="0.25">
      <c r="A2203" s="29" t="s">
        <v>9249</v>
      </c>
      <c r="B2203" s="29" t="s">
        <v>9250</v>
      </c>
      <c r="C2203" s="30">
        <v>44242</v>
      </c>
      <c r="D2203" s="29" t="s">
        <v>18889</v>
      </c>
      <c r="E2203" s="29">
        <v>4600</v>
      </c>
      <c r="F2203" s="29" t="s">
        <v>18889</v>
      </c>
      <c r="G2203" t="s">
        <v>76</v>
      </c>
    </row>
    <row r="2204" spans="1:7" x14ac:dyDescent="0.25">
      <c r="A2204" s="29" t="s">
        <v>9251</v>
      </c>
      <c r="B2204" s="29" t="s">
        <v>9252</v>
      </c>
      <c r="C2204" s="30">
        <v>44242</v>
      </c>
      <c r="D2204" s="29" t="s">
        <v>18889</v>
      </c>
      <c r="E2204" s="29">
        <v>4600</v>
      </c>
      <c r="F2204" s="29" t="s">
        <v>18889</v>
      </c>
      <c r="G2204" t="s">
        <v>76</v>
      </c>
    </row>
    <row r="2205" spans="1:7" x14ac:dyDescent="0.25">
      <c r="A2205" s="29" t="s">
        <v>9253</v>
      </c>
      <c r="B2205" s="29" t="s">
        <v>9254</v>
      </c>
      <c r="C2205" s="30">
        <v>44242</v>
      </c>
      <c r="D2205" s="29" t="s">
        <v>18889</v>
      </c>
      <c r="E2205" s="29">
        <v>4600</v>
      </c>
      <c r="F2205" s="29" t="s">
        <v>18889</v>
      </c>
      <c r="G2205" t="s">
        <v>76</v>
      </c>
    </row>
    <row r="2206" spans="1:7" x14ac:dyDescent="0.25">
      <c r="A2206" s="29" t="s">
        <v>9255</v>
      </c>
      <c r="B2206" s="29" t="s">
        <v>9256</v>
      </c>
      <c r="C2206" s="30">
        <v>44242</v>
      </c>
      <c r="D2206" s="29" t="s">
        <v>18889</v>
      </c>
      <c r="E2206" s="29">
        <v>4600</v>
      </c>
      <c r="F2206" s="29" t="s">
        <v>18889</v>
      </c>
      <c r="G2206" t="s">
        <v>76</v>
      </c>
    </row>
    <row r="2207" spans="1:7" x14ac:dyDescent="0.25">
      <c r="A2207" s="29" t="s">
        <v>9257</v>
      </c>
      <c r="B2207" s="29" t="s">
        <v>9258</v>
      </c>
      <c r="C2207" s="30">
        <v>44242</v>
      </c>
      <c r="D2207" s="29" t="s">
        <v>18889</v>
      </c>
      <c r="E2207" s="29">
        <v>4600</v>
      </c>
      <c r="F2207" s="29" t="s">
        <v>18889</v>
      </c>
      <c r="G2207" t="s">
        <v>76</v>
      </c>
    </row>
    <row r="2208" spans="1:7" x14ac:dyDescent="0.25">
      <c r="A2208" s="29" t="s">
        <v>9262</v>
      </c>
      <c r="B2208" s="29" t="s">
        <v>9263</v>
      </c>
      <c r="C2208" s="30">
        <v>44242</v>
      </c>
      <c r="D2208" s="29" t="s">
        <v>18889</v>
      </c>
      <c r="E2208" s="29">
        <v>4600</v>
      </c>
      <c r="F2208" s="29" t="s">
        <v>18889</v>
      </c>
      <c r="G2208" t="s">
        <v>76</v>
      </c>
    </row>
    <row r="2209" spans="1:7" x14ac:dyDescent="0.25">
      <c r="A2209" s="29" t="s">
        <v>9264</v>
      </c>
      <c r="B2209" s="29" t="s">
        <v>9265</v>
      </c>
      <c r="C2209" s="30">
        <v>44242</v>
      </c>
      <c r="D2209" s="29" t="s">
        <v>18889</v>
      </c>
      <c r="E2209" s="29">
        <v>4600</v>
      </c>
      <c r="F2209" s="29" t="s">
        <v>18889</v>
      </c>
      <c r="G2209" t="s">
        <v>76</v>
      </c>
    </row>
    <row r="2210" spans="1:7" x14ac:dyDescent="0.25">
      <c r="A2210" s="29" t="s">
        <v>9266</v>
      </c>
      <c r="B2210" s="29" t="s">
        <v>9267</v>
      </c>
      <c r="C2210" s="30">
        <v>44242</v>
      </c>
      <c r="D2210" s="29" t="s">
        <v>18889</v>
      </c>
      <c r="E2210" s="29">
        <v>4600</v>
      </c>
      <c r="F2210" s="29" t="s">
        <v>18889</v>
      </c>
      <c r="G2210" t="s">
        <v>76</v>
      </c>
    </row>
    <row r="2211" spans="1:7" x14ac:dyDescent="0.25">
      <c r="A2211" s="29" t="s">
        <v>9268</v>
      </c>
      <c r="B2211" s="29" t="s">
        <v>9269</v>
      </c>
      <c r="C2211" s="30">
        <v>44242</v>
      </c>
      <c r="D2211" s="29" t="s">
        <v>18889</v>
      </c>
      <c r="E2211" s="29">
        <v>4600</v>
      </c>
      <c r="F2211" s="29" t="s">
        <v>18889</v>
      </c>
      <c r="G2211" t="s">
        <v>76</v>
      </c>
    </row>
    <row r="2212" spans="1:7" x14ac:dyDescent="0.25">
      <c r="A2212" s="29" t="s">
        <v>17426</v>
      </c>
      <c r="B2212" s="29" t="s">
        <v>17427</v>
      </c>
      <c r="C2212" s="30">
        <v>44244</v>
      </c>
      <c r="D2212" s="29" t="s">
        <v>18889</v>
      </c>
      <c r="E2212" s="29">
        <v>4600</v>
      </c>
      <c r="F2212" s="29" t="s">
        <v>18889</v>
      </c>
      <c r="G2212" t="s">
        <v>76</v>
      </c>
    </row>
    <row r="2213" spans="1:7" x14ac:dyDescent="0.25">
      <c r="A2213" s="29" t="s">
        <v>4282</v>
      </c>
      <c r="B2213" s="29" t="s">
        <v>4283</v>
      </c>
      <c r="C2213" s="30">
        <v>44251</v>
      </c>
      <c r="D2213" s="29" t="s">
        <v>18889</v>
      </c>
      <c r="E2213" s="29">
        <v>4600</v>
      </c>
      <c r="F2213" s="29" t="s">
        <v>18889</v>
      </c>
      <c r="G2213" t="s">
        <v>76</v>
      </c>
    </row>
    <row r="2214" spans="1:7" x14ac:dyDescent="0.25">
      <c r="A2214" s="29" t="s">
        <v>7249</v>
      </c>
      <c r="B2214" s="29" t="s">
        <v>7250</v>
      </c>
      <c r="C2214" s="30">
        <v>44252</v>
      </c>
      <c r="D2214" s="29" t="s">
        <v>18889</v>
      </c>
      <c r="E2214" s="29">
        <v>4600</v>
      </c>
      <c r="F2214" s="29" t="s">
        <v>18889</v>
      </c>
      <c r="G2214" t="s">
        <v>76</v>
      </c>
    </row>
    <row r="2215" spans="1:7" x14ac:dyDescent="0.25">
      <c r="A2215" s="29" t="s">
        <v>4308</v>
      </c>
      <c r="B2215" s="29" t="s">
        <v>4309</v>
      </c>
      <c r="C2215" s="30">
        <v>44253</v>
      </c>
      <c r="D2215" s="29" t="s">
        <v>18889</v>
      </c>
      <c r="E2215" s="29">
        <v>4600</v>
      </c>
      <c r="F2215" s="29" t="s">
        <v>18889</v>
      </c>
      <c r="G2215" t="s">
        <v>76</v>
      </c>
    </row>
    <row r="2216" spans="1:7" x14ac:dyDescent="0.25">
      <c r="A2216" s="29" t="s">
        <v>17717</v>
      </c>
      <c r="B2216" s="29" t="s">
        <v>17718</v>
      </c>
      <c r="C2216" s="30">
        <v>44259</v>
      </c>
      <c r="D2216" s="29" t="s">
        <v>18889</v>
      </c>
      <c r="E2216" s="29">
        <v>4600</v>
      </c>
      <c r="F2216" s="29" t="s">
        <v>18889</v>
      </c>
      <c r="G2216" t="s">
        <v>76</v>
      </c>
    </row>
    <row r="2217" spans="1:7" x14ac:dyDescent="0.25">
      <c r="A2217" s="29" t="s">
        <v>17573</v>
      </c>
      <c r="B2217" s="29" t="s">
        <v>17574</v>
      </c>
      <c r="C2217" s="30">
        <v>44260</v>
      </c>
      <c r="D2217" s="29" t="s">
        <v>18889</v>
      </c>
      <c r="E2217" s="29">
        <v>4600</v>
      </c>
      <c r="F2217" s="29" t="s">
        <v>18889</v>
      </c>
      <c r="G2217" t="s">
        <v>76</v>
      </c>
    </row>
    <row r="2218" spans="1:7" x14ac:dyDescent="0.25">
      <c r="A2218" s="29" t="s">
        <v>17570</v>
      </c>
      <c r="B2218" s="29" t="s">
        <v>17571</v>
      </c>
      <c r="C2218" s="30">
        <v>44261</v>
      </c>
      <c r="D2218" s="29" t="s">
        <v>18889</v>
      </c>
      <c r="E2218" s="29">
        <v>4600</v>
      </c>
      <c r="F2218" s="29" t="s">
        <v>18889</v>
      </c>
      <c r="G2218" t="s">
        <v>76</v>
      </c>
    </row>
    <row r="2219" spans="1:7" x14ac:dyDescent="0.25">
      <c r="A2219" s="29" t="s">
        <v>17575</v>
      </c>
      <c r="B2219" s="29" t="s">
        <v>17576</v>
      </c>
      <c r="C2219" s="30">
        <v>44261</v>
      </c>
      <c r="D2219" s="29" t="s">
        <v>18889</v>
      </c>
      <c r="E2219" s="29">
        <v>4600</v>
      </c>
      <c r="F2219" s="29" t="s">
        <v>18889</v>
      </c>
      <c r="G2219" t="s">
        <v>76</v>
      </c>
    </row>
    <row r="2220" spans="1:7" x14ac:dyDescent="0.25">
      <c r="A2220" s="29" t="s">
        <v>4911</v>
      </c>
      <c r="B2220" s="29" t="s">
        <v>4912</v>
      </c>
      <c r="C2220" s="30">
        <v>44264</v>
      </c>
      <c r="D2220" s="29" t="s">
        <v>18889</v>
      </c>
      <c r="E2220" s="29">
        <v>4600</v>
      </c>
      <c r="F2220" s="29" t="s">
        <v>18889</v>
      </c>
      <c r="G2220" t="s">
        <v>76</v>
      </c>
    </row>
    <row r="2221" spans="1:7" x14ac:dyDescent="0.25">
      <c r="A2221" s="29" t="s">
        <v>4958</v>
      </c>
      <c r="B2221" s="29" t="s">
        <v>4959</v>
      </c>
      <c r="C2221" s="30">
        <v>44264</v>
      </c>
      <c r="D2221" s="29" t="s">
        <v>18889</v>
      </c>
      <c r="E2221" s="29">
        <v>4600</v>
      </c>
      <c r="F2221" s="29" t="s">
        <v>18889</v>
      </c>
      <c r="G2221" t="s">
        <v>76</v>
      </c>
    </row>
    <row r="2222" spans="1:7" x14ac:dyDescent="0.25">
      <c r="A2222" s="29" t="s">
        <v>4073</v>
      </c>
      <c r="B2222" s="29" t="s">
        <v>4074</v>
      </c>
      <c r="C2222" s="30">
        <v>44238</v>
      </c>
      <c r="D2222" s="29" t="s">
        <v>18889</v>
      </c>
      <c r="E2222" s="29">
        <v>4601</v>
      </c>
      <c r="F2222" s="29" t="s">
        <v>18889</v>
      </c>
      <c r="G2222" t="s">
        <v>76</v>
      </c>
    </row>
    <row r="2223" spans="1:7" x14ac:dyDescent="0.25">
      <c r="A2223" s="29" t="s">
        <v>9241</v>
      </c>
      <c r="B2223" s="29" t="s">
        <v>9242</v>
      </c>
      <c r="C2223" s="30">
        <v>44242</v>
      </c>
      <c r="D2223" s="29" t="s">
        <v>18889</v>
      </c>
      <c r="E2223" s="29">
        <v>4601</v>
      </c>
      <c r="F2223" s="29" t="s">
        <v>18889</v>
      </c>
      <c r="G2223" t="s">
        <v>76</v>
      </c>
    </row>
    <row r="2224" spans="1:7" x14ac:dyDescent="0.25">
      <c r="A2224" s="29" t="s">
        <v>14912</v>
      </c>
      <c r="B2224" s="29" t="s">
        <v>14913</v>
      </c>
      <c r="C2224" s="30">
        <v>44228</v>
      </c>
      <c r="D2224" s="29" t="s">
        <v>18889</v>
      </c>
      <c r="E2224" s="29">
        <v>4602</v>
      </c>
      <c r="F2224" s="29" t="s">
        <v>18889</v>
      </c>
      <c r="G2224" t="s">
        <v>76</v>
      </c>
    </row>
    <row r="2225" spans="1:7" x14ac:dyDescent="0.25">
      <c r="A2225" s="29" t="s">
        <v>9199</v>
      </c>
      <c r="B2225" s="29" t="s">
        <v>9200</v>
      </c>
      <c r="C2225" s="30">
        <v>44231</v>
      </c>
      <c r="D2225" s="29" t="s">
        <v>18889</v>
      </c>
      <c r="E2225" s="29">
        <v>4602</v>
      </c>
      <c r="F2225" s="29" t="s">
        <v>18889</v>
      </c>
      <c r="G2225" t="s">
        <v>76</v>
      </c>
    </row>
    <row r="2226" spans="1:7" x14ac:dyDescent="0.25">
      <c r="A2226" s="29" t="s">
        <v>9188</v>
      </c>
      <c r="B2226" s="29" t="s">
        <v>9189</v>
      </c>
      <c r="C2226" s="30">
        <v>44237</v>
      </c>
      <c r="D2226" s="29" t="s">
        <v>18889</v>
      </c>
      <c r="E2226" s="29">
        <v>4602</v>
      </c>
      <c r="F2226" s="29" t="s">
        <v>18889</v>
      </c>
      <c r="G2226" t="s">
        <v>76</v>
      </c>
    </row>
    <row r="2227" spans="1:7" x14ac:dyDescent="0.25">
      <c r="A2227" s="29" t="s">
        <v>1011</v>
      </c>
      <c r="B2227" s="29" t="s">
        <v>1012</v>
      </c>
      <c r="C2227" s="30">
        <v>44239</v>
      </c>
      <c r="D2227" s="29" t="s">
        <v>18889</v>
      </c>
      <c r="E2227" s="29">
        <v>4602</v>
      </c>
      <c r="F2227" s="29" t="s">
        <v>18889</v>
      </c>
      <c r="G2227" t="s">
        <v>76</v>
      </c>
    </row>
    <row r="2228" spans="1:7" x14ac:dyDescent="0.25">
      <c r="A2228" s="29" t="s">
        <v>9233</v>
      </c>
      <c r="B2228" s="29" t="s">
        <v>9234</v>
      </c>
      <c r="C2228" s="30">
        <v>44242</v>
      </c>
      <c r="D2228" s="29" t="s">
        <v>18889</v>
      </c>
      <c r="E2228" s="29">
        <v>4602</v>
      </c>
      <c r="F2228" s="29" t="s">
        <v>18889</v>
      </c>
      <c r="G2228" t="s">
        <v>76</v>
      </c>
    </row>
    <row r="2229" spans="1:7" x14ac:dyDescent="0.25">
      <c r="A2229" s="29" t="s">
        <v>9270</v>
      </c>
      <c r="B2229" s="29" t="s">
        <v>9271</v>
      </c>
      <c r="C2229" s="30">
        <v>44242</v>
      </c>
      <c r="D2229" s="29" t="s">
        <v>18889</v>
      </c>
      <c r="E2229" s="29">
        <v>4602</v>
      </c>
      <c r="F2229" s="29" t="s">
        <v>18889</v>
      </c>
      <c r="G2229" t="s">
        <v>76</v>
      </c>
    </row>
    <row r="2230" spans="1:7" x14ac:dyDescent="0.25">
      <c r="A2230" s="29" t="s">
        <v>9201</v>
      </c>
      <c r="B2230" s="29" t="s">
        <v>9202</v>
      </c>
      <c r="C2230" s="30">
        <v>44231</v>
      </c>
      <c r="D2230" s="29" t="s">
        <v>18889</v>
      </c>
      <c r="E2230" s="29">
        <v>4607</v>
      </c>
      <c r="F2230" s="29" t="s">
        <v>18889</v>
      </c>
      <c r="G2230" t="s">
        <v>76</v>
      </c>
    </row>
    <row r="2231" spans="1:7" x14ac:dyDescent="0.25">
      <c r="A2231" s="29" t="s">
        <v>5016</v>
      </c>
      <c r="B2231" s="29" t="s">
        <v>5017</v>
      </c>
      <c r="C2231" s="30">
        <v>44263</v>
      </c>
      <c r="D2231" s="29" t="s">
        <v>18889</v>
      </c>
      <c r="E2231" s="29">
        <v>4607</v>
      </c>
      <c r="F2231" s="29" t="s">
        <v>18889</v>
      </c>
      <c r="G2231" t="s">
        <v>76</v>
      </c>
    </row>
    <row r="2232" spans="1:7" x14ac:dyDescent="0.25">
      <c r="A2232" s="29" t="s">
        <v>4826</v>
      </c>
      <c r="B2232" s="29" t="s">
        <v>4827</v>
      </c>
      <c r="C2232" s="30">
        <v>44265</v>
      </c>
      <c r="D2232" s="29" t="s">
        <v>18889</v>
      </c>
      <c r="E2232" s="29">
        <v>4607</v>
      </c>
      <c r="F2232" s="29" t="s">
        <v>18889</v>
      </c>
      <c r="G2232" t="s">
        <v>76</v>
      </c>
    </row>
    <row r="2233" spans="1:7" x14ac:dyDescent="0.25">
      <c r="A2233" s="29" t="s">
        <v>18024</v>
      </c>
      <c r="B2233" s="29" t="s">
        <v>18025</v>
      </c>
      <c r="C2233" s="30">
        <v>44265</v>
      </c>
      <c r="D2233" s="29" t="s">
        <v>18889</v>
      </c>
      <c r="E2233" s="29">
        <v>4607</v>
      </c>
      <c r="F2233" s="29" t="s">
        <v>18889</v>
      </c>
      <c r="G2233" t="s">
        <v>76</v>
      </c>
    </row>
    <row r="2234" spans="1:7" x14ac:dyDescent="0.25">
      <c r="A2234" s="29" t="s">
        <v>1058</v>
      </c>
      <c r="B2234" s="29" t="s">
        <v>1059</v>
      </c>
      <c r="C2234" s="30">
        <v>44242</v>
      </c>
      <c r="D2234" s="29" t="s">
        <v>18889</v>
      </c>
      <c r="E2234" s="29">
        <v>4610</v>
      </c>
      <c r="F2234" s="29" t="s">
        <v>18889</v>
      </c>
      <c r="G2234" t="s">
        <v>76</v>
      </c>
    </row>
    <row r="2235" spans="1:7" x14ac:dyDescent="0.25">
      <c r="A2235" s="29" t="s">
        <v>7255</v>
      </c>
      <c r="B2235" s="29" t="s">
        <v>7256</v>
      </c>
      <c r="C2235" s="30">
        <v>44252</v>
      </c>
      <c r="D2235" s="29" t="s">
        <v>18889</v>
      </c>
      <c r="E2235" s="29">
        <v>4610</v>
      </c>
      <c r="F2235" s="29" t="s">
        <v>18889</v>
      </c>
      <c r="G2235" t="s">
        <v>76</v>
      </c>
    </row>
    <row r="2236" spans="1:7" x14ac:dyDescent="0.25">
      <c r="A2236" s="29" t="s">
        <v>17428</v>
      </c>
      <c r="B2236" s="29" t="s">
        <v>17429</v>
      </c>
      <c r="C2236" s="30">
        <v>44252</v>
      </c>
      <c r="D2236" s="29" t="s">
        <v>18889</v>
      </c>
      <c r="E2236" s="29">
        <v>4610</v>
      </c>
      <c r="F2236" s="29" t="s">
        <v>18889</v>
      </c>
      <c r="G2236" t="s">
        <v>76</v>
      </c>
    </row>
    <row r="2237" spans="1:7" x14ac:dyDescent="0.25">
      <c r="A2237" s="29" t="s">
        <v>17549</v>
      </c>
      <c r="B2237" s="29" t="s">
        <v>17550</v>
      </c>
      <c r="C2237" s="30">
        <v>44256</v>
      </c>
      <c r="D2237" s="29" t="s">
        <v>18889</v>
      </c>
      <c r="E2237" s="29">
        <v>4620</v>
      </c>
      <c r="F2237" s="29" t="s">
        <v>18889</v>
      </c>
      <c r="G2237" t="s">
        <v>76</v>
      </c>
    </row>
    <row r="2238" spans="1:7" x14ac:dyDescent="0.25">
      <c r="A2238" s="29" t="s">
        <v>6001</v>
      </c>
      <c r="B2238" s="29" t="s">
        <v>6002</v>
      </c>
      <c r="C2238" s="30">
        <v>44223</v>
      </c>
      <c r="D2238" s="29" t="s">
        <v>18889</v>
      </c>
      <c r="E2238" s="29">
        <v>4621</v>
      </c>
      <c r="F2238" s="29" t="s">
        <v>18889</v>
      </c>
      <c r="G2238" t="s">
        <v>76</v>
      </c>
    </row>
    <row r="2239" spans="1:7" x14ac:dyDescent="0.25">
      <c r="A2239" s="29" t="s">
        <v>7017</v>
      </c>
      <c r="B2239" s="29" t="s">
        <v>7018</v>
      </c>
      <c r="C2239" s="30">
        <v>44246</v>
      </c>
      <c r="D2239" s="29" t="s">
        <v>18889</v>
      </c>
      <c r="E2239" s="29">
        <v>4621</v>
      </c>
      <c r="F2239" s="29" t="s">
        <v>18889</v>
      </c>
      <c r="G2239" t="s">
        <v>76</v>
      </c>
    </row>
    <row r="2240" spans="1:7" x14ac:dyDescent="0.25">
      <c r="A2240" s="29" t="s">
        <v>2120</v>
      </c>
      <c r="B2240" s="29" t="s">
        <v>2121</v>
      </c>
      <c r="C2240" s="30">
        <v>44268</v>
      </c>
      <c r="D2240" s="29" t="s">
        <v>19037</v>
      </c>
      <c r="E2240" s="29">
        <v>4621</v>
      </c>
      <c r="F2240" s="29" t="s">
        <v>18889</v>
      </c>
      <c r="G2240" t="s">
        <v>76</v>
      </c>
    </row>
    <row r="2241" spans="1:7" x14ac:dyDescent="0.25">
      <c r="A2241" s="29" t="s">
        <v>7293</v>
      </c>
      <c r="B2241" s="29" t="s">
        <v>7294</v>
      </c>
      <c r="C2241" s="30">
        <v>44250</v>
      </c>
      <c r="D2241" s="29" t="s">
        <v>18889</v>
      </c>
      <c r="E2241" s="29">
        <v>4624</v>
      </c>
      <c r="F2241" s="29" t="s">
        <v>18889</v>
      </c>
      <c r="G2241" t="s">
        <v>76</v>
      </c>
    </row>
    <row r="2242" spans="1:7" x14ac:dyDescent="0.25">
      <c r="A2242" s="29" t="s">
        <v>7385</v>
      </c>
      <c r="B2242" s="29" t="s">
        <v>7386</v>
      </c>
      <c r="C2242" s="30">
        <v>44251</v>
      </c>
      <c r="D2242" s="29" t="s">
        <v>18889</v>
      </c>
      <c r="E2242" s="29">
        <v>4624</v>
      </c>
      <c r="F2242" s="29" t="s">
        <v>18889</v>
      </c>
      <c r="G2242" t="s">
        <v>76</v>
      </c>
    </row>
    <row r="2243" spans="1:7" x14ac:dyDescent="0.25">
      <c r="A2243" s="29" t="s">
        <v>17442</v>
      </c>
      <c r="B2243" s="29" t="s">
        <v>17443</v>
      </c>
      <c r="C2243" s="30">
        <v>44256</v>
      </c>
      <c r="D2243" s="29" t="s">
        <v>18889</v>
      </c>
      <c r="E2243" s="29">
        <v>4630</v>
      </c>
      <c r="F2243" s="29" t="s">
        <v>18889</v>
      </c>
      <c r="G2243" t="s">
        <v>76</v>
      </c>
    </row>
    <row r="2244" spans="1:7" x14ac:dyDescent="0.25">
      <c r="A2244" s="29" t="s">
        <v>5035</v>
      </c>
      <c r="B2244" s="29" t="s">
        <v>5036</v>
      </c>
      <c r="C2244" s="30">
        <v>44265</v>
      </c>
      <c r="D2244" s="29" t="s">
        <v>18889</v>
      </c>
      <c r="E2244" s="29">
        <v>4630</v>
      </c>
      <c r="F2244" s="29" t="s">
        <v>18889</v>
      </c>
      <c r="G2244" t="s">
        <v>76</v>
      </c>
    </row>
    <row r="2245" spans="1:7" x14ac:dyDescent="0.25">
      <c r="A2245" s="29" t="s">
        <v>9243</v>
      </c>
      <c r="B2245" s="29" t="s">
        <v>9244</v>
      </c>
      <c r="C2245" s="30">
        <v>44242</v>
      </c>
      <c r="D2245" s="29" t="s">
        <v>18889</v>
      </c>
      <c r="E2245" s="29">
        <v>4632</v>
      </c>
      <c r="F2245" s="29" t="s">
        <v>18889</v>
      </c>
      <c r="G2245" t="s">
        <v>76</v>
      </c>
    </row>
    <row r="2246" spans="1:7" x14ac:dyDescent="0.25">
      <c r="A2246" s="29" t="s">
        <v>5001</v>
      </c>
      <c r="B2246" s="29" t="s">
        <v>5002</v>
      </c>
      <c r="C2246" s="30">
        <v>44265</v>
      </c>
      <c r="D2246" s="29" t="s">
        <v>18889</v>
      </c>
      <c r="E2246" s="29">
        <v>4632</v>
      </c>
      <c r="F2246" s="29" t="s">
        <v>18889</v>
      </c>
      <c r="G2246" t="s">
        <v>76</v>
      </c>
    </row>
    <row r="2247" spans="1:7" x14ac:dyDescent="0.25">
      <c r="A2247" s="29" t="s">
        <v>7014</v>
      </c>
      <c r="B2247" s="29" t="s">
        <v>7015</v>
      </c>
      <c r="C2247" s="30">
        <v>44246</v>
      </c>
      <c r="D2247" s="29" t="s">
        <v>18889</v>
      </c>
      <c r="E2247" s="29">
        <v>4650</v>
      </c>
      <c r="F2247" s="29" t="s">
        <v>18889</v>
      </c>
      <c r="G2247" t="s">
        <v>76</v>
      </c>
    </row>
    <row r="2248" spans="1:7" x14ac:dyDescent="0.25">
      <c r="A2248" s="29" t="s">
        <v>17577</v>
      </c>
      <c r="B2248" s="29" t="s">
        <v>17578</v>
      </c>
      <c r="C2248" s="30">
        <v>44261</v>
      </c>
      <c r="D2248" s="29" t="s">
        <v>18889</v>
      </c>
      <c r="E2248" s="29">
        <v>4651</v>
      </c>
      <c r="F2248" s="29" t="s">
        <v>18889</v>
      </c>
      <c r="G2248" t="s">
        <v>76</v>
      </c>
    </row>
    <row r="2249" spans="1:7" x14ac:dyDescent="0.25">
      <c r="A2249" s="29" t="s">
        <v>5055</v>
      </c>
      <c r="B2249" s="29" t="s">
        <v>5056</v>
      </c>
      <c r="C2249" s="30">
        <v>44264</v>
      </c>
      <c r="D2249" s="29" t="s">
        <v>18889</v>
      </c>
      <c r="E2249" s="29">
        <v>4651</v>
      </c>
      <c r="F2249" s="29" t="s">
        <v>18889</v>
      </c>
      <c r="G2249" t="s">
        <v>76</v>
      </c>
    </row>
    <row r="2250" spans="1:7" x14ac:dyDescent="0.25">
      <c r="A2250" s="29" t="s">
        <v>9186</v>
      </c>
      <c r="B2250" s="29" t="s">
        <v>9187</v>
      </c>
      <c r="C2250" s="30">
        <v>44235</v>
      </c>
      <c r="D2250" s="29" t="s">
        <v>18889</v>
      </c>
      <c r="E2250" s="29">
        <v>4670</v>
      </c>
      <c r="F2250" s="29" t="s">
        <v>18889</v>
      </c>
      <c r="G2250" t="s">
        <v>76</v>
      </c>
    </row>
    <row r="2251" spans="1:7" x14ac:dyDescent="0.25">
      <c r="A2251" s="29" t="s">
        <v>11739</v>
      </c>
      <c r="B2251" s="29" t="s">
        <v>11740</v>
      </c>
      <c r="C2251" s="30">
        <v>44226</v>
      </c>
      <c r="D2251" s="29" t="s">
        <v>18889</v>
      </c>
      <c r="E2251" s="29">
        <v>4671</v>
      </c>
      <c r="F2251" s="29" t="s">
        <v>18889</v>
      </c>
      <c r="G2251" t="s">
        <v>76</v>
      </c>
    </row>
    <row r="2252" spans="1:7" x14ac:dyDescent="0.25">
      <c r="A2252" s="29" t="s">
        <v>17544</v>
      </c>
      <c r="B2252" s="29" t="s">
        <v>17545</v>
      </c>
      <c r="C2252" s="30">
        <v>44256</v>
      </c>
      <c r="D2252" s="29" t="s">
        <v>18889</v>
      </c>
      <c r="E2252" s="29">
        <v>4671</v>
      </c>
      <c r="F2252" s="29" t="s">
        <v>18889</v>
      </c>
      <c r="G2252" t="s">
        <v>76</v>
      </c>
    </row>
    <row r="2253" spans="1:7" x14ac:dyDescent="0.25">
      <c r="A2253" s="29" t="s">
        <v>5214</v>
      </c>
      <c r="B2253" s="29" t="s">
        <v>5215</v>
      </c>
      <c r="C2253" s="30">
        <v>44215</v>
      </c>
      <c r="D2253" s="29" t="s">
        <v>18889</v>
      </c>
      <c r="E2253" s="29">
        <v>4680</v>
      </c>
      <c r="F2253" s="29" t="s">
        <v>18889</v>
      </c>
      <c r="G2253" t="s">
        <v>76</v>
      </c>
    </row>
    <row r="2254" spans="1:7" x14ac:dyDescent="0.25">
      <c r="A2254" s="29" t="s">
        <v>14922</v>
      </c>
      <c r="B2254" s="29" t="s">
        <v>14923</v>
      </c>
      <c r="C2254" s="30">
        <v>44225</v>
      </c>
      <c r="D2254" s="29" t="s">
        <v>18889</v>
      </c>
      <c r="E2254" s="29">
        <v>4680</v>
      </c>
      <c r="F2254" s="29" t="s">
        <v>18889</v>
      </c>
      <c r="G2254" t="s">
        <v>76</v>
      </c>
    </row>
    <row r="2255" spans="1:7" x14ac:dyDescent="0.25">
      <c r="A2255" s="29" t="s">
        <v>14936</v>
      </c>
      <c r="B2255" s="29" t="s">
        <v>14937</v>
      </c>
      <c r="C2255" s="30">
        <v>44225</v>
      </c>
      <c r="D2255" s="29" t="s">
        <v>18889</v>
      </c>
      <c r="E2255" s="29">
        <v>4680</v>
      </c>
      <c r="F2255" s="29" t="s">
        <v>18889</v>
      </c>
      <c r="G2255" t="s">
        <v>76</v>
      </c>
    </row>
    <row r="2256" spans="1:7" x14ac:dyDescent="0.25">
      <c r="A2256" s="29" t="s">
        <v>9045</v>
      </c>
      <c r="B2256" s="29" t="s">
        <v>9046</v>
      </c>
      <c r="C2256" s="30">
        <v>44226</v>
      </c>
      <c r="D2256" s="29" t="s">
        <v>18889</v>
      </c>
      <c r="E2256" s="29">
        <v>4680</v>
      </c>
      <c r="F2256" s="29" t="s">
        <v>18889</v>
      </c>
      <c r="G2256" t="s">
        <v>76</v>
      </c>
    </row>
    <row r="2257" spans="1:7" x14ac:dyDescent="0.25">
      <c r="A2257" s="29" t="s">
        <v>4078</v>
      </c>
      <c r="B2257" s="29" t="s">
        <v>4079</v>
      </c>
      <c r="C2257" s="30">
        <v>44238</v>
      </c>
      <c r="D2257" s="29" t="s">
        <v>18889</v>
      </c>
      <c r="E2257" s="29">
        <v>4680</v>
      </c>
      <c r="F2257" s="29" t="s">
        <v>18889</v>
      </c>
      <c r="G2257" t="s">
        <v>76</v>
      </c>
    </row>
    <row r="2258" spans="1:7" x14ac:dyDescent="0.25">
      <c r="A2258" s="29" t="s">
        <v>1007</v>
      </c>
      <c r="B2258" s="29" t="s">
        <v>1008</v>
      </c>
      <c r="C2258" s="30">
        <v>44239</v>
      </c>
      <c r="D2258" s="29" t="s">
        <v>18889</v>
      </c>
      <c r="E2258" s="29">
        <v>4680</v>
      </c>
      <c r="F2258" s="29" t="s">
        <v>18889</v>
      </c>
      <c r="G2258" t="s">
        <v>76</v>
      </c>
    </row>
    <row r="2259" spans="1:7" x14ac:dyDescent="0.25">
      <c r="A2259" s="29" t="s">
        <v>1034</v>
      </c>
      <c r="B2259" s="29" t="s">
        <v>1035</v>
      </c>
      <c r="C2259" s="30">
        <v>44240</v>
      </c>
      <c r="D2259" s="29" t="s">
        <v>18889</v>
      </c>
      <c r="E2259" s="29">
        <v>4680</v>
      </c>
      <c r="F2259" s="29" t="s">
        <v>18889</v>
      </c>
      <c r="G2259" t="s">
        <v>76</v>
      </c>
    </row>
    <row r="2260" spans="1:7" x14ac:dyDescent="0.25">
      <c r="A2260" s="29" t="s">
        <v>9195</v>
      </c>
      <c r="B2260" s="29" t="s">
        <v>9196</v>
      </c>
      <c r="C2260" s="30">
        <v>44240</v>
      </c>
      <c r="D2260" s="29" t="s">
        <v>18889</v>
      </c>
      <c r="E2260" s="29">
        <v>4680</v>
      </c>
      <c r="F2260" s="29" t="s">
        <v>18889</v>
      </c>
      <c r="G2260" t="s">
        <v>76</v>
      </c>
    </row>
    <row r="2261" spans="1:7" x14ac:dyDescent="0.25">
      <c r="A2261" s="29" t="s">
        <v>7279</v>
      </c>
      <c r="B2261" s="29" t="s">
        <v>7280</v>
      </c>
      <c r="C2261" s="30">
        <v>44250</v>
      </c>
      <c r="D2261" s="29" t="s">
        <v>18889</v>
      </c>
      <c r="E2261" s="29">
        <v>4680</v>
      </c>
      <c r="F2261" s="29" t="s">
        <v>18889</v>
      </c>
      <c r="G2261" t="s">
        <v>76</v>
      </c>
    </row>
    <row r="2262" spans="1:7" x14ac:dyDescent="0.25">
      <c r="A2262" s="29" t="s">
        <v>7353</v>
      </c>
      <c r="B2262" s="29" t="s">
        <v>7354</v>
      </c>
      <c r="C2262" s="30">
        <v>44251</v>
      </c>
      <c r="D2262" s="29" t="s">
        <v>18889</v>
      </c>
      <c r="E2262" s="29">
        <v>4680</v>
      </c>
      <c r="F2262" s="29" t="s">
        <v>18889</v>
      </c>
      <c r="G2262" t="s">
        <v>76</v>
      </c>
    </row>
    <row r="2263" spans="1:7" x14ac:dyDescent="0.25">
      <c r="A2263" s="29" t="s">
        <v>5979</v>
      </c>
      <c r="B2263" s="29" t="s">
        <v>5980</v>
      </c>
      <c r="C2263" s="30">
        <v>44222</v>
      </c>
      <c r="D2263" s="29" t="s">
        <v>18889</v>
      </c>
      <c r="E2263" s="29">
        <v>4681</v>
      </c>
      <c r="F2263" s="29" t="s">
        <v>18889</v>
      </c>
      <c r="G2263" t="s">
        <v>76</v>
      </c>
    </row>
    <row r="2264" spans="1:7" x14ac:dyDescent="0.25">
      <c r="A2264" s="29" t="s">
        <v>6018</v>
      </c>
      <c r="B2264" s="29" t="s">
        <v>6019</v>
      </c>
      <c r="C2264" s="30">
        <v>44222</v>
      </c>
      <c r="D2264" s="29" t="s">
        <v>18889</v>
      </c>
      <c r="E2264" s="29">
        <v>4681</v>
      </c>
      <c r="F2264" s="29" t="s">
        <v>18889</v>
      </c>
      <c r="G2264" t="s">
        <v>76</v>
      </c>
    </row>
    <row r="2265" spans="1:7" x14ac:dyDescent="0.25">
      <c r="A2265" s="29" t="s">
        <v>12241</v>
      </c>
      <c r="B2265" s="29" t="s">
        <v>12242</v>
      </c>
      <c r="C2265" s="30">
        <v>44229</v>
      </c>
      <c r="D2265" s="29" t="s">
        <v>18889</v>
      </c>
      <c r="E2265" s="29">
        <v>4681</v>
      </c>
      <c r="F2265" s="29" t="s">
        <v>18889</v>
      </c>
      <c r="G2265" t="s">
        <v>76</v>
      </c>
    </row>
    <row r="2266" spans="1:7" x14ac:dyDescent="0.25">
      <c r="A2266" s="29" t="s">
        <v>12314</v>
      </c>
      <c r="B2266" s="29" t="s">
        <v>12315</v>
      </c>
      <c r="C2266" s="30">
        <v>44230</v>
      </c>
      <c r="D2266" s="29" t="s">
        <v>18889</v>
      </c>
      <c r="E2266" s="29">
        <v>4682</v>
      </c>
      <c r="F2266" s="29" t="s">
        <v>18889</v>
      </c>
      <c r="G2266" t="s">
        <v>76</v>
      </c>
    </row>
    <row r="2267" spans="1:7" x14ac:dyDescent="0.25">
      <c r="A2267" s="29" t="s">
        <v>9229</v>
      </c>
      <c r="B2267" s="29" t="s">
        <v>9230</v>
      </c>
      <c r="C2267" s="30">
        <v>44231</v>
      </c>
      <c r="D2267" s="29" t="s">
        <v>18889</v>
      </c>
      <c r="E2267" s="29">
        <v>4682</v>
      </c>
      <c r="F2267" s="29" t="s">
        <v>18889</v>
      </c>
      <c r="G2267" t="s">
        <v>76</v>
      </c>
    </row>
    <row r="2268" spans="1:7" x14ac:dyDescent="0.25">
      <c r="A2268" s="29" t="s">
        <v>3976</v>
      </c>
      <c r="B2268" s="29" t="s">
        <v>3977</v>
      </c>
      <c r="C2268" s="30">
        <v>44244</v>
      </c>
      <c r="D2268" s="29" t="s">
        <v>18889</v>
      </c>
      <c r="E2268" s="29">
        <v>4682</v>
      </c>
      <c r="F2268" s="29" t="s">
        <v>18889</v>
      </c>
      <c r="G2268" t="s">
        <v>76</v>
      </c>
    </row>
    <row r="2269" spans="1:7" x14ac:dyDescent="0.25">
      <c r="A2269" s="29" t="s">
        <v>4032</v>
      </c>
      <c r="B2269" s="29" t="s">
        <v>4033</v>
      </c>
      <c r="C2269" s="30">
        <v>44246</v>
      </c>
      <c r="D2269" s="29" t="s">
        <v>18889</v>
      </c>
      <c r="E2269" s="29">
        <v>4682</v>
      </c>
      <c r="F2269" s="29" t="s">
        <v>18889</v>
      </c>
      <c r="G2269" t="s">
        <v>76</v>
      </c>
    </row>
    <row r="2270" spans="1:7" x14ac:dyDescent="0.25">
      <c r="A2270" s="29" t="s">
        <v>9049</v>
      </c>
      <c r="B2270" s="29" t="s">
        <v>9050</v>
      </c>
      <c r="C2270" s="30">
        <v>44226</v>
      </c>
      <c r="D2270" s="29" t="s">
        <v>18889</v>
      </c>
      <c r="E2270" s="29">
        <v>4683</v>
      </c>
      <c r="F2270" s="29" t="s">
        <v>18889</v>
      </c>
      <c r="G2270" t="s">
        <v>76</v>
      </c>
    </row>
    <row r="2271" spans="1:7" x14ac:dyDescent="0.25">
      <c r="A2271" s="29" t="s">
        <v>9227</v>
      </c>
      <c r="B2271" s="29" t="s">
        <v>9228</v>
      </c>
      <c r="C2271" s="30">
        <v>44231</v>
      </c>
      <c r="D2271" s="29" t="s">
        <v>18889</v>
      </c>
      <c r="E2271" s="29">
        <v>4683</v>
      </c>
      <c r="F2271" s="29" t="s">
        <v>18889</v>
      </c>
      <c r="G2271" t="s">
        <v>76</v>
      </c>
    </row>
    <row r="2272" spans="1:7" x14ac:dyDescent="0.25">
      <c r="A2272" s="29" t="s">
        <v>12239</v>
      </c>
      <c r="B2272" s="29" t="s">
        <v>12240</v>
      </c>
      <c r="C2272" s="30">
        <v>44231</v>
      </c>
      <c r="D2272" s="29" t="s">
        <v>18889</v>
      </c>
      <c r="E2272" s="29">
        <v>4683</v>
      </c>
      <c r="F2272" s="29" t="s">
        <v>18889</v>
      </c>
      <c r="G2272" t="s">
        <v>76</v>
      </c>
    </row>
    <row r="2273" spans="1:7" x14ac:dyDescent="0.25">
      <c r="A2273" s="29" t="s">
        <v>9193</v>
      </c>
      <c r="B2273" s="29" t="s">
        <v>9194</v>
      </c>
      <c r="C2273" s="30">
        <v>44240</v>
      </c>
      <c r="D2273" s="29" t="s">
        <v>18889</v>
      </c>
      <c r="E2273" s="29">
        <v>4684</v>
      </c>
      <c r="F2273" s="29" t="s">
        <v>18889</v>
      </c>
      <c r="G2273" t="s">
        <v>76</v>
      </c>
    </row>
    <row r="2274" spans="1:7" x14ac:dyDescent="0.25">
      <c r="A2274" s="29" t="s">
        <v>4271</v>
      </c>
      <c r="B2274" s="29" t="s">
        <v>4272</v>
      </c>
      <c r="C2274" s="30">
        <v>44251</v>
      </c>
      <c r="D2274" s="29" t="s">
        <v>18889</v>
      </c>
      <c r="E2274" s="29">
        <v>4684</v>
      </c>
      <c r="F2274" s="29" t="s">
        <v>18889</v>
      </c>
      <c r="G2274" t="s">
        <v>76</v>
      </c>
    </row>
    <row r="2275" spans="1:7" x14ac:dyDescent="0.25">
      <c r="A2275" s="29" t="s">
        <v>17411</v>
      </c>
      <c r="B2275" s="29" t="s">
        <v>17412</v>
      </c>
      <c r="C2275" s="30">
        <v>44257</v>
      </c>
      <c r="D2275" s="29" t="s">
        <v>18889</v>
      </c>
      <c r="E2275" s="29">
        <v>4684</v>
      </c>
      <c r="F2275" s="29" t="s">
        <v>18889</v>
      </c>
      <c r="G2275" t="s">
        <v>76</v>
      </c>
    </row>
    <row r="2276" spans="1:7" x14ac:dyDescent="0.25">
      <c r="A2276" s="29" t="s">
        <v>4922</v>
      </c>
      <c r="B2276" s="29" t="s">
        <v>4923</v>
      </c>
      <c r="C2276" s="30">
        <v>44266</v>
      </c>
      <c r="D2276" s="29" t="s">
        <v>18889</v>
      </c>
      <c r="E2276" s="29">
        <v>4684</v>
      </c>
      <c r="F2276" s="29" t="s">
        <v>18889</v>
      </c>
      <c r="G2276" t="s">
        <v>76</v>
      </c>
    </row>
    <row r="2277" spans="1:7" x14ac:dyDescent="0.25">
      <c r="A2277" s="29" t="s">
        <v>14927</v>
      </c>
      <c r="B2277" s="29" t="s">
        <v>14928</v>
      </c>
      <c r="C2277" s="30">
        <v>44225</v>
      </c>
      <c r="D2277" s="29" t="s">
        <v>18889</v>
      </c>
      <c r="E2277" s="29">
        <v>4690</v>
      </c>
      <c r="F2277" s="29" t="s">
        <v>18889</v>
      </c>
      <c r="G2277" t="s">
        <v>76</v>
      </c>
    </row>
    <row r="2278" spans="1:7" x14ac:dyDescent="0.25">
      <c r="A2278" s="29" t="s">
        <v>17685</v>
      </c>
      <c r="B2278" s="29" t="s">
        <v>17686</v>
      </c>
      <c r="C2278" s="30">
        <v>44259</v>
      </c>
      <c r="D2278" s="29" t="s">
        <v>18889</v>
      </c>
      <c r="E2278" s="29">
        <v>4690</v>
      </c>
      <c r="F2278" s="29" t="s">
        <v>18889</v>
      </c>
      <c r="G2278" t="s">
        <v>76</v>
      </c>
    </row>
    <row r="2279" spans="1:7" x14ac:dyDescent="0.25">
      <c r="A2279" s="29" t="s">
        <v>18055</v>
      </c>
      <c r="B2279" s="29" t="s">
        <v>18056</v>
      </c>
      <c r="C2279" s="30">
        <v>44265</v>
      </c>
      <c r="D2279" s="29" t="s">
        <v>18889</v>
      </c>
      <c r="E2279" s="29">
        <v>4690</v>
      </c>
      <c r="F2279" s="29" t="s">
        <v>18889</v>
      </c>
      <c r="G2279" t="s">
        <v>76</v>
      </c>
    </row>
    <row r="2280" spans="1:7" x14ac:dyDescent="0.25">
      <c r="A2280" s="29" t="s">
        <v>4924</v>
      </c>
      <c r="B2280" s="29" t="s">
        <v>4925</v>
      </c>
      <c r="C2280" s="30">
        <v>44266</v>
      </c>
      <c r="D2280" s="29" t="s">
        <v>18889</v>
      </c>
      <c r="E2280" s="29">
        <v>4690</v>
      </c>
      <c r="F2280" s="29" t="s">
        <v>18889</v>
      </c>
      <c r="G2280" t="s">
        <v>76</v>
      </c>
    </row>
    <row r="2281" spans="1:7" x14ac:dyDescent="0.25">
      <c r="A2281" s="29" t="s">
        <v>4838</v>
      </c>
      <c r="B2281" s="29" t="s">
        <v>4839</v>
      </c>
      <c r="C2281" s="30">
        <v>44268</v>
      </c>
      <c r="D2281" s="29" t="s">
        <v>18889</v>
      </c>
      <c r="E2281" s="29">
        <v>4690</v>
      </c>
      <c r="F2281" s="29" t="s">
        <v>18889</v>
      </c>
      <c r="G2281" t="s">
        <v>76</v>
      </c>
    </row>
    <row r="2282" spans="1:7" x14ac:dyDescent="0.25">
      <c r="A2282" s="29" t="s">
        <v>7035</v>
      </c>
      <c r="B2282" s="29" t="s">
        <v>7036</v>
      </c>
      <c r="C2282" s="30">
        <v>44243</v>
      </c>
      <c r="D2282" s="29" t="s">
        <v>18889</v>
      </c>
      <c r="E2282" s="29">
        <v>4700</v>
      </c>
      <c r="F2282" s="29" t="s">
        <v>18889</v>
      </c>
      <c r="G2282" t="s">
        <v>76</v>
      </c>
    </row>
    <row r="2283" spans="1:7" x14ac:dyDescent="0.25">
      <c r="A2283" s="29" t="s">
        <v>7032</v>
      </c>
      <c r="B2283" s="29" t="s">
        <v>7033</v>
      </c>
      <c r="C2283" s="30">
        <v>44244</v>
      </c>
      <c r="D2283" s="29" t="s">
        <v>18889</v>
      </c>
      <c r="E2283" s="29">
        <v>4700</v>
      </c>
      <c r="F2283" s="29" t="s">
        <v>18889</v>
      </c>
      <c r="G2283" t="s">
        <v>76</v>
      </c>
    </row>
    <row r="2284" spans="1:7" x14ac:dyDescent="0.25">
      <c r="A2284" s="29" t="s">
        <v>6978</v>
      </c>
      <c r="B2284" s="29" t="s">
        <v>6979</v>
      </c>
      <c r="C2284" s="30">
        <v>44245</v>
      </c>
      <c r="D2284" s="29" t="s">
        <v>18889</v>
      </c>
      <c r="E2284" s="29">
        <v>4700</v>
      </c>
      <c r="F2284" s="29" t="s">
        <v>18889</v>
      </c>
      <c r="G2284" t="s">
        <v>76</v>
      </c>
    </row>
    <row r="2285" spans="1:7" x14ac:dyDescent="0.25">
      <c r="A2285" s="29" t="s">
        <v>17431</v>
      </c>
      <c r="B2285" s="29" t="s">
        <v>17432</v>
      </c>
      <c r="C2285" s="30">
        <v>44250</v>
      </c>
      <c r="D2285" s="29" t="s">
        <v>18889</v>
      </c>
      <c r="E2285" s="29">
        <v>4700</v>
      </c>
      <c r="F2285" s="29" t="s">
        <v>18889</v>
      </c>
      <c r="G2285" t="s">
        <v>76</v>
      </c>
    </row>
    <row r="2286" spans="1:7" x14ac:dyDescent="0.25">
      <c r="A2286" s="29" t="s">
        <v>17606</v>
      </c>
      <c r="B2286" s="29" t="s">
        <v>17607</v>
      </c>
      <c r="C2286" s="30">
        <v>44258</v>
      </c>
      <c r="D2286" s="29" t="s">
        <v>18889</v>
      </c>
      <c r="E2286" s="29">
        <v>4700</v>
      </c>
      <c r="F2286" s="29" t="s">
        <v>18889</v>
      </c>
      <c r="G2286" t="s">
        <v>76</v>
      </c>
    </row>
    <row r="2287" spans="1:7" x14ac:dyDescent="0.25">
      <c r="A2287" s="29" t="s">
        <v>12522</v>
      </c>
      <c r="B2287" s="29" t="s">
        <v>12523</v>
      </c>
      <c r="C2287" s="30">
        <v>44235</v>
      </c>
      <c r="D2287" s="29" t="s">
        <v>18889</v>
      </c>
      <c r="E2287" s="29">
        <v>4701</v>
      </c>
      <c r="F2287" s="29" t="s">
        <v>18889</v>
      </c>
      <c r="G2287" t="s">
        <v>76</v>
      </c>
    </row>
    <row r="2288" spans="1:7" x14ac:dyDescent="0.25">
      <c r="A2288" s="29" t="s">
        <v>12525</v>
      </c>
      <c r="B2288" s="29" t="s">
        <v>12526</v>
      </c>
      <c r="C2288" s="30">
        <v>44235</v>
      </c>
      <c r="D2288" s="29" t="s">
        <v>18889</v>
      </c>
      <c r="E2288" s="29">
        <v>4701</v>
      </c>
      <c r="F2288" s="29" t="s">
        <v>18889</v>
      </c>
      <c r="G2288" t="s">
        <v>76</v>
      </c>
    </row>
    <row r="2289" spans="1:7" x14ac:dyDescent="0.25">
      <c r="A2289" s="29" t="s">
        <v>12557</v>
      </c>
      <c r="B2289" s="29" t="s">
        <v>12558</v>
      </c>
      <c r="C2289" s="30">
        <v>44236</v>
      </c>
      <c r="D2289" s="29" t="s">
        <v>18889</v>
      </c>
      <c r="E2289" s="29">
        <v>4701</v>
      </c>
      <c r="F2289" s="29" t="s">
        <v>18889</v>
      </c>
      <c r="G2289" t="s">
        <v>76</v>
      </c>
    </row>
    <row r="2290" spans="1:7" x14ac:dyDescent="0.25">
      <c r="A2290" s="29" t="s">
        <v>7259</v>
      </c>
      <c r="B2290" s="29" t="s">
        <v>7260</v>
      </c>
      <c r="C2290" s="30">
        <v>44253</v>
      </c>
      <c r="D2290" s="29" t="s">
        <v>18889</v>
      </c>
      <c r="E2290" s="29">
        <v>4701</v>
      </c>
      <c r="F2290" s="29" t="s">
        <v>18889</v>
      </c>
      <c r="G2290" t="s">
        <v>76</v>
      </c>
    </row>
    <row r="2291" spans="1:7" x14ac:dyDescent="0.25">
      <c r="A2291" s="29" t="s">
        <v>17455</v>
      </c>
      <c r="B2291" s="29" t="s">
        <v>17456</v>
      </c>
      <c r="C2291" s="30">
        <v>44256</v>
      </c>
      <c r="D2291" s="29" t="s">
        <v>18889</v>
      </c>
      <c r="E2291" s="29">
        <v>4701</v>
      </c>
      <c r="F2291" s="29" t="s">
        <v>18889</v>
      </c>
      <c r="G2291" t="s">
        <v>76</v>
      </c>
    </row>
    <row r="2292" spans="1:7" x14ac:dyDescent="0.25">
      <c r="A2292" s="29" t="s">
        <v>12336</v>
      </c>
      <c r="B2292" s="29" t="s">
        <v>12337</v>
      </c>
      <c r="C2292" s="30">
        <v>44230</v>
      </c>
      <c r="D2292" s="29" t="s">
        <v>18889</v>
      </c>
      <c r="E2292" s="29">
        <v>4710</v>
      </c>
      <c r="F2292" s="29" t="s">
        <v>18889</v>
      </c>
      <c r="G2292" t="s">
        <v>76</v>
      </c>
    </row>
    <row r="2293" spans="1:7" x14ac:dyDescent="0.25">
      <c r="A2293" s="29" t="s">
        <v>15045</v>
      </c>
      <c r="B2293" s="29" t="s">
        <v>15046</v>
      </c>
      <c r="C2293" s="30">
        <v>44235</v>
      </c>
      <c r="D2293" s="29" t="s">
        <v>18889</v>
      </c>
      <c r="E2293" s="29">
        <v>4710</v>
      </c>
      <c r="F2293" s="29" t="s">
        <v>18889</v>
      </c>
      <c r="G2293" t="s">
        <v>76</v>
      </c>
    </row>
    <row r="2294" spans="1:7" x14ac:dyDescent="0.25">
      <c r="A2294" s="29" t="s">
        <v>12208</v>
      </c>
      <c r="B2294" s="29" t="s">
        <v>12209</v>
      </c>
      <c r="C2294" s="30">
        <v>44230</v>
      </c>
      <c r="D2294" s="29" t="s">
        <v>18889</v>
      </c>
      <c r="E2294" s="29">
        <v>4728</v>
      </c>
      <c r="F2294" s="29" t="s">
        <v>18889</v>
      </c>
      <c r="G2294" t="s">
        <v>76</v>
      </c>
    </row>
    <row r="2295" spans="1:7" x14ac:dyDescent="0.25">
      <c r="A2295" s="29" t="s">
        <v>7503</v>
      </c>
      <c r="B2295" s="29" t="s">
        <v>7504</v>
      </c>
      <c r="C2295" s="30">
        <v>44256</v>
      </c>
      <c r="D2295" s="29" t="s">
        <v>18889</v>
      </c>
      <c r="E2295" s="29">
        <v>4728</v>
      </c>
      <c r="F2295" s="29" t="s">
        <v>18889</v>
      </c>
      <c r="G2295" t="s">
        <v>76</v>
      </c>
    </row>
    <row r="2296" spans="1:7" x14ac:dyDescent="0.25">
      <c r="A2296" s="29" t="s">
        <v>17603</v>
      </c>
      <c r="B2296" s="29" t="s">
        <v>17604</v>
      </c>
      <c r="C2296" s="30">
        <v>44258</v>
      </c>
      <c r="D2296" s="29" t="s">
        <v>18889</v>
      </c>
      <c r="E2296" s="29">
        <v>4728</v>
      </c>
      <c r="F2296" s="29" t="s">
        <v>18889</v>
      </c>
      <c r="G2296" t="s">
        <v>76</v>
      </c>
    </row>
    <row r="2297" spans="1:7" x14ac:dyDescent="0.25">
      <c r="A2297" s="29" t="s">
        <v>17991</v>
      </c>
      <c r="B2297" s="29" t="s">
        <v>17992</v>
      </c>
      <c r="C2297" s="30">
        <v>44266</v>
      </c>
      <c r="D2297" s="29" t="s">
        <v>18889</v>
      </c>
      <c r="E2297" s="29">
        <v>4730</v>
      </c>
      <c r="F2297" s="29" t="s">
        <v>18889</v>
      </c>
      <c r="G2297" t="s">
        <v>76</v>
      </c>
    </row>
    <row r="2298" spans="1:7" x14ac:dyDescent="0.25">
      <c r="A2298" s="29" t="s">
        <v>12191</v>
      </c>
      <c r="B2298" s="29" t="s">
        <v>12192</v>
      </c>
      <c r="C2298" s="30">
        <v>44226</v>
      </c>
      <c r="D2298" s="29" t="s">
        <v>18889</v>
      </c>
      <c r="E2298" s="29">
        <v>4780</v>
      </c>
      <c r="F2298" s="29" t="s">
        <v>18889</v>
      </c>
      <c r="G2298" t="s">
        <v>76</v>
      </c>
    </row>
    <row r="2299" spans="1:7" x14ac:dyDescent="0.25">
      <c r="A2299" s="29" t="s">
        <v>9056</v>
      </c>
      <c r="B2299" s="29" t="s">
        <v>9057</v>
      </c>
      <c r="C2299" s="30">
        <v>44226</v>
      </c>
      <c r="D2299" s="29" t="s">
        <v>18889</v>
      </c>
      <c r="E2299" s="29">
        <v>4800</v>
      </c>
      <c r="F2299" s="29" t="s">
        <v>18889</v>
      </c>
      <c r="G2299" t="s">
        <v>76</v>
      </c>
    </row>
    <row r="2300" spans="1:7" x14ac:dyDescent="0.25">
      <c r="A2300" s="29" t="s">
        <v>9214</v>
      </c>
      <c r="B2300" s="29" t="s">
        <v>9215</v>
      </c>
      <c r="C2300" s="30">
        <v>44231</v>
      </c>
      <c r="D2300" s="29" t="s">
        <v>18889</v>
      </c>
      <c r="E2300" s="29">
        <v>4800</v>
      </c>
      <c r="F2300" s="29" t="s">
        <v>18889</v>
      </c>
      <c r="G2300" t="s">
        <v>76</v>
      </c>
    </row>
    <row r="2301" spans="1:7" x14ac:dyDescent="0.25">
      <c r="A2301" s="29" t="s">
        <v>12566</v>
      </c>
      <c r="B2301" s="29" t="s">
        <v>12567</v>
      </c>
      <c r="C2301" s="30">
        <v>44238</v>
      </c>
      <c r="D2301" s="29" t="s">
        <v>18889</v>
      </c>
      <c r="E2301" s="29">
        <v>4800</v>
      </c>
      <c r="F2301" s="29" t="s">
        <v>18889</v>
      </c>
      <c r="G2301" t="s">
        <v>76</v>
      </c>
    </row>
    <row r="2302" spans="1:7" x14ac:dyDescent="0.25">
      <c r="A2302" s="29" t="s">
        <v>1064</v>
      </c>
      <c r="B2302" s="29" t="s">
        <v>1065</v>
      </c>
      <c r="C2302" s="30">
        <v>44242</v>
      </c>
      <c r="D2302" s="29" t="s">
        <v>18889</v>
      </c>
      <c r="E2302" s="29">
        <v>4800</v>
      </c>
      <c r="F2302" s="29" t="s">
        <v>18889</v>
      </c>
      <c r="G2302" t="s">
        <v>76</v>
      </c>
    </row>
    <row r="2303" spans="1:7" x14ac:dyDescent="0.25">
      <c r="A2303" s="29" t="s">
        <v>7029</v>
      </c>
      <c r="B2303" s="29" t="s">
        <v>7030</v>
      </c>
      <c r="C2303" s="30">
        <v>44244</v>
      </c>
      <c r="D2303" s="29" t="s">
        <v>18889</v>
      </c>
      <c r="E2303" s="29">
        <v>4800</v>
      </c>
      <c r="F2303" s="29" t="s">
        <v>18889</v>
      </c>
      <c r="G2303" t="s">
        <v>76</v>
      </c>
    </row>
    <row r="2304" spans="1:7" x14ac:dyDescent="0.25">
      <c r="A2304" s="29" t="s">
        <v>7021</v>
      </c>
      <c r="B2304" s="29" t="s">
        <v>7022</v>
      </c>
      <c r="C2304" s="30">
        <v>44245</v>
      </c>
      <c r="D2304" s="29" t="s">
        <v>18889</v>
      </c>
      <c r="E2304" s="29">
        <v>4800</v>
      </c>
      <c r="F2304" s="29" t="s">
        <v>18889</v>
      </c>
      <c r="G2304" t="s">
        <v>76</v>
      </c>
    </row>
    <row r="2305" spans="1:7" x14ac:dyDescent="0.25">
      <c r="A2305" s="29" t="s">
        <v>7008</v>
      </c>
      <c r="B2305" s="29" t="s">
        <v>7009</v>
      </c>
      <c r="C2305" s="30">
        <v>44246</v>
      </c>
      <c r="D2305" s="29" t="s">
        <v>18889</v>
      </c>
      <c r="E2305" s="29">
        <v>4800</v>
      </c>
      <c r="F2305" s="29" t="s">
        <v>18889</v>
      </c>
      <c r="G2305" t="s">
        <v>76</v>
      </c>
    </row>
    <row r="2306" spans="1:7" x14ac:dyDescent="0.25">
      <c r="A2306" s="29" t="s">
        <v>7291</v>
      </c>
      <c r="B2306" s="29" t="s">
        <v>7292</v>
      </c>
      <c r="C2306" s="30">
        <v>44250</v>
      </c>
      <c r="D2306" s="29" t="s">
        <v>18889</v>
      </c>
      <c r="E2306" s="29">
        <v>4800</v>
      </c>
      <c r="F2306" s="29" t="s">
        <v>18889</v>
      </c>
      <c r="G2306" t="s">
        <v>76</v>
      </c>
    </row>
    <row r="2307" spans="1:7" x14ac:dyDescent="0.25">
      <c r="A2307" s="29" t="s">
        <v>7397</v>
      </c>
      <c r="B2307" s="29" t="s">
        <v>7398</v>
      </c>
      <c r="C2307" s="30">
        <v>44251</v>
      </c>
      <c r="D2307" s="29" t="s">
        <v>18889</v>
      </c>
      <c r="E2307" s="29">
        <v>4800</v>
      </c>
      <c r="F2307" s="29" t="s">
        <v>18889</v>
      </c>
      <c r="G2307" t="s">
        <v>76</v>
      </c>
    </row>
    <row r="2308" spans="1:7" x14ac:dyDescent="0.25">
      <c r="A2308" s="29" t="s">
        <v>7421</v>
      </c>
      <c r="B2308" s="29" t="s">
        <v>7422</v>
      </c>
      <c r="C2308" s="30">
        <v>44251</v>
      </c>
      <c r="D2308" s="29" t="s">
        <v>18889</v>
      </c>
      <c r="E2308" s="29">
        <v>4800</v>
      </c>
      <c r="F2308" s="29" t="s">
        <v>18889</v>
      </c>
      <c r="G2308" t="s">
        <v>76</v>
      </c>
    </row>
    <row r="2309" spans="1:7" x14ac:dyDescent="0.25">
      <c r="A2309" s="29" t="s">
        <v>17501</v>
      </c>
      <c r="B2309" s="29" t="s">
        <v>17502</v>
      </c>
      <c r="C2309" s="30">
        <v>44257</v>
      </c>
      <c r="D2309" s="29" t="s">
        <v>18889</v>
      </c>
      <c r="E2309" s="29">
        <v>4800</v>
      </c>
      <c r="F2309" s="29" t="s">
        <v>18889</v>
      </c>
      <c r="G2309" t="s">
        <v>76</v>
      </c>
    </row>
    <row r="2310" spans="1:7" x14ac:dyDescent="0.25">
      <c r="A2310" s="29" t="s">
        <v>17664</v>
      </c>
      <c r="B2310" s="29" t="s">
        <v>17665</v>
      </c>
      <c r="C2310" s="30">
        <v>44260</v>
      </c>
      <c r="D2310" s="29" t="s">
        <v>18889</v>
      </c>
      <c r="E2310" s="29">
        <v>4800</v>
      </c>
      <c r="F2310" s="29" t="s">
        <v>18889</v>
      </c>
      <c r="G2310" t="s">
        <v>76</v>
      </c>
    </row>
    <row r="2311" spans="1:7" x14ac:dyDescent="0.25">
      <c r="A2311" s="29" t="s">
        <v>4999</v>
      </c>
      <c r="B2311" s="29" t="s">
        <v>5000</v>
      </c>
      <c r="C2311" s="30">
        <v>44269</v>
      </c>
      <c r="D2311" s="29" t="s">
        <v>18889</v>
      </c>
      <c r="E2311" s="29">
        <v>4800</v>
      </c>
      <c r="F2311" s="29" t="s">
        <v>18889</v>
      </c>
      <c r="G2311" t="s">
        <v>76</v>
      </c>
    </row>
    <row r="2312" spans="1:7" x14ac:dyDescent="0.25">
      <c r="A2312" s="29" t="s">
        <v>18036</v>
      </c>
      <c r="B2312" s="29" t="s">
        <v>18037</v>
      </c>
      <c r="C2312" s="30">
        <v>44268</v>
      </c>
      <c r="D2312" s="29" t="s">
        <v>18889</v>
      </c>
      <c r="E2312" s="29">
        <v>4801</v>
      </c>
      <c r="F2312" s="29" t="s">
        <v>18889</v>
      </c>
      <c r="G2312" t="s">
        <v>76</v>
      </c>
    </row>
    <row r="2313" spans="1:7" x14ac:dyDescent="0.25">
      <c r="A2313" s="29" t="s">
        <v>15954</v>
      </c>
      <c r="B2313" s="29" t="s">
        <v>15955</v>
      </c>
      <c r="C2313" s="30">
        <v>44263</v>
      </c>
      <c r="D2313" s="29" t="s">
        <v>18889</v>
      </c>
      <c r="E2313" s="29">
        <v>4830</v>
      </c>
      <c r="F2313" s="29" t="s">
        <v>18889</v>
      </c>
      <c r="G2313" t="s">
        <v>76</v>
      </c>
    </row>
    <row r="2314" spans="1:7" x14ac:dyDescent="0.25">
      <c r="A2314" s="29" t="s">
        <v>17433</v>
      </c>
      <c r="B2314" s="29" t="s">
        <v>17434</v>
      </c>
      <c r="C2314" s="30">
        <v>44250</v>
      </c>
      <c r="D2314" s="29" t="s">
        <v>18889</v>
      </c>
      <c r="E2314" s="29">
        <v>4831</v>
      </c>
      <c r="F2314" s="29" t="s">
        <v>18889</v>
      </c>
      <c r="G2314" t="s">
        <v>76</v>
      </c>
    </row>
    <row r="2315" spans="1:7" x14ac:dyDescent="0.25">
      <c r="A2315" s="29" t="s">
        <v>17458</v>
      </c>
      <c r="B2315" s="29" t="s">
        <v>17459</v>
      </c>
      <c r="C2315" s="30">
        <v>44253</v>
      </c>
      <c r="D2315" s="29" t="s">
        <v>18889</v>
      </c>
      <c r="E2315" s="29">
        <v>4837</v>
      </c>
      <c r="F2315" s="29" t="s">
        <v>18889</v>
      </c>
      <c r="G2315" t="s">
        <v>76</v>
      </c>
    </row>
    <row r="2316" spans="1:7" x14ac:dyDescent="0.25">
      <c r="A2316" s="29" t="s">
        <v>17466</v>
      </c>
      <c r="B2316" s="29" t="s">
        <v>17467</v>
      </c>
      <c r="C2316" s="30">
        <v>44257</v>
      </c>
      <c r="D2316" s="29" t="s">
        <v>18889</v>
      </c>
      <c r="E2316" s="29">
        <v>4837</v>
      </c>
      <c r="F2316" s="29" t="s">
        <v>18889</v>
      </c>
      <c r="G2316" t="s">
        <v>76</v>
      </c>
    </row>
    <row r="2317" spans="1:7" x14ac:dyDescent="0.25">
      <c r="A2317" s="29" t="s">
        <v>12520</v>
      </c>
      <c r="B2317" s="29" t="s">
        <v>12521</v>
      </c>
      <c r="C2317" s="30">
        <v>44236</v>
      </c>
      <c r="D2317" s="29" t="s">
        <v>18889</v>
      </c>
      <c r="E2317" s="29">
        <v>4845</v>
      </c>
      <c r="F2317" s="29" t="s">
        <v>18889</v>
      </c>
      <c r="G2317" t="s">
        <v>76</v>
      </c>
    </row>
    <row r="2318" spans="1:7" x14ac:dyDescent="0.25">
      <c r="A2318" s="29" t="s">
        <v>18051</v>
      </c>
      <c r="B2318" s="29" t="s">
        <v>18052</v>
      </c>
      <c r="C2318" s="30">
        <v>44265</v>
      </c>
      <c r="D2318" s="29" t="s">
        <v>18889</v>
      </c>
      <c r="E2318" s="29">
        <v>4845</v>
      </c>
      <c r="F2318" s="29" t="s">
        <v>18889</v>
      </c>
      <c r="G2318" t="s">
        <v>76</v>
      </c>
    </row>
    <row r="2319" spans="1:7" x14ac:dyDescent="0.25">
      <c r="A2319" s="29" t="s">
        <v>18033</v>
      </c>
      <c r="B2319" s="29" t="s">
        <v>18034</v>
      </c>
      <c r="C2319" s="30">
        <v>44265</v>
      </c>
      <c r="D2319" s="29" t="s">
        <v>18889</v>
      </c>
      <c r="E2319" s="29">
        <v>4850</v>
      </c>
      <c r="F2319" s="29" t="s">
        <v>18889</v>
      </c>
      <c r="G2319" t="s">
        <v>76</v>
      </c>
    </row>
    <row r="2320" spans="1:7" x14ac:dyDescent="0.25">
      <c r="A2320" s="29" t="s">
        <v>7515</v>
      </c>
      <c r="B2320" s="29" t="s">
        <v>7516</v>
      </c>
      <c r="C2320" s="30">
        <v>44253</v>
      </c>
      <c r="D2320" s="29" t="s">
        <v>18889</v>
      </c>
      <c r="E2320" s="29">
        <v>4860</v>
      </c>
      <c r="F2320" s="29" t="s">
        <v>18889</v>
      </c>
      <c r="G2320" t="s">
        <v>76</v>
      </c>
    </row>
    <row r="2321" spans="1:7" x14ac:dyDescent="0.25">
      <c r="A2321" s="29" t="s">
        <v>17488</v>
      </c>
      <c r="B2321" s="29" t="s">
        <v>17489</v>
      </c>
      <c r="C2321" s="30">
        <v>44257</v>
      </c>
      <c r="D2321" s="29" t="s">
        <v>18889</v>
      </c>
      <c r="E2321" s="29">
        <v>4860</v>
      </c>
      <c r="F2321" s="29" t="s">
        <v>18889</v>
      </c>
      <c r="G2321" t="s">
        <v>76</v>
      </c>
    </row>
    <row r="2322" spans="1:7" x14ac:dyDescent="0.25">
      <c r="A2322" s="29" t="s">
        <v>12230</v>
      </c>
      <c r="B2322" s="29" t="s">
        <v>12231</v>
      </c>
      <c r="C2322" s="30">
        <v>44231</v>
      </c>
      <c r="D2322" s="29" t="s">
        <v>18889</v>
      </c>
      <c r="E2322" s="29">
        <v>4870</v>
      </c>
      <c r="F2322" s="29" t="s">
        <v>18889</v>
      </c>
      <c r="G2322" t="s">
        <v>76</v>
      </c>
    </row>
    <row r="2323" spans="1:7" x14ac:dyDescent="0.25">
      <c r="A2323" s="29" t="s">
        <v>17752</v>
      </c>
      <c r="B2323" s="29" t="s">
        <v>17753</v>
      </c>
      <c r="C2323" s="30">
        <v>44264</v>
      </c>
      <c r="D2323" s="29" t="s">
        <v>18889</v>
      </c>
      <c r="E2323" s="29">
        <v>4890</v>
      </c>
      <c r="F2323" s="29" t="s">
        <v>18889</v>
      </c>
      <c r="G2323" t="s">
        <v>76</v>
      </c>
    </row>
    <row r="2324" spans="1:7" x14ac:dyDescent="0.25">
      <c r="A2324" s="29" t="s">
        <v>5946</v>
      </c>
      <c r="B2324" s="29" t="s">
        <v>5947</v>
      </c>
      <c r="C2324" s="30">
        <v>44222</v>
      </c>
      <c r="D2324" s="29" t="s">
        <v>18889</v>
      </c>
      <c r="E2324" s="29">
        <v>4900</v>
      </c>
      <c r="F2324" s="29" t="s">
        <v>18889</v>
      </c>
      <c r="G2324" t="s">
        <v>76</v>
      </c>
    </row>
    <row r="2325" spans="1:7" x14ac:dyDescent="0.25">
      <c r="A2325" s="29" t="s">
        <v>4323</v>
      </c>
      <c r="B2325" s="29" t="s">
        <v>4324</v>
      </c>
      <c r="C2325" s="30">
        <v>44249</v>
      </c>
      <c r="D2325" s="29" t="s">
        <v>18889</v>
      </c>
      <c r="E2325" s="29">
        <v>4900</v>
      </c>
      <c r="F2325" s="29" t="s">
        <v>18889</v>
      </c>
      <c r="G2325" t="s">
        <v>76</v>
      </c>
    </row>
    <row r="2326" spans="1:7" x14ac:dyDescent="0.25">
      <c r="A2326" s="29" t="s">
        <v>4961</v>
      </c>
      <c r="B2326" s="29" t="s">
        <v>4962</v>
      </c>
      <c r="C2326" s="30">
        <v>44264</v>
      </c>
      <c r="D2326" s="29" t="s">
        <v>18889</v>
      </c>
      <c r="E2326" s="29">
        <v>4900</v>
      </c>
      <c r="F2326" s="29" t="s">
        <v>18889</v>
      </c>
      <c r="G2326" t="s">
        <v>76</v>
      </c>
    </row>
    <row r="2327" spans="1:7" x14ac:dyDescent="0.25">
      <c r="A2327" s="29" t="s">
        <v>5959</v>
      </c>
      <c r="B2327" s="29" t="s">
        <v>5960</v>
      </c>
      <c r="C2327" s="30">
        <v>44222</v>
      </c>
      <c r="D2327" s="29" t="s">
        <v>18889</v>
      </c>
      <c r="E2327" s="29">
        <v>4910</v>
      </c>
      <c r="F2327" s="29" t="s">
        <v>18889</v>
      </c>
      <c r="G2327" t="s">
        <v>76</v>
      </c>
    </row>
    <row r="2328" spans="1:7" x14ac:dyDescent="0.25">
      <c r="A2328" s="29" t="s">
        <v>16872</v>
      </c>
      <c r="B2328" s="29" t="s">
        <v>16873</v>
      </c>
      <c r="C2328" s="30">
        <v>44225</v>
      </c>
      <c r="D2328" s="29" t="s">
        <v>18889</v>
      </c>
      <c r="E2328" s="29">
        <v>4910</v>
      </c>
      <c r="F2328" s="29" t="s">
        <v>18889</v>
      </c>
      <c r="G2328" t="s">
        <v>76</v>
      </c>
    </row>
    <row r="2329" spans="1:7" x14ac:dyDescent="0.25">
      <c r="A2329" s="29" t="s">
        <v>14918</v>
      </c>
      <c r="B2329" s="29" t="s">
        <v>14919</v>
      </c>
      <c r="C2329" s="30">
        <v>44228</v>
      </c>
      <c r="D2329" s="29" t="s">
        <v>18889</v>
      </c>
      <c r="E2329" s="29">
        <v>4910</v>
      </c>
      <c r="F2329" s="29" t="s">
        <v>18889</v>
      </c>
      <c r="G2329" t="s">
        <v>76</v>
      </c>
    </row>
    <row r="2330" spans="1:7" x14ac:dyDescent="0.25">
      <c r="A2330" s="29" t="s">
        <v>15034</v>
      </c>
      <c r="B2330" s="29" t="s">
        <v>15035</v>
      </c>
      <c r="C2330" s="30">
        <v>44235</v>
      </c>
      <c r="D2330" s="29" t="s">
        <v>18889</v>
      </c>
      <c r="E2330" s="29">
        <v>4910</v>
      </c>
      <c r="F2330" s="29" t="s">
        <v>18889</v>
      </c>
      <c r="G2330" t="s">
        <v>76</v>
      </c>
    </row>
    <row r="2331" spans="1:7" x14ac:dyDescent="0.25">
      <c r="A2331" s="29" t="s">
        <v>4356</v>
      </c>
      <c r="B2331" s="29" t="s">
        <v>4357</v>
      </c>
      <c r="C2331" s="30">
        <v>44249</v>
      </c>
      <c r="D2331" s="29" t="s">
        <v>18889</v>
      </c>
      <c r="E2331" s="29">
        <v>4910</v>
      </c>
      <c r="F2331" s="29" t="s">
        <v>18889</v>
      </c>
      <c r="G2331" t="s">
        <v>76</v>
      </c>
    </row>
    <row r="2332" spans="1:7" x14ac:dyDescent="0.25">
      <c r="A2332" s="29" t="s">
        <v>18039</v>
      </c>
      <c r="B2332" s="29" t="s">
        <v>18040</v>
      </c>
      <c r="C2332" s="30">
        <v>44267</v>
      </c>
      <c r="D2332" s="29" t="s">
        <v>18889</v>
      </c>
      <c r="E2332" s="29">
        <v>4910</v>
      </c>
      <c r="F2332" s="29" t="s">
        <v>18889</v>
      </c>
      <c r="G2332" t="s">
        <v>76</v>
      </c>
    </row>
    <row r="2333" spans="1:7" x14ac:dyDescent="0.25">
      <c r="A2333" s="29" t="s">
        <v>5231</v>
      </c>
      <c r="B2333" s="29" t="s">
        <v>5232</v>
      </c>
      <c r="C2333" s="30">
        <v>44218</v>
      </c>
      <c r="D2333" s="29" t="s">
        <v>18889</v>
      </c>
      <c r="E2333" s="29">
        <v>4920</v>
      </c>
      <c r="F2333" s="29" t="s">
        <v>18889</v>
      </c>
      <c r="G2333" t="s">
        <v>76</v>
      </c>
    </row>
    <row r="2334" spans="1:7" x14ac:dyDescent="0.25">
      <c r="A2334" s="29" t="s">
        <v>11871</v>
      </c>
      <c r="B2334" s="29" t="s">
        <v>11872</v>
      </c>
      <c r="C2334" s="30">
        <v>44224</v>
      </c>
      <c r="D2334" s="29" t="s">
        <v>19323</v>
      </c>
      <c r="E2334" s="29">
        <v>4920</v>
      </c>
      <c r="F2334" s="29" t="s">
        <v>18889</v>
      </c>
      <c r="G2334" t="s">
        <v>76</v>
      </c>
    </row>
    <row r="2335" spans="1:7" x14ac:dyDescent="0.25">
      <c r="A2335" s="29" t="s">
        <v>14900</v>
      </c>
      <c r="B2335" s="29" t="s">
        <v>14901</v>
      </c>
      <c r="C2335" s="30">
        <v>44228</v>
      </c>
      <c r="D2335" s="29" t="s">
        <v>18889</v>
      </c>
      <c r="E2335" s="29">
        <v>4950</v>
      </c>
      <c r="F2335" s="29" t="s">
        <v>18889</v>
      </c>
      <c r="G2335" t="s">
        <v>76</v>
      </c>
    </row>
    <row r="2336" spans="1:7" x14ac:dyDescent="0.25">
      <c r="A2336" s="29" t="s">
        <v>7026</v>
      </c>
      <c r="B2336" s="29" t="s">
        <v>7027</v>
      </c>
      <c r="C2336" s="30">
        <v>44244</v>
      </c>
      <c r="D2336" s="29" t="s">
        <v>18889</v>
      </c>
      <c r="E2336" s="29">
        <v>4960</v>
      </c>
      <c r="F2336" s="29" t="s">
        <v>18889</v>
      </c>
      <c r="G2336" t="s">
        <v>76</v>
      </c>
    </row>
    <row r="2337" spans="1:7" x14ac:dyDescent="0.25">
      <c r="A2337" s="29" t="s">
        <v>4964</v>
      </c>
      <c r="B2337" s="29" t="s">
        <v>4965</v>
      </c>
      <c r="C2337" s="30">
        <v>44264</v>
      </c>
      <c r="D2337" s="29" t="s">
        <v>18889</v>
      </c>
      <c r="E2337" s="29">
        <v>4960</v>
      </c>
      <c r="F2337" s="29" t="s">
        <v>18889</v>
      </c>
      <c r="G2337" t="s">
        <v>76</v>
      </c>
    </row>
    <row r="2338" spans="1:7" x14ac:dyDescent="0.25">
      <c r="A2338" s="29" t="s">
        <v>12513</v>
      </c>
      <c r="B2338" s="29" t="s">
        <v>12514</v>
      </c>
      <c r="C2338" s="30">
        <v>44236</v>
      </c>
      <c r="D2338" s="29" t="s">
        <v>18889</v>
      </c>
      <c r="E2338" s="29">
        <v>4970</v>
      </c>
      <c r="F2338" s="29" t="s">
        <v>18889</v>
      </c>
      <c r="G2338" t="s">
        <v>76</v>
      </c>
    </row>
    <row r="2339" spans="1:7" x14ac:dyDescent="0.25">
      <c r="A2339" s="29" t="s">
        <v>7300</v>
      </c>
      <c r="B2339" s="29" t="s">
        <v>7301</v>
      </c>
      <c r="C2339" s="30">
        <v>44250</v>
      </c>
      <c r="D2339" s="29" t="s">
        <v>18889</v>
      </c>
      <c r="E2339" s="29">
        <v>4970</v>
      </c>
      <c r="F2339" s="29" t="s">
        <v>18889</v>
      </c>
      <c r="G2339" t="s">
        <v>76</v>
      </c>
    </row>
    <row r="2340" spans="1:7" x14ac:dyDescent="0.25">
      <c r="A2340" s="29" t="s">
        <v>5309</v>
      </c>
      <c r="B2340" s="29" t="s">
        <v>5310</v>
      </c>
      <c r="C2340" s="30">
        <v>44221</v>
      </c>
      <c r="D2340" s="29" t="s">
        <v>18889</v>
      </c>
      <c r="E2340" s="29">
        <v>4983</v>
      </c>
      <c r="F2340" s="29" t="s">
        <v>18889</v>
      </c>
      <c r="G2340" t="s">
        <v>76</v>
      </c>
    </row>
    <row r="2341" spans="1:7" x14ac:dyDescent="0.25">
      <c r="A2341" s="29" t="s">
        <v>5319</v>
      </c>
      <c r="B2341" s="29" t="s">
        <v>5320</v>
      </c>
      <c r="C2341" s="30">
        <v>44221</v>
      </c>
      <c r="D2341" s="29" t="s">
        <v>18889</v>
      </c>
      <c r="E2341" s="29">
        <v>4983</v>
      </c>
      <c r="F2341" s="29" t="s">
        <v>18889</v>
      </c>
      <c r="G2341" t="s">
        <v>76</v>
      </c>
    </row>
    <row r="2342" spans="1:7" x14ac:dyDescent="0.25">
      <c r="A2342" s="29" t="s">
        <v>7011</v>
      </c>
      <c r="B2342" s="29" t="s">
        <v>7012</v>
      </c>
      <c r="C2342" s="30">
        <v>44246</v>
      </c>
      <c r="D2342" s="29" t="s">
        <v>18889</v>
      </c>
      <c r="E2342" s="29">
        <v>4987</v>
      </c>
      <c r="F2342" s="29" t="s">
        <v>18889</v>
      </c>
      <c r="G2342" t="s">
        <v>76</v>
      </c>
    </row>
    <row r="2343" spans="1:7" x14ac:dyDescent="0.25">
      <c r="A2343" s="29" t="s">
        <v>12555</v>
      </c>
      <c r="B2343" s="29" t="s">
        <v>12556</v>
      </c>
      <c r="C2343" s="30">
        <v>44238</v>
      </c>
      <c r="D2343" s="29" t="s">
        <v>18889</v>
      </c>
      <c r="E2343" s="29">
        <v>4990</v>
      </c>
      <c r="F2343" s="29" t="s">
        <v>18889</v>
      </c>
      <c r="G2343" t="s">
        <v>76</v>
      </c>
    </row>
    <row r="2344" spans="1:7" x14ac:dyDescent="0.25">
      <c r="A2344" s="29" t="s">
        <v>4174</v>
      </c>
      <c r="B2344" s="29" t="s">
        <v>4175</v>
      </c>
      <c r="C2344" s="30">
        <v>44246</v>
      </c>
      <c r="D2344" s="29" t="s">
        <v>18889</v>
      </c>
      <c r="E2344" s="29">
        <v>4990</v>
      </c>
      <c r="F2344" s="29" t="s">
        <v>18889</v>
      </c>
      <c r="G2344" t="s">
        <v>76</v>
      </c>
    </row>
    <row r="2345" spans="1:7" x14ac:dyDescent="0.25">
      <c r="A2345" s="29" t="s">
        <v>7455</v>
      </c>
      <c r="B2345" s="29" t="s">
        <v>7456</v>
      </c>
      <c r="C2345" s="30">
        <v>44253</v>
      </c>
      <c r="D2345" s="29" t="s">
        <v>18889</v>
      </c>
      <c r="E2345" s="29">
        <v>4990</v>
      </c>
      <c r="F2345" s="29" t="s">
        <v>18889</v>
      </c>
      <c r="G2345" t="s">
        <v>76</v>
      </c>
    </row>
    <row r="2346" spans="1:7" x14ac:dyDescent="0.25">
      <c r="A2346" s="29" t="s">
        <v>13023</v>
      </c>
      <c r="B2346" s="29" t="s">
        <v>13024</v>
      </c>
      <c r="C2346" s="30">
        <v>44263</v>
      </c>
      <c r="E2346" s="29">
        <v>4990</v>
      </c>
      <c r="F2346" s="29" t="s">
        <v>18889</v>
      </c>
      <c r="G2346" t="s">
        <v>76</v>
      </c>
    </row>
    <row r="2347" spans="1:7" x14ac:dyDescent="0.25">
      <c r="A2347" s="29" t="s">
        <v>6259</v>
      </c>
      <c r="B2347" s="29" t="s">
        <v>6260</v>
      </c>
      <c r="C2347" s="30">
        <v>44220</v>
      </c>
      <c r="D2347" s="29" t="s">
        <v>18890</v>
      </c>
      <c r="E2347" s="29">
        <v>5000</v>
      </c>
      <c r="F2347" s="29" t="s">
        <v>18890</v>
      </c>
      <c r="G2347" t="s">
        <v>76</v>
      </c>
    </row>
    <row r="2348" spans="1:7" x14ac:dyDescent="0.25">
      <c r="A2348" s="29" t="s">
        <v>14982</v>
      </c>
      <c r="B2348" s="29" t="s">
        <v>14983</v>
      </c>
      <c r="C2348" s="30">
        <v>44228</v>
      </c>
      <c r="D2348" s="29" t="s">
        <v>18890</v>
      </c>
      <c r="E2348" s="29">
        <v>5000</v>
      </c>
      <c r="F2348" s="29" t="s">
        <v>18890</v>
      </c>
      <c r="G2348" t="s">
        <v>76</v>
      </c>
    </row>
    <row r="2349" spans="1:7" x14ac:dyDescent="0.25">
      <c r="A2349" s="29" t="s">
        <v>7445</v>
      </c>
      <c r="B2349" s="29" t="s">
        <v>7446</v>
      </c>
      <c r="C2349" s="30">
        <v>44252</v>
      </c>
      <c r="D2349" s="29" t="s">
        <v>18890</v>
      </c>
      <c r="E2349" s="29">
        <v>5000</v>
      </c>
      <c r="F2349" s="29" t="s">
        <v>18890</v>
      </c>
      <c r="G2349" t="s">
        <v>76</v>
      </c>
    </row>
    <row r="2350" spans="1:7" x14ac:dyDescent="0.25">
      <c r="A2350" s="29" t="s">
        <v>7447</v>
      </c>
      <c r="B2350" s="29" t="s">
        <v>7448</v>
      </c>
      <c r="C2350" s="30">
        <v>44252</v>
      </c>
      <c r="D2350" s="29" t="s">
        <v>18890</v>
      </c>
      <c r="E2350" s="29">
        <v>5000</v>
      </c>
      <c r="F2350" s="29" t="s">
        <v>18890</v>
      </c>
      <c r="G2350" t="s">
        <v>76</v>
      </c>
    </row>
    <row r="2351" spans="1:7" x14ac:dyDescent="0.25">
      <c r="A2351" s="29" t="s">
        <v>7449</v>
      </c>
      <c r="B2351" s="29" t="s">
        <v>7450</v>
      </c>
      <c r="C2351" s="30">
        <v>44252</v>
      </c>
      <c r="D2351" s="29" t="s">
        <v>18890</v>
      </c>
      <c r="E2351" s="29">
        <v>5000</v>
      </c>
      <c r="F2351" s="29" t="s">
        <v>18890</v>
      </c>
      <c r="G2351" t="s">
        <v>76</v>
      </c>
    </row>
    <row r="2352" spans="1:7" x14ac:dyDescent="0.25">
      <c r="A2352" s="29" t="s">
        <v>7453</v>
      </c>
      <c r="B2352" s="29" t="s">
        <v>7454</v>
      </c>
      <c r="C2352" s="30">
        <v>44252</v>
      </c>
      <c r="D2352" s="29" t="s">
        <v>18890</v>
      </c>
      <c r="E2352" s="29">
        <v>5000</v>
      </c>
      <c r="F2352" s="29" t="s">
        <v>18890</v>
      </c>
      <c r="G2352" t="s">
        <v>76</v>
      </c>
    </row>
    <row r="2353" spans="1:7" x14ac:dyDescent="0.25">
      <c r="A2353" s="29" t="s">
        <v>15823</v>
      </c>
      <c r="B2353" s="29" t="s">
        <v>15824</v>
      </c>
      <c r="C2353" s="30">
        <v>44259</v>
      </c>
      <c r="E2353" s="29">
        <v>5000</v>
      </c>
      <c r="F2353" s="29" t="s">
        <v>18890</v>
      </c>
      <c r="G2353" t="s">
        <v>76</v>
      </c>
    </row>
    <row r="2354" spans="1:7" x14ac:dyDescent="0.25">
      <c r="A2354" s="29" t="s">
        <v>17387</v>
      </c>
      <c r="B2354" s="29" t="s">
        <v>17388</v>
      </c>
      <c r="C2354" s="30">
        <v>44259</v>
      </c>
      <c r="E2354" s="29">
        <v>5000</v>
      </c>
      <c r="F2354" s="29" t="s">
        <v>18890</v>
      </c>
      <c r="G2354" t="s">
        <v>76</v>
      </c>
    </row>
    <row r="2355" spans="1:7" x14ac:dyDescent="0.25">
      <c r="A2355" s="29" t="s">
        <v>15826</v>
      </c>
      <c r="B2355" s="29" t="s">
        <v>15827</v>
      </c>
      <c r="C2355" s="30">
        <v>44261</v>
      </c>
      <c r="E2355" s="29">
        <v>5000</v>
      </c>
      <c r="F2355" s="29" t="s">
        <v>18890</v>
      </c>
      <c r="G2355" t="s">
        <v>76</v>
      </c>
    </row>
    <row r="2356" spans="1:7" x14ac:dyDescent="0.25">
      <c r="A2356" s="29" t="s">
        <v>15829</v>
      </c>
      <c r="B2356" s="29" t="s">
        <v>15830</v>
      </c>
      <c r="C2356" s="30">
        <v>44262</v>
      </c>
      <c r="E2356" s="29">
        <v>5000</v>
      </c>
      <c r="F2356" s="29" t="s">
        <v>18890</v>
      </c>
      <c r="G2356" t="s">
        <v>76</v>
      </c>
    </row>
    <row r="2357" spans="1:7" x14ac:dyDescent="0.25">
      <c r="A2357" s="29" t="s">
        <v>13231</v>
      </c>
      <c r="B2357" s="29" t="s">
        <v>13232</v>
      </c>
      <c r="C2357" s="30">
        <v>44263</v>
      </c>
      <c r="D2357" s="29" t="s">
        <v>18910</v>
      </c>
      <c r="E2357" s="29">
        <v>5001</v>
      </c>
      <c r="F2357" s="29" t="s">
        <v>18890</v>
      </c>
      <c r="G2357" t="s">
        <v>76</v>
      </c>
    </row>
    <row r="2358" spans="1:7" x14ac:dyDescent="0.25">
      <c r="A2358" s="29" t="s">
        <v>6274</v>
      </c>
      <c r="B2358" s="29" t="s">
        <v>6275</v>
      </c>
      <c r="C2358" s="30">
        <v>44218</v>
      </c>
      <c r="D2358" s="29" t="s">
        <v>18890</v>
      </c>
      <c r="E2358" s="29">
        <v>5004</v>
      </c>
      <c r="F2358" s="29" t="s">
        <v>18890</v>
      </c>
      <c r="G2358" t="s">
        <v>76</v>
      </c>
    </row>
    <row r="2359" spans="1:7" x14ac:dyDescent="0.25">
      <c r="A2359" s="29" t="s">
        <v>6256</v>
      </c>
      <c r="B2359" s="29" t="s">
        <v>6257</v>
      </c>
      <c r="C2359" s="30">
        <v>44217</v>
      </c>
      <c r="D2359" s="29" t="s">
        <v>18890</v>
      </c>
      <c r="E2359" s="29">
        <v>5020</v>
      </c>
      <c r="F2359" s="29" t="s">
        <v>18890</v>
      </c>
      <c r="G2359" t="s">
        <v>76</v>
      </c>
    </row>
    <row r="2360" spans="1:7" x14ac:dyDescent="0.25">
      <c r="A2360" s="29" t="s">
        <v>6265</v>
      </c>
      <c r="B2360" s="29" t="s">
        <v>6266</v>
      </c>
      <c r="C2360" s="30">
        <v>44223</v>
      </c>
      <c r="D2360" s="29" t="s">
        <v>18890</v>
      </c>
      <c r="E2360" s="29">
        <v>5020</v>
      </c>
      <c r="F2360" s="29" t="s">
        <v>18890</v>
      </c>
      <c r="G2360" t="s">
        <v>76</v>
      </c>
    </row>
    <row r="2361" spans="1:7" x14ac:dyDescent="0.25">
      <c r="A2361" s="29" t="s">
        <v>6268</v>
      </c>
      <c r="B2361" s="29" t="s">
        <v>6269</v>
      </c>
      <c r="C2361" s="30">
        <v>44223</v>
      </c>
      <c r="D2361" s="29" t="s">
        <v>18890</v>
      </c>
      <c r="E2361" s="29">
        <v>5020</v>
      </c>
      <c r="F2361" s="29" t="s">
        <v>18890</v>
      </c>
      <c r="G2361" t="s">
        <v>76</v>
      </c>
    </row>
    <row r="2362" spans="1:7" x14ac:dyDescent="0.25">
      <c r="A2362" s="29" t="s">
        <v>6272</v>
      </c>
      <c r="B2362" s="29" t="s">
        <v>6273</v>
      </c>
      <c r="C2362" s="30">
        <v>44227</v>
      </c>
      <c r="D2362" s="29" t="s">
        <v>18890</v>
      </c>
      <c r="E2362" s="29">
        <v>5020</v>
      </c>
      <c r="F2362" s="29" t="s">
        <v>18890</v>
      </c>
      <c r="G2362" t="s">
        <v>76</v>
      </c>
    </row>
    <row r="2363" spans="1:7" x14ac:dyDescent="0.25">
      <c r="A2363" s="29" t="s">
        <v>12874</v>
      </c>
      <c r="B2363" s="29" t="s">
        <v>12875</v>
      </c>
      <c r="C2363" s="30">
        <v>44238</v>
      </c>
      <c r="D2363" s="29" t="s">
        <v>18890</v>
      </c>
      <c r="E2363" s="29">
        <v>5020</v>
      </c>
      <c r="F2363" s="29" t="s">
        <v>18890</v>
      </c>
      <c r="G2363" t="s">
        <v>76</v>
      </c>
    </row>
    <row r="2364" spans="1:7" x14ac:dyDescent="0.25">
      <c r="A2364" s="29" t="s">
        <v>7102</v>
      </c>
      <c r="B2364" s="29" t="s">
        <v>7103</v>
      </c>
      <c r="C2364" s="30">
        <v>44229</v>
      </c>
      <c r="D2364" s="29" t="s">
        <v>18890</v>
      </c>
      <c r="E2364" s="29">
        <v>5060</v>
      </c>
      <c r="F2364" s="29" t="s">
        <v>18890</v>
      </c>
      <c r="G2364" t="s">
        <v>76</v>
      </c>
    </row>
    <row r="2365" spans="1:7" x14ac:dyDescent="0.25">
      <c r="A2365" s="29" t="s">
        <v>15820</v>
      </c>
      <c r="B2365" s="29" t="s">
        <v>15821</v>
      </c>
      <c r="C2365" s="30">
        <v>44258</v>
      </c>
      <c r="E2365" s="29">
        <v>5060</v>
      </c>
      <c r="F2365" s="29" t="s">
        <v>18890</v>
      </c>
      <c r="G2365" t="s">
        <v>76</v>
      </c>
    </row>
    <row r="2366" spans="1:7" x14ac:dyDescent="0.25">
      <c r="A2366" s="29" t="s">
        <v>15638</v>
      </c>
      <c r="B2366" s="29" t="s">
        <v>15639</v>
      </c>
      <c r="C2366" s="30">
        <v>44249</v>
      </c>
      <c r="D2366" s="29" t="s">
        <v>18890</v>
      </c>
      <c r="E2366" s="29">
        <v>5070</v>
      </c>
      <c r="F2366" s="29" t="s">
        <v>18890</v>
      </c>
      <c r="G2366" t="s">
        <v>76</v>
      </c>
    </row>
    <row r="2367" spans="1:7" x14ac:dyDescent="0.25">
      <c r="A2367" s="29" t="s">
        <v>15745</v>
      </c>
      <c r="B2367" s="29" t="s">
        <v>15746</v>
      </c>
      <c r="C2367" s="30">
        <v>44257</v>
      </c>
      <c r="D2367" s="29" t="s">
        <v>18890</v>
      </c>
      <c r="E2367" s="29">
        <v>5070</v>
      </c>
      <c r="F2367" s="29" t="s">
        <v>18890</v>
      </c>
      <c r="G2367" t="s">
        <v>76</v>
      </c>
    </row>
    <row r="2368" spans="1:7" x14ac:dyDescent="0.25">
      <c r="A2368" s="29" t="s">
        <v>13061</v>
      </c>
      <c r="B2368" s="29" t="s">
        <v>13062</v>
      </c>
      <c r="C2368" s="30">
        <v>44263</v>
      </c>
      <c r="E2368" s="29">
        <v>5070</v>
      </c>
      <c r="F2368" s="29" t="s">
        <v>18890</v>
      </c>
      <c r="G2368" t="s">
        <v>76</v>
      </c>
    </row>
    <row r="2369" spans="1:7" x14ac:dyDescent="0.25">
      <c r="A2369" s="29" t="s">
        <v>17949</v>
      </c>
      <c r="B2369" s="29" t="s">
        <v>17950</v>
      </c>
      <c r="C2369" s="30">
        <v>44270</v>
      </c>
      <c r="D2369" s="29" t="s">
        <v>18890</v>
      </c>
      <c r="E2369" s="29">
        <v>5070</v>
      </c>
      <c r="F2369" s="29" t="s">
        <v>18890</v>
      </c>
      <c r="G2369" t="s">
        <v>76</v>
      </c>
    </row>
    <row r="2370" spans="1:7" x14ac:dyDescent="0.25">
      <c r="A2370" s="29" t="s">
        <v>15834</v>
      </c>
      <c r="B2370" s="29" t="s">
        <v>15835</v>
      </c>
      <c r="C2370" s="30">
        <v>44259</v>
      </c>
      <c r="E2370" s="29">
        <v>5080</v>
      </c>
      <c r="F2370" s="29" t="s">
        <v>18890</v>
      </c>
      <c r="G2370" t="s">
        <v>76</v>
      </c>
    </row>
    <row r="2371" spans="1:7" x14ac:dyDescent="0.25">
      <c r="A2371" s="29" t="s">
        <v>6262</v>
      </c>
      <c r="B2371" s="29" t="s">
        <v>6263</v>
      </c>
      <c r="C2371" s="30">
        <v>44216</v>
      </c>
      <c r="D2371" s="29" t="s">
        <v>18890</v>
      </c>
      <c r="E2371" s="29">
        <v>5100</v>
      </c>
      <c r="F2371" s="29" t="s">
        <v>18890</v>
      </c>
      <c r="G2371" t="s">
        <v>76</v>
      </c>
    </row>
    <row r="2372" spans="1:7" x14ac:dyDescent="0.25">
      <c r="A2372" s="29" t="s">
        <v>15627</v>
      </c>
      <c r="B2372" s="29" t="s">
        <v>15628</v>
      </c>
      <c r="C2372" s="30">
        <v>44245</v>
      </c>
      <c r="D2372" s="29" t="s">
        <v>18890</v>
      </c>
      <c r="E2372" s="29">
        <v>5100</v>
      </c>
      <c r="F2372" s="29" t="s">
        <v>18890</v>
      </c>
      <c r="G2372" t="s">
        <v>76</v>
      </c>
    </row>
    <row r="2373" spans="1:7" x14ac:dyDescent="0.25">
      <c r="A2373" s="29" t="s">
        <v>4108</v>
      </c>
      <c r="B2373" s="29" t="s">
        <v>4109</v>
      </c>
      <c r="C2373" s="30">
        <v>44247</v>
      </c>
      <c r="D2373" s="29" t="s">
        <v>18890</v>
      </c>
      <c r="E2373" s="29">
        <v>5100</v>
      </c>
      <c r="F2373" s="29" t="s">
        <v>18890</v>
      </c>
      <c r="G2373" t="s">
        <v>76</v>
      </c>
    </row>
    <row r="2374" spans="1:7" x14ac:dyDescent="0.25">
      <c r="A2374" s="29" t="s">
        <v>7451</v>
      </c>
      <c r="B2374" s="29" t="s">
        <v>7452</v>
      </c>
      <c r="C2374" s="30">
        <v>44252</v>
      </c>
      <c r="D2374" s="29" t="s">
        <v>18890</v>
      </c>
      <c r="E2374" s="29">
        <v>5100</v>
      </c>
      <c r="F2374" s="29" t="s">
        <v>18890</v>
      </c>
      <c r="G2374" t="s">
        <v>76</v>
      </c>
    </row>
    <row r="2375" spans="1:7" x14ac:dyDescent="0.25">
      <c r="A2375" s="29" t="s">
        <v>15836</v>
      </c>
      <c r="B2375" s="29" t="s">
        <v>15837</v>
      </c>
      <c r="C2375" s="30">
        <v>44256</v>
      </c>
      <c r="E2375" s="29">
        <v>5100</v>
      </c>
      <c r="F2375" s="29" t="s">
        <v>18890</v>
      </c>
      <c r="G2375" t="s">
        <v>76</v>
      </c>
    </row>
    <row r="2376" spans="1:7" x14ac:dyDescent="0.25">
      <c r="A2376" s="29" t="s">
        <v>15620</v>
      </c>
      <c r="B2376" s="29" t="s">
        <v>15621</v>
      </c>
      <c r="C2376" s="30">
        <v>44253</v>
      </c>
      <c r="D2376" s="29" t="s">
        <v>18890</v>
      </c>
      <c r="E2376" s="29">
        <v>5101</v>
      </c>
      <c r="F2376" s="29" t="s">
        <v>18890</v>
      </c>
      <c r="G2376" t="s">
        <v>76</v>
      </c>
    </row>
    <row r="2377" spans="1:7" x14ac:dyDescent="0.25">
      <c r="A2377" s="29" t="s">
        <v>15818</v>
      </c>
      <c r="B2377" s="29" t="s">
        <v>15819</v>
      </c>
      <c r="C2377" s="30">
        <v>44260</v>
      </c>
      <c r="E2377" s="29">
        <v>5101</v>
      </c>
      <c r="F2377" s="29" t="s">
        <v>18890</v>
      </c>
      <c r="G2377" t="s">
        <v>76</v>
      </c>
    </row>
    <row r="2378" spans="1:7" x14ac:dyDescent="0.25">
      <c r="A2378" s="29" t="s">
        <v>4114</v>
      </c>
      <c r="B2378" s="29" t="s">
        <v>4115</v>
      </c>
      <c r="C2378" s="30">
        <v>44246</v>
      </c>
      <c r="D2378" s="29" t="s">
        <v>18890</v>
      </c>
      <c r="E2378" s="29">
        <v>5150</v>
      </c>
      <c r="F2378" s="29" t="s">
        <v>18890</v>
      </c>
      <c r="G2378" t="s">
        <v>76</v>
      </c>
    </row>
    <row r="2379" spans="1:7" x14ac:dyDescent="0.25">
      <c r="A2379" s="29" t="s">
        <v>8582</v>
      </c>
      <c r="B2379" s="29" t="s">
        <v>8583</v>
      </c>
      <c r="C2379" s="30">
        <v>44205</v>
      </c>
      <c r="D2379" s="29" t="s">
        <v>19329</v>
      </c>
      <c r="E2379" s="29">
        <v>5170</v>
      </c>
      <c r="F2379" s="29" t="s">
        <v>18890</v>
      </c>
      <c r="G2379" t="s">
        <v>76</v>
      </c>
    </row>
    <row r="2380" spans="1:7" x14ac:dyDescent="0.25">
      <c r="A2380" s="29" t="s">
        <v>1204</v>
      </c>
      <c r="B2380" s="29" t="s">
        <v>1205</v>
      </c>
      <c r="C2380" s="30">
        <v>44239</v>
      </c>
      <c r="D2380" s="29" t="s">
        <v>18890</v>
      </c>
      <c r="E2380" s="29">
        <v>5170</v>
      </c>
      <c r="F2380" s="29" t="s">
        <v>18890</v>
      </c>
      <c r="G2380" t="s">
        <v>76</v>
      </c>
    </row>
    <row r="2381" spans="1:7" x14ac:dyDescent="0.25">
      <c r="A2381" s="29" t="s">
        <v>1229</v>
      </c>
      <c r="B2381" s="29" t="s">
        <v>1230</v>
      </c>
      <c r="C2381" s="30">
        <v>44242</v>
      </c>
      <c r="D2381" s="29" t="s">
        <v>18890</v>
      </c>
      <c r="E2381" s="29">
        <v>5170</v>
      </c>
      <c r="F2381" s="29" t="s">
        <v>18890</v>
      </c>
      <c r="G2381" t="s">
        <v>76</v>
      </c>
    </row>
    <row r="2382" spans="1:7" x14ac:dyDescent="0.25">
      <c r="A2382" s="29" t="s">
        <v>4504</v>
      </c>
      <c r="B2382" s="29" t="s">
        <v>4505</v>
      </c>
      <c r="C2382" s="30">
        <v>44243</v>
      </c>
      <c r="E2382" s="29">
        <v>5170</v>
      </c>
      <c r="F2382" s="29" t="s">
        <v>18890</v>
      </c>
      <c r="G2382" t="s">
        <v>76</v>
      </c>
    </row>
    <row r="2383" spans="1:7" x14ac:dyDescent="0.25">
      <c r="A2383" s="29" t="s">
        <v>4493</v>
      </c>
      <c r="B2383" s="29" t="s">
        <v>4494</v>
      </c>
      <c r="C2383" s="30">
        <v>44247</v>
      </c>
      <c r="E2383" s="29">
        <v>5170</v>
      </c>
      <c r="F2383" s="29" t="s">
        <v>18890</v>
      </c>
      <c r="G2383" t="s">
        <v>76</v>
      </c>
    </row>
    <row r="2384" spans="1:7" x14ac:dyDescent="0.25">
      <c r="A2384" s="29" t="s">
        <v>7442</v>
      </c>
      <c r="B2384" s="29" t="s">
        <v>7443</v>
      </c>
      <c r="C2384" s="30">
        <v>44253</v>
      </c>
      <c r="D2384" s="29" t="s">
        <v>18890</v>
      </c>
      <c r="E2384" s="29">
        <v>5190</v>
      </c>
      <c r="F2384" s="29" t="s">
        <v>18890</v>
      </c>
      <c r="G2384" t="s">
        <v>76</v>
      </c>
    </row>
    <row r="2385" spans="1:7" x14ac:dyDescent="0.25">
      <c r="A2385" s="29" t="s">
        <v>15640</v>
      </c>
      <c r="B2385" s="29" t="s">
        <v>15641</v>
      </c>
      <c r="C2385" s="30">
        <v>44253</v>
      </c>
      <c r="D2385" s="29" t="s">
        <v>18890</v>
      </c>
      <c r="E2385" s="29">
        <v>5190</v>
      </c>
      <c r="F2385" s="29" t="s">
        <v>18890</v>
      </c>
      <c r="G2385" t="s">
        <v>76</v>
      </c>
    </row>
    <row r="2386" spans="1:7" x14ac:dyDescent="0.25">
      <c r="A2386" s="29" t="s">
        <v>6981</v>
      </c>
      <c r="B2386" s="29" t="s">
        <v>6982</v>
      </c>
      <c r="C2386" s="30">
        <v>44247</v>
      </c>
      <c r="D2386" s="29" t="s">
        <v>18890</v>
      </c>
      <c r="E2386" s="29">
        <v>5300</v>
      </c>
      <c r="F2386" s="29" t="s">
        <v>18890</v>
      </c>
      <c r="G2386" t="s">
        <v>76</v>
      </c>
    </row>
    <row r="2387" spans="1:7" x14ac:dyDescent="0.25">
      <c r="A2387" s="29" t="s">
        <v>13053</v>
      </c>
      <c r="B2387" s="29" t="s">
        <v>13054</v>
      </c>
      <c r="C2387" s="30">
        <v>44257</v>
      </c>
      <c r="E2387" s="29">
        <v>5300</v>
      </c>
      <c r="F2387" s="29" t="s">
        <v>18890</v>
      </c>
      <c r="G2387" t="s">
        <v>76</v>
      </c>
    </row>
    <row r="2388" spans="1:7" x14ac:dyDescent="0.25">
      <c r="A2388" s="29" t="s">
        <v>4853</v>
      </c>
      <c r="B2388" s="29" t="s">
        <v>4854</v>
      </c>
      <c r="C2388" s="30">
        <v>44266</v>
      </c>
      <c r="D2388" s="29" t="s">
        <v>18890</v>
      </c>
      <c r="E2388" s="29">
        <v>5300</v>
      </c>
      <c r="F2388" s="29" t="s">
        <v>18890</v>
      </c>
      <c r="G2388" t="s">
        <v>76</v>
      </c>
    </row>
    <row r="2389" spans="1:7" x14ac:dyDescent="0.25">
      <c r="A2389" s="29" t="s">
        <v>2380</v>
      </c>
      <c r="B2389" s="29" t="s">
        <v>2381</v>
      </c>
      <c r="C2389" s="30">
        <v>44196</v>
      </c>
      <c r="D2389" s="29" t="s">
        <v>19331</v>
      </c>
      <c r="E2389" s="29">
        <v>5310</v>
      </c>
      <c r="F2389" s="29" t="s">
        <v>18890</v>
      </c>
      <c r="G2389" t="s">
        <v>76</v>
      </c>
    </row>
    <row r="2390" spans="1:7" x14ac:dyDescent="0.25">
      <c r="A2390" s="29" t="s">
        <v>1155</v>
      </c>
      <c r="B2390" s="29" t="s">
        <v>1156</v>
      </c>
      <c r="C2390" s="30">
        <v>44235</v>
      </c>
      <c r="D2390" s="29" t="s">
        <v>18890</v>
      </c>
      <c r="E2390" s="29">
        <v>5330</v>
      </c>
      <c r="F2390" s="29" t="s">
        <v>18890</v>
      </c>
      <c r="G2390" t="s">
        <v>76</v>
      </c>
    </row>
    <row r="2391" spans="1:7" x14ac:dyDescent="0.25">
      <c r="A2391" s="29" t="s">
        <v>4501</v>
      </c>
      <c r="B2391" s="29" t="s">
        <v>4502</v>
      </c>
      <c r="C2391" s="30">
        <v>44236</v>
      </c>
      <c r="E2391" s="29">
        <v>5330</v>
      </c>
      <c r="F2391" s="29" t="s">
        <v>18890</v>
      </c>
      <c r="G2391" t="s">
        <v>76</v>
      </c>
    </row>
    <row r="2392" spans="1:7" x14ac:dyDescent="0.25">
      <c r="A2392" s="29" t="s">
        <v>15614</v>
      </c>
      <c r="B2392" s="29" t="s">
        <v>15615</v>
      </c>
      <c r="C2392" s="30">
        <v>44252</v>
      </c>
      <c r="D2392" s="29" t="s">
        <v>18890</v>
      </c>
      <c r="E2392" s="29">
        <v>5330</v>
      </c>
      <c r="F2392" s="29" t="s">
        <v>18890</v>
      </c>
      <c r="G2392" t="s">
        <v>76</v>
      </c>
    </row>
    <row r="2393" spans="1:7" x14ac:dyDescent="0.25">
      <c r="A2393" s="29" t="s">
        <v>8578</v>
      </c>
      <c r="B2393" s="29" t="s">
        <v>8579</v>
      </c>
      <c r="C2393" s="30">
        <v>44205</v>
      </c>
      <c r="D2393" s="29" t="s">
        <v>19332</v>
      </c>
      <c r="E2393" s="29">
        <v>5340</v>
      </c>
      <c r="F2393" s="29" t="s">
        <v>18890</v>
      </c>
      <c r="G2393" t="s">
        <v>76</v>
      </c>
    </row>
    <row r="2394" spans="1:7" x14ac:dyDescent="0.25">
      <c r="A2394" s="29" t="s">
        <v>9678</v>
      </c>
      <c r="B2394" s="29" t="s">
        <v>9679</v>
      </c>
      <c r="C2394" s="30">
        <v>44242</v>
      </c>
      <c r="D2394" s="29" t="s">
        <v>18890</v>
      </c>
      <c r="E2394" s="29">
        <v>5340</v>
      </c>
      <c r="F2394" s="29" t="s">
        <v>18890</v>
      </c>
      <c r="G2394" t="s">
        <v>76</v>
      </c>
    </row>
    <row r="2395" spans="1:7" x14ac:dyDescent="0.25">
      <c r="A2395" s="29" t="s">
        <v>4897</v>
      </c>
      <c r="B2395" s="29" t="s">
        <v>4898</v>
      </c>
      <c r="C2395" s="30">
        <v>44268</v>
      </c>
      <c r="D2395" s="29" t="s">
        <v>18890</v>
      </c>
      <c r="E2395" s="29">
        <v>5340</v>
      </c>
      <c r="F2395" s="29" t="s">
        <v>18890</v>
      </c>
      <c r="G2395" t="s">
        <v>76</v>
      </c>
    </row>
    <row r="2396" spans="1:7" x14ac:dyDescent="0.25">
      <c r="A2396" s="29" t="s">
        <v>15832</v>
      </c>
      <c r="B2396" s="29" t="s">
        <v>15833</v>
      </c>
      <c r="C2396" s="30">
        <v>44256</v>
      </c>
      <c r="E2396" s="29">
        <v>5350</v>
      </c>
      <c r="F2396" s="29" t="s">
        <v>18890</v>
      </c>
      <c r="G2396" t="s">
        <v>76</v>
      </c>
    </row>
    <row r="2397" spans="1:7" x14ac:dyDescent="0.25">
      <c r="A2397" s="29" t="s">
        <v>7037</v>
      </c>
      <c r="B2397" s="29" t="s">
        <v>7038</v>
      </c>
      <c r="C2397" s="30">
        <v>44247</v>
      </c>
      <c r="D2397" s="29" t="s">
        <v>18890</v>
      </c>
      <c r="E2397" s="29">
        <v>5352</v>
      </c>
      <c r="F2397" s="29" t="s">
        <v>18890</v>
      </c>
      <c r="G2397" t="s">
        <v>76</v>
      </c>
    </row>
    <row r="2398" spans="1:7" x14ac:dyDescent="0.25">
      <c r="A2398" s="29" t="s">
        <v>5727</v>
      </c>
      <c r="B2398" s="29" t="s">
        <v>5728</v>
      </c>
      <c r="C2398" s="30">
        <v>44215</v>
      </c>
      <c r="D2398" s="29" t="s">
        <v>18890</v>
      </c>
      <c r="E2398" s="29">
        <v>5353</v>
      </c>
      <c r="F2398" s="29" t="s">
        <v>18890</v>
      </c>
      <c r="G2398" t="s">
        <v>76</v>
      </c>
    </row>
    <row r="2399" spans="1:7" x14ac:dyDescent="0.25">
      <c r="A2399" s="29" t="s">
        <v>1139</v>
      </c>
      <c r="B2399" s="29" t="s">
        <v>1140</v>
      </c>
      <c r="C2399" s="30">
        <v>44232</v>
      </c>
      <c r="D2399" s="29" t="s">
        <v>18890</v>
      </c>
      <c r="E2399" s="29">
        <v>5360</v>
      </c>
      <c r="F2399" s="29" t="s">
        <v>18890</v>
      </c>
      <c r="G2399" t="s">
        <v>76</v>
      </c>
    </row>
    <row r="2400" spans="1:7" x14ac:dyDescent="0.25">
      <c r="A2400" s="29" t="s">
        <v>1160</v>
      </c>
      <c r="B2400" s="29" t="s">
        <v>1161</v>
      </c>
      <c r="C2400" s="30">
        <v>44246</v>
      </c>
      <c r="D2400" s="29" t="s">
        <v>18890</v>
      </c>
      <c r="E2400" s="29">
        <v>5361</v>
      </c>
      <c r="F2400" s="29" t="s">
        <v>18890</v>
      </c>
      <c r="G2400" t="s">
        <v>76</v>
      </c>
    </row>
    <row r="2401" spans="1:7" x14ac:dyDescent="0.25">
      <c r="A2401" s="29" t="s">
        <v>15630</v>
      </c>
      <c r="B2401" s="29" t="s">
        <v>15631</v>
      </c>
      <c r="C2401" s="30">
        <v>44246</v>
      </c>
      <c r="D2401" s="29" t="s">
        <v>18890</v>
      </c>
      <c r="E2401" s="29">
        <v>5362</v>
      </c>
      <c r="F2401" s="29" t="s">
        <v>18890</v>
      </c>
      <c r="G2401" t="s">
        <v>76</v>
      </c>
    </row>
    <row r="2402" spans="1:7" x14ac:dyDescent="0.25">
      <c r="A2402" s="29" t="s">
        <v>17382</v>
      </c>
      <c r="B2402" s="29" t="s">
        <v>17383</v>
      </c>
      <c r="C2402" s="30">
        <v>44257</v>
      </c>
      <c r="E2402" s="29">
        <v>5362</v>
      </c>
      <c r="F2402" s="29" t="s">
        <v>18890</v>
      </c>
      <c r="G2402" t="s">
        <v>76</v>
      </c>
    </row>
    <row r="2403" spans="1:7" x14ac:dyDescent="0.25">
      <c r="A2403" s="29" t="s">
        <v>13018</v>
      </c>
      <c r="B2403" s="29" t="s">
        <v>13019</v>
      </c>
      <c r="C2403" s="30">
        <v>44261</v>
      </c>
      <c r="E2403" s="29">
        <v>5370</v>
      </c>
      <c r="F2403" s="29" t="s">
        <v>18890</v>
      </c>
      <c r="G2403" t="s">
        <v>76</v>
      </c>
    </row>
    <row r="2404" spans="1:7" x14ac:dyDescent="0.25">
      <c r="A2404" s="29" t="s">
        <v>15014</v>
      </c>
      <c r="B2404" s="29" t="s">
        <v>15015</v>
      </c>
      <c r="C2404" s="30">
        <v>44235</v>
      </c>
      <c r="D2404" s="29" t="s">
        <v>18890</v>
      </c>
      <c r="E2404" s="29">
        <v>5377</v>
      </c>
      <c r="F2404" s="29" t="s">
        <v>18890</v>
      </c>
      <c r="G2404" t="s">
        <v>76</v>
      </c>
    </row>
    <row r="2405" spans="1:7" x14ac:dyDescent="0.25">
      <c r="A2405" s="29" t="s">
        <v>17393</v>
      </c>
      <c r="B2405" s="29" t="s">
        <v>17394</v>
      </c>
      <c r="C2405" s="30">
        <v>44261</v>
      </c>
      <c r="E2405" s="29">
        <v>5500</v>
      </c>
      <c r="F2405" s="29" t="s">
        <v>18890</v>
      </c>
      <c r="G2405" t="s">
        <v>76</v>
      </c>
    </row>
    <row r="2406" spans="1:7" x14ac:dyDescent="0.25">
      <c r="A2406" s="29" t="s">
        <v>4253</v>
      </c>
      <c r="B2406" s="29" t="s">
        <v>4254</v>
      </c>
      <c r="C2406" s="30">
        <v>44237</v>
      </c>
      <c r="D2406" s="29" t="s">
        <v>18890</v>
      </c>
      <c r="E2406" s="29">
        <v>5530</v>
      </c>
      <c r="F2406" s="29" t="s">
        <v>18890</v>
      </c>
      <c r="G2406" t="s">
        <v>76</v>
      </c>
    </row>
    <row r="2407" spans="1:7" x14ac:dyDescent="0.25">
      <c r="A2407" s="29" t="s">
        <v>15845</v>
      </c>
      <c r="B2407" s="29" t="s">
        <v>15846</v>
      </c>
      <c r="C2407" s="30">
        <v>44257</v>
      </c>
      <c r="E2407" s="29">
        <v>5530</v>
      </c>
      <c r="F2407" s="29" t="s">
        <v>18890</v>
      </c>
      <c r="G2407" t="s">
        <v>76</v>
      </c>
    </row>
    <row r="2408" spans="1:7" x14ac:dyDescent="0.25">
      <c r="A2408" s="29" t="s">
        <v>13059</v>
      </c>
      <c r="B2408" s="29" t="s">
        <v>13060</v>
      </c>
      <c r="C2408" s="30">
        <v>44258</v>
      </c>
      <c r="E2408" s="29">
        <v>5530</v>
      </c>
      <c r="F2408" s="29" t="s">
        <v>18890</v>
      </c>
      <c r="G2408" t="s">
        <v>76</v>
      </c>
    </row>
    <row r="2409" spans="1:7" x14ac:dyDescent="0.25">
      <c r="A2409" s="29" t="s">
        <v>17391</v>
      </c>
      <c r="B2409" s="29" t="s">
        <v>17392</v>
      </c>
      <c r="C2409" s="30">
        <v>44258</v>
      </c>
      <c r="E2409" s="29">
        <v>5530</v>
      </c>
      <c r="F2409" s="29" t="s">
        <v>18890</v>
      </c>
      <c r="G2409" t="s">
        <v>76</v>
      </c>
    </row>
    <row r="2410" spans="1:7" x14ac:dyDescent="0.25">
      <c r="A2410" s="29" t="s">
        <v>4257</v>
      </c>
      <c r="B2410" s="29" t="s">
        <v>4258</v>
      </c>
      <c r="C2410" s="30">
        <v>44235</v>
      </c>
      <c r="D2410" s="29" t="s">
        <v>18890</v>
      </c>
      <c r="E2410" s="29">
        <v>5555</v>
      </c>
      <c r="F2410" s="29" t="s">
        <v>18890</v>
      </c>
      <c r="G2410" t="s">
        <v>76</v>
      </c>
    </row>
    <row r="2411" spans="1:7" x14ac:dyDescent="0.25">
      <c r="A2411" s="29" t="s">
        <v>15751</v>
      </c>
      <c r="B2411" s="29" t="s">
        <v>15752</v>
      </c>
      <c r="C2411" s="30">
        <v>44258</v>
      </c>
      <c r="D2411" s="29" t="s">
        <v>18890</v>
      </c>
      <c r="E2411" s="29">
        <v>5560</v>
      </c>
      <c r="F2411" s="29" t="s">
        <v>18890</v>
      </c>
      <c r="G2411" t="s">
        <v>76</v>
      </c>
    </row>
    <row r="2412" spans="1:7" x14ac:dyDescent="0.25">
      <c r="A2412" s="29" t="s">
        <v>14710</v>
      </c>
      <c r="B2412" s="29" t="s">
        <v>14711</v>
      </c>
      <c r="C2412" s="30">
        <v>44224</v>
      </c>
      <c r="D2412" s="29" t="s">
        <v>19333</v>
      </c>
      <c r="E2412" s="29">
        <v>5570</v>
      </c>
      <c r="F2412" s="29" t="s">
        <v>18890</v>
      </c>
      <c r="G2412" t="s">
        <v>76</v>
      </c>
    </row>
    <row r="2413" spans="1:7" x14ac:dyDescent="0.25">
      <c r="A2413" s="29" t="s">
        <v>15811</v>
      </c>
      <c r="B2413" s="29" t="s">
        <v>15812</v>
      </c>
      <c r="C2413" s="30">
        <v>44259</v>
      </c>
      <c r="E2413" s="29">
        <v>5570</v>
      </c>
      <c r="F2413" s="29" t="s">
        <v>18890</v>
      </c>
      <c r="G2413" t="s">
        <v>76</v>
      </c>
    </row>
    <row r="2414" spans="1:7" x14ac:dyDescent="0.25">
      <c r="A2414" s="29" t="s">
        <v>13067</v>
      </c>
      <c r="B2414" s="29" t="s">
        <v>13068</v>
      </c>
      <c r="C2414" s="30">
        <v>44264</v>
      </c>
      <c r="E2414" s="29">
        <v>5570</v>
      </c>
      <c r="F2414" s="29" t="s">
        <v>18890</v>
      </c>
      <c r="G2414" t="s">
        <v>76</v>
      </c>
    </row>
    <row r="2415" spans="1:7" x14ac:dyDescent="0.25">
      <c r="A2415" s="29" t="s">
        <v>17956</v>
      </c>
      <c r="B2415" s="29" t="s">
        <v>17957</v>
      </c>
      <c r="C2415" s="30">
        <v>44268</v>
      </c>
      <c r="D2415" s="29" t="s">
        <v>18890</v>
      </c>
      <c r="E2415" s="29">
        <v>5571</v>
      </c>
      <c r="F2415" s="29" t="s">
        <v>18890</v>
      </c>
      <c r="G2415" t="s">
        <v>76</v>
      </c>
    </row>
    <row r="2416" spans="1:7" x14ac:dyDescent="0.25">
      <c r="A2416" s="29" t="s">
        <v>4251</v>
      </c>
      <c r="B2416" s="29" t="s">
        <v>4252</v>
      </c>
      <c r="C2416" s="30">
        <v>44232</v>
      </c>
      <c r="D2416" s="29" t="s">
        <v>18890</v>
      </c>
      <c r="E2416" s="29">
        <v>5575</v>
      </c>
      <c r="F2416" s="29" t="s">
        <v>18890</v>
      </c>
      <c r="G2416" t="s">
        <v>76</v>
      </c>
    </row>
    <row r="2417" spans="1:7" x14ac:dyDescent="0.25">
      <c r="A2417" s="29" t="s">
        <v>4249</v>
      </c>
      <c r="B2417" s="29" t="s">
        <v>4250</v>
      </c>
      <c r="C2417" s="30">
        <v>44235</v>
      </c>
      <c r="D2417" s="29" t="s">
        <v>18890</v>
      </c>
      <c r="E2417" s="29">
        <v>5575</v>
      </c>
      <c r="F2417" s="29" t="s">
        <v>18890</v>
      </c>
      <c r="G2417" t="s">
        <v>76</v>
      </c>
    </row>
    <row r="2418" spans="1:7" x14ac:dyDescent="0.25">
      <c r="A2418" s="29" t="s">
        <v>1124</v>
      </c>
      <c r="B2418" s="29" t="s">
        <v>1125</v>
      </c>
      <c r="C2418" s="30">
        <v>44242</v>
      </c>
      <c r="D2418" s="29" t="s">
        <v>18890</v>
      </c>
      <c r="E2418" s="29">
        <v>5575</v>
      </c>
      <c r="F2418" s="29" t="s">
        <v>18890</v>
      </c>
      <c r="G2418" t="s">
        <v>76</v>
      </c>
    </row>
    <row r="2419" spans="1:7" x14ac:dyDescent="0.25">
      <c r="A2419" s="29" t="s">
        <v>4261</v>
      </c>
      <c r="B2419" s="29" t="s">
        <v>4262</v>
      </c>
      <c r="C2419" s="30">
        <v>44252</v>
      </c>
      <c r="D2419" s="29" t="s">
        <v>18890</v>
      </c>
      <c r="E2419" s="29">
        <v>5575</v>
      </c>
      <c r="F2419" s="29" t="s">
        <v>18890</v>
      </c>
      <c r="G2419" t="s">
        <v>76</v>
      </c>
    </row>
    <row r="2420" spans="1:7" x14ac:dyDescent="0.25">
      <c r="A2420" s="29" t="s">
        <v>5007</v>
      </c>
      <c r="B2420" s="29" t="s">
        <v>5008</v>
      </c>
      <c r="C2420" s="30">
        <v>44263</v>
      </c>
      <c r="D2420" s="29" t="s">
        <v>18890</v>
      </c>
      <c r="E2420" s="29">
        <v>5575</v>
      </c>
      <c r="F2420" s="29" t="s">
        <v>18890</v>
      </c>
      <c r="G2420" t="s">
        <v>76</v>
      </c>
    </row>
    <row r="2421" spans="1:7" x14ac:dyDescent="0.25">
      <c r="A2421" s="29" t="s">
        <v>4230</v>
      </c>
      <c r="B2421" s="29" t="s">
        <v>4231</v>
      </c>
      <c r="C2421" s="30">
        <v>44228</v>
      </c>
      <c r="D2421" s="29" t="s">
        <v>18890</v>
      </c>
      <c r="E2421" s="29">
        <v>5576</v>
      </c>
      <c r="F2421" s="29" t="s">
        <v>18890</v>
      </c>
      <c r="G2421" t="s">
        <v>76</v>
      </c>
    </row>
    <row r="2422" spans="1:7" x14ac:dyDescent="0.25">
      <c r="A2422" s="29" t="s">
        <v>5737</v>
      </c>
      <c r="B2422" s="29" t="s">
        <v>5738</v>
      </c>
      <c r="C2422" s="30">
        <v>44215</v>
      </c>
      <c r="D2422" s="29" t="s">
        <v>18890</v>
      </c>
      <c r="E2422" s="29">
        <v>5580</v>
      </c>
      <c r="F2422" s="29" t="s">
        <v>18890</v>
      </c>
      <c r="G2422" t="s">
        <v>76</v>
      </c>
    </row>
    <row r="2423" spans="1:7" x14ac:dyDescent="0.25">
      <c r="A2423" s="29" t="s">
        <v>4120</v>
      </c>
      <c r="B2423" s="29" t="s">
        <v>4121</v>
      </c>
      <c r="C2423" s="30">
        <v>44240</v>
      </c>
      <c r="D2423" s="29" t="s">
        <v>18890</v>
      </c>
      <c r="E2423" s="29">
        <v>5580</v>
      </c>
      <c r="F2423" s="29" t="s">
        <v>18890</v>
      </c>
      <c r="G2423" t="s">
        <v>76</v>
      </c>
    </row>
    <row r="2424" spans="1:7" x14ac:dyDescent="0.25">
      <c r="A2424" s="29" t="s">
        <v>7486</v>
      </c>
      <c r="B2424" s="29" t="s">
        <v>7487</v>
      </c>
      <c r="C2424" s="30">
        <v>44252</v>
      </c>
      <c r="D2424" s="29" t="s">
        <v>18890</v>
      </c>
      <c r="E2424" s="29">
        <v>5580</v>
      </c>
      <c r="F2424" s="29" t="s">
        <v>18890</v>
      </c>
      <c r="G2424" t="s">
        <v>76</v>
      </c>
    </row>
    <row r="2425" spans="1:7" x14ac:dyDescent="0.25">
      <c r="A2425" s="29" t="s">
        <v>4490</v>
      </c>
      <c r="B2425" s="29" t="s">
        <v>4491</v>
      </c>
      <c r="C2425" s="30">
        <v>44232</v>
      </c>
      <c r="E2425" s="29">
        <v>5590</v>
      </c>
      <c r="F2425" s="29" t="s">
        <v>18890</v>
      </c>
      <c r="G2425" t="s">
        <v>76</v>
      </c>
    </row>
    <row r="2426" spans="1:7" x14ac:dyDescent="0.25">
      <c r="A2426" s="29" t="s">
        <v>15589</v>
      </c>
      <c r="B2426" s="29" t="s">
        <v>15590</v>
      </c>
      <c r="C2426" s="30">
        <v>44232</v>
      </c>
      <c r="D2426" s="29" t="s">
        <v>19039</v>
      </c>
      <c r="E2426" s="29">
        <v>5590</v>
      </c>
      <c r="F2426" s="29" t="s">
        <v>18890</v>
      </c>
      <c r="G2426" t="s">
        <v>76</v>
      </c>
    </row>
    <row r="2427" spans="1:7" x14ac:dyDescent="0.25">
      <c r="A2427" s="29" t="s">
        <v>1232</v>
      </c>
      <c r="B2427" s="29" t="s">
        <v>1233</v>
      </c>
      <c r="C2427" s="30">
        <v>44245</v>
      </c>
      <c r="D2427" s="29" t="s">
        <v>18890</v>
      </c>
      <c r="E2427" s="29">
        <v>5590</v>
      </c>
      <c r="F2427" s="29" t="s">
        <v>18890</v>
      </c>
      <c r="G2427" t="s">
        <v>76</v>
      </c>
    </row>
    <row r="2428" spans="1:7" x14ac:dyDescent="0.25">
      <c r="A2428" s="29" t="s">
        <v>4104</v>
      </c>
      <c r="B2428" s="29" t="s">
        <v>4105</v>
      </c>
      <c r="C2428" s="30">
        <v>44248</v>
      </c>
      <c r="D2428" s="29" t="s">
        <v>18890</v>
      </c>
      <c r="E2428" s="29">
        <v>5590</v>
      </c>
      <c r="F2428" s="29" t="s">
        <v>18890</v>
      </c>
      <c r="G2428" t="s">
        <v>76</v>
      </c>
    </row>
    <row r="2429" spans="1:7" x14ac:dyDescent="0.25">
      <c r="A2429" s="29" t="s">
        <v>15643</v>
      </c>
      <c r="B2429" s="29" t="s">
        <v>15644</v>
      </c>
      <c r="C2429" s="30">
        <v>44254</v>
      </c>
      <c r="D2429" s="29" t="s">
        <v>18890</v>
      </c>
      <c r="E2429" s="29">
        <v>5590</v>
      </c>
      <c r="F2429" s="29" t="s">
        <v>18890</v>
      </c>
      <c r="G2429" t="s">
        <v>76</v>
      </c>
    </row>
    <row r="2430" spans="1:7" x14ac:dyDescent="0.25">
      <c r="A2430" s="29" t="s">
        <v>15839</v>
      </c>
      <c r="B2430" s="29" t="s">
        <v>15840</v>
      </c>
      <c r="C2430" s="30">
        <v>44256</v>
      </c>
      <c r="E2430" s="29">
        <v>5590</v>
      </c>
      <c r="F2430" s="29" t="s">
        <v>18890</v>
      </c>
      <c r="G2430" t="s">
        <v>76</v>
      </c>
    </row>
    <row r="2431" spans="1:7" x14ac:dyDescent="0.25">
      <c r="A2431" s="29" t="s">
        <v>17389</v>
      </c>
      <c r="B2431" s="29" t="s">
        <v>17390</v>
      </c>
      <c r="C2431" s="30">
        <v>44259</v>
      </c>
      <c r="E2431" s="29">
        <v>5590</v>
      </c>
      <c r="F2431" s="29" t="s">
        <v>18890</v>
      </c>
      <c r="G2431" t="s">
        <v>76</v>
      </c>
    </row>
    <row r="2432" spans="1:7" x14ac:dyDescent="0.25">
      <c r="A2432" s="29" t="s">
        <v>17385</v>
      </c>
      <c r="B2432" s="29" t="s">
        <v>17386</v>
      </c>
      <c r="C2432" s="30">
        <v>44260</v>
      </c>
      <c r="E2432" s="29">
        <v>5620</v>
      </c>
      <c r="F2432" s="29" t="s">
        <v>18890</v>
      </c>
      <c r="G2432" t="s">
        <v>76</v>
      </c>
    </row>
    <row r="2433" spans="1:7" x14ac:dyDescent="0.25">
      <c r="A2433" s="29" t="s">
        <v>15842</v>
      </c>
      <c r="B2433" s="29" t="s">
        <v>15843</v>
      </c>
      <c r="C2433" s="30">
        <v>44262</v>
      </c>
      <c r="E2433" s="29">
        <v>5620</v>
      </c>
      <c r="F2433" s="29" t="s">
        <v>18890</v>
      </c>
      <c r="G2433" t="s">
        <v>76</v>
      </c>
    </row>
    <row r="2434" spans="1:7" x14ac:dyDescent="0.25">
      <c r="A2434" s="29" t="s">
        <v>15617</v>
      </c>
      <c r="B2434" s="29" t="s">
        <v>15618</v>
      </c>
      <c r="C2434" s="30">
        <v>44253</v>
      </c>
      <c r="D2434" s="29" t="s">
        <v>18890</v>
      </c>
      <c r="E2434" s="29">
        <v>5640</v>
      </c>
      <c r="F2434" s="29" t="s">
        <v>18890</v>
      </c>
      <c r="G2434" t="s">
        <v>76</v>
      </c>
    </row>
    <row r="2435" spans="1:7" x14ac:dyDescent="0.25">
      <c r="A2435" s="29" t="s">
        <v>12539</v>
      </c>
      <c r="B2435" s="29" t="s">
        <v>12540</v>
      </c>
      <c r="C2435" s="30">
        <v>44238</v>
      </c>
      <c r="D2435" s="29" t="s">
        <v>18890</v>
      </c>
      <c r="E2435" s="29">
        <v>5680</v>
      </c>
      <c r="F2435" s="29" t="s">
        <v>18890</v>
      </c>
      <c r="G2435" t="s">
        <v>76</v>
      </c>
    </row>
    <row r="2436" spans="1:7" x14ac:dyDescent="0.25">
      <c r="A2436" s="29" t="s">
        <v>6983</v>
      </c>
      <c r="B2436" s="29" t="s">
        <v>6984</v>
      </c>
      <c r="C2436" s="30">
        <v>44245</v>
      </c>
      <c r="D2436" s="29" t="s">
        <v>18890</v>
      </c>
      <c r="E2436" s="29">
        <v>5680</v>
      </c>
      <c r="F2436" s="29" t="s">
        <v>18890</v>
      </c>
      <c r="G2436" t="s">
        <v>76</v>
      </c>
    </row>
    <row r="2437" spans="1:7" x14ac:dyDescent="0.25">
      <c r="A2437" s="29" t="s">
        <v>15607</v>
      </c>
      <c r="B2437" s="29" t="s">
        <v>15608</v>
      </c>
      <c r="C2437" s="30">
        <v>44250</v>
      </c>
      <c r="D2437" s="29" t="s">
        <v>18890</v>
      </c>
      <c r="E2437" s="29">
        <v>5680</v>
      </c>
      <c r="F2437" s="29" t="s">
        <v>18890</v>
      </c>
      <c r="G2437" t="s">
        <v>76</v>
      </c>
    </row>
    <row r="2438" spans="1:7" x14ac:dyDescent="0.25">
      <c r="A2438" s="29" t="s">
        <v>7238</v>
      </c>
      <c r="B2438" s="29" t="s">
        <v>7239</v>
      </c>
      <c r="C2438" s="30">
        <v>44250</v>
      </c>
      <c r="D2438" s="29" t="s">
        <v>18890</v>
      </c>
      <c r="E2438" s="29">
        <v>5797</v>
      </c>
      <c r="F2438" s="29" t="s">
        <v>18890</v>
      </c>
      <c r="G2438" t="s">
        <v>76</v>
      </c>
    </row>
    <row r="2439" spans="1:7" x14ac:dyDescent="0.25">
      <c r="A2439" s="29" t="s">
        <v>14465</v>
      </c>
      <c r="B2439" s="29" t="s">
        <v>14466</v>
      </c>
      <c r="C2439" s="30">
        <v>44210</v>
      </c>
      <c r="D2439" s="29" t="s">
        <v>19338</v>
      </c>
      <c r="E2439" s="29">
        <v>6000</v>
      </c>
      <c r="F2439" s="29" t="s">
        <v>18891</v>
      </c>
      <c r="G2439" t="s">
        <v>76</v>
      </c>
    </row>
    <row r="2440" spans="1:7" x14ac:dyDescent="0.25">
      <c r="A2440" s="29" t="s">
        <v>2898</v>
      </c>
      <c r="B2440" s="29" t="s">
        <v>2899</v>
      </c>
      <c r="C2440" s="30">
        <v>44215</v>
      </c>
      <c r="D2440" s="29" t="s">
        <v>19338</v>
      </c>
      <c r="E2440" s="29">
        <v>6000</v>
      </c>
      <c r="F2440" s="29" t="s">
        <v>18891</v>
      </c>
      <c r="G2440" t="s">
        <v>76</v>
      </c>
    </row>
    <row r="2441" spans="1:7" x14ac:dyDescent="0.25">
      <c r="A2441" s="29" t="s">
        <v>2882</v>
      </c>
      <c r="B2441" s="29" t="s">
        <v>2883</v>
      </c>
      <c r="C2441" s="30">
        <v>44215</v>
      </c>
      <c r="D2441" s="29" t="s">
        <v>19339</v>
      </c>
      <c r="E2441" s="29">
        <v>6001</v>
      </c>
      <c r="F2441" s="29" t="s">
        <v>18891</v>
      </c>
      <c r="G2441" t="s">
        <v>76</v>
      </c>
    </row>
    <row r="2442" spans="1:7" x14ac:dyDescent="0.25">
      <c r="A2442" s="29" t="s">
        <v>2783</v>
      </c>
      <c r="B2442" s="29" t="s">
        <v>2784</v>
      </c>
      <c r="C2442" s="30">
        <v>44223</v>
      </c>
      <c r="D2442" s="29" t="s">
        <v>18891</v>
      </c>
      <c r="E2442" s="29">
        <v>6001</v>
      </c>
      <c r="F2442" s="29" t="s">
        <v>18891</v>
      </c>
      <c r="G2442" t="s">
        <v>76</v>
      </c>
    </row>
    <row r="2443" spans="1:7" x14ac:dyDescent="0.25">
      <c r="A2443" s="29" t="s">
        <v>11839</v>
      </c>
      <c r="B2443" s="29" t="s">
        <v>11840</v>
      </c>
      <c r="C2443" s="30">
        <v>44224</v>
      </c>
      <c r="D2443" s="29" t="s">
        <v>19339</v>
      </c>
      <c r="E2443" s="29">
        <v>6001</v>
      </c>
      <c r="F2443" s="29" t="s">
        <v>18891</v>
      </c>
      <c r="G2443" t="s">
        <v>76</v>
      </c>
    </row>
    <row r="2444" spans="1:7" x14ac:dyDescent="0.25">
      <c r="A2444" s="29" t="s">
        <v>14421</v>
      </c>
      <c r="B2444" s="29" t="s">
        <v>14422</v>
      </c>
      <c r="C2444" s="30">
        <v>44224</v>
      </c>
      <c r="D2444" s="29" t="s">
        <v>19339</v>
      </c>
      <c r="E2444" s="29">
        <v>6001</v>
      </c>
      <c r="F2444" s="29" t="s">
        <v>18891</v>
      </c>
      <c r="G2444" t="s">
        <v>76</v>
      </c>
    </row>
    <row r="2445" spans="1:7" x14ac:dyDescent="0.25">
      <c r="A2445" s="29" t="s">
        <v>2773</v>
      </c>
      <c r="B2445" s="29" t="s">
        <v>2774</v>
      </c>
      <c r="C2445" s="30">
        <v>44215</v>
      </c>
      <c r="D2445" s="29" t="s">
        <v>18891</v>
      </c>
      <c r="E2445" s="29">
        <v>6010</v>
      </c>
      <c r="F2445" s="29" t="s">
        <v>18891</v>
      </c>
      <c r="G2445" t="s">
        <v>76</v>
      </c>
    </row>
    <row r="2446" spans="1:7" x14ac:dyDescent="0.25">
      <c r="A2446" s="29" t="s">
        <v>2781</v>
      </c>
      <c r="B2446" s="29" t="s">
        <v>2782</v>
      </c>
      <c r="C2446" s="30">
        <v>44223</v>
      </c>
      <c r="D2446" s="29" t="s">
        <v>18891</v>
      </c>
      <c r="E2446" s="29">
        <v>6010</v>
      </c>
      <c r="F2446" s="29" t="s">
        <v>18891</v>
      </c>
      <c r="G2446" t="s">
        <v>76</v>
      </c>
    </row>
    <row r="2447" spans="1:7" x14ac:dyDescent="0.25">
      <c r="A2447" s="29" t="s">
        <v>12051</v>
      </c>
      <c r="B2447" s="29" t="s">
        <v>12052</v>
      </c>
      <c r="C2447" s="30">
        <v>44224</v>
      </c>
      <c r="D2447" s="29" t="s">
        <v>19340</v>
      </c>
      <c r="E2447" s="29">
        <v>6010</v>
      </c>
      <c r="F2447" s="29" t="s">
        <v>18891</v>
      </c>
      <c r="G2447" t="s">
        <v>76</v>
      </c>
    </row>
    <row r="2448" spans="1:7" x14ac:dyDescent="0.25">
      <c r="A2448" s="29" t="s">
        <v>2878</v>
      </c>
      <c r="B2448" s="29" t="s">
        <v>2879</v>
      </c>
      <c r="C2448" s="30">
        <v>44215</v>
      </c>
      <c r="D2448" s="29" t="s">
        <v>19338</v>
      </c>
      <c r="E2448" s="29">
        <v>6030</v>
      </c>
      <c r="F2448" s="29" t="s">
        <v>18891</v>
      </c>
      <c r="G2448" t="s">
        <v>76</v>
      </c>
    </row>
    <row r="2449" spans="1:7" x14ac:dyDescent="0.25">
      <c r="A2449" s="29" t="s">
        <v>2909</v>
      </c>
      <c r="B2449" s="29" t="s">
        <v>2910</v>
      </c>
      <c r="C2449" s="30">
        <v>44215</v>
      </c>
      <c r="D2449" s="29" t="s">
        <v>19338</v>
      </c>
      <c r="E2449" s="29">
        <v>6030</v>
      </c>
      <c r="F2449" s="29" t="s">
        <v>18891</v>
      </c>
      <c r="G2449" t="s">
        <v>76</v>
      </c>
    </row>
    <row r="2450" spans="1:7" x14ac:dyDescent="0.25">
      <c r="A2450" s="29" t="s">
        <v>2926</v>
      </c>
      <c r="B2450" s="29" t="s">
        <v>2927</v>
      </c>
      <c r="C2450" s="30">
        <v>44215</v>
      </c>
      <c r="D2450" s="29" t="s">
        <v>19341</v>
      </c>
      <c r="E2450" s="29">
        <v>6030</v>
      </c>
      <c r="F2450" s="29" t="s">
        <v>18891</v>
      </c>
      <c r="G2450" t="s">
        <v>76</v>
      </c>
    </row>
    <row r="2451" spans="1:7" x14ac:dyDescent="0.25">
      <c r="A2451" s="29" t="s">
        <v>7431</v>
      </c>
      <c r="B2451" s="29" t="s">
        <v>7432</v>
      </c>
      <c r="C2451" s="30">
        <v>44251</v>
      </c>
      <c r="D2451" s="29" t="s">
        <v>18891</v>
      </c>
      <c r="E2451" s="29">
        <v>6030</v>
      </c>
      <c r="F2451" s="29" t="s">
        <v>18891</v>
      </c>
      <c r="G2451" t="s">
        <v>76</v>
      </c>
    </row>
    <row r="2452" spans="1:7" x14ac:dyDescent="0.25">
      <c r="A2452" s="29" t="s">
        <v>17535</v>
      </c>
      <c r="B2452" s="29" t="s">
        <v>17536</v>
      </c>
      <c r="C2452" s="30">
        <v>44256</v>
      </c>
      <c r="D2452" s="29" t="s">
        <v>18891</v>
      </c>
      <c r="E2452" s="29">
        <v>6031</v>
      </c>
      <c r="F2452" s="29" t="s">
        <v>18891</v>
      </c>
      <c r="G2452" t="s">
        <v>76</v>
      </c>
    </row>
    <row r="2453" spans="1:7" x14ac:dyDescent="0.25">
      <c r="A2453" s="29" t="s">
        <v>17516</v>
      </c>
      <c r="B2453" s="29" t="s">
        <v>17517</v>
      </c>
      <c r="C2453" s="30">
        <v>44257</v>
      </c>
      <c r="D2453" s="29" t="s">
        <v>18891</v>
      </c>
      <c r="E2453" s="29">
        <v>6031</v>
      </c>
      <c r="F2453" s="29" t="s">
        <v>18891</v>
      </c>
      <c r="G2453" t="s">
        <v>76</v>
      </c>
    </row>
    <row r="2454" spans="1:7" x14ac:dyDescent="0.25">
      <c r="A2454" s="29" t="s">
        <v>12203</v>
      </c>
      <c r="B2454" s="29" t="s">
        <v>12204</v>
      </c>
      <c r="C2454" s="30">
        <v>44230</v>
      </c>
      <c r="D2454" s="29" t="s">
        <v>18891</v>
      </c>
      <c r="E2454" s="29">
        <v>6032</v>
      </c>
      <c r="F2454" s="29" t="s">
        <v>18891</v>
      </c>
      <c r="G2454" t="s">
        <v>76</v>
      </c>
    </row>
    <row r="2455" spans="1:7" x14ac:dyDescent="0.25">
      <c r="A2455" s="29" t="s">
        <v>2901</v>
      </c>
      <c r="B2455" s="29" t="s">
        <v>2902</v>
      </c>
      <c r="C2455" s="30">
        <v>44215</v>
      </c>
      <c r="D2455" s="29" t="s">
        <v>19342</v>
      </c>
      <c r="E2455" s="29">
        <v>6040</v>
      </c>
      <c r="F2455" s="29" t="s">
        <v>18891</v>
      </c>
      <c r="G2455" t="s">
        <v>76</v>
      </c>
    </row>
    <row r="2456" spans="1:7" x14ac:dyDescent="0.25">
      <c r="A2456" s="29" t="s">
        <v>6962</v>
      </c>
      <c r="B2456" s="29" t="s">
        <v>6963</v>
      </c>
      <c r="C2456" s="30">
        <v>44246</v>
      </c>
      <c r="D2456" s="29" t="s">
        <v>18891</v>
      </c>
      <c r="E2456" s="29">
        <v>6040</v>
      </c>
      <c r="F2456" s="29" t="s">
        <v>18891</v>
      </c>
      <c r="G2456" t="s">
        <v>76</v>
      </c>
    </row>
    <row r="2457" spans="1:7" x14ac:dyDescent="0.25">
      <c r="A2457" s="29" t="s">
        <v>12807</v>
      </c>
      <c r="B2457" s="29" t="s">
        <v>12808</v>
      </c>
      <c r="C2457" s="30">
        <v>44246</v>
      </c>
      <c r="D2457" s="29" t="s">
        <v>18891</v>
      </c>
      <c r="E2457" s="29">
        <v>6040</v>
      </c>
      <c r="F2457" s="29" t="s">
        <v>18891</v>
      </c>
      <c r="G2457" t="s">
        <v>76</v>
      </c>
    </row>
    <row r="2458" spans="1:7" x14ac:dyDescent="0.25">
      <c r="A2458" s="29" t="s">
        <v>7302</v>
      </c>
      <c r="B2458" s="29" t="s">
        <v>7303</v>
      </c>
      <c r="C2458" s="30">
        <v>44250</v>
      </c>
      <c r="D2458" s="29" t="s">
        <v>18891</v>
      </c>
      <c r="E2458" s="29">
        <v>6040</v>
      </c>
      <c r="F2458" s="29" t="s">
        <v>18891</v>
      </c>
      <c r="G2458" t="s">
        <v>76</v>
      </c>
    </row>
    <row r="2459" spans="1:7" x14ac:dyDescent="0.25">
      <c r="A2459" s="29" t="s">
        <v>7387</v>
      </c>
      <c r="B2459" s="29" t="s">
        <v>7388</v>
      </c>
      <c r="C2459" s="30">
        <v>44251</v>
      </c>
      <c r="D2459" s="29" t="s">
        <v>18891</v>
      </c>
      <c r="E2459" s="29">
        <v>6040</v>
      </c>
      <c r="F2459" s="29" t="s">
        <v>18891</v>
      </c>
      <c r="G2459" t="s">
        <v>76</v>
      </c>
    </row>
    <row r="2460" spans="1:7" x14ac:dyDescent="0.25">
      <c r="A2460" s="29" t="s">
        <v>12201</v>
      </c>
      <c r="B2460" s="29" t="s">
        <v>12202</v>
      </c>
      <c r="C2460" s="30">
        <v>44230</v>
      </c>
      <c r="D2460" s="29" t="s">
        <v>18891</v>
      </c>
      <c r="E2460" s="29">
        <v>6041</v>
      </c>
      <c r="F2460" s="29" t="s">
        <v>18891</v>
      </c>
      <c r="G2460" t="s">
        <v>76</v>
      </c>
    </row>
    <row r="2461" spans="1:7" x14ac:dyDescent="0.25">
      <c r="A2461" s="29" t="s">
        <v>1089</v>
      </c>
      <c r="B2461" s="29" t="s">
        <v>1090</v>
      </c>
      <c r="C2461" s="30">
        <v>44242</v>
      </c>
      <c r="D2461" s="29" t="s">
        <v>18891</v>
      </c>
      <c r="E2461" s="29">
        <v>6042</v>
      </c>
      <c r="F2461" s="29" t="s">
        <v>18891</v>
      </c>
      <c r="G2461" t="s">
        <v>76</v>
      </c>
    </row>
    <row r="2462" spans="1:7" x14ac:dyDescent="0.25">
      <c r="A2462" s="29" t="s">
        <v>5921</v>
      </c>
      <c r="B2462" s="29" t="s">
        <v>5922</v>
      </c>
      <c r="C2462" s="30">
        <v>44218</v>
      </c>
      <c r="D2462" s="29" t="s">
        <v>18891</v>
      </c>
      <c r="E2462" s="29">
        <v>6043</v>
      </c>
      <c r="F2462" s="29" t="s">
        <v>18891</v>
      </c>
      <c r="G2462" t="s">
        <v>76</v>
      </c>
    </row>
    <row r="2463" spans="1:7" x14ac:dyDescent="0.25">
      <c r="A2463" s="29" t="s">
        <v>2787</v>
      </c>
      <c r="B2463" s="29" t="s">
        <v>2788</v>
      </c>
      <c r="C2463" s="30">
        <v>44223</v>
      </c>
      <c r="D2463" s="29" t="s">
        <v>18891</v>
      </c>
      <c r="E2463" s="29">
        <v>6043</v>
      </c>
      <c r="F2463" s="29" t="s">
        <v>18891</v>
      </c>
      <c r="G2463" t="s">
        <v>76</v>
      </c>
    </row>
    <row r="2464" spans="1:7" x14ac:dyDescent="0.25">
      <c r="A2464" s="29" t="s">
        <v>12333</v>
      </c>
      <c r="B2464" s="29" t="s">
        <v>12334</v>
      </c>
      <c r="C2464" s="30">
        <v>44230</v>
      </c>
      <c r="D2464" s="29" t="s">
        <v>18891</v>
      </c>
      <c r="E2464" s="29">
        <v>6044</v>
      </c>
      <c r="F2464" s="29" t="s">
        <v>18891</v>
      </c>
      <c r="G2464" t="s">
        <v>76</v>
      </c>
    </row>
    <row r="2465" spans="1:7" x14ac:dyDescent="0.25">
      <c r="A2465" s="29" t="s">
        <v>5956</v>
      </c>
      <c r="B2465" s="29" t="s">
        <v>5957</v>
      </c>
      <c r="C2465" s="30">
        <v>44221</v>
      </c>
      <c r="D2465" s="29" t="s">
        <v>18891</v>
      </c>
      <c r="E2465" s="29">
        <v>6060</v>
      </c>
      <c r="F2465" s="29" t="s">
        <v>18891</v>
      </c>
      <c r="G2465" t="s">
        <v>76</v>
      </c>
    </row>
    <row r="2466" spans="1:7" x14ac:dyDescent="0.25">
      <c r="A2466" s="29" t="s">
        <v>10602</v>
      </c>
      <c r="B2466" s="29" t="s">
        <v>10603</v>
      </c>
      <c r="C2466" s="30">
        <v>44242</v>
      </c>
      <c r="D2466" s="29" t="s">
        <v>19344</v>
      </c>
      <c r="E2466" s="29">
        <v>6060</v>
      </c>
      <c r="F2466" s="29" t="s">
        <v>18891</v>
      </c>
      <c r="G2466" t="s">
        <v>76</v>
      </c>
    </row>
    <row r="2467" spans="1:7" x14ac:dyDescent="0.25">
      <c r="A2467" s="29" t="s">
        <v>16073</v>
      </c>
      <c r="B2467" s="29" t="s">
        <v>16074</v>
      </c>
      <c r="C2467" s="30">
        <v>44263</v>
      </c>
      <c r="E2467" s="29">
        <v>6060</v>
      </c>
      <c r="F2467" s="29" t="s">
        <v>18891</v>
      </c>
      <c r="G2467" t="s">
        <v>76</v>
      </c>
    </row>
    <row r="2468" spans="1:7" x14ac:dyDescent="0.25">
      <c r="A2468" s="29" t="s">
        <v>16077</v>
      </c>
      <c r="B2468" s="29" t="s">
        <v>16078</v>
      </c>
      <c r="C2468" s="30">
        <v>44263</v>
      </c>
      <c r="E2468" s="29">
        <v>6060</v>
      </c>
      <c r="F2468" s="29" t="s">
        <v>18891</v>
      </c>
      <c r="G2468" t="s">
        <v>76</v>
      </c>
    </row>
    <row r="2469" spans="1:7" x14ac:dyDescent="0.25">
      <c r="A2469" s="29" t="s">
        <v>12257</v>
      </c>
      <c r="B2469" s="29" t="s">
        <v>12258</v>
      </c>
      <c r="C2469" s="30">
        <v>44231</v>
      </c>
      <c r="D2469" s="29" t="s">
        <v>18891</v>
      </c>
      <c r="E2469" s="29">
        <v>6061</v>
      </c>
      <c r="F2469" s="29" t="s">
        <v>18891</v>
      </c>
      <c r="G2469" t="s">
        <v>76</v>
      </c>
    </row>
    <row r="2470" spans="1:7" x14ac:dyDescent="0.25">
      <c r="A2470" s="29" t="s">
        <v>12259</v>
      </c>
      <c r="B2470" s="29" t="s">
        <v>12260</v>
      </c>
      <c r="C2470" s="30">
        <v>44231</v>
      </c>
      <c r="D2470" s="29" t="s">
        <v>18891</v>
      </c>
      <c r="E2470" s="29">
        <v>6061</v>
      </c>
      <c r="F2470" s="29" t="s">
        <v>18891</v>
      </c>
      <c r="G2470" t="s">
        <v>76</v>
      </c>
    </row>
    <row r="2471" spans="1:7" x14ac:dyDescent="0.25">
      <c r="A2471" s="29" t="s">
        <v>17736</v>
      </c>
      <c r="B2471" s="29" t="s">
        <v>17737</v>
      </c>
      <c r="C2471" s="30">
        <v>44261</v>
      </c>
      <c r="D2471" s="29" t="s">
        <v>18891</v>
      </c>
      <c r="E2471" s="29">
        <v>6061</v>
      </c>
      <c r="F2471" s="29" t="s">
        <v>18891</v>
      </c>
      <c r="G2471" t="s">
        <v>76</v>
      </c>
    </row>
    <row r="2472" spans="1:7" x14ac:dyDescent="0.25">
      <c r="A2472" s="29" t="s">
        <v>2905</v>
      </c>
      <c r="B2472" s="29" t="s">
        <v>2906</v>
      </c>
      <c r="C2472" s="30">
        <v>44215</v>
      </c>
      <c r="D2472" s="29" t="s">
        <v>19345</v>
      </c>
      <c r="E2472" s="29">
        <v>6110</v>
      </c>
      <c r="F2472" s="29" t="s">
        <v>18891</v>
      </c>
      <c r="G2472" t="s">
        <v>76</v>
      </c>
    </row>
    <row r="2473" spans="1:7" x14ac:dyDescent="0.25">
      <c r="A2473" s="29" t="s">
        <v>2923</v>
      </c>
      <c r="B2473" s="29" t="s">
        <v>2924</v>
      </c>
      <c r="C2473" s="30">
        <v>44215</v>
      </c>
      <c r="D2473" s="29" t="s">
        <v>19346</v>
      </c>
      <c r="E2473" s="29">
        <v>6110</v>
      </c>
      <c r="F2473" s="29" t="s">
        <v>18891</v>
      </c>
      <c r="G2473" t="s">
        <v>76</v>
      </c>
    </row>
    <row r="2474" spans="1:7" x14ac:dyDescent="0.25">
      <c r="A2474" s="29" t="s">
        <v>17551</v>
      </c>
      <c r="B2474" s="29" t="s">
        <v>17552</v>
      </c>
      <c r="C2474" s="30">
        <v>44256</v>
      </c>
      <c r="D2474" s="29" t="s">
        <v>18891</v>
      </c>
      <c r="E2474" s="29">
        <v>6110</v>
      </c>
      <c r="F2474" s="29" t="s">
        <v>18891</v>
      </c>
      <c r="G2474" t="s">
        <v>76</v>
      </c>
    </row>
    <row r="2475" spans="1:7" x14ac:dyDescent="0.25">
      <c r="A2475" s="29" t="s">
        <v>5938</v>
      </c>
      <c r="B2475" s="29" t="s">
        <v>5939</v>
      </c>
      <c r="C2475" s="30">
        <v>44222</v>
      </c>
      <c r="D2475" s="29" t="s">
        <v>18891</v>
      </c>
      <c r="E2475" s="29">
        <v>6120</v>
      </c>
      <c r="F2475" s="29" t="s">
        <v>18891</v>
      </c>
      <c r="G2475" t="s">
        <v>76</v>
      </c>
    </row>
    <row r="2476" spans="1:7" x14ac:dyDescent="0.25">
      <c r="A2476" s="29" t="s">
        <v>14694</v>
      </c>
      <c r="B2476" s="29" t="s">
        <v>14695</v>
      </c>
      <c r="C2476" s="30">
        <v>44224</v>
      </c>
      <c r="D2476" s="29" t="s">
        <v>19349</v>
      </c>
      <c r="E2476" s="29">
        <v>6140</v>
      </c>
      <c r="F2476" s="29" t="s">
        <v>18891</v>
      </c>
      <c r="G2476" t="s">
        <v>76</v>
      </c>
    </row>
    <row r="2477" spans="1:7" x14ac:dyDescent="0.25">
      <c r="A2477" s="29" t="s">
        <v>14697</v>
      </c>
      <c r="B2477" s="29" t="s">
        <v>14698</v>
      </c>
      <c r="C2477" s="30">
        <v>44224</v>
      </c>
      <c r="D2477" s="29" t="s">
        <v>19349</v>
      </c>
      <c r="E2477" s="29">
        <v>6140</v>
      </c>
      <c r="F2477" s="29" t="s">
        <v>18891</v>
      </c>
      <c r="G2477" t="s">
        <v>76</v>
      </c>
    </row>
    <row r="2478" spans="1:7" x14ac:dyDescent="0.25">
      <c r="A2478" s="29" t="s">
        <v>6970</v>
      </c>
      <c r="B2478" s="29" t="s">
        <v>6971</v>
      </c>
      <c r="C2478" s="30">
        <v>44244</v>
      </c>
      <c r="D2478" s="29" t="s">
        <v>18891</v>
      </c>
      <c r="E2478" s="29">
        <v>6140</v>
      </c>
      <c r="F2478" s="29" t="s">
        <v>18891</v>
      </c>
      <c r="G2478" t="s">
        <v>76</v>
      </c>
    </row>
    <row r="2479" spans="1:7" x14ac:dyDescent="0.25">
      <c r="A2479" s="29" t="s">
        <v>17539</v>
      </c>
      <c r="B2479" s="29" t="s">
        <v>17540</v>
      </c>
      <c r="C2479" s="30">
        <v>44256</v>
      </c>
      <c r="D2479" s="29" t="s">
        <v>18891</v>
      </c>
      <c r="E2479" s="29">
        <v>6140</v>
      </c>
      <c r="F2479" s="29" t="s">
        <v>18891</v>
      </c>
      <c r="G2479" t="s">
        <v>76</v>
      </c>
    </row>
    <row r="2480" spans="1:7" x14ac:dyDescent="0.25">
      <c r="A2480" s="29" t="s">
        <v>17653</v>
      </c>
      <c r="B2480" s="29" t="s">
        <v>17654</v>
      </c>
      <c r="C2480" s="30">
        <v>44260</v>
      </c>
      <c r="D2480" s="29" t="s">
        <v>18891</v>
      </c>
      <c r="E2480" s="29">
        <v>6140</v>
      </c>
      <c r="F2480" s="29" t="s">
        <v>18891</v>
      </c>
      <c r="G2480" t="s">
        <v>76</v>
      </c>
    </row>
    <row r="2481" spans="1:7" x14ac:dyDescent="0.25">
      <c r="A2481" s="29" t="s">
        <v>17678</v>
      </c>
      <c r="B2481" s="29" t="s">
        <v>17679</v>
      </c>
      <c r="C2481" s="30">
        <v>44260</v>
      </c>
      <c r="D2481" s="29" t="s">
        <v>18891</v>
      </c>
      <c r="E2481" s="29">
        <v>6140</v>
      </c>
      <c r="F2481" s="29" t="s">
        <v>18891</v>
      </c>
      <c r="G2481" t="s">
        <v>76</v>
      </c>
    </row>
    <row r="2482" spans="1:7" x14ac:dyDescent="0.25">
      <c r="A2482" s="29" t="s">
        <v>17985</v>
      </c>
      <c r="B2482" s="29" t="s">
        <v>17986</v>
      </c>
      <c r="C2482" s="30">
        <v>44266</v>
      </c>
      <c r="D2482" s="29" t="s">
        <v>18891</v>
      </c>
      <c r="E2482" s="29">
        <v>6140</v>
      </c>
      <c r="F2482" s="29" t="s">
        <v>18891</v>
      </c>
      <c r="G2482" t="s">
        <v>76</v>
      </c>
    </row>
    <row r="2483" spans="1:7" x14ac:dyDescent="0.25">
      <c r="A2483" s="29" t="s">
        <v>17987</v>
      </c>
      <c r="B2483" s="29" t="s">
        <v>17988</v>
      </c>
      <c r="C2483" s="30">
        <v>44266</v>
      </c>
      <c r="D2483" s="29" t="s">
        <v>18891</v>
      </c>
      <c r="E2483" s="29">
        <v>6140</v>
      </c>
      <c r="F2483" s="29" t="s">
        <v>18891</v>
      </c>
      <c r="G2483" t="s">
        <v>76</v>
      </c>
    </row>
    <row r="2484" spans="1:7" x14ac:dyDescent="0.25">
      <c r="A2484" s="29" t="s">
        <v>17989</v>
      </c>
      <c r="B2484" s="29" t="s">
        <v>17990</v>
      </c>
      <c r="C2484" s="30">
        <v>44266</v>
      </c>
      <c r="D2484" s="29" t="s">
        <v>18891</v>
      </c>
      <c r="E2484" s="29">
        <v>6140</v>
      </c>
      <c r="F2484" s="29" t="s">
        <v>18891</v>
      </c>
      <c r="G2484" t="s">
        <v>76</v>
      </c>
    </row>
    <row r="2485" spans="1:7" x14ac:dyDescent="0.25">
      <c r="A2485" s="29" t="s">
        <v>17982</v>
      </c>
      <c r="B2485" s="29" t="s">
        <v>17983</v>
      </c>
      <c r="C2485" s="30">
        <v>44266</v>
      </c>
      <c r="D2485" s="29" t="s">
        <v>18891</v>
      </c>
      <c r="E2485" s="29">
        <v>6141</v>
      </c>
      <c r="F2485" s="29" t="s">
        <v>18891</v>
      </c>
      <c r="G2485" t="s">
        <v>76</v>
      </c>
    </row>
    <row r="2486" spans="1:7" x14ac:dyDescent="0.25">
      <c r="A2486" s="29" t="s">
        <v>5013</v>
      </c>
      <c r="B2486" s="29" t="s">
        <v>5014</v>
      </c>
      <c r="C2486" s="30">
        <v>44263</v>
      </c>
      <c r="D2486" s="29" t="s">
        <v>18891</v>
      </c>
      <c r="E2486" s="29">
        <v>6142</v>
      </c>
      <c r="F2486" s="29" t="s">
        <v>18891</v>
      </c>
      <c r="G2486" t="s">
        <v>76</v>
      </c>
    </row>
    <row r="2487" spans="1:7" x14ac:dyDescent="0.25">
      <c r="A2487" s="29" t="s">
        <v>18007</v>
      </c>
      <c r="B2487" s="29" t="s">
        <v>18008</v>
      </c>
      <c r="C2487" s="30">
        <v>44265</v>
      </c>
      <c r="D2487" s="29" t="s">
        <v>18891</v>
      </c>
      <c r="E2487" s="29">
        <v>6142</v>
      </c>
      <c r="F2487" s="29" t="s">
        <v>18891</v>
      </c>
      <c r="G2487" t="s">
        <v>76</v>
      </c>
    </row>
    <row r="2488" spans="1:7" x14ac:dyDescent="0.25">
      <c r="A2488" s="29" t="s">
        <v>12518</v>
      </c>
      <c r="B2488" s="29" t="s">
        <v>12519</v>
      </c>
      <c r="C2488" s="30">
        <v>44236</v>
      </c>
      <c r="D2488" s="29" t="s">
        <v>18891</v>
      </c>
      <c r="E2488" s="29">
        <v>6150</v>
      </c>
      <c r="F2488" s="29" t="s">
        <v>18891</v>
      </c>
      <c r="G2488" t="s">
        <v>76</v>
      </c>
    </row>
    <row r="2489" spans="1:7" x14ac:dyDescent="0.25">
      <c r="A2489" s="29" t="s">
        <v>12546</v>
      </c>
      <c r="B2489" s="29" t="s">
        <v>12547</v>
      </c>
      <c r="C2489" s="30">
        <v>44239</v>
      </c>
      <c r="D2489" s="29" t="s">
        <v>18891</v>
      </c>
      <c r="E2489" s="29">
        <v>6150</v>
      </c>
      <c r="F2489" s="29" t="s">
        <v>18891</v>
      </c>
      <c r="G2489" t="s">
        <v>76</v>
      </c>
    </row>
    <row r="2490" spans="1:7" x14ac:dyDescent="0.25">
      <c r="A2490" s="29" t="s">
        <v>12551</v>
      </c>
      <c r="B2490" s="29" t="s">
        <v>12552</v>
      </c>
      <c r="C2490" s="30">
        <v>44239</v>
      </c>
      <c r="D2490" s="29" t="s">
        <v>18891</v>
      </c>
      <c r="E2490" s="29">
        <v>6150</v>
      </c>
      <c r="F2490" s="29" t="s">
        <v>18891</v>
      </c>
      <c r="G2490" t="s">
        <v>76</v>
      </c>
    </row>
    <row r="2491" spans="1:7" x14ac:dyDescent="0.25">
      <c r="A2491" s="29" t="s">
        <v>1131</v>
      </c>
      <c r="B2491" s="29" t="s">
        <v>1132</v>
      </c>
      <c r="C2491" s="30">
        <v>44242</v>
      </c>
      <c r="D2491" s="29" t="s">
        <v>18891</v>
      </c>
      <c r="E2491" s="29">
        <v>6150</v>
      </c>
      <c r="F2491" s="29" t="s">
        <v>18891</v>
      </c>
      <c r="G2491" t="s">
        <v>76</v>
      </c>
    </row>
    <row r="2492" spans="1:7" x14ac:dyDescent="0.25">
      <c r="A2492" s="29" t="s">
        <v>6965</v>
      </c>
      <c r="B2492" s="29" t="s">
        <v>6966</v>
      </c>
      <c r="C2492" s="30">
        <v>44246</v>
      </c>
      <c r="D2492" s="29" t="s">
        <v>18891</v>
      </c>
      <c r="E2492" s="29">
        <v>6150</v>
      </c>
      <c r="F2492" s="29" t="s">
        <v>18891</v>
      </c>
      <c r="G2492" t="s">
        <v>76</v>
      </c>
    </row>
    <row r="2493" spans="1:7" x14ac:dyDescent="0.25">
      <c r="A2493" s="29" t="s">
        <v>7363</v>
      </c>
      <c r="B2493" s="29" t="s">
        <v>7364</v>
      </c>
      <c r="C2493" s="30">
        <v>44251</v>
      </c>
      <c r="D2493" s="29" t="s">
        <v>18891</v>
      </c>
      <c r="E2493" s="29">
        <v>6150</v>
      </c>
      <c r="F2493" s="29" t="s">
        <v>18891</v>
      </c>
      <c r="G2493" t="s">
        <v>76</v>
      </c>
    </row>
    <row r="2494" spans="1:7" x14ac:dyDescent="0.25">
      <c r="A2494" s="29" t="s">
        <v>17520</v>
      </c>
      <c r="B2494" s="29" t="s">
        <v>17521</v>
      </c>
      <c r="C2494" s="30">
        <v>44257</v>
      </c>
      <c r="D2494" s="29" t="s">
        <v>18891</v>
      </c>
      <c r="E2494" s="29">
        <v>6150</v>
      </c>
      <c r="F2494" s="29" t="s">
        <v>18891</v>
      </c>
      <c r="G2494" t="s">
        <v>76</v>
      </c>
    </row>
    <row r="2495" spans="1:7" x14ac:dyDescent="0.25">
      <c r="A2495" s="29" t="s">
        <v>17613</v>
      </c>
      <c r="B2495" s="29" t="s">
        <v>17614</v>
      </c>
      <c r="C2495" s="30">
        <v>44258</v>
      </c>
      <c r="D2495" s="29" t="s">
        <v>18891</v>
      </c>
      <c r="E2495" s="29">
        <v>6150</v>
      </c>
      <c r="F2495" s="29" t="s">
        <v>18891</v>
      </c>
      <c r="G2495" t="s">
        <v>76</v>
      </c>
    </row>
    <row r="2496" spans="1:7" x14ac:dyDescent="0.25">
      <c r="A2496" s="29" t="s">
        <v>5010</v>
      </c>
      <c r="B2496" s="29" t="s">
        <v>5011</v>
      </c>
      <c r="C2496" s="30">
        <v>44263</v>
      </c>
      <c r="D2496" s="29" t="s">
        <v>18891</v>
      </c>
      <c r="E2496" s="29">
        <v>6150</v>
      </c>
      <c r="F2496" s="29" t="s">
        <v>18891</v>
      </c>
      <c r="G2496" t="s">
        <v>76</v>
      </c>
    </row>
    <row r="2497" spans="1:7" x14ac:dyDescent="0.25">
      <c r="A2497" s="29" t="s">
        <v>4885</v>
      </c>
      <c r="B2497" s="29" t="s">
        <v>4886</v>
      </c>
      <c r="C2497" s="30">
        <v>44264</v>
      </c>
      <c r="D2497" s="29" t="s">
        <v>18891</v>
      </c>
      <c r="E2497" s="29">
        <v>6150</v>
      </c>
      <c r="F2497" s="29" t="s">
        <v>18891</v>
      </c>
      <c r="G2497" t="s">
        <v>76</v>
      </c>
    </row>
    <row r="2498" spans="1:7" x14ac:dyDescent="0.25">
      <c r="A2498" s="29" t="s">
        <v>16863</v>
      </c>
      <c r="B2498" s="29" t="s">
        <v>16864</v>
      </c>
      <c r="C2498" s="30">
        <v>44225</v>
      </c>
      <c r="D2498" s="29" t="s">
        <v>18891</v>
      </c>
      <c r="E2498" s="29">
        <v>6180</v>
      </c>
      <c r="F2498" s="29" t="s">
        <v>18891</v>
      </c>
      <c r="G2498" t="s">
        <v>76</v>
      </c>
    </row>
    <row r="2499" spans="1:7" x14ac:dyDescent="0.25">
      <c r="A2499" s="29" t="s">
        <v>14468</v>
      </c>
      <c r="B2499" s="29" t="s">
        <v>14469</v>
      </c>
      <c r="C2499" s="30">
        <v>44209</v>
      </c>
      <c r="D2499" s="29" t="s">
        <v>19351</v>
      </c>
      <c r="E2499" s="29">
        <v>6181</v>
      </c>
      <c r="F2499" s="29" t="s">
        <v>18891</v>
      </c>
      <c r="G2499" t="s">
        <v>76</v>
      </c>
    </row>
    <row r="2500" spans="1:7" x14ac:dyDescent="0.25">
      <c r="A2500" s="29" t="s">
        <v>2895</v>
      </c>
      <c r="B2500" s="29" t="s">
        <v>2896</v>
      </c>
      <c r="C2500" s="30">
        <v>44215</v>
      </c>
      <c r="D2500" s="29" t="s">
        <v>19353</v>
      </c>
      <c r="E2500" s="29">
        <v>6200</v>
      </c>
      <c r="F2500" s="29" t="s">
        <v>18891</v>
      </c>
      <c r="G2500" t="s">
        <v>76</v>
      </c>
    </row>
    <row r="2501" spans="1:7" x14ac:dyDescent="0.25">
      <c r="A2501" s="29" t="s">
        <v>10651</v>
      </c>
      <c r="B2501" s="29" t="s">
        <v>10652</v>
      </c>
      <c r="C2501" s="30">
        <v>44249</v>
      </c>
      <c r="D2501" s="29" t="s">
        <v>19352</v>
      </c>
      <c r="E2501" s="29">
        <v>6200</v>
      </c>
      <c r="F2501" s="29" t="s">
        <v>18891</v>
      </c>
      <c r="G2501" t="s">
        <v>76</v>
      </c>
    </row>
    <row r="2502" spans="1:7" x14ac:dyDescent="0.25">
      <c r="A2502" s="29" t="s">
        <v>6048</v>
      </c>
      <c r="B2502" s="29" t="s">
        <v>6049</v>
      </c>
      <c r="C2502" s="30">
        <v>44224</v>
      </c>
      <c r="D2502" s="29" t="s">
        <v>18891</v>
      </c>
      <c r="E2502" s="29">
        <v>6211</v>
      </c>
      <c r="F2502" s="29" t="s">
        <v>18891</v>
      </c>
      <c r="G2502" t="s">
        <v>76</v>
      </c>
    </row>
    <row r="2503" spans="1:7" x14ac:dyDescent="0.25">
      <c r="A2503" s="29" t="s">
        <v>17619</v>
      </c>
      <c r="B2503" s="29" t="s">
        <v>17620</v>
      </c>
      <c r="C2503" s="30">
        <v>44258</v>
      </c>
      <c r="D2503" s="29" t="s">
        <v>18891</v>
      </c>
      <c r="E2503" s="29">
        <v>6220</v>
      </c>
      <c r="F2503" s="29" t="s">
        <v>18891</v>
      </c>
      <c r="G2503" t="s">
        <v>76</v>
      </c>
    </row>
    <row r="2504" spans="1:7" x14ac:dyDescent="0.25">
      <c r="A2504" s="29" t="s">
        <v>17697</v>
      </c>
      <c r="B2504" s="29" t="s">
        <v>17698</v>
      </c>
      <c r="C2504" s="30">
        <v>44259</v>
      </c>
      <c r="D2504" s="29" t="s">
        <v>18891</v>
      </c>
      <c r="E2504" s="29">
        <v>6220</v>
      </c>
      <c r="F2504" s="29" t="s">
        <v>18891</v>
      </c>
      <c r="G2504" t="s">
        <v>76</v>
      </c>
    </row>
    <row r="2505" spans="1:7" x14ac:dyDescent="0.25">
      <c r="A2505" s="29" t="s">
        <v>5919</v>
      </c>
      <c r="B2505" s="29" t="s">
        <v>5920</v>
      </c>
      <c r="C2505" s="30">
        <v>44217</v>
      </c>
      <c r="D2505" s="29" t="s">
        <v>18891</v>
      </c>
      <c r="E2505" s="29">
        <v>6230</v>
      </c>
      <c r="F2505" s="29" t="s">
        <v>18891</v>
      </c>
      <c r="G2505" t="s">
        <v>76</v>
      </c>
    </row>
    <row r="2506" spans="1:7" x14ac:dyDescent="0.25">
      <c r="A2506" s="29" t="s">
        <v>5923</v>
      </c>
      <c r="B2506" s="29" t="s">
        <v>5924</v>
      </c>
      <c r="C2506" s="30">
        <v>44218</v>
      </c>
      <c r="D2506" s="29" t="s">
        <v>18891</v>
      </c>
      <c r="E2506" s="29">
        <v>6230</v>
      </c>
      <c r="F2506" s="29" t="s">
        <v>18891</v>
      </c>
      <c r="G2506" t="s">
        <v>76</v>
      </c>
    </row>
    <row r="2507" spans="1:7" x14ac:dyDescent="0.25">
      <c r="A2507" s="29" t="s">
        <v>5915</v>
      </c>
      <c r="B2507" s="29" t="s">
        <v>5916</v>
      </c>
      <c r="C2507" s="30">
        <v>44223</v>
      </c>
      <c r="D2507" s="29" t="s">
        <v>18891</v>
      </c>
      <c r="E2507" s="29">
        <v>6230</v>
      </c>
      <c r="F2507" s="29" t="s">
        <v>18891</v>
      </c>
      <c r="G2507" t="s">
        <v>76</v>
      </c>
    </row>
    <row r="2508" spans="1:7" x14ac:dyDescent="0.25">
      <c r="A2508" s="29" t="s">
        <v>18807</v>
      </c>
      <c r="B2508" s="29" t="s">
        <v>18808</v>
      </c>
      <c r="C2508" s="30">
        <v>44223</v>
      </c>
      <c r="D2508" s="29" t="s">
        <v>19356</v>
      </c>
      <c r="E2508" s="29">
        <v>6230</v>
      </c>
      <c r="F2508" s="29" t="s">
        <v>18891</v>
      </c>
      <c r="G2508" t="s">
        <v>76</v>
      </c>
    </row>
    <row r="2509" spans="1:7" x14ac:dyDescent="0.25">
      <c r="A2509" s="29" t="s">
        <v>5925</v>
      </c>
      <c r="B2509" s="29" t="s">
        <v>5926</v>
      </c>
      <c r="C2509" s="30">
        <v>44224</v>
      </c>
      <c r="D2509" s="29" t="s">
        <v>18891</v>
      </c>
      <c r="E2509" s="29">
        <v>6230</v>
      </c>
      <c r="F2509" s="29" t="s">
        <v>18891</v>
      </c>
      <c r="G2509" t="s">
        <v>76</v>
      </c>
    </row>
    <row r="2510" spans="1:7" x14ac:dyDescent="0.25">
      <c r="A2510" s="29" t="s">
        <v>4372</v>
      </c>
      <c r="B2510" s="29" t="s">
        <v>4373</v>
      </c>
      <c r="C2510" s="30">
        <v>44249</v>
      </c>
      <c r="D2510" s="29" t="s">
        <v>18891</v>
      </c>
      <c r="E2510" s="29">
        <v>6280</v>
      </c>
      <c r="F2510" s="29" t="s">
        <v>18891</v>
      </c>
      <c r="G2510" t="s">
        <v>76</v>
      </c>
    </row>
    <row r="2511" spans="1:7" x14ac:dyDescent="0.25">
      <c r="A2511" s="29" t="s">
        <v>13425</v>
      </c>
      <c r="B2511" s="29" t="s">
        <v>13426</v>
      </c>
      <c r="C2511" s="30">
        <v>44249</v>
      </c>
      <c r="D2511" s="29" t="s">
        <v>19357</v>
      </c>
      <c r="E2511" s="29">
        <v>6280</v>
      </c>
      <c r="F2511" s="29" t="s">
        <v>18891</v>
      </c>
      <c r="G2511" t="s">
        <v>76</v>
      </c>
    </row>
    <row r="2512" spans="1:7" x14ac:dyDescent="0.25">
      <c r="A2512" s="29" t="s">
        <v>17978</v>
      </c>
      <c r="B2512" s="29" t="s">
        <v>17979</v>
      </c>
      <c r="C2512" s="30">
        <v>44267</v>
      </c>
      <c r="D2512" s="29" t="s">
        <v>18891</v>
      </c>
      <c r="E2512" s="29">
        <v>6470</v>
      </c>
      <c r="F2512" s="29" t="s">
        <v>18891</v>
      </c>
      <c r="G2512" t="s">
        <v>76</v>
      </c>
    </row>
    <row r="2513" spans="1:7" x14ac:dyDescent="0.25">
      <c r="A2513" s="29" t="s">
        <v>17740</v>
      </c>
      <c r="B2513" s="29" t="s">
        <v>17741</v>
      </c>
      <c r="C2513" s="30">
        <v>44261</v>
      </c>
      <c r="D2513" s="29" t="s">
        <v>18891</v>
      </c>
      <c r="E2513" s="29">
        <v>6500</v>
      </c>
      <c r="F2513" s="29" t="s">
        <v>18891</v>
      </c>
      <c r="G2513" t="s">
        <v>76</v>
      </c>
    </row>
    <row r="2514" spans="1:7" x14ac:dyDescent="0.25">
      <c r="A2514" s="29" t="s">
        <v>17666</v>
      </c>
      <c r="B2514" s="29" t="s">
        <v>17667</v>
      </c>
      <c r="C2514" s="30">
        <v>44260</v>
      </c>
      <c r="D2514" s="29" t="s">
        <v>18891</v>
      </c>
      <c r="E2514" s="29">
        <v>6560</v>
      </c>
      <c r="F2514" s="29" t="s">
        <v>18891</v>
      </c>
      <c r="G2514" t="s">
        <v>76</v>
      </c>
    </row>
    <row r="2515" spans="1:7" x14ac:dyDescent="0.25">
      <c r="A2515" s="29" t="s">
        <v>16091</v>
      </c>
      <c r="B2515" s="29" t="s">
        <v>16092</v>
      </c>
      <c r="C2515" s="30">
        <v>44265</v>
      </c>
      <c r="E2515" s="29">
        <v>6560</v>
      </c>
      <c r="F2515" s="29" t="s">
        <v>18891</v>
      </c>
      <c r="G2515" t="s">
        <v>76</v>
      </c>
    </row>
    <row r="2516" spans="1:7" x14ac:dyDescent="0.25">
      <c r="A2516" s="29" t="s">
        <v>9259</v>
      </c>
      <c r="B2516" s="29" t="s">
        <v>9260</v>
      </c>
      <c r="C2516" s="30">
        <v>44242</v>
      </c>
      <c r="D2516" s="29" t="s">
        <v>18892</v>
      </c>
      <c r="E2516" s="29">
        <v>6600</v>
      </c>
      <c r="F2516" s="29" t="s">
        <v>18892</v>
      </c>
      <c r="G2516" t="s">
        <v>76</v>
      </c>
    </row>
    <row r="2517" spans="1:7" x14ac:dyDescent="0.25">
      <c r="A2517" s="29" t="s">
        <v>7482</v>
      </c>
      <c r="B2517" s="29" t="s">
        <v>7483</v>
      </c>
      <c r="C2517" s="30">
        <v>44252</v>
      </c>
      <c r="D2517" s="29" t="s">
        <v>18892</v>
      </c>
      <c r="E2517" s="29">
        <v>6600</v>
      </c>
      <c r="F2517" s="29" t="s">
        <v>18892</v>
      </c>
      <c r="G2517" t="s">
        <v>76</v>
      </c>
    </row>
    <row r="2518" spans="1:7" x14ac:dyDescent="0.25">
      <c r="A2518" s="29" t="s">
        <v>7478</v>
      </c>
      <c r="B2518" s="29" t="s">
        <v>7479</v>
      </c>
      <c r="C2518" s="30">
        <v>44253</v>
      </c>
      <c r="D2518" s="29" t="s">
        <v>18892</v>
      </c>
      <c r="E2518" s="29">
        <v>6600</v>
      </c>
      <c r="F2518" s="29" t="s">
        <v>18892</v>
      </c>
      <c r="G2518" t="s">
        <v>76</v>
      </c>
    </row>
    <row r="2519" spans="1:7" x14ac:dyDescent="0.25">
      <c r="A2519" s="29" t="s">
        <v>4233</v>
      </c>
      <c r="B2519" s="29" t="s">
        <v>4234</v>
      </c>
      <c r="C2519" s="30">
        <v>44236</v>
      </c>
      <c r="D2519" s="29" t="s">
        <v>18892</v>
      </c>
      <c r="E2519" s="29">
        <v>6640</v>
      </c>
      <c r="F2519" s="29" t="s">
        <v>18892</v>
      </c>
      <c r="G2519" t="s">
        <v>76</v>
      </c>
    </row>
    <row r="2520" spans="1:7" x14ac:dyDescent="0.25">
      <c r="A2520" s="29" t="s">
        <v>4177</v>
      </c>
      <c r="B2520" s="29" t="s">
        <v>4178</v>
      </c>
      <c r="C2520" s="30">
        <v>44245</v>
      </c>
      <c r="D2520" s="29" t="s">
        <v>18892</v>
      </c>
      <c r="E2520" s="29">
        <v>6672</v>
      </c>
      <c r="F2520" s="29" t="s">
        <v>18892</v>
      </c>
      <c r="G2520" t="s">
        <v>76</v>
      </c>
    </row>
    <row r="2521" spans="1:7" x14ac:dyDescent="0.25">
      <c r="A2521" s="29" t="s">
        <v>4148</v>
      </c>
      <c r="B2521" s="29" t="s">
        <v>4149</v>
      </c>
      <c r="C2521" s="30">
        <v>44245</v>
      </c>
      <c r="D2521" s="29" t="s">
        <v>18892</v>
      </c>
      <c r="E2521" s="29">
        <v>6674</v>
      </c>
      <c r="F2521" s="29" t="s">
        <v>18892</v>
      </c>
      <c r="G2521" t="s">
        <v>76</v>
      </c>
    </row>
    <row r="2522" spans="1:7" x14ac:dyDescent="0.25">
      <c r="A2522" s="29" t="s">
        <v>4156</v>
      </c>
      <c r="B2522" s="29" t="s">
        <v>4157</v>
      </c>
      <c r="C2522" s="30">
        <v>44246</v>
      </c>
      <c r="D2522" s="29" t="s">
        <v>18892</v>
      </c>
      <c r="E2522" s="29">
        <v>6680</v>
      </c>
      <c r="F2522" s="29" t="s">
        <v>18892</v>
      </c>
      <c r="G2522" t="s">
        <v>76</v>
      </c>
    </row>
    <row r="2523" spans="1:7" x14ac:dyDescent="0.25">
      <c r="A2523" s="29" t="s">
        <v>4145</v>
      </c>
      <c r="B2523" s="29" t="s">
        <v>4146</v>
      </c>
      <c r="C2523" s="30">
        <v>44245</v>
      </c>
      <c r="D2523" s="29" t="s">
        <v>18892</v>
      </c>
      <c r="E2523" s="29">
        <v>6690</v>
      </c>
      <c r="F2523" s="29" t="s">
        <v>18892</v>
      </c>
      <c r="G2523" t="s">
        <v>76</v>
      </c>
    </row>
    <row r="2524" spans="1:7" x14ac:dyDescent="0.25">
      <c r="A2524" s="29" t="s">
        <v>4164</v>
      </c>
      <c r="B2524" s="29" t="s">
        <v>4165</v>
      </c>
      <c r="C2524" s="30">
        <v>44246</v>
      </c>
      <c r="D2524" s="29" t="s">
        <v>18892</v>
      </c>
      <c r="E2524" s="29">
        <v>6690</v>
      </c>
      <c r="F2524" s="29" t="s">
        <v>18892</v>
      </c>
      <c r="G2524" t="s">
        <v>76</v>
      </c>
    </row>
    <row r="2525" spans="1:7" x14ac:dyDescent="0.25">
      <c r="A2525" s="29" t="s">
        <v>7484</v>
      </c>
      <c r="B2525" s="29" t="s">
        <v>7485</v>
      </c>
      <c r="C2525" s="30">
        <v>44249</v>
      </c>
      <c r="D2525" s="29" t="s">
        <v>18892</v>
      </c>
      <c r="E2525" s="29">
        <v>6690</v>
      </c>
      <c r="F2525" s="29" t="s">
        <v>18892</v>
      </c>
      <c r="G2525" t="s">
        <v>76</v>
      </c>
    </row>
    <row r="2526" spans="1:7" x14ac:dyDescent="0.25">
      <c r="A2526" s="29" t="s">
        <v>7488</v>
      </c>
      <c r="B2526" s="29" t="s">
        <v>7489</v>
      </c>
      <c r="C2526" s="30">
        <v>44250</v>
      </c>
      <c r="D2526" s="29" t="s">
        <v>18892</v>
      </c>
      <c r="E2526" s="29">
        <v>6690</v>
      </c>
      <c r="F2526" s="29" t="s">
        <v>18892</v>
      </c>
      <c r="G2526" t="s">
        <v>76</v>
      </c>
    </row>
    <row r="2527" spans="1:7" x14ac:dyDescent="0.25">
      <c r="A2527" s="29" t="s">
        <v>13027</v>
      </c>
      <c r="B2527" s="29" t="s">
        <v>13028</v>
      </c>
      <c r="C2527" s="30">
        <v>44259</v>
      </c>
      <c r="E2527" s="29">
        <v>6690</v>
      </c>
      <c r="F2527" s="29" t="s">
        <v>18892</v>
      </c>
      <c r="G2527" t="s">
        <v>76</v>
      </c>
    </row>
    <row r="2528" spans="1:7" x14ac:dyDescent="0.25">
      <c r="A2528" s="29" t="s">
        <v>5941</v>
      </c>
      <c r="B2528" s="29" t="s">
        <v>5942</v>
      </c>
      <c r="C2528" s="30">
        <v>44224</v>
      </c>
      <c r="D2528" s="29" t="s">
        <v>18891</v>
      </c>
      <c r="E2528" s="29">
        <v>6700</v>
      </c>
      <c r="F2528" s="29" t="s">
        <v>18892</v>
      </c>
      <c r="G2528" t="s">
        <v>76</v>
      </c>
    </row>
    <row r="2529" spans="1:7" x14ac:dyDescent="0.25">
      <c r="A2529" s="29" t="s">
        <v>11664</v>
      </c>
      <c r="B2529" s="29" t="s">
        <v>11665</v>
      </c>
      <c r="C2529" s="30">
        <v>44226</v>
      </c>
      <c r="D2529" s="29" t="s">
        <v>18892</v>
      </c>
      <c r="E2529" s="29">
        <v>6700</v>
      </c>
      <c r="F2529" s="29" t="s">
        <v>18892</v>
      </c>
      <c r="G2529" t="s">
        <v>76</v>
      </c>
    </row>
    <row r="2530" spans="1:7" x14ac:dyDescent="0.25">
      <c r="A2530" s="29" t="s">
        <v>7350</v>
      </c>
      <c r="B2530" s="29" t="s">
        <v>7351</v>
      </c>
      <c r="C2530" s="30">
        <v>44235</v>
      </c>
      <c r="D2530" s="29" t="s">
        <v>18892</v>
      </c>
      <c r="E2530" s="29">
        <v>6700</v>
      </c>
      <c r="F2530" s="29" t="s">
        <v>18892</v>
      </c>
      <c r="G2530" t="s">
        <v>76</v>
      </c>
    </row>
    <row r="2531" spans="1:7" x14ac:dyDescent="0.25">
      <c r="A2531" s="29" t="s">
        <v>15704</v>
      </c>
      <c r="B2531" s="29" t="s">
        <v>15705</v>
      </c>
      <c r="C2531" s="30">
        <v>44250</v>
      </c>
      <c r="D2531" s="29" t="s">
        <v>19041</v>
      </c>
      <c r="E2531" s="29">
        <v>6700</v>
      </c>
      <c r="F2531" s="29" t="s">
        <v>18892</v>
      </c>
      <c r="G2531" t="s">
        <v>76</v>
      </c>
    </row>
    <row r="2532" spans="1:7" x14ac:dyDescent="0.25">
      <c r="A2532" s="29" t="s">
        <v>7414</v>
      </c>
      <c r="B2532" s="29" t="s">
        <v>7415</v>
      </c>
      <c r="C2532" s="30">
        <v>44251</v>
      </c>
      <c r="D2532" s="29" t="s">
        <v>18892</v>
      </c>
      <c r="E2532" s="29">
        <v>6700</v>
      </c>
      <c r="F2532" s="29" t="s">
        <v>18892</v>
      </c>
      <c r="G2532" t="s">
        <v>76</v>
      </c>
    </row>
    <row r="2533" spans="1:7" x14ac:dyDescent="0.25">
      <c r="A2533" s="29" t="s">
        <v>15722</v>
      </c>
      <c r="B2533" s="29" t="s">
        <v>15723</v>
      </c>
      <c r="C2533" s="30">
        <v>44251</v>
      </c>
      <c r="D2533" s="29" t="s">
        <v>19041</v>
      </c>
      <c r="E2533" s="29">
        <v>6717</v>
      </c>
      <c r="F2533" s="29" t="s">
        <v>18892</v>
      </c>
      <c r="G2533" t="s">
        <v>76</v>
      </c>
    </row>
    <row r="2534" spans="1:7" x14ac:dyDescent="0.25">
      <c r="A2534" s="29" t="s">
        <v>15580</v>
      </c>
      <c r="B2534" s="29" t="s">
        <v>15581</v>
      </c>
      <c r="C2534" s="30">
        <v>44244</v>
      </c>
      <c r="D2534" s="29" t="s">
        <v>18892</v>
      </c>
      <c r="E2534" s="29">
        <v>6720</v>
      </c>
      <c r="F2534" s="29" t="s">
        <v>18892</v>
      </c>
      <c r="G2534" t="s">
        <v>76</v>
      </c>
    </row>
    <row r="2535" spans="1:7" x14ac:dyDescent="0.25">
      <c r="A2535" s="29" t="s">
        <v>7358</v>
      </c>
      <c r="B2535" s="29" t="s">
        <v>7359</v>
      </c>
      <c r="C2535" s="30">
        <v>44251</v>
      </c>
      <c r="D2535" s="29" t="s">
        <v>18892</v>
      </c>
      <c r="E2535" s="29">
        <v>6720</v>
      </c>
      <c r="F2535" s="29" t="s">
        <v>18892</v>
      </c>
      <c r="G2535" t="s">
        <v>76</v>
      </c>
    </row>
    <row r="2536" spans="1:7" x14ac:dyDescent="0.25">
      <c r="A2536" s="29" t="s">
        <v>15731</v>
      </c>
      <c r="B2536" s="29" t="s">
        <v>15732</v>
      </c>
      <c r="C2536" s="30">
        <v>44252</v>
      </c>
      <c r="D2536" s="29" t="s">
        <v>19041</v>
      </c>
      <c r="E2536" s="29">
        <v>6720</v>
      </c>
      <c r="F2536" s="29" t="s">
        <v>18892</v>
      </c>
      <c r="G2536" t="s">
        <v>76</v>
      </c>
    </row>
    <row r="2537" spans="1:7" x14ac:dyDescent="0.25">
      <c r="A2537" s="29" t="s">
        <v>4015</v>
      </c>
      <c r="B2537" s="29" t="s">
        <v>4016</v>
      </c>
      <c r="C2537" s="30">
        <v>44238</v>
      </c>
      <c r="D2537" s="29" t="s">
        <v>18892</v>
      </c>
      <c r="E2537" s="29">
        <v>6724</v>
      </c>
      <c r="F2537" s="29" t="s">
        <v>18892</v>
      </c>
      <c r="G2537" t="s">
        <v>76</v>
      </c>
    </row>
    <row r="2538" spans="1:7" x14ac:dyDescent="0.25">
      <c r="A2538" s="29" t="s">
        <v>15700</v>
      </c>
      <c r="B2538" s="29" t="s">
        <v>15701</v>
      </c>
      <c r="C2538" s="30">
        <v>44249</v>
      </c>
      <c r="D2538" s="29" t="s">
        <v>19041</v>
      </c>
      <c r="E2538" s="29">
        <v>6724</v>
      </c>
      <c r="F2538" s="29" t="s">
        <v>18892</v>
      </c>
      <c r="G2538" t="s">
        <v>76</v>
      </c>
    </row>
    <row r="2539" spans="1:7" x14ac:dyDescent="0.25">
      <c r="A2539" s="29" t="s">
        <v>15729</v>
      </c>
      <c r="B2539" s="29" t="s">
        <v>15730</v>
      </c>
      <c r="C2539" s="30">
        <v>44252</v>
      </c>
      <c r="D2539" s="29" t="s">
        <v>19041</v>
      </c>
      <c r="E2539" s="29">
        <v>6724</v>
      </c>
      <c r="F2539" s="29" t="s">
        <v>18892</v>
      </c>
      <c r="G2539" t="s">
        <v>76</v>
      </c>
    </row>
    <row r="2540" spans="1:7" x14ac:dyDescent="0.25">
      <c r="A2540" s="29" t="s">
        <v>15737</v>
      </c>
      <c r="B2540" s="29" t="s">
        <v>15738</v>
      </c>
      <c r="C2540" s="30">
        <v>44253</v>
      </c>
      <c r="D2540" s="29" t="s">
        <v>19041</v>
      </c>
      <c r="E2540" s="29">
        <v>6724</v>
      </c>
      <c r="F2540" s="29" t="s">
        <v>18892</v>
      </c>
      <c r="G2540" t="s">
        <v>76</v>
      </c>
    </row>
    <row r="2541" spans="1:7" x14ac:dyDescent="0.25">
      <c r="A2541" s="29" t="s">
        <v>12898</v>
      </c>
      <c r="B2541" s="29" t="s">
        <v>12899</v>
      </c>
      <c r="C2541" s="30">
        <v>44246</v>
      </c>
      <c r="D2541" s="29" t="s">
        <v>18892</v>
      </c>
      <c r="E2541" s="29">
        <v>6750</v>
      </c>
      <c r="F2541" s="29" t="s">
        <v>18892</v>
      </c>
      <c r="G2541" t="s">
        <v>76</v>
      </c>
    </row>
    <row r="2542" spans="1:7" x14ac:dyDescent="0.25">
      <c r="A2542" s="29" t="s">
        <v>13002</v>
      </c>
      <c r="B2542" s="29" t="s">
        <v>13003</v>
      </c>
      <c r="C2542" s="30">
        <v>44252</v>
      </c>
      <c r="E2542" s="29">
        <v>6750</v>
      </c>
      <c r="F2542" s="29" t="s">
        <v>18892</v>
      </c>
      <c r="G2542" t="s">
        <v>76</v>
      </c>
    </row>
    <row r="2543" spans="1:7" x14ac:dyDescent="0.25">
      <c r="A2543" s="29" t="s">
        <v>4011</v>
      </c>
      <c r="B2543" s="29" t="s">
        <v>4012</v>
      </c>
      <c r="C2543" s="30">
        <v>44237</v>
      </c>
      <c r="D2543" s="29" t="s">
        <v>18892</v>
      </c>
      <c r="E2543" s="29">
        <v>6760</v>
      </c>
      <c r="F2543" s="29" t="s">
        <v>18892</v>
      </c>
      <c r="G2543" t="s">
        <v>76</v>
      </c>
    </row>
    <row r="2544" spans="1:7" x14ac:dyDescent="0.25">
      <c r="A2544" s="29" t="s">
        <v>15711</v>
      </c>
      <c r="B2544" s="29" t="s">
        <v>15712</v>
      </c>
      <c r="C2544" s="30">
        <v>44250</v>
      </c>
      <c r="D2544" s="29" t="s">
        <v>19041</v>
      </c>
      <c r="E2544" s="29">
        <v>6762</v>
      </c>
      <c r="F2544" s="29" t="s">
        <v>18892</v>
      </c>
      <c r="G2544" t="s">
        <v>76</v>
      </c>
    </row>
    <row r="2545" spans="1:7" x14ac:dyDescent="0.25">
      <c r="A2545" s="29" t="s">
        <v>7314</v>
      </c>
      <c r="B2545" s="29" t="s">
        <v>7315</v>
      </c>
      <c r="C2545" s="30">
        <v>44243</v>
      </c>
      <c r="D2545" s="29" t="s">
        <v>18892</v>
      </c>
      <c r="E2545" s="29">
        <v>6767</v>
      </c>
      <c r="F2545" s="29" t="s">
        <v>18892</v>
      </c>
      <c r="G2545" t="s">
        <v>76</v>
      </c>
    </row>
    <row r="2546" spans="1:7" x14ac:dyDescent="0.25">
      <c r="A2546" s="29" t="s">
        <v>7114</v>
      </c>
      <c r="B2546" s="29" t="s">
        <v>7115</v>
      </c>
      <c r="C2546" s="30">
        <v>44243</v>
      </c>
      <c r="D2546" s="29" t="s">
        <v>18892</v>
      </c>
      <c r="E2546" s="29">
        <v>6767</v>
      </c>
      <c r="F2546" s="29" t="s">
        <v>18892</v>
      </c>
      <c r="G2546" t="s">
        <v>76</v>
      </c>
    </row>
    <row r="2547" spans="1:7" x14ac:dyDescent="0.25">
      <c r="A2547" s="29" t="s">
        <v>10670</v>
      </c>
      <c r="B2547" s="29" t="s">
        <v>10671</v>
      </c>
      <c r="C2547" s="30">
        <v>44243</v>
      </c>
      <c r="D2547" s="29" t="s">
        <v>19358</v>
      </c>
      <c r="E2547" s="29">
        <v>6767</v>
      </c>
      <c r="F2547" s="29" t="s">
        <v>18892</v>
      </c>
      <c r="G2547" t="s">
        <v>76</v>
      </c>
    </row>
    <row r="2548" spans="1:7" x14ac:dyDescent="0.25">
      <c r="A2548" s="29" t="s">
        <v>11660</v>
      </c>
      <c r="B2548" s="29" t="s">
        <v>11661</v>
      </c>
      <c r="C2548" s="30">
        <v>44227</v>
      </c>
      <c r="D2548" s="29" t="s">
        <v>18892</v>
      </c>
      <c r="E2548" s="29">
        <v>6780</v>
      </c>
      <c r="F2548" s="29" t="s">
        <v>18892</v>
      </c>
      <c r="G2548" t="s">
        <v>76</v>
      </c>
    </row>
    <row r="2549" spans="1:7" x14ac:dyDescent="0.25">
      <c r="A2549" s="29" t="s">
        <v>2867</v>
      </c>
      <c r="B2549" s="29" t="s">
        <v>2868</v>
      </c>
      <c r="C2549" s="30">
        <v>44216</v>
      </c>
      <c r="D2549" s="29" t="s">
        <v>19359</v>
      </c>
      <c r="E2549" s="29">
        <v>6781</v>
      </c>
      <c r="F2549" s="29" t="s">
        <v>18892</v>
      </c>
      <c r="G2549" t="s">
        <v>76</v>
      </c>
    </row>
    <row r="2550" spans="1:7" x14ac:dyDescent="0.25">
      <c r="A2550" s="29" t="s">
        <v>11673</v>
      </c>
      <c r="B2550" s="29" t="s">
        <v>11674</v>
      </c>
      <c r="C2550" s="30">
        <v>44221</v>
      </c>
      <c r="D2550" s="29" t="s">
        <v>18892</v>
      </c>
      <c r="E2550" s="29">
        <v>6782</v>
      </c>
      <c r="F2550" s="29" t="s">
        <v>18892</v>
      </c>
      <c r="G2550" t="s">
        <v>76</v>
      </c>
    </row>
    <row r="2551" spans="1:7" x14ac:dyDescent="0.25">
      <c r="A2551" s="29" t="s">
        <v>5730</v>
      </c>
      <c r="B2551" s="29" t="s">
        <v>5731</v>
      </c>
      <c r="C2551" s="30">
        <v>44215</v>
      </c>
      <c r="D2551" s="29" t="s">
        <v>18892</v>
      </c>
      <c r="E2551" s="29">
        <v>6791</v>
      </c>
      <c r="F2551" s="29" t="s">
        <v>18892</v>
      </c>
      <c r="G2551" t="s">
        <v>76</v>
      </c>
    </row>
    <row r="2552" spans="1:7" x14ac:dyDescent="0.25">
      <c r="A2552" s="29" t="s">
        <v>14339</v>
      </c>
      <c r="B2552" s="29" t="s">
        <v>14340</v>
      </c>
      <c r="C2552" s="30">
        <v>44228</v>
      </c>
      <c r="D2552" s="29" t="s">
        <v>18892</v>
      </c>
      <c r="E2552" s="29">
        <v>6791</v>
      </c>
      <c r="F2552" s="29" t="s">
        <v>18892</v>
      </c>
      <c r="G2552" t="s">
        <v>76</v>
      </c>
    </row>
    <row r="2553" spans="1:7" x14ac:dyDescent="0.25">
      <c r="A2553" s="29" t="s">
        <v>7334</v>
      </c>
      <c r="B2553" s="29" t="s">
        <v>7335</v>
      </c>
      <c r="C2553" s="30">
        <v>44230</v>
      </c>
      <c r="D2553" s="29" t="s">
        <v>18892</v>
      </c>
      <c r="E2553" s="29">
        <v>6791</v>
      </c>
      <c r="F2553" s="29" t="s">
        <v>18892</v>
      </c>
      <c r="G2553" t="s">
        <v>76</v>
      </c>
    </row>
    <row r="2554" spans="1:7" x14ac:dyDescent="0.25">
      <c r="A2554" s="29" t="s">
        <v>7104</v>
      </c>
      <c r="B2554" s="29" t="s">
        <v>7105</v>
      </c>
      <c r="C2554" s="30">
        <v>44242</v>
      </c>
      <c r="D2554" s="29" t="s">
        <v>18892</v>
      </c>
      <c r="E2554" s="29">
        <v>6791</v>
      </c>
      <c r="F2554" s="29" t="s">
        <v>18892</v>
      </c>
      <c r="G2554" t="s">
        <v>76</v>
      </c>
    </row>
    <row r="2555" spans="1:7" x14ac:dyDescent="0.25">
      <c r="A2555" s="29" t="s">
        <v>7118</v>
      </c>
      <c r="B2555" s="29" t="s">
        <v>7119</v>
      </c>
      <c r="C2555" s="30">
        <v>44245</v>
      </c>
      <c r="D2555" s="29" t="s">
        <v>19041</v>
      </c>
      <c r="E2555" s="29">
        <v>6791</v>
      </c>
      <c r="F2555" s="29" t="s">
        <v>18892</v>
      </c>
      <c r="G2555" t="s">
        <v>76</v>
      </c>
    </row>
    <row r="2556" spans="1:7" x14ac:dyDescent="0.25">
      <c r="A2556" s="29" t="s">
        <v>12895</v>
      </c>
      <c r="B2556" s="29" t="s">
        <v>12896</v>
      </c>
      <c r="C2556" s="30">
        <v>44246</v>
      </c>
      <c r="D2556" s="29" t="s">
        <v>18892</v>
      </c>
      <c r="E2556" s="29">
        <v>6791</v>
      </c>
      <c r="F2556" s="29" t="s">
        <v>18892</v>
      </c>
      <c r="G2556" t="s">
        <v>76</v>
      </c>
    </row>
    <row r="2557" spans="1:7" x14ac:dyDescent="0.25">
      <c r="A2557" s="29" t="s">
        <v>5674</v>
      </c>
      <c r="B2557" s="29" t="s">
        <v>5675</v>
      </c>
      <c r="C2557" s="30">
        <v>44209</v>
      </c>
      <c r="D2557" s="29" t="s">
        <v>18892</v>
      </c>
      <c r="E2557" s="29">
        <v>6792</v>
      </c>
      <c r="F2557" s="29" t="s">
        <v>18892</v>
      </c>
      <c r="G2557" t="s">
        <v>76</v>
      </c>
    </row>
    <row r="2558" spans="1:7" x14ac:dyDescent="0.25">
      <c r="A2558" s="29" t="s">
        <v>4018</v>
      </c>
      <c r="B2558" s="29" t="s">
        <v>4019</v>
      </c>
      <c r="C2558" s="30">
        <v>44239</v>
      </c>
      <c r="D2558" s="29" t="s">
        <v>18892</v>
      </c>
      <c r="E2558" s="29">
        <v>6792</v>
      </c>
      <c r="F2558" s="29" t="s">
        <v>18892</v>
      </c>
      <c r="G2558" t="s">
        <v>76</v>
      </c>
    </row>
    <row r="2559" spans="1:7" x14ac:dyDescent="0.25">
      <c r="A2559" s="29" t="s">
        <v>15718</v>
      </c>
      <c r="B2559" s="29" t="s">
        <v>15719</v>
      </c>
      <c r="C2559" s="30">
        <v>44251</v>
      </c>
      <c r="D2559" s="29" t="s">
        <v>19041</v>
      </c>
      <c r="E2559" s="29">
        <v>6792</v>
      </c>
      <c r="F2559" s="29" t="s">
        <v>18892</v>
      </c>
      <c r="G2559" t="s">
        <v>76</v>
      </c>
    </row>
    <row r="2560" spans="1:7" x14ac:dyDescent="0.25">
      <c r="A2560" s="29" t="s">
        <v>7340</v>
      </c>
      <c r="B2560" s="29" t="s">
        <v>7341</v>
      </c>
      <c r="C2560" s="30">
        <v>44231</v>
      </c>
      <c r="D2560" s="29" t="s">
        <v>18892</v>
      </c>
      <c r="E2560" s="29">
        <v>6810</v>
      </c>
      <c r="F2560" s="29" t="s">
        <v>18892</v>
      </c>
      <c r="G2560" t="s">
        <v>76</v>
      </c>
    </row>
    <row r="2561" spans="1:7" x14ac:dyDescent="0.25">
      <c r="A2561" s="29" t="s">
        <v>7374</v>
      </c>
      <c r="B2561" s="29" t="s">
        <v>7375</v>
      </c>
      <c r="C2561" s="30">
        <v>44251</v>
      </c>
      <c r="D2561" s="29" t="s">
        <v>18892</v>
      </c>
      <c r="E2561" s="29">
        <v>6810</v>
      </c>
      <c r="F2561" s="29" t="s">
        <v>18892</v>
      </c>
      <c r="G2561" t="s">
        <v>76</v>
      </c>
    </row>
    <row r="2562" spans="1:7" x14ac:dyDescent="0.25">
      <c r="A2562" s="29" t="s">
        <v>4243</v>
      </c>
      <c r="B2562" s="29" t="s">
        <v>4244</v>
      </c>
      <c r="C2562" s="30">
        <v>44232</v>
      </c>
      <c r="D2562" s="29" t="s">
        <v>18892</v>
      </c>
      <c r="E2562" s="29">
        <v>6840</v>
      </c>
      <c r="F2562" s="29" t="s">
        <v>18892</v>
      </c>
      <c r="G2562" t="s">
        <v>76</v>
      </c>
    </row>
    <row r="2563" spans="1:7" x14ac:dyDescent="0.25">
      <c r="A2563" s="29" t="s">
        <v>4247</v>
      </c>
      <c r="B2563" s="29" t="s">
        <v>4248</v>
      </c>
      <c r="C2563" s="30">
        <v>44232</v>
      </c>
      <c r="D2563" s="29" t="s">
        <v>18892</v>
      </c>
      <c r="E2563" s="29">
        <v>6840</v>
      </c>
      <c r="F2563" s="29" t="s">
        <v>18892</v>
      </c>
      <c r="G2563" t="s">
        <v>76</v>
      </c>
    </row>
    <row r="2564" spans="1:7" x14ac:dyDescent="0.25">
      <c r="A2564" s="29" t="s">
        <v>7331</v>
      </c>
      <c r="B2564" s="29" t="s">
        <v>7332</v>
      </c>
      <c r="C2564" s="30">
        <v>44231</v>
      </c>
      <c r="D2564" s="29" t="s">
        <v>18892</v>
      </c>
      <c r="E2564" s="29">
        <v>6860</v>
      </c>
      <c r="F2564" s="29" t="s">
        <v>18892</v>
      </c>
      <c r="G2564" t="s">
        <v>76</v>
      </c>
    </row>
    <row r="2565" spans="1:7" x14ac:dyDescent="0.25">
      <c r="A2565" s="29" t="s">
        <v>4263</v>
      </c>
      <c r="B2565" s="29" t="s">
        <v>4264</v>
      </c>
      <c r="C2565" s="30">
        <v>44230</v>
      </c>
      <c r="D2565" s="29" t="s">
        <v>18892</v>
      </c>
      <c r="E2565" s="29">
        <v>6880</v>
      </c>
      <c r="F2565" s="29" t="s">
        <v>18892</v>
      </c>
      <c r="G2565" t="s">
        <v>76</v>
      </c>
    </row>
    <row r="2566" spans="1:7" x14ac:dyDescent="0.25">
      <c r="A2566" s="29" t="s">
        <v>4192</v>
      </c>
      <c r="B2566" s="29" t="s">
        <v>4193</v>
      </c>
      <c r="C2566" s="30">
        <v>44235</v>
      </c>
      <c r="D2566" s="29" t="s">
        <v>18892</v>
      </c>
      <c r="E2566" s="29">
        <v>6880</v>
      </c>
      <c r="F2566" s="29" t="s">
        <v>18892</v>
      </c>
      <c r="G2566" t="s">
        <v>76</v>
      </c>
    </row>
    <row r="2567" spans="1:7" x14ac:dyDescent="0.25">
      <c r="A2567" s="29" t="s">
        <v>4239</v>
      </c>
      <c r="B2567" s="29" t="s">
        <v>4240</v>
      </c>
      <c r="C2567" s="30">
        <v>44235</v>
      </c>
      <c r="D2567" s="29" t="s">
        <v>18892</v>
      </c>
      <c r="E2567" s="29">
        <v>6890</v>
      </c>
      <c r="F2567" s="29" t="s">
        <v>18892</v>
      </c>
      <c r="G2567" t="s">
        <v>76</v>
      </c>
    </row>
    <row r="2568" spans="1:7" x14ac:dyDescent="0.25">
      <c r="A2568" s="29" t="s">
        <v>4141</v>
      </c>
      <c r="B2568" s="29" t="s">
        <v>4142</v>
      </c>
      <c r="C2568" s="30">
        <v>44241</v>
      </c>
      <c r="D2568" s="29" t="s">
        <v>18892</v>
      </c>
      <c r="E2568" s="29">
        <v>6900</v>
      </c>
      <c r="F2568" s="29" t="s">
        <v>18892</v>
      </c>
      <c r="G2568" t="s">
        <v>76</v>
      </c>
    </row>
    <row r="2569" spans="1:7" x14ac:dyDescent="0.25">
      <c r="A2569" s="29" t="s">
        <v>7476</v>
      </c>
      <c r="B2569" s="29" t="s">
        <v>7477</v>
      </c>
      <c r="C2569" s="30">
        <v>44250</v>
      </c>
      <c r="D2569" s="29" t="s">
        <v>18892</v>
      </c>
      <c r="E2569" s="29">
        <v>6900</v>
      </c>
      <c r="F2569" s="29" t="s">
        <v>18892</v>
      </c>
      <c r="G2569" t="s">
        <v>76</v>
      </c>
    </row>
    <row r="2570" spans="1:7" x14ac:dyDescent="0.25">
      <c r="A2570" s="29" t="s">
        <v>12999</v>
      </c>
      <c r="B2570" s="29" t="s">
        <v>13000</v>
      </c>
      <c r="C2570" s="30">
        <v>44260</v>
      </c>
      <c r="E2570" s="29">
        <v>6900</v>
      </c>
      <c r="F2570" s="29" t="s">
        <v>18892</v>
      </c>
      <c r="G2570" t="s">
        <v>76</v>
      </c>
    </row>
    <row r="2571" spans="1:7" x14ac:dyDescent="0.25">
      <c r="A2571" s="29" t="s">
        <v>13009</v>
      </c>
      <c r="B2571" s="29" t="s">
        <v>13010</v>
      </c>
      <c r="C2571" s="30">
        <v>44261</v>
      </c>
      <c r="E2571" s="29">
        <v>6900</v>
      </c>
      <c r="F2571" s="29" t="s">
        <v>18892</v>
      </c>
      <c r="G2571" t="s">
        <v>76</v>
      </c>
    </row>
    <row r="2572" spans="1:7" x14ac:dyDescent="0.25">
      <c r="A2572" s="29" t="s">
        <v>4236</v>
      </c>
      <c r="B2572" s="29" t="s">
        <v>4237</v>
      </c>
      <c r="C2572" s="30">
        <v>44237</v>
      </c>
      <c r="D2572" s="29" t="s">
        <v>18892</v>
      </c>
      <c r="E2572" s="29">
        <v>6920</v>
      </c>
      <c r="F2572" s="29" t="s">
        <v>18892</v>
      </c>
      <c r="G2572" t="s">
        <v>76</v>
      </c>
    </row>
    <row r="2573" spans="1:7" x14ac:dyDescent="0.25">
      <c r="A2573" s="29" t="s">
        <v>7469</v>
      </c>
      <c r="B2573" s="29" t="s">
        <v>7470</v>
      </c>
      <c r="C2573" s="30">
        <v>44253</v>
      </c>
      <c r="D2573" s="29" t="s">
        <v>18892</v>
      </c>
      <c r="E2573" s="29">
        <v>6927</v>
      </c>
      <c r="F2573" s="29" t="s">
        <v>18892</v>
      </c>
      <c r="G2573" t="s">
        <v>76</v>
      </c>
    </row>
    <row r="2574" spans="1:7" x14ac:dyDescent="0.25">
      <c r="A2574" s="29" t="s">
        <v>17508</v>
      </c>
      <c r="B2574" s="29" t="s">
        <v>17509</v>
      </c>
      <c r="C2574" s="30">
        <v>44257</v>
      </c>
      <c r="D2574" s="29" t="s">
        <v>18892</v>
      </c>
      <c r="E2574" s="29">
        <v>6927</v>
      </c>
      <c r="F2574" s="29" t="s">
        <v>18892</v>
      </c>
      <c r="G2574" t="s">
        <v>76</v>
      </c>
    </row>
    <row r="2575" spans="1:7" x14ac:dyDescent="0.25">
      <c r="A2575" s="29" t="s">
        <v>13042</v>
      </c>
      <c r="B2575" s="29" t="s">
        <v>13043</v>
      </c>
      <c r="C2575" s="30">
        <v>44260</v>
      </c>
      <c r="E2575" s="29">
        <v>6927</v>
      </c>
      <c r="F2575" s="29" t="s">
        <v>18892</v>
      </c>
      <c r="G2575" t="s">
        <v>76</v>
      </c>
    </row>
    <row r="2576" spans="1:7" x14ac:dyDescent="0.25">
      <c r="A2576" s="29" t="s">
        <v>15007</v>
      </c>
      <c r="B2576" s="29" t="s">
        <v>15008</v>
      </c>
      <c r="C2576" s="30">
        <v>44230</v>
      </c>
      <c r="D2576" s="29" t="s">
        <v>18892</v>
      </c>
      <c r="E2576" s="29">
        <v>6950</v>
      </c>
      <c r="F2576" s="29" t="s">
        <v>18892</v>
      </c>
      <c r="G2576" t="s">
        <v>76</v>
      </c>
    </row>
    <row r="2577" spans="1:7" x14ac:dyDescent="0.25">
      <c r="A2577" s="29" t="s">
        <v>4166</v>
      </c>
      <c r="B2577" s="29" t="s">
        <v>4167</v>
      </c>
      <c r="C2577" s="30">
        <v>44246</v>
      </c>
      <c r="D2577" s="29" t="s">
        <v>18892</v>
      </c>
      <c r="E2577" s="29">
        <v>6950</v>
      </c>
      <c r="F2577" s="29" t="s">
        <v>18892</v>
      </c>
      <c r="G2577" t="s">
        <v>76</v>
      </c>
    </row>
    <row r="2578" spans="1:7" x14ac:dyDescent="0.25">
      <c r="A2578" s="29" t="s">
        <v>7460</v>
      </c>
      <c r="B2578" s="29" t="s">
        <v>7461</v>
      </c>
      <c r="C2578" s="30">
        <v>44253</v>
      </c>
      <c r="D2578" s="29" t="s">
        <v>18892</v>
      </c>
      <c r="E2578" s="29">
        <v>6950</v>
      </c>
      <c r="F2578" s="29" t="s">
        <v>18892</v>
      </c>
      <c r="G2578" t="s">
        <v>76</v>
      </c>
    </row>
    <row r="2579" spans="1:7" x14ac:dyDescent="0.25">
      <c r="A2579" s="29" t="s">
        <v>4413</v>
      </c>
      <c r="B2579" s="29" t="s">
        <v>4414</v>
      </c>
      <c r="C2579" s="30">
        <v>44253</v>
      </c>
      <c r="D2579" s="29" t="s">
        <v>18892</v>
      </c>
      <c r="E2579" s="29">
        <v>6952</v>
      </c>
      <c r="F2579" s="29" t="s">
        <v>18892</v>
      </c>
      <c r="G2579" t="s">
        <v>76</v>
      </c>
    </row>
    <row r="2580" spans="1:7" x14ac:dyDescent="0.25">
      <c r="A2580" s="29" t="s">
        <v>7496</v>
      </c>
      <c r="B2580" s="29" t="s">
        <v>7497</v>
      </c>
      <c r="C2580" s="30">
        <v>44250</v>
      </c>
      <c r="D2580" s="29" t="s">
        <v>18892</v>
      </c>
      <c r="E2580" s="29">
        <v>6953</v>
      </c>
      <c r="F2580" s="29" t="s">
        <v>18892</v>
      </c>
      <c r="G2580" t="s">
        <v>76</v>
      </c>
    </row>
    <row r="2581" spans="1:7" x14ac:dyDescent="0.25">
      <c r="A2581" s="29" t="s">
        <v>7480</v>
      </c>
      <c r="B2581" s="29" t="s">
        <v>7481</v>
      </c>
      <c r="C2581" s="30">
        <v>44252</v>
      </c>
      <c r="D2581" s="29" t="s">
        <v>18892</v>
      </c>
      <c r="E2581" s="29">
        <v>6953</v>
      </c>
      <c r="F2581" s="29" t="s">
        <v>18892</v>
      </c>
      <c r="G2581" t="s">
        <v>76</v>
      </c>
    </row>
    <row r="2582" spans="1:7" x14ac:dyDescent="0.25">
      <c r="A2582" s="29" t="s">
        <v>12995</v>
      </c>
      <c r="B2582" s="29" t="s">
        <v>12996</v>
      </c>
      <c r="C2582" s="30">
        <v>44257</v>
      </c>
      <c r="E2582" s="29">
        <v>6953</v>
      </c>
      <c r="F2582" s="29" t="s">
        <v>18892</v>
      </c>
      <c r="G2582" t="s">
        <v>76</v>
      </c>
    </row>
    <row r="2583" spans="1:7" x14ac:dyDescent="0.25">
      <c r="A2583" s="29" t="s">
        <v>4131</v>
      </c>
      <c r="B2583" s="29" t="s">
        <v>4132</v>
      </c>
      <c r="C2583" s="30">
        <v>44235</v>
      </c>
      <c r="D2583" s="29" t="s">
        <v>18892</v>
      </c>
      <c r="E2583" s="29">
        <v>6960</v>
      </c>
      <c r="F2583" s="29" t="s">
        <v>18892</v>
      </c>
      <c r="G2583" t="s">
        <v>76</v>
      </c>
    </row>
    <row r="2584" spans="1:7" x14ac:dyDescent="0.25">
      <c r="A2584" s="29" t="s">
        <v>13020</v>
      </c>
      <c r="B2584" s="29" t="s">
        <v>13021</v>
      </c>
      <c r="C2584" s="30">
        <v>44263</v>
      </c>
      <c r="E2584" s="29">
        <v>6980</v>
      </c>
      <c r="F2584" s="29" t="s">
        <v>18892</v>
      </c>
      <c r="G2584" t="s">
        <v>76</v>
      </c>
    </row>
    <row r="2585" spans="1:7" x14ac:dyDescent="0.25">
      <c r="A2585" s="29" t="s">
        <v>4152</v>
      </c>
      <c r="B2585" s="29" t="s">
        <v>4153</v>
      </c>
      <c r="C2585" s="30">
        <v>44247</v>
      </c>
      <c r="D2585" s="29" t="s">
        <v>18892</v>
      </c>
      <c r="E2585" s="29">
        <v>6990</v>
      </c>
      <c r="F2585" s="29" t="s">
        <v>18892</v>
      </c>
      <c r="G2585" t="s">
        <v>76</v>
      </c>
    </row>
    <row r="2586" spans="1:7" x14ac:dyDescent="0.25">
      <c r="A2586" s="29" t="s">
        <v>12992</v>
      </c>
      <c r="B2586" s="29" t="s">
        <v>12993</v>
      </c>
      <c r="C2586" s="30">
        <v>44256</v>
      </c>
      <c r="E2586" s="29">
        <v>6990</v>
      </c>
      <c r="F2586" s="29" t="s">
        <v>18892</v>
      </c>
      <c r="G2586" t="s">
        <v>76</v>
      </c>
    </row>
    <row r="2587" spans="1:7" x14ac:dyDescent="0.25">
      <c r="A2587" s="29" t="s">
        <v>13040</v>
      </c>
      <c r="B2587" s="29" t="s">
        <v>13041</v>
      </c>
      <c r="C2587" s="30">
        <v>44259</v>
      </c>
      <c r="E2587" s="29">
        <v>6990</v>
      </c>
      <c r="F2587" s="29" t="s">
        <v>18892</v>
      </c>
      <c r="G2587" t="s">
        <v>76</v>
      </c>
    </row>
    <row r="2588" spans="1:7" x14ac:dyDescent="0.25">
      <c r="A2588" s="29" t="s">
        <v>14658</v>
      </c>
      <c r="B2588" s="29" t="s">
        <v>14659</v>
      </c>
      <c r="C2588" s="30">
        <v>44220</v>
      </c>
      <c r="D2588" s="29" t="s">
        <v>19363</v>
      </c>
      <c r="E2588" s="29">
        <v>7000</v>
      </c>
      <c r="F2588" s="29" t="s">
        <v>18891</v>
      </c>
      <c r="G2588" t="s">
        <v>76</v>
      </c>
    </row>
    <row r="2589" spans="1:7" x14ac:dyDescent="0.25">
      <c r="A2589" s="29" t="s">
        <v>4879</v>
      </c>
      <c r="B2589" s="29" t="s">
        <v>4880</v>
      </c>
      <c r="C2589" s="30">
        <v>44264</v>
      </c>
      <c r="D2589" s="29" t="s">
        <v>18891</v>
      </c>
      <c r="E2589" s="29">
        <v>7000</v>
      </c>
      <c r="F2589" s="29" t="s">
        <v>18891</v>
      </c>
      <c r="G2589" t="s">
        <v>76</v>
      </c>
    </row>
    <row r="2590" spans="1:7" x14ac:dyDescent="0.25">
      <c r="A2590" s="29" t="s">
        <v>14858</v>
      </c>
      <c r="B2590" s="29" t="s">
        <v>14859</v>
      </c>
      <c r="C2590" s="30">
        <v>44221</v>
      </c>
      <c r="D2590" s="29" t="s">
        <v>18891</v>
      </c>
      <c r="E2590" s="29">
        <v>7011</v>
      </c>
      <c r="F2590" s="29" t="s">
        <v>18891</v>
      </c>
      <c r="G2590" t="s">
        <v>76</v>
      </c>
    </row>
    <row r="2591" spans="1:7" x14ac:dyDescent="0.25">
      <c r="A2591" s="29" t="s">
        <v>14861</v>
      </c>
      <c r="B2591" s="29" t="s">
        <v>14862</v>
      </c>
      <c r="C2591" s="30">
        <v>44221</v>
      </c>
      <c r="D2591" s="29" t="s">
        <v>18891</v>
      </c>
      <c r="E2591" s="29">
        <v>7011</v>
      </c>
      <c r="F2591" s="29" t="s">
        <v>18891</v>
      </c>
      <c r="G2591" t="s">
        <v>76</v>
      </c>
    </row>
    <row r="2592" spans="1:7" x14ac:dyDescent="0.25">
      <c r="A2592" s="29" t="s">
        <v>12294</v>
      </c>
      <c r="B2592" s="29" t="s">
        <v>12295</v>
      </c>
      <c r="C2592" s="30">
        <v>44233</v>
      </c>
      <c r="D2592" s="29" t="s">
        <v>18891</v>
      </c>
      <c r="E2592" s="29">
        <v>7040</v>
      </c>
      <c r="F2592" s="29" t="s">
        <v>18891</v>
      </c>
      <c r="G2592" t="s">
        <v>76</v>
      </c>
    </row>
    <row r="2593" spans="1:7" x14ac:dyDescent="0.25">
      <c r="A2593" s="29" t="s">
        <v>3095</v>
      </c>
      <c r="B2593" s="29" t="s">
        <v>3096</v>
      </c>
      <c r="C2593" s="30">
        <v>44216</v>
      </c>
      <c r="D2593" s="29" t="s">
        <v>19365</v>
      </c>
      <c r="E2593" s="29">
        <v>7060</v>
      </c>
      <c r="F2593" s="29" t="s">
        <v>18891</v>
      </c>
      <c r="G2593" t="s">
        <v>76</v>
      </c>
    </row>
    <row r="2594" spans="1:7" x14ac:dyDescent="0.25">
      <c r="A2594" s="29" t="s">
        <v>2753</v>
      </c>
      <c r="B2594" s="29" t="s">
        <v>2754</v>
      </c>
      <c r="C2594" s="30">
        <v>44215</v>
      </c>
      <c r="D2594" s="29" t="s">
        <v>18891</v>
      </c>
      <c r="E2594" s="29">
        <v>7100</v>
      </c>
      <c r="F2594" s="29" t="s">
        <v>18891</v>
      </c>
      <c r="G2594" t="s">
        <v>76</v>
      </c>
    </row>
    <row r="2595" spans="1:7" x14ac:dyDescent="0.25">
      <c r="A2595" s="29" t="s">
        <v>2776</v>
      </c>
      <c r="B2595" s="29" t="s">
        <v>2777</v>
      </c>
      <c r="C2595" s="30">
        <v>44215</v>
      </c>
      <c r="D2595" s="29" t="s">
        <v>18891</v>
      </c>
      <c r="E2595" s="29">
        <v>7100</v>
      </c>
      <c r="F2595" s="29" t="s">
        <v>18891</v>
      </c>
      <c r="G2595" t="s">
        <v>76</v>
      </c>
    </row>
    <row r="2596" spans="1:7" x14ac:dyDescent="0.25">
      <c r="A2596" s="29" t="s">
        <v>17491</v>
      </c>
      <c r="B2596" s="29" t="s">
        <v>17492</v>
      </c>
      <c r="C2596" s="30">
        <v>44258</v>
      </c>
      <c r="D2596" s="29" t="s">
        <v>18891</v>
      </c>
      <c r="E2596" s="29">
        <v>7100</v>
      </c>
      <c r="F2596" s="29" t="s">
        <v>18891</v>
      </c>
      <c r="G2596" t="s">
        <v>76</v>
      </c>
    </row>
    <row r="2597" spans="1:7" x14ac:dyDescent="0.25">
      <c r="A2597" s="29" t="s">
        <v>17689</v>
      </c>
      <c r="B2597" s="29" t="s">
        <v>17690</v>
      </c>
      <c r="C2597" s="30">
        <v>44259</v>
      </c>
      <c r="D2597" s="29" t="s">
        <v>18891</v>
      </c>
      <c r="E2597" s="29">
        <v>7100</v>
      </c>
      <c r="F2597" s="29" t="s">
        <v>18891</v>
      </c>
      <c r="G2597" t="s">
        <v>76</v>
      </c>
    </row>
    <row r="2598" spans="1:7" x14ac:dyDescent="0.25">
      <c r="A2598" s="29" t="s">
        <v>1450</v>
      </c>
      <c r="B2598" s="29" t="s">
        <v>1451</v>
      </c>
      <c r="C2598" s="30">
        <v>44266</v>
      </c>
      <c r="D2598" s="29" t="s">
        <v>18891</v>
      </c>
      <c r="E2598" s="29">
        <v>7100</v>
      </c>
      <c r="F2598" s="29" t="s">
        <v>18891</v>
      </c>
      <c r="G2598" t="s">
        <v>76</v>
      </c>
    </row>
    <row r="2599" spans="1:7" x14ac:dyDescent="0.25">
      <c r="A2599" s="29" t="s">
        <v>1453</v>
      </c>
      <c r="B2599" s="29" t="s">
        <v>1454</v>
      </c>
      <c r="C2599" s="30">
        <v>44266</v>
      </c>
      <c r="D2599" s="29" t="s">
        <v>18891</v>
      </c>
      <c r="E2599" s="29">
        <v>7100</v>
      </c>
      <c r="F2599" s="29" t="s">
        <v>18891</v>
      </c>
      <c r="G2599" t="s">
        <v>76</v>
      </c>
    </row>
    <row r="2600" spans="1:7" x14ac:dyDescent="0.25">
      <c r="A2600" s="29" t="s">
        <v>7309</v>
      </c>
      <c r="B2600" s="29" t="s">
        <v>7310</v>
      </c>
      <c r="C2600" s="30">
        <v>44250</v>
      </c>
      <c r="D2600" s="29" t="s">
        <v>18891</v>
      </c>
      <c r="E2600" s="29">
        <v>7110</v>
      </c>
      <c r="F2600" s="29" t="s">
        <v>18891</v>
      </c>
      <c r="G2600" t="s">
        <v>76</v>
      </c>
    </row>
    <row r="2601" spans="1:7" x14ac:dyDescent="0.25">
      <c r="A2601" s="29" t="s">
        <v>17680</v>
      </c>
      <c r="B2601" s="29" t="s">
        <v>17681</v>
      </c>
      <c r="C2601" s="30">
        <v>44260</v>
      </c>
      <c r="D2601" s="29" t="s">
        <v>18891</v>
      </c>
      <c r="E2601" s="29">
        <v>7120</v>
      </c>
      <c r="F2601" s="29" t="s">
        <v>18891</v>
      </c>
      <c r="G2601" t="s">
        <v>76</v>
      </c>
    </row>
    <row r="2602" spans="1:7" x14ac:dyDescent="0.25">
      <c r="A2602" s="29" t="s">
        <v>4868</v>
      </c>
      <c r="B2602" s="29" t="s">
        <v>4869</v>
      </c>
      <c r="C2602" s="30">
        <v>44263</v>
      </c>
      <c r="D2602" s="29" t="s">
        <v>18891</v>
      </c>
      <c r="E2602" s="29">
        <v>7120</v>
      </c>
      <c r="F2602" s="29" t="s">
        <v>18891</v>
      </c>
      <c r="G2602" t="s">
        <v>76</v>
      </c>
    </row>
    <row r="2603" spans="1:7" x14ac:dyDescent="0.25">
      <c r="A2603" s="29" t="s">
        <v>18028</v>
      </c>
      <c r="B2603" s="29" t="s">
        <v>18029</v>
      </c>
      <c r="C2603" s="30">
        <v>44265</v>
      </c>
      <c r="D2603" s="29" t="s">
        <v>18891</v>
      </c>
      <c r="E2603" s="29">
        <v>7134</v>
      </c>
      <c r="F2603" s="29" t="s">
        <v>18891</v>
      </c>
      <c r="G2603" t="s">
        <v>76</v>
      </c>
    </row>
    <row r="2604" spans="1:7" x14ac:dyDescent="0.25">
      <c r="A2604" s="29" t="s">
        <v>17952</v>
      </c>
      <c r="B2604" s="29" t="s">
        <v>17953</v>
      </c>
      <c r="C2604" s="30">
        <v>44268</v>
      </c>
      <c r="D2604" s="29" t="s">
        <v>18891</v>
      </c>
      <c r="E2604" s="29">
        <v>7134</v>
      </c>
      <c r="F2604" s="29" t="s">
        <v>18891</v>
      </c>
      <c r="G2604" t="s">
        <v>76</v>
      </c>
    </row>
    <row r="2605" spans="1:7" x14ac:dyDescent="0.25">
      <c r="A2605" s="29" t="s">
        <v>5944</v>
      </c>
      <c r="B2605" s="29" t="s">
        <v>5945</v>
      </c>
      <c r="C2605" s="30">
        <v>44224</v>
      </c>
      <c r="D2605" s="29" t="s">
        <v>18891</v>
      </c>
      <c r="E2605" s="29">
        <v>7140</v>
      </c>
      <c r="F2605" s="29" t="s">
        <v>18891</v>
      </c>
      <c r="G2605" t="s">
        <v>76</v>
      </c>
    </row>
    <row r="2606" spans="1:7" x14ac:dyDescent="0.25">
      <c r="A2606" s="29" t="s">
        <v>14809</v>
      </c>
      <c r="B2606" s="29" t="s">
        <v>14810</v>
      </c>
      <c r="C2606" s="30">
        <v>44229</v>
      </c>
      <c r="D2606" s="29" t="s">
        <v>18891</v>
      </c>
      <c r="E2606" s="29">
        <v>7140</v>
      </c>
      <c r="F2606" s="29" t="s">
        <v>18891</v>
      </c>
      <c r="G2606" t="s">
        <v>76</v>
      </c>
    </row>
    <row r="2607" spans="1:7" x14ac:dyDescent="0.25">
      <c r="A2607" s="29" t="s">
        <v>12254</v>
      </c>
      <c r="B2607" s="29" t="s">
        <v>12255</v>
      </c>
      <c r="C2607" s="30">
        <v>44231</v>
      </c>
      <c r="D2607" s="29" t="s">
        <v>18891</v>
      </c>
      <c r="E2607" s="29">
        <v>7140</v>
      </c>
      <c r="F2607" s="29" t="s">
        <v>18891</v>
      </c>
      <c r="G2607" t="s">
        <v>76</v>
      </c>
    </row>
    <row r="2608" spans="1:7" x14ac:dyDescent="0.25">
      <c r="A2608" s="29" t="s">
        <v>7275</v>
      </c>
      <c r="B2608" s="29" t="s">
        <v>7276</v>
      </c>
      <c r="C2608" s="30">
        <v>44250</v>
      </c>
      <c r="D2608" s="29" t="s">
        <v>18891</v>
      </c>
      <c r="E2608" s="29">
        <v>7140</v>
      </c>
      <c r="F2608" s="29" t="s">
        <v>18891</v>
      </c>
      <c r="G2608" t="s">
        <v>76</v>
      </c>
    </row>
    <row r="2609" spans="1:7" x14ac:dyDescent="0.25">
      <c r="A2609" s="29" t="s">
        <v>7361</v>
      </c>
      <c r="B2609" s="29" t="s">
        <v>7362</v>
      </c>
      <c r="C2609" s="30">
        <v>44251</v>
      </c>
      <c r="D2609" s="29" t="s">
        <v>18891</v>
      </c>
      <c r="E2609" s="29">
        <v>7140</v>
      </c>
      <c r="F2609" s="29" t="s">
        <v>18891</v>
      </c>
      <c r="G2609" t="s">
        <v>76</v>
      </c>
    </row>
    <row r="2610" spans="1:7" x14ac:dyDescent="0.25">
      <c r="A2610" s="29" t="s">
        <v>7423</v>
      </c>
      <c r="B2610" s="29" t="s">
        <v>7424</v>
      </c>
      <c r="C2610" s="30">
        <v>44251</v>
      </c>
      <c r="D2610" s="29" t="s">
        <v>18891</v>
      </c>
      <c r="E2610" s="29">
        <v>7140</v>
      </c>
      <c r="F2610" s="29" t="s">
        <v>18891</v>
      </c>
      <c r="G2610" t="s">
        <v>76</v>
      </c>
    </row>
    <row r="2611" spans="1:7" x14ac:dyDescent="0.25">
      <c r="A2611" s="29" t="s">
        <v>4435</v>
      </c>
      <c r="B2611" s="29" t="s">
        <v>4436</v>
      </c>
      <c r="C2611" s="30">
        <v>44254</v>
      </c>
      <c r="D2611" s="29" t="s">
        <v>18891</v>
      </c>
      <c r="E2611" s="29">
        <v>7140</v>
      </c>
      <c r="F2611" s="29" t="s">
        <v>18891</v>
      </c>
      <c r="G2611" t="s">
        <v>76</v>
      </c>
    </row>
    <row r="2612" spans="1:7" x14ac:dyDescent="0.25">
      <c r="A2612" s="29" t="s">
        <v>17702</v>
      </c>
      <c r="B2612" s="29" t="s">
        <v>17703</v>
      </c>
      <c r="C2612" s="30">
        <v>44259</v>
      </c>
      <c r="D2612" s="29" t="s">
        <v>18891</v>
      </c>
      <c r="E2612" s="29">
        <v>7140</v>
      </c>
      <c r="F2612" s="29" t="s">
        <v>18891</v>
      </c>
      <c r="G2612" t="s">
        <v>76</v>
      </c>
    </row>
    <row r="2613" spans="1:7" x14ac:dyDescent="0.25">
      <c r="A2613" s="29" t="s">
        <v>4872</v>
      </c>
      <c r="B2613" s="29" t="s">
        <v>4873</v>
      </c>
      <c r="C2613" s="30">
        <v>44263</v>
      </c>
      <c r="D2613" s="29" t="s">
        <v>18891</v>
      </c>
      <c r="E2613" s="29">
        <v>7140</v>
      </c>
      <c r="F2613" s="29" t="s">
        <v>18891</v>
      </c>
      <c r="G2613" t="s">
        <v>76</v>
      </c>
    </row>
    <row r="2614" spans="1:7" x14ac:dyDescent="0.25">
      <c r="A2614" s="29" t="s">
        <v>6967</v>
      </c>
      <c r="B2614" s="29" t="s">
        <v>6968</v>
      </c>
      <c r="C2614" s="30">
        <v>44245</v>
      </c>
      <c r="D2614" s="29" t="s">
        <v>18891</v>
      </c>
      <c r="E2614" s="29">
        <v>7141</v>
      </c>
      <c r="F2614" s="29" t="s">
        <v>18891</v>
      </c>
      <c r="G2614" t="s">
        <v>76</v>
      </c>
    </row>
    <row r="2615" spans="1:7" x14ac:dyDescent="0.25">
      <c r="A2615" s="29" t="s">
        <v>18805</v>
      </c>
      <c r="B2615" s="29" t="s">
        <v>18806</v>
      </c>
      <c r="C2615" s="30">
        <v>44223</v>
      </c>
      <c r="D2615" s="29" t="s">
        <v>19368</v>
      </c>
      <c r="E2615" s="29">
        <v>7170</v>
      </c>
      <c r="F2615" s="29" t="s">
        <v>18891</v>
      </c>
      <c r="G2615" t="s">
        <v>76</v>
      </c>
    </row>
    <row r="2616" spans="1:7" x14ac:dyDescent="0.25">
      <c r="A2616" s="29" t="s">
        <v>4785</v>
      </c>
      <c r="B2616" s="29" t="s">
        <v>4786</v>
      </c>
      <c r="C2616" s="30">
        <v>44245</v>
      </c>
      <c r="D2616" s="29" t="s">
        <v>19368</v>
      </c>
      <c r="E2616" s="29">
        <v>7170</v>
      </c>
      <c r="F2616" s="29" t="s">
        <v>18891</v>
      </c>
      <c r="G2616" t="s">
        <v>76</v>
      </c>
    </row>
    <row r="2617" spans="1:7" x14ac:dyDescent="0.25">
      <c r="A2617" s="29" t="s">
        <v>11841</v>
      </c>
      <c r="B2617" s="29" t="s">
        <v>11842</v>
      </c>
      <c r="C2617" s="30">
        <v>44224</v>
      </c>
      <c r="D2617" s="29" t="s">
        <v>19369</v>
      </c>
      <c r="E2617" s="29">
        <v>7181</v>
      </c>
      <c r="F2617" s="29" t="s">
        <v>18891</v>
      </c>
      <c r="G2617" t="s">
        <v>76</v>
      </c>
    </row>
    <row r="2618" spans="1:7" x14ac:dyDescent="0.25">
      <c r="A2618" s="29" t="s">
        <v>4882</v>
      </c>
      <c r="B2618" s="29" t="s">
        <v>4883</v>
      </c>
      <c r="C2618" s="30">
        <v>44264</v>
      </c>
      <c r="D2618" s="29" t="s">
        <v>18891</v>
      </c>
      <c r="E2618" s="29">
        <v>7331</v>
      </c>
      <c r="F2618" s="29" t="s">
        <v>18891</v>
      </c>
      <c r="G2618" t="s">
        <v>76</v>
      </c>
    </row>
    <row r="2619" spans="1:7" x14ac:dyDescent="0.25">
      <c r="A2619" s="29" t="s">
        <v>17478</v>
      </c>
      <c r="B2619" s="29" t="s">
        <v>17479</v>
      </c>
      <c r="C2619" s="30">
        <v>44257</v>
      </c>
      <c r="D2619" s="29" t="s">
        <v>18891</v>
      </c>
      <c r="E2619" s="29">
        <v>7340</v>
      </c>
      <c r="F2619" s="29" t="s">
        <v>18891</v>
      </c>
      <c r="G2619" t="s">
        <v>76</v>
      </c>
    </row>
    <row r="2620" spans="1:7" x14ac:dyDescent="0.25">
      <c r="A2620" s="29" t="s">
        <v>16098</v>
      </c>
      <c r="B2620" s="29" t="s">
        <v>16099</v>
      </c>
      <c r="C2620" s="30">
        <v>44264</v>
      </c>
      <c r="E2620" s="29">
        <v>7350</v>
      </c>
      <c r="F2620" s="29" t="s">
        <v>18891</v>
      </c>
      <c r="G2620" t="s">
        <v>76</v>
      </c>
    </row>
    <row r="2621" spans="1:7" x14ac:dyDescent="0.25">
      <c r="A2621" s="29" t="s">
        <v>1080</v>
      </c>
      <c r="B2621" s="29" t="s">
        <v>1081</v>
      </c>
      <c r="C2621" s="30">
        <v>44242</v>
      </c>
      <c r="D2621" s="29" t="s">
        <v>18891</v>
      </c>
      <c r="E2621" s="29">
        <v>7370</v>
      </c>
      <c r="F2621" s="29" t="s">
        <v>18891</v>
      </c>
      <c r="G2621" t="s">
        <v>76</v>
      </c>
    </row>
    <row r="2622" spans="1:7" x14ac:dyDescent="0.25">
      <c r="A2622" s="29" t="s">
        <v>7417</v>
      </c>
      <c r="B2622" s="29" t="s">
        <v>7418</v>
      </c>
      <c r="C2622" s="30">
        <v>44251</v>
      </c>
      <c r="D2622" s="29" t="s">
        <v>18891</v>
      </c>
      <c r="E2622" s="29">
        <v>7370</v>
      </c>
      <c r="F2622" s="29" t="s">
        <v>18891</v>
      </c>
      <c r="G2622" t="s">
        <v>76</v>
      </c>
    </row>
    <row r="2623" spans="1:7" x14ac:dyDescent="0.25">
      <c r="A2623" s="29" t="s">
        <v>7789</v>
      </c>
      <c r="B2623" s="29" t="s">
        <v>7790</v>
      </c>
      <c r="C2623" s="30">
        <v>44250</v>
      </c>
      <c r="D2623" s="29" t="s">
        <v>19042</v>
      </c>
      <c r="E2623" s="29">
        <v>7380</v>
      </c>
      <c r="F2623" s="29" t="s">
        <v>18891</v>
      </c>
      <c r="G2623" t="s">
        <v>76</v>
      </c>
    </row>
    <row r="2624" spans="1:7" x14ac:dyDescent="0.25">
      <c r="A2624" s="29" t="s">
        <v>13203</v>
      </c>
      <c r="B2624" s="29" t="s">
        <v>13204</v>
      </c>
      <c r="C2624" s="30">
        <v>44257</v>
      </c>
      <c r="D2624" s="29" t="s">
        <v>19043</v>
      </c>
      <c r="E2624" s="29">
        <v>7500</v>
      </c>
      <c r="F2624" s="29" t="s">
        <v>18891</v>
      </c>
      <c r="G2624" t="s">
        <v>76</v>
      </c>
    </row>
    <row r="2625" spans="1:7" x14ac:dyDescent="0.25">
      <c r="A2625" s="29" t="s">
        <v>15808</v>
      </c>
      <c r="B2625" s="29" t="s">
        <v>15809</v>
      </c>
      <c r="C2625" s="30">
        <v>44260</v>
      </c>
      <c r="E2625" s="29">
        <v>7500</v>
      </c>
      <c r="F2625" s="29" t="s">
        <v>18891</v>
      </c>
      <c r="G2625" t="s">
        <v>76</v>
      </c>
    </row>
    <row r="2626" spans="1:7" x14ac:dyDescent="0.25">
      <c r="A2626" s="29" t="s">
        <v>16083</v>
      </c>
      <c r="B2626" s="29" t="s">
        <v>16084</v>
      </c>
      <c r="C2626" s="30">
        <v>44263</v>
      </c>
      <c r="E2626" s="29">
        <v>7500</v>
      </c>
      <c r="F2626" s="29" t="s">
        <v>18891</v>
      </c>
      <c r="G2626" t="s">
        <v>76</v>
      </c>
    </row>
    <row r="2627" spans="1:7" x14ac:dyDescent="0.25">
      <c r="A2627" s="29" t="s">
        <v>16095</v>
      </c>
      <c r="B2627" s="29" t="s">
        <v>16096</v>
      </c>
      <c r="C2627" s="30">
        <v>44265</v>
      </c>
      <c r="E2627" s="29">
        <v>7500</v>
      </c>
      <c r="F2627" s="29" t="s">
        <v>18891</v>
      </c>
      <c r="G2627" t="s">
        <v>76</v>
      </c>
    </row>
    <row r="2628" spans="1:7" x14ac:dyDescent="0.25">
      <c r="A2628" s="29" t="s">
        <v>16374</v>
      </c>
      <c r="B2628" s="29" t="s">
        <v>16375</v>
      </c>
      <c r="C2628" s="30">
        <v>44270</v>
      </c>
      <c r="E2628" s="29">
        <v>7500</v>
      </c>
      <c r="F2628" s="29" t="s">
        <v>18891</v>
      </c>
      <c r="G2628" t="s">
        <v>76</v>
      </c>
    </row>
    <row r="2629" spans="1:7" x14ac:dyDescent="0.25">
      <c r="A2629" s="29" t="s">
        <v>16370</v>
      </c>
      <c r="B2629" s="29" t="s">
        <v>16371</v>
      </c>
      <c r="C2629" s="30">
        <v>44271</v>
      </c>
      <c r="E2629" s="29">
        <v>7502</v>
      </c>
      <c r="F2629" s="29" t="s">
        <v>18891</v>
      </c>
      <c r="G2629" t="s">
        <v>76</v>
      </c>
    </row>
    <row r="2630" spans="1:7" x14ac:dyDescent="0.25">
      <c r="A2630" s="29" t="s">
        <v>16087</v>
      </c>
      <c r="B2630" s="29" t="s">
        <v>16088</v>
      </c>
      <c r="C2630" s="30">
        <v>44264</v>
      </c>
      <c r="E2630" s="29">
        <v>7520</v>
      </c>
      <c r="F2630" s="29" t="s">
        <v>18891</v>
      </c>
      <c r="G2630" t="s">
        <v>76</v>
      </c>
    </row>
    <row r="2631" spans="1:7" x14ac:dyDescent="0.25">
      <c r="A2631" s="29" t="s">
        <v>207</v>
      </c>
      <c r="B2631" s="29" t="s">
        <v>208</v>
      </c>
      <c r="C2631" s="30">
        <v>44242</v>
      </c>
      <c r="E2631" s="29">
        <v>7522</v>
      </c>
      <c r="F2631" s="29" t="s">
        <v>18891</v>
      </c>
      <c r="G2631" t="s">
        <v>76</v>
      </c>
    </row>
    <row r="2632" spans="1:7" x14ac:dyDescent="0.25">
      <c r="A2632" s="29" t="s">
        <v>7630</v>
      </c>
      <c r="B2632" s="29" t="s">
        <v>7631</v>
      </c>
      <c r="C2632" s="30">
        <v>44253</v>
      </c>
      <c r="E2632" s="29">
        <v>7540</v>
      </c>
      <c r="F2632" s="29" t="s">
        <v>18891</v>
      </c>
      <c r="G2632" t="s">
        <v>76</v>
      </c>
    </row>
    <row r="2633" spans="1:7" x14ac:dyDescent="0.25">
      <c r="A2633" s="29" t="s">
        <v>9730</v>
      </c>
      <c r="B2633" s="29" t="s">
        <v>9731</v>
      </c>
      <c r="C2633" s="30">
        <v>44253</v>
      </c>
      <c r="E2633" s="29">
        <v>7540</v>
      </c>
      <c r="F2633" s="29" t="s">
        <v>18891</v>
      </c>
      <c r="G2633" t="s">
        <v>76</v>
      </c>
    </row>
    <row r="2634" spans="1:7" x14ac:dyDescent="0.25">
      <c r="A2634" s="29" t="s">
        <v>9733</v>
      </c>
      <c r="B2634" s="29" t="s">
        <v>9734</v>
      </c>
      <c r="C2634" s="30">
        <v>44253</v>
      </c>
      <c r="E2634" s="29">
        <v>7540</v>
      </c>
      <c r="F2634" s="29" t="s">
        <v>18891</v>
      </c>
      <c r="G2634" t="s">
        <v>76</v>
      </c>
    </row>
    <row r="2635" spans="1:7" x14ac:dyDescent="0.25">
      <c r="A2635" s="29" t="s">
        <v>4817</v>
      </c>
      <c r="B2635" s="29" t="s">
        <v>4818</v>
      </c>
      <c r="C2635" s="30">
        <v>44263</v>
      </c>
      <c r="D2635" s="29" t="s">
        <v>18891</v>
      </c>
      <c r="E2635" s="29">
        <v>7540</v>
      </c>
      <c r="F2635" s="29" t="s">
        <v>18891</v>
      </c>
      <c r="G2635" t="s">
        <v>76</v>
      </c>
    </row>
    <row r="2636" spans="1:7" x14ac:dyDescent="0.25">
      <c r="A2636" s="29" t="s">
        <v>16070</v>
      </c>
      <c r="B2636" s="29" t="s">
        <v>16071</v>
      </c>
      <c r="C2636" s="30">
        <v>44261</v>
      </c>
      <c r="E2636" s="29">
        <v>7600</v>
      </c>
      <c r="F2636" s="29" t="s">
        <v>18891</v>
      </c>
      <c r="G2636" t="s">
        <v>76</v>
      </c>
    </row>
    <row r="2637" spans="1:7" x14ac:dyDescent="0.25">
      <c r="A2637" s="29" t="s">
        <v>16067</v>
      </c>
      <c r="B2637" s="29" t="s">
        <v>16068</v>
      </c>
      <c r="C2637" s="30">
        <v>44266</v>
      </c>
      <c r="E2637" s="29">
        <v>7600</v>
      </c>
      <c r="F2637" s="29" t="s">
        <v>18891</v>
      </c>
      <c r="G2637" t="s">
        <v>76</v>
      </c>
    </row>
    <row r="2638" spans="1:7" x14ac:dyDescent="0.25">
      <c r="A2638" s="29" t="s">
        <v>17970</v>
      </c>
      <c r="B2638" s="29" t="s">
        <v>17971</v>
      </c>
      <c r="C2638" s="30">
        <v>44267</v>
      </c>
      <c r="D2638" s="29" t="s">
        <v>18891</v>
      </c>
      <c r="E2638" s="29">
        <v>7600</v>
      </c>
      <c r="F2638" s="29" t="s">
        <v>18891</v>
      </c>
      <c r="G2638" t="s">
        <v>76</v>
      </c>
    </row>
    <row r="2639" spans="1:7" x14ac:dyDescent="0.25">
      <c r="A2639" s="29" t="s">
        <v>15804</v>
      </c>
      <c r="B2639" s="29" t="s">
        <v>15805</v>
      </c>
      <c r="C2639" s="30">
        <v>44260</v>
      </c>
      <c r="E2639" s="29">
        <v>7603</v>
      </c>
      <c r="F2639" s="29" t="s">
        <v>18891</v>
      </c>
      <c r="G2639" t="s">
        <v>76</v>
      </c>
    </row>
    <row r="2640" spans="1:7" x14ac:dyDescent="0.25">
      <c r="A2640" s="29" t="s">
        <v>16080</v>
      </c>
      <c r="B2640" s="29" t="s">
        <v>16081</v>
      </c>
      <c r="C2640" s="30">
        <v>44263</v>
      </c>
      <c r="E2640" s="29">
        <v>7603</v>
      </c>
      <c r="F2640" s="29" t="s">
        <v>18891</v>
      </c>
      <c r="G2640" t="s">
        <v>76</v>
      </c>
    </row>
    <row r="2641" spans="1:7" x14ac:dyDescent="0.25">
      <c r="A2641" s="29" t="s">
        <v>15793</v>
      </c>
      <c r="B2641" s="29" t="s">
        <v>15794</v>
      </c>
      <c r="C2641" s="30">
        <v>44252</v>
      </c>
      <c r="E2641" s="29">
        <v>7618</v>
      </c>
      <c r="F2641" s="29" t="s">
        <v>18891</v>
      </c>
      <c r="G2641" t="s">
        <v>76</v>
      </c>
    </row>
    <row r="2642" spans="1:7" x14ac:dyDescent="0.25">
      <c r="A2642" s="29" t="s">
        <v>16045</v>
      </c>
      <c r="B2642" s="29" t="s">
        <v>16046</v>
      </c>
      <c r="C2642" s="30">
        <v>44265</v>
      </c>
      <c r="E2642" s="29">
        <v>7620</v>
      </c>
      <c r="F2642" s="29" t="s">
        <v>18891</v>
      </c>
      <c r="G2642" t="s">
        <v>76</v>
      </c>
    </row>
    <row r="2643" spans="1:7" x14ac:dyDescent="0.25">
      <c r="A2643" s="29" t="s">
        <v>17946</v>
      </c>
      <c r="B2643" s="29" t="s">
        <v>17947</v>
      </c>
      <c r="C2643" s="30">
        <v>44267</v>
      </c>
      <c r="D2643" s="29" t="s">
        <v>18891</v>
      </c>
      <c r="E2643" s="29">
        <v>7620</v>
      </c>
      <c r="F2643" s="29" t="s">
        <v>18891</v>
      </c>
      <c r="G2643" t="s">
        <v>76</v>
      </c>
    </row>
    <row r="2644" spans="1:7" x14ac:dyDescent="0.25">
      <c r="A2644" s="29" t="s">
        <v>16365</v>
      </c>
      <c r="B2644" s="29" t="s">
        <v>16366</v>
      </c>
      <c r="C2644" s="30">
        <v>44271</v>
      </c>
      <c r="E2644" s="29">
        <v>7620</v>
      </c>
      <c r="F2644" s="29" t="s">
        <v>18891</v>
      </c>
      <c r="G2644" t="s">
        <v>76</v>
      </c>
    </row>
    <row r="2645" spans="1:7" x14ac:dyDescent="0.25">
      <c r="A2645" s="29" t="s">
        <v>6959</v>
      </c>
      <c r="B2645" s="29" t="s">
        <v>6960</v>
      </c>
      <c r="C2645" s="30">
        <v>44246</v>
      </c>
      <c r="D2645" s="29" t="s">
        <v>18891</v>
      </c>
      <c r="E2645" s="29">
        <v>7640</v>
      </c>
      <c r="F2645" s="29" t="s">
        <v>18891</v>
      </c>
      <c r="G2645" t="s">
        <v>76</v>
      </c>
    </row>
    <row r="2646" spans="1:7" x14ac:dyDescent="0.25">
      <c r="A2646" s="29" t="s">
        <v>9723</v>
      </c>
      <c r="B2646" s="29" t="s">
        <v>9724</v>
      </c>
      <c r="C2646" s="30">
        <v>44253</v>
      </c>
      <c r="E2646" s="29">
        <v>7640</v>
      </c>
      <c r="F2646" s="29" t="s">
        <v>18891</v>
      </c>
      <c r="G2646" t="s">
        <v>76</v>
      </c>
    </row>
    <row r="2647" spans="1:7" x14ac:dyDescent="0.25">
      <c r="A2647" s="29" t="s">
        <v>16057</v>
      </c>
      <c r="B2647" s="29" t="s">
        <v>16058</v>
      </c>
      <c r="C2647" s="30">
        <v>44266</v>
      </c>
      <c r="E2647" s="29">
        <v>7640</v>
      </c>
      <c r="F2647" s="29" t="s">
        <v>18891</v>
      </c>
      <c r="G2647" t="s">
        <v>76</v>
      </c>
    </row>
    <row r="2648" spans="1:7" x14ac:dyDescent="0.25">
      <c r="A2648" s="29" t="s">
        <v>14876</v>
      </c>
      <c r="B2648" s="29" t="s">
        <v>14877</v>
      </c>
      <c r="C2648" s="30">
        <v>44221</v>
      </c>
      <c r="D2648" s="29" t="s">
        <v>18891</v>
      </c>
      <c r="E2648" s="29">
        <v>7643</v>
      </c>
      <c r="F2648" s="29" t="s">
        <v>18891</v>
      </c>
      <c r="G2648" t="s">
        <v>76</v>
      </c>
    </row>
    <row r="2649" spans="1:7" x14ac:dyDescent="0.25">
      <c r="A2649" s="29" t="s">
        <v>16159</v>
      </c>
      <c r="B2649" s="29" t="s">
        <v>16160</v>
      </c>
      <c r="C2649" s="30">
        <v>44214</v>
      </c>
      <c r="D2649" s="29" t="s">
        <v>18896</v>
      </c>
      <c r="E2649" s="29">
        <v>7700</v>
      </c>
      <c r="F2649" s="29" t="s">
        <v>18891</v>
      </c>
      <c r="G2649" t="s">
        <v>76</v>
      </c>
    </row>
    <row r="2650" spans="1:7" x14ac:dyDescent="0.25">
      <c r="A2650" s="29" t="s">
        <v>13629</v>
      </c>
      <c r="B2650" s="29" t="s">
        <v>13630</v>
      </c>
      <c r="C2650" s="30">
        <v>44225</v>
      </c>
      <c r="D2650" s="29" t="s">
        <v>18896</v>
      </c>
      <c r="E2650" s="29">
        <v>7700</v>
      </c>
      <c r="F2650" s="29" t="s">
        <v>18891</v>
      </c>
      <c r="G2650" t="s">
        <v>76</v>
      </c>
    </row>
    <row r="2651" spans="1:7" x14ac:dyDescent="0.25">
      <c r="A2651" s="29" t="s">
        <v>15784</v>
      </c>
      <c r="B2651" s="29" t="s">
        <v>15785</v>
      </c>
      <c r="C2651" s="30">
        <v>44252</v>
      </c>
      <c r="E2651" s="29">
        <v>7711</v>
      </c>
      <c r="F2651" s="29" t="s">
        <v>18891</v>
      </c>
      <c r="G2651" t="s">
        <v>76</v>
      </c>
    </row>
    <row r="2652" spans="1:7" x14ac:dyDescent="0.25">
      <c r="A2652" s="29" t="s">
        <v>15795</v>
      </c>
      <c r="B2652" s="29" t="s">
        <v>15796</v>
      </c>
      <c r="C2652" s="30">
        <v>44252</v>
      </c>
      <c r="E2652" s="29">
        <v>7711</v>
      </c>
      <c r="F2652" s="29" t="s">
        <v>18891</v>
      </c>
      <c r="G2652" t="s">
        <v>76</v>
      </c>
    </row>
    <row r="2653" spans="1:7" x14ac:dyDescent="0.25">
      <c r="A2653" s="29" t="s">
        <v>13622</v>
      </c>
      <c r="B2653" s="29" t="s">
        <v>13623</v>
      </c>
      <c r="C2653" s="30">
        <v>44224</v>
      </c>
      <c r="D2653" s="29" t="s">
        <v>18896</v>
      </c>
      <c r="E2653" s="29">
        <v>7730</v>
      </c>
      <c r="F2653" s="29" t="s">
        <v>18891</v>
      </c>
      <c r="G2653" t="s">
        <v>76</v>
      </c>
    </row>
    <row r="2654" spans="1:7" x14ac:dyDescent="0.25">
      <c r="A2654" s="29" t="s">
        <v>16380</v>
      </c>
      <c r="B2654" s="29" t="s">
        <v>16381</v>
      </c>
      <c r="C2654" s="30">
        <v>44270</v>
      </c>
      <c r="E2654" s="29">
        <v>7740</v>
      </c>
      <c r="F2654" s="29" t="s">
        <v>18891</v>
      </c>
      <c r="G2654" t="s">
        <v>76</v>
      </c>
    </row>
    <row r="2655" spans="1:7" x14ac:dyDescent="0.25">
      <c r="A2655" s="29" t="s">
        <v>16383</v>
      </c>
      <c r="B2655" s="29" t="s">
        <v>16384</v>
      </c>
      <c r="C2655" s="30">
        <v>44270</v>
      </c>
      <c r="E2655" s="29">
        <v>7740</v>
      </c>
      <c r="F2655" s="29" t="s">
        <v>18891</v>
      </c>
      <c r="G2655" t="s">
        <v>76</v>
      </c>
    </row>
    <row r="2656" spans="1:7" x14ac:dyDescent="0.25">
      <c r="A2656" s="29" t="s">
        <v>16061</v>
      </c>
      <c r="B2656" s="29" t="s">
        <v>16062</v>
      </c>
      <c r="C2656" s="30">
        <v>44266</v>
      </c>
      <c r="E2656" s="29">
        <v>7760</v>
      </c>
      <c r="F2656" s="29" t="s">
        <v>18891</v>
      </c>
      <c r="G2656" t="s">
        <v>76</v>
      </c>
    </row>
    <row r="2657" spans="1:7" x14ac:dyDescent="0.25">
      <c r="A2657" s="29" t="s">
        <v>17669</v>
      </c>
      <c r="B2657" s="29" t="s">
        <v>17670</v>
      </c>
      <c r="C2657" s="30">
        <v>44260</v>
      </c>
      <c r="D2657" s="29" t="s">
        <v>18891</v>
      </c>
      <c r="E2657" s="29">
        <v>7780</v>
      </c>
      <c r="F2657" s="29" t="s">
        <v>18891</v>
      </c>
      <c r="G2657" t="s">
        <v>76</v>
      </c>
    </row>
    <row r="2658" spans="1:7" x14ac:dyDescent="0.25">
      <c r="A2658" s="29" t="s">
        <v>16242</v>
      </c>
      <c r="B2658" s="29" t="s">
        <v>16243</v>
      </c>
      <c r="C2658" s="30">
        <v>44252</v>
      </c>
      <c r="D2658" s="29" t="s">
        <v>18896</v>
      </c>
      <c r="E2658" s="29">
        <v>7784</v>
      </c>
      <c r="F2658" s="29" t="s">
        <v>18891</v>
      </c>
      <c r="G2658" t="s">
        <v>76</v>
      </c>
    </row>
    <row r="2659" spans="1:7" x14ac:dyDescent="0.25">
      <c r="A2659" s="29" t="s">
        <v>12302</v>
      </c>
      <c r="B2659" s="29" t="s">
        <v>12303</v>
      </c>
      <c r="C2659" s="30">
        <v>44233</v>
      </c>
      <c r="D2659" s="29" t="s">
        <v>18891</v>
      </c>
      <c r="E2659" s="29">
        <v>7860</v>
      </c>
      <c r="F2659" s="29" t="s">
        <v>18891</v>
      </c>
      <c r="G2659" t="s">
        <v>76</v>
      </c>
    </row>
    <row r="2660" spans="1:7" x14ac:dyDescent="0.25">
      <c r="A2660" s="29" t="s">
        <v>7425</v>
      </c>
      <c r="B2660" s="29" t="s">
        <v>7426</v>
      </c>
      <c r="C2660" s="30">
        <v>44251</v>
      </c>
      <c r="D2660" s="29" t="s">
        <v>18891</v>
      </c>
      <c r="E2660" s="29">
        <v>7864</v>
      </c>
      <c r="F2660" s="29" t="s">
        <v>18891</v>
      </c>
      <c r="G2660" t="s">
        <v>76</v>
      </c>
    </row>
    <row r="2661" spans="1:7" x14ac:dyDescent="0.25">
      <c r="A2661" s="29" t="s">
        <v>13490</v>
      </c>
      <c r="B2661" s="29" t="s">
        <v>13491</v>
      </c>
      <c r="C2661" s="30">
        <v>44251</v>
      </c>
      <c r="D2661" s="29" t="s">
        <v>19372</v>
      </c>
      <c r="E2661" s="29">
        <v>7890</v>
      </c>
      <c r="F2661" s="29" t="s">
        <v>18891</v>
      </c>
      <c r="G2661" t="s">
        <v>76</v>
      </c>
    </row>
    <row r="2662" spans="1:7" x14ac:dyDescent="0.25">
      <c r="A2662" s="29" t="s">
        <v>15801</v>
      </c>
      <c r="B2662" s="29" t="s">
        <v>15802</v>
      </c>
      <c r="C2662" s="30">
        <v>44259</v>
      </c>
      <c r="E2662" s="29">
        <v>7904</v>
      </c>
      <c r="F2662" s="29" t="s">
        <v>18891</v>
      </c>
      <c r="G2662" t="s">
        <v>76</v>
      </c>
    </row>
    <row r="2663" spans="1:7" x14ac:dyDescent="0.25">
      <c r="A2663" s="29" t="s">
        <v>17541</v>
      </c>
      <c r="B2663" s="29" t="s">
        <v>17542</v>
      </c>
      <c r="C2663" s="30">
        <v>44256</v>
      </c>
      <c r="D2663" s="29" t="s">
        <v>18891</v>
      </c>
      <c r="E2663" s="29">
        <v>7906</v>
      </c>
      <c r="F2663" s="29" t="s">
        <v>18891</v>
      </c>
      <c r="G2663" t="s">
        <v>76</v>
      </c>
    </row>
    <row r="2664" spans="1:7" x14ac:dyDescent="0.25">
      <c r="A2664" s="29" t="s">
        <v>15781</v>
      </c>
      <c r="B2664" s="29" t="s">
        <v>15782</v>
      </c>
      <c r="C2664" s="30">
        <v>44251</v>
      </c>
      <c r="E2664" s="29">
        <v>7911</v>
      </c>
      <c r="F2664" s="29" t="s">
        <v>18891</v>
      </c>
      <c r="G2664" t="s">
        <v>76</v>
      </c>
    </row>
    <row r="2665" spans="1:7" x14ac:dyDescent="0.25">
      <c r="A2665" s="29" t="s">
        <v>10215</v>
      </c>
      <c r="B2665" s="29" t="s">
        <v>10216</v>
      </c>
      <c r="C2665" s="30">
        <v>44266</v>
      </c>
      <c r="E2665" s="29">
        <v>7912</v>
      </c>
      <c r="F2665" s="29" t="s">
        <v>18891</v>
      </c>
      <c r="G2665" t="s">
        <v>76</v>
      </c>
    </row>
    <row r="2666" spans="1:7" x14ac:dyDescent="0.25">
      <c r="A2666" s="29" t="s">
        <v>10218</v>
      </c>
      <c r="B2666" s="29" t="s">
        <v>10219</v>
      </c>
      <c r="C2666" s="30">
        <v>44266</v>
      </c>
      <c r="E2666" s="29">
        <v>7912</v>
      </c>
      <c r="F2666" s="29" t="s">
        <v>18891</v>
      </c>
      <c r="G2666" t="s">
        <v>76</v>
      </c>
    </row>
    <row r="2667" spans="1:7" x14ac:dyDescent="0.25">
      <c r="A2667" s="29" t="s">
        <v>12967</v>
      </c>
      <c r="B2667" s="29" t="s">
        <v>12968</v>
      </c>
      <c r="C2667" s="30">
        <v>44217</v>
      </c>
      <c r="D2667" s="29" t="s">
        <v>19428</v>
      </c>
      <c r="E2667" s="29">
        <v>8000</v>
      </c>
      <c r="F2667" s="29" t="s">
        <v>18893</v>
      </c>
      <c r="G2667" t="s">
        <v>76</v>
      </c>
    </row>
    <row r="2668" spans="1:7" x14ac:dyDescent="0.25">
      <c r="A2668" s="29" t="s">
        <v>6843</v>
      </c>
      <c r="B2668" s="29" t="s">
        <v>6844</v>
      </c>
      <c r="C2668" s="30">
        <v>44238</v>
      </c>
      <c r="D2668" s="29" t="s">
        <v>18914</v>
      </c>
      <c r="E2668" s="29">
        <v>8000</v>
      </c>
      <c r="F2668" s="29" t="s">
        <v>18893</v>
      </c>
      <c r="G2668" t="s">
        <v>76</v>
      </c>
    </row>
    <row r="2669" spans="1:7" x14ac:dyDescent="0.25">
      <c r="A2669" s="29" t="s">
        <v>6869</v>
      </c>
      <c r="B2669" s="29" t="s">
        <v>6870</v>
      </c>
      <c r="C2669" s="30">
        <v>44241</v>
      </c>
      <c r="D2669" s="29" t="s">
        <v>18914</v>
      </c>
      <c r="E2669" s="29">
        <v>8000</v>
      </c>
      <c r="F2669" s="29" t="s">
        <v>18893</v>
      </c>
      <c r="G2669" t="s">
        <v>76</v>
      </c>
    </row>
    <row r="2670" spans="1:7" x14ac:dyDescent="0.25">
      <c r="A2670" s="29" t="s">
        <v>9431</v>
      </c>
      <c r="B2670" s="29" t="s">
        <v>9432</v>
      </c>
      <c r="C2670" s="30">
        <v>44241</v>
      </c>
      <c r="D2670" s="29" t="s">
        <v>18914</v>
      </c>
      <c r="E2670" s="29">
        <v>8000</v>
      </c>
      <c r="F2670" s="29" t="s">
        <v>18893</v>
      </c>
      <c r="G2670" t="s">
        <v>76</v>
      </c>
    </row>
    <row r="2671" spans="1:7" x14ac:dyDescent="0.25">
      <c r="A2671" s="29" t="s">
        <v>9569</v>
      </c>
      <c r="B2671" s="29" t="s">
        <v>9570</v>
      </c>
      <c r="C2671" s="30">
        <v>44241</v>
      </c>
      <c r="D2671" s="29" t="s">
        <v>18914</v>
      </c>
      <c r="E2671" s="29">
        <v>8000</v>
      </c>
      <c r="F2671" s="29" t="s">
        <v>18893</v>
      </c>
      <c r="G2671" t="s">
        <v>76</v>
      </c>
    </row>
    <row r="2672" spans="1:7" x14ac:dyDescent="0.25">
      <c r="A2672" s="29" t="s">
        <v>986</v>
      </c>
      <c r="B2672" s="29" t="s">
        <v>987</v>
      </c>
      <c r="C2672" s="30">
        <v>44242</v>
      </c>
      <c r="D2672" s="29" t="s">
        <v>18914</v>
      </c>
      <c r="E2672" s="29">
        <v>8000</v>
      </c>
      <c r="F2672" s="29" t="s">
        <v>18893</v>
      </c>
      <c r="G2672" t="s">
        <v>76</v>
      </c>
    </row>
    <row r="2673" spans="1:7" x14ac:dyDescent="0.25">
      <c r="A2673" s="29" t="s">
        <v>995</v>
      </c>
      <c r="B2673" s="29" t="s">
        <v>996</v>
      </c>
      <c r="C2673" s="30">
        <v>44242</v>
      </c>
      <c r="D2673" s="29" t="s">
        <v>18914</v>
      </c>
      <c r="E2673" s="29">
        <v>8000</v>
      </c>
      <c r="F2673" s="29" t="s">
        <v>18893</v>
      </c>
      <c r="G2673" t="s">
        <v>76</v>
      </c>
    </row>
    <row r="2674" spans="1:7" x14ac:dyDescent="0.25">
      <c r="A2674" s="29" t="s">
        <v>997</v>
      </c>
      <c r="B2674" s="29" t="s">
        <v>998</v>
      </c>
      <c r="C2674" s="30">
        <v>44242</v>
      </c>
      <c r="D2674" s="29" t="s">
        <v>18914</v>
      </c>
      <c r="E2674" s="29">
        <v>8000</v>
      </c>
      <c r="F2674" s="29" t="s">
        <v>18893</v>
      </c>
      <c r="G2674" t="s">
        <v>76</v>
      </c>
    </row>
    <row r="2675" spans="1:7" x14ac:dyDescent="0.25">
      <c r="A2675" s="29" t="s">
        <v>4796</v>
      </c>
      <c r="B2675" s="29" t="s">
        <v>4797</v>
      </c>
      <c r="C2675" s="30">
        <v>44244</v>
      </c>
      <c r="D2675" s="29" t="s">
        <v>18914</v>
      </c>
      <c r="E2675" s="29">
        <v>8000</v>
      </c>
      <c r="F2675" s="29" t="s">
        <v>18893</v>
      </c>
      <c r="G2675" t="s">
        <v>76</v>
      </c>
    </row>
    <row r="2676" spans="1:7" x14ac:dyDescent="0.25">
      <c r="A2676" s="29" t="s">
        <v>9695</v>
      </c>
      <c r="B2676" s="29" t="s">
        <v>9696</v>
      </c>
      <c r="C2676" s="30">
        <v>44221</v>
      </c>
      <c r="D2676" s="29" t="s">
        <v>18915</v>
      </c>
      <c r="E2676" s="29">
        <v>8020</v>
      </c>
      <c r="F2676" s="29" t="s">
        <v>18893</v>
      </c>
      <c r="G2676" t="s">
        <v>76</v>
      </c>
    </row>
    <row r="2677" spans="1:7" x14ac:dyDescent="0.25">
      <c r="A2677" s="29" t="s">
        <v>9424</v>
      </c>
      <c r="B2677" s="29" t="s">
        <v>9425</v>
      </c>
      <c r="C2677" s="30">
        <v>44242</v>
      </c>
      <c r="D2677" s="29" t="s">
        <v>18915</v>
      </c>
      <c r="E2677" s="29">
        <v>8020</v>
      </c>
      <c r="F2677" s="29" t="s">
        <v>18893</v>
      </c>
      <c r="G2677" t="s">
        <v>76</v>
      </c>
    </row>
    <row r="2678" spans="1:7" x14ac:dyDescent="0.25">
      <c r="A2678" s="29" t="s">
        <v>17033</v>
      </c>
      <c r="B2678" s="29" t="s">
        <v>17034</v>
      </c>
      <c r="C2678" s="30">
        <v>44234</v>
      </c>
      <c r="D2678" s="29" t="s">
        <v>19375</v>
      </c>
      <c r="E2678" s="29">
        <v>8200</v>
      </c>
      <c r="F2678" s="29" t="s">
        <v>18893</v>
      </c>
      <c r="G2678" t="s">
        <v>76</v>
      </c>
    </row>
    <row r="2679" spans="1:7" x14ac:dyDescent="0.25">
      <c r="A2679" s="29" t="s">
        <v>15653</v>
      </c>
      <c r="B2679" s="29" t="s">
        <v>15654</v>
      </c>
      <c r="C2679" s="30">
        <v>44234</v>
      </c>
      <c r="D2679" s="29" t="s">
        <v>19375</v>
      </c>
      <c r="E2679" s="29">
        <v>8200</v>
      </c>
      <c r="F2679" s="29" t="s">
        <v>18893</v>
      </c>
      <c r="G2679" t="s">
        <v>76</v>
      </c>
    </row>
    <row r="2680" spans="1:7" x14ac:dyDescent="0.25">
      <c r="A2680" s="29" t="s">
        <v>9557</v>
      </c>
      <c r="B2680" s="29" t="s">
        <v>9558</v>
      </c>
      <c r="C2680" s="30">
        <v>44241</v>
      </c>
      <c r="D2680" s="29" t="s">
        <v>19376</v>
      </c>
      <c r="E2680" s="29">
        <v>8200</v>
      </c>
      <c r="F2680" s="29" t="s">
        <v>18893</v>
      </c>
      <c r="G2680" t="s">
        <v>76</v>
      </c>
    </row>
    <row r="2681" spans="1:7" x14ac:dyDescent="0.25">
      <c r="A2681" s="29" t="s">
        <v>12409</v>
      </c>
      <c r="B2681" s="29" t="s">
        <v>12410</v>
      </c>
      <c r="C2681" s="30">
        <v>44236</v>
      </c>
      <c r="D2681" s="29" t="s">
        <v>18916</v>
      </c>
      <c r="E2681" s="29">
        <v>8210</v>
      </c>
      <c r="F2681" s="29" t="s">
        <v>18893</v>
      </c>
      <c r="G2681" t="s">
        <v>76</v>
      </c>
    </row>
    <row r="2682" spans="1:7" x14ac:dyDescent="0.25">
      <c r="A2682" s="29" t="s">
        <v>934</v>
      </c>
      <c r="B2682" s="29" t="s">
        <v>935</v>
      </c>
      <c r="C2682" s="30">
        <v>44243</v>
      </c>
      <c r="D2682" s="29" t="s">
        <v>18916</v>
      </c>
      <c r="E2682" s="29">
        <v>8210</v>
      </c>
      <c r="F2682" s="29" t="s">
        <v>18893</v>
      </c>
      <c r="G2682" t="s">
        <v>76</v>
      </c>
    </row>
    <row r="2683" spans="1:7" x14ac:dyDescent="0.25">
      <c r="A2683" s="29" t="s">
        <v>17281</v>
      </c>
      <c r="B2683" s="29" t="s">
        <v>17282</v>
      </c>
      <c r="C2683" s="30">
        <v>44244</v>
      </c>
      <c r="D2683" s="29" t="s">
        <v>18916</v>
      </c>
      <c r="E2683" s="29">
        <v>8210</v>
      </c>
      <c r="F2683" s="29" t="s">
        <v>18893</v>
      </c>
      <c r="G2683" t="s">
        <v>76</v>
      </c>
    </row>
    <row r="2684" spans="1:7" x14ac:dyDescent="0.25">
      <c r="A2684" s="29" t="s">
        <v>13122</v>
      </c>
      <c r="B2684" s="29" t="s">
        <v>13123</v>
      </c>
      <c r="C2684" s="30">
        <v>44263</v>
      </c>
      <c r="D2684" s="29" t="s">
        <v>18916</v>
      </c>
      <c r="E2684" s="29">
        <v>8210</v>
      </c>
      <c r="F2684" s="29" t="s">
        <v>18893</v>
      </c>
      <c r="G2684" t="s">
        <v>76</v>
      </c>
    </row>
    <row r="2685" spans="1:7" x14ac:dyDescent="0.25">
      <c r="A2685" s="29" t="s">
        <v>4645</v>
      </c>
      <c r="B2685" s="29" t="s">
        <v>4646</v>
      </c>
      <c r="C2685" s="30">
        <v>44258</v>
      </c>
      <c r="D2685" s="29" t="s">
        <v>18917</v>
      </c>
      <c r="E2685" s="29">
        <v>8211</v>
      </c>
      <c r="F2685" s="29" t="s">
        <v>18893</v>
      </c>
      <c r="G2685" t="s">
        <v>76</v>
      </c>
    </row>
    <row r="2686" spans="1:7" x14ac:dyDescent="0.25">
      <c r="A2686" s="29" t="s">
        <v>9713</v>
      </c>
      <c r="B2686" s="29" t="s">
        <v>9714</v>
      </c>
      <c r="C2686" s="30">
        <v>44224</v>
      </c>
      <c r="D2686" s="29" t="s">
        <v>19424</v>
      </c>
      <c r="E2686" s="29">
        <v>8301</v>
      </c>
      <c r="F2686" s="29" t="s">
        <v>18893</v>
      </c>
      <c r="G2686" t="s">
        <v>76</v>
      </c>
    </row>
    <row r="2687" spans="1:7" x14ac:dyDescent="0.25">
      <c r="A2687" s="29" t="s">
        <v>1527</v>
      </c>
      <c r="B2687" s="29" t="s">
        <v>1528</v>
      </c>
      <c r="C2687" s="30">
        <v>44228</v>
      </c>
      <c r="D2687" s="29" t="s">
        <v>19377</v>
      </c>
      <c r="E2687" s="29">
        <v>8301</v>
      </c>
      <c r="F2687" s="29" t="s">
        <v>18893</v>
      </c>
      <c r="G2687" t="s">
        <v>76</v>
      </c>
    </row>
    <row r="2688" spans="1:7" x14ac:dyDescent="0.25">
      <c r="A2688" s="29" t="s">
        <v>15670</v>
      </c>
      <c r="B2688" s="29" t="s">
        <v>15671</v>
      </c>
      <c r="C2688" s="30">
        <v>44231</v>
      </c>
      <c r="D2688" s="29" t="s">
        <v>19424</v>
      </c>
      <c r="E2688" s="29">
        <v>8301</v>
      </c>
      <c r="F2688" s="29" t="s">
        <v>18893</v>
      </c>
      <c r="G2688" t="s">
        <v>76</v>
      </c>
    </row>
    <row r="2689" spans="1:7" x14ac:dyDescent="0.25">
      <c r="A2689" s="29" t="s">
        <v>8570</v>
      </c>
      <c r="B2689" s="29" t="s">
        <v>8571</v>
      </c>
      <c r="C2689" s="30">
        <v>44196</v>
      </c>
      <c r="D2689" s="29" t="s">
        <v>19378</v>
      </c>
      <c r="E2689" s="29">
        <v>8310</v>
      </c>
      <c r="F2689" s="29" t="s">
        <v>18893</v>
      </c>
      <c r="G2689" t="s">
        <v>76</v>
      </c>
    </row>
    <row r="2690" spans="1:7" x14ac:dyDescent="0.25">
      <c r="A2690" s="29" t="s">
        <v>9560</v>
      </c>
      <c r="B2690" s="29" t="s">
        <v>9561</v>
      </c>
      <c r="C2690" s="30">
        <v>44240</v>
      </c>
      <c r="D2690" s="29" t="s">
        <v>18914</v>
      </c>
      <c r="E2690" s="29">
        <v>8310</v>
      </c>
      <c r="F2690" s="29" t="s">
        <v>18893</v>
      </c>
      <c r="G2690" t="s">
        <v>76</v>
      </c>
    </row>
    <row r="2691" spans="1:7" x14ac:dyDescent="0.25">
      <c r="A2691" s="29" t="s">
        <v>9571</v>
      </c>
      <c r="B2691" s="29" t="s">
        <v>9572</v>
      </c>
      <c r="C2691" s="30">
        <v>44240</v>
      </c>
      <c r="D2691" s="29" t="s">
        <v>18914</v>
      </c>
      <c r="E2691" s="29">
        <v>8310</v>
      </c>
      <c r="F2691" s="29" t="s">
        <v>18893</v>
      </c>
      <c r="G2691" t="s">
        <v>76</v>
      </c>
    </row>
    <row r="2692" spans="1:7" x14ac:dyDescent="0.25">
      <c r="A2692" s="29" t="s">
        <v>9575</v>
      </c>
      <c r="B2692" s="29" t="s">
        <v>9576</v>
      </c>
      <c r="C2692" s="30">
        <v>44241</v>
      </c>
      <c r="D2692" s="29" t="s">
        <v>18914</v>
      </c>
      <c r="E2692" s="29">
        <v>8310</v>
      </c>
      <c r="F2692" s="29" t="s">
        <v>18893</v>
      </c>
      <c r="G2692" t="s">
        <v>76</v>
      </c>
    </row>
    <row r="2693" spans="1:7" x14ac:dyDescent="0.25">
      <c r="A2693" s="29" t="s">
        <v>9427</v>
      </c>
      <c r="B2693" s="29" t="s">
        <v>9428</v>
      </c>
      <c r="C2693" s="30">
        <v>44242</v>
      </c>
      <c r="D2693" s="29" t="s">
        <v>18914</v>
      </c>
      <c r="E2693" s="29">
        <v>8310</v>
      </c>
      <c r="F2693" s="29" t="s">
        <v>18893</v>
      </c>
      <c r="G2693" t="s">
        <v>76</v>
      </c>
    </row>
    <row r="2694" spans="1:7" x14ac:dyDescent="0.25">
      <c r="A2694" s="29" t="s">
        <v>9718</v>
      </c>
      <c r="B2694" s="29" t="s">
        <v>9719</v>
      </c>
      <c r="C2694" s="30">
        <v>44225</v>
      </c>
      <c r="D2694" s="29" t="s">
        <v>19379</v>
      </c>
      <c r="E2694" s="29">
        <v>8340</v>
      </c>
      <c r="F2694" s="29" t="s">
        <v>18893</v>
      </c>
      <c r="G2694" t="s">
        <v>76</v>
      </c>
    </row>
    <row r="2695" spans="1:7" x14ac:dyDescent="0.25">
      <c r="A2695" s="29" t="s">
        <v>9433</v>
      </c>
      <c r="B2695" s="29" t="s">
        <v>9434</v>
      </c>
      <c r="C2695" s="30">
        <v>44238</v>
      </c>
      <c r="D2695" s="29" t="s">
        <v>19379</v>
      </c>
      <c r="E2695" s="29">
        <v>8340</v>
      </c>
      <c r="F2695" s="29" t="s">
        <v>18893</v>
      </c>
      <c r="G2695" t="s">
        <v>76</v>
      </c>
    </row>
    <row r="2696" spans="1:7" x14ac:dyDescent="0.25">
      <c r="A2696" s="29" t="s">
        <v>15697</v>
      </c>
      <c r="B2696" s="29" t="s">
        <v>15698</v>
      </c>
      <c r="C2696" s="30">
        <v>44232</v>
      </c>
      <c r="D2696" s="29" t="s">
        <v>19426</v>
      </c>
      <c r="E2696" s="29">
        <v>8370</v>
      </c>
      <c r="F2696" s="29" t="s">
        <v>18893</v>
      </c>
      <c r="G2696" t="s">
        <v>76</v>
      </c>
    </row>
    <row r="2697" spans="1:7" x14ac:dyDescent="0.25">
      <c r="A2697" s="29" t="s">
        <v>1633</v>
      </c>
      <c r="B2697" s="29" t="s">
        <v>1634</v>
      </c>
      <c r="C2697" s="30">
        <v>44244</v>
      </c>
      <c r="D2697" s="29" t="s">
        <v>19380</v>
      </c>
      <c r="E2697" s="29">
        <v>8400</v>
      </c>
      <c r="F2697" s="29" t="s">
        <v>18893</v>
      </c>
      <c r="G2697" t="s">
        <v>76</v>
      </c>
    </row>
    <row r="2698" spans="1:7" x14ac:dyDescent="0.25">
      <c r="A2698" s="29" t="s">
        <v>10600</v>
      </c>
      <c r="B2698" s="29" t="s">
        <v>10601</v>
      </c>
      <c r="C2698" s="30">
        <v>44247</v>
      </c>
      <c r="D2698" s="29" t="s">
        <v>19380</v>
      </c>
      <c r="E2698" s="29">
        <v>8400</v>
      </c>
      <c r="F2698" s="29" t="s">
        <v>18893</v>
      </c>
      <c r="G2698" t="s">
        <v>76</v>
      </c>
    </row>
    <row r="2699" spans="1:7" x14ac:dyDescent="0.25">
      <c r="A2699" s="29" t="s">
        <v>10622</v>
      </c>
      <c r="B2699" s="29" t="s">
        <v>10623</v>
      </c>
      <c r="C2699" s="30">
        <v>44247</v>
      </c>
      <c r="D2699" s="29" t="s">
        <v>19380</v>
      </c>
      <c r="E2699" s="29">
        <v>8400</v>
      </c>
      <c r="F2699" s="29" t="s">
        <v>18893</v>
      </c>
      <c r="G2699" t="s">
        <v>76</v>
      </c>
    </row>
    <row r="2700" spans="1:7" x14ac:dyDescent="0.25">
      <c r="A2700" s="29" t="s">
        <v>10625</v>
      </c>
      <c r="B2700" s="29" t="s">
        <v>10626</v>
      </c>
      <c r="C2700" s="30">
        <v>44247</v>
      </c>
      <c r="D2700" s="29" t="s">
        <v>19380</v>
      </c>
      <c r="E2700" s="29">
        <v>8400</v>
      </c>
      <c r="F2700" s="29" t="s">
        <v>18893</v>
      </c>
      <c r="G2700" t="s">
        <v>76</v>
      </c>
    </row>
    <row r="2701" spans="1:7" x14ac:dyDescent="0.25">
      <c r="A2701" s="29" t="s">
        <v>10634</v>
      </c>
      <c r="B2701" s="29" t="s">
        <v>10635</v>
      </c>
      <c r="C2701" s="30">
        <v>44247</v>
      </c>
      <c r="D2701" s="29" t="s">
        <v>19380</v>
      </c>
      <c r="E2701" s="29">
        <v>8400</v>
      </c>
      <c r="F2701" s="29" t="s">
        <v>18893</v>
      </c>
      <c r="G2701" t="s">
        <v>76</v>
      </c>
    </row>
    <row r="2702" spans="1:7" x14ac:dyDescent="0.25">
      <c r="A2702" s="29" t="s">
        <v>10688</v>
      </c>
      <c r="B2702" s="29" t="s">
        <v>10689</v>
      </c>
      <c r="C2702" s="30">
        <v>44247</v>
      </c>
      <c r="D2702" s="29" t="s">
        <v>19380</v>
      </c>
      <c r="E2702" s="29">
        <v>8400</v>
      </c>
      <c r="F2702" s="29" t="s">
        <v>18893</v>
      </c>
      <c r="G2702" t="s">
        <v>76</v>
      </c>
    </row>
    <row r="2703" spans="1:7" x14ac:dyDescent="0.25">
      <c r="A2703" s="29" t="s">
        <v>10699</v>
      </c>
      <c r="B2703" s="29" t="s">
        <v>10700</v>
      </c>
      <c r="C2703" s="30">
        <v>44247</v>
      </c>
      <c r="D2703" s="29" t="s">
        <v>19380</v>
      </c>
      <c r="E2703" s="29">
        <v>8400</v>
      </c>
      <c r="F2703" s="29" t="s">
        <v>18893</v>
      </c>
      <c r="G2703" t="s">
        <v>76</v>
      </c>
    </row>
    <row r="2704" spans="1:7" x14ac:dyDescent="0.25">
      <c r="A2704" s="29" t="s">
        <v>10413</v>
      </c>
      <c r="B2704" s="29" t="s">
        <v>10414</v>
      </c>
      <c r="C2704" s="30">
        <v>44248</v>
      </c>
      <c r="D2704" s="29" t="s">
        <v>19380</v>
      </c>
      <c r="E2704" s="29">
        <v>8400</v>
      </c>
      <c r="F2704" s="29" t="s">
        <v>18893</v>
      </c>
      <c r="G2704" t="s">
        <v>76</v>
      </c>
    </row>
    <row r="2705" spans="1:7" x14ac:dyDescent="0.25">
      <c r="A2705" s="29" t="s">
        <v>10685</v>
      </c>
      <c r="B2705" s="29" t="s">
        <v>10686</v>
      </c>
      <c r="C2705" s="30">
        <v>44249</v>
      </c>
      <c r="D2705" s="29" t="s">
        <v>19380</v>
      </c>
      <c r="E2705" s="29">
        <v>8400</v>
      </c>
      <c r="F2705" s="29" t="s">
        <v>18893</v>
      </c>
      <c r="G2705" t="s">
        <v>76</v>
      </c>
    </row>
    <row r="2706" spans="1:7" x14ac:dyDescent="0.25">
      <c r="A2706" s="29" t="s">
        <v>13388</v>
      </c>
      <c r="B2706" s="29" t="s">
        <v>13389</v>
      </c>
      <c r="C2706" s="30">
        <v>44252</v>
      </c>
      <c r="D2706" s="29" t="s">
        <v>19044</v>
      </c>
      <c r="E2706" s="29">
        <v>8400</v>
      </c>
      <c r="F2706" s="29" t="s">
        <v>18893</v>
      </c>
      <c r="G2706" t="s">
        <v>76</v>
      </c>
    </row>
    <row r="2707" spans="1:7" x14ac:dyDescent="0.25">
      <c r="A2707" s="29" t="s">
        <v>4633</v>
      </c>
      <c r="B2707" s="29" t="s">
        <v>4634</v>
      </c>
      <c r="C2707" s="30">
        <v>44256</v>
      </c>
      <c r="D2707" s="29" t="s">
        <v>19380</v>
      </c>
      <c r="E2707" s="29">
        <v>8400</v>
      </c>
      <c r="F2707" s="29" t="s">
        <v>18893</v>
      </c>
      <c r="G2707" t="s">
        <v>76</v>
      </c>
    </row>
    <row r="2708" spans="1:7" x14ac:dyDescent="0.25">
      <c r="A2708" s="29" t="s">
        <v>4637</v>
      </c>
      <c r="B2708" s="29" t="s">
        <v>4638</v>
      </c>
      <c r="C2708" s="30">
        <v>44257</v>
      </c>
      <c r="D2708" s="29" t="s">
        <v>19380</v>
      </c>
      <c r="E2708" s="29">
        <v>8400</v>
      </c>
      <c r="F2708" s="29" t="s">
        <v>18893</v>
      </c>
      <c r="G2708" t="s">
        <v>76</v>
      </c>
    </row>
    <row r="2709" spans="1:7" x14ac:dyDescent="0.25">
      <c r="A2709" s="29" t="s">
        <v>4649</v>
      </c>
      <c r="B2709" s="29" t="s">
        <v>4650</v>
      </c>
      <c r="C2709" s="30">
        <v>44258</v>
      </c>
      <c r="D2709" s="29" t="s">
        <v>19380</v>
      </c>
      <c r="E2709" s="29">
        <v>8400</v>
      </c>
      <c r="F2709" s="29" t="s">
        <v>18893</v>
      </c>
      <c r="G2709" t="s">
        <v>76</v>
      </c>
    </row>
    <row r="2710" spans="1:7" x14ac:dyDescent="0.25">
      <c r="A2710" s="29" t="s">
        <v>4651</v>
      </c>
      <c r="B2710" s="29" t="s">
        <v>4652</v>
      </c>
      <c r="C2710" s="30">
        <v>44258</v>
      </c>
      <c r="D2710" s="29" t="s">
        <v>19380</v>
      </c>
      <c r="E2710" s="29">
        <v>8400</v>
      </c>
      <c r="F2710" s="29" t="s">
        <v>18893</v>
      </c>
      <c r="G2710" t="s">
        <v>76</v>
      </c>
    </row>
    <row r="2711" spans="1:7" x14ac:dyDescent="0.25">
      <c r="A2711" s="29" t="s">
        <v>10820</v>
      </c>
      <c r="B2711" s="29" t="s">
        <v>10821</v>
      </c>
      <c r="C2711" s="30">
        <v>44260</v>
      </c>
      <c r="D2711" s="29" t="s">
        <v>19380</v>
      </c>
      <c r="E2711" s="29">
        <v>8400</v>
      </c>
      <c r="F2711" s="29" t="s">
        <v>18893</v>
      </c>
      <c r="G2711" t="s">
        <v>76</v>
      </c>
    </row>
    <row r="2712" spans="1:7" x14ac:dyDescent="0.25">
      <c r="A2712" s="29" t="s">
        <v>9709</v>
      </c>
      <c r="B2712" s="29" t="s">
        <v>9710</v>
      </c>
      <c r="C2712" s="30">
        <v>44222</v>
      </c>
      <c r="D2712" s="29" t="s">
        <v>19381</v>
      </c>
      <c r="E2712" s="29">
        <v>8420</v>
      </c>
      <c r="F2712" s="29" t="s">
        <v>18893</v>
      </c>
      <c r="G2712" t="s">
        <v>76</v>
      </c>
    </row>
    <row r="2713" spans="1:7" x14ac:dyDescent="0.25">
      <c r="A2713" s="29" t="s">
        <v>10597</v>
      </c>
      <c r="B2713" s="29" t="s">
        <v>10598</v>
      </c>
      <c r="C2713" s="30">
        <v>44247</v>
      </c>
      <c r="D2713" s="29" t="s">
        <v>19387</v>
      </c>
      <c r="E2713" s="29">
        <v>8450</v>
      </c>
      <c r="F2713" s="29" t="s">
        <v>18893</v>
      </c>
      <c r="G2713" t="s">
        <v>76</v>
      </c>
    </row>
    <row r="2714" spans="1:7" x14ac:dyDescent="0.25">
      <c r="A2714" s="29" t="s">
        <v>10628</v>
      </c>
      <c r="B2714" s="29" t="s">
        <v>10629</v>
      </c>
      <c r="C2714" s="30">
        <v>44247</v>
      </c>
      <c r="D2714" s="29" t="s">
        <v>19387</v>
      </c>
      <c r="E2714" s="29">
        <v>8450</v>
      </c>
      <c r="F2714" s="29" t="s">
        <v>18893</v>
      </c>
      <c r="G2714" t="s">
        <v>76</v>
      </c>
    </row>
    <row r="2715" spans="1:7" x14ac:dyDescent="0.25">
      <c r="A2715" s="29" t="s">
        <v>10827</v>
      </c>
      <c r="B2715" s="29" t="s">
        <v>10828</v>
      </c>
      <c r="C2715" s="30">
        <v>44263</v>
      </c>
      <c r="D2715" s="29" t="s">
        <v>19387</v>
      </c>
      <c r="E2715" s="29">
        <v>8450</v>
      </c>
      <c r="F2715" s="29" t="s">
        <v>18893</v>
      </c>
      <c r="G2715" t="s">
        <v>76</v>
      </c>
    </row>
    <row r="2716" spans="1:7" x14ac:dyDescent="0.25">
      <c r="A2716" s="29" t="s">
        <v>17116</v>
      </c>
      <c r="B2716" s="29" t="s">
        <v>17117</v>
      </c>
      <c r="C2716" s="30">
        <v>44237</v>
      </c>
      <c r="D2716" s="29" t="s">
        <v>18918</v>
      </c>
      <c r="E2716" s="29">
        <v>8460</v>
      </c>
      <c r="F2716" s="29" t="s">
        <v>18893</v>
      </c>
      <c r="G2716" t="s">
        <v>76</v>
      </c>
    </row>
    <row r="2717" spans="1:7" x14ac:dyDescent="0.25">
      <c r="A2717" s="29" t="s">
        <v>13097</v>
      </c>
      <c r="B2717" s="29" t="s">
        <v>13098</v>
      </c>
      <c r="C2717" s="30">
        <v>44263</v>
      </c>
      <c r="D2717" s="29" t="s">
        <v>18918</v>
      </c>
      <c r="E2717" s="29">
        <v>8460</v>
      </c>
      <c r="F2717" s="29" t="s">
        <v>18893</v>
      </c>
      <c r="G2717" t="s">
        <v>76</v>
      </c>
    </row>
    <row r="2718" spans="1:7" x14ac:dyDescent="0.25">
      <c r="A2718" s="29" t="s">
        <v>16268</v>
      </c>
      <c r="B2718" s="29" t="s">
        <v>16269</v>
      </c>
      <c r="C2718" s="30">
        <v>44253</v>
      </c>
      <c r="D2718" s="29" t="s">
        <v>18896</v>
      </c>
      <c r="E2718" s="29">
        <v>8480</v>
      </c>
      <c r="F2718" s="29" t="s">
        <v>18893</v>
      </c>
      <c r="G2718" t="s">
        <v>76</v>
      </c>
    </row>
    <row r="2719" spans="1:7" x14ac:dyDescent="0.25">
      <c r="A2719" s="29" t="s">
        <v>16336</v>
      </c>
      <c r="B2719" s="29" t="s">
        <v>16337</v>
      </c>
      <c r="C2719" s="30">
        <v>44257</v>
      </c>
      <c r="D2719" s="29" t="s">
        <v>18896</v>
      </c>
      <c r="E2719" s="29">
        <v>8480</v>
      </c>
      <c r="F2719" s="29" t="s">
        <v>18893</v>
      </c>
      <c r="G2719" t="s">
        <v>76</v>
      </c>
    </row>
    <row r="2720" spans="1:7" x14ac:dyDescent="0.25">
      <c r="A2720" s="29" t="s">
        <v>13104</v>
      </c>
      <c r="B2720" s="29" t="s">
        <v>13105</v>
      </c>
      <c r="C2720" s="30">
        <v>44263</v>
      </c>
      <c r="D2720" s="29" t="s">
        <v>18920</v>
      </c>
      <c r="E2720" s="29">
        <v>8480</v>
      </c>
      <c r="F2720" s="29" t="s">
        <v>18893</v>
      </c>
      <c r="G2720" t="s">
        <v>76</v>
      </c>
    </row>
    <row r="2721" spans="1:7" x14ac:dyDescent="0.25">
      <c r="A2721" s="29" t="s">
        <v>13113</v>
      </c>
      <c r="B2721" s="29" t="s">
        <v>13114</v>
      </c>
      <c r="C2721" s="30">
        <v>44263</v>
      </c>
      <c r="D2721" s="29" t="s">
        <v>18920</v>
      </c>
      <c r="E2721" s="29">
        <v>8480</v>
      </c>
      <c r="F2721" s="29" t="s">
        <v>18893</v>
      </c>
      <c r="G2721" t="s">
        <v>76</v>
      </c>
    </row>
    <row r="2722" spans="1:7" x14ac:dyDescent="0.25">
      <c r="A2722" s="29" t="s">
        <v>13119</v>
      </c>
      <c r="B2722" s="29" t="s">
        <v>13120</v>
      </c>
      <c r="C2722" s="30">
        <v>44263</v>
      </c>
      <c r="D2722" s="29" t="s">
        <v>18920</v>
      </c>
      <c r="E2722" s="29">
        <v>8480</v>
      </c>
      <c r="F2722" s="29" t="s">
        <v>18893</v>
      </c>
      <c r="G2722" t="s">
        <v>76</v>
      </c>
    </row>
    <row r="2723" spans="1:7" x14ac:dyDescent="0.25">
      <c r="A2723" s="29" t="s">
        <v>10853</v>
      </c>
      <c r="B2723" s="29" t="s">
        <v>10854</v>
      </c>
      <c r="C2723" s="30">
        <v>44266</v>
      </c>
      <c r="D2723" s="29" t="s">
        <v>18920</v>
      </c>
      <c r="E2723" s="29">
        <v>8480</v>
      </c>
      <c r="F2723" s="29" t="s">
        <v>18893</v>
      </c>
      <c r="G2723" t="s">
        <v>76</v>
      </c>
    </row>
    <row r="2724" spans="1:7" x14ac:dyDescent="0.25">
      <c r="A2724" s="29" t="s">
        <v>9564</v>
      </c>
      <c r="B2724" s="29" t="s">
        <v>9565</v>
      </c>
      <c r="C2724" s="30">
        <v>44239</v>
      </c>
      <c r="D2724" s="29" t="s">
        <v>19389</v>
      </c>
      <c r="E2724" s="29">
        <v>8490</v>
      </c>
      <c r="F2724" s="29" t="s">
        <v>18893</v>
      </c>
      <c r="G2724" t="s">
        <v>76</v>
      </c>
    </row>
    <row r="2725" spans="1:7" x14ac:dyDescent="0.25">
      <c r="A2725" s="29" t="s">
        <v>1777</v>
      </c>
      <c r="B2725" s="29" t="s">
        <v>1778</v>
      </c>
      <c r="C2725" s="30">
        <v>44250</v>
      </c>
      <c r="D2725" s="29" t="s">
        <v>19391</v>
      </c>
      <c r="E2725" s="29">
        <v>8500</v>
      </c>
      <c r="F2725" s="29" t="s">
        <v>18893</v>
      </c>
      <c r="G2725" t="s">
        <v>76</v>
      </c>
    </row>
    <row r="2726" spans="1:7" x14ac:dyDescent="0.25">
      <c r="A2726" s="29" t="s">
        <v>16219</v>
      </c>
      <c r="B2726" s="29" t="s">
        <v>16220</v>
      </c>
      <c r="C2726" s="30">
        <v>44252</v>
      </c>
      <c r="D2726" s="29" t="s">
        <v>18896</v>
      </c>
      <c r="E2726" s="29">
        <v>8500</v>
      </c>
      <c r="F2726" s="29" t="s">
        <v>18893</v>
      </c>
      <c r="G2726" t="s">
        <v>76</v>
      </c>
    </row>
    <row r="2727" spans="1:7" x14ac:dyDescent="0.25">
      <c r="A2727" s="29" t="s">
        <v>16240</v>
      </c>
      <c r="B2727" s="29" t="s">
        <v>16241</v>
      </c>
      <c r="C2727" s="30">
        <v>44252</v>
      </c>
      <c r="D2727" s="29" t="s">
        <v>18896</v>
      </c>
      <c r="E2727" s="29">
        <v>8500</v>
      </c>
      <c r="F2727" s="29" t="s">
        <v>18893</v>
      </c>
      <c r="G2727" t="s">
        <v>76</v>
      </c>
    </row>
    <row r="2728" spans="1:7" x14ac:dyDescent="0.25">
      <c r="A2728" s="29" t="s">
        <v>13681</v>
      </c>
      <c r="B2728" s="29" t="s">
        <v>13682</v>
      </c>
      <c r="C2728" s="30">
        <v>44225</v>
      </c>
      <c r="D2728" s="29" t="s">
        <v>18896</v>
      </c>
      <c r="E2728" s="29">
        <v>8510</v>
      </c>
      <c r="F2728" s="29" t="s">
        <v>18893</v>
      </c>
      <c r="G2728" t="s">
        <v>76</v>
      </c>
    </row>
    <row r="2729" spans="1:7" x14ac:dyDescent="0.25">
      <c r="A2729" s="29" t="s">
        <v>16213</v>
      </c>
      <c r="B2729" s="29" t="s">
        <v>16214</v>
      </c>
      <c r="C2729" s="30">
        <v>44252</v>
      </c>
      <c r="D2729" s="29" t="s">
        <v>18896</v>
      </c>
      <c r="E2729" s="29">
        <v>8510</v>
      </c>
      <c r="F2729" s="29" t="s">
        <v>18893</v>
      </c>
      <c r="G2729" t="s">
        <v>76</v>
      </c>
    </row>
    <row r="2730" spans="1:7" x14ac:dyDescent="0.25">
      <c r="A2730" s="29" t="s">
        <v>16230</v>
      </c>
      <c r="B2730" s="29" t="s">
        <v>16231</v>
      </c>
      <c r="C2730" s="30">
        <v>44252</v>
      </c>
      <c r="D2730" s="29" t="s">
        <v>18896</v>
      </c>
      <c r="E2730" s="29">
        <v>8530</v>
      </c>
      <c r="F2730" s="29" t="s">
        <v>18893</v>
      </c>
      <c r="G2730" t="s">
        <v>76</v>
      </c>
    </row>
    <row r="2731" spans="1:7" x14ac:dyDescent="0.25">
      <c r="A2731" s="29" t="s">
        <v>11853</v>
      </c>
      <c r="B2731" s="29" t="s">
        <v>11854</v>
      </c>
      <c r="C2731" s="30">
        <v>44224</v>
      </c>
      <c r="D2731" s="29" t="s">
        <v>19395</v>
      </c>
      <c r="E2731" s="29">
        <v>8531</v>
      </c>
      <c r="F2731" s="29" t="s">
        <v>18893</v>
      </c>
      <c r="G2731" t="s">
        <v>76</v>
      </c>
    </row>
    <row r="2732" spans="1:7" x14ac:dyDescent="0.25">
      <c r="A2732" s="29" t="s">
        <v>13293</v>
      </c>
      <c r="B2732" s="29" t="s">
        <v>13294</v>
      </c>
      <c r="C2732" s="30">
        <v>44265</v>
      </c>
      <c r="D2732" s="29" t="s">
        <v>18924</v>
      </c>
      <c r="E2732" s="29">
        <v>8550</v>
      </c>
      <c r="F2732" s="29" t="s">
        <v>18893</v>
      </c>
      <c r="G2732" t="s">
        <v>76</v>
      </c>
    </row>
    <row r="2733" spans="1:7" x14ac:dyDescent="0.25">
      <c r="A2733" s="29" t="s">
        <v>13133</v>
      </c>
      <c r="B2733" s="29" t="s">
        <v>13134</v>
      </c>
      <c r="C2733" s="30">
        <v>44263</v>
      </c>
      <c r="D2733" s="29" t="s">
        <v>18925</v>
      </c>
      <c r="E2733" s="29">
        <v>8554</v>
      </c>
      <c r="F2733" s="29" t="s">
        <v>18893</v>
      </c>
      <c r="G2733" t="s">
        <v>76</v>
      </c>
    </row>
    <row r="2734" spans="1:7" x14ac:dyDescent="0.25">
      <c r="A2734" s="29" t="s">
        <v>5574</v>
      </c>
      <c r="B2734" s="29" t="s">
        <v>5575</v>
      </c>
      <c r="C2734" s="30">
        <v>44228</v>
      </c>
      <c r="D2734" s="29" t="s">
        <v>18926</v>
      </c>
      <c r="E2734" s="29">
        <v>8560</v>
      </c>
      <c r="F2734" s="29" t="s">
        <v>18893</v>
      </c>
      <c r="G2734" t="s">
        <v>76</v>
      </c>
    </row>
    <row r="2735" spans="1:7" x14ac:dyDescent="0.25">
      <c r="A2735" s="29" t="s">
        <v>10343</v>
      </c>
      <c r="B2735" s="29" t="s">
        <v>10344</v>
      </c>
      <c r="C2735" s="30">
        <v>44252</v>
      </c>
      <c r="D2735" s="29" t="s">
        <v>18926</v>
      </c>
      <c r="E2735" s="29">
        <v>8560</v>
      </c>
      <c r="F2735" s="29" t="s">
        <v>18893</v>
      </c>
      <c r="G2735" t="s">
        <v>76</v>
      </c>
    </row>
    <row r="2736" spans="1:7" x14ac:dyDescent="0.25">
      <c r="A2736" s="29" t="s">
        <v>13516</v>
      </c>
      <c r="B2736" s="29" t="s">
        <v>13517</v>
      </c>
      <c r="C2736" s="30">
        <v>44252</v>
      </c>
      <c r="D2736" s="29" t="s">
        <v>18896</v>
      </c>
      <c r="E2736" s="29">
        <v>8570</v>
      </c>
      <c r="F2736" s="29" t="s">
        <v>18893</v>
      </c>
      <c r="G2736" t="s">
        <v>76</v>
      </c>
    </row>
    <row r="2737" spans="1:7" x14ac:dyDescent="0.25">
      <c r="A2737" s="29" t="s">
        <v>16110</v>
      </c>
      <c r="B2737" s="29" t="s">
        <v>16111</v>
      </c>
      <c r="C2737" s="30">
        <v>44256</v>
      </c>
      <c r="D2737" s="29" t="s">
        <v>18896</v>
      </c>
      <c r="E2737" s="29">
        <v>8570</v>
      </c>
      <c r="F2737" s="29" t="s">
        <v>18893</v>
      </c>
      <c r="G2737" t="s">
        <v>76</v>
      </c>
    </row>
    <row r="2738" spans="1:7" x14ac:dyDescent="0.25">
      <c r="A2738" s="29" t="s">
        <v>6204</v>
      </c>
      <c r="B2738" s="29" t="s">
        <v>6205</v>
      </c>
      <c r="C2738" s="30">
        <v>44233</v>
      </c>
      <c r="D2738" s="29" t="s">
        <v>18927</v>
      </c>
      <c r="E2738" s="29">
        <v>8600</v>
      </c>
      <c r="F2738" s="29" t="s">
        <v>18893</v>
      </c>
      <c r="G2738" t="s">
        <v>76</v>
      </c>
    </row>
    <row r="2739" spans="1:7" x14ac:dyDescent="0.25">
      <c r="A2739" s="29" t="s">
        <v>16674</v>
      </c>
      <c r="B2739" s="29" t="s">
        <v>16675</v>
      </c>
      <c r="C2739" s="30">
        <v>44233</v>
      </c>
      <c r="D2739" s="29" t="s">
        <v>18927</v>
      </c>
      <c r="E2739" s="29">
        <v>8600</v>
      </c>
      <c r="F2739" s="29" t="s">
        <v>18893</v>
      </c>
      <c r="G2739" t="s">
        <v>76</v>
      </c>
    </row>
    <row r="2740" spans="1:7" x14ac:dyDescent="0.25">
      <c r="A2740" s="29" t="s">
        <v>16783</v>
      </c>
      <c r="B2740" s="29" t="s">
        <v>16784</v>
      </c>
      <c r="C2740" s="30">
        <v>44233</v>
      </c>
      <c r="D2740" s="29" t="s">
        <v>18927</v>
      </c>
      <c r="E2740" s="29">
        <v>8600</v>
      </c>
      <c r="F2740" s="29" t="s">
        <v>18893</v>
      </c>
      <c r="G2740" t="s">
        <v>76</v>
      </c>
    </row>
    <row r="2741" spans="1:7" x14ac:dyDescent="0.25">
      <c r="A2741" s="29" t="s">
        <v>15604</v>
      </c>
      <c r="B2741" s="29" t="s">
        <v>15605</v>
      </c>
      <c r="C2741" s="30">
        <v>44246</v>
      </c>
      <c r="D2741" s="29" t="s">
        <v>18893</v>
      </c>
      <c r="E2741" s="29">
        <v>8600</v>
      </c>
      <c r="F2741" s="29" t="s">
        <v>18893</v>
      </c>
      <c r="G2741" t="s">
        <v>76</v>
      </c>
    </row>
    <row r="2742" spans="1:7" x14ac:dyDescent="0.25">
      <c r="A2742" s="29" t="s">
        <v>13064</v>
      </c>
      <c r="B2742" s="29" t="s">
        <v>13065</v>
      </c>
      <c r="C2742" s="30">
        <v>44264</v>
      </c>
      <c r="E2742" s="29">
        <v>8600</v>
      </c>
      <c r="F2742" s="29" t="s">
        <v>18893</v>
      </c>
      <c r="G2742" t="s">
        <v>76</v>
      </c>
    </row>
    <row r="2743" spans="1:7" x14ac:dyDescent="0.25">
      <c r="A2743" s="29" t="s">
        <v>17230</v>
      </c>
      <c r="B2743" s="29" t="s">
        <v>17231</v>
      </c>
      <c r="C2743" s="30">
        <v>44242</v>
      </c>
      <c r="D2743" s="29" t="s">
        <v>18928</v>
      </c>
      <c r="E2743" s="29">
        <v>8610</v>
      </c>
      <c r="F2743" s="29" t="s">
        <v>18893</v>
      </c>
      <c r="G2743" t="s">
        <v>76</v>
      </c>
    </row>
    <row r="2744" spans="1:7" x14ac:dyDescent="0.25">
      <c r="A2744" s="29" t="s">
        <v>5589</v>
      </c>
      <c r="B2744" s="29" t="s">
        <v>5590</v>
      </c>
      <c r="C2744" s="30">
        <v>44227</v>
      </c>
      <c r="D2744" s="29" t="s">
        <v>18929</v>
      </c>
      <c r="E2744" s="29">
        <v>8650</v>
      </c>
      <c r="F2744" s="29" t="s">
        <v>18893</v>
      </c>
      <c r="G2744" t="s">
        <v>76</v>
      </c>
    </row>
    <row r="2745" spans="1:7" x14ac:dyDescent="0.25">
      <c r="A2745" s="29" t="s">
        <v>5571</v>
      </c>
      <c r="B2745" s="29" t="s">
        <v>5572</v>
      </c>
      <c r="C2745" s="30">
        <v>44228</v>
      </c>
      <c r="D2745" s="29" t="s">
        <v>18929</v>
      </c>
      <c r="E2745" s="29">
        <v>8650</v>
      </c>
      <c r="F2745" s="29" t="s">
        <v>18893</v>
      </c>
      <c r="G2745" t="s">
        <v>76</v>
      </c>
    </row>
    <row r="2746" spans="1:7" x14ac:dyDescent="0.25">
      <c r="A2746" s="29" t="s">
        <v>6206</v>
      </c>
      <c r="B2746" s="29" t="s">
        <v>6207</v>
      </c>
      <c r="C2746" s="30">
        <v>44233</v>
      </c>
      <c r="D2746" s="29" t="s">
        <v>18929</v>
      </c>
      <c r="E2746" s="29">
        <v>8650</v>
      </c>
      <c r="F2746" s="29" t="s">
        <v>18893</v>
      </c>
      <c r="G2746" t="s">
        <v>76</v>
      </c>
    </row>
    <row r="2747" spans="1:7" x14ac:dyDescent="0.25">
      <c r="A2747" s="29" t="s">
        <v>17161</v>
      </c>
      <c r="B2747" s="29" t="s">
        <v>17162</v>
      </c>
      <c r="C2747" s="30">
        <v>44238</v>
      </c>
      <c r="D2747" s="29" t="s">
        <v>18929</v>
      </c>
      <c r="E2747" s="29">
        <v>8650</v>
      </c>
      <c r="F2747" s="29" t="s">
        <v>18893</v>
      </c>
      <c r="G2747" t="s">
        <v>76</v>
      </c>
    </row>
    <row r="2748" spans="1:7" x14ac:dyDescent="0.25">
      <c r="A2748" s="29" t="s">
        <v>13526</v>
      </c>
      <c r="B2748" s="29" t="s">
        <v>13527</v>
      </c>
      <c r="C2748" s="30">
        <v>44253</v>
      </c>
      <c r="D2748" s="29" t="s">
        <v>18896</v>
      </c>
      <c r="E2748" s="29">
        <v>8650</v>
      </c>
      <c r="F2748" s="29" t="s">
        <v>18893</v>
      </c>
      <c r="G2748" t="s">
        <v>76</v>
      </c>
    </row>
    <row r="2749" spans="1:7" x14ac:dyDescent="0.25">
      <c r="A2749" s="29" t="s">
        <v>15102</v>
      </c>
      <c r="B2749" s="29" t="s">
        <v>15103</v>
      </c>
      <c r="C2749" s="30">
        <v>44241</v>
      </c>
      <c r="D2749" s="29" t="s">
        <v>18930</v>
      </c>
      <c r="E2749" s="29">
        <v>8680</v>
      </c>
      <c r="F2749" s="29" t="s">
        <v>18893</v>
      </c>
      <c r="G2749" t="s">
        <v>76</v>
      </c>
    </row>
    <row r="2750" spans="1:7" x14ac:dyDescent="0.25">
      <c r="A2750" s="29" t="s">
        <v>5586</v>
      </c>
      <c r="B2750" s="29" t="s">
        <v>5587</v>
      </c>
      <c r="C2750" s="30">
        <v>44228</v>
      </c>
      <c r="D2750" s="29" t="s">
        <v>18931</v>
      </c>
      <c r="E2750" s="29">
        <v>8700</v>
      </c>
      <c r="F2750" s="29" t="s">
        <v>18893</v>
      </c>
      <c r="G2750" t="s">
        <v>76</v>
      </c>
    </row>
    <row r="2751" spans="1:7" x14ac:dyDescent="0.25">
      <c r="A2751" s="29" t="s">
        <v>16635</v>
      </c>
      <c r="B2751" s="29" t="s">
        <v>16636</v>
      </c>
      <c r="C2751" s="30">
        <v>44233</v>
      </c>
      <c r="D2751" s="29" t="s">
        <v>18931</v>
      </c>
      <c r="E2751" s="29">
        <v>8700</v>
      </c>
      <c r="F2751" s="29" t="s">
        <v>18893</v>
      </c>
      <c r="G2751" t="s">
        <v>76</v>
      </c>
    </row>
    <row r="2752" spans="1:7" x14ac:dyDescent="0.25">
      <c r="A2752" s="29" t="s">
        <v>16814</v>
      </c>
      <c r="B2752" s="29" t="s">
        <v>16815</v>
      </c>
      <c r="C2752" s="30">
        <v>44233</v>
      </c>
      <c r="D2752" s="29" t="s">
        <v>18931</v>
      </c>
      <c r="E2752" s="29">
        <v>8700</v>
      </c>
      <c r="F2752" s="29" t="s">
        <v>18893</v>
      </c>
      <c r="G2752" t="s">
        <v>76</v>
      </c>
    </row>
    <row r="2753" spans="1:7" x14ac:dyDescent="0.25">
      <c r="A2753" s="29" t="s">
        <v>17110</v>
      </c>
      <c r="B2753" s="29" t="s">
        <v>17111</v>
      </c>
      <c r="C2753" s="30">
        <v>44237</v>
      </c>
      <c r="D2753" s="29" t="s">
        <v>18931</v>
      </c>
      <c r="E2753" s="29">
        <v>8700</v>
      </c>
      <c r="F2753" s="29" t="s">
        <v>18893</v>
      </c>
      <c r="G2753" t="s">
        <v>76</v>
      </c>
    </row>
    <row r="2754" spans="1:7" x14ac:dyDescent="0.25">
      <c r="A2754" s="29" t="s">
        <v>17113</v>
      </c>
      <c r="B2754" s="29" t="s">
        <v>17114</v>
      </c>
      <c r="C2754" s="30">
        <v>44237</v>
      </c>
      <c r="D2754" s="29" t="s">
        <v>18931</v>
      </c>
      <c r="E2754" s="29">
        <v>8700</v>
      </c>
      <c r="F2754" s="29" t="s">
        <v>18893</v>
      </c>
      <c r="G2754" t="s">
        <v>76</v>
      </c>
    </row>
    <row r="2755" spans="1:7" x14ac:dyDescent="0.25">
      <c r="A2755" s="29" t="s">
        <v>17154</v>
      </c>
      <c r="B2755" s="29" t="s">
        <v>17155</v>
      </c>
      <c r="C2755" s="30">
        <v>44238</v>
      </c>
      <c r="D2755" s="29" t="s">
        <v>18931</v>
      </c>
      <c r="E2755" s="29">
        <v>8700</v>
      </c>
      <c r="F2755" s="29" t="s">
        <v>18893</v>
      </c>
      <c r="G2755" t="s">
        <v>76</v>
      </c>
    </row>
    <row r="2756" spans="1:7" x14ac:dyDescent="0.25">
      <c r="A2756" s="29" t="s">
        <v>17159</v>
      </c>
      <c r="B2756" s="29" t="s">
        <v>17160</v>
      </c>
      <c r="C2756" s="30">
        <v>44238</v>
      </c>
      <c r="D2756" s="29" t="s">
        <v>18931</v>
      </c>
      <c r="E2756" s="29">
        <v>8700</v>
      </c>
      <c r="F2756" s="29" t="s">
        <v>18893</v>
      </c>
      <c r="G2756" t="s">
        <v>76</v>
      </c>
    </row>
    <row r="2757" spans="1:7" x14ac:dyDescent="0.25">
      <c r="A2757" s="29" t="s">
        <v>17166</v>
      </c>
      <c r="B2757" s="29" t="s">
        <v>17167</v>
      </c>
      <c r="C2757" s="30">
        <v>44238</v>
      </c>
      <c r="D2757" s="29" t="s">
        <v>18931</v>
      </c>
      <c r="E2757" s="29">
        <v>8700</v>
      </c>
      <c r="F2757" s="29" t="s">
        <v>18893</v>
      </c>
      <c r="G2757" t="s">
        <v>76</v>
      </c>
    </row>
    <row r="2758" spans="1:7" x14ac:dyDescent="0.25">
      <c r="A2758" s="29" t="s">
        <v>15099</v>
      </c>
      <c r="B2758" s="29" t="s">
        <v>15100</v>
      </c>
      <c r="C2758" s="30">
        <v>44241</v>
      </c>
      <c r="D2758" s="29" t="s">
        <v>18931</v>
      </c>
      <c r="E2758" s="29">
        <v>8700</v>
      </c>
      <c r="F2758" s="29" t="s">
        <v>18893</v>
      </c>
      <c r="G2758" t="s">
        <v>76</v>
      </c>
    </row>
    <row r="2759" spans="1:7" x14ac:dyDescent="0.25">
      <c r="A2759" s="29" t="s">
        <v>975</v>
      </c>
      <c r="B2759" s="29" t="s">
        <v>976</v>
      </c>
      <c r="C2759" s="30">
        <v>44242</v>
      </c>
      <c r="D2759" s="29" t="s">
        <v>18931</v>
      </c>
      <c r="E2759" s="29">
        <v>8700</v>
      </c>
      <c r="F2759" s="29" t="s">
        <v>18893</v>
      </c>
      <c r="G2759" t="s">
        <v>76</v>
      </c>
    </row>
    <row r="2760" spans="1:7" x14ac:dyDescent="0.25">
      <c r="A2760" s="29" t="s">
        <v>978</v>
      </c>
      <c r="B2760" s="29" t="s">
        <v>979</v>
      </c>
      <c r="C2760" s="30">
        <v>44242</v>
      </c>
      <c r="D2760" s="29" t="s">
        <v>18931</v>
      </c>
      <c r="E2760" s="29">
        <v>8700</v>
      </c>
      <c r="F2760" s="29" t="s">
        <v>18893</v>
      </c>
      <c r="G2760" t="s">
        <v>76</v>
      </c>
    </row>
    <row r="2761" spans="1:7" x14ac:dyDescent="0.25">
      <c r="A2761" s="29" t="s">
        <v>981</v>
      </c>
      <c r="B2761" s="29" t="s">
        <v>982</v>
      </c>
      <c r="C2761" s="30">
        <v>44242</v>
      </c>
      <c r="D2761" s="29" t="s">
        <v>18931</v>
      </c>
      <c r="E2761" s="29">
        <v>8700</v>
      </c>
      <c r="F2761" s="29" t="s">
        <v>18893</v>
      </c>
      <c r="G2761" t="s">
        <v>76</v>
      </c>
    </row>
    <row r="2762" spans="1:7" x14ac:dyDescent="0.25">
      <c r="A2762" s="29" t="s">
        <v>17237</v>
      </c>
      <c r="B2762" s="29" t="s">
        <v>17238</v>
      </c>
      <c r="C2762" s="30">
        <v>44242</v>
      </c>
      <c r="D2762" s="29" t="s">
        <v>18931</v>
      </c>
      <c r="E2762" s="29">
        <v>8700</v>
      </c>
      <c r="F2762" s="29" t="s">
        <v>18893</v>
      </c>
      <c r="G2762" t="s">
        <v>76</v>
      </c>
    </row>
    <row r="2763" spans="1:7" x14ac:dyDescent="0.25">
      <c r="A2763" s="29" t="s">
        <v>923</v>
      </c>
      <c r="B2763" s="29" t="s">
        <v>924</v>
      </c>
      <c r="C2763" s="30">
        <v>44243</v>
      </c>
      <c r="D2763" s="29" t="s">
        <v>18931</v>
      </c>
      <c r="E2763" s="29">
        <v>8700</v>
      </c>
      <c r="F2763" s="29" t="s">
        <v>18893</v>
      </c>
      <c r="G2763" t="s">
        <v>76</v>
      </c>
    </row>
    <row r="2764" spans="1:7" x14ac:dyDescent="0.25">
      <c r="A2764" s="29" t="s">
        <v>17254</v>
      </c>
      <c r="B2764" s="29" t="s">
        <v>17255</v>
      </c>
      <c r="C2764" s="30">
        <v>44243</v>
      </c>
      <c r="D2764" s="29" t="s">
        <v>18931</v>
      </c>
      <c r="E2764" s="29">
        <v>8700</v>
      </c>
      <c r="F2764" s="29" t="s">
        <v>18893</v>
      </c>
      <c r="G2764" t="s">
        <v>76</v>
      </c>
    </row>
    <row r="2765" spans="1:7" x14ac:dyDescent="0.25">
      <c r="A2765" s="29" t="s">
        <v>17257</v>
      </c>
      <c r="B2765" s="29" t="s">
        <v>17258</v>
      </c>
      <c r="C2765" s="30">
        <v>44243</v>
      </c>
      <c r="D2765" s="29" t="s">
        <v>18931</v>
      </c>
      <c r="E2765" s="29">
        <v>8700</v>
      </c>
      <c r="F2765" s="29" t="s">
        <v>18893</v>
      </c>
      <c r="G2765" t="s">
        <v>76</v>
      </c>
    </row>
    <row r="2766" spans="1:7" x14ac:dyDescent="0.25">
      <c r="A2766" s="29" t="s">
        <v>17265</v>
      </c>
      <c r="B2766" s="29" t="s">
        <v>17266</v>
      </c>
      <c r="C2766" s="30">
        <v>44244</v>
      </c>
      <c r="D2766" s="29" t="s">
        <v>18931</v>
      </c>
      <c r="E2766" s="29">
        <v>8700</v>
      </c>
      <c r="F2766" s="29" t="s">
        <v>18893</v>
      </c>
      <c r="G2766" t="s">
        <v>76</v>
      </c>
    </row>
    <row r="2767" spans="1:7" x14ac:dyDescent="0.25">
      <c r="A2767" s="29" t="s">
        <v>17276</v>
      </c>
      <c r="B2767" s="29" t="s">
        <v>17277</v>
      </c>
      <c r="C2767" s="30">
        <v>44244</v>
      </c>
      <c r="D2767" s="29" t="s">
        <v>18931</v>
      </c>
      <c r="E2767" s="29">
        <v>8700</v>
      </c>
      <c r="F2767" s="29" t="s">
        <v>18893</v>
      </c>
      <c r="G2767" t="s">
        <v>76</v>
      </c>
    </row>
    <row r="2768" spans="1:7" x14ac:dyDescent="0.25">
      <c r="A2768" s="29" t="s">
        <v>12943</v>
      </c>
      <c r="B2768" s="29" t="s">
        <v>12944</v>
      </c>
      <c r="C2768" s="30">
        <v>44250</v>
      </c>
      <c r="D2768" s="29" t="s">
        <v>18931</v>
      </c>
      <c r="E2768" s="29">
        <v>8700</v>
      </c>
      <c r="F2768" s="29" t="s">
        <v>18893</v>
      </c>
      <c r="G2768" t="s">
        <v>76</v>
      </c>
    </row>
    <row r="2769" spans="1:7" x14ac:dyDescent="0.25">
      <c r="A2769" s="29" t="s">
        <v>15868</v>
      </c>
      <c r="B2769" s="29" t="s">
        <v>15869</v>
      </c>
      <c r="C2769" s="30">
        <v>44258</v>
      </c>
      <c r="D2769" s="29" t="s">
        <v>18931</v>
      </c>
      <c r="E2769" s="29">
        <v>8700</v>
      </c>
      <c r="F2769" s="29" t="s">
        <v>18893</v>
      </c>
      <c r="G2769" t="s">
        <v>76</v>
      </c>
    </row>
    <row r="2770" spans="1:7" x14ac:dyDescent="0.25">
      <c r="A2770" s="29" t="s">
        <v>13127</v>
      </c>
      <c r="B2770" s="29" t="s">
        <v>13128</v>
      </c>
      <c r="C2770" s="30">
        <v>44263</v>
      </c>
      <c r="D2770" s="29" t="s">
        <v>18931</v>
      </c>
      <c r="E2770" s="29">
        <v>8700</v>
      </c>
      <c r="F2770" s="29" t="s">
        <v>18893</v>
      </c>
      <c r="G2770" t="s">
        <v>76</v>
      </c>
    </row>
    <row r="2771" spans="1:7" x14ac:dyDescent="0.25">
      <c r="A2771" s="29" t="s">
        <v>13145</v>
      </c>
      <c r="B2771" s="29" t="s">
        <v>13146</v>
      </c>
      <c r="C2771" s="30">
        <v>44263</v>
      </c>
      <c r="D2771" s="29" t="s">
        <v>18931</v>
      </c>
      <c r="E2771" s="29">
        <v>8700</v>
      </c>
      <c r="F2771" s="29" t="s">
        <v>18893</v>
      </c>
      <c r="G2771" t="s">
        <v>76</v>
      </c>
    </row>
    <row r="2772" spans="1:7" x14ac:dyDescent="0.25">
      <c r="A2772" s="29" t="s">
        <v>13148</v>
      </c>
      <c r="B2772" s="29" t="s">
        <v>13149</v>
      </c>
      <c r="C2772" s="30">
        <v>44263</v>
      </c>
      <c r="D2772" s="29" t="s">
        <v>18931</v>
      </c>
      <c r="E2772" s="29">
        <v>8700</v>
      </c>
      <c r="F2772" s="29" t="s">
        <v>18893</v>
      </c>
      <c r="G2772" t="s">
        <v>76</v>
      </c>
    </row>
    <row r="2773" spans="1:7" x14ac:dyDescent="0.25">
      <c r="A2773" s="29" t="s">
        <v>13270</v>
      </c>
      <c r="B2773" s="29" t="s">
        <v>13271</v>
      </c>
      <c r="C2773" s="30">
        <v>44264</v>
      </c>
      <c r="D2773" s="29" t="s">
        <v>18931</v>
      </c>
      <c r="E2773" s="29">
        <v>8700</v>
      </c>
      <c r="F2773" s="29" t="s">
        <v>18893</v>
      </c>
      <c r="G2773" t="s">
        <v>76</v>
      </c>
    </row>
    <row r="2774" spans="1:7" x14ac:dyDescent="0.25">
      <c r="A2774" s="29" t="s">
        <v>13273</v>
      </c>
      <c r="B2774" s="29" t="s">
        <v>13274</v>
      </c>
      <c r="C2774" s="30">
        <v>44264</v>
      </c>
      <c r="D2774" s="29" t="s">
        <v>18931</v>
      </c>
      <c r="E2774" s="29">
        <v>8700</v>
      </c>
      <c r="F2774" s="29" t="s">
        <v>18893</v>
      </c>
      <c r="G2774" t="s">
        <v>76</v>
      </c>
    </row>
    <row r="2775" spans="1:7" x14ac:dyDescent="0.25">
      <c r="A2775" s="29" t="s">
        <v>11898</v>
      </c>
      <c r="B2775" s="29" t="s">
        <v>11899</v>
      </c>
      <c r="C2775" s="30">
        <v>44216</v>
      </c>
      <c r="D2775" s="29" t="s">
        <v>19401</v>
      </c>
      <c r="E2775" s="29">
        <v>8720</v>
      </c>
      <c r="F2775" s="29" t="s">
        <v>18893</v>
      </c>
      <c r="G2775" t="s">
        <v>76</v>
      </c>
    </row>
    <row r="2776" spans="1:7" x14ac:dyDescent="0.25">
      <c r="A2776" s="29" t="s">
        <v>17169</v>
      </c>
      <c r="B2776" s="29" t="s">
        <v>17170</v>
      </c>
      <c r="C2776" s="30">
        <v>44238</v>
      </c>
      <c r="D2776" s="29" t="s">
        <v>18932</v>
      </c>
      <c r="E2776" s="29">
        <v>8720</v>
      </c>
      <c r="F2776" s="29" t="s">
        <v>18893</v>
      </c>
      <c r="G2776" t="s">
        <v>76</v>
      </c>
    </row>
    <row r="2777" spans="1:7" x14ac:dyDescent="0.25">
      <c r="A2777" s="29" t="s">
        <v>13143</v>
      </c>
      <c r="B2777" s="29" t="s">
        <v>13144</v>
      </c>
      <c r="C2777" s="30">
        <v>44263</v>
      </c>
      <c r="D2777" s="29" t="s">
        <v>18932</v>
      </c>
      <c r="E2777" s="29">
        <v>8720</v>
      </c>
      <c r="F2777" s="29" t="s">
        <v>18893</v>
      </c>
      <c r="G2777" t="s">
        <v>76</v>
      </c>
    </row>
    <row r="2778" spans="1:7" x14ac:dyDescent="0.25">
      <c r="A2778" s="29" t="s">
        <v>13130</v>
      </c>
      <c r="B2778" s="29" t="s">
        <v>13131</v>
      </c>
      <c r="C2778" s="30">
        <v>44263</v>
      </c>
      <c r="D2778" s="29" t="s">
        <v>18933</v>
      </c>
      <c r="E2778" s="29">
        <v>8740</v>
      </c>
      <c r="F2778" s="29" t="s">
        <v>18893</v>
      </c>
      <c r="G2778" t="s">
        <v>76</v>
      </c>
    </row>
    <row r="2779" spans="1:7" x14ac:dyDescent="0.25">
      <c r="A2779" s="29" t="s">
        <v>5579</v>
      </c>
      <c r="B2779" s="29" t="s">
        <v>5580</v>
      </c>
      <c r="C2779" s="30">
        <v>44228</v>
      </c>
      <c r="D2779" s="29" t="s">
        <v>18934</v>
      </c>
      <c r="E2779" s="29">
        <v>8750</v>
      </c>
      <c r="F2779" s="29" t="s">
        <v>18893</v>
      </c>
      <c r="G2779" t="s">
        <v>76</v>
      </c>
    </row>
    <row r="2780" spans="1:7" x14ac:dyDescent="0.25">
      <c r="A2780" s="29" t="s">
        <v>16651</v>
      </c>
      <c r="B2780" s="29" t="s">
        <v>16652</v>
      </c>
      <c r="C2780" s="30">
        <v>44233</v>
      </c>
      <c r="D2780" s="29" t="s">
        <v>18934</v>
      </c>
      <c r="E2780" s="29">
        <v>8750</v>
      </c>
      <c r="F2780" s="29" t="s">
        <v>18893</v>
      </c>
      <c r="G2780" t="s">
        <v>76</v>
      </c>
    </row>
    <row r="2781" spans="1:7" x14ac:dyDescent="0.25">
      <c r="A2781" s="29" t="s">
        <v>16654</v>
      </c>
      <c r="B2781" s="29" t="s">
        <v>16655</v>
      </c>
      <c r="C2781" s="30">
        <v>44233</v>
      </c>
      <c r="D2781" s="29" t="s">
        <v>18934</v>
      </c>
      <c r="E2781" s="29">
        <v>8750</v>
      </c>
      <c r="F2781" s="29" t="s">
        <v>18893</v>
      </c>
      <c r="G2781" t="s">
        <v>76</v>
      </c>
    </row>
    <row r="2782" spans="1:7" x14ac:dyDescent="0.25">
      <c r="A2782" s="29" t="s">
        <v>16657</v>
      </c>
      <c r="B2782" s="29" t="s">
        <v>16658</v>
      </c>
      <c r="C2782" s="30">
        <v>44233</v>
      </c>
      <c r="D2782" s="29" t="s">
        <v>18934</v>
      </c>
      <c r="E2782" s="29">
        <v>8750</v>
      </c>
      <c r="F2782" s="29" t="s">
        <v>18893</v>
      </c>
      <c r="G2782" t="s">
        <v>76</v>
      </c>
    </row>
    <row r="2783" spans="1:7" x14ac:dyDescent="0.25">
      <c r="A2783" s="29" t="s">
        <v>16677</v>
      </c>
      <c r="B2783" s="29" t="s">
        <v>16678</v>
      </c>
      <c r="C2783" s="30">
        <v>44233</v>
      </c>
      <c r="D2783" s="29" t="s">
        <v>18934</v>
      </c>
      <c r="E2783" s="29">
        <v>8750</v>
      </c>
      <c r="F2783" s="29" t="s">
        <v>18893</v>
      </c>
      <c r="G2783" t="s">
        <v>76</v>
      </c>
    </row>
    <row r="2784" spans="1:7" x14ac:dyDescent="0.25">
      <c r="A2784" s="29" t="s">
        <v>16734</v>
      </c>
      <c r="B2784" s="29" t="s">
        <v>16735</v>
      </c>
      <c r="C2784" s="30">
        <v>44233</v>
      </c>
      <c r="D2784" s="29" t="s">
        <v>18934</v>
      </c>
      <c r="E2784" s="29">
        <v>8750</v>
      </c>
      <c r="F2784" s="29" t="s">
        <v>18893</v>
      </c>
      <c r="G2784" t="s">
        <v>76</v>
      </c>
    </row>
    <row r="2785" spans="1:7" x14ac:dyDescent="0.25">
      <c r="A2785" s="29" t="s">
        <v>16797</v>
      </c>
      <c r="B2785" s="29" t="s">
        <v>16798</v>
      </c>
      <c r="C2785" s="30">
        <v>44233</v>
      </c>
      <c r="D2785" s="29" t="s">
        <v>18934</v>
      </c>
      <c r="E2785" s="29">
        <v>8750</v>
      </c>
      <c r="F2785" s="29" t="s">
        <v>18893</v>
      </c>
      <c r="G2785" t="s">
        <v>76</v>
      </c>
    </row>
    <row r="2786" spans="1:7" x14ac:dyDescent="0.25">
      <c r="A2786" s="29" t="s">
        <v>13246</v>
      </c>
      <c r="B2786" s="29" t="s">
        <v>13247</v>
      </c>
      <c r="C2786" s="30">
        <v>44263</v>
      </c>
      <c r="D2786" s="29" t="s">
        <v>18934</v>
      </c>
      <c r="E2786" s="29">
        <v>8750</v>
      </c>
      <c r="F2786" s="29" t="s">
        <v>18893</v>
      </c>
      <c r="G2786" t="s">
        <v>76</v>
      </c>
    </row>
    <row r="2787" spans="1:7" x14ac:dyDescent="0.25">
      <c r="A2787" s="29" t="s">
        <v>17163</v>
      </c>
      <c r="B2787" s="29" t="s">
        <v>17164</v>
      </c>
      <c r="C2787" s="30">
        <v>44238</v>
      </c>
      <c r="D2787" s="29" t="s">
        <v>18935</v>
      </c>
      <c r="E2787" s="29">
        <v>8755</v>
      </c>
      <c r="F2787" s="29" t="s">
        <v>18893</v>
      </c>
      <c r="G2787" t="s">
        <v>76</v>
      </c>
    </row>
    <row r="2788" spans="1:7" x14ac:dyDescent="0.25">
      <c r="A2788" s="29" t="s">
        <v>16660</v>
      </c>
      <c r="B2788" s="29" t="s">
        <v>16661</v>
      </c>
      <c r="C2788" s="30">
        <v>44233</v>
      </c>
      <c r="D2788" s="29" t="s">
        <v>18936</v>
      </c>
      <c r="E2788" s="29">
        <v>8770</v>
      </c>
      <c r="F2788" s="29" t="s">
        <v>18893</v>
      </c>
      <c r="G2788" t="s">
        <v>76</v>
      </c>
    </row>
    <row r="2789" spans="1:7" x14ac:dyDescent="0.25">
      <c r="A2789" s="29" t="s">
        <v>13664</v>
      </c>
      <c r="B2789" s="29" t="s">
        <v>13665</v>
      </c>
      <c r="C2789" s="30">
        <v>44225</v>
      </c>
      <c r="D2789" s="29" t="s">
        <v>18896</v>
      </c>
      <c r="E2789" s="29">
        <v>8790</v>
      </c>
      <c r="F2789" s="29" t="s">
        <v>18893</v>
      </c>
      <c r="G2789" t="s">
        <v>76</v>
      </c>
    </row>
    <row r="2790" spans="1:7" x14ac:dyDescent="0.25">
      <c r="A2790" s="29" t="s">
        <v>6209</v>
      </c>
      <c r="B2790" s="29" t="s">
        <v>6210</v>
      </c>
      <c r="C2790" s="30">
        <v>44233</v>
      </c>
      <c r="D2790" s="29" t="s">
        <v>18939</v>
      </c>
      <c r="E2790" s="29">
        <v>8800</v>
      </c>
      <c r="F2790" s="29" t="s">
        <v>18893</v>
      </c>
      <c r="G2790" t="s">
        <v>76</v>
      </c>
    </row>
    <row r="2791" spans="1:7" x14ac:dyDescent="0.25">
      <c r="A2791" s="29" t="s">
        <v>16637</v>
      </c>
      <c r="B2791" s="29" t="s">
        <v>16638</v>
      </c>
      <c r="C2791" s="30">
        <v>44233</v>
      </c>
      <c r="D2791" s="29" t="s">
        <v>18939</v>
      </c>
      <c r="E2791" s="29">
        <v>8800</v>
      </c>
      <c r="F2791" s="29" t="s">
        <v>18893</v>
      </c>
      <c r="G2791" t="s">
        <v>76</v>
      </c>
    </row>
    <row r="2792" spans="1:7" x14ac:dyDescent="0.25">
      <c r="A2792" s="29" t="s">
        <v>16640</v>
      </c>
      <c r="B2792" s="29" t="s">
        <v>16641</v>
      </c>
      <c r="C2792" s="30">
        <v>44233</v>
      </c>
      <c r="D2792" s="29" t="s">
        <v>18939</v>
      </c>
      <c r="E2792" s="29">
        <v>8800</v>
      </c>
      <c r="F2792" s="29" t="s">
        <v>18893</v>
      </c>
      <c r="G2792" t="s">
        <v>76</v>
      </c>
    </row>
    <row r="2793" spans="1:7" x14ac:dyDescent="0.25">
      <c r="A2793" s="29" t="s">
        <v>16672</v>
      </c>
      <c r="B2793" s="29" t="s">
        <v>16673</v>
      </c>
      <c r="C2793" s="30">
        <v>44233</v>
      </c>
      <c r="D2793" s="29" t="s">
        <v>18939</v>
      </c>
      <c r="E2793" s="29">
        <v>8800</v>
      </c>
      <c r="F2793" s="29" t="s">
        <v>18893</v>
      </c>
      <c r="G2793" t="s">
        <v>76</v>
      </c>
    </row>
    <row r="2794" spans="1:7" x14ac:dyDescent="0.25">
      <c r="A2794" s="29" t="s">
        <v>16720</v>
      </c>
      <c r="B2794" s="29" t="s">
        <v>16721</v>
      </c>
      <c r="C2794" s="30">
        <v>44233</v>
      </c>
      <c r="D2794" s="29" t="s">
        <v>18939</v>
      </c>
      <c r="E2794" s="29">
        <v>8800</v>
      </c>
      <c r="F2794" s="29" t="s">
        <v>18893</v>
      </c>
      <c r="G2794" t="s">
        <v>76</v>
      </c>
    </row>
    <row r="2795" spans="1:7" x14ac:dyDescent="0.25">
      <c r="A2795" s="29" t="s">
        <v>16738</v>
      </c>
      <c r="B2795" s="29" t="s">
        <v>16739</v>
      </c>
      <c r="C2795" s="30">
        <v>44233</v>
      </c>
      <c r="D2795" s="29" t="s">
        <v>18939</v>
      </c>
      <c r="E2795" s="29">
        <v>8800</v>
      </c>
      <c r="F2795" s="29" t="s">
        <v>18893</v>
      </c>
      <c r="G2795" t="s">
        <v>76</v>
      </c>
    </row>
    <row r="2796" spans="1:7" x14ac:dyDescent="0.25">
      <c r="A2796" s="29" t="s">
        <v>16756</v>
      </c>
      <c r="B2796" s="29" t="s">
        <v>16757</v>
      </c>
      <c r="C2796" s="30">
        <v>44233</v>
      </c>
      <c r="D2796" s="29" t="s">
        <v>18939</v>
      </c>
      <c r="E2796" s="29">
        <v>8800</v>
      </c>
      <c r="F2796" s="29" t="s">
        <v>18893</v>
      </c>
      <c r="G2796" t="s">
        <v>76</v>
      </c>
    </row>
    <row r="2797" spans="1:7" x14ac:dyDescent="0.25">
      <c r="A2797" s="29" t="s">
        <v>16761</v>
      </c>
      <c r="B2797" s="29" t="s">
        <v>16762</v>
      </c>
      <c r="C2797" s="30">
        <v>44233</v>
      </c>
      <c r="D2797" s="29" t="s">
        <v>18939</v>
      </c>
      <c r="E2797" s="29">
        <v>8800</v>
      </c>
      <c r="F2797" s="29" t="s">
        <v>18893</v>
      </c>
      <c r="G2797" t="s">
        <v>76</v>
      </c>
    </row>
    <row r="2798" spans="1:7" x14ac:dyDescent="0.25">
      <c r="A2798" s="29" t="s">
        <v>16770</v>
      </c>
      <c r="B2798" s="29" t="s">
        <v>16771</v>
      </c>
      <c r="C2798" s="30">
        <v>44233</v>
      </c>
      <c r="D2798" s="29" t="s">
        <v>18939</v>
      </c>
      <c r="E2798" s="29">
        <v>8800</v>
      </c>
      <c r="F2798" s="29" t="s">
        <v>18893</v>
      </c>
      <c r="G2798" t="s">
        <v>76</v>
      </c>
    </row>
    <row r="2799" spans="1:7" x14ac:dyDescent="0.25">
      <c r="A2799" s="29" t="s">
        <v>16794</v>
      </c>
      <c r="B2799" s="29" t="s">
        <v>16795</v>
      </c>
      <c r="C2799" s="30">
        <v>44233</v>
      </c>
      <c r="D2799" s="29" t="s">
        <v>18939</v>
      </c>
      <c r="E2799" s="29">
        <v>8800</v>
      </c>
      <c r="F2799" s="29" t="s">
        <v>18893</v>
      </c>
      <c r="G2799" t="s">
        <v>76</v>
      </c>
    </row>
    <row r="2800" spans="1:7" x14ac:dyDescent="0.25">
      <c r="A2800" s="29" t="s">
        <v>16800</v>
      </c>
      <c r="B2800" s="29" t="s">
        <v>16801</v>
      </c>
      <c r="C2800" s="30">
        <v>44233</v>
      </c>
      <c r="D2800" s="29" t="s">
        <v>18939</v>
      </c>
      <c r="E2800" s="29">
        <v>8800</v>
      </c>
      <c r="F2800" s="29" t="s">
        <v>18893</v>
      </c>
      <c r="G2800" t="s">
        <v>76</v>
      </c>
    </row>
    <row r="2801" spans="1:7" x14ac:dyDescent="0.25">
      <c r="A2801" s="29" t="s">
        <v>15105</v>
      </c>
      <c r="B2801" s="29" t="s">
        <v>15106</v>
      </c>
      <c r="C2801" s="30">
        <v>44238</v>
      </c>
      <c r="D2801" s="29" t="s">
        <v>18939</v>
      </c>
      <c r="E2801" s="29">
        <v>8800</v>
      </c>
      <c r="F2801" s="29" t="s">
        <v>18893</v>
      </c>
      <c r="G2801" t="s">
        <v>76</v>
      </c>
    </row>
    <row r="2802" spans="1:7" x14ac:dyDescent="0.25">
      <c r="A2802" s="29" t="s">
        <v>955</v>
      </c>
      <c r="B2802" s="29" t="s">
        <v>956</v>
      </c>
      <c r="C2802" s="30">
        <v>44242</v>
      </c>
      <c r="D2802" s="29" t="s">
        <v>18939</v>
      </c>
      <c r="E2802" s="29">
        <v>8800</v>
      </c>
      <c r="F2802" s="29" t="s">
        <v>18893</v>
      </c>
      <c r="G2802" t="s">
        <v>76</v>
      </c>
    </row>
    <row r="2803" spans="1:7" x14ac:dyDescent="0.25">
      <c r="A2803" s="29" t="s">
        <v>958</v>
      </c>
      <c r="B2803" s="29" t="s">
        <v>959</v>
      </c>
      <c r="C2803" s="30">
        <v>44242</v>
      </c>
      <c r="D2803" s="29" t="s">
        <v>18939</v>
      </c>
      <c r="E2803" s="29">
        <v>8800</v>
      </c>
      <c r="F2803" s="29" t="s">
        <v>18893</v>
      </c>
      <c r="G2803" t="s">
        <v>76</v>
      </c>
    </row>
    <row r="2804" spans="1:7" x14ac:dyDescent="0.25">
      <c r="A2804" s="29" t="s">
        <v>991</v>
      </c>
      <c r="B2804" s="29" t="s">
        <v>992</v>
      </c>
      <c r="C2804" s="30">
        <v>44242</v>
      </c>
      <c r="D2804" s="29" t="s">
        <v>18939</v>
      </c>
      <c r="E2804" s="29">
        <v>8800</v>
      </c>
      <c r="F2804" s="29" t="s">
        <v>18893</v>
      </c>
      <c r="G2804" t="s">
        <v>76</v>
      </c>
    </row>
    <row r="2805" spans="1:7" x14ac:dyDescent="0.25">
      <c r="A2805" s="29" t="s">
        <v>993</v>
      </c>
      <c r="B2805" s="29" t="s">
        <v>994</v>
      </c>
      <c r="C2805" s="30">
        <v>44242</v>
      </c>
      <c r="D2805" s="29" t="s">
        <v>18939</v>
      </c>
      <c r="E2805" s="29">
        <v>8800</v>
      </c>
      <c r="F2805" s="29" t="s">
        <v>18893</v>
      </c>
      <c r="G2805" t="s">
        <v>76</v>
      </c>
    </row>
    <row r="2806" spans="1:7" x14ac:dyDescent="0.25">
      <c r="A2806" s="29" t="s">
        <v>17223</v>
      </c>
      <c r="B2806" s="29" t="s">
        <v>17224</v>
      </c>
      <c r="C2806" s="30">
        <v>44242</v>
      </c>
      <c r="D2806" s="29" t="s">
        <v>18939</v>
      </c>
      <c r="E2806" s="29">
        <v>8800</v>
      </c>
      <c r="F2806" s="29" t="s">
        <v>18893</v>
      </c>
      <c r="G2806" t="s">
        <v>76</v>
      </c>
    </row>
    <row r="2807" spans="1:7" x14ac:dyDescent="0.25">
      <c r="A2807" s="29" t="s">
        <v>17245</v>
      </c>
      <c r="B2807" s="29" t="s">
        <v>17246</v>
      </c>
      <c r="C2807" s="30">
        <v>44243</v>
      </c>
      <c r="D2807" s="29" t="s">
        <v>18939</v>
      </c>
      <c r="E2807" s="29">
        <v>8800</v>
      </c>
      <c r="F2807" s="29" t="s">
        <v>18893</v>
      </c>
      <c r="G2807" t="s">
        <v>76</v>
      </c>
    </row>
    <row r="2808" spans="1:7" x14ac:dyDescent="0.25">
      <c r="A2808" s="29" t="s">
        <v>17252</v>
      </c>
      <c r="B2808" s="29" t="s">
        <v>17253</v>
      </c>
      <c r="C2808" s="30">
        <v>44243</v>
      </c>
      <c r="D2808" s="29" t="s">
        <v>18939</v>
      </c>
      <c r="E2808" s="29">
        <v>8800</v>
      </c>
      <c r="F2808" s="29" t="s">
        <v>18893</v>
      </c>
      <c r="G2808" t="s">
        <v>76</v>
      </c>
    </row>
    <row r="2809" spans="1:7" x14ac:dyDescent="0.25">
      <c r="A2809" s="29" t="s">
        <v>17286</v>
      </c>
      <c r="B2809" s="29" t="s">
        <v>17287</v>
      </c>
      <c r="C2809" s="30">
        <v>44245</v>
      </c>
      <c r="D2809" s="29" t="s">
        <v>18939</v>
      </c>
      <c r="E2809" s="29">
        <v>8800</v>
      </c>
      <c r="F2809" s="29" t="s">
        <v>18893</v>
      </c>
      <c r="G2809" t="s">
        <v>76</v>
      </c>
    </row>
    <row r="2810" spans="1:7" x14ac:dyDescent="0.25">
      <c r="A2810" s="29" t="s">
        <v>15873</v>
      </c>
      <c r="B2810" s="29" t="s">
        <v>15874</v>
      </c>
      <c r="C2810" s="30">
        <v>44258</v>
      </c>
      <c r="D2810" s="29" t="s">
        <v>18939</v>
      </c>
      <c r="E2810" s="29">
        <v>8800</v>
      </c>
      <c r="F2810" s="29" t="s">
        <v>18893</v>
      </c>
      <c r="G2810" t="s">
        <v>76</v>
      </c>
    </row>
    <row r="2811" spans="1:7" x14ac:dyDescent="0.25">
      <c r="A2811" s="29" t="s">
        <v>15879</v>
      </c>
      <c r="B2811" s="29" t="s">
        <v>15880</v>
      </c>
      <c r="C2811" s="30">
        <v>44258</v>
      </c>
      <c r="D2811" s="29" t="s">
        <v>18939</v>
      </c>
      <c r="E2811" s="29">
        <v>8800</v>
      </c>
      <c r="F2811" s="29" t="s">
        <v>18893</v>
      </c>
      <c r="G2811" t="s">
        <v>76</v>
      </c>
    </row>
    <row r="2812" spans="1:7" x14ac:dyDescent="0.25">
      <c r="A2812" s="29" t="s">
        <v>13107</v>
      </c>
      <c r="B2812" s="29" t="s">
        <v>13108</v>
      </c>
      <c r="C2812" s="30">
        <v>44263</v>
      </c>
      <c r="D2812" s="29" t="s">
        <v>18939</v>
      </c>
      <c r="E2812" s="29">
        <v>8800</v>
      </c>
      <c r="F2812" s="29" t="s">
        <v>18893</v>
      </c>
      <c r="G2812" t="s">
        <v>76</v>
      </c>
    </row>
    <row r="2813" spans="1:7" x14ac:dyDescent="0.25">
      <c r="A2813" s="29" t="s">
        <v>13278</v>
      </c>
      <c r="B2813" s="29" t="s">
        <v>13279</v>
      </c>
      <c r="C2813" s="30">
        <v>44264</v>
      </c>
      <c r="D2813" s="29" t="s">
        <v>18939</v>
      </c>
      <c r="E2813" s="29">
        <v>8800</v>
      </c>
      <c r="F2813" s="29" t="s">
        <v>18893</v>
      </c>
      <c r="G2813" t="s">
        <v>76</v>
      </c>
    </row>
    <row r="2814" spans="1:7" x14ac:dyDescent="0.25">
      <c r="A2814" s="29" t="s">
        <v>5582</v>
      </c>
      <c r="B2814" s="29" t="s">
        <v>5583</v>
      </c>
      <c r="C2814" s="30">
        <v>44228</v>
      </c>
      <c r="D2814" s="29" t="s">
        <v>18941</v>
      </c>
      <c r="E2814" s="29">
        <v>8810</v>
      </c>
      <c r="F2814" s="29" t="s">
        <v>18893</v>
      </c>
      <c r="G2814" t="s">
        <v>76</v>
      </c>
    </row>
    <row r="2815" spans="1:7" x14ac:dyDescent="0.25">
      <c r="A2815" s="29" t="s">
        <v>16625</v>
      </c>
      <c r="B2815" s="29" t="s">
        <v>16626</v>
      </c>
      <c r="C2815" s="30">
        <v>44233</v>
      </c>
      <c r="D2815" s="29" t="s">
        <v>18941</v>
      </c>
      <c r="E2815" s="29">
        <v>8810</v>
      </c>
      <c r="F2815" s="29" t="s">
        <v>18893</v>
      </c>
      <c r="G2815" t="s">
        <v>76</v>
      </c>
    </row>
    <row r="2816" spans="1:7" x14ac:dyDescent="0.25">
      <c r="A2816" s="29" t="s">
        <v>16726</v>
      </c>
      <c r="B2816" s="29" t="s">
        <v>16727</v>
      </c>
      <c r="C2816" s="30">
        <v>44233</v>
      </c>
      <c r="D2816" s="29" t="s">
        <v>18941</v>
      </c>
      <c r="E2816" s="29">
        <v>8810</v>
      </c>
      <c r="F2816" s="29" t="s">
        <v>18893</v>
      </c>
      <c r="G2816" t="s">
        <v>76</v>
      </c>
    </row>
    <row r="2817" spans="1:7" x14ac:dyDescent="0.25">
      <c r="A2817" s="29" t="s">
        <v>16728</v>
      </c>
      <c r="B2817" s="29" t="s">
        <v>16729</v>
      </c>
      <c r="C2817" s="30">
        <v>44233</v>
      </c>
      <c r="D2817" s="29" t="s">
        <v>18941</v>
      </c>
      <c r="E2817" s="29">
        <v>8810</v>
      </c>
      <c r="F2817" s="29" t="s">
        <v>18893</v>
      </c>
      <c r="G2817" t="s">
        <v>76</v>
      </c>
    </row>
    <row r="2818" spans="1:7" x14ac:dyDescent="0.25">
      <c r="A2818" s="29" t="s">
        <v>16750</v>
      </c>
      <c r="B2818" s="29" t="s">
        <v>16751</v>
      </c>
      <c r="C2818" s="30">
        <v>44233</v>
      </c>
      <c r="D2818" s="29" t="s">
        <v>18941</v>
      </c>
      <c r="E2818" s="29">
        <v>8810</v>
      </c>
      <c r="F2818" s="29" t="s">
        <v>18893</v>
      </c>
      <c r="G2818" t="s">
        <v>76</v>
      </c>
    </row>
    <row r="2819" spans="1:7" x14ac:dyDescent="0.25">
      <c r="A2819" s="29" t="s">
        <v>16781</v>
      </c>
      <c r="B2819" s="29" t="s">
        <v>16782</v>
      </c>
      <c r="C2819" s="30">
        <v>44233</v>
      </c>
      <c r="D2819" s="29" t="s">
        <v>18941</v>
      </c>
      <c r="E2819" s="29">
        <v>8810</v>
      </c>
      <c r="F2819" s="29" t="s">
        <v>18893</v>
      </c>
      <c r="G2819" t="s">
        <v>76</v>
      </c>
    </row>
    <row r="2820" spans="1:7" x14ac:dyDescent="0.25">
      <c r="A2820" s="29" t="s">
        <v>937</v>
      </c>
      <c r="B2820" s="29" t="s">
        <v>938</v>
      </c>
      <c r="C2820" s="30">
        <v>44242</v>
      </c>
      <c r="D2820" s="29" t="s">
        <v>18941</v>
      </c>
      <c r="E2820" s="29">
        <v>8810</v>
      </c>
      <c r="F2820" s="29" t="s">
        <v>18893</v>
      </c>
      <c r="G2820" t="s">
        <v>76</v>
      </c>
    </row>
    <row r="2821" spans="1:7" x14ac:dyDescent="0.25">
      <c r="A2821" s="29" t="s">
        <v>15876</v>
      </c>
      <c r="B2821" s="29" t="s">
        <v>15877</v>
      </c>
      <c r="C2821" s="30">
        <v>44258</v>
      </c>
      <c r="D2821" s="29" t="s">
        <v>18941</v>
      </c>
      <c r="E2821" s="29">
        <v>8810</v>
      </c>
      <c r="F2821" s="29" t="s">
        <v>18893</v>
      </c>
      <c r="G2821" t="s">
        <v>76</v>
      </c>
    </row>
    <row r="2822" spans="1:7" x14ac:dyDescent="0.25">
      <c r="A2822" s="29" t="s">
        <v>5576</v>
      </c>
      <c r="B2822" s="29" t="s">
        <v>5577</v>
      </c>
      <c r="C2822" s="30">
        <v>44228</v>
      </c>
      <c r="D2822" s="29" t="s">
        <v>18942</v>
      </c>
      <c r="E2822" s="29">
        <v>8820</v>
      </c>
      <c r="F2822" s="29" t="s">
        <v>18893</v>
      </c>
      <c r="G2822" t="s">
        <v>76</v>
      </c>
    </row>
    <row r="2823" spans="1:7" x14ac:dyDescent="0.25">
      <c r="A2823" s="29" t="s">
        <v>15666</v>
      </c>
      <c r="B2823" s="29" t="s">
        <v>15667</v>
      </c>
      <c r="C2823" s="30">
        <v>44231</v>
      </c>
      <c r="D2823" s="29" t="s">
        <v>18942</v>
      </c>
      <c r="E2823" s="29">
        <v>8820</v>
      </c>
      <c r="F2823" s="29" t="s">
        <v>18893</v>
      </c>
      <c r="G2823" t="s">
        <v>76</v>
      </c>
    </row>
    <row r="2824" spans="1:7" x14ac:dyDescent="0.25">
      <c r="A2824" s="29" t="s">
        <v>16745</v>
      </c>
      <c r="B2824" s="29" t="s">
        <v>16746</v>
      </c>
      <c r="C2824" s="30">
        <v>44233</v>
      </c>
      <c r="D2824" s="29" t="s">
        <v>18942</v>
      </c>
      <c r="E2824" s="29">
        <v>8820</v>
      </c>
      <c r="F2824" s="29" t="s">
        <v>18893</v>
      </c>
      <c r="G2824" t="s">
        <v>76</v>
      </c>
    </row>
    <row r="2825" spans="1:7" x14ac:dyDescent="0.25">
      <c r="A2825" s="29" t="s">
        <v>17210</v>
      </c>
      <c r="B2825" s="29" t="s">
        <v>17211</v>
      </c>
      <c r="C2825" s="30">
        <v>44241</v>
      </c>
      <c r="D2825" s="29" t="s">
        <v>18942</v>
      </c>
      <c r="E2825" s="29">
        <v>8820</v>
      </c>
      <c r="F2825" s="29" t="s">
        <v>18893</v>
      </c>
      <c r="G2825" t="s">
        <v>76</v>
      </c>
    </row>
    <row r="2826" spans="1:7" x14ac:dyDescent="0.25">
      <c r="A2826" s="29" t="s">
        <v>968</v>
      </c>
      <c r="B2826" s="29" t="s">
        <v>969</v>
      </c>
      <c r="C2826" s="30">
        <v>44242</v>
      </c>
      <c r="D2826" s="29" t="s">
        <v>18942</v>
      </c>
      <c r="E2826" s="29">
        <v>8820</v>
      </c>
      <c r="F2826" s="29" t="s">
        <v>18893</v>
      </c>
      <c r="G2826" t="s">
        <v>76</v>
      </c>
    </row>
    <row r="2827" spans="1:7" x14ac:dyDescent="0.25">
      <c r="A2827" s="29" t="s">
        <v>931</v>
      </c>
      <c r="B2827" s="29" t="s">
        <v>932</v>
      </c>
      <c r="C2827" s="30">
        <v>44243</v>
      </c>
      <c r="D2827" s="29" t="s">
        <v>18942</v>
      </c>
      <c r="E2827" s="29">
        <v>8820</v>
      </c>
      <c r="F2827" s="29" t="s">
        <v>18893</v>
      </c>
      <c r="G2827" t="s">
        <v>76</v>
      </c>
    </row>
    <row r="2828" spans="1:7" x14ac:dyDescent="0.25">
      <c r="A2828" s="29" t="s">
        <v>15851</v>
      </c>
      <c r="B2828" s="29" t="s">
        <v>15852</v>
      </c>
      <c r="C2828" s="30">
        <v>44256</v>
      </c>
      <c r="D2828" s="29" t="s">
        <v>18942</v>
      </c>
      <c r="E2828" s="29">
        <v>8820</v>
      </c>
      <c r="F2828" s="29" t="s">
        <v>18893</v>
      </c>
      <c r="G2828" t="s">
        <v>76</v>
      </c>
    </row>
    <row r="2829" spans="1:7" x14ac:dyDescent="0.25">
      <c r="A2829" s="29" t="s">
        <v>15863</v>
      </c>
      <c r="B2829" s="29" t="s">
        <v>15864</v>
      </c>
      <c r="C2829" s="30">
        <v>44258</v>
      </c>
      <c r="D2829" s="29" t="s">
        <v>18942</v>
      </c>
      <c r="E2829" s="29">
        <v>8820</v>
      </c>
      <c r="F2829" s="29" t="s">
        <v>18893</v>
      </c>
      <c r="G2829" t="s">
        <v>76</v>
      </c>
    </row>
    <row r="2830" spans="1:7" x14ac:dyDescent="0.25">
      <c r="A2830" s="29" t="s">
        <v>15884</v>
      </c>
      <c r="B2830" s="29" t="s">
        <v>15885</v>
      </c>
      <c r="C2830" s="30">
        <v>44258</v>
      </c>
      <c r="D2830" s="29" t="s">
        <v>18942</v>
      </c>
      <c r="E2830" s="29">
        <v>8820</v>
      </c>
      <c r="F2830" s="29" t="s">
        <v>18893</v>
      </c>
      <c r="G2830" t="s">
        <v>76</v>
      </c>
    </row>
    <row r="2831" spans="1:7" x14ac:dyDescent="0.25">
      <c r="A2831" s="29" t="s">
        <v>13101</v>
      </c>
      <c r="B2831" s="29" t="s">
        <v>13102</v>
      </c>
      <c r="C2831" s="30">
        <v>44263</v>
      </c>
      <c r="D2831" s="29" t="s">
        <v>18942</v>
      </c>
      <c r="E2831" s="29">
        <v>8820</v>
      </c>
      <c r="F2831" s="29" t="s">
        <v>18893</v>
      </c>
      <c r="G2831" t="s">
        <v>76</v>
      </c>
    </row>
    <row r="2832" spans="1:7" x14ac:dyDescent="0.25">
      <c r="A2832" s="29" t="s">
        <v>13116</v>
      </c>
      <c r="B2832" s="29" t="s">
        <v>13117</v>
      </c>
      <c r="C2832" s="30">
        <v>44263</v>
      </c>
      <c r="D2832" s="29" t="s">
        <v>18942</v>
      </c>
      <c r="E2832" s="29">
        <v>8820</v>
      </c>
      <c r="F2832" s="29" t="s">
        <v>18893</v>
      </c>
      <c r="G2832" t="s">
        <v>76</v>
      </c>
    </row>
    <row r="2833" spans="1:7" x14ac:dyDescent="0.25">
      <c r="A2833" s="29" t="s">
        <v>13261</v>
      </c>
      <c r="B2833" s="29" t="s">
        <v>13262</v>
      </c>
      <c r="C2833" s="30">
        <v>44264</v>
      </c>
      <c r="D2833" s="29" t="s">
        <v>18942</v>
      </c>
      <c r="E2833" s="29">
        <v>8820</v>
      </c>
      <c r="F2833" s="29" t="s">
        <v>18893</v>
      </c>
      <c r="G2833" t="s">
        <v>76</v>
      </c>
    </row>
    <row r="2834" spans="1:7" x14ac:dyDescent="0.25">
      <c r="A2834" s="29" t="s">
        <v>13264</v>
      </c>
      <c r="B2834" s="29" t="s">
        <v>13265</v>
      </c>
      <c r="C2834" s="30">
        <v>44264</v>
      </c>
      <c r="D2834" s="29" t="s">
        <v>18942</v>
      </c>
      <c r="E2834" s="29">
        <v>8820</v>
      </c>
      <c r="F2834" s="29" t="s">
        <v>18893</v>
      </c>
      <c r="G2834" t="s">
        <v>76</v>
      </c>
    </row>
    <row r="2835" spans="1:7" x14ac:dyDescent="0.25">
      <c r="A2835" s="29" t="s">
        <v>13282</v>
      </c>
      <c r="B2835" s="29" t="s">
        <v>13283</v>
      </c>
      <c r="C2835" s="30">
        <v>44264</v>
      </c>
      <c r="D2835" s="29" t="s">
        <v>18942</v>
      </c>
      <c r="E2835" s="29">
        <v>8820</v>
      </c>
      <c r="F2835" s="29" t="s">
        <v>18893</v>
      </c>
      <c r="G2835" t="s">
        <v>76</v>
      </c>
    </row>
    <row r="2836" spans="1:7" x14ac:dyDescent="0.25">
      <c r="A2836" s="29" t="s">
        <v>13285</v>
      </c>
      <c r="B2836" s="29" t="s">
        <v>13286</v>
      </c>
      <c r="C2836" s="30">
        <v>44265</v>
      </c>
      <c r="D2836" s="29" t="s">
        <v>18942</v>
      </c>
      <c r="E2836" s="29">
        <v>8820</v>
      </c>
      <c r="F2836" s="29" t="s">
        <v>18893</v>
      </c>
      <c r="G2836" t="s">
        <v>76</v>
      </c>
    </row>
    <row r="2837" spans="1:7" x14ac:dyDescent="0.25">
      <c r="A2837" s="29" t="s">
        <v>16642</v>
      </c>
      <c r="B2837" s="29" t="s">
        <v>16643</v>
      </c>
      <c r="C2837" s="30">
        <v>44233</v>
      </c>
      <c r="D2837" s="29" t="s">
        <v>18943</v>
      </c>
      <c r="E2837" s="29">
        <v>8830</v>
      </c>
      <c r="F2837" s="29" t="s">
        <v>18893</v>
      </c>
      <c r="G2837" t="s">
        <v>76</v>
      </c>
    </row>
    <row r="2838" spans="1:7" x14ac:dyDescent="0.25">
      <c r="A2838" s="29" t="s">
        <v>16645</v>
      </c>
      <c r="B2838" s="29" t="s">
        <v>16646</v>
      </c>
      <c r="C2838" s="30">
        <v>44233</v>
      </c>
      <c r="D2838" s="29" t="s">
        <v>18943</v>
      </c>
      <c r="E2838" s="29">
        <v>8830</v>
      </c>
      <c r="F2838" s="29" t="s">
        <v>18893</v>
      </c>
      <c r="G2838" t="s">
        <v>76</v>
      </c>
    </row>
    <row r="2839" spans="1:7" x14ac:dyDescent="0.25">
      <c r="A2839" s="29" t="s">
        <v>927</v>
      </c>
      <c r="B2839" s="29" t="s">
        <v>928</v>
      </c>
      <c r="C2839" s="30">
        <v>44243</v>
      </c>
      <c r="D2839" s="29" t="s">
        <v>18943</v>
      </c>
      <c r="E2839" s="29">
        <v>8830</v>
      </c>
      <c r="F2839" s="29" t="s">
        <v>18893</v>
      </c>
      <c r="G2839" t="s">
        <v>76</v>
      </c>
    </row>
    <row r="2840" spans="1:7" x14ac:dyDescent="0.25">
      <c r="A2840" s="29" t="s">
        <v>15854</v>
      </c>
      <c r="B2840" s="29" t="s">
        <v>15855</v>
      </c>
      <c r="C2840" s="30">
        <v>44256</v>
      </c>
      <c r="D2840" s="29" t="s">
        <v>18943</v>
      </c>
      <c r="E2840" s="29">
        <v>8830</v>
      </c>
      <c r="F2840" s="29" t="s">
        <v>18893</v>
      </c>
      <c r="G2840" t="s">
        <v>76</v>
      </c>
    </row>
    <row r="2841" spans="1:7" x14ac:dyDescent="0.25">
      <c r="A2841" s="29" t="s">
        <v>13252</v>
      </c>
      <c r="B2841" s="29" t="s">
        <v>13253</v>
      </c>
      <c r="C2841" s="30">
        <v>44263</v>
      </c>
      <c r="D2841" s="29" t="s">
        <v>18943</v>
      </c>
      <c r="E2841" s="29">
        <v>8830</v>
      </c>
      <c r="F2841" s="29" t="s">
        <v>18893</v>
      </c>
      <c r="G2841" t="s">
        <v>76</v>
      </c>
    </row>
    <row r="2842" spans="1:7" x14ac:dyDescent="0.25">
      <c r="A2842" s="29" t="s">
        <v>16533</v>
      </c>
      <c r="B2842" s="29" t="s">
        <v>16534</v>
      </c>
      <c r="C2842" s="30">
        <v>44222</v>
      </c>
      <c r="D2842" s="29" t="s">
        <v>18944</v>
      </c>
      <c r="E2842" s="29">
        <v>8840</v>
      </c>
      <c r="F2842" s="29" t="s">
        <v>18893</v>
      </c>
      <c r="G2842" t="s">
        <v>76</v>
      </c>
    </row>
    <row r="2843" spans="1:7" x14ac:dyDescent="0.25">
      <c r="A2843" s="29" t="s">
        <v>5629</v>
      </c>
      <c r="B2843" s="29" t="s">
        <v>5630</v>
      </c>
      <c r="C2843" s="30">
        <v>44225</v>
      </c>
      <c r="D2843" s="29" t="s">
        <v>18944</v>
      </c>
      <c r="E2843" s="29">
        <v>8840</v>
      </c>
      <c r="F2843" s="29" t="s">
        <v>18893</v>
      </c>
      <c r="G2843" t="s">
        <v>76</v>
      </c>
    </row>
    <row r="2844" spans="1:7" x14ac:dyDescent="0.25">
      <c r="A2844" s="29" t="s">
        <v>16679</v>
      </c>
      <c r="B2844" s="29" t="s">
        <v>16680</v>
      </c>
      <c r="C2844" s="30">
        <v>44233</v>
      </c>
      <c r="D2844" s="29" t="s">
        <v>18944</v>
      </c>
      <c r="E2844" s="29">
        <v>8840</v>
      </c>
      <c r="F2844" s="29" t="s">
        <v>18893</v>
      </c>
      <c r="G2844" t="s">
        <v>76</v>
      </c>
    </row>
    <row r="2845" spans="1:7" x14ac:dyDescent="0.25">
      <c r="A2845" s="29" t="s">
        <v>16741</v>
      </c>
      <c r="B2845" s="29" t="s">
        <v>16742</v>
      </c>
      <c r="C2845" s="30">
        <v>44233</v>
      </c>
      <c r="D2845" s="29" t="s">
        <v>18944</v>
      </c>
      <c r="E2845" s="29">
        <v>8840</v>
      </c>
      <c r="F2845" s="29" t="s">
        <v>18893</v>
      </c>
      <c r="G2845" t="s">
        <v>76</v>
      </c>
    </row>
    <row r="2846" spans="1:7" x14ac:dyDescent="0.25">
      <c r="A2846" s="29" t="s">
        <v>16806</v>
      </c>
      <c r="B2846" s="29" t="s">
        <v>16807</v>
      </c>
      <c r="C2846" s="30">
        <v>44233</v>
      </c>
      <c r="D2846" s="29" t="s">
        <v>18944</v>
      </c>
      <c r="E2846" s="29">
        <v>8840</v>
      </c>
      <c r="F2846" s="29" t="s">
        <v>18893</v>
      </c>
      <c r="G2846" t="s">
        <v>76</v>
      </c>
    </row>
    <row r="2847" spans="1:7" x14ac:dyDescent="0.25">
      <c r="A2847" s="29" t="s">
        <v>17138</v>
      </c>
      <c r="B2847" s="29" t="s">
        <v>17139</v>
      </c>
      <c r="C2847" s="30">
        <v>44237</v>
      </c>
      <c r="D2847" s="29" t="s">
        <v>18944</v>
      </c>
      <c r="E2847" s="29">
        <v>8840</v>
      </c>
      <c r="F2847" s="29" t="s">
        <v>18893</v>
      </c>
      <c r="G2847" t="s">
        <v>76</v>
      </c>
    </row>
    <row r="2848" spans="1:7" x14ac:dyDescent="0.25">
      <c r="A2848" s="29" t="s">
        <v>17247</v>
      </c>
      <c r="B2848" s="29" t="s">
        <v>17248</v>
      </c>
      <c r="C2848" s="30">
        <v>44243</v>
      </c>
      <c r="D2848" s="29" t="s">
        <v>18944</v>
      </c>
      <c r="E2848" s="29">
        <v>8840</v>
      </c>
      <c r="F2848" s="29" t="s">
        <v>18893</v>
      </c>
      <c r="G2848" t="s">
        <v>76</v>
      </c>
    </row>
    <row r="2849" spans="1:7" x14ac:dyDescent="0.25">
      <c r="A2849" s="29" t="s">
        <v>17249</v>
      </c>
      <c r="B2849" s="29" t="s">
        <v>17250</v>
      </c>
      <c r="C2849" s="30">
        <v>44243</v>
      </c>
      <c r="D2849" s="29" t="s">
        <v>18944</v>
      </c>
      <c r="E2849" s="29">
        <v>8840</v>
      </c>
      <c r="F2849" s="29" t="s">
        <v>18893</v>
      </c>
      <c r="G2849" t="s">
        <v>76</v>
      </c>
    </row>
    <row r="2850" spans="1:7" x14ac:dyDescent="0.25">
      <c r="A2850" s="29" t="s">
        <v>16804</v>
      </c>
      <c r="B2850" s="29" t="s">
        <v>16805</v>
      </c>
      <c r="C2850" s="30">
        <v>44233</v>
      </c>
      <c r="D2850" s="29" t="s">
        <v>18940</v>
      </c>
      <c r="E2850" s="29">
        <v>8850</v>
      </c>
      <c r="F2850" s="29" t="s">
        <v>18893</v>
      </c>
      <c r="G2850" t="s">
        <v>76</v>
      </c>
    </row>
    <row r="2851" spans="1:7" x14ac:dyDescent="0.25">
      <c r="A2851" s="29" t="s">
        <v>13094</v>
      </c>
      <c r="B2851" s="29" t="s">
        <v>13095</v>
      </c>
      <c r="C2851" s="30">
        <v>44263</v>
      </c>
      <c r="D2851" s="29" t="s">
        <v>18940</v>
      </c>
      <c r="E2851" s="29">
        <v>8850</v>
      </c>
      <c r="F2851" s="29" t="s">
        <v>18893</v>
      </c>
      <c r="G2851" t="s">
        <v>76</v>
      </c>
    </row>
    <row r="2852" spans="1:7" x14ac:dyDescent="0.25">
      <c r="A2852" s="29" t="s">
        <v>13267</v>
      </c>
      <c r="B2852" s="29" t="s">
        <v>13268</v>
      </c>
      <c r="C2852" s="30">
        <v>44264</v>
      </c>
      <c r="D2852" s="29" t="s">
        <v>18940</v>
      </c>
      <c r="E2852" s="29">
        <v>8850</v>
      </c>
      <c r="F2852" s="29" t="s">
        <v>18893</v>
      </c>
      <c r="G2852" t="s">
        <v>76</v>
      </c>
    </row>
    <row r="2853" spans="1:7" x14ac:dyDescent="0.25">
      <c r="A2853" s="29" t="s">
        <v>17202</v>
      </c>
      <c r="B2853" s="29" t="s">
        <v>17203</v>
      </c>
      <c r="C2853" s="30">
        <v>44241</v>
      </c>
      <c r="D2853" s="29" t="s">
        <v>18945</v>
      </c>
      <c r="E2853" s="29">
        <v>8851</v>
      </c>
      <c r="F2853" s="29" t="s">
        <v>18893</v>
      </c>
      <c r="G2853" t="s">
        <v>76</v>
      </c>
    </row>
    <row r="2854" spans="1:7" x14ac:dyDescent="0.25">
      <c r="A2854" s="29" t="s">
        <v>16717</v>
      </c>
      <c r="B2854" s="29" t="s">
        <v>16718</v>
      </c>
      <c r="C2854" s="30">
        <v>44233</v>
      </c>
      <c r="D2854" s="29" t="s">
        <v>18946</v>
      </c>
      <c r="E2854" s="29">
        <v>8870</v>
      </c>
      <c r="F2854" s="29" t="s">
        <v>18893</v>
      </c>
      <c r="G2854" t="s">
        <v>76</v>
      </c>
    </row>
    <row r="2855" spans="1:7" x14ac:dyDescent="0.25">
      <c r="A2855" s="29" t="s">
        <v>16723</v>
      </c>
      <c r="B2855" s="29" t="s">
        <v>16724</v>
      </c>
      <c r="C2855" s="30">
        <v>44233</v>
      </c>
      <c r="D2855" s="29" t="s">
        <v>18946</v>
      </c>
      <c r="E2855" s="29">
        <v>8870</v>
      </c>
      <c r="F2855" s="29" t="s">
        <v>18893</v>
      </c>
      <c r="G2855" t="s">
        <v>76</v>
      </c>
    </row>
    <row r="2856" spans="1:7" x14ac:dyDescent="0.25">
      <c r="A2856" s="29" t="s">
        <v>1004</v>
      </c>
      <c r="B2856" s="29" t="s">
        <v>1005</v>
      </c>
      <c r="C2856" s="30">
        <v>44242</v>
      </c>
      <c r="D2856" s="29" t="s">
        <v>18946</v>
      </c>
      <c r="E2856" s="29">
        <v>8870</v>
      </c>
      <c r="F2856" s="29" t="s">
        <v>18893</v>
      </c>
      <c r="G2856" t="s">
        <v>76</v>
      </c>
    </row>
    <row r="2857" spans="1:7" x14ac:dyDescent="0.25">
      <c r="A2857" s="29" t="s">
        <v>16107</v>
      </c>
      <c r="B2857" s="29" t="s">
        <v>16108</v>
      </c>
      <c r="C2857" s="30">
        <v>44256</v>
      </c>
      <c r="D2857" s="29" t="s">
        <v>18896</v>
      </c>
      <c r="E2857" s="29">
        <v>8870</v>
      </c>
      <c r="F2857" s="29" t="s">
        <v>18893</v>
      </c>
      <c r="G2857" t="s">
        <v>76</v>
      </c>
    </row>
    <row r="2858" spans="1:7" x14ac:dyDescent="0.25">
      <c r="A2858" s="29" t="s">
        <v>13110</v>
      </c>
      <c r="B2858" s="29" t="s">
        <v>13111</v>
      </c>
      <c r="C2858" s="30">
        <v>44263</v>
      </c>
      <c r="D2858" s="29" t="s">
        <v>18946</v>
      </c>
      <c r="E2858" s="29">
        <v>8870</v>
      </c>
      <c r="F2858" s="29" t="s">
        <v>18893</v>
      </c>
      <c r="G2858" t="s">
        <v>76</v>
      </c>
    </row>
    <row r="2859" spans="1:7" x14ac:dyDescent="0.25">
      <c r="A2859" s="29" t="s">
        <v>15114</v>
      </c>
      <c r="B2859" s="29" t="s">
        <v>15115</v>
      </c>
      <c r="C2859" s="30">
        <v>44238</v>
      </c>
      <c r="D2859" s="29" t="s">
        <v>18947</v>
      </c>
      <c r="E2859" s="29">
        <v>8880</v>
      </c>
      <c r="F2859" s="29" t="s">
        <v>18893</v>
      </c>
      <c r="G2859" t="s">
        <v>76</v>
      </c>
    </row>
    <row r="2860" spans="1:7" x14ac:dyDescent="0.25">
      <c r="A2860" s="29" t="s">
        <v>15117</v>
      </c>
      <c r="B2860" s="29" t="s">
        <v>15118</v>
      </c>
      <c r="C2860" s="30">
        <v>44241</v>
      </c>
      <c r="D2860" s="29" t="s">
        <v>18947</v>
      </c>
      <c r="E2860" s="29">
        <v>8880</v>
      </c>
      <c r="F2860" s="29" t="s">
        <v>18893</v>
      </c>
      <c r="G2860" t="s">
        <v>76</v>
      </c>
    </row>
    <row r="2861" spans="1:7" x14ac:dyDescent="0.25">
      <c r="A2861" s="29" t="s">
        <v>971</v>
      </c>
      <c r="B2861" s="29" t="s">
        <v>972</v>
      </c>
      <c r="C2861" s="30">
        <v>44242</v>
      </c>
      <c r="D2861" s="29" t="s">
        <v>18947</v>
      </c>
      <c r="E2861" s="29">
        <v>8880</v>
      </c>
      <c r="F2861" s="29" t="s">
        <v>18893</v>
      </c>
      <c r="G2861" t="s">
        <v>76</v>
      </c>
    </row>
    <row r="2862" spans="1:7" x14ac:dyDescent="0.25">
      <c r="A2862" s="29" t="s">
        <v>12909</v>
      </c>
      <c r="B2862" s="29" t="s">
        <v>12910</v>
      </c>
      <c r="C2862" s="30">
        <v>44249</v>
      </c>
      <c r="D2862" s="29" t="s">
        <v>18947</v>
      </c>
      <c r="E2862" s="29">
        <v>8880</v>
      </c>
      <c r="F2862" s="29" t="s">
        <v>18893</v>
      </c>
      <c r="G2862" t="s">
        <v>76</v>
      </c>
    </row>
    <row r="2863" spans="1:7" x14ac:dyDescent="0.25">
      <c r="A2863" s="29" t="s">
        <v>6187</v>
      </c>
      <c r="B2863" s="29" t="s">
        <v>6188</v>
      </c>
      <c r="C2863" s="30">
        <v>44233</v>
      </c>
      <c r="D2863" s="29" t="s">
        <v>18948</v>
      </c>
      <c r="E2863" s="29">
        <v>8890</v>
      </c>
      <c r="F2863" s="29" t="s">
        <v>18893</v>
      </c>
      <c r="G2863" t="s">
        <v>76</v>
      </c>
    </row>
    <row r="2864" spans="1:7" x14ac:dyDescent="0.25">
      <c r="A2864" s="29" t="s">
        <v>16785</v>
      </c>
      <c r="B2864" s="29" t="s">
        <v>16786</v>
      </c>
      <c r="C2864" s="30">
        <v>44233</v>
      </c>
      <c r="D2864" s="29" t="s">
        <v>18948</v>
      </c>
      <c r="E2864" s="29">
        <v>8890</v>
      </c>
      <c r="F2864" s="29" t="s">
        <v>18893</v>
      </c>
      <c r="G2864" t="s">
        <v>76</v>
      </c>
    </row>
    <row r="2865" spans="1:7" x14ac:dyDescent="0.25">
      <c r="A2865" s="29" t="s">
        <v>15123</v>
      </c>
      <c r="B2865" s="29" t="s">
        <v>15124</v>
      </c>
      <c r="C2865" s="30">
        <v>44238</v>
      </c>
      <c r="D2865" s="29" t="s">
        <v>18948</v>
      </c>
      <c r="E2865" s="29">
        <v>8890</v>
      </c>
      <c r="F2865" s="29" t="s">
        <v>18893</v>
      </c>
      <c r="G2865" t="s">
        <v>76</v>
      </c>
    </row>
    <row r="2866" spans="1:7" x14ac:dyDescent="0.25">
      <c r="A2866" s="29" t="s">
        <v>16285</v>
      </c>
      <c r="B2866" s="29" t="s">
        <v>16286</v>
      </c>
      <c r="C2866" s="30">
        <v>44253</v>
      </c>
      <c r="D2866" s="29" t="s">
        <v>18896</v>
      </c>
      <c r="E2866" s="29">
        <v>8890</v>
      </c>
      <c r="F2866" s="29" t="s">
        <v>18893</v>
      </c>
      <c r="G2866" t="s">
        <v>76</v>
      </c>
    </row>
    <row r="2867" spans="1:7" x14ac:dyDescent="0.25">
      <c r="A2867" s="29" t="s">
        <v>16305</v>
      </c>
      <c r="B2867" s="29" t="s">
        <v>16306</v>
      </c>
      <c r="C2867" s="30">
        <v>44257</v>
      </c>
      <c r="D2867" s="29" t="s">
        <v>18896</v>
      </c>
      <c r="E2867" s="29">
        <v>8890</v>
      </c>
      <c r="F2867" s="29" t="s">
        <v>18893</v>
      </c>
      <c r="G2867" t="s">
        <v>76</v>
      </c>
    </row>
    <row r="2868" spans="1:7" x14ac:dyDescent="0.25">
      <c r="A2868" s="29" t="s">
        <v>13137</v>
      </c>
      <c r="B2868" s="29" t="s">
        <v>13138</v>
      </c>
      <c r="C2868" s="30">
        <v>44263</v>
      </c>
      <c r="D2868" s="29" t="s">
        <v>18949</v>
      </c>
      <c r="E2868" s="29">
        <v>8890</v>
      </c>
      <c r="F2868" s="29" t="s">
        <v>18893</v>
      </c>
      <c r="G2868" t="s">
        <v>76</v>
      </c>
    </row>
    <row r="2869" spans="1:7" x14ac:dyDescent="0.25">
      <c r="A2869" s="29" t="s">
        <v>18552</v>
      </c>
      <c r="B2869" s="29" t="s">
        <v>18553</v>
      </c>
      <c r="C2869" s="30">
        <v>44216</v>
      </c>
      <c r="D2869" s="29" t="s">
        <v>18950</v>
      </c>
      <c r="E2869" s="29">
        <v>8900</v>
      </c>
      <c r="F2869" s="29" t="s">
        <v>18893</v>
      </c>
      <c r="G2869" t="s">
        <v>76</v>
      </c>
    </row>
    <row r="2870" spans="1:7" x14ac:dyDescent="0.25">
      <c r="A2870" s="29" t="s">
        <v>16166</v>
      </c>
      <c r="B2870" s="29" t="s">
        <v>16167</v>
      </c>
      <c r="C2870" s="30">
        <v>44225</v>
      </c>
      <c r="D2870" s="29" t="s">
        <v>18896</v>
      </c>
      <c r="E2870" s="29">
        <v>8920</v>
      </c>
      <c r="F2870" s="29" t="s">
        <v>18893</v>
      </c>
      <c r="G2870" t="s">
        <v>76</v>
      </c>
    </row>
    <row r="2871" spans="1:7" x14ac:dyDescent="0.25">
      <c r="A2871" s="29" t="s">
        <v>16666</v>
      </c>
      <c r="B2871" s="29" t="s">
        <v>16667</v>
      </c>
      <c r="C2871" s="30">
        <v>44233</v>
      </c>
      <c r="D2871" s="29" t="s">
        <v>18951</v>
      </c>
      <c r="E2871" s="29">
        <v>8920</v>
      </c>
      <c r="F2871" s="29" t="s">
        <v>18893</v>
      </c>
      <c r="G2871" t="s">
        <v>76</v>
      </c>
    </row>
    <row r="2872" spans="1:7" x14ac:dyDescent="0.25">
      <c r="A2872" s="29" t="s">
        <v>5584</v>
      </c>
      <c r="B2872" s="29" t="s">
        <v>5585</v>
      </c>
      <c r="C2872" s="30">
        <v>44228</v>
      </c>
      <c r="D2872" s="29" t="s">
        <v>18952</v>
      </c>
      <c r="E2872" s="29">
        <v>8930</v>
      </c>
      <c r="F2872" s="29" t="s">
        <v>18893</v>
      </c>
      <c r="G2872" t="s">
        <v>76</v>
      </c>
    </row>
    <row r="2873" spans="1:7" x14ac:dyDescent="0.25">
      <c r="A2873" s="29" t="s">
        <v>16779</v>
      </c>
      <c r="B2873" s="29" t="s">
        <v>16780</v>
      </c>
      <c r="C2873" s="30">
        <v>44233</v>
      </c>
      <c r="D2873" s="29" t="s">
        <v>18952</v>
      </c>
      <c r="E2873" s="29">
        <v>8930</v>
      </c>
      <c r="F2873" s="29" t="s">
        <v>18893</v>
      </c>
      <c r="G2873" t="s">
        <v>76</v>
      </c>
    </row>
    <row r="2874" spans="1:7" x14ac:dyDescent="0.25">
      <c r="A2874" s="29" t="s">
        <v>17132</v>
      </c>
      <c r="B2874" s="29" t="s">
        <v>17133</v>
      </c>
      <c r="C2874" s="30">
        <v>44237</v>
      </c>
      <c r="D2874" s="29" t="s">
        <v>18952</v>
      </c>
      <c r="E2874" s="29">
        <v>8930</v>
      </c>
      <c r="F2874" s="29" t="s">
        <v>18893</v>
      </c>
      <c r="G2874" t="s">
        <v>76</v>
      </c>
    </row>
    <row r="2875" spans="1:7" x14ac:dyDescent="0.25">
      <c r="A2875" s="29" t="s">
        <v>15866</v>
      </c>
      <c r="B2875" s="29" t="s">
        <v>15867</v>
      </c>
      <c r="C2875" s="30">
        <v>44256</v>
      </c>
      <c r="D2875" s="29" t="s">
        <v>18952</v>
      </c>
      <c r="E2875" s="29">
        <v>8930</v>
      </c>
      <c r="F2875" s="29" t="s">
        <v>18893</v>
      </c>
      <c r="G2875" t="s">
        <v>76</v>
      </c>
    </row>
    <row r="2876" spans="1:7" x14ac:dyDescent="0.25">
      <c r="A2876" s="29" t="s">
        <v>15881</v>
      </c>
      <c r="B2876" s="29" t="s">
        <v>15882</v>
      </c>
      <c r="C2876" s="30">
        <v>44258</v>
      </c>
      <c r="D2876" s="29" t="s">
        <v>18952</v>
      </c>
      <c r="E2876" s="29">
        <v>8930</v>
      </c>
      <c r="F2876" s="29" t="s">
        <v>18893</v>
      </c>
      <c r="G2876" t="s">
        <v>76</v>
      </c>
    </row>
    <row r="2877" spans="1:7" x14ac:dyDescent="0.25">
      <c r="A2877" s="29" t="s">
        <v>13241</v>
      </c>
      <c r="B2877" s="29" t="s">
        <v>13242</v>
      </c>
      <c r="C2877" s="30">
        <v>44263</v>
      </c>
      <c r="D2877" s="29" t="s">
        <v>18952</v>
      </c>
      <c r="E2877" s="29">
        <v>8930</v>
      </c>
      <c r="F2877" s="29" t="s">
        <v>18893</v>
      </c>
      <c r="G2877" t="s">
        <v>76</v>
      </c>
    </row>
    <row r="2878" spans="1:7" x14ac:dyDescent="0.25">
      <c r="A2878" s="29" t="s">
        <v>16817</v>
      </c>
      <c r="B2878" s="29" t="s">
        <v>16818</v>
      </c>
      <c r="C2878" s="30">
        <v>44233</v>
      </c>
      <c r="D2878" s="29" t="s">
        <v>18953</v>
      </c>
      <c r="E2878" s="29">
        <v>8940</v>
      </c>
      <c r="F2878" s="29" t="s">
        <v>18893</v>
      </c>
      <c r="G2878" t="s">
        <v>76</v>
      </c>
    </row>
    <row r="2879" spans="1:7" x14ac:dyDescent="0.25">
      <c r="A2879" s="29" t="s">
        <v>15108</v>
      </c>
      <c r="B2879" s="29" t="s">
        <v>15109</v>
      </c>
      <c r="C2879" s="30">
        <v>44238</v>
      </c>
      <c r="D2879" s="29" t="s">
        <v>18953</v>
      </c>
      <c r="E2879" s="29">
        <v>8940</v>
      </c>
      <c r="F2879" s="29" t="s">
        <v>18893</v>
      </c>
      <c r="G2879" t="s">
        <v>76</v>
      </c>
    </row>
    <row r="2880" spans="1:7" x14ac:dyDescent="0.25">
      <c r="A2880" s="29" t="s">
        <v>15111</v>
      </c>
      <c r="B2880" s="29" t="s">
        <v>15112</v>
      </c>
      <c r="C2880" s="30">
        <v>44238</v>
      </c>
      <c r="D2880" s="29" t="s">
        <v>18953</v>
      </c>
      <c r="E2880" s="29">
        <v>8940</v>
      </c>
      <c r="F2880" s="29" t="s">
        <v>18893</v>
      </c>
      <c r="G2880" t="s">
        <v>76</v>
      </c>
    </row>
    <row r="2881" spans="1:7" x14ac:dyDescent="0.25">
      <c r="A2881" s="29" t="s">
        <v>15871</v>
      </c>
      <c r="B2881" s="29" t="s">
        <v>15872</v>
      </c>
      <c r="C2881" s="30">
        <v>44258</v>
      </c>
      <c r="D2881" s="29" t="s">
        <v>18953</v>
      </c>
      <c r="E2881" s="29">
        <v>8940</v>
      </c>
      <c r="F2881" s="29" t="s">
        <v>18893</v>
      </c>
      <c r="G2881" t="s">
        <v>76</v>
      </c>
    </row>
    <row r="2882" spans="1:7" x14ac:dyDescent="0.25">
      <c r="A2882" s="29" t="s">
        <v>13125</v>
      </c>
      <c r="B2882" s="29" t="s">
        <v>13126</v>
      </c>
      <c r="C2882" s="30">
        <v>44263</v>
      </c>
      <c r="D2882" s="29" t="s">
        <v>18953</v>
      </c>
      <c r="E2882" s="29">
        <v>8940</v>
      </c>
      <c r="F2882" s="29" t="s">
        <v>18893</v>
      </c>
      <c r="G2882" t="s">
        <v>76</v>
      </c>
    </row>
    <row r="2883" spans="1:7" x14ac:dyDescent="0.25">
      <c r="A2883" s="29" t="s">
        <v>16203</v>
      </c>
      <c r="B2883" s="29" t="s">
        <v>16204</v>
      </c>
      <c r="C2883" s="30">
        <v>44252</v>
      </c>
      <c r="D2883" s="29" t="s">
        <v>18896</v>
      </c>
      <c r="E2883" s="29">
        <v>8957</v>
      </c>
      <c r="F2883" s="29" t="s">
        <v>18893</v>
      </c>
      <c r="G2883" t="s">
        <v>76</v>
      </c>
    </row>
    <row r="2884" spans="1:7" x14ac:dyDescent="0.25">
      <c r="A2884" s="29" t="s">
        <v>16216</v>
      </c>
      <c r="B2884" s="29" t="s">
        <v>16217</v>
      </c>
      <c r="C2884" s="30">
        <v>44252</v>
      </c>
      <c r="D2884" s="29" t="s">
        <v>18896</v>
      </c>
      <c r="E2884" s="29">
        <v>8957</v>
      </c>
      <c r="F2884" s="29" t="s">
        <v>18893</v>
      </c>
      <c r="G2884" t="s">
        <v>76</v>
      </c>
    </row>
    <row r="2885" spans="1:7" x14ac:dyDescent="0.25">
      <c r="A2885" s="29" t="s">
        <v>16686</v>
      </c>
      <c r="B2885" s="29" t="s">
        <v>16687</v>
      </c>
      <c r="C2885" s="30">
        <v>44233</v>
      </c>
      <c r="D2885" s="29" t="s">
        <v>18955</v>
      </c>
      <c r="E2885" s="29">
        <v>8980</v>
      </c>
      <c r="F2885" s="29" t="s">
        <v>18893</v>
      </c>
      <c r="G2885" t="s">
        <v>76</v>
      </c>
    </row>
    <row r="2886" spans="1:7" x14ac:dyDescent="0.25">
      <c r="A2886" s="29" t="s">
        <v>16743</v>
      </c>
      <c r="B2886" s="29" t="s">
        <v>16744</v>
      </c>
      <c r="C2886" s="30">
        <v>44233</v>
      </c>
      <c r="D2886" s="29" t="s">
        <v>18955</v>
      </c>
      <c r="E2886" s="29">
        <v>8980</v>
      </c>
      <c r="F2886" s="29" t="s">
        <v>18893</v>
      </c>
      <c r="G2886" t="s">
        <v>76</v>
      </c>
    </row>
    <row r="2887" spans="1:7" x14ac:dyDescent="0.25">
      <c r="A2887" s="29" t="s">
        <v>17216</v>
      </c>
      <c r="B2887" s="29" t="s">
        <v>17217</v>
      </c>
      <c r="C2887" s="30">
        <v>44241</v>
      </c>
      <c r="D2887" s="29" t="s">
        <v>18955</v>
      </c>
      <c r="E2887" s="29">
        <v>8980</v>
      </c>
      <c r="F2887" s="29" t="s">
        <v>18893</v>
      </c>
      <c r="G2887" t="s">
        <v>76</v>
      </c>
    </row>
    <row r="2888" spans="1:7" x14ac:dyDescent="0.25">
      <c r="A2888" s="29" t="s">
        <v>16331</v>
      </c>
      <c r="B2888" s="29" t="s">
        <v>16332</v>
      </c>
      <c r="C2888" s="30">
        <v>44253</v>
      </c>
      <c r="D2888" s="29" t="s">
        <v>18896</v>
      </c>
      <c r="E2888" s="29">
        <v>9000</v>
      </c>
      <c r="F2888" s="29" t="s">
        <v>18894</v>
      </c>
      <c r="G2888" t="s">
        <v>76</v>
      </c>
    </row>
    <row r="2889" spans="1:7" x14ac:dyDescent="0.25">
      <c r="A2889" s="29" t="s">
        <v>16310</v>
      </c>
      <c r="B2889" s="29" t="s">
        <v>16311</v>
      </c>
      <c r="C2889" s="30">
        <v>44252</v>
      </c>
      <c r="D2889" s="29" t="s">
        <v>18896</v>
      </c>
      <c r="E2889" s="29">
        <v>9041</v>
      </c>
      <c r="F2889" s="29" t="s">
        <v>18894</v>
      </c>
      <c r="G2889" t="s">
        <v>76</v>
      </c>
    </row>
    <row r="2890" spans="1:7" x14ac:dyDescent="0.25">
      <c r="A2890" s="29" t="s">
        <v>16303</v>
      </c>
      <c r="B2890" s="29" t="s">
        <v>16304</v>
      </c>
      <c r="C2890" s="30">
        <v>44252</v>
      </c>
      <c r="D2890" s="29" t="s">
        <v>18896</v>
      </c>
      <c r="E2890" s="29">
        <v>9050</v>
      </c>
      <c r="F2890" s="29" t="s">
        <v>18894</v>
      </c>
      <c r="G2890" t="s">
        <v>76</v>
      </c>
    </row>
    <row r="2891" spans="1:7" x14ac:dyDescent="0.25">
      <c r="A2891" s="29" t="s">
        <v>16249</v>
      </c>
      <c r="B2891" s="29" t="s">
        <v>16250</v>
      </c>
      <c r="C2891" s="30">
        <v>44253</v>
      </c>
      <c r="D2891" s="29" t="s">
        <v>18896</v>
      </c>
      <c r="E2891" s="29">
        <v>9080</v>
      </c>
      <c r="F2891" s="29" t="s">
        <v>18894</v>
      </c>
      <c r="G2891" t="s">
        <v>76</v>
      </c>
    </row>
    <row r="2892" spans="1:7" x14ac:dyDescent="0.25">
      <c r="A2892" s="29" t="s">
        <v>8599</v>
      </c>
      <c r="B2892" s="29" t="s">
        <v>8600</v>
      </c>
      <c r="C2892" s="30">
        <v>44200</v>
      </c>
      <c r="D2892" s="29" t="s">
        <v>19406</v>
      </c>
      <c r="E2892" s="29">
        <v>9100</v>
      </c>
      <c r="F2892" s="29" t="s">
        <v>18894</v>
      </c>
      <c r="G2892" t="s">
        <v>76</v>
      </c>
    </row>
    <row r="2893" spans="1:7" x14ac:dyDescent="0.25">
      <c r="A2893" s="29" t="s">
        <v>16293</v>
      </c>
      <c r="B2893" s="29" t="s">
        <v>16294</v>
      </c>
      <c r="C2893" s="30">
        <v>44253</v>
      </c>
      <c r="D2893" s="29" t="s">
        <v>18896</v>
      </c>
      <c r="E2893" s="29">
        <v>9100</v>
      </c>
      <c r="F2893" s="29" t="s">
        <v>18894</v>
      </c>
      <c r="G2893" t="s">
        <v>76</v>
      </c>
    </row>
    <row r="2894" spans="1:7" x14ac:dyDescent="0.25">
      <c r="A2894" s="29" t="s">
        <v>12915</v>
      </c>
      <c r="B2894" s="29" t="s">
        <v>12916</v>
      </c>
      <c r="C2894" s="30">
        <v>44249</v>
      </c>
      <c r="D2894" s="29" t="s">
        <v>18957</v>
      </c>
      <c r="E2894" s="29">
        <v>9120</v>
      </c>
      <c r="F2894" s="29" t="s">
        <v>18894</v>
      </c>
      <c r="G2894" t="s">
        <v>76</v>
      </c>
    </row>
    <row r="2895" spans="1:7" x14ac:dyDescent="0.25">
      <c r="A2895" s="29" t="s">
        <v>3212</v>
      </c>
      <c r="B2895" s="29" t="s">
        <v>3213</v>
      </c>
      <c r="C2895" s="30">
        <v>44217</v>
      </c>
      <c r="D2895" s="29" t="s">
        <v>19409</v>
      </c>
      <c r="E2895" s="29">
        <v>9140</v>
      </c>
      <c r="F2895" s="29" t="s">
        <v>18894</v>
      </c>
      <c r="G2895" t="s">
        <v>76</v>
      </c>
    </row>
    <row r="2896" spans="1:7" x14ac:dyDescent="0.25">
      <c r="A2896" s="29" t="s">
        <v>14574</v>
      </c>
      <c r="B2896" s="29" t="s">
        <v>14575</v>
      </c>
      <c r="C2896" s="30">
        <v>44217</v>
      </c>
      <c r="D2896" s="29" t="s">
        <v>19409</v>
      </c>
      <c r="E2896" s="29">
        <v>9140</v>
      </c>
      <c r="F2896" s="29" t="s">
        <v>18894</v>
      </c>
      <c r="G2896" t="s">
        <v>76</v>
      </c>
    </row>
    <row r="2897" spans="1:7" x14ac:dyDescent="0.25">
      <c r="A2897" s="29" t="s">
        <v>16317</v>
      </c>
      <c r="B2897" s="29" t="s">
        <v>16318</v>
      </c>
      <c r="C2897" s="30">
        <v>44253</v>
      </c>
      <c r="D2897" s="29" t="s">
        <v>18896</v>
      </c>
      <c r="E2897" s="29">
        <v>9140</v>
      </c>
      <c r="F2897" s="29" t="s">
        <v>18894</v>
      </c>
      <c r="G2897" t="s">
        <v>76</v>
      </c>
    </row>
    <row r="2898" spans="1:7" x14ac:dyDescent="0.25">
      <c r="A2898" s="29" t="s">
        <v>16323</v>
      </c>
      <c r="B2898" s="29" t="s">
        <v>16324</v>
      </c>
      <c r="C2898" s="30">
        <v>44253</v>
      </c>
      <c r="D2898" s="29" t="s">
        <v>18896</v>
      </c>
      <c r="E2898" s="29">
        <v>9140</v>
      </c>
      <c r="F2898" s="29" t="s">
        <v>18894</v>
      </c>
      <c r="G2898" t="s">
        <v>76</v>
      </c>
    </row>
    <row r="2899" spans="1:7" x14ac:dyDescent="0.25">
      <c r="A2899" s="29" t="s">
        <v>17819</v>
      </c>
      <c r="B2899" s="29" t="s">
        <v>17820</v>
      </c>
      <c r="C2899" s="30">
        <v>44249</v>
      </c>
      <c r="D2899" s="29" t="s">
        <v>19047</v>
      </c>
      <c r="E2899" s="29">
        <v>9150</v>
      </c>
      <c r="F2899" s="29" t="s">
        <v>18894</v>
      </c>
      <c r="G2899" t="s">
        <v>76</v>
      </c>
    </row>
    <row r="2900" spans="1:7" x14ac:dyDescent="0.25">
      <c r="A2900" s="29" t="s">
        <v>16325</v>
      </c>
      <c r="B2900" s="29" t="s">
        <v>16326</v>
      </c>
      <c r="C2900" s="30">
        <v>44253</v>
      </c>
      <c r="D2900" s="29" t="s">
        <v>18896</v>
      </c>
      <c r="E2900" s="29">
        <v>9230</v>
      </c>
      <c r="F2900" s="29" t="s">
        <v>18894</v>
      </c>
      <c r="G2900" t="s">
        <v>76</v>
      </c>
    </row>
    <row r="2901" spans="1:7" x14ac:dyDescent="0.25">
      <c r="A2901" s="29" t="s">
        <v>16274</v>
      </c>
      <c r="B2901" s="29" t="s">
        <v>16275</v>
      </c>
      <c r="C2901" s="30">
        <v>44253</v>
      </c>
      <c r="D2901" s="29" t="s">
        <v>18896</v>
      </c>
      <c r="E2901" s="29">
        <v>9240</v>
      </c>
      <c r="F2901" s="29" t="s">
        <v>18894</v>
      </c>
      <c r="G2901" t="s">
        <v>76</v>
      </c>
    </row>
    <row r="2902" spans="1:7" x14ac:dyDescent="0.25">
      <c r="A2902" s="29" t="s">
        <v>1512</v>
      </c>
      <c r="B2902" s="29" t="s">
        <v>1513</v>
      </c>
      <c r="C2902" s="30">
        <v>44247</v>
      </c>
      <c r="D2902" s="29" t="s">
        <v>18959</v>
      </c>
      <c r="E2902" s="29">
        <v>9300</v>
      </c>
      <c r="F2902" s="29" t="s">
        <v>18894</v>
      </c>
      <c r="G2902" t="s">
        <v>76</v>
      </c>
    </row>
    <row r="2903" spans="1:7" x14ac:dyDescent="0.25">
      <c r="A2903" s="29" t="s">
        <v>16015</v>
      </c>
      <c r="B2903" s="29" t="s">
        <v>16016</v>
      </c>
      <c r="C2903" s="30">
        <v>44270</v>
      </c>
      <c r="D2903" s="29" t="s">
        <v>18959</v>
      </c>
      <c r="E2903" s="29">
        <v>9300</v>
      </c>
      <c r="F2903" s="29" t="s">
        <v>18894</v>
      </c>
      <c r="G2903" t="s">
        <v>76</v>
      </c>
    </row>
    <row r="2904" spans="1:7" x14ac:dyDescent="0.25">
      <c r="A2904" s="29" t="s">
        <v>16038</v>
      </c>
      <c r="B2904" s="29" t="s">
        <v>16039</v>
      </c>
      <c r="C2904" s="30">
        <v>44271</v>
      </c>
      <c r="D2904" s="29" t="s">
        <v>18959</v>
      </c>
      <c r="E2904" s="29">
        <v>9300</v>
      </c>
      <c r="F2904" s="29" t="s">
        <v>18894</v>
      </c>
      <c r="G2904" t="s">
        <v>76</v>
      </c>
    </row>
    <row r="2905" spans="1:7" x14ac:dyDescent="0.25">
      <c r="A2905" s="29" t="s">
        <v>16860</v>
      </c>
      <c r="B2905" s="29" t="s">
        <v>16861</v>
      </c>
      <c r="C2905" s="30">
        <v>44225</v>
      </c>
      <c r="D2905" s="29" t="s">
        <v>18894</v>
      </c>
      <c r="E2905" s="29">
        <v>9320</v>
      </c>
      <c r="F2905" s="29" t="s">
        <v>18894</v>
      </c>
      <c r="G2905" t="s">
        <v>76</v>
      </c>
    </row>
    <row r="2906" spans="1:7" x14ac:dyDescent="0.25">
      <c r="A2906" s="29" t="s">
        <v>13721</v>
      </c>
      <c r="B2906" s="29" t="s">
        <v>13722</v>
      </c>
      <c r="C2906" s="30">
        <v>44257</v>
      </c>
      <c r="D2906" s="29" t="s">
        <v>18896</v>
      </c>
      <c r="E2906" s="29">
        <v>9340</v>
      </c>
      <c r="F2906" s="29" t="s">
        <v>18894</v>
      </c>
      <c r="G2906" t="s">
        <v>76</v>
      </c>
    </row>
    <row r="2907" spans="1:7" x14ac:dyDescent="0.25">
      <c r="A2907" s="29" t="s">
        <v>7525</v>
      </c>
      <c r="B2907" s="29" t="s">
        <v>7526</v>
      </c>
      <c r="C2907" s="30">
        <v>44254</v>
      </c>
      <c r="D2907" s="29" t="s">
        <v>18894</v>
      </c>
      <c r="E2907" s="29">
        <v>9400</v>
      </c>
      <c r="F2907" s="29" t="s">
        <v>18894</v>
      </c>
      <c r="G2907" t="s">
        <v>76</v>
      </c>
    </row>
    <row r="2908" spans="1:7" x14ac:dyDescent="0.25">
      <c r="A2908" s="29" t="s">
        <v>13718</v>
      </c>
      <c r="B2908" s="29" t="s">
        <v>13719</v>
      </c>
      <c r="C2908" s="30">
        <v>44257</v>
      </c>
      <c r="D2908" s="29" t="s">
        <v>18896</v>
      </c>
      <c r="E2908" s="29">
        <v>9400</v>
      </c>
      <c r="F2908" s="29" t="s">
        <v>18894</v>
      </c>
      <c r="G2908" t="s">
        <v>76</v>
      </c>
    </row>
    <row r="2909" spans="1:7" x14ac:dyDescent="0.25">
      <c r="A2909" s="29" t="s">
        <v>13727</v>
      </c>
      <c r="B2909" s="29" t="s">
        <v>13728</v>
      </c>
      <c r="C2909" s="30">
        <v>44257</v>
      </c>
      <c r="D2909" s="29" t="s">
        <v>18896</v>
      </c>
      <c r="E2909" s="29">
        <v>9400</v>
      </c>
      <c r="F2909" s="29" t="s">
        <v>18894</v>
      </c>
      <c r="G2909" t="s">
        <v>76</v>
      </c>
    </row>
    <row r="2910" spans="1:7" x14ac:dyDescent="0.25">
      <c r="A2910" s="29" t="s">
        <v>6592</v>
      </c>
      <c r="B2910" s="29" t="s">
        <v>6593</v>
      </c>
      <c r="C2910" s="30">
        <v>44229</v>
      </c>
      <c r="D2910" s="29" t="s">
        <v>19416</v>
      </c>
      <c r="E2910" s="29">
        <v>9473</v>
      </c>
      <c r="F2910" s="29" t="s">
        <v>18894</v>
      </c>
      <c r="G2910" t="s">
        <v>76</v>
      </c>
    </row>
    <row r="2911" spans="1:7" x14ac:dyDescent="0.25">
      <c r="A2911" s="29" t="s">
        <v>18317</v>
      </c>
      <c r="B2911" s="29" t="s">
        <v>18318</v>
      </c>
      <c r="C2911" s="30">
        <v>44218</v>
      </c>
      <c r="D2911" s="29" t="s">
        <v>18896</v>
      </c>
      <c r="E2911" s="29">
        <v>9500</v>
      </c>
      <c r="F2911" s="29" t="s">
        <v>18894</v>
      </c>
      <c r="G2911" t="s">
        <v>76</v>
      </c>
    </row>
    <row r="2912" spans="1:7" x14ac:dyDescent="0.25">
      <c r="A2912" s="29" t="s">
        <v>18336</v>
      </c>
      <c r="B2912" s="29" t="s">
        <v>18337</v>
      </c>
      <c r="C2912" s="30">
        <v>44219</v>
      </c>
      <c r="D2912" s="29" t="s">
        <v>18896</v>
      </c>
      <c r="E2912" s="29">
        <v>9500</v>
      </c>
      <c r="F2912" s="29" t="s">
        <v>18894</v>
      </c>
      <c r="G2912" t="s">
        <v>76</v>
      </c>
    </row>
    <row r="2913" spans="1:7" x14ac:dyDescent="0.25">
      <c r="A2913" s="29" t="s">
        <v>13706</v>
      </c>
      <c r="B2913" s="29" t="s">
        <v>13707</v>
      </c>
      <c r="C2913" s="30">
        <v>44257</v>
      </c>
      <c r="D2913" s="29" t="s">
        <v>18896</v>
      </c>
      <c r="E2913" s="29">
        <v>9500</v>
      </c>
      <c r="F2913" s="29" t="s">
        <v>18894</v>
      </c>
      <c r="G2913" t="s">
        <v>76</v>
      </c>
    </row>
    <row r="2914" spans="1:7" x14ac:dyDescent="0.25">
      <c r="A2914" s="29" t="s">
        <v>18300</v>
      </c>
      <c r="B2914" s="29" t="s">
        <v>18301</v>
      </c>
      <c r="C2914" s="30">
        <v>44219</v>
      </c>
      <c r="D2914" s="29" t="s">
        <v>18896</v>
      </c>
      <c r="E2914" s="29">
        <v>9520</v>
      </c>
      <c r="F2914" s="29" t="s">
        <v>18894</v>
      </c>
      <c r="G2914" t="s">
        <v>76</v>
      </c>
    </row>
    <row r="2915" spans="1:7" x14ac:dyDescent="0.25">
      <c r="A2915" s="29" t="s">
        <v>18324</v>
      </c>
      <c r="B2915" s="29" t="s">
        <v>18325</v>
      </c>
      <c r="C2915" s="30">
        <v>44219</v>
      </c>
      <c r="D2915" s="29" t="s">
        <v>18896</v>
      </c>
      <c r="E2915" s="29">
        <v>9520</v>
      </c>
      <c r="F2915" s="29" t="s">
        <v>18894</v>
      </c>
      <c r="G2915" t="s">
        <v>76</v>
      </c>
    </row>
    <row r="2916" spans="1:7" x14ac:dyDescent="0.25">
      <c r="A2916" s="29" t="s">
        <v>124</v>
      </c>
      <c r="B2916" s="29" t="s">
        <v>125</v>
      </c>
      <c r="C2916" s="30">
        <v>44230</v>
      </c>
      <c r="D2916" s="29" t="s">
        <v>19418</v>
      </c>
      <c r="E2916" s="29">
        <v>9552</v>
      </c>
      <c r="F2916" s="29" t="s">
        <v>18894</v>
      </c>
      <c r="G2916" t="s">
        <v>76</v>
      </c>
    </row>
    <row r="2917" spans="1:7" x14ac:dyDescent="0.25">
      <c r="A2917" s="29" t="s">
        <v>16300</v>
      </c>
      <c r="B2917" s="29" t="s">
        <v>16301</v>
      </c>
      <c r="C2917" s="30">
        <v>44251</v>
      </c>
      <c r="D2917" s="29" t="s">
        <v>18896</v>
      </c>
      <c r="E2917" s="29">
        <v>9620</v>
      </c>
      <c r="F2917" s="29" t="s">
        <v>18894</v>
      </c>
      <c r="G2917" t="s">
        <v>76</v>
      </c>
    </row>
    <row r="2918" spans="1:7" x14ac:dyDescent="0.25">
      <c r="A2918" s="29" t="s">
        <v>16265</v>
      </c>
      <c r="B2918" s="29" t="s">
        <v>16266</v>
      </c>
      <c r="C2918" s="30">
        <v>44253</v>
      </c>
      <c r="D2918" s="29" t="s">
        <v>18896</v>
      </c>
      <c r="E2918" s="29">
        <v>9620</v>
      </c>
      <c r="F2918" s="29" t="s">
        <v>18894</v>
      </c>
      <c r="G2918" t="s">
        <v>76</v>
      </c>
    </row>
    <row r="2919" spans="1:7" x14ac:dyDescent="0.25">
      <c r="A2919" s="29" t="s">
        <v>18332</v>
      </c>
      <c r="B2919" s="29" t="s">
        <v>18333</v>
      </c>
      <c r="C2919" s="30">
        <v>44219</v>
      </c>
      <c r="D2919" s="29" t="s">
        <v>18896</v>
      </c>
      <c r="E2919" s="29">
        <v>9660</v>
      </c>
      <c r="F2919" s="29" t="s">
        <v>18894</v>
      </c>
      <c r="G2919" t="s">
        <v>76</v>
      </c>
    </row>
    <row r="2920" spans="1:7" x14ac:dyDescent="0.25">
      <c r="A2920" s="29" t="s">
        <v>18343</v>
      </c>
      <c r="B2920" s="29" t="s">
        <v>18344</v>
      </c>
      <c r="C2920" s="30">
        <v>44219</v>
      </c>
      <c r="D2920" s="29" t="s">
        <v>18896</v>
      </c>
      <c r="E2920" s="29">
        <v>9660</v>
      </c>
      <c r="F2920" s="29" t="s">
        <v>18894</v>
      </c>
      <c r="G2920" t="s">
        <v>76</v>
      </c>
    </row>
    <row r="2921" spans="1:7" x14ac:dyDescent="0.25">
      <c r="A2921" s="29" t="s">
        <v>8573</v>
      </c>
      <c r="B2921" s="29" t="s">
        <v>8574</v>
      </c>
      <c r="C2921" s="30">
        <v>44207</v>
      </c>
      <c r="D2921" s="29" t="s">
        <v>19420</v>
      </c>
      <c r="E2921" s="29">
        <v>9790</v>
      </c>
      <c r="F2921" s="29" t="s">
        <v>18894</v>
      </c>
      <c r="G2921" t="s">
        <v>76</v>
      </c>
    </row>
    <row r="2922" spans="1:7" x14ac:dyDescent="0.25">
      <c r="A2922" s="29" t="s">
        <v>8566</v>
      </c>
      <c r="B2922" s="29" t="s">
        <v>8567</v>
      </c>
      <c r="C2922" s="30">
        <v>44196</v>
      </c>
      <c r="D2922" s="29" t="s">
        <v>18960</v>
      </c>
      <c r="E2922" s="29">
        <v>9800</v>
      </c>
      <c r="F2922" s="29" t="s">
        <v>18894</v>
      </c>
      <c r="G2922" t="s">
        <v>76</v>
      </c>
    </row>
    <row r="2923" spans="1:7" x14ac:dyDescent="0.25">
      <c r="A2923" s="29" t="s">
        <v>11076</v>
      </c>
      <c r="B2923" s="29" t="s">
        <v>11077</v>
      </c>
      <c r="C2923" s="30">
        <v>44203</v>
      </c>
      <c r="D2923" s="29" t="s">
        <v>19421</v>
      </c>
      <c r="E2923" s="29">
        <v>9870</v>
      </c>
      <c r="F2923" s="29" t="s">
        <v>18894</v>
      </c>
      <c r="G2923" t="s">
        <v>76</v>
      </c>
    </row>
    <row r="2924" spans="1:7" x14ac:dyDescent="0.25">
      <c r="A2924" s="29" t="s">
        <v>14512</v>
      </c>
      <c r="B2924" s="29" t="s">
        <v>14513</v>
      </c>
      <c r="C2924" s="30">
        <v>44217</v>
      </c>
      <c r="D2924" s="29" t="s">
        <v>19421</v>
      </c>
      <c r="E2924" s="29">
        <v>9870</v>
      </c>
      <c r="F2924" s="29" t="s">
        <v>18894</v>
      </c>
      <c r="G2924" t="s">
        <v>76</v>
      </c>
    </row>
    <row r="2925" spans="1:7" x14ac:dyDescent="0.25">
      <c r="A2925" s="29" t="s">
        <v>18329</v>
      </c>
      <c r="B2925" s="29" t="s">
        <v>18330</v>
      </c>
      <c r="C2925" s="30">
        <v>44219</v>
      </c>
      <c r="D2925" s="29" t="s">
        <v>18896</v>
      </c>
      <c r="E2925" s="29">
        <v>9870</v>
      </c>
      <c r="F2925" s="29" t="s">
        <v>18894</v>
      </c>
      <c r="G2925" t="s">
        <v>76</v>
      </c>
    </row>
    <row r="2926" spans="1:7" x14ac:dyDescent="0.25">
      <c r="A2926" s="29" t="s">
        <v>13712</v>
      </c>
      <c r="B2926" s="29" t="s">
        <v>13713</v>
      </c>
      <c r="C2926" s="30">
        <v>44257</v>
      </c>
      <c r="D2926" s="29" t="s">
        <v>18896</v>
      </c>
      <c r="E2926" s="29">
        <v>9890</v>
      </c>
      <c r="F2926" s="29" t="s">
        <v>18894</v>
      </c>
      <c r="G2926" t="s">
        <v>76</v>
      </c>
    </row>
    <row r="2927" spans="1:7" x14ac:dyDescent="0.25">
      <c r="A2927" s="29" t="s">
        <v>2340</v>
      </c>
      <c r="B2927" s="29" t="s">
        <v>2341</v>
      </c>
      <c r="C2927" s="30">
        <v>44200</v>
      </c>
      <c r="D2927" s="29" t="s">
        <v>19422</v>
      </c>
      <c r="E2927" s="29">
        <v>9900</v>
      </c>
      <c r="F2927" s="29" t="s">
        <v>18894</v>
      </c>
      <c r="G2927" t="s">
        <v>76</v>
      </c>
    </row>
    <row r="2928" spans="1:7" x14ac:dyDescent="0.25">
      <c r="A2928" s="29" t="s">
        <v>13735</v>
      </c>
      <c r="B2928" s="29" t="s">
        <v>13736</v>
      </c>
      <c r="C2928" s="30">
        <v>44193</v>
      </c>
      <c r="D2928" s="29" t="s">
        <v>18887</v>
      </c>
      <c r="F2928" s="29" t="s">
        <v>18887</v>
      </c>
      <c r="G2928" t="s">
        <v>76</v>
      </c>
    </row>
    <row r="2929" spans="1:7" x14ac:dyDescent="0.25">
      <c r="A2929" s="29" t="s">
        <v>8274</v>
      </c>
      <c r="B2929" s="29" t="s">
        <v>8275</v>
      </c>
      <c r="C2929" s="30">
        <v>44194</v>
      </c>
      <c r="D2929" s="29" t="s">
        <v>18887</v>
      </c>
      <c r="F2929" s="29" t="s">
        <v>18887</v>
      </c>
      <c r="G2929" t="s">
        <v>76</v>
      </c>
    </row>
    <row r="2930" spans="1:7" x14ac:dyDescent="0.25">
      <c r="A2930" s="29" t="s">
        <v>8272</v>
      </c>
      <c r="B2930" s="29" t="s">
        <v>8273</v>
      </c>
      <c r="C2930" s="30">
        <v>44201</v>
      </c>
      <c r="D2930" s="29" t="s">
        <v>18887</v>
      </c>
      <c r="F2930" s="29" t="s">
        <v>18887</v>
      </c>
      <c r="G2930" t="s">
        <v>76</v>
      </c>
    </row>
    <row r="2931" spans="1:7" x14ac:dyDescent="0.25">
      <c r="A2931" s="29" t="s">
        <v>16389</v>
      </c>
      <c r="B2931" s="29" t="s">
        <v>16390</v>
      </c>
      <c r="C2931" s="30">
        <v>44201</v>
      </c>
      <c r="D2931" s="29" t="s">
        <v>18889</v>
      </c>
      <c r="F2931" s="29" t="s">
        <v>18889</v>
      </c>
      <c r="G2931" t="s">
        <v>76</v>
      </c>
    </row>
    <row r="2932" spans="1:7" x14ac:dyDescent="0.25">
      <c r="A2932" s="29" t="s">
        <v>10867</v>
      </c>
      <c r="B2932" s="29" t="s">
        <v>10868</v>
      </c>
      <c r="C2932" s="30">
        <v>44202</v>
      </c>
      <c r="D2932" s="29" t="s">
        <v>18896</v>
      </c>
      <c r="F2932" s="29" t="s">
        <v>18894</v>
      </c>
      <c r="G2932" t="s">
        <v>76</v>
      </c>
    </row>
    <row r="2933" spans="1:7" x14ac:dyDescent="0.25">
      <c r="A2933" s="29" t="s">
        <v>10869</v>
      </c>
      <c r="B2933" s="29" t="s">
        <v>10870</v>
      </c>
      <c r="C2933" s="30">
        <v>44202</v>
      </c>
      <c r="D2933" s="29" t="s">
        <v>18896</v>
      </c>
      <c r="F2933" s="29" t="s">
        <v>18894</v>
      </c>
      <c r="G2933" t="s">
        <v>76</v>
      </c>
    </row>
    <row r="2934" spans="1:7" x14ac:dyDescent="0.25">
      <c r="A2934" s="29" t="s">
        <v>8885</v>
      </c>
      <c r="B2934" s="29" t="s">
        <v>8886</v>
      </c>
      <c r="C2934" s="30">
        <v>44203</v>
      </c>
      <c r="D2934" s="29" t="s">
        <v>18895</v>
      </c>
      <c r="F2934" s="29" t="s">
        <v>18895</v>
      </c>
      <c r="G2934" t="s">
        <v>76</v>
      </c>
    </row>
    <row r="2935" spans="1:7" x14ac:dyDescent="0.25">
      <c r="A2935" s="29" t="s">
        <v>13886</v>
      </c>
      <c r="B2935" s="29" t="s">
        <v>13887</v>
      </c>
      <c r="C2935" s="30">
        <v>44203</v>
      </c>
      <c r="D2935" s="29" t="s">
        <v>18895</v>
      </c>
      <c r="F2935" s="29" t="s">
        <v>18895</v>
      </c>
      <c r="G2935" t="s">
        <v>76</v>
      </c>
    </row>
    <row r="2936" spans="1:7" x14ac:dyDescent="0.25">
      <c r="A2936" s="29" t="s">
        <v>13889</v>
      </c>
      <c r="B2936" s="29" t="s">
        <v>13890</v>
      </c>
      <c r="C2936" s="30">
        <v>44203</v>
      </c>
      <c r="D2936" s="29" t="s">
        <v>18895</v>
      </c>
      <c r="F2936" s="29" t="s">
        <v>18895</v>
      </c>
      <c r="G2936" t="s">
        <v>76</v>
      </c>
    </row>
    <row r="2937" spans="1:7" x14ac:dyDescent="0.25">
      <c r="A2937" s="29" t="s">
        <v>8261</v>
      </c>
      <c r="B2937" s="29" t="s">
        <v>8262</v>
      </c>
      <c r="C2937" s="30">
        <v>44203</v>
      </c>
      <c r="D2937" s="29" t="s">
        <v>19434</v>
      </c>
      <c r="F2937" s="29" t="s">
        <v>18887</v>
      </c>
      <c r="G2937" t="s">
        <v>76</v>
      </c>
    </row>
    <row r="2938" spans="1:7" x14ac:dyDescent="0.25">
      <c r="A2938" s="29" t="s">
        <v>2247</v>
      </c>
      <c r="B2938" s="29" t="s">
        <v>2248</v>
      </c>
      <c r="C2938" s="30">
        <v>44203</v>
      </c>
      <c r="D2938" s="29" t="s">
        <v>18889</v>
      </c>
      <c r="F2938" s="29" t="s">
        <v>18889</v>
      </c>
      <c r="G2938" t="s">
        <v>76</v>
      </c>
    </row>
    <row r="2939" spans="1:7" x14ac:dyDescent="0.25">
      <c r="A2939" s="29" t="s">
        <v>8269</v>
      </c>
      <c r="B2939" s="29" t="s">
        <v>8270</v>
      </c>
      <c r="C2939" s="30">
        <v>44203</v>
      </c>
      <c r="D2939" s="29" t="s">
        <v>19020</v>
      </c>
      <c r="F2939" s="29" t="s">
        <v>18887</v>
      </c>
      <c r="G2939" t="s">
        <v>76</v>
      </c>
    </row>
    <row r="2940" spans="1:7" x14ac:dyDescent="0.25">
      <c r="A2940" s="29" t="s">
        <v>10874</v>
      </c>
      <c r="B2940" s="29" t="s">
        <v>10875</v>
      </c>
      <c r="C2940" s="30">
        <v>44204</v>
      </c>
      <c r="D2940" s="29" t="s">
        <v>18896</v>
      </c>
      <c r="F2940" s="29" t="s">
        <v>18894</v>
      </c>
      <c r="G2940" t="s">
        <v>76</v>
      </c>
    </row>
    <row r="2941" spans="1:7" x14ac:dyDescent="0.25">
      <c r="A2941" s="29" t="s">
        <v>10905</v>
      </c>
      <c r="B2941" s="29" t="s">
        <v>10906</v>
      </c>
      <c r="C2941" s="30">
        <v>44204</v>
      </c>
      <c r="D2941" s="29" t="s">
        <v>18896</v>
      </c>
      <c r="F2941" s="29" t="s">
        <v>18894</v>
      </c>
      <c r="G2941" t="s">
        <v>76</v>
      </c>
    </row>
    <row r="2942" spans="1:7" x14ac:dyDescent="0.25">
      <c r="A2942" s="29" t="s">
        <v>10908</v>
      </c>
      <c r="B2942" s="29" t="s">
        <v>10909</v>
      </c>
      <c r="C2942" s="30">
        <v>44204</v>
      </c>
      <c r="D2942" s="29" t="s">
        <v>18896</v>
      </c>
      <c r="F2942" s="29" t="s">
        <v>18894</v>
      </c>
      <c r="G2942" t="s">
        <v>76</v>
      </c>
    </row>
    <row r="2943" spans="1:7" x14ac:dyDescent="0.25">
      <c r="A2943" s="29" t="s">
        <v>15556</v>
      </c>
      <c r="B2943" s="29" t="s">
        <v>15557</v>
      </c>
      <c r="C2943" s="30">
        <v>44204</v>
      </c>
      <c r="D2943" s="29" t="s">
        <v>19036</v>
      </c>
      <c r="F2943" s="29" t="s">
        <v>18888</v>
      </c>
      <c r="G2943" t="s">
        <v>76</v>
      </c>
    </row>
    <row r="2944" spans="1:7" x14ac:dyDescent="0.25">
      <c r="A2944" s="29" t="s">
        <v>13892</v>
      </c>
      <c r="B2944" s="29" t="s">
        <v>13893</v>
      </c>
      <c r="C2944" s="30">
        <v>44205</v>
      </c>
      <c r="D2944" s="29" t="s">
        <v>18895</v>
      </c>
      <c r="F2944" s="29" t="s">
        <v>18895</v>
      </c>
      <c r="G2944" t="s">
        <v>76</v>
      </c>
    </row>
    <row r="2945" spans="1:7" x14ac:dyDescent="0.25">
      <c r="A2945" s="29" t="s">
        <v>10872</v>
      </c>
      <c r="B2945" s="29" t="s">
        <v>10873</v>
      </c>
      <c r="C2945" s="30">
        <v>44205</v>
      </c>
      <c r="D2945" s="29" t="s">
        <v>18896</v>
      </c>
      <c r="F2945" s="29" t="s">
        <v>18894</v>
      </c>
      <c r="G2945" t="s">
        <v>76</v>
      </c>
    </row>
    <row r="2946" spans="1:7" x14ac:dyDescent="0.25">
      <c r="A2946" s="29" t="s">
        <v>8259</v>
      </c>
      <c r="B2946" s="29" t="s">
        <v>8260</v>
      </c>
      <c r="C2946" s="30">
        <v>44206</v>
      </c>
      <c r="D2946" s="29" t="s">
        <v>19409</v>
      </c>
      <c r="F2946" s="29" t="s">
        <v>18894</v>
      </c>
      <c r="G2946" t="s">
        <v>76</v>
      </c>
    </row>
    <row r="2947" spans="1:7" x14ac:dyDescent="0.25">
      <c r="A2947" s="29" t="s">
        <v>2318</v>
      </c>
      <c r="B2947" s="29" t="s">
        <v>2319</v>
      </c>
      <c r="C2947" s="30">
        <v>44207</v>
      </c>
      <c r="D2947" s="29" t="s">
        <v>18887</v>
      </c>
      <c r="F2947" s="29" t="s">
        <v>18887</v>
      </c>
      <c r="G2947" t="s">
        <v>76</v>
      </c>
    </row>
    <row r="2948" spans="1:7" x14ac:dyDescent="0.25">
      <c r="A2948" s="29" t="s">
        <v>10910</v>
      </c>
      <c r="B2948" s="29" t="s">
        <v>10911</v>
      </c>
      <c r="C2948" s="30">
        <v>44207</v>
      </c>
      <c r="D2948" s="29" t="s">
        <v>18896</v>
      </c>
      <c r="F2948" s="29" t="s">
        <v>18894</v>
      </c>
      <c r="G2948" t="s">
        <v>76</v>
      </c>
    </row>
    <row r="2949" spans="1:7" x14ac:dyDescent="0.25">
      <c r="A2949" s="29" t="s">
        <v>10912</v>
      </c>
      <c r="B2949" s="29" t="s">
        <v>10913</v>
      </c>
      <c r="C2949" s="30">
        <v>44207</v>
      </c>
      <c r="D2949" s="29" t="s">
        <v>18896</v>
      </c>
      <c r="F2949" s="29" t="s">
        <v>18894</v>
      </c>
      <c r="G2949" t="s">
        <v>76</v>
      </c>
    </row>
    <row r="2950" spans="1:7" x14ac:dyDescent="0.25">
      <c r="A2950" s="29" t="s">
        <v>10914</v>
      </c>
      <c r="B2950" s="29" t="s">
        <v>10915</v>
      </c>
      <c r="C2950" s="30">
        <v>44207</v>
      </c>
      <c r="D2950" s="29" t="s">
        <v>18896</v>
      </c>
      <c r="F2950" s="29" t="s">
        <v>18894</v>
      </c>
      <c r="G2950" t="s">
        <v>76</v>
      </c>
    </row>
    <row r="2951" spans="1:7" x14ac:dyDescent="0.25">
      <c r="A2951" s="29" t="s">
        <v>10916</v>
      </c>
      <c r="B2951" s="29" t="s">
        <v>10917</v>
      </c>
      <c r="C2951" s="30">
        <v>44207</v>
      </c>
      <c r="D2951" s="29" t="s">
        <v>18896</v>
      </c>
      <c r="F2951" s="29" t="s">
        <v>18894</v>
      </c>
      <c r="G2951" t="s">
        <v>76</v>
      </c>
    </row>
    <row r="2952" spans="1:7" x14ac:dyDescent="0.25">
      <c r="A2952" s="29" t="s">
        <v>10918</v>
      </c>
      <c r="B2952" s="29" t="s">
        <v>10919</v>
      </c>
      <c r="C2952" s="30">
        <v>44207</v>
      </c>
      <c r="D2952" s="29" t="s">
        <v>18896</v>
      </c>
      <c r="F2952" s="29" t="s">
        <v>18894</v>
      </c>
      <c r="G2952" t="s">
        <v>76</v>
      </c>
    </row>
    <row r="2953" spans="1:7" x14ac:dyDescent="0.25">
      <c r="A2953" s="29" t="s">
        <v>10920</v>
      </c>
      <c r="B2953" s="29" t="s">
        <v>10921</v>
      </c>
      <c r="C2953" s="30">
        <v>44207</v>
      </c>
      <c r="D2953" s="29" t="s">
        <v>18896</v>
      </c>
      <c r="F2953" s="29" t="s">
        <v>18894</v>
      </c>
      <c r="G2953" t="s">
        <v>76</v>
      </c>
    </row>
    <row r="2954" spans="1:7" x14ac:dyDescent="0.25">
      <c r="A2954" s="29" t="s">
        <v>10922</v>
      </c>
      <c r="B2954" s="29" t="s">
        <v>10923</v>
      </c>
      <c r="C2954" s="30">
        <v>44207</v>
      </c>
      <c r="D2954" s="29" t="s">
        <v>18896</v>
      </c>
      <c r="F2954" s="29" t="s">
        <v>18894</v>
      </c>
      <c r="G2954" t="s">
        <v>76</v>
      </c>
    </row>
    <row r="2955" spans="1:7" x14ac:dyDescent="0.25">
      <c r="A2955" s="29" t="s">
        <v>2306</v>
      </c>
      <c r="B2955" s="29" t="s">
        <v>2307</v>
      </c>
      <c r="C2955" s="30">
        <v>44207</v>
      </c>
      <c r="D2955" s="29" t="s">
        <v>19007</v>
      </c>
      <c r="F2955" s="29" t="s">
        <v>18887</v>
      </c>
      <c r="G2955" t="s">
        <v>76</v>
      </c>
    </row>
    <row r="2956" spans="1:7" x14ac:dyDescent="0.25">
      <c r="A2956" s="29" t="s">
        <v>2315</v>
      </c>
      <c r="B2956" s="29" t="s">
        <v>2316</v>
      </c>
      <c r="C2956" s="30">
        <v>44207</v>
      </c>
      <c r="D2956" s="29" t="s">
        <v>19007</v>
      </c>
      <c r="F2956" s="29" t="s">
        <v>18887</v>
      </c>
      <c r="G2956" t="s">
        <v>76</v>
      </c>
    </row>
    <row r="2957" spans="1:7" x14ac:dyDescent="0.25">
      <c r="A2957" s="29" t="s">
        <v>2309</v>
      </c>
      <c r="B2957" s="29" t="s">
        <v>2310</v>
      </c>
      <c r="C2957" s="30">
        <v>44207</v>
      </c>
      <c r="D2957" s="29" t="s">
        <v>18905</v>
      </c>
      <c r="F2957" s="29" t="s">
        <v>18887</v>
      </c>
      <c r="G2957" t="s">
        <v>76</v>
      </c>
    </row>
    <row r="2958" spans="1:7" x14ac:dyDescent="0.25">
      <c r="A2958" s="29" t="s">
        <v>2312</v>
      </c>
      <c r="B2958" s="29" t="s">
        <v>2313</v>
      </c>
      <c r="C2958" s="30">
        <v>44207</v>
      </c>
      <c r="D2958" s="29" t="s">
        <v>18905</v>
      </c>
      <c r="F2958" s="29" t="s">
        <v>18887</v>
      </c>
      <c r="G2958" t="s">
        <v>76</v>
      </c>
    </row>
    <row r="2959" spans="1:7" x14ac:dyDescent="0.25">
      <c r="A2959" s="29" t="s">
        <v>10887</v>
      </c>
      <c r="B2959" s="29" t="s">
        <v>10888</v>
      </c>
      <c r="C2959" s="30">
        <v>44208</v>
      </c>
      <c r="D2959" s="29" t="s">
        <v>18896</v>
      </c>
      <c r="F2959" s="29" t="s">
        <v>18894</v>
      </c>
      <c r="G2959" t="s">
        <v>76</v>
      </c>
    </row>
    <row r="2960" spans="1:7" x14ac:dyDescent="0.25">
      <c r="A2960" s="29" t="s">
        <v>10924</v>
      </c>
      <c r="B2960" s="29" t="s">
        <v>10925</v>
      </c>
      <c r="C2960" s="30">
        <v>44208</v>
      </c>
      <c r="D2960" s="29" t="s">
        <v>18896</v>
      </c>
      <c r="F2960" s="29" t="s">
        <v>18894</v>
      </c>
      <c r="G2960" t="s">
        <v>76</v>
      </c>
    </row>
    <row r="2961" spans="1:7" x14ac:dyDescent="0.25">
      <c r="A2961" s="29" t="s">
        <v>10926</v>
      </c>
      <c r="B2961" s="29" t="s">
        <v>10927</v>
      </c>
      <c r="C2961" s="30">
        <v>44208</v>
      </c>
      <c r="D2961" s="29" t="s">
        <v>18896</v>
      </c>
      <c r="F2961" s="29" t="s">
        <v>18894</v>
      </c>
      <c r="G2961" t="s">
        <v>76</v>
      </c>
    </row>
    <row r="2962" spans="1:7" x14ac:dyDescent="0.25">
      <c r="A2962" s="29" t="s">
        <v>10928</v>
      </c>
      <c r="B2962" s="29" t="s">
        <v>10929</v>
      </c>
      <c r="C2962" s="30">
        <v>44208</v>
      </c>
      <c r="D2962" s="29" t="s">
        <v>18896</v>
      </c>
      <c r="F2962" s="29" t="s">
        <v>18894</v>
      </c>
      <c r="G2962" t="s">
        <v>76</v>
      </c>
    </row>
    <row r="2963" spans="1:7" x14ac:dyDescent="0.25">
      <c r="A2963" s="29" t="s">
        <v>10931</v>
      </c>
      <c r="B2963" s="29" t="s">
        <v>10932</v>
      </c>
      <c r="C2963" s="30">
        <v>44208</v>
      </c>
      <c r="D2963" s="29" t="s">
        <v>18896</v>
      </c>
      <c r="F2963" s="29" t="s">
        <v>18894</v>
      </c>
      <c r="G2963" t="s">
        <v>76</v>
      </c>
    </row>
    <row r="2964" spans="1:7" x14ac:dyDescent="0.25">
      <c r="A2964" s="29" t="s">
        <v>10933</v>
      </c>
      <c r="B2964" s="29" t="s">
        <v>10934</v>
      </c>
      <c r="C2964" s="30">
        <v>44208</v>
      </c>
      <c r="D2964" s="29" t="s">
        <v>18896</v>
      </c>
      <c r="F2964" s="29" t="s">
        <v>18894</v>
      </c>
      <c r="G2964" t="s">
        <v>76</v>
      </c>
    </row>
    <row r="2965" spans="1:7" x14ac:dyDescent="0.25">
      <c r="A2965" s="29" t="s">
        <v>10935</v>
      </c>
      <c r="B2965" s="29" t="s">
        <v>10936</v>
      </c>
      <c r="C2965" s="30">
        <v>44208</v>
      </c>
      <c r="D2965" s="29" t="s">
        <v>18896</v>
      </c>
      <c r="F2965" s="29" t="s">
        <v>18894</v>
      </c>
      <c r="G2965" t="s">
        <v>76</v>
      </c>
    </row>
    <row r="2966" spans="1:7" x14ac:dyDescent="0.25">
      <c r="A2966" s="29" t="s">
        <v>10937</v>
      </c>
      <c r="B2966" s="29" t="s">
        <v>10938</v>
      </c>
      <c r="C2966" s="30">
        <v>44208</v>
      </c>
      <c r="D2966" s="29" t="s">
        <v>18896</v>
      </c>
      <c r="F2966" s="29" t="s">
        <v>18894</v>
      </c>
      <c r="G2966" t="s">
        <v>76</v>
      </c>
    </row>
    <row r="2967" spans="1:7" x14ac:dyDescent="0.25">
      <c r="A2967" s="29" t="s">
        <v>15265</v>
      </c>
      <c r="B2967" s="29" t="s">
        <v>15266</v>
      </c>
      <c r="C2967" s="30">
        <v>44209</v>
      </c>
      <c r="D2967" s="29" t="s">
        <v>18896</v>
      </c>
      <c r="F2967" s="29" t="s">
        <v>18894</v>
      </c>
      <c r="G2967" t="s">
        <v>76</v>
      </c>
    </row>
    <row r="2968" spans="1:7" x14ac:dyDescent="0.25">
      <c r="A2968" s="29" t="s">
        <v>13081</v>
      </c>
      <c r="B2968" s="29" t="s">
        <v>13082</v>
      </c>
      <c r="C2968" s="30">
        <v>44210</v>
      </c>
      <c r="D2968" s="29" t="s">
        <v>18959</v>
      </c>
      <c r="F2968" s="29" t="s">
        <v>18894</v>
      </c>
      <c r="G2968" t="s">
        <v>76</v>
      </c>
    </row>
    <row r="2969" spans="1:7" x14ac:dyDescent="0.25">
      <c r="A2969" s="29" t="s">
        <v>18270</v>
      </c>
      <c r="B2969" s="29" t="s">
        <v>18271</v>
      </c>
      <c r="C2969" s="30">
        <v>44210</v>
      </c>
      <c r="D2969" s="29" t="s">
        <v>18896</v>
      </c>
      <c r="F2969" s="29" t="s">
        <v>18894</v>
      </c>
      <c r="G2969" t="s">
        <v>76</v>
      </c>
    </row>
    <row r="2970" spans="1:7" x14ac:dyDescent="0.25">
      <c r="A2970" s="29" t="s">
        <v>18528</v>
      </c>
      <c r="B2970" s="29" t="s">
        <v>18529</v>
      </c>
      <c r="C2970" s="30">
        <v>44210</v>
      </c>
      <c r="D2970" s="29" t="s">
        <v>19435</v>
      </c>
      <c r="F2970" s="29" t="s">
        <v>18888</v>
      </c>
      <c r="G2970" t="s">
        <v>76</v>
      </c>
    </row>
    <row r="2971" spans="1:7" x14ac:dyDescent="0.25">
      <c r="A2971" s="29" t="s">
        <v>14142</v>
      </c>
      <c r="B2971" s="29" t="s">
        <v>14143</v>
      </c>
      <c r="C2971" s="30">
        <v>44211</v>
      </c>
      <c r="D2971" s="29" t="s">
        <v>19264</v>
      </c>
      <c r="F2971" s="29" t="s">
        <v>18888</v>
      </c>
      <c r="G2971" t="s">
        <v>76</v>
      </c>
    </row>
    <row r="2972" spans="1:7" x14ac:dyDescent="0.25">
      <c r="A2972" s="29" t="s">
        <v>18536</v>
      </c>
      <c r="B2972" s="29" t="s">
        <v>18537</v>
      </c>
      <c r="C2972" s="30">
        <v>44211</v>
      </c>
      <c r="D2972" s="29" t="s">
        <v>15543</v>
      </c>
      <c r="F2972" s="29" t="s">
        <v>18888</v>
      </c>
      <c r="G2972" t="s">
        <v>76</v>
      </c>
    </row>
    <row r="2973" spans="1:7" x14ac:dyDescent="0.25">
      <c r="A2973" s="29" t="s">
        <v>18531</v>
      </c>
      <c r="B2973" s="29" t="s">
        <v>18532</v>
      </c>
      <c r="C2973" s="30">
        <v>44211</v>
      </c>
      <c r="D2973" s="29" t="s">
        <v>19297</v>
      </c>
      <c r="F2973" s="29" t="s">
        <v>18888</v>
      </c>
      <c r="G2973" t="s">
        <v>76</v>
      </c>
    </row>
    <row r="2974" spans="1:7" x14ac:dyDescent="0.25">
      <c r="A2974" s="29" t="s">
        <v>18539</v>
      </c>
      <c r="B2974" s="29" t="s">
        <v>18540</v>
      </c>
      <c r="C2974" s="30">
        <v>44211</v>
      </c>
      <c r="D2974" s="29" t="s">
        <v>19270</v>
      </c>
      <c r="F2974" s="29" t="s">
        <v>18888</v>
      </c>
      <c r="G2974" t="s">
        <v>76</v>
      </c>
    </row>
    <row r="2975" spans="1:7" x14ac:dyDescent="0.25">
      <c r="A2975" s="29" t="s">
        <v>3760</v>
      </c>
      <c r="B2975" s="29" t="s">
        <v>3761</v>
      </c>
      <c r="C2975" s="30">
        <v>44211</v>
      </c>
      <c r="D2975" s="29" t="s">
        <v>18896</v>
      </c>
      <c r="F2975" s="29" t="s">
        <v>18894</v>
      </c>
      <c r="G2975" t="s">
        <v>76</v>
      </c>
    </row>
    <row r="2976" spans="1:7" x14ac:dyDescent="0.25">
      <c r="A2976" s="29" t="s">
        <v>3803</v>
      </c>
      <c r="B2976" s="29" t="s">
        <v>3804</v>
      </c>
      <c r="C2976" s="30">
        <v>44211</v>
      </c>
      <c r="D2976" s="29" t="s">
        <v>18896</v>
      </c>
      <c r="F2976" s="29" t="s">
        <v>18894</v>
      </c>
      <c r="G2976" t="s">
        <v>76</v>
      </c>
    </row>
    <row r="2977" spans="1:7" x14ac:dyDescent="0.25">
      <c r="A2977" s="29" t="s">
        <v>15248</v>
      </c>
      <c r="B2977" s="29" t="s">
        <v>15249</v>
      </c>
      <c r="C2977" s="30">
        <v>44211</v>
      </c>
      <c r="D2977" s="29" t="s">
        <v>18896</v>
      </c>
      <c r="F2977" s="29" t="s">
        <v>18894</v>
      </c>
      <c r="G2977" t="s">
        <v>76</v>
      </c>
    </row>
    <row r="2978" spans="1:7" x14ac:dyDescent="0.25">
      <c r="A2978" s="29" t="s">
        <v>15308</v>
      </c>
      <c r="B2978" s="29" t="s">
        <v>15309</v>
      </c>
      <c r="C2978" s="30">
        <v>44211</v>
      </c>
      <c r="D2978" s="29" t="s">
        <v>18896</v>
      </c>
      <c r="F2978" s="29" t="s">
        <v>18894</v>
      </c>
      <c r="G2978" t="s">
        <v>76</v>
      </c>
    </row>
    <row r="2979" spans="1:7" x14ac:dyDescent="0.25">
      <c r="A2979" s="29" t="s">
        <v>15554</v>
      </c>
      <c r="B2979" s="29" t="s">
        <v>15555</v>
      </c>
      <c r="C2979" s="30">
        <v>44211</v>
      </c>
      <c r="D2979" s="29" t="s">
        <v>18909</v>
      </c>
      <c r="F2979" s="29" t="s">
        <v>18888</v>
      </c>
      <c r="G2979" t="s">
        <v>76</v>
      </c>
    </row>
    <row r="2980" spans="1:7" x14ac:dyDescent="0.25">
      <c r="A2980" s="29" t="s">
        <v>18541</v>
      </c>
      <c r="B2980" s="29" t="s">
        <v>18542</v>
      </c>
      <c r="C2980" s="30">
        <v>44211</v>
      </c>
      <c r="D2980" s="29" t="s">
        <v>19281</v>
      </c>
      <c r="F2980" s="29" t="s">
        <v>18888</v>
      </c>
      <c r="G2980" t="s">
        <v>76</v>
      </c>
    </row>
    <row r="2981" spans="1:7" x14ac:dyDescent="0.25">
      <c r="A2981" s="29" t="s">
        <v>18534</v>
      </c>
      <c r="B2981" s="29" t="s">
        <v>18535</v>
      </c>
      <c r="C2981" s="30">
        <v>44211</v>
      </c>
      <c r="D2981" s="29" t="s">
        <v>19435</v>
      </c>
      <c r="F2981" s="29" t="s">
        <v>18888</v>
      </c>
      <c r="G2981" t="s">
        <v>76</v>
      </c>
    </row>
    <row r="2982" spans="1:7" x14ac:dyDescent="0.25">
      <c r="A2982" s="29" t="s">
        <v>18543</v>
      </c>
      <c r="B2982" s="29" t="s">
        <v>18544</v>
      </c>
      <c r="C2982" s="30">
        <v>44211</v>
      </c>
      <c r="D2982" s="29" t="s">
        <v>19435</v>
      </c>
      <c r="F2982" s="29" t="s">
        <v>18888</v>
      </c>
      <c r="G2982" t="s">
        <v>76</v>
      </c>
    </row>
    <row r="2983" spans="1:7" x14ac:dyDescent="0.25">
      <c r="A2983" s="29" t="s">
        <v>8754</v>
      </c>
      <c r="B2983" s="29" t="s">
        <v>8755</v>
      </c>
      <c r="C2983" s="30">
        <v>44212</v>
      </c>
      <c r="D2983" s="29" t="s">
        <v>18927</v>
      </c>
      <c r="F2983" s="29" t="s">
        <v>18893</v>
      </c>
      <c r="G2983" t="s">
        <v>76</v>
      </c>
    </row>
    <row r="2984" spans="1:7" x14ac:dyDescent="0.25">
      <c r="A2984" s="29" t="s">
        <v>3752</v>
      </c>
      <c r="B2984" s="29" t="s">
        <v>3753</v>
      </c>
      <c r="C2984" s="30">
        <v>44212</v>
      </c>
      <c r="D2984" s="29" t="s">
        <v>18896</v>
      </c>
      <c r="F2984" s="29" t="s">
        <v>18894</v>
      </c>
      <c r="G2984" t="s">
        <v>76</v>
      </c>
    </row>
    <row r="2985" spans="1:7" x14ac:dyDescent="0.25">
      <c r="A2985" s="29" t="s">
        <v>15267</v>
      </c>
      <c r="B2985" s="29" t="s">
        <v>15268</v>
      </c>
      <c r="C2985" s="30">
        <v>44212</v>
      </c>
      <c r="D2985" s="29" t="s">
        <v>18896</v>
      </c>
      <c r="F2985" s="29" t="s">
        <v>18894</v>
      </c>
      <c r="G2985" t="s">
        <v>76</v>
      </c>
    </row>
    <row r="2986" spans="1:7" x14ac:dyDescent="0.25">
      <c r="A2986" s="29" t="s">
        <v>18518</v>
      </c>
      <c r="B2986" s="29" t="s">
        <v>18519</v>
      </c>
      <c r="C2986" s="30">
        <v>44212</v>
      </c>
      <c r="D2986" s="29" t="s">
        <v>19254</v>
      </c>
      <c r="F2986" s="29" t="s">
        <v>18888</v>
      </c>
      <c r="G2986" t="s">
        <v>76</v>
      </c>
    </row>
    <row r="2987" spans="1:7" x14ac:dyDescent="0.25">
      <c r="A2987" s="29" t="s">
        <v>10984</v>
      </c>
      <c r="B2987" s="29" t="s">
        <v>10985</v>
      </c>
      <c r="C2987" s="30">
        <v>44212</v>
      </c>
      <c r="D2987" s="29" t="s">
        <v>18889</v>
      </c>
      <c r="F2987" s="29" t="s">
        <v>18889</v>
      </c>
      <c r="G2987" t="s">
        <v>76</v>
      </c>
    </row>
    <row r="2988" spans="1:7" x14ac:dyDescent="0.25">
      <c r="A2988" s="29" t="s">
        <v>8759</v>
      </c>
      <c r="B2988" s="29" t="s">
        <v>8760</v>
      </c>
      <c r="C2988" s="30">
        <v>44212</v>
      </c>
      <c r="D2988" s="29" t="s">
        <v>18939</v>
      </c>
      <c r="F2988" s="29" t="s">
        <v>18893</v>
      </c>
      <c r="G2988" t="s">
        <v>76</v>
      </c>
    </row>
    <row r="2989" spans="1:7" x14ac:dyDescent="0.25">
      <c r="A2989" s="29" t="s">
        <v>8740</v>
      </c>
      <c r="B2989" s="29" t="s">
        <v>8741</v>
      </c>
      <c r="C2989" s="30">
        <v>44212</v>
      </c>
      <c r="D2989" s="29" t="s">
        <v>18944</v>
      </c>
      <c r="F2989" s="29" t="s">
        <v>18893</v>
      </c>
      <c r="G2989" t="s">
        <v>76</v>
      </c>
    </row>
    <row r="2990" spans="1:7" x14ac:dyDescent="0.25">
      <c r="A2990" s="29" t="s">
        <v>8745</v>
      </c>
      <c r="B2990" s="29" t="s">
        <v>8746</v>
      </c>
      <c r="C2990" s="30">
        <v>44212</v>
      </c>
      <c r="D2990" s="29" t="s">
        <v>18944</v>
      </c>
      <c r="F2990" s="29" t="s">
        <v>18893</v>
      </c>
      <c r="G2990" t="s">
        <v>76</v>
      </c>
    </row>
    <row r="2991" spans="1:7" x14ac:dyDescent="0.25">
      <c r="A2991" s="29" t="s">
        <v>8748</v>
      </c>
      <c r="B2991" s="29" t="s">
        <v>8749</v>
      </c>
      <c r="C2991" s="30">
        <v>44212</v>
      </c>
      <c r="D2991" s="29" t="s">
        <v>18944</v>
      </c>
      <c r="F2991" s="29" t="s">
        <v>18893</v>
      </c>
      <c r="G2991" t="s">
        <v>76</v>
      </c>
    </row>
    <row r="2992" spans="1:7" x14ac:dyDescent="0.25">
      <c r="A2992" s="29" t="s">
        <v>11466</v>
      </c>
      <c r="B2992" s="29" t="s">
        <v>11467</v>
      </c>
      <c r="C2992" s="30">
        <v>44214</v>
      </c>
      <c r="D2992" s="29" t="s">
        <v>19254</v>
      </c>
      <c r="F2992" s="29" t="s">
        <v>18888</v>
      </c>
      <c r="G2992" t="s">
        <v>76</v>
      </c>
    </row>
    <row r="2993" spans="1:7" x14ac:dyDescent="0.25">
      <c r="A2993" s="29" t="s">
        <v>2665</v>
      </c>
      <c r="B2993" s="29" t="s">
        <v>2666</v>
      </c>
      <c r="C2993" s="30">
        <v>44214</v>
      </c>
      <c r="D2993" s="29" t="s">
        <v>18943</v>
      </c>
      <c r="F2993" s="29" t="s">
        <v>18893</v>
      </c>
      <c r="G2993" t="s">
        <v>76</v>
      </c>
    </row>
    <row r="2994" spans="1:7" x14ac:dyDescent="0.25">
      <c r="A2994" s="29" t="s">
        <v>2662</v>
      </c>
      <c r="B2994" s="29" t="s">
        <v>2663</v>
      </c>
      <c r="C2994" s="30">
        <v>44214</v>
      </c>
      <c r="D2994" s="29" t="s">
        <v>18929</v>
      </c>
      <c r="F2994" s="29" t="s">
        <v>18893</v>
      </c>
      <c r="G2994" t="s">
        <v>76</v>
      </c>
    </row>
    <row r="2995" spans="1:7" x14ac:dyDescent="0.25">
      <c r="A2995" s="29" t="s">
        <v>8728</v>
      </c>
      <c r="B2995" s="29" t="s">
        <v>8729</v>
      </c>
      <c r="C2995" s="30">
        <v>44214</v>
      </c>
      <c r="D2995" s="29" t="s">
        <v>18929</v>
      </c>
      <c r="F2995" s="29" t="s">
        <v>18893</v>
      </c>
      <c r="G2995" t="s">
        <v>76</v>
      </c>
    </row>
    <row r="2996" spans="1:7" x14ac:dyDescent="0.25">
      <c r="A2996" s="29" t="s">
        <v>2659</v>
      </c>
      <c r="B2996" s="29" t="s">
        <v>2660</v>
      </c>
      <c r="C2996" s="30">
        <v>44214</v>
      </c>
      <c r="D2996" s="29" t="s">
        <v>18951</v>
      </c>
      <c r="F2996" s="29" t="s">
        <v>18893</v>
      </c>
      <c r="G2996" t="s">
        <v>76</v>
      </c>
    </row>
    <row r="2997" spans="1:7" x14ac:dyDescent="0.25">
      <c r="A2997" s="29" t="s">
        <v>10986</v>
      </c>
      <c r="B2997" s="29" t="s">
        <v>10987</v>
      </c>
      <c r="C2997" s="30">
        <v>44214</v>
      </c>
      <c r="D2997" s="29" t="s">
        <v>18889</v>
      </c>
      <c r="F2997" s="29" t="s">
        <v>18889</v>
      </c>
      <c r="G2997" t="s">
        <v>76</v>
      </c>
    </row>
    <row r="2998" spans="1:7" x14ac:dyDescent="0.25">
      <c r="A2998" s="29" t="s">
        <v>10988</v>
      </c>
      <c r="B2998" s="29" t="s">
        <v>10989</v>
      </c>
      <c r="C2998" s="30">
        <v>44214</v>
      </c>
      <c r="D2998" s="29" t="s">
        <v>18889</v>
      </c>
      <c r="F2998" s="29" t="s">
        <v>18889</v>
      </c>
      <c r="G2998" t="s">
        <v>76</v>
      </c>
    </row>
    <row r="2999" spans="1:7" x14ac:dyDescent="0.25">
      <c r="A2999" s="29" t="s">
        <v>10990</v>
      </c>
      <c r="B2999" s="29" t="s">
        <v>10991</v>
      </c>
      <c r="C2999" s="30">
        <v>44214</v>
      </c>
      <c r="D2999" s="29" t="s">
        <v>18889</v>
      </c>
      <c r="F2999" s="29" t="s">
        <v>18889</v>
      </c>
      <c r="G2999" t="s">
        <v>76</v>
      </c>
    </row>
    <row r="3000" spans="1:7" x14ac:dyDescent="0.25">
      <c r="A3000" s="29" t="s">
        <v>10992</v>
      </c>
      <c r="B3000" s="29" t="s">
        <v>10993</v>
      </c>
      <c r="C3000" s="30">
        <v>44214</v>
      </c>
      <c r="D3000" s="29" t="s">
        <v>18889</v>
      </c>
      <c r="F3000" s="29" t="s">
        <v>18889</v>
      </c>
      <c r="G3000" t="s">
        <v>76</v>
      </c>
    </row>
    <row r="3001" spans="1:7" x14ac:dyDescent="0.25">
      <c r="A3001" s="29" t="s">
        <v>10994</v>
      </c>
      <c r="B3001" s="29" t="s">
        <v>10995</v>
      </c>
      <c r="C3001" s="30">
        <v>44214</v>
      </c>
      <c r="D3001" s="29" t="s">
        <v>18889</v>
      </c>
      <c r="F3001" s="29" t="s">
        <v>18889</v>
      </c>
      <c r="G3001" t="s">
        <v>76</v>
      </c>
    </row>
    <row r="3002" spans="1:7" x14ac:dyDescent="0.25">
      <c r="A3002" s="29" t="s">
        <v>13808</v>
      </c>
      <c r="B3002" s="29" t="s">
        <v>13809</v>
      </c>
      <c r="C3002" s="30">
        <v>44214</v>
      </c>
      <c r="D3002" s="29" t="s">
        <v>18889</v>
      </c>
      <c r="F3002" s="29" t="s">
        <v>18889</v>
      </c>
      <c r="G3002" t="s">
        <v>76</v>
      </c>
    </row>
    <row r="3003" spans="1:7" x14ac:dyDescent="0.25">
      <c r="A3003" s="29" t="s">
        <v>13810</v>
      </c>
      <c r="B3003" s="29" t="s">
        <v>13811</v>
      </c>
      <c r="C3003" s="30">
        <v>44214</v>
      </c>
      <c r="D3003" s="29" t="s">
        <v>18889</v>
      </c>
      <c r="F3003" s="29" t="s">
        <v>18889</v>
      </c>
      <c r="G3003" t="s">
        <v>76</v>
      </c>
    </row>
    <row r="3004" spans="1:7" x14ac:dyDescent="0.25">
      <c r="A3004" s="29" t="s">
        <v>8730</v>
      </c>
      <c r="B3004" s="29" t="s">
        <v>8731</v>
      </c>
      <c r="C3004" s="30">
        <v>44214</v>
      </c>
      <c r="D3004" s="29" t="s">
        <v>18944</v>
      </c>
      <c r="F3004" s="29" t="s">
        <v>18893</v>
      </c>
      <c r="G3004" t="s">
        <v>76</v>
      </c>
    </row>
    <row r="3005" spans="1:7" x14ac:dyDescent="0.25">
      <c r="A3005" s="29" t="s">
        <v>15253</v>
      </c>
      <c r="B3005" s="29" t="s">
        <v>15254</v>
      </c>
      <c r="C3005" s="30">
        <v>44215</v>
      </c>
      <c r="D3005" s="29" t="s">
        <v>18896</v>
      </c>
      <c r="F3005" s="29" t="s">
        <v>18894</v>
      </c>
      <c r="G3005" t="s">
        <v>76</v>
      </c>
    </row>
    <row r="3006" spans="1:7" x14ac:dyDescent="0.25">
      <c r="A3006" s="29" t="s">
        <v>15282</v>
      </c>
      <c r="B3006" s="29" t="s">
        <v>15283</v>
      </c>
      <c r="C3006" s="30">
        <v>44215</v>
      </c>
      <c r="D3006" s="29" t="s">
        <v>18896</v>
      </c>
      <c r="F3006" s="29" t="s">
        <v>18894</v>
      </c>
      <c r="G3006" t="s">
        <v>76</v>
      </c>
    </row>
    <row r="3007" spans="1:7" x14ac:dyDescent="0.25">
      <c r="A3007" s="29" t="s">
        <v>15346</v>
      </c>
      <c r="B3007" s="29" t="s">
        <v>15347</v>
      </c>
      <c r="C3007" s="30">
        <v>44215</v>
      </c>
      <c r="D3007" s="29" t="s">
        <v>18896</v>
      </c>
      <c r="F3007" s="29" t="s">
        <v>18894</v>
      </c>
      <c r="G3007" t="s">
        <v>76</v>
      </c>
    </row>
    <row r="3008" spans="1:7" x14ac:dyDescent="0.25">
      <c r="A3008" s="29" t="s">
        <v>18361</v>
      </c>
      <c r="B3008" s="29" t="s">
        <v>18362</v>
      </c>
      <c r="C3008" s="30">
        <v>44215</v>
      </c>
      <c r="D3008" s="29" t="s">
        <v>18896</v>
      </c>
      <c r="F3008" s="29" t="s">
        <v>18894</v>
      </c>
      <c r="G3008" t="s">
        <v>76</v>
      </c>
    </row>
    <row r="3009" spans="1:7" x14ac:dyDescent="0.25">
      <c r="A3009" s="29" t="s">
        <v>14140</v>
      </c>
      <c r="B3009" s="29" t="s">
        <v>14141</v>
      </c>
      <c r="C3009" s="30">
        <v>44215</v>
      </c>
      <c r="D3009" s="29" t="s">
        <v>19254</v>
      </c>
      <c r="F3009" s="29" t="s">
        <v>18888</v>
      </c>
      <c r="G3009" t="s">
        <v>76</v>
      </c>
    </row>
    <row r="3010" spans="1:7" x14ac:dyDescent="0.25">
      <c r="A3010" s="29" t="s">
        <v>13782</v>
      </c>
      <c r="B3010" s="29" t="s">
        <v>13783</v>
      </c>
      <c r="C3010" s="30">
        <v>44215</v>
      </c>
      <c r="D3010" s="29" t="s">
        <v>18889</v>
      </c>
      <c r="F3010" s="29" t="s">
        <v>18889</v>
      </c>
      <c r="G3010" t="s">
        <v>76</v>
      </c>
    </row>
    <row r="3011" spans="1:7" x14ac:dyDescent="0.25">
      <c r="A3011" s="29" t="s">
        <v>13785</v>
      </c>
      <c r="B3011" s="29" t="s">
        <v>13786</v>
      </c>
      <c r="C3011" s="30">
        <v>44215</v>
      </c>
      <c r="D3011" s="29" t="s">
        <v>18889</v>
      </c>
      <c r="F3011" s="29" t="s">
        <v>18889</v>
      </c>
      <c r="G3011" t="s">
        <v>76</v>
      </c>
    </row>
    <row r="3012" spans="1:7" x14ac:dyDescent="0.25">
      <c r="A3012" s="29" t="s">
        <v>13797</v>
      </c>
      <c r="B3012" s="29" t="s">
        <v>13798</v>
      </c>
      <c r="C3012" s="30">
        <v>44215</v>
      </c>
      <c r="D3012" s="29" t="s">
        <v>18889</v>
      </c>
      <c r="F3012" s="29" t="s">
        <v>18889</v>
      </c>
      <c r="G3012" t="s">
        <v>76</v>
      </c>
    </row>
    <row r="3013" spans="1:7" x14ac:dyDescent="0.25">
      <c r="A3013" s="29" t="s">
        <v>13800</v>
      </c>
      <c r="B3013" s="29" t="s">
        <v>13801</v>
      </c>
      <c r="C3013" s="30">
        <v>44215</v>
      </c>
      <c r="D3013" s="29" t="s">
        <v>18889</v>
      </c>
      <c r="F3013" s="29" t="s">
        <v>18889</v>
      </c>
      <c r="G3013" t="s">
        <v>76</v>
      </c>
    </row>
    <row r="3014" spans="1:7" x14ac:dyDescent="0.25">
      <c r="A3014" s="29" t="s">
        <v>13802</v>
      </c>
      <c r="B3014" s="29" t="s">
        <v>13803</v>
      </c>
      <c r="C3014" s="30">
        <v>44215</v>
      </c>
      <c r="D3014" s="29" t="s">
        <v>18889</v>
      </c>
      <c r="F3014" s="29" t="s">
        <v>18889</v>
      </c>
      <c r="G3014" t="s">
        <v>76</v>
      </c>
    </row>
    <row r="3015" spans="1:7" x14ac:dyDescent="0.25">
      <c r="A3015" s="29" t="s">
        <v>13804</v>
      </c>
      <c r="B3015" s="29" t="s">
        <v>13805</v>
      </c>
      <c r="C3015" s="30">
        <v>44215</v>
      </c>
      <c r="D3015" s="29" t="s">
        <v>18889</v>
      </c>
      <c r="F3015" s="29" t="s">
        <v>18889</v>
      </c>
      <c r="G3015" t="s">
        <v>76</v>
      </c>
    </row>
    <row r="3016" spans="1:7" x14ac:dyDescent="0.25">
      <c r="A3016" s="29" t="s">
        <v>13806</v>
      </c>
      <c r="B3016" s="29" t="s">
        <v>13807</v>
      </c>
      <c r="C3016" s="30">
        <v>44215</v>
      </c>
      <c r="D3016" s="29" t="s">
        <v>18889</v>
      </c>
      <c r="F3016" s="29" t="s">
        <v>18889</v>
      </c>
      <c r="G3016" t="s">
        <v>76</v>
      </c>
    </row>
    <row r="3017" spans="1:7" x14ac:dyDescent="0.25">
      <c r="A3017" s="29" t="s">
        <v>2618</v>
      </c>
      <c r="B3017" s="29" t="s">
        <v>2619</v>
      </c>
      <c r="C3017" s="30">
        <v>44215</v>
      </c>
      <c r="D3017" s="29" t="s">
        <v>19437</v>
      </c>
      <c r="F3017" s="29" t="s">
        <v>18893</v>
      </c>
      <c r="G3017" t="s">
        <v>76</v>
      </c>
    </row>
    <row r="3018" spans="1:7" x14ac:dyDescent="0.25">
      <c r="A3018" s="29" t="s">
        <v>2622</v>
      </c>
      <c r="B3018" s="29" t="s">
        <v>2623</v>
      </c>
      <c r="C3018" s="30">
        <v>44215</v>
      </c>
      <c r="D3018" s="29" t="s">
        <v>19437</v>
      </c>
      <c r="F3018" s="29" t="s">
        <v>18893</v>
      </c>
      <c r="G3018" t="s">
        <v>76</v>
      </c>
    </row>
    <row r="3019" spans="1:7" x14ac:dyDescent="0.25">
      <c r="A3019" s="29" t="s">
        <v>16440</v>
      </c>
      <c r="B3019" s="29" t="s">
        <v>16441</v>
      </c>
      <c r="C3019" s="30">
        <v>44215</v>
      </c>
      <c r="D3019" s="29" t="s">
        <v>19020</v>
      </c>
      <c r="F3019" s="29" t="s">
        <v>18887</v>
      </c>
      <c r="G3019" t="s">
        <v>76</v>
      </c>
    </row>
    <row r="3020" spans="1:7" x14ac:dyDescent="0.25">
      <c r="A3020" s="29" t="s">
        <v>16422</v>
      </c>
      <c r="B3020" s="29" t="s">
        <v>16423</v>
      </c>
      <c r="C3020" s="30">
        <v>44216</v>
      </c>
      <c r="D3020" s="29" t="s">
        <v>18887</v>
      </c>
      <c r="F3020" s="29" t="s">
        <v>18887</v>
      </c>
      <c r="G3020" t="s">
        <v>76</v>
      </c>
    </row>
    <row r="3021" spans="1:7" x14ac:dyDescent="0.25">
      <c r="A3021" s="29" t="s">
        <v>16424</v>
      </c>
      <c r="B3021" s="29" t="s">
        <v>16425</v>
      </c>
      <c r="C3021" s="30">
        <v>44216</v>
      </c>
      <c r="D3021" s="29" t="s">
        <v>18887</v>
      </c>
      <c r="F3021" s="29" t="s">
        <v>18887</v>
      </c>
      <c r="G3021" t="s">
        <v>76</v>
      </c>
    </row>
    <row r="3022" spans="1:7" x14ac:dyDescent="0.25">
      <c r="A3022" s="29" t="s">
        <v>16427</v>
      </c>
      <c r="B3022" s="29" t="s">
        <v>16428</v>
      </c>
      <c r="C3022" s="30">
        <v>44216</v>
      </c>
      <c r="D3022" s="29" t="s">
        <v>18887</v>
      </c>
      <c r="F3022" s="29" t="s">
        <v>18887</v>
      </c>
      <c r="G3022" t="s">
        <v>76</v>
      </c>
    </row>
    <row r="3023" spans="1:7" x14ac:dyDescent="0.25">
      <c r="A3023" s="29" t="s">
        <v>16429</v>
      </c>
      <c r="B3023" s="29" t="s">
        <v>16430</v>
      </c>
      <c r="C3023" s="30">
        <v>44216</v>
      </c>
      <c r="D3023" s="29" t="s">
        <v>18887</v>
      </c>
      <c r="F3023" s="29" t="s">
        <v>18887</v>
      </c>
      <c r="G3023" t="s">
        <v>76</v>
      </c>
    </row>
    <row r="3024" spans="1:7" x14ac:dyDescent="0.25">
      <c r="A3024" s="29" t="s">
        <v>16435</v>
      </c>
      <c r="B3024" s="29" t="s">
        <v>16436</v>
      </c>
      <c r="C3024" s="30">
        <v>44216</v>
      </c>
      <c r="D3024" s="29" t="s">
        <v>18887</v>
      </c>
      <c r="F3024" s="29" t="s">
        <v>18887</v>
      </c>
      <c r="G3024" t="s">
        <v>76</v>
      </c>
    </row>
    <row r="3025" spans="1:7" x14ac:dyDescent="0.25">
      <c r="A3025" s="29" t="s">
        <v>3722</v>
      </c>
      <c r="B3025" s="29" t="s">
        <v>3723</v>
      </c>
      <c r="C3025" s="30">
        <v>44216</v>
      </c>
      <c r="D3025" s="29" t="s">
        <v>18896</v>
      </c>
      <c r="F3025" s="29" t="s">
        <v>18894</v>
      </c>
      <c r="G3025" t="s">
        <v>76</v>
      </c>
    </row>
    <row r="3026" spans="1:7" x14ac:dyDescent="0.25">
      <c r="A3026" s="29" t="s">
        <v>13989</v>
      </c>
      <c r="B3026" s="29" t="s">
        <v>13990</v>
      </c>
      <c r="C3026" s="30">
        <v>44216</v>
      </c>
      <c r="D3026" s="29" t="s">
        <v>19254</v>
      </c>
      <c r="F3026" s="29" t="s">
        <v>18888</v>
      </c>
      <c r="G3026" t="s">
        <v>76</v>
      </c>
    </row>
    <row r="3027" spans="1:7" x14ac:dyDescent="0.25">
      <c r="A3027" s="29" t="s">
        <v>13778</v>
      </c>
      <c r="B3027" s="29" t="s">
        <v>13779</v>
      </c>
      <c r="C3027" s="30">
        <v>44216</v>
      </c>
      <c r="D3027" s="29" t="s">
        <v>18889</v>
      </c>
      <c r="F3027" s="29" t="s">
        <v>18889</v>
      </c>
      <c r="G3027" t="s">
        <v>76</v>
      </c>
    </row>
    <row r="3028" spans="1:7" x14ac:dyDescent="0.25">
      <c r="A3028" s="29" t="s">
        <v>13780</v>
      </c>
      <c r="B3028" s="29" t="s">
        <v>13781</v>
      </c>
      <c r="C3028" s="30">
        <v>44216</v>
      </c>
      <c r="D3028" s="29" t="s">
        <v>18889</v>
      </c>
      <c r="F3028" s="29" t="s">
        <v>18889</v>
      </c>
      <c r="G3028" t="s">
        <v>76</v>
      </c>
    </row>
    <row r="3029" spans="1:7" x14ac:dyDescent="0.25">
      <c r="A3029" s="29" t="s">
        <v>13787</v>
      </c>
      <c r="B3029" s="29" t="s">
        <v>13788</v>
      </c>
      <c r="C3029" s="30">
        <v>44216</v>
      </c>
      <c r="D3029" s="29" t="s">
        <v>18889</v>
      </c>
      <c r="F3029" s="29" t="s">
        <v>18889</v>
      </c>
      <c r="G3029" t="s">
        <v>76</v>
      </c>
    </row>
    <row r="3030" spans="1:7" x14ac:dyDescent="0.25">
      <c r="A3030" s="29" t="s">
        <v>13789</v>
      </c>
      <c r="B3030" s="29" t="s">
        <v>13790</v>
      </c>
      <c r="C3030" s="30">
        <v>44216</v>
      </c>
      <c r="D3030" s="29" t="s">
        <v>18889</v>
      </c>
      <c r="F3030" s="29" t="s">
        <v>18889</v>
      </c>
      <c r="G3030" t="s">
        <v>76</v>
      </c>
    </row>
    <row r="3031" spans="1:7" x14ac:dyDescent="0.25">
      <c r="A3031" s="29" t="s">
        <v>13791</v>
      </c>
      <c r="B3031" s="29" t="s">
        <v>13792</v>
      </c>
      <c r="C3031" s="30">
        <v>44216</v>
      </c>
      <c r="D3031" s="29" t="s">
        <v>18889</v>
      </c>
      <c r="F3031" s="29" t="s">
        <v>18889</v>
      </c>
      <c r="G3031" t="s">
        <v>76</v>
      </c>
    </row>
    <row r="3032" spans="1:7" x14ac:dyDescent="0.25">
      <c r="A3032" s="29" t="s">
        <v>13793</v>
      </c>
      <c r="B3032" s="29" t="s">
        <v>13794</v>
      </c>
      <c r="C3032" s="30">
        <v>44216</v>
      </c>
      <c r="D3032" s="29" t="s">
        <v>18889</v>
      </c>
      <c r="F3032" s="29" t="s">
        <v>18889</v>
      </c>
      <c r="G3032" t="s">
        <v>76</v>
      </c>
    </row>
    <row r="3033" spans="1:7" x14ac:dyDescent="0.25">
      <c r="A3033" s="29" t="s">
        <v>13795</v>
      </c>
      <c r="B3033" s="29" t="s">
        <v>13796</v>
      </c>
      <c r="C3033" s="30">
        <v>44216</v>
      </c>
      <c r="D3033" s="29" t="s">
        <v>18889</v>
      </c>
      <c r="F3033" s="29" t="s">
        <v>18889</v>
      </c>
      <c r="G3033" t="s">
        <v>76</v>
      </c>
    </row>
    <row r="3034" spans="1:7" x14ac:dyDescent="0.25">
      <c r="A3034" s="29" t="s">
        <v>11487</v>
      </c>
      <c r="B3034" s="29" t="s">
        <v>11488</v>
      </c>
      <c r="C3034" s="30">
        <v>44216</v>
      </c>
      <c r="D3034" s="29" t="s">
        <v>19231</v>
      </c>
      <c r="F3034" s="29" t="s">
        <v>18886</v>
      </c>
      <c r="G3034" t="s">
        <v>76</v>
      </c>
    </row>
    <row r="3035" spans="1:7" x14ac:dyDescent="0.25">
      <c r="A3035" s="29" t="s">
        <v>2635</v>
      </c>
      <c r="B3035" s="29" t="s">
        <v>2636</v>
      </c>
      <c r="C3035" s="30">
        <v>44216</v>
      </c>
      <c r="D3035" s="29" t="s">
        <v>18944</v>
      </c>
      <c r="F3035" s="29" t="s">
        <v>18893</v>
      </c>
      <c r="G3035" t="s">
        <v>76</v>
      </c>
    </row>
    <row r="3036" spans="1:7" x14ac:dyDescent="0.25">
      <c r="A3036" s="29" t="s">
        <v>2458</v>
      </c>
      <c r="B3036" s="29" t="s">
        <v>2459</v>
      </c>
      <c r="C3036" s="30">
        <v>44217</v>
      </c>
      <c r="D3036" s="29" t="s">
        <v>18887</v>
      </c>
      <c r="F3036" s="29" t="s">
        <v>18887</v>
      </c>
      <c r="G3036" t="s">
        <v>76</v>
      </c>
    </row>
    <row r="3037" spans="1:7" x14ac:dyDescent="0.25">
      <c r="A3037" s="29" t="s">
        <v>2461</v>
      </c>
      <c r="B3037" s="29" t="s">
        <v>2462</v>
      </c>
      <c r="C3037" s="30">
        <v>44217</v>
      </c>
      <c r="D3037" s="29" t="s">
        <v>18887</v>
      </c>
      <c r="F3037" s="29" t="s">
        <v>18887</v>
      </c>
      <c r="G3037" t="s">
        <v>76</v>
      </c>
    </row>
    <row r="3038" spans="1:7" x14ac:dyDescent="0.25">
      <c r="A3038" s="29" t="s">
        <v>2464</v>
      </c>
      <c r="B3038" s="29" t="s">
        <v>2465</v>
      </c>
      <c r="C3038" s="30">
        <v>44217</v>
      </c>
      <c r="D3038" s="29" t="s">
        <v>18887</v>
      </c>
      <c r="F3038" s="29" t="s">
        <v>18887</v>
      </c>
      <c r="G3038" t="s">
        <v>76</v>
      </c>
    </row>
    <row r="3039" spans="1:7" x14ac:dyDescent="0.25">
      <c r="A3039" s="29" t="s">
        <v>5133</v>
      </c>
      <c r="B3039" s="29" t="s">
        <v>5134</v>
      </c>
      <c r="C3039" s="30">
        <v>44217</v>
      </c>
      <c r="D3039" s="29" t="s">
        <v>18887</v>
      </c>
      <c r="F3039" s="29" t="s">
        <v>18887</v>
      </c>
      <c r="G3039" t="s">
        <v>76</v>
      </c>
    </row>
    <row r="3040" spans="1:7" x14ac:dyDescent="0.25">
      <c r="A3040" s="29" t="s">
        <v>5135</v>
      </c>
      <c r="B3040" s="29" t="s">
        <v>5136</v>
      </c>
      <c r="C3040" s="30">
        <v>44217</v>
      </c>
      <c r="D3040" s="29" t="s">
        <v>18887</v>
      </c>
      <c r="F3040" s="29" t="s">
        <v>18887</v>
      </c>
      <c r="G3040" t="s">
        <v>76</v>
      </c>
    </row>
    <row r="3041" spans="1:7" x14ac:dyDescent="0.25">
      <c r="A3041" s="29" t="s">
        <v>16414</v>
      </c>
      <c r="B3041" s="29" t="s">
        <v>16415</v>
      </c>
      <c r="C3041" s="30">
        <v>44217</v>
      </c>
      <c r="D3041" s="29" t="s">
        <v>18887</v>
      </c>
      <c r="F3041" s="29" t="s">
        <v>18887</v>
      </c>
      <c r="G3041" t="s">
        <v>76</v>
      </c>
    </row>
    <row r="3042" spans="1:7" x14ac:dyDescent="0.25">
      <c r="A3042" s="29" t="s">
        <v>16417</v>
      </c>
      <c r="B3042" s="29" t="s">
        <v>16418</v>
      </c>
      <c r="C3042" s="30">
        <v>44217</v>
      </c>
      <c r="D3042" s="29" t="s">
        <v>18887</v>
      </c>
      <c r="F3042" s="29" t="s">
        <v>18887</v>
      </c>
      <c r="G3042" t="s">
        <v>76</v>
      </c>
    </row>
    <row r="3043" spans="1:7" x14ac:dyDescent="0.25">
      <c r="A3043" s="29" t="s">
        <v>16419</v>
      </c>
      <c r="B3043" s="29" t="s">
        <v>16420</v>
      </c>
      <c r="C3043" s="30">
        <v>44217</v>
      </c>
      <c r="D3043" s="29" t="s">
        <v>18887</v>
      </c>
      <c r="F3043" s="29" t="s">
        <v>18887</v>
      </c>
      <c r="G3043" t="s">
        <v>76</v>
      </c>
    </row>
    <row r="3044" spans="1:7" x14ac:dyDescent="0.25">
      <c r="A3044" s="29" t="s">
        <v>3675</v>
      </c>
      <c r="B3044" s="29" t="s">
        <v>3676</v>
      </c>
      <c r="C3044" s="30">
        <v>44217</v>
      </c>
      <c r="D3044" s="29" t="s">
        <v>18896</v>
      </c>
      <c r="F3044" s="29" t="s">
        <v>18894</v>
      </c>
      <c r="G3044" t="s">
        <v>76</v>
      </c>
    </row>
    <row r="3045" spans="1:7" x14ac:dyDescent="0.25">
      <c r="A3045" s="29" t="s">
        <v>2535</v>
      </c>
      <c r="B3045" s="29" t="s">
        <v>2536</v>
      </c>
      <c r="C3045" s="30">
        <v>44217</v>
      </c>
      <c r="D3045" s="29" t="s">
        <v>18928</v>
      </c>
      <c r="F3045" s="29" t="s">
        <v>18893</v>
      </c>
      <c r="G3045" t="s">
        <v>76</v>
      </c>
    </row>
    <row r="3046" spans="1:7" x14ac:dyDescent="0.25">
      <c r="A3046" s="29" t="s">
        <v>11519</v>
      </c>
      <c r="B3046" s="29" t="s">
        <v>11520</v>
      </c>
      <c r="C3046" s="30">
        <v>44217</v>
      </c>
      <c r="D3046" s="29" t="s">
        <v>19241</v>
      </c>
      <c r="F3046" s="29" t="s">
        <v>18886</v>
      </c>
      <c r="G3046" t="s">
        <v>76</v>
      </c>
    </row>
    <row r="3047" spans="1:7" x14ac:dyDescent="0.25">
      <c r="A3047" s="29" t="s">
        <v>5130</v>
      </c>
      <c r="B3047" s="29" t="s">
        <v>5131</v>
      </c>
      <c r="C3047" s="30">
        <v>44217</v>
      </c>
      <c r="D3047" s="29" t="s">
        <v>19012</v>
      </c>
      <c r="F3047" s="29" t="s">
        <v>18887</v>
      </c>
      <c r="G3047" t="s">
        <v>76</v>
      </c>
    </row>
    <row r="3048" spans="1:7" x14ac:dyDescent="0.25">
      <c r="A3048" s="29" t="s">
        <v>11522</v>
      </c>
      <c r="B3048" s="29" t="s">
        <v>11523</v>
      </c>
      <c r="C3048" s="30">
        <v>44217</v>
      </c>
      <c r="D3048" s="29" t="s">
        <v>18908</v>
      </c>
      <c r="F3048" s="29" t="s">
        <v>18888</v>
      </c>
      <c r="G3048" t="s">
        <v>76</v>
      </c>
    </row>
    <row r="3049" spans="1:7" x14ac:dyDescent="0.25">
      <c r="A3049" s="29" t="s">
        <v>14010</v>
      </c>
      <c r="B3049" s="29" t="s">
        <v>14011</v>
      </c>
      <c r="C3049" s="30">
        <v>44217</v>
      </c>
      <c r="D3049" s="29" t="s">
        <v>19296</v>
      </c>
      <c r="F3049" s="29" t="s">
        <v>18888</v>
      </c>
      <c r="G3049" t="s">
        <v>76</v>
      </c>
    </row>
    <row r="3050" spans="1:7" x14ac:dyDescent="0.25">
      <c r="A3050" s="29" t="s">
        <v>2467</v>
      </c>
      <c r="B3050" s="29" t="s">
        <v>2468</v>
      </c>
      <c r="C3050" s="30">
        <v>44217</v>
      </c>
      <c r="D3050" s="29" t="s">
        <v>18998</v>
      </c>
      <c r="F3050" s="29" t="s">
        <v>18887</v>
      </c>
      <c r="G3050" t="s">
        <v>76</v>
      </c>
    </row>
    <row r="3051" spans="1:7" x14ac:dyDescent="0.25">
      <c r="A3051" s="29" t="s">
        <v>14070</v>
      </c>
      <c r="B3051" s="29" t="s">
        <v>14071</v>
      </c>
      <c r="C3051" s="30">
        <v>44218</v>
      </c>
      <c r="D3051" s="29" t="s">
        <v>19264</v>
      </c>
      <c r="F3051" s="29" t="s">
        <v>18888</v>
      </c>
      <c r="G3051" t="s">
        <v>76</v>
      </c>
    </row>
    <row r="3052" spans="1:7" x14ac:dyDescent="0.25">
      <c r="A3052" s="29" t="s">
        <v>14119</v>
      </c>
      <c r="B3052" s="29" t="s">
        <v>14120</v>
      </c>
      <c r="C3052" s="30">
        <v>44218</v>
      </c>
      <c r="D3052" s="29" t="s">
        <v>19264</v>
      </c>
      <c r="F3052" s="29" t="s">
        <v>18888</v>
      </c>
      <c r="G3052" t="s">
        <v>76</v>
      </c>
    </row>
    <row r="3053" spans="1:7" x14ac:dyDescent="0.25">
      <c r="A3053" s="29" t="s">
        <v>18297</v>
      </c>
      <c r="B3053" s="29" t="s">
        <v>18298</v>
      </c>
      <c r="C3053" s="30">
        <v>44218</v>
      </c>
      <c r="D3053" s="29" t="s">
        <v>18896</v>
      </c>
      <c r="F3053" s="29" t="s">
        <v>18894</v>
      </c>
      <c r="G3053" t="s">
        <v>76</v>
      </c>
    </row>
    <row r="3054" spans="1:7" x14ac:dyDescent="0.25">
      <c r="A3054" s="29" t="s">
        <v>18304</v>
      </c>
      <c r="B3054" s="29" t="s">
        <v>18305</v>
      </c>
      <c r="C3054" s="30">
        <v>44218</v>
      </c>
      <c r="D3054" s="29" t="s">
        <v>18896</v>
      </c>
      <c r="F3054" s="29" t="s">
        <v>18894</v>
      </c>
      <c r="G3054" t="s">
        <v>76</v>
      </c>
    </row>
    <row r="3055" spans="1:7" x14ac:dyDescent="0.25">
      <c r="A3055" s="29" t="s">
        <v>18308</v>
      </c>
      <c r="B3055" s="29" t="s">
        <v>18309</v>
      </c>
      <c r="C3055" s="30">
        <v>44218</v>
      </c>
      <c r="D3055" s="29" t="s">
        <v>18896</v>
      </c>
      <c r="F3055" s="29" t="s">
        <v>18894</v>
      </c>
      <c r="G3055" t="s">
        <v>76</v>
      </c>
    </row>
    <row r="3056" spans="1:7" x14ac:dyDescent="0.25">
      <c r="A3056" s="29" t="s">
        <v>18341</v>
      </c>
      <c r="B3056" s="29" t="s">
        <v>18342</v>
      </c>
      <c r="C3056" s="30">
        <v>44218</v>
      </c>
      <c r="D3056" s="29" t="s">
        <v>18896</v>
      </c>
      <c r="F3056" s="29" t="s">
        <v>18894</v>
      </c>
      <c r="G3056" t="s">
        <v>76</v>
      </c>
    </row>
    <row r="3057" spans="1:7" x14ac:dyDescent="0.25">
      <c r="A3057" s="29" t="s">
        <v>18405</v>
      </c>
      <c r="B3057" s="29" t="s">
        <v>18406</v>
      </c>
      <c r="C3057" s="30">
        <v>44218</v>
      </c>
      <c r="D3057" s="29" t="s">
        <v>18896</v>
      </c>
      <c r="F3057" s="29" t="s">
        <v>18894</v>
      </c>
      <c r="G3057" t="s">
        <v>76</v>
      </c>
    </row>
    <row r="3058" spans="1:7" x14ac:dyDescent="0.25">
      <c r="A3058" s="29" t="s">
        <v>14029</v>
      </c>
      <c r="B3058" s="29" t="s">
        <v>14030</v>
      </c>
      <c r="C3058" s="30">
        <v>44218</v>
      </c>
      <c r="D3058" s="29" t="s">
        <v>19254</v>
      </c>
      <c r="F3058" s="29" t="s">
        <v>18888</v>
      </c>
      <c r="G3058" t="s">
        <v>76</v>
      </c>
    </row>
    <row r="3059" spans="1:7" x14ac:dyDescent="0.25">
      <c r="A3059" s="29" t="s">
        <v>14072</v>
      </c>
      <c r="B3059" s="29" t="s">
        <v>14073</v>
      </c>
      <c r="C3059" s="30">
        <v>44218</v>
      </c>
      <c r="D3059" s="29" t="s">
        <v>19254</v>
      </c>
      <c r="F3059" s="29" t="s">
        <v>18888</v>
      </c>
      <c r="G3059" t="s">
        <v>76</v>
      </c>
    </row>
    <row r="3060" spans="1:7" x14ac:dyDescent="0.25">
      <c r="A3060" s="29" t="s">
        <v>15537</v>
      </c>
      <c r="B3060" s="29" t="s">
        <v>15538</v>
      </c>
      <c r="C3060" s="30">
        <v>44218</v>
      </c>
      <c r="D3060" s="29" t="s">
        <v>19272</v>
      </c>
      <c r="F3060" s="29" t="s">
        <v>18888</v>
      </c>
      <c r="G3060" t="s">
        <v>76</v>
      </c>
    </row>
    <row r="3061" spans="1:7" x14ac:dyDescent="0.25">
      <c r="A3061" s="29" t="s">
        <v>14088</v>
      </c>
      <c r="B3061" s="29" t="s">
        <v>14089</v>
      </c>
      <c r="C3061" s="30">
        <v>44219</v>
      </c>
      <c r="D3061" s="29" t="s">
        <v>19264</v>
      </c>
      <c r="F3061" s="29" t="s">
        <v>18888</v>
      </c>
      <c r="G3061" t="s">
        <v>76</v>
      </c>
    </row>
    <row r="3062" spans="1:7" x14ac:dyDescent="0.25">
      <c r="A3062" s="29" t="s">
        <v>15370</v>
      </c>
      <c r="B3062" s="29" t="s">
        <v>15371</v>
      </c>
      <c r="C3062" s="30">
        <v>44219</v>
      </c>
      <c r="D3062" s="29" t="s">
        <v>18896</v>
      </c>
      <c r="F3062" s="29" t="s">
        <v>18894</v>
      </c>
      <c r="G3062" t="s">
        <v>76</v>
      </c>
    </row>
    <row r="3063" spans="1:7" x14ac:dyDescent="0.25">
      <c r="A3063" s="29" t="s">
        <v>18306</v>
      </c>
      <c r="B3063" s="29" t="s">
        <v>18307</v>
      </c>
      <c r="C3063" s="30">
        <v>44219</v>
      </c>
      <c r="D3063" s="29" t="s">
        <v>18896</v>
      </c>
      <c r="F3063" s="29" t="s">
        <v>18894</v>
      </c>
      <c r="G3063" t="s">
        <v>76</v>
      </c>
    </row>
    <row r="3064" spans="1:7" x14ac:dyDescent="0.25">
      <c r="A3064" s="29" t="s">
        <v>18314</v>
      </c>
      <c r="B3064" s="29" t="s">
        <v>18315</v>
      </c>
      <c r="C3064" s="30">
        <v>44219</v>
      </c>
      <c r="D3064" s="29" t="s">
        <v>18896</v>
      </c>
      <c r="F3064" s="29" t="s">
        <v>18894</v>
      </c>
      <c r="G3064" t="s">
        <v>76</v>
      </c>
    </row>
    <row r="3065" spans="1:7" x14ac:dyDescent="0.25">
      <c r="A3065" s="29" t="s">
        <v>18327</v>
      </c>
      <c r="B3065" s="29" t="s">
        <v>18328</v>
      </c>
      <c r="C3065" s="30">
        <v>44219</v>
      </c>
      <c r="D3065" s="29" t="s">
        <v>18896</v>
      </c>
      <c r="F3065" s="29" t="s">
        <v>18894</v>
      </c>
      <c r="G3065" t="s">
        <v>76</v>
      </c>
    </row>
    <row r="3066" spans="1:7" x14ac:dyDescent="0.25">
      <c r="A3066" s="29" t="s">
        <v>15337</v>
      </c>
      <c r="B3066" s="29" t="s">
        <v>15338</v>
      </c>
      <c r="C3066" s="30">
        <v>44220</v>
      </c>
      <c r="D3066" s="29" t="s">
        <v>18896</v>
      </c>
      <c r="F3066" s="29" t="s">
        <v>18894</v>
      </c>
      <c r="G3066" t="s">
        <v>76</v>
      </c>
    </row>
    <row r="3067" spans="1:7" x14ac:dyDescent="0.25">
      <c r="A3067" s="29" t="s">
        <v>14091</v>
      </c>
      <c r="B3067" s="29" t="s">
        <v>14092</v>
      </c>
      <c r="C3067" s="30">
        <v>44220</v>
      </c>
      <c r="D3067" s="29" t="s">
        <v>19254</v>
      </c>
      <c r="F3067" s="29" t="s">
        <v>18888</v>
      </c>
      <c r="G3067" t="s">
        <v>76</v>
      </c>
    </row>
    <row r="3068" spans="1:7" x14ac:dyDescent="0.25">
      <c r="A3068" s="29" t="s">
        <v>15333</v>
      </c>
      <c r="B3068" s="29" t="s">
        <v>15334</v>
      </c>
      <c r="C3068" s="30">
        <v>44221</v>
      </c>
      <c r="D3068" s="29" t="s">
        <v>18896</v>
      </c>
      <c r="F3068" s="29" t="s">
        <v>18894</v>
      </c>
      <c r="G3068" t="s">
        <v>76</v>
      </c>
    </row>
    <row r="3069" spans="1:7" x14ac:dyDescent="0.25">
      <c r="A3069" s="29" t="s">
        <v>18420</v>
      </c>
      <c r="B3069" s="29" t="s">
        <v>18421</v>
      </c>
      <c r="C3069" s="30">
        <v>44221</v>
      </c>
      <c r="D3069" s="29" t="s">
        <v>18896</v>
      </c>
      <c r="F3069" s="29" t="s">
        <v>18894</v>
      </c>
      <c r="G3069" t="s">
        <v>76</v>
      </c>
    </row>
    <row r="3070" spans="1:7" x14ac:dyDescent="0.25">
      <c r="A3070" s="29" t="s">
        <v>14121</v>
      </c>
      <c r="B3070" s="29" t="s">
        <v>14122</v>
      </c>
      <c r="C3070" s="30">
        <v>44221</v>
      </c>
      <c r="D3070" s="29" t="s">
        <v>19254</v>
      </c>
      <c r="F3070" s="29" t="s">
        <v>18888</v>
      </c>
      <c r="G3070" t="s">
        <v>76</v>
      </c>
    </row>
    <row r="3071" spans="1:7" x14ac:dyDescent="0.25">
      <c r="A3071" s="29" t="s">
        <v>14123</v>
      </c>
      <c r="B3071" s="29" t="s">
        <v>14124</v>
      </c>
      <c r="C3071" s="30">
        <v>44221</v>
      </c>
      <c r="D3071" s="29" t="s">
        <v>19254</v>
      </c>
      <c r="F3071" s="29" t="s">
        <v>18888</v>
      </c>
      <c r="G3071" t="s">
        <v>76</v>
      </c>
    </row>
    <row r="3072" spans="1:7" x14ac:dyDescent="0.25">
      <c r="A3072" s="29" t="s">
        <v>14135</v>
      </c>
      <c r="B3072" s="29" t="s">
        <v>14136</v>
      </c>
      <c r="C3072" s="30">
        <v>44221</v>
      </c>
      <c r="D3072" s="29" t="s">
        <v>19254</v>
      </c>
      <c r="F3072" s="29" t="s">
        <v>18888</v>
      </c>
      <c r="G3072" t="s">
        <v>76</v>
      </c>
    </row>
    <row r="3073" spans="1:7" x14ac:dyDescent="0.25">
      <c r="A3073" s="29" t="s">
        <v>18170</v>
      </c>
      <c r="B3073" s="29" t="s">
        <v>18171</v>
      </c>
      <c r="C3073" s="30">
        <v>44221</v>
      </c>
      <c r="D3073" s="29" t="s">
        <v>19254</v>
      </c>
      <c r="F3073" s="29" t="s">
        <v>18888</v>
      </c>
      <c r="G3073" t="s">
        <v>76</v>
      </c>
    </row>
    <row r="3074" spans="1:7" x14ac:dyDescent="0.25">
      <c r="A3074" s="29" t="s">
        <v>18172</v>
      </c>
      <c r="B3074" s="29" t="s">
        <v>18173</v>
      </c>
      <c r="C3074" s="30">
        <v>44221</v>
      </c>
      <c r="D3074" s="29" t="s">
        <v>19252</v>
      </c>
      <c r="F3074" s="29" t="s">
        <v>18886</v>
      </c>
      <c r="G3074" t="s">
        <v>76</v>
      </c>
    </row>
    <row r="3075" spans="1:7" x14ac:dyDescent="0.25">
      <c r="A3075" s="29" t="s">
        <v>3849</v>
      </c>
      <c r="B3075" s="29" t="s">
        <v>3850</v>
      </c>
      <c r="C3075" s="30">
        <v>44222</v>
      </c>
      <c r="D3075" s="29" t="s">
        <v>18896</v>
      </c>
      <c r="F3075" s="29" t="s">
        <v>18894</v>
      </c>
      <c r="G3075" t="s">
        <v>76</v>
      </c>
    </row>
    <row r="3076" spans="1:7" x14ac:dyDescent="0.25">
      <c r="A3076" s="29" t="s">
        <v>15310</v>
      </c>
      <c r="B3076" s="29" t="s">
        <v>15311</v>
      </c>
      <c r="C3076" s="30">
        <v>44222</v>
      </c>
      <c r="D3076" s="29" t="s">
        <v>18896</v>
      </c>
      <c r="F3076" s="29" t="s">
        <v>18894</v>
      </c>
      <c r="G3076" t="s">
        <v>76</v>
      </c>
    </row>
    <row r="3077" spans="1:7" x14ac:dyDescent="0.25">
      <c r="A3077" s="29" t="s">
        <v>15340</v>
      </c>
      <c r="B3077" s="29" t="s">
        <v>15341</v>
      </c>
      <c r="C3077" s="30">
        <v>44222</v>
      </c>
      <c r="D3077" s="29" t="s">
        <v>18896</v>
      </c>
      <c r="F3077" s="29" t="s">
        <v>18894</v>
      </c>
      <c r="G3077" t="s">
        <v>76</v>
      </c>
    </row>
    <row r="3078" spans="1:7" x14ac:dyDescent="0.25">
      <c r="A3078" s="29" t="s">
        <v>14116</v>
      </c>
      <c r="B3078" s="29" t="s">
        <v>14117</v>
      </c>
      <c r="C3078" s="30">
        <v>44222</v>
      </c>
      <c r="D3078" s="29" t="s">
        <v>19290</v>
      </c>
      <c r="F3078" s="29" t="s">
        <v>18888</v>
      </c>
      <c r="G3078" t="s">
        <v>76</v>
      </c>
    </row>
    <row r="3079" spans="1:7" x14ac:dyDescent="0.25">
      <c r="A3079" s="29" t="s">
        <v>11445</v>
      </c>
      <c r="B3079" s="29" t="s">
        <v>11446</v>
      </c>
      <c r="C3079" s="30">
        <v>44223</v>
      </c>
      <c r="D3079" s="29" t="s">
        <v>19264</v>
      </c>
      <c r="F3079" s="29" t="s">
        <v>18888</v>
      </c>
      <c r="G3079" t="s">
        <v>76</v>
      </c>
    </row>
    <row r="3080" spans="1:7" x14ac:dyDescent="0.25">
      <c r="A3080" s="29" t="s">
        <v>11441</v>
      </c>
      <c r="B3080" s="29" t="s">
        <v>11442</v>
      </c>
      <c r="C3080" s="30">
        <v>44223</v>
      </c>
      <c r="D3080" s="29" t="s">
        <v>19297</v>
      </c>
      <c r="F3080" s="29" t="s">
        <v>18888</v>
      </c>
      <c r="G3080" t="s">
        <v>76</v>
      </c>
    </row>
    <row r="3081" spans="1:7" x14ac:dyDescent="0.25">
      <c r="A3081" s="29" t="s">
        <v>6174</v>
      </c>
      <c r="B3081" s="29" t="s">
        <v>6175</v>
      </c>
      <c r="C3081" s="30">
        <v>44223</v>
      </c>
      <c r="D3081" s="29" t="s">
        <v>18896</v>
      </c>
      <c r="F3081" s="29" t="s">
        <v>18894</v>
      </c>
      <c r="G3081" t="s">
        <v>76</v>
      </c>
    </row>
    <row r="3082" spans="1:7" x14ac:dyDescent="0.25">
      <c r="A3082" s="29" t="s">
        <v>15335</v>
      </c>
      <c r="B3082" s="29" t="s">
        <v>15336</v>
      </c>
      <c r="C3082" s="30">
        <v>44223</v>
      </c>
      <c r="D3082" s="29" t="s">
        <v>18896</v>
      </c>
      <c r="F3082" s="29" t="s">
        <v>18894</v>
      </c>
      <c r="G3082" t="s">
        <v>76</v>
      </c>
    </row>
    <row r="3083" spans="1:7" x14ac:dyDescent="0.25">
      <c r="A3083" s="29" t="s">
        <v>5481</v>
      </c>
      <c r="B3083" s="29" t="s">
        <v>5482</v>
      </c>
      <c r="C3083" s="30">
        <v>44223</v>
      </c>
      <c r="D3083" s="29" t="s">
        <v>19254</v>
      </c>
      <c r="F3083" s="29" t="s">
        <v>18888</v>
      </c>
      <c r="G3083" t="s">
        <v>76</v>
      </c>
    </row>
    <row r="3084" spans="1:7" x14ac:dyDescent="0.25">
      <c r="A3084" s="29" t="s">
        <v>13917</v>
      </c>
      <c r="B3084" s="29" t="s">
        <v>13918</v>
      </c>
      <c r="C3084" s="30">
        <v>44223</v>
      </c>
      <c r="D3084" s="29" t="s">
        <v>19263</v>
      </c>
      <c r="F3084" s="29" t="s">
        <v>18888</v>
      </c>
      <c r="G3084" t="s">
        <v>76</v>
      </c>
    </row>
    <row r="3085" spans="1:7" x14ac:dyDescent="0.25">
      <c r="A3085" s="29" t="s">
        <v>11450</v>
      </c>
      <c r="B3085" s="29" t="s">
        <v>11451</v>
      </c>
      <c r="C3085" s="30">
        <v>44223</v>
      </c>
      <c r="D3085" s="29" t="s">
        <v>19036</v>
      </c>
      <c r="F3085" s="29" t="s">
        <v>18888</v>
      </c>
      <c r="G3085" t="s">
        <v>76</v>
      </c>
    </row>
    <row r="3086" spans="1:7" x14ac:dyDescent="0.25">
      <c r="A3086" s="29" t="s">
        <v>5484</v>
      </c>
      <c r="B3086" s="29" t="s">
        <v>5485</v>
      </c>
      <c r="C3086" s="30">
        <v>44224</v>
      </c>
      <c r="D3086" s="29" t="s">
        <v>19254</v>
      </c>
      <c r="F3086" s="29" t="s">
        <v>18888</v>
      </c>
      <c r="G3086" t="s">
        <v>76</v>
      </c>
    </row>
    <row r="3087" spans="1:7" x14ac:dyDescent="0.25">
      <c r="A3087" s="29" t="s">
        <v>5486</v>
      </c>
      <c r="B3087" s="29" t="s">
        <v>5487</v>
      </c>
      <c r="C3087" s="30">
        <v>44224</v>
      </c>
      <c r="D3087" s="29" t="s">
        <v>19254</v>
      </c>
      <c r="F3087" s="29" t="s">
        <v>18888</v>
      </c>
      <c r="G3087" t="s">
        <v>76</v>
      </c>
    </row>
    <row r="3088" spans="1:7" x14ac:dyDescent="0.25">
      <c r="A3088" s="29" t="s">
        <v>5537</v>
      </c>
      <c r="B3088" s="29" t="s">
        <v>5538</v>
      </c>
      <c r="C3088" s="30">
        <v>44224</v>
      </c>
      <c r="D3088" s="29" t="s">
        <v>19254</v>
      </c>
      <c r="F3088" s="29" t="s">
        <v>18888</v>
      </c>
      <c r="G3088" t="s">
        <v>76</v>
      </c>
    </row>
    <row r="3089" spans="1:7" x14ac:dyDescent="0.25">
      <c r="A3089" s="29" t="s">
        <v>5513</v>
      </c>
      <c r="B3089" s="29" t="s">
        <v>5514</v>
      </c>
      <c r="C3089" s="30">
        <v>44225</v>
      </c>
      <c r="D3089" s="29" t="s">
        <v>19264</v>
      </c>
      <c r="F3089" s="29" t="s">
        <v>18888</v>
      </c>
      <c r="G3089" t="s">
        <v>76</v>
      </c>
    </row>
    <row r="3090" spans="1:7" x14ac:dyDescent="0.25">
      <c r="A3090" s="29" t="s">
        <v>5517</v>
      </c>
      <c r="B3090" s="29" t="s">
        <v>5518</v>
      </c>
      <c r="C3090" s="30">
        <v>44225</v>
      </c>
      <c r="D3090" s="29" t="s">
        <v>19264</v>
      </c>
      <c r="F3090" s="29" t="s">
        <v>18888</v>
      </c>
      <c r="G3090" t="s">
        <v>76</v>
      </c>
    </row>
    <row r="3091" spans="1:7" x14ac:dyDescent="0.25">
      <c r="A3091" s="29" t="s">
        <v>13675</v>
      </c>
      <c r="B3091" s="29" t="s">
        <v>13676</v>
      </c>
      <c r="C3091" s="30">
        <v>44225</v>
      </c>
      <c r="D3091" s="29" t="s">
        <v>18896</v>
      </c>
      <c r="F3091" s="29" t="s">
        <v>18894</v>
      </c>
      <c r="G3091" t="s">
        <v>76</v>
      </c>
    </row>
    <row r="3092" spans="1:7" x14ac:dyDescent="0.25">
      <c r="A3092" s="29" t="s">
        <v>13678</v>
      </c>
      <c r="B3092" s="29" t="s">
        <v>13679</v>
      </c>
      <c r="C3092" s="30">
        <v>44225</v>
      </c>
      <c r="D3092" s="29" t="s">
        <v>18896</v>
      </c>
      <c r="F3092" s="29" t="s">
        <v>18894</v>
      </c>
      <c r="G3092" t="s">
        <v>76</v>
      </c>
    </row>
    <row r="3093" spans="1:7" x14ac:dyDescent="0.25">
      <c r="A3093" s="29" t="s">
        <v>15250</v>
      </c>
      <c r="B3093" s="29" t="s">
        <v>15251</v>
      </c>
      <c r="C3093" s="30">
        <v>44225</v>
      </c>
      <c r="D3093" s="29" t="s">
        <v>18896</v>
      </c>
      <c r="F3093" s="29" t="s">
        <v>18894</v>
      </c>
      <c r="G3093" t="s">
        <v>76</v>
      </c>
    </row>
    <row r="3094" spans="1:7" x14ac:dyDescent="0.25">
      <c r="A3094" s="29" t="s">
        <v>15312</v>
      </c>
      <c r="B3094" s="29" t="s">
        <v>15313</v>
      </c>
      <c r="C3094" s="30">
        <v>44225</v>
      </c>
      <c r="D3094" s="29" t="s">
        <v>18896</v>
      </c>
      <c r="F3094" s="29" t="s">
        <v>18894</v>
      </c>
      <c r="G3094" t="s">
        <v>76</v>
      </c>
    </row>
    <row r="3095" spans="1:7" x14ac:dyDescent="0.25">
      <c r="A3095" s="29" t="s">
        <v>15343</v>
      </c>
      <c r="B3095" s="29" t="s">
        <v>15344</v>
      </c>
      <c r="C3095" s="30">
        <v>44225</v>
      </c>
      <c r="D3095" s="29" t="s">
        <v>18896</v>
      </c>
      <c r="F3095" s="29" t="s">
        <v>18894</v>
      </c>
      <c r="G3095" t="s">
        <v>76</v>
      </c>
    </row>
    <row r="3096" spans="1:7" x14ac:dyDescent="0.25">
      <c r="A3096" s="29" t="s">
        <v>5501</v>
      </c>
      <c r="B3096" s="29" t="s">
        <v>5502</v>
      </c>
      <c r="C3096" s="30">
        <v>44225</v>
      </c>
      <c r="D3096" s="29" t="s">
        <v>19254</v>
      </c>
      <c r="F3096" s="29" t="s">
        <v>18888</v>
      </c>
      <c r="G3096" t="s">
        <v>76</v>
      </c>
    </row>
    <row r="3097" spans="1:7" x14ac:dyDescent="0.25">
      <c r="A3097" s="29" t="s">
        <v>5503</v>
      </c>
      <c r="B3097" s="29" t="s">
        <v>5504</v>
      </c>
      <c r="C3097" s="30">
        <v>44225</v>
      </c>
      <c r="D3097" s="29" t="s">
        <v>19254</v>
      </c>
      <c r="F3097" s="29" t="s">
        <v>18888</v>
      </c>
      <c r="G3097" t="s">
        <v>76</v>
      </c>
    </row>
    <row r="3098" spans="1:7" x14ac:dyDescent="0.25">
      <c r="A3098" s="29" t="s">
        <v>5539</v>
      </c>
      <c r="B3098" s="29" t="s">
        <v>5540</v>
      </c>
      <c r="C3098" s="30">
        <v>44225</v>
      </c>
      <c r="D3098" s="29" t="s">
        <v>19254</v>
      </c>
      <c r="F3098" s="29" t="s">
        <v>18888</v>
      </c>
      <c r="G3098" t="s">
        <v>76</v>
      </c>
    </row>
    <row r="3099" spans="1:7" x14ac:dyDescent="0.25">
      <c r="A3099" s="29" t="s">
        <v>5515</v>
      </c>
      <c r="B3099" s="29" t="s">
        <v>5516</v>
      </c>
      <c r="C3099" s="30">
        <v>44225</v>
      </c>
      <c r="D3099" s="29" t="s">
        <v>18908</v>
      </c>
      <c r="F3099" s="29" t="s">
        <v>18888</v>
      </c>
      <c r="G3099" t="s">
        <v>76</v>
      </c>
    </row>
    <row r="3100" spans="1:7" x14ac:dyDescent="0.25">
      <c r="A3100" s="29" t="s">
        <v>5520</v>
      </c>
      <c r="B3100" s="29" t="s">
        <v>5521</v>
      </c>
      <c r="C3100" s="30">
        <v>44225</v>
      </c>
      <c r="D3100" s="29" t="s">
        <v>18908</v>
      </c>
      <c r="F3100" s="29" t="s">
        <v>18888</v>
      </c>
      <c r="G3100" t="s">
        <v>76</v>
      </c>
    </row>
    <row r="3101" spans="1:7" x14ac:dyDescent="0.25">
      <c r="A3101" s="29" t="s">
        <v>5530</v>
      </c>
      <c r="B3101" s="29" t="s">
        <v>5531</v>
      </c>
      <c r="C3101" s="30">
        <v>44226</v>
      </c>
      <c r="D3101" s="29" t="s">
        <v>19264</v>
      </c>
      <c r="F3101" s="29" t="s">
        <v>18888</v>
      </c>
      <c r="G3101" t="s">
        <v>76</v>
      </c>
    </row>
    <row r="3102" spans="1:7" x14ac:dyDescent="0.25">
      <c r="A3102" s="29" t="s">
        <v>5553</v>
      </c>
      <c r="B3102" s="29" t="s">
        <v>5554</v>
      </c>
      <c r="C3102" s="30">
        <v>44226</v>
      </c>
      <c r="D3102" s="29" t="s">
        <v>19270</v>
      </c>
      <c r="F3102" s="29" t="s">
        <v>18888</v>
      </c>
      <c r="G3102" t="s">
        <v>76</v>
      </c>
    </row>
    <row r="3103" spans="1:7" x14ac:dyDescent="0.25">
      <c r="A3103" s="29" t="s">
        <v>5528</v>
      </c>
      <c r="B3103" s="29" t="s">
        <v>5529</v>
      </c>
      <c r="C3103" s="30">
        <v>44226</v>
      </c>
      <c r="D3103" s="29" t="s">
        <v>18908</v>
      </c>
      <c r="F3103" s="29" t="s">
        <v>18888</v>
      </c>
      <c r="G3103" t="s">
        <v>76</v>
      </c>
    </row>
    <row r="3104" spans="1:7" x14ac:dyDescent="0.25">
      <c r="A3104" s="29" t="s">
        <v>5532</v>
      </c>
      <c r="B3104" s="29" t="s">
        <v>5533</v>
      </c>
      <c r="C3104" s="30">
        <v>44227</v>
      </c>
      <c r="D3104" s="29" t="s">
        <v>19254</v>
      </c>
      <c r="F3104" s="29" t="s">
        <v>18888</v>
      </c>
      <c r="G3104" t="s">
        <v>76</v>
      </c>
    </row>
    <row r="3105" spans="1:7" x14ac:dyDescent="0.25">
      <c r="A3105" s="29" t="s">
        <v>11728</v>
      </c>
      <c r="B3105" s="29" t="s">
        <v>11729</v>
      </c>
      <c r="C3105" s="30">
        <v>44227</v>
      </c>
      <c r="D3105" s="29" t="s">
        <v>18889</v>
      </c>
      <c r="F3105" s="29" t="s">
        <v>18889</v>
      </c>
      <c r="G3105" t="s">
        <v>76</v>
      </c>
    </row>
    <row r="3106" spans="1:7" x14ac:dyDescent="0.25">
      <c r="A3106" s="29" t="s">
        <v>5433</v>
      </c>
      <c r="B3106" s="29" t="s">
        <v>5434</v>
      </c>
      <c r="C3106" s="30">
        <v>44228</v>
      </c>
      <c r="D3106" s="29" t="s">
        <v>19254</v>
      </c>
      <c r="F3106" s="29" t="s">
        <v>18888</v>
      </c>
      <c r="G3106" t="s">
        <v>76</v>
      </c>
    </row>
    <row r="3107" spans="1:7" x14ac:dyDescent="0.25">
      <c r="A3107" s="29" t="s">
        <v>5442</v>
      </c>
      <c r="B3107" s="29" t="s">
        <v>5443</v>
      </c>
      <c r="C3107" s="30">
        <v>44228</v>
      </c>
      <c r="D3107" s="29" t="s">
        <v>19254</v>
      </c>
      <c r="F3107" s="29" t="s">
        <v>18888</v>
      </c>
      <c r="G3107" t="s">
        <v>76</v>
      </c>
    </row>
    <row r="3108" spans="1:7" x14ac:dyDescent="0.25">
      <c r="A3108" s="29" t="s">
        <v>5562</v>
      </c>
      <c r="B3108" s="29" t="s">
        <v>5563</v>
      </c>
      <c r="C3108" s="30">
        <v>44228</v>
      </c>
      <c r="D3108" s="29" t="s">
        <v>19254</v>
      </c>
      <c r="F3108" s="29" t="s">
        <v>18888</v>
      </c>
      <c r="G3108" t="s">
        <v>76</v>
      </c>
    </row>
    <row r="3109" spans="1:7" x14ac:dyDescent="0.25">
      <c r="A3109" s="29" t="s">
        <v>5564</v>
      </c>
      <c r="B3109" s="29" t="s">
        <v>5565</v>
      </c>
      <c r="C3109" s="30">
        <v>44228</v>
      </c>
      <c r="D3109" s="29" t="s">
        <v>19254</v>
      </c>
      <c r="F3109" s="29" t="s">
        <v>18888</v>
      </c>
      <c r="G3109" t="s">
        <v>76</v>
      </c>
    </row>
    <row r="3110" spans="1:7" x14ac:dyDescent="0.25">
      <c r="A3110" s="29" t="s">
        <v>5569</v>
      </c>
      <c r="B3110" s="29" t="s">
        <v>5570</v>
      </c>
      <c r="C3110" s="30">
        <v>44228</v>
      </c>
      <c r="D3110" s="29" t="s">
        <v>19254</v>
      </c>
      <c r="F3110" s="29" t="s">
        <v>18888</v>
      </c>
      <c r="G3110" t="s">
        <v>76</v>
      </c>
    </row>
    <row r="3111" spans="1:7" x14ac:dyDescent="0.25">
      <c r="A3111" s="29" t="s">
        <v>5435</v>
      </c>
      <c r="B3111" s="29" t="s">
        <v>5436</v>
      </c>
      <c r="C3111" s="30">
        <v>44228</v>
      </c>
      <c r="D3111" s="29" t="s">
        <v>19161</v>
      </c>
      <c r="F3111" s="29" t="s">
        <v>18888</v>
      </c>
      <c r="G3111" t="s">
        <v>76</v>
      </c>
    </row>
    <row r="3112" spans="1:7" x14ac:dyDescent="0.25">
      <c r="A3112" s="29" t="s">
        <v>5438</v>
      </c>
      <c r="B3112" s="29" t="s">
        <v>5439</v>
      </c>
      <c r="C3112" s="30">
        <v>44228</v>
      </c>
      <c r="D3112" s="29" t="s">
        <v>19292</v>
      </c>
      <c r="F3112" s="29" t="s">
        <v>18888</v>
      </c>
      <c r="G3112" t="s">
        <v>76</v>
      </c>
    </row>
    <row r="3113" spans="1:7" x14ac:dyDescent="0.25">
      <c r="A3113" s="29" t="s">
        <v>12823</v>
      </c>
      <c r="B3113" s="29" t="s">
        <v>12824</v>
      </c>
      <c r="C3113" s="30">
        <v>44228</v>
      </c>
      <c r="D3113" s="29" t="s">
        <v>19296</v>
      </c>
      <c r="F3113" s="29" t="s">
        <v>18888</v>
      </c>
      <c r="G3113" t="s">
        <v>76</v>
      </c>
    </row>
    <row r="3114" spans="1:7" x14ac:dyDescent="0.25">
      <c r="A3114" s="29" t="s">
        <v>5430</v>
      </c>
      <c r="B3114" s="29" t="s">
        <v>5431</v>
      </c>
      <c r="C3114" s="30">
        <v>44229</v>
      </c>
      <c r="D3114" s="29" t="s">
        <v>19264</v>
      </c>
      <c r="F3114" s="29" t="s">
        <v>18888</v>
      </c>
      <c r="G3114" t="s">
        <v>76</v>
      </c>
    </row>
    <row r="3115" spans="1:7" x14ac:dyDescent="0.25">
      <c r="A3115" s="29" t="s">
        <v>5440</v>
      </c>
      <c r="B3115" s="29" t="s">
        <v>5441</v>
      </c>
      <c r="C3115" s="30">
        <v>44229</v>
      </c>
      <c r="D3115" s="29" t="s">
        <v>19291</v>
      </c>
      <c r="F3115" s="29" t="s">
        <v>18888</v>
      </c>
      <c r="G3115" t="s">
        <v>76</v>
      </c>
    </row>
    <row r="3116" spans="1:7" x14ac:dyDescent="0.25">
      <c r="A3116" s="29" t="s">
        <v>3236</v>
      </c>
      <c r="B3116" s="29" t="s">
        <v>3237</v>
      </c>
      <c r="C3116" s="30">
        <v>44230</v>
      </c>
      <c r="D3116" s="29" t="s">
        <v>19264</v>
      </c>
      <c r="F3116" s="29" t="s">
        <v>18888</v>
      </c>
      <c r="G3116" t="s">
        <v>76</v>
      </c>
    </row>
    <row r="3117" spans="1:7" x14ac:dyDescent="0.25">
      <c r="A3117" s="29" t="s">
        <v>3610</v>
      </c>
      <c r="B3117" s="29" t="s">
        <v>3611</v>
      </c>
      <c r="C3117" s="30">
        <v>44230</v>
      </c>
      <c r="D3117" s="29" t="s">
        <v>18896</v>
      </c>
      <c r="F3117" s="29" t="s">
        <v>18894</v>
      </c>
      <c r="G3117" t="s">
        <v>76</v>
      </c>
    </row>
    <row r="3118" spans="1:7" x14ac:dyDescent="0.25">
      <c r="A3118" s="29" t="s">
        <v>11552</v>
      </c>
      <c r="B3118" s="29" t="s">
        <v>11553</v>
      </c>
      <c r="C3118" s="30">
        <v>44230</v>
      </c>
      <c r="D3118" s="29" t="s">
        <v>18908</v>
      </c>
      <c r="F3118" s="29" t="s">
        <v>18888</v>
      </c>
      <c r="G3118" t="s">
        <v>76</v>
      </c>
    </row>
    <row r="3119" spans="1:7" x14ac:dyDescent="0.25">
      <c r="A3119" s="29" t="s">
        <v>8902</v>
      </c>
      <c r="B3119" s="29" t="s">
        <v>8903</v>
      </c>
      <c r="C3119" s="30">
        <v>44231</v>
      </c>
      <c r="D3119" s="29" t="s">
        <v>18940</v>
      </c>
      <c r="F3119" s="29" t="s">
        <v>18893</v>
      </c>
      <c r="G3119" t="s">
        <v>76</v>
      </c>
    </row>
    <row r="3120" spans="1:7" x14ac:dyDescent="0.25">
      <c r="A3120" s="29" t="s">
        <v>8945</v>
      </c>
      <c r="B3120" s="29" t="s">
        <v>8946</v>
      </c>
      <c r="C3120" s="30">
        <v>44231</v>
      </c>
      <c r="D3120" s="29" t="s">
        <v>18940</v>
      </c>
      <c r="F3120" s="29" t="s">
        <v>18893</v>
      </c>
      <c r="G3120" t="s">
        <v>76</v>
      </c>
    </row>
    <row r="3121" spans="1:7" x14ac:dyDescent="0.25">
      <c r="A3121" s="29" t="s">
        <v>16849</v>
      </c>
      <c r="B3121" s="29" t="s">
        <v>16850</v>
      </c>
      <c r="C3121" s="30">
        <v>44231</v>
      </c>
      <c r="D3121" s="29" t="s">
        <v>19270</v>
      </c>
      <c r="F3121" s="29" t="s">
        <v>18888</v>
      </c>
      <c r="G3121" t="s">
        <v>76</v>
      </c>
    </row>
    <row r="3122" spans="1:7" x14ac:dyDescent="0.25">
      <c r="A3122" s="29" t="s">
        <v>3749</v>
      </c>
      <c r="B3122" s="29" t="s">
        <v>3750</v>
      </c>
      <c r="C3122" s="30">
        <v>44231</v>
      </c>
      <c r="D3122" s="29" t="s">
        <v>18896</v>
      </c>
      <c r="F3122" s="29" t="s">
        <v>18894</v>
      </c>
      <c r="G3122" t="s">
        <v>76</v>
      </c>
    </row>
    <row r="3123" spans="1:7" x14ac:dyDescent="0.25">
      <c r="A3123" s="29" t="s">
        <v>3755</v>
      </c>
      <c r="B3123" s="29" t="s">
        <v>3756</v>
      </c>
      <c r="C3123" s="30">
        <v>44231</v>
      </c>
      <c r="D3123" s="29" t="s">
        <v>18896</v>
      </c>
      <c r="F3123" s="29" t="s">
        <v>18894</v>
      </c>
      <c r="G3123" t="s">
        <v>76</v>
      </c>
    </row>
    <row r="3124" spans="1:7" x14ac:dyDescent="0.25">
      <c r="A3124" s="29" t="s">
        <v>15544</v>
      </c>
      <c r="B3124" s="29" t="s">
        <v>15545</v>
      </c>
      <c r="C3124" s="30">
        <v>44231</v>
      </c>
      <c r="D3124" s="29" t="s">
        <v>19254</v>
      </c>
      <c r="F3124" s="29" t="s">
        <v>18888</v>
      </c>
      <c r="G3124" t="s">
        <v>76</v>
      </c>
    </row>
    <row r="3125" spans="1:7" x14ac:dyDescent="0.25">
      <c r="A3125" s="29" t="s">
        <v>18455</v>
      </c>
      <c r="B3125" s="29" t="s">
        <v>18456</v>
      </c>
      <c r="C3125" s="30">
        <v>44231</v>
      </c>
      <c r="D3125" s="29" t="s">
        <v>19433</v>
      </c>
      <c r="F3125" s="29" t="s">
        <v>18888</v>
      </c>
      <c r="G3125" t="s">
        <v>76</v>
      </c>
    </row>
    <row r="3126" spans="1:7" x14ac:dyDescent="0.25">
      <c r="A3126" s="29" t="s">
        <v>11563</v>
      </c>
      <c r="B3126" s="29" t="s">
        <v>11564</v>
      </c>
      <c r="C3126" s="30">
        <v>44231</v>
      </c>
      <c r="D3126" s="29" t="s">
        <v>19257</v>
      </c>
      <c r="F3126" s="29" t="s">
        <v>18888</v>
      </c>
      <c r="G3126" t="s">
        <v>76</v>
      </c>
    </row>
    <row r="3127" spans="1:7" x14ac:dyDescent="0.25">
      <c r="A3127" s="29" t="s">
        <v>15569</v>
      </c>
      <c r="B3127" s="29" t="s">
        <v>15570</v>
      </c>
      <c r="C3127" s="30">
        <v>44231</v>
      </c>
      <c r="D3127" s="29" t="s">
        <v>19257</v>
      </c>
      <c r="F3127" s="29" t="s">
        <v>18888</v>
      </c>
      <c r="G3127" t="s">
        <v>76</v>
      </c>
    </row>
    <row r="3128" spans="1:7" x14ac:dyDescent="0.25">
      <c r="A3128" s="29" t="s">
        <v>8940</v>
      </c>
      <c r="B3128" s="29" t="s">
        <v>8941</v>
      </c>
      <c r="C3128" s="30">
        <v>44231</v>
      </c>
      <c r="D3128" s="29" t="s">
        <v>18929</v>
      </c>
      <c r="F3128" s="29" t="s">
        <v>18893</v>
      </c>
      <c r="G3128" t="s">
        <v>76</v>
      </c>
    </row>
    <row r="3129" spans="1:7" x14ac:dyDescent="0.25">
      <c r="A3129" s="29" t="s">
        <v>8942</v>
      </c>
      <c r="B3129" s="29" t="s">
        <v>8943</v>
      </c>
      <c r="C3129" s="30">
        <v>44231</v>
      </c>
      <c r="D3129" s="29" t="s">
        <v>18929</v>
      </c>
      <c r="F3129" s="29" t="s">
        <v>18893</v>
      </c>
      <c r="G3129" t="s">
        <v>76</v>
      </c>
    </row>
    <row r="3130" spans="1:7" x14ac:dyDescent="0.25">
      <c r="A3130" s="29" t="s">
        <v>8909</v>
      </c>
      <c r="B3130" s="29" t="s">
        <v>8910</v>
      </c>
      <c r="C3130" s="30">
        <v>44231</v>
      </c>
      <c r="D3130" s="29" t="s">
        <v>18939</v>
      </c>
      <c r="F3130" s="29" t="s">
        <v>18893</v>
      </c>
      <c r="G3130" t="s">
        <v>76</v>
      </c>
    </row>
    <row r="3131" spans="1:7" x14ac:dyDescent="0.25">
      <c r="A3131" s="29" t="s">
        <v>8922</v>
      </c>
      <c r="B3131" s="29" t="s">
        <v>8923</v>
      </c>
      <c r="C3131" s="30">
        <v>44231</v>
      </c>
      <c r="D3131" s="29" t="s">
        <v>18944</v>
      </c>
      <c r="F3131" s="29" t="s">
        <v>18893</v>
      </c>
      <c r="G3131" t="s">
        <v>76</v>
      </c>
    </row>
    <row r="3132" spans="1:7" x14ac:dyDescent="0.25">
      <c r="A3132" s="29" t="s">
        <v>8925</v>
      </c>
      <c r="B3132" s="29" t="s">
        <v>8926</v>
      </c>
      <c r="C3132" s="30">
        <v>44231</v>
      </c>
      <c r="D3132" s="29" t="s">
        <v>18916</v>
      </c>
      <c r="F3132" s="29" t="s">
        <v>18893</v>
      </c>
      <c r="G3132" t="s">
        <v>76</v>
      </c>
    </row>
    <row r="3133" spans="1:7" x14ac:dyDescent="0.25">
      <c r="A3133" s="29" t="s">
        <v>8905</v>
      </c>
      <c r="B3133" s="29" t="s">
        <v>8906</v>
      </c>
      <c r="C3133" s="30">
        <v>44231</v>
      </c>
      <c r="D3133" s="29" t="s">
        <v>18955</v>
      </c>
      <c r="F3133" s="29" t="s">
        <v>18893</v>
      </c>
      <c r="G3133" t="s">
        <v>76</v>
      </c>
    </row>
    <row r="3134" spans="1:7" x14ac:dyDescent="0.25">
      <c r="A3134" s="29" t="s">
        <v>16858</v>
      </c>
      <c r="B3134" s="29" t="s">
        <v>16859</v>
      </c>
      <c r="C3134" s="30">
        <v>44232</v>
      </c>
      <c r="D3134" s="29" t="s">
        <v>19270</v>
      </c>
      <c r="F3134" s="29" t="s">
        <v>18888</v>
      </c>
      <c r="G3134" t="s">
        <v>76</v>
      </c>
    </row>
    <row r="3135" spans="1:7" x14ac:dyDescent="0.25">
      <c r="A3135" s="29" t="s">
        <v>3744</v>
      </c>
      <c r="B3135" s="29" t="s">
        <v>3745</v>
      </c>
      <c r="C3135" s="30">
        <v>44232</v>
      </c>
      <c r="D3135" s="29" t="s">
        <v>18896</v>
      </c>
      <c r="F3135" s="29" t="s">
        <v>18894</v>
      </c>
      <c r="G3135" t="s">
        <v>76</v>
      </c>
    </row>
    <row r="3136" spans="1:7" x14ac:dyDescent="0.25">
      <c r="A3136" s="29" t="s">
        <v>18425</v>
      </c>
      <c r="B3136" s="29" t="s">
        <v>18426</v>
      </c>
      <c r="C3136" s="30">
        <v>44232</v>
      </c>
      <c r="D3136" s="29" t="s">
        <v>19161</v>
      </c>
      <c r="F3136" s="29" t="s">
        <v>18888</v>
      </c>
      <c r="G3136" t="s">
        <v>76</v>
      </c>
    </row>
    <row r="3137" spans="1:7" x14ac:dyDescent="0.25">
      <c r="A3137" s="29" t="s">
        <v>877</v>
      </c>
      <c r="B3137" s="29" t="s">
        <v>878</v>
      </c>
      <c r="C3137" s="30">
        <v>44233</v>
      </c>
      <c r="D3137" s="29" t="s">
        <v>18896</v>
      </c>
      <c r="F3137" s="29" t="s">
        <v>18894</v>
      </c>
      <c r="G3137" t="s">
        <v>76</v>
      </c>
    </row>
    <row r="3138" spans="1:7" x14ac:dyDescent="0.25">
      <c r="A3138" s="29" t="s">
        <v>879</v>
      </c>
      <c r="B3138" s="29" t="s">
        <v>880</v>
      </c>
      <c r="C3138" s="30">
        <v>44233</v>
      </c>
      <c r="D3138" s="29" t="s">
        <v>18896</v>
      </c>
      <c r="F3138" s="29" t="s">
        <v>18894</v>
      </c>
      <c r="G3138" t="s">
        <v>76</v>
      </c>
    </row>
    <row r="3139" spans="1:7" x14ac:dyDescent="0.25">
      <c r="A3139" s="29" t="s">
        <v>3746</v>
      </c>
      <c r="B3139" s="29" t="s">
        <v>3747</v>
      </c>
      <c r="C3139" s="30">
        <v>44233</v>
      </c>
      <c r="D3139" s="29" t="s">
        <v>18896</v>
      </c>
      <c r="F3139" s="29" t="s">
        <v>18894</v>
      </c>
      <c r="G3139" t="s">
        <v>76</v>
      </c>
    </row>
    <row r="3140" spans="1:7" x14ac:dyDescent="0.25">
      <c r="A3140" s="29" t="s">
        <v>3758</v>
      </c>
      <c r="B3140" s="29" t="s">
        <v>3759</v>
      </c>
      <c r="C3140" s="30">
        <v>44233</v>
      </c>
      <c r="D3140" s="29" t="s">
        <v>18896</v>
      </c>
      <c r="F3140" s="29" t="s">
        <v>18894</v>
      </c>
      <c r="G3140" t="s">
        <v>76</v>
      </c>
    </row>
    <row r="3141" spans="1:7" x14ac:dyDescent="0.25">
      <c r="A3141" s="29" t="s">
        <v>18464</v>
      </c>
      <c r="B3141" s="29" t="s">
        <v>18465</v>
      </c>
      <c r="C3141" s="30">
        <v>44233</v>
      </c>
      <c r="D3141" s="29" t="s">
        <v>19254</v>
      </c>
      <c r="F3141" s="29" t="s">
        <v>18888</v>
      </c>
      <c r="G3141" t="s">
        <v>76</v>
      </c>
    </row>
    <row r="3142" spans="1:7" x14ac:dyDescent="0.25">
      <c r="A3142" s="29" t="s">
        <v>18470</v>
      </c>
      <c r="B3142" s="29" t="s">
        <v>18471</v>
      </c>
      <c r="C3142" s="30">
        <v>44234</v>
      </c>
      <c r="D3142" s="29" t="s">
        <v>19254</v>
      </c>
      <c r="F3142" s="29" t="s">
        <v>18888</v>
      </c>
      <c r="G3142" t="s">
        <v>76</v>
      </c>
    </row>
    <row r="3143" spans="1:7" x14ac:dyDescent="0.25">
      <c r="A3143" s="29" t="s">
        <v>18472</v>
      </c>
      <c r="B3143" s="29" t="s">
        <v>18473</v>
      </c>
      <c r="C3143" s="30">
        <v>44234</v>
      </c>
      <c r="D3143" s="29" t="s">
        <v>19254</v>
      </c>
      <c r="F3143" s="29" t="s">
        <v>18888</v>
      </c>
      <c r="G3143" t="s">
        <v>76</v>
      </c>
    </row>
    <row r="3144" spans="1:7" x14ac:dyDescent="0.25">
      <c r="A3144" s="29" t="s">
        <v>18474</v>
      </c>
      <c r="B3144" s="29" t="s">
        <v>18475</v>
      </c>
      <c r="C3144" s="30">
        <v>44234</v>
      </c>
      <c r="D3144" s="29" t="s">
        <v>19254</v>
      </c>
      <c r="F3144" s="29" t="s">
        <v>18888</v>
      </c>
      <c r="G3144" t="s">
        <v>76</v>
      </c>
    </row>
    <row r="3145" spans="1:7" x14ac:dyDescent="0.25">
      <c r="A3145" s="29" t="s">
        <v>18476</v>
      </c>
      <c r="B3145" s="29" t="s">
        <v>18477</v>
      </c>
      <c r="C3145" s="30">
        <v>44234</v>
      </c>
      <c r="D3145" s="29" t="s">
        <v>19433</v>
      </c>
      <c r="F3145" s="29" t="s">
        <v>18888</v>
      </c>
      <c r="G3145" t="s">
        <v>76</v>
      </c>
    </row>
    <row r="3146" spans="1:7" x14ac:dyDescent="0.25">
      <c r="A3146" s="29" t="s">
        <v>3648</v>
      </c>
      <c r="B3146" s="29" t="s">
        <v>3649</v>
      </c>
      <c r="C3146" s="30">
        <v>44235</v>
      </c>
      <c r="D3146" s="29" t="s">
        <v>18896</v>
      </c>
      <c r="F3146" s="29" t="s">
        <v>18894</v>
      </c>
      <c r="G3146" t="s">
        <v>76</v>
      </c>
    </row>
    <row r="3147" spans="1:7" x14ac:dyDescent="0.25">
      <c r="A3147" s="29" t="s">
        <v>3719</v>
      </c>
      <c r="B3147" s="29" t="s">
        <v>3720</v>
      </c>
      <c r="C3147" s="30">
        <v>44235</v>
      </c>
      <c r="D3147" s="29" t="s">
        <v>18896</v>
      </c>
      <c r="F3147" s="29" t="s">
        <v>18894</v>
      </c>
      <c r="G3147" t="s">
        <v>76</v>
      </c>
    </row>
    <row r="3148" spans="1:7" x14ac:dyDescent="0.25">
      <c r="A3148" s="29" t="s">
        <v>3732</v>
      </c>
      <c r="B3148" s="29" t="s">
        <v>3733</v>
      </c>
      <c r="C3148" s="30">
        <v>44235</v>
      </c>
      <c r="D3148" s="29" t="s">
        <v>18896</v>
      </c>
      <c r="F3148" s="29" t="s">
        <v>18894</v>
      </c>
      <c r="G3148" t="s">
        <v>76</v>
      </c>
    </row>
    <row r="3149" spans="1:7" x14ac:dyDescent="0.25">
      <c r="A3149" s="29" t="s">
        <v>3735</v>
      </c>
      <c r="B3149" s="29" t="s">
        <v>3736</v>
      </c>
      <c r="C3149" s="30">
        <v>44235</v>
      </c>
      <c r="D3149" s="29" t="s">
        <v>18896</v>
      </c>
      <c r="F3149" s="29" t="s">
        <v>18894</v>
      </c>
      <c r="G3149" t="s">
        <v>76</v>
      </c>
    </row>
    <row r="3150" spans="1:7" x14ac:dyDescent="0.25">
      <c r="A3150" s="29" t="s">
        <v>3763</v>
      </c>
      <c r="B3150" s="29" t="s">
        <v>3764</v>
      </c>
      <c r="C3150" s="30">
        <v>44235</v>
      </c>
      <c r="D3150" s="29" t="s">
        <v>18896</v>
      </c>
      <c r="F3150" s="29" t="s">
        <v>18894</v>
      </c>
      <c r="G3150" t="s">
        <v>76</v>
      </c>
    </row>
    <row r="3151" spans="1:7" x14ac:dyDescent="0.25">
      <c r="A3151" s="29" t="s">
        <v>6896</v>
      </c>
      <c r="B3151" s="29" t="s">
        <v>6897</v>
      </c>
      <c r="C3151" s="30">
        <v>44235</v>
      </c>
      <c r="D3151" s="29" t="s">
        <v>18896</v>
      </c>
      <c r="F3151" s="29" t="s">
        <v>18894</v>
      </c>
      <c r="G3151" t="s">
        <v>76</v>
      </c>
    </row>
    <row r="3152" spans="1:7" x14ac:dyDescent="0.25">
      <c r="A3152" s="29" t="s">
        <v>18444</v>
      </c>
      <c r="B3152" s="29" t="s">
        <v>18445</v>
      </c>
      <c r="C3152" s="30">
        <v>44235</v>
      </c>
      <c r="D3152" s="29" t="s">
        <v>19161</v>
      </c>
      <c r="F3152" s="29" t="s">
        <v>18888</v>
      </c>
      <c r="G3152" t="s">
        <v>76</v>
      </c>
    </row>
    <row r="3153" spans="1:7" x14ac:dyDescent="0.25">
      <c r="A3153" s="29" t="s">
        <v>18442</v>
      </c>
      <c r="B3153" s="29" t="s">
        <v>18443</v>
      </c>
      <c r="C3153" s="30">
        <v>44235</v>
      </c>
      <c r="D3153" s="29" t="s">
        <v>19272</v>
      </c>
      <c r="F3153" s="29" t="s">
        <v>18888</v>
      </c>
      <c r="G3153" t="s">
        <v>76</v>
      </c>
    </row>
    <row r="3154" spans="1:7" x14ac:dyDescent="0.25">
      <c r="A3154" s="29" t="s">
        <v>12245</v>
      </c>
      <c r="B3154" s="29" t="s">
        <v>12246</v>
      </c>
      <c r="C3154" s="30">
        <v>44235</v>
      </c>
      <c r="D3154" s="29" t="s">
        <v>18889</v>
      </c>
      <c r="F3154" s="29" t="s">
        <v>18889</v>
      </c>
      <c r="G3154" t="s">
        <v>76</v>
      </c>
    </row>
    <row r="3155" spans="1:7" x14ac:dyDescent="0.25">
      <c r="A3155" s="29" t="s">
        <v>18434</v>
      </c>
      <c r="B3155" s="29" t="s">
        <v>18435</v>
      </c>
      <c r="C3155" s="30">
        <v>44235</v>
      </c>
      <c r="D3155" s="29" t="s">
        <v>19292</v>
      </c>
      <c r="F3155" s="29" t="s">
        <v>18888</v>
      </c>
      <c r="G3155" t="s">
        <v>76</v>
      </c>
    </row>
    <row r="3156" spans="1:7" x14ac:dyDescent="0.25">
      <c r="A3156" s="29" t="s">
        <v>3400</v>
      </c>
      <c r="B3156" s="29" t="s">
        <v>3401</v>
      </c>
      <c r="C3156" s="30">
        <v>44235</v>
      </c>
      <c r="D3156" s="29" t="s">
        <v>19036</v>
      </c>
      <c r="F3156" s="29" t="s">
        <v>18888</v>
      </c>
      <c r="G3156" t="s">
        <v>76</v>
      </c>
    </row>
    <row r="3157" spans="1:7" x14ac:dyDescent="0.25">
      <c r="A3157" s="29" t="s">
        <v>18494</v>
      </c>
      <c r="B3157" s="29" t="s">
        <v>18495</v>
      </c>
      <c r="C3157" s="30">
        <v>44235</v>
      </c>
      <c r="D3157" s="29" t="s">
        <v>19036</v>
      </c>
      <c r="F3157" s="29" t="s">
        <v>18888</v>
      </c>
      <c r="G3157" t="s">
        <v>76</v>
      </c>
    </row>
    <row r="3158" spans="1:7" x14ac:dyDescent="0.25">
      <c r="A3158" s="29" t="s">
        <v>17757</v>
      </c>
      <c r="B3158" s="29" t="s">
        <v>17758</v>
      </c>
      <c r="C3158" s="30">
        <v>44236</v>
      </c>
      <c r="D3158" s="29" t="s">
        <v>18904</v>
      </c>
      <c r="F3158" s="29" t="s">
        <v>18887</v>
      </c>
      <c r="G3158" t="s">
        <v>76</v>
      </c>
    </row>
    <row r="3159" spans="1:7" x14ac:dyDescent="0.25">
      <c r="A3159" s="29" t="s">
        <v>3415</v>
      </c>
      <c r="B3159" s="29" t="s">
        <v>3416</v>
      </c>
      <c r="C3159" s="30">
        <v>44236</v>
      </c>
      <c r="D3159" s="29" t="s">
        <v>19291</v>
      </c>
      <c r="F3159" s="29" t="s">
        <v>18888</v>
      </c>
      <c r="G3159" t="s">
        <v>76</v>
      </c>
    </row>
    <row r="3160" spans="1:7" x14ac:dyDescent="0.25">
      <c r="A3160" s="29" t="s">
        <v>843</v>
      </c>
      <c r="B3160" s="29" t="s">
        <v>844</v>
      </c>
      <c r="C3160" s="30">
        <v>44236</v>
      </c>
      <c r="D3160" s="29" t="s">
        <v>18896</v>
      </c>
      <c r="F3160" s="29" t="s">
        <v>18894</v>
      </c>
      <c r="G3160" t="s">
        <v>76</v>
      </c>
    </row>
    <row r="3161" spans="1:7" x14ac:dyDescent="0.25">
      <c r="A3161" s="29" t="s">
        <v>885</v>
      </c>
      <c r="B3161" s="29" t="s">
        <v>886</v>
      </c>
      <c r="C3161" s="30">
        <v>44236</v>
      </c>
      <c r="D3161" s="29" t="s">
        <v>18896</v>
      </c>
      <c r="F3161" s="29" t="s">
        <v>18894</v>
      </c>
      <c r="G3161" t="s">
        <v>76</v>
      </c>
    </row>
    <row r="3162" spans="1:7" x14ac:dyDescent="0.25">
      <c r="A3162" s="29" t="s">
        <v>3595</v>
      </c>
      <c r="B3162" s="29" t="s">
        <v>3596</v>
      </c>
      <c r="C3162" s="30">
        <v>44236</v>
      </c>
      <c r="D3162" s="29" t="s">
        <v>18896</v>
      </c>
      <c r="F3162" s="29" t="s">
        <v>18894</v>
      </c>
      <c r="G3162" t="s">
        <v>76</v>
      </c>
    </row>
    <row r="3163" spans="1:7" x14ac:dyDescent="0.25">
      <c r="A3163" s="29" t="s">
        <v>3737</v>
      </c>
      <c r="B3163" s="29" t="s">
        <v>3738</v>
      </c>
      <c r="C3163" s="30">
        <v>44236</v>
      </c>
      <c r="D3163" s="29" t="s">
        <v>18896</v>
      </c>
      <c r="F3163" s="29" t="s">
        <v>18894</v>
      </c>
      <c r="G3163" t="s">
        <v>76</v>
      </c>
    </row>
    <row r="3164" spans="1:7" x14ac:dyDescent="0.25">
      <c r="A3164" s="29" t="s">
        <v>3740</v>
      </c>
      <c r="B3164" s="29" t="s">
        <v>3741</v>
      </c>
      <c r="C3164" s="30">
        <v>44236</v>
      </c>
      <c r="D3164" s="29" t="s">
        <v>18896</v>
      </c>
      <c r="F3164" s="29" t="s">
        <v>18894</v>
      </c>
      <c r="G3164" t="s">
        <v>76</v>
      </c>
    </row>
    <row r="3165" spans="1:7" x14ac:dyDescent="0.25">
      <c r="A3165" s="29" t="s">
        <v>3742</v>
      </c>
      <c r="B3165" s="29" t="s">
        <v>3743</v>
      </c>
      <c r="C3165" s="30">
        <v>44236</v>
      </c>
      <c r="D3165" s="29" t="s">
        <v>18896</v>
      </c>
      <c r="F3165" s="29" t="s">
        <v>18894</v>
      </c>
      <c r="G3165" t="s">
        <v>76</v>
      </c>
    </row>
    <row r="3166" spans="1:7" x14ac:dyDescent="0.25">
      <c r="A3166" s="29" t="s">
        <v>3766</v>
      </c>
      <c r="B3166" s="29" t="s">
        <v>3767</v>
      </c>
      <c r="C3166" s="30">
        <v>44236</v>
      </c>
      <c r="D3166" s="29" t="s">
        <v>18896</v>
      </c>
      <c r="F3166" s="29" t="s">
        <v>18894</v>
      </c>
      <c r="G3166" t="s">
        <v>76</v>
      </c>
    </row>
    <row r="3167" spans="1:7" x14ac:dyDescent="0.25">
      <c r="A3167" s="29" t="s">
        <v>3828</v>
      </c>
      <c r="B3167" s="29" t="s">
        <v>3829</v>
      </c>
      <c r="C3167" s="30">
        <v>44236</v>
      </c>
      <c r="D3167" s="29" t="s">
        <v>18896</v>
      </c>
      <c r="F3167" s="29" t="s">
        <v>18894</v>
      </c>
      <c r="G3167" t="s">
        <v>76</v>
      </c>
    </row>
    <row r="3168" spans="1:7" x14ac:dyDescent="0.25">
      <c r="A3168" s="29" t="s">
        <v>3403</v>
      </c>
      <c r="B3168" s="29" t="s">
        <v>3404</v>
      </c>
      <c r="C3168" s="30">
        <v>44236</v>
      </c>
      <c r="D3168" s="29" t="s">
        <v>19254</v>
      </c>
      <c r="F3168" s="29" t="s">
        <v>18888</v>
      </c>
      <c r="G3168" t="s">
        <v>76</v>
      </c>
    </row>
    <row r="3169" spans="1:7" x14ac:dyDescent="0.25">
      <c r="A3169" s="29" t="s">
        <v>3430</v>
      </c>
      <c r="B3169" s="29" t="s">
        <v>3431</v>
      </c>
      <c r="C3169" s="30">
        <v>44236</v>
      </c>
      <c r="D3169" s="29" t="s">
        <v>19254</v>
      </c>
      <c r="F3169" s="29" t="s">
        <v>18888</v>
      </c>
      <c r="G3169" t="s">
        <v>76</v>
      </c>
    </row>
    <row r="3170" spans="1:7" x14ac:dyDescent="0.25">
      <c r="A3170" s="29" t="s">
        <v>3436</v>
      </c>
      <c r="B3170" s="29" t="s">
        <v>3437</v>
      </c>
      <c r="C3170" s="30">
        <v>44236</v>
      </c>
      <c r="D3170" s="29" t="s">
        <v>19254</v>
      </c>
      <c r="F3170" s="29" t="s">
        <v>18888</v>
      </c>
      <c r="G3170" t="s">
        <v>76</v>
      </c>
    </row>
    <row r="3171" spans="1:7" x14ac:dyDescent="0.25">
      <c r="A3171" s="29" t="s">
        <v>15572</v>
      </c>
      <c r="B3171" s="29" t="s">
        <v>15573</v>
      </c>
      <c r="C3171" s="30">
        <v>44236</v>
      </c>
      <c r="D3171" s="29" t="s">
        <v>19433</v>
      </c>
      <c r="F3171" s="29" t="s">
        <v>18888</v>
      </c>
      <c r="G3171" t="s">
        <v>76</v>
      </c>
    </row>
    <row r="3172" spans="1:7" x14ac:dyDescent="0.25">
      <c r="A3172" s="29" t="s">
        <v>3418</v>
      </c>
      <c r="B3172" s="29" t="s">
        <v>3419</v>
      </c>
      <c r="C3172" s="30">
        <v>44236</v>
      </c>
      <c r="D3172" s="29" t="s">
        <v>19161</v>
      </c>
      <c r="F3172" s="29" t="s">
        <v>18888</v>
      </c>
      <c r="G3172" t="s">
        <v>76</v>
      </c>
    </row>
    <row r="3173" spans="1:7" x14ac:dyDescent="0.25">
      <c r="A3173" s="29" t="s">
        <v>3432</v>
      </c>
      <c r="B3173" s="29" t="s">
        <v>3433</v>
      </c>
      <c r="C3173" s="30">
        <v>44236</v>
      </c>
      <c r="D3173" s="29" t="s">
        <v>19153</v>
      </c>
      <c r="F3173" s="29" t="s">
        <v>18887</v>
      </c>
      <c r="G3173" t="s">
        <v>76</v>
      </c>
    </row>
    <row r="3174" spans="1:7" x14ac:dyDescent="0.25">
      <c r="A3174" s="29" t="s">
        <v>14847</v>
      </c>
      <c r="B3174" s="29" t="s">
        <v>14848</v>
      </c>
      <c r="C3174" s="30">
        <v>44236</v>
      </c>
      <c r="D3174" s="29" t="s">
        <v>18889</v>
      </c>
      <c r="F3174" s="29" t="s">
        <v>18889</v>
      </c>
      <c r="G3174" t="s">
        <v>76</v>
      </c>
    </row>
    <row r="3175" spans="1:7" x14ac:dyDescent="0.25">
      <c r="A3175" s="29" t="s">
        <v>14849</v>
      </c>
      <c r="B3175" s="29" t="s">
        <v>14850</v>
      </c>
      <c r="C3175" s="30">
        <v>44236</v>
      </c>
      <c r="D3175" s="29" t="s">
        <v>18889</v>
      </c>
      <c r="F3175" s="29" t="s">
        <v>18889</v>
      </c>
      <c r="G3175" t="s">
        <v>76</v>
      </c>
    </row>
    <row r="3176" spans="1:7" x14ac:dyDescent="0.25">
      <c r="A3176" s="29" t="s">
        <v>14854</v>
      </c>
      <c r="B3176" s="29" t="s">
        <v>14855</v>
      </c>
      <c r="C3176" s="30">
        <v>44236</v>
      </c>
      <c r="D3176" s="29" t="s">
        <v>18889</v>
      </c>
      <c r="F3176" s="29" t="s">
        <v>18889</v>
      </c>
      <c r="G3176" t="s">
        <v>76</v>
      </c>
    </row>
    <row r="3177" spans="1:7" x14ac:dyDescent="0.25">
      <c r="A3177" s="29" t="s">
        <v>12850</v>
      </c>
      <c r="B3177" s="29" t="s">
        <v>12851</v>
      </c>
      <c r="C3177" s="30">
        <v>44236</v>
      </c>
      <c r="D3177" s="29" t="s">
        <v>18908</v>
      </c>
      <c r="F3177" s="29" t="s">
        <v>18888</v>
      </c>
      <c r="G3177" t="s">
        <v>76</v>
      </c>
    </row>
    <row r="3178" spans="1:7" x14ac:dyDescent="0.25">
      <c r="A3178" s="29" t="s">
        <v>15558</v>
      </c>
      <c r="B3178" s="29" t="s">
        <v>15559</v>
      </c>
      <c r="C3178" s="30">
        <v>44237</v>
      </c>
      <c r="D3178" s="29" t="s">
        <v>15543</v>
      </c>
      <c r="F3178" s="29" t="s">
        <v>18888</v>
      </c>
      <c r="G3178" t="s">
        <v>76</v>
      </c>
    </row>
    <row r="3179" spans="1:7" x14ac:dyDescent="0.25">
      <c r="A3179" s="29" t="s">
        <v>3445</v>
      </c>
      <c r="B3179" s="29" t="s">
        <v>3446</v>
      </c>
      <c r="C3179" s="30">
        <v>44237</v>
      </c>
      <c r="D3179" s="29" t="s">
        <v>19270</v>
      </c>
      <c r="F3179" s="29" t="s">
        <v>18888</v>
      </c>
      <c r="G3179" t="s">
        <v>76</v>
      </c>
    </row>
    <row r="3180" spans="1:7" x14ac:dyDescent="0.25">
      <c r="A3180" s="29" t="s">
        <v>3680</v>
      </c>
      <c r="B3180" s="29" t="s">
        <v>3681</v>
      </c>
      <c r="C3180" s="30">
        <v>44237</v>
      </c>
      <c r="D3180" s="29" t="s">
        <v>18896</v>
      </c>
      <c r="F3180" s="29" t="s">
        <v>18894</v>
      </c>
      <c r="G3180" t="s">
        <v>76</v>
      </c>
    </row>
    <row r="3181" spans="1:7" x14ac:dyDescent="0.25">
      <c r="A3181" s="29" t="s">
        <v>3693</v>
      </c>
      <c r="B3181" s="29" t="s">
        <v>3694</v>
      </c>
      <c r="C3181" s="30">
        <v>44237</v>
      </c>
      <c r="D3181" s="29" t="s">
        <v>18896</v>
      </c>
      <c r="F3181" s="29" t="s">
        <v>18894</v>
      </c>
      <c r="G3181" t="s">
        <v>76</v>
      </c>
    </row>
    <row r="3182" spans="1:7" x14ac:dyDescent="0.25">
      <c r="A3182" s="29" t="s">
        <v>3730</v>
      </c>
      <c r="B3182" s="29" t="s">
        <v>3731</v>
      </c>
      <c r="C3182" s="30">
        <v>44237</v>
      </c>
      <c r="D3182" s="29" t="s">
        <v>18896</v>
      </c>
      <c r="F3182" s="29" t="s">
        <v>18894</v>
      </c>
      <c r="G3182" t="s">
        <v>76</v>
      </c>
    </row>
    <row r="3183" spans="1:7" x14ac:dyDescent="0.25">
      <c r="A3183" s="29" t="s">
        <v>3438</v>
      </c>
      <c r="B3183" s="29" t="s">
        <v>3439</v>
      </c>
      <c r="C3183" s="30">
        <v>44237</v>
      </c>
      <c r="D3183" s="29" t="s">
        <v>19254</v>
      </c>
      <c r="F3183" s="29" t="s">
        <v>18888</v>
      </c>
      <c r="G3183" t="s">
        <v>76</v>
      </c>
    </row>
    <row r="3184" spans="1:7" x14ac:dyDescent="0.25">
      <c r="A3184" s="29" t="s">
        <v>3440</v>
      </c>
      <c r="B3184" s="29" t="s">
        <v>3441</v>
      </c>
      <c r="C3184" s="30">
        <v>44237</v>
      </c>
      <c r="D3184" s="29" t="s">
        <v>19254</v>
      </c>
      <c r="F3184" s="29" t="s">
        <v>18888</v>
      </c>
      <c r="G3184" t="s">
        <v>76</v>
      </c>
    </row>
    <row r="3185" spans="1:7" x14ac:dyDescent="0.25">
      <c r="A3185" s="29" t="s">
        <v>3448</v>
      </c>
      <c r="B3185" s="29" t="s">
        <v>3449</v>
      </c>
      <c r="C3185" s="30">
        <v>44237</v>
      </c>
      <c r="D3185" s="29" t="s">
        <v>19433</v>
      </c>
      <c r="F3185" s="29" t="s">
        <v>18888</v>
      </c>
      <c r="G3185" t="s">
        <v>76</v>
      </c>
    </row>
    <row r="3186" spans="1:7" x14ac:dyDescent="0.25">
      <c r="A3186" s="29" t="s">
        <v>3451</v>
      </c>
      <c r="B3186" s="29" t="s">
        <v>3452</v>
      </c>
      <c r="C3186" s="30">
        <v>44237</v>
      </c>
      <c r="D3186" s="29" t="s">
        <v>19433</v>
      </c>
      <c r="F3186" s="29" t="s">
        <v>18888</v>
      </c>
      <c r="G3186" t="s">
        <v>76</v>
      </c>
    </row>
    <row r="3187" spans="1:7" x14ac:dyDescent="0.25">
      <c r="A3187" s="29" t="s">
        <v>3727</v>
      </c>
      <c r="B3187" s="29" t="s">
        <v>3728</v>
      </c>
      <c r="C3187" s="30">
        <v>44238</v>
      </c>
      <c r="D3187" s="29" t="s">
        <v>18896</v>
      </c>
      <c r="F3187" s="29" t="s">
        <v>18894</v>
      </c>
      <c r="G3187" t="s">
        <v>76</v>
      </c>
    </row>
    <row r="3188" spans="1:7" x14ac:dyDescent="0.25">
      <c r="A3188" s="29" t="s">
        <v>3772</v>
      </c>
      <c r="B3188" s="29" t="s">
        <v>3773</v>
      </c>
      <c r="C3188" s="30">
        <v>44238</v>
      </c>
      <c r="D3188" s="29" t="s">
        <v>18896</v>
      </c>
      <c r="F3188" s="29" t="s">
        <v>18894</v>
      </c>
      <c r="G3188" t="s">
        <v>76</v>
      </c>
    </row>
    <row r="3189" spans="1:7" x14ac:dyDescent="0.25">
      <c r="A3189" s="29" t="s">
        <v>3409</v>
      </c>
      <c r="B3189" s="29" t="s">
        <v>3410</v>
      </c>
      <c r="C3189" s="30">
        <v>44238</v>
      </c>
      <c r="D3189" s="29" t="s">
        <v>19254</v>
      </c>
      <c r="F3189" s="29" t="s">
        <v>18888</v>
      </c>
      <c r="G3189" t="s">
        <v>76</v>
      </c>
    </row>
    <row r="3190" spans="1:7" x14ac:dyDescent="0.25">
      <c r="A3190" s="29" t="s">
        <v>3390</v>
      </c>
      <c r="B3190" s="29" t="s">
        <v>3391</v>
      </c>
      <c r="C3190" s="30">
        <v>44238</v>
      </c>
      <c r="D3190" s="29" t="s">
        <v>19439</v>
      </c>
      <c r="F3190" s="29" t="s">
        <v>18888</v>
      </c>
      <c r="G3190" t="s">
        <v>76</v>
      </c>
    </row>
    <row r="3191" spans="1:7" x14ac:dyDescent="0.25">
      <c r="A3191" s="29" t="s">
        <v>3406</v>
      </c>
      <c r="B3191" s="29" t="s">
        <v>3407</v>
      </c>
      <c r="C3191" s="30">
        <v>44238</v>
      </c>
      <c r="D3191" s="29" t="s">
        <v>18908</v>
      </c>
      <c r="F3191" s="29" t="s">
        <v>18888</v>
      </c>
      <c r="G3191" t="s">
        <v>76</v>
      </c>
    </row>
    <row r="3192" spans="1:7" x14ac:dyDescent="0.25">
      <c r="A3192" s="29" t="s">
        <v>860</v>
      </c>
      <c r="B3192" s="29" t="s">
        <v>861</v>
      </c>
      <c r="C3192" s="30">
        <v>44239</v>
      </c>
      <c r="D3192" s="29" t="s">
        <v>18896</v>
      </c>
      <c r="F3192" s="29" t="s">
        <v>18894</v>
      </c>
      <c r="G3192" t="s">
        <v>76</v>
      </c>
    </row>
    <row r="3193" spans="1:7" x14ac:dyDescent="0.25">
      <c r="A3193" s="29" t="s">
        <v>3677</v>
      </c>
      <c r="B3193" s="29" t="s">
        <v>3678</v>
      </c>
      <c r="C3193" s="30">
        <v>44239</v>
      </c>
      <c r="D3193" s="29" t="s">
        <v>18896</v>
      </c>
      <c r="F3193" s="29" t="s">
        <v>18894</v>
      </c>
      <c r="G3193" t="s">
        <v>76</v>
      </c>
    </row>
    <row r="3194" spans="1:7" x14ac:dyDescent="0.25">
      <c r="A3194" s="29" t="s">
        <v>3769</v>
      </c>
      <c r="B3194" s="29" t="s">
        <v>3770</v>
      </c>
      <c r="C3194" s="30">
        <v>44239</v>
      </c>
      <c r="D3194" s="29" t="s">
        <v>18896</v>
      </c>
      <c r="F3194" s="29" t="s">
        <v>18894</v>
      </c>
      <c r="G3194" t="s">
        <v>76</v>
      </c>
    </row>
    <row r="3195" spans="1:7" x14ac:dyDescent="0.25">
      <c r="A3195" s="29" t="s">
        <v>3774</v>
      </c>
      <c r="B3195" s="29" t="s">
        <v>3775</v>
      </c>
      <c r="C3195" s="30">
        <v>44239</v>
      </c>
      <c r="D3195" s="29" t="s">
        <v>18896</v>
      </c>
      <c r="F3195" s="29" t="s">
        <v>18894</v>
      </c>
      <c r="G3195" t="s">
        <v>76</v>
      </c>
    </row>
    <row r="3196" spans="1:7" x14ac:dyDescent="0.25">
      <c r="A3196" s="29" t="s">
        <v>3776</v>
      </c>
      <c r="B3196" s="29" t="s">
        <v>3777</v>
      </c>
      <c r="C3196" s="30">
        <v>44239</v>
      </c>
      <c r="D3196" s="29" t="s">
        <v>18896</v>
      </c>
      <c r="F3196" s="29" t="s">
        <v>18894</v>
      </c>
      <c r="G3196" t="s">
        <v>76</v>
      </c>
    </row>
    <row r="3197" spans="1:7" x14ac:dyDescent="0.25">
      <c r="A3197" s="29" t="s">
        <v>6894</v>
      </c>
      <c r="B3197" s="29" t="s">
        <v>6895</v>
      </c>
      <c r="C3197" s="30">
        <v>44239</v>
      </c>
      <c r="D3197" s="29" t="s">
        <v>18896</v>
      </c>
      <c r="F3197" s="29" t="s">
        <v>18894</v>
      </c>
      <c r="G3197" t="s">
        <v>76</v>
      </c>
    </row>
    <row r="3198" spans="1:7" x14ac:dyDescent="0.25">
      <c r="A3198" s="29" t="s">
        <v>882</v>
      </c>
      <c r="B3198" s="29" t="s">
        <v>883</v>
      </c>
      <c r="C3198" s="30">
        <v>44240</v>
      </c>
      <c r="D3198" s="29" t="s">
        <v>18896</v>
      </c>
      <c r="F3198" s="29" t="s">
        <v>18894</v>
      </c>
      <c r="G3198" t="s">
        <v>76</v>
      </c>
    </row>
    <row r="3199" spans="1:7" x14ac:dyDescent="0.25">
      <c r="A3199" s="29" t="s">
        <v>3778</v>
      </c>
      <c r="B3199" s="29" t="s">
        <v>3779</v>
      </c>
      <c r="C3199" s="30">
        <v>44240</v>
      </c>
      <c r="D3199" s="29" t="s">
        <v>18896</v>
      </c>
      <c r="F3199" s="29" t="s">
        <v>18894</v>
      </c>
      <c r="G3199" t="s">
        <v>76</v>
      </c>
    </row>
    <row r="3200" spans="1:7" x14ac:dyDescent="0.25">
      <c r="A3200" s="29" t="s">
        <v>3781</v>
      </c>
      <c r="B3200" s="29" t="s">
        <v>3782</v>
      </c>
      <c r="C3200" s="30">
        <v>44240</v>
      </c>
      <c r="D3200" s="29" t="s">
        <v>18896</v>
      </c>
      <c r="F3200" s="29" t="s">
        <v>18894</v>
      </c>
      <c r="G3200" t="s">
        <v>76</v>
      </c>
    </row>
    <row r="3201" spans="1:7" x14ac:dyDescent="0.25">
      <c r="A3201" s="29" t="s">
        <v>11788</v>
      </c>
      <c r="B3201" s="29" t="s">
        <v>11789</v>
      </c>
      <c r="C3201" s="30">
        <v>44240</v>
      </c>
      <c r="D3201" s="29" t="s">
        <v>19254</v>
      </c>
      <c r="F3201" s="29" t="s">
        <v>18888</v>
      </c>
      <c r="G3201" t="s">
        <v>76</v>
      </c>
    </row>
    <row r="3202" spans="1:7" x14ac:dyDescent="0.25">
      <c r="A3202" s="29" t="s">
        <v>3683</v>
      </c>
      <c r="B3202" s="29" t="s">
        <v>3684</v>
      </c>
      <c r="C3202" s="30">
        <v>44241</v>
      </c>
      <c r="D3202" s="29" t="s">
        <v>18896</v>
      </c>
      <c r="F3202" s="29" t="s">
        <v>18894</v>
      </c>
      <c r="G3202" t="s">
        <v>76</v>
      </c>
    </row>
    <row r="3203" spans="1:7" x14ac:dyDescent="0.25">
      <c r="A3203" s="29" t="s">
        <v>3724</v>
      </c>
      <c r="B3203" s="29" t="s">
        <v>3725</v>
      </c>
      <c r="C3203" s="30">
        <v>44241</v>
      </c>
      <c r="D3203" s="29" t="s">
        <v>18896</v>
      </c>
      <c r="F3203" s="29" t="s">
        <v>18894</v>
      </c>
      <c r="G3203" t="s">
        <v>76</v>
      </c>
    </row>
    <row r="3204" spans="1:7" x14ac:dyDescent="0.25">
      <c r="A3204" s="29" t="s">
        <v>3613</v>
      </c>
      <c r="B3204" s="29" t="s">
        <v>3614</v>
      </c>
      <c r="C3204" s="30">
        <v>44242</v>
      </c>
      <c r="D3204" s="29" t="s">
        <v>18896</v>
      </c>
      <c r="F3204" s="29" t="s">
        <v>18894</v>
      </c>
      <c r="G3204" t="s">
        <v>76</v>
      </c>
    </row>
    <row r="3205" spans="1:7" x14ac:dyDescent="0.25">
      <c r="A3205" s="29" t="s">
        <v>3784</v>
      </c>
      <c r="B3205" s="29" t="s">
        <v>3785</v>
      </c>
      <c r="C3205" s="30">
        <v>44242</v>
      </c>
      <c r="D3205" s="29" t="s">
        <v>18896</v>
      </c>
      <c r="F3205" s="29" t="s">
        <v>18894</v>
      </c>
      <c r="G3205" t="s">
        <v>76</v>
      </c>
    </row>
    <row r="3206" spans="1:7" x14ac:dyDescent="0.25">
      <c r="A3206" s="29" t="s">
        <v>3790</v>
      </c>
      <c r="B3206" s="29" t="s">
        <v>3791</v>
      </c>
      <c r="C3206" s="30">
        <v>44242</v>
      </c>
      <c r="D3206" s="29" t="s">
        <v>18896</v>
      </c>
      <c r="F3206" s="29" t="s">
        <v>18894</v>
      </c>
      <c r="G3206" t="s">
        <v>76</v>
      </c>
    </row>
    <row r="3207" spans="1:7" x14ac:dyDescent="0.25">
      <c r="A3207" s="29" t="s">
        <v>3792</v>
      </c>
      <c r="B3207" s="29" t="s">
        <v>3793</v>
      </c>
      <c r="C3207" s="30">
        <v>44242</v>
      </c>
      <c r="D3207" s="29" t="s">
        <v>18896</v>
      </c>
      <c r="F3207" s="29" t="s">
        <v>18894</v>
      </c>
      <c r="G3207" t="s">
        <v>76</v>
      </c>
    </row>
    <row r="3208" spans="1:7" x14ac:dyDescent="0.25">
      <c r="A3208" s="29" t="s">
        <v>3795</v>
      </c>
      <c r="B3208" s="29" t="s">
        <v>3796</v>
      </c>
      <c r="C3208" s="30">
        <v>44242</v>
      </c>
      <c r="D3208" s="29" t="s">
        <v>18896</v>
      </c>
      <c r="F3208" s="29" t="s">
        <v>18894</v>
      </c>
      <c r="G3208" t="s">
        <v>76</v>
      </c>
    </row>
    <row r="3209" spans="1:7" x14ac:dyDescent="0.25">
      <c r="A3209" s="29" t="s">
        <v>3809</v>
      </c>
      <c r="B3209" s="29" t="s">
        <v>3810</v>
      </c>
      <c r="C3209" s="30">
        <v>44242</v>
      </c>
      <c r="D3209" s="29" t="s">
        <v>18896</v>
      </c>
      <c r="F3209" s="29" t="s">
        <v>18894</v>
      </c>
      <c r="G3209" t="s">
        <v>76</v>
      </c>
    </row>
    <row r="3210" spans="1:7" x14ac:dyDescent="0.25">
      <c r="A3210" s="29" t="s">
        <v>9748</v>
      </c>
      <c r="B3210" s="29" t="s">
        <v>9749</v>
      </c>
      <c r="C3210" s="30">
        <v>44242</v>
      </c>
      <c r="D3210" s="29" t="s">
        <v>18896</v>
      </c>
      <c r="F3210" s="29" t="s">
        <v>18894</v>
      </c>
      <c r="G3210" t="s">
        <v>76</v>
      </c>
    </row>
    <row r="3211" spans="1:7" x14ac:dyDescent="0.25">
      <c r="A3211" s="29" t="s">
        <v>9750</v>
      </c>
      <c r="B3211" s="29" t="s">
        <v>9751</v>
      </c>
      <c r="C3211" s="30">
        <v>44242</v>
      </c>
      <c r="D3211" s="29" t="s">
        <v>18896</v>
      </c>
      <c r="F3211" s="29" t="s">
        <v>18894</v>
      </c>
      <c r="G3211" t="s">
        <v>76</v>
      </c>
    </row>
    <row r="3212" spans="1:7" x14ac:dyDescent="0.25">
      <c r="A3212" s="29" t="s">
        <v>9753</v>
      </c>
      <c r="B3212" s="29" t="s">
        <v>9754</v>
      </c>
      <c r="C3212" s="30">
        <v>44242</v>
      </c>
      <c r="D3212" s="29" t="s">
        <v>18896</v>
      </c>
      <c r="F3212" s="29" t="s">
        <v>18894</v>
      </c>
      <c r="G3212" t="s">
        <v>76</v>
      </c>
    </row>
    <row r="3213" spans="1:7" x14ac:dyDescent="0.25">
      <c r="A3213" s="29" t="s">
        <v>12743</v>
      </c>
      <c r="B3213" s="29" t="s">
        <v>12744</v>
      </c>
      <c r="C3213" s="30">
        <v>44242</v>
      </c>
      <c r="D3213" s="29" t="s">
        <v>18896</v>
      </c>
      <c r="F3213" s="29" t="s">
        <v>18894</v>
      </c>
      <c r="G3213" t="s">
        <v>76</v>
      </c>
    </row>
    <row r="3214" spans="1:7" x14ac:dyDescent="0.25">
      <c r="A3214" s="29" t="s">
        <v>12746</v>
      </c>
      <c r="B3214" s="29" t="s">
        <v>12747</v>
      </c>
      <c r="C3214" s="30">
        <v>44242</v>
      </c>
      <c r="D3214" s="29" t="s">
        <v>18896</v>
      </c>
      <c r="F3214" s="29" t="s">
        <v>18894</v>
      </c>
      <c r="G3214" t="s">
        <v>76</v>
      </c>
    </row>
    <row r="3215" spans="1:7" x14ac:dyDescent="0.25">
      <c r="A3215" s="29" t="s">
        <v>12748</v>
      </c>
      <c r="B3215" s="29" t="s">
        <v>12749</v>
      </c>
      <c r="C3215" s="30">
        <v>44242</v>
      </c>
      <c r="D3215" s="29" t="s">
        <v>18896</v>
      </c>
      <c r="F3215" s="29" t="s">
        <v>18894</v>
      </c>
      <c r="G3215" t="s">
        <v>76</v>
      </c>
    </row>
    <row r="3216" spans="1:7" x14ac:dyDescent="0.25">
      <c r="A3216" s="29" t="s">
        <v>12754</v>
      </c>
      <c r="B3216" s="29" t="s">
        <v>12755</v>
      </c>
      <c r="C3216" s="30">
        <v>44242</v>
      </c>
      <c r="D3216" s="29" t="s">
        <v>18896</v>
      </c>
      <c r="F3216" s="29" t="s">
        <v>18894</v>
      </c>
      <c r="G3216" t="s">
        <v>76</v>
      </c>
    </row>
    <row r="3217" spans="1:7" x14ac:dyDescent="0.25">
      <c r="A3217" s="29" t="s">
        <v>12758</v>
      </c>
      <c r="B3217" s="29" t="s">
        <v>12759</v>
      </c>
      <c r="C3217" s="30">
        <v>44242</v>
      </c>
      <c r="D3217" s="29" t="s">
        <v>18896</v>
      </c>
      <c r="F3217" s="29" t="s">
        <v>18894</v>
      </c>
      <c r="G3217" t="s">
        <v>76</v>
      </c>
    </row>
    <row r="3218" spans="1:7" x14ac:dyDescent="0.25">
      <c r="A3218" s="29" t="s">
        <v>12760</v>
      </c>
      <c r="B3218" s="29" t="s">
        <v>12761</v>
      </c>
      <c r="C3218" s="30">
        <v>44242</v>
      </c>
      <c r="D3218" s="29" t="s">
        <v>18896</v>
      </c>
      <c r="F3218" s="29" t="s">
        <v>18894</v>
      </c>
      <c r="G3218" t="s">
        <v>76</v>
      </c>
    </row>
    <row r="3219" spans="1:7" x14ac:dyDescent="0.25">
      <c r="A3219" s="29" t="s">
        <v>12762</v>
      </c>
      <c r="B3219" s="29" t="s">
        <v>12763</v>
      </c>
      <c r="C3219" s="30">
        <v>44242</v>
      </c>
      <c r="D3219" s="29" t="s">
        <v>18896</v>
      </c>
      <c r="F3219" s="29" t="s">
        <v>18894</v>
      </c>
      <c r="G3219" t="s">
        <v>76</v>
      </c>
    </row>
    <row r="3220" spans="1:7" x14ac:dyDescent="0.25">
      <c r="A3220" s="29" t="s">
        <v>11761</v>
      </c>
      <c r="B3220" s="29" t="s">
        <v>11762</v>
      </c>
      <c r="C3220" s="30">
        <v>44242</v>
      </c>
      <c r="D3220" s="29" t="s">
        <v>19254</v>
      </c>
      <c r="F3220" s="29" t="s">
        <v>18888</v>
      </c>
      <c r="G3220" t="s">
        <v>76</v>
      </c>
    </row>
    <row r="3221" spans="1:7" x14ac:dyDescent="0.25">
      <c r="A3221" s="29" t="s">
        <v>11765</v>
      </c>
      <c r="B3221" s="29" t="s">
        <v>11766</v>
      </c>
      <c r="C3221" s="30">
        <v>44242</v>
      </c>
      <c r="D3221" s="29" t="s">
        <v>19254</v>
      </c>
      <c r="F3221" s="29" t="s">
        <v>18888</v>
      </c>
      <c r="G3221" t="s">
        <v>76</v>
      </c>
    </row>
    <row r="3222" spans="1:7" x14ac:dyDescent="0.25">
      <c r="A3222" s="29" t="s">
        <v>11798</v>
      </c>
      <c r="B3222" s="29" t="s">
        <v>11799</v>
      </c>
      <c r="C3222" s="30">
        <v>44242</v>
      </c>
      <c r="D3222" s="29" t="s">
        <v>19254</v>
      </c>
      <c r="F3222" s="29" t="s">
        <v>18888</v>
      </c>
      <c r="G3222" t="s">
        <v>76</v>
      </c>
    </row>
    <row r="3223" spans="1:7" x14ac:dyDescent="0.25">
      <c r="A3223" s="29" t="s">
        <v>11801</v>
      </c>
      <c r="B3223" s="29" t="s">
        <v>11802</v>
      </c>
      <c r="C3223" s="30">
        <v>44242</v>
      </c>
      <c r="D3223" s="29" t="s">
        <v>19254</v>
      </c>
      <c r="F3223" s="29" t="s">
        <v>18888</v>
      </c>
      <c r="G3223" t="s">
        <v>76</v>
      </c>
    </row>
    <row r="3224" spans="1:7" x14ac:dyDescent="0.25">
      <c r="A3224" s="29" t="s">
        <v>11796</v>
      </c>
      <c r="B3224" s="29" t="s">
        <v>11797</v>
      </c>
      <c r="C3224" s="30">
        <v>44242</v>
      </c>
      <c r="D3224" s="29" t="s">
        <v>19161</v>
      </c>
      <c r="F3224" s="29" t="s">
        <v>18888</v>
      </c>
      <c r="G3224" t="s">
        <v>76</v>
      </c>
    </row>
    <row r="3225" spans="1:7" x14ac:dyDescent="0.25">
      <c r="A3225" s="29" t="s">
        <v>3787</v>
      </c>
      <c r="B3225" s="29" t="s">
        <v>3788</v>
      </c>
      <c r="C3225" s="30">
        <v>44243</v>
      </c>
      <c r="D3225" s="29" t="s">
        <v>18896</v>
      </c>
      <c r="F3225" s="29" t="s">
        <v>18894</v>
      </c>
      <c r="G3225" t="s">
        <v>76</v>
      </c>
    </row>
    <row r="3226" spans="1:7" x14ac:dyDescent="0.25">
      <c r="A3226" s="29" t="s">
        <v>3806</v>
      </c>
      <c r="B3226" s="29" t="s">
        <v>3807</v>
      </c>
      <c r="C3226" s="30">
        <v>44243</v>
      </c>
      <c r="D3226" s="29" t="s">
        <v>18896</v>
      </c>
      <c r="F3226" s="29" t="s">
        <v>18894</v>
      </c>
      <c r="G3226" t="s">
        <v>76</v>
      </c>
    </row>
    <row r="3227" spans="1:7" x14ac:dyDescent="0.25">
      <c r="A3227" s="29" t="s">
        <v>9786</v>
      </c>
      <c r="B3227" s="29" t="s">
        <v>9787</v>
      </c>
      <c r="C3227" s="30">
        <v>44243</v>
      </c>
      <c r="D3227" s="29" t="s">
        <v>18896</v>
      </c>
      <c r="F3227" s="29" t="s">
        <v>18894</v>
      </c>
      <c r="G3227" t="s">
        <v>76</v>
      </c>
    </row>
    <row r="3228" spans="1:7" x14ac:dyDescent="0.25">
      <c r="A3228" s="29" t="s">
        <v>9794</v>
      </c>
      <c r="B3228" s="29" t="s">
        <v>9795</v>
      </c>
      <c r="C3228" s="30">
        <v>44243</v>
      </c>
      <c r="D3228" s="29" t="s">
        <v>18896</v>
      </c>
      <c r="F3228" s="29" t="s">
        <v>18894</v>
      </c>
      <c r="G3228" t="s">
        <v>76</v>
      </c>
    </row>
    <row r="3229" spans="1:7" x14ac:dyDescent="0.25">
      <c r="A3229" s="29" t="s">
        <v>9799</v>
      </c>
      <c r="B3229" s="29" t="s">
        <v>9800</v>
      </c>
      <c r="C3229" s="30">
        <v>44243</v>
      </c>
      <c r="D3229" s="29" t="s">
        <v>18896</v>
      </c>
      <c r="F3229" s="29" t="s">
        <v>18894</v>
      </c>
      <c r="G3229" t="s">
        <v>76</v>
      </c>
    </row>
    <row r="3230" spans="1:7" x14ac:dyDescent="0.25">
      <c r="A3230" s="29" t="s">
        <v>12752</v>
      </c>
      <c r="B3230" s="29" t="s">
        <v>12753</v>
      </c>
      <c r="C3230" s="30">
        <v>44243</v>
      </c>
      <c r="D3230" s="29" t="s">
        <v>18896</v>
      </c>
      <c r="F3230" s="29" t="s">
        <v>18894</v>
      </c>
      <c r="G3230" t="s">
        <v>76</v>
      </c>
    </row>
    <row r="3231" spans="1:7" x14ac:dyDescent="0.25">
      <c r="A3231" s="29" t="s">
        <v>655</v>
      </c>
      <c r="B3231" s="29" t="s">
        <v>656</v>
      </c>
      <c r="C3231" s="30">
        <v>44243</v>
      </c>
      <c r="D3231" s="29" t="s">
        <v>19254</v>
      </c>
      <c r="F3231" s="29" t="s">
        <v>18888</v>
      </c>
      <c r="G3231" t="s">
        <v>76</v>
      </c>
    </row>
    <row r="3232" spans="1:7" x14ac:dyDescent="0.25">
      <c r="A3232" s="29" t="s">
        <v>11817</v>
      </c>
      <c r="B3232" s="29" t="s">
        <v>11818</v>
      </c>
      <c r="C3232" s="30">
        <v>44243</v>
      </c>
      <c r="D3232" s="29" t="s">
        <v>19254</v>
      </c>
      <c r="F3232" s="29" t="s">
        <v>18888</v>
      </c>
      <c r="G3232" t="s">
        <v>76</v>
      </c>
    </row>
    <row r="3233" spans="1:7" x14ac:dyDescent="0.25">
      <c r="A3233" s="29" t="s">
        <v>11819</v>
      </c>
      <c r="B3233" s="29" t="s">
        <v>11820</v>
      </c>
      <c r="C3233" s="30">
        <v>44243</v>
      </c>
      <c r="D3233" s="29" t="s">
        <v>19254</v>
      </c>
      <c r="F3233" s="29" t="s">
        <v>18888</v>
      </c>
      <c r="G3233" t="s">
        <v>76</v>
      </c>
    </row>
    <row r="3234" spans="1:7" x14ac:dyDescent="0.25">
      <c r="A3234" s="29" t="s">
        <v>11815</v>
      </c>
      <c r="B3234" s="29" t="s">
        <v>11816</v>
      </c>
      <c r="C3234" s="30">
        <v>44243</v>
      </c>
      <c r="D3234" s="29" t="s">
        <v>19296</v>
      </c>
      <c r="F3234" s="29" t="s">
        <v>18888</v>
      </c>
      <c r="G3234" t="s">
        <v>76</v>
      </c>
    </row>
    <row r="3235" spans="1:7" x14ac:dyDescent="0.25">
      <c r="A3235" s="29" t="s">
        <v>15575</v>
      </c>
      <c r="B3235" s="29" t="s">
        <v>15576</v>
      </c>
      <c r="C3235" s="30">
        <v>44244</v>
      </c>
      <c r="D3235" s="29" t="s">
        <v>19270</v>
      </c>
      <c r="F3235" s="29" t="s">
        <v>18888</v>
      </c>
      <c r="G3235" t="s">
        <v>76</v>
      </c>
    </row>
    <row r="3236" spans="1:7" x14ac:dyDescent="0.25">
      <c r="A3236" s="29" t="s">
        <v>9761</v>
      </c>
      <c r="B3236" s="29" t="s">
        <v>9762</v>
      </c>
      <c r="C3236" s="30">
        <v>44244</v>
      </c>
      <c r="D3236" s="29" t="s">
        <v>18896</v>
      </c>
      <c r="F3236" s="29" t="s">
        <v>18894</v>
      </c>
      <c r="G3236" t="s">
        <v>76</v>
      </c>
    </row>
    <row r="3237" spans="1:7" x14ac:dyDescent="0.25">
      <c r="A3237" s="29" t="s">
        <v>9770</v>
      </c>
      <c r="B3237" s="29" t="s">
        <v>9771</v>
      </c>
      <c r="C3237" s="30">
        <v>44244</v>
      </c>
      <c r="D3237" s="29" t="s">
        <v>18896</v>
      </c>
      <c r="F3237" s="29" t="s">
        <v>18894</v>
      </c>
      <c r="G3237" t="s">
        <v>76</v>
      </c>
    </row>
    <row r="3238" spans="1:7" x14ac:dyDescent="0.25">
      <c r="A3238" s="29" t="s">
        <v>9773</v>
      </c>
      <c r="B3238" s="29" t="s">
        <v>9774</v>
      </c>
      <c r="C3238" s="30">
        <v>44244</v>
      </c>
      <c r="D3238" s="29" t="s">
        <v>18896</v>
      </c>
      <c r="F3238" s="29" t="s">
        <v>18894</v>
      </c>
      <c r="G3238" t="s">
        <v>76</v>
      </c>
    </row>
    <row r="3239" spans="1:7" x14ac:dyDescent="0.25">
      <c r="A3239" s="29" t="s">
        <v>9782</v>
      </c>
      <c r="B3239" s="29" t="s">
        <v>9783</v>
      </c>
      <c r="C3239" s="30">
        <v>44244</v>
      </c>
      <c r="D3239" s="29" t="s">
        <v>18896</v>
      </c>
      <c r="F3239" s="29" t="s">
        <v>18894</v>
      </c>
      <c r="G3239" t="s">
        <v>76</v>
      </c>
    </row>
    <row r="3240" spans="1:7" x14ac:dyDescent="0.25">
      <c r="A3240" s="29" t="s">
        <v>9810</v>
      </c>
      <c r="B3240" s="29" t="s">
        <v>9811</v>
      </c>
      <c r="C3240" s="30">
        <v>44244</v>
      </c>
      <c r="D3240" s="29" t="s">
        <v>18896</v>
      </c>
      <c r="F3240" s="29" t="s">
        <v>18894</v>
      </c>
      <c r="G3240" t="s">
        <v>76</v>
      </c>
    </row>
    <row r="3241" spans="1:7" x14ac:dyDescent="0.25">
      <c r="A3241" s="29" t="s">
        <v>12726</v>
      </c>
      <c r="B3241" s="29" t="s">
        <v>12727</v>
      </c>
      <c r="C3241" s="30">
        <v>44244</v>
      </c>
      <c r="D3241" s="29" t="s">
        <v>18896</v>
      </c>
      <c r="F3241" s="29" t="s">
        <v>18894</v>
      </c>
      <c r="G3241" t="s">
        <v>76</v>
      </c>
    </row>
    <row r="3242" spans="1:7" x14ac:dyDescent="0.25">
      <c r="A3242" s="29" t="s">
        <v>12756</v>
      </c>
      <c r="B3242" s="29" t="s">
        <v>12757</v>
      </c>
      <c r="C3242" s="30">
        <v>44244</v>
      </c>
      <c r="D3242" s="29" t="s">
        <v>18896</v>
      </c>
      <c r="F3242" s="29" t="s">
        <v>18894</v>
      </c>
      <c r="G3242" t="s">
        <v>76</v>
      </c>
    </row>
    <row r="3243" spans="1:7" x14ac:dyDescent="0.25">
      <c r="A3243" s="29" t="s">
        <v>6346</v>
      </c>
      <c r="B3243" s="29" t="s">
        <v>6347</v>
      </c>
      <c r="C3243" s="30">
        <v>44244</v>
      </c>
      <c r="D3243" s="29" t="s">
        <v>19254</v>
      </c>
      <c r="F3243" s="29" t="s">
        <v>18888</v>
      </c>
      <c r="G3243" t="s">
        <v>76</v>
      </c>
    </row>
    <row r="3244" spans="1:7" x14ac:dyDescent="0.25">
      <c r="A3244" s="29" t="s">
        <v>11822</v>
      </c>
      <c r="B3244" s="29" t="s">
        <v>11823</v>
      </c>
      <c r="C3244" s="30">
        <v>44244</v>
      </c>
      <c r="D3244" s="29" t="s">
        <v>19254</v>
      </c>
      <c r="F3244" s="29" t="s">
        <v>18888</v>
      </c>
      <c r="G3244" t="s">
        <v>76</v>
      </c>
    </row>
    <row r="3245" spans="1:7" x14ac:dyDescent="0.25">
      <c r="A3245" s="29" t="s">
        <v>874</v>
      </c>
      <c r="B3245" s="29" t="s">
        <v>875</v>
      </c>
      <c r="C3245" s="30">
        <v>44245</v>
      </c>
      <c r="D3245" s="29" t="s">
        <v>18896</v>
      </c>
      <c r="F3245" s="29" t="s">
        <v>18894</v>
      </c>
      <c r="G3245" t="s">
        <v>76</v>
      </c>
    </row>
    <row r="3246" spans="1:7" x14ac:dyDescent="0.25">
      <c r="A3246" s="29" t="s">
        <v>9820</v>
      </c>
      <c r="B3246" s="29" t="s">
        <v>9821</v>
      </c>
      <c r="C3246" s="30">
        <v>44245</v>
      </c>
      <c r="D3246" s="29" t="s">
        <v>18896</v>
      </c>
      <c r="F3246" s="29" t="s">
        <v>18894</v>
      </c>
      <c r="G3246" t="s">
        <v>76</v>
      </c>
    </row>
    <row r="3247" spans="1:7" x14ac:dyDescent="0.25">
      <c r="A3247" s="29" t="s">
        <v>9822</v>
      </c>
      <c r="B3247" s="29" t="s">
        <v>9823</v>
      </c>
      <c r="C3247" s="30">
        <v>44245</v>
      </c>
      <c r="D3247" s="29" t="s">
        <v>18896</v>
      </c>
      <c r="F3247" s="29" t="s">
        <v>18894</v>
      </c>
      <c r="G3247" t="s">
        <v>76</v>
      </c>
    </row>
    <row r="3248" spans="1:7" x14ac:dyDescent="0.25">
      <c r="A3248" s="29" t="s">
        <v>9824</v>
      </c>
      <c r="B3248" s="29" t="s">
        <v>9825</v>
      </c>
      <c r="C3248" s="30">
        <v>44245</v>
      </c>
      <c r="D3248" s="29" t="s">
        <v>18896</v>
      </c>
      <c r="F3248" s="29" t="s">
        <v>18894</v>
      </c>
      <c r="G3248" t="s">
        <v>76</v>
      </c>
    </row>
    <row r="3249" spans="1:7" x14ac:dyDescent="0.25">
      <c r="A3249" s="29" t="s">
        <v>9833</v>
      </c>
      <c r="B3249" s="29" t="s">
        <v>9834</v>
      </c>
      <c r="C3249" s="30">
        <v>44245</v>
      </c>
      <c r="D3249" s="29" t="s">
        <v>18896</v>
      </c>
      <c r="F3249" s="29" t="s">
        <v>18894</v>
      </c>
      <c r="G3249" t="s">
        <v>76</v>
      </c>
    </row>
    <row r="3250" spans="1:7" x14ac:dyDescent="0.25">
      <c r="A3250" s="29" t="s">
        <v>9835</v>
      </c>
      <c r="B3250" s="29" t="s">
        <v>9836</v>
      </c>
      <c r="C3250" s="30">
        <v>44245</v>
      </c>
      <c r="D3250" s="29" t="s">
        <v>18896</v>
      </c>
      <c r="F3250" s="29" t="s">
        <v>18894</v>
      </c>
      <c r="G3250" t="s">
        <v>76</v>
      </c>
    </row>
    <row r="3251" spans="1:7" x14ac:dyDescent="0.25">
      <c r="A3251" s="29" t="s">
        <v>9866</v>
      </c>
      <c r="B3251" s="29" t="s">
        <v>9867</v>
      </c>
      <c r="C3251" s="30">
        <v>44245</v>
      </c>
      <c r="D3251" s="29" t="s">
        <v>18896</v>
      </c>
      <c r="F3251" s="29" t="s">
        <v>18894</v>
      </c>
      <c r="G3251" t="s">
        <v>76</v>
      </c>
    </row>
    <row r="3252" spans="1:7" x14ac:dyDescent="0.25">
      <c r="A3252" s="29" t="s">
        <v>9872</v>
      </c>
      <c r="B3252" s="29" t="s">
        <v>9873</v>
      </c>
      <c r="C3252" s="30">
        <v>44245</v>
      </c>
      <c r="D3252" s="29" t="s">
        <v>18896</v>
      </c>
      <c r="F3252" s="29" t="s">
        <v>18894</v>
      </c>
      <c r="G3252" t="s">
        <v>76</v>
      </c>
    </row>
    <row r="3253" spans="1:7" x14ac:dyDescent="0.25">
      <c r="A3253" s="29" t="s">
        <v>674</v>
      </c>
      <c r="B3253" s="29" t="s">
        <v>675</v>
      </c>
      <c r="C3253" s="30">
        <v>44246</v>
      </c>
      <c r="D3253" s="29" t="s">
        <v>19291</v>
      </c>
      <c r="F3253" s="29" t="s">
        <v>18888</v>
      </c>
      <c r="G3253" t="s">
        <v>76</v>
      </c>
    </row>
    <row r="3254" spans="1:7" x14ac:dyDescent="0.25">
      <c r="A3254" s="29" t="s">
        <v>9831</v>
      </c>
      <c r="B3254" s="29" t="s">
        <v>9832</v>
      </c>
      <c r="C3254" s="30">
        <v>44246</v>
      </c>
      <c r="D3254" s="29" t="s">
        <v>18896</v>
      </c>
      <c r="F3254" s="29" t="s">
        <v>18894</v>
      </c>
      <c r="G3254" t="s">
        <v>76</v>
      </c>
    </row>
    <row r="3255" spans="1:7" x14ac:dyDescent="0.25">
      <c r="A3255" s="29" t="s">
        <v>9840</v>
      </c>
      <c r="B3255" s="29" t="s">
        <v>9841</v>
      </c>
      <c r="C3255" s="30">
        <v>44246</v>
      </c>
      <c r="D3255" s="29" t="s">
        <v>18896</v>
      </c>
      <c r="F3255" s="29" t="s">
        <v>18894</v>
      </c>
      <c r="G3255" t="s">
        <v>76</v>
      </c>
    </row>
    <row r="3256" spans="1:7" x14ac:dyDescent="0.25">
      <c r="A3256" s="29" t="s">
        <v>9843</v>
      </c>
      <c r="B3256" s="29" t="s">
        <v>9844</v>
      </c>
      <c r="C3256" s="30">
        <v>44246</v>
      </c>
      <c r="D3256" s="29" t="s">
        <v>18896</v>
      </c>
      <c r="F3256" s="29" t="s">
        <v>18894</v>
      </c>
      <c r="G3256" t="s">
        <v>76</v>
      </c>
    </row>
    <row r="3257" spans="1:7" x14ac:dyDescent="0.25">
      <c r="A3257" s="29" t="s">
        <v>9891</v>
      </c>
      <c r="B3257" s="29" t="s">
        <v>9892</v>
      </c>
      <c r="C3257" s="30">
        <v>44246</v>
      </c>
      <c r="D3257" s="29" t="s">
        <v>18896</v>
      </c>
      <c r="F3257" s="29" t="s">
        <v>18894</v>
      </c>
      <c r="G3257" t="s">
        <v>76</v>
      </c>
    </row>
    <row r="3258" spans="1:7" x14ac:dyDescent="0.25">
      <c r="A3258" s="29" t="s">
        <v>695</v>
      </c>
      <c r="B3258" s="29" t="s">
        <v>696</v>
      </c>
      <c r="C3258" s="30">
        <v>44246</v>
      </c>
      <c r="D3258" s="29" t="s">
        <v>19254</v>
      </c>
      <c r="F3258" s="29" t="s">
        <v>18888</v>
      </c>
      <c r="G3258" t="s">
        <v>76</v>
      </c>
    </row>
    <row r="3259" spans="1:7" x14ac:dyDescent="0.25">
      <c r="A3259" s="29" t="s">
        <v>659</v>
      </c>
      <c r="B3259" s="29" t="s">
        <v>660</v>
      </c>
      <c r="C3259" s="30">
        <v>44246</v>
      </c>
      <c r="D3259" s="29" t="s">
        <v>19176</v>
      </c>
      <c r="F3259" s="29" t="s">
        <v>18886</v>
      </c>
      <c r="G3259" t="s">
        <v>76</v>
      </c>
    </row>
    <row r="3260" spans="1:7" x14ac:dyDescent="0.25">
      <c r="A3260" s="29" t="s">
        <v>9676</v>
      </c>
      <c r="B3260" s="29" t="s">
        <v>9677</v>
      </c>
      <c r="C3260" s="30">
        <v>44246</v>
      </c>
      <c r="D3260" s="29" t="s">
        <v>18890</v>
      </c>
      <c r="F3260" s="29" t="s">
        <v>18890</v>
      </c>
      <c r="G3260" t="s">
        <v>76</v>
      </c>
    </row>
    <row r="3261" spans="1:7" x14ac:dyDescent="0.25">
      <c r="A3261" s="29" t="s">
        <v>671</v>
      </c>
      <c r="B3261" s="29" t="s">
        <v>672</v>
      </c>
      <c r="C3261" s="30">
        <v>44246</v>
      </c>
      <c r="D3261" s="29" t="s">
        <v>19292</v>
      </c>
      <c r="F3261" s="29" t="s">
        <v>18888</v>
      </c>
      <c r="G3261" t="s">
        <v>76</v>
      </c>
    </row>
    <row r="3262" spans="1:7" x14ac:dyDescent="0.25">
      <c r="A3262" s="29" t="s">
        <v>681</v>
      </c>
      <c r="B3262" s="29" t="s">
        <v>682</v>
      </c>
      <c r="C3262" s="30">
        <v>44246</v>
      </c>
      <c r="D3262" s="29" t="s">
        <v>19292</v>
      </c>
      <c r="F3262" s="29" t="s">
        <v>18888</v>
      </c>
      <c r="G3262" t="s">
        <v>76</v>
      </c>
    </row>
    <row r="3263" spans="1:7" x14ac:dyDescent="0.25">
      <c r="A3263" s="29" t="s">
        <v>710</v>
      </c>
      <c r="B3263" s="29" t="s">
        <v>711</v>
      </c>
      <c r="C3263" s="30">
        <v>44246</v>
      </c>
      <c r="D3263" s="29" t="s">
        <v>19036</v>
      </c>
      <c r="F3263" s="29" t="s">
        <v>18888</v>
      </c>
      <c r="G3263" t="s">
        <v>76</v>
      </c>
    </row>
    <row r="3264" spans="1:7" x14ac:dyDescent="0.25">
      <c r="A3264" s="29" t="s">
        <v>7151</v>
      </c>
      <c r="B3264" s="29" t="s">
        <v>7152</v>
      </c>
      <c r="C3264" s="30">
        <v>44246</v>
      </c>
      <c r="D3264" s="29" t="s">
        <v>19036</v>
      </c>
      <c r="F3264" s="29" t="s">
        <v>18888</v>
      </c>
      <c r="G3264" t="s">
        <v>76</v>
      </c>
    </row>
    <row r="3265" spans="1:7" x14ac:dyDescent="0.25">
      <c r="A3265" s="29" t="s">
        <v>7153</v>
      </c>
      <c r="B3265" s="29" t="s">
        <v>7154</v>
      </c>
      <c r="C3265" s="30">
        <v>44247</v>
      </c>
      <c r="D3265" s="29" t="s">
        <v>18904</v>
      </c>
      <c r="F3265" s="29" t="s">
        <v>18887</v>
      </c>
      <c r="G3265" t="s">
        <v>76</v>
      </c>
    </row>
    <row r="3266" spans="1:7" x14ac:dyDescent="0.25">
      <c r="A3266" s="29" t="s">
        <v>3607</v>
      </c>
      <c r="B3266" s="29" t="s">
        <v>3608</v>
      </c>
      <c r="C3266" s="30">
        <v>44247</v>
      </c>
      <c r="D3266" s="29" t="s">
        <v>18896</v>
      </c>
      <c r="F3266" s="29" t="s">
        <v>18894</v>
      </c>
      <c r="G3266" t="s">
        <v>76</v>
      </c>
    </row>
    <row r="3267" spans="1:7" x14ac:dyDescent="0.25">
      <c r="A3267" s="29" t="s">
        <v>3798</v>
      </c>
      <c r="B3267" s="29" t="s">
        <v>3799</v>
      </c>
      <c r="C3267" s="30">
        <v>44247</v>
      </c>
      <c r="D3267" s="29" t="s">
        <v>18896</v>
      </c>
      <c r="F3267" s="29" t="s">
        <v>18894</v>
      </c>
      <c r="G3267" t="s">
        <v>76</v>
      </c>
    </row>
    <row r="3268" spans="1:7" x14ac:dyDescent="0.25">
      <c r="A3268" s="29" t="s">
        <v>6898</v>
      </c>
      <c r="B3268" s="29" t="s">
        <v>6899</v>
      </c>
      <c r="C3268" s="30">
        <v>44247</v>
      </c>
      <c r="D3268" s="29" t="s">
        <v>18896</v>
      </c>
      <c r="F3268" s="29" t="s">
        <v>18894</v>
      </c>
      <c r="G3268" t="s">
        <v>76</v>
      </c>
    </row>
    <row r="3269" spans="1:7" x14ac:dyDescent="0.25">
      <c r="A3269" s="29" t="s">
        <v>9869</v>
      </c>
      <c r="B3269" s="29" t="s">
        <v>9870</v>
      </c>
      <c r="C3269" s="30">
        <v>44247</v>
      </c>
      <c r="D3269" s="29" t="s">
        <v>18896</v>
      </c>
      <c r="F3269" s="29" t="s">
        <v>18894</v>
      </c>
      <c r="G3269" t="s">
        <v>76</v>
      </c>
    </row>
    <row r="3270" spans="1:7" x14ac:dyDescent="0.25">
      <c r="A3270" s="29" t="s">
        <v>9894</v>
      </c>
      <c r="B3270" s="29" t="s">
        <v>9895</v>
      </c>
      <c r="C3270" s="30">
        <v>44247</v>
      </c>
      <c r="D3270" s="29" t="s">
        <v>18896</v>
      </c>
      <c r="F3270" s="29" t="s">
        <v>18894</v>
      </c>
      <c r="G3270" t="s">
        <v>76</v>
      </c>
    </row>
    <row r="3271" spans="1:7" x14ac:dyDescent="0.25">
      <c r="A3271" s="29" t="s">
        <v>9920</v>
      </c>
      <c r="B3271" s="29" t="s">
        <v>9921</v>
      </c>
      <c r="C3271" s="30">
        <v>44247</v>
      </c>
      <c r="D3271" s="29" t="s">
        <v>18896</v>
      </c>
      <c r="F3271" s="29" t="s">
        <v>18894</v>
      </c>
      <c r="G3271" t="s">
        <v>76</v>
      </c>
    </row>
    <row r="3272" spans="1:7" x14ac:dyDescent="0.25">
      <c r="A3272" s="29" t="s">
        <v>718</v>
      </c>
      <c r="B3272" s="29" t="s">
        <v>719</v>
      </c>
      <c r="C3272" s="30">
        <v>44247</v>
      </c>
      <c r="D3272" s="29" t="s">
        <v>19254</v>
      </c>
      <c r="F3272" s="29" t="s">
        <v>18888</v>
      </c>
      <c r="G3272" t="s">
        <v>76</v>
      </c>
    </row>
    <row r="3273" spans="1:7" x14ac:dyDescent="0.25">
      <c r="A3273" s="29" t="s">
        <v>721</v>
      </c>
      <c r="B3273" s="29" t="s">
        <v>722</v>
      </c>
      <c r="C3273" s="30">
        <v>44247</v>
      </c>
      <c r="D3273" s="29" t="s">
        <v>19254</v>
      </c>
      <c r="F3273" s="29" t="s">
        <v>18888</v>
      </c>
      <c r="G3273" t="s">
        <v>76</v>
      </c>
    </row>
    <row r="3274" spans="1:7" x14ac:dyDescent="0.25">
      <c r="A3274" s="29" t="s">
        <v>3800</v>
      </c>
      <c r="B3274" s="29" t="s">
        <v>3801</v>
      </c>
      <c r="C3274" s="30">
        <v>44248</v>
      </c>
      <c r="D3274" s="29" t="s">
        <v>18896</v>
      </c>
      <c r="F3274" s="29" t="s">
        <v>18894</v>
      </c>
      <c r="G3274" t="s">
        <v>76</v>
      </c>
    </row>
    <row r="3275" spans="1:7" x14ac:dyDescent="0.25">
      <c r="A3275" s="29" t="s">
        <v>9911</v>
      </c>
      <c r="B3275" s="29" t="s">
        <v>9912</v>
      </c>
      <c r="C3275" s="30">
        <v>44248</v>
      </c>
      <c r="D3275" s="29" t="s">
        <v>18896</v>
      </c>
      <c r="F3275" s="29" t="s">
        <v>18894</v>
      </c>
      <c r="G3275" t="s">
        <v>76</v>
      </c>
    </row>
    <row r="3276" spans="1:7" x14ac:dyDescent="0.25">
      <c r="A3276" s="29" t="s">
        <v>9914</v>
      </c>
      <c r="B3276" s="29" t="s">
        <v>9915</v>
      </c>
      <c r="C3276" s="30">
        <v>44248</v>
      </c>
      <c r="D3276" s="29" t="s">
        <v>18896</v>
      </c>
      <c r="F3276" s="29" t="s">
        <v>18894</v>
      </c>
      <c r="G3276" t="s">
        <v>76</v>
      </c>
    </row>
    <row r="3277" spans="1:7" x14ac:dyDescent="0.25">
      <c r="A3277" s="29" t="s">
        <v>9916</v>
      </c>
      <c r="B3277" s="29" t="s">
        <v>9917</v>
      </c>
      <c r="C3277" s="30">
        <v>44248</v>
      </c>
      <c r="D3277" s="29" t="s">
        <v>18896</v>
      </c>
      <c r="F3277" s="29" t="s">
        <v>18894</v>
      </c>
      <c r="G3277" t="s">
        <v>76</v>
      </c>
    </row>
    <row r="3278" spans="1:7" x14ac:dyDescent="0.25">
      <c r="A3278" s="29" t="s">
        <v>697</v>
      </c>
      <c r="B3278" s="29" t="s">
        <v>698</v>
      </c>
      <c r="C3278" s="30">
        <v>44248</v>
      </c>
      <c r="D3278" s="29" t="s">
        <v>19254</v>
      </c>
      <c r="F3278" s="29" t="s">
        <v>18888</v>
      </c>
      <c r="G3278" t="s">
        <v>76</v>
      </c>
    </row>
    <row r="3279" spans="1:7" x14ac:dyDescent="0.25">
      <c r="A3279" s="29" t="s">
        <v>724</v>
      </c>
      <c r="B3279" s="29" t="s">
        <v>725</v>
      </c>
      <c r="C3279" s="30">
        <v>44248</v>
      </c>
      <c r="D3279" s="29" t="s">
        <v>19254</v>
      </c>
      <c r="F3279" s="29" t="s">
        <v>18888</v>
      </c>
      <c r="G3279" t="s">
        <v>76</v>
      </c>
    </row>
    <row r="3280" spans="1:7" x14ac:dyDescent="0.25">
      <c r="A3280" s="29" t="s">
        <v>727</v>
      </c>
      <c r="B3280" s="29" t="s">
        <v>728</v>
      </c>
      <c r="C3280" s="30">
        <v>44248</v>
      </c>
      <c r="D3280" s="29" t="s">
        <v>19254</v>
      </c>
      <c r="F3280" s="29" t="s">
        <v>18888</v>
      </c>
      <c r="G3280" t="s">
        <v>76</v>
      </c>
    </row>
    <row r="3281" spans="1:7" x14ac:dyDescent="0.25">
      <c r="A3281" s="29" t="s">
        <v>742</v>
      </c>
      <c r="B3281" s="29" t="s">
        <v>743</v>
      </c>
      <c r="C3281" s="30">
        <v>44248</v>
      </c>
      <c r="D3281" s="29" t="s">
        <v>19254</v>
      </c>
      <c r="F3281" s="29" t="s">
        <v>18888</v>
      </c>
      <c r="G3281" t="s">
        <v>76</v>
      </c>
    </row>
    <row r="3282" spans="1:7" x14ac:dyDescent="0.25">
      <c r="A3282" s="29" t="s">
        <v>760</v>
      </c>
      <c r="B3282" s="29" t="s">
        <v>761</v>
      </c>
      <c r="C3282" s="30">
        <v>44249</v>
      </c>
      <c r="D3282" s="29" t="s">
        <v>19254</v>
      </c>
      <c r="F3282" s="29" t="s">
        <v>18888</v>
      </c>
      <c r="G3282" t="s">
        <v>76</v>
      </c>
    </row>
    <row r="3283" spans="1:7" x14ac:dyDescent="0.25">
      <c r="A3283" s="29" t="s">
        <v>765</v>
      </c>
      <c r="B3283" s="29" t="s">
        <v>766</v>
      </c>
      <c r="C3283" s="30">
        <v>44249</v>
      </c>
      <c r="D3283" s="29" t="s">
        <v>19254</v>
      </c>
      <c r="F3283" s="29" t="s">
        <v>18888</v>
      </c>
      <c r="G3283" t="s">
        <v>76</v>
      </c>
    </row>
    <row r="3284" spans="1:7" x14ac:dyDescent="0.25">
      <c r="A3284" s="29" t="s">
        <v>757</v>
      </c>
      <c r="B3284" s="29" t="s">
        <v>758</v>
      </c>
      <c r="C3284" s="30">
        <v>44249</v>
      </c>
      <c r="D3284" s="29" t="s">
        <v>19036</v>
      </c>
      <c r="F3284" s="29" t="s">
        <v>18888</v>
      </c>
      <c r="G3284" t="s">
        <v>76</v>
      </c>
    </row>
    <row r="3285" spans="1:7" x14ac:dyDescent="0.25">
      <c r="A3285" s="29" t="s">
        <v>762</v>
      </c>
      <c r="B3285" s="29" t="s">
        <v>763</v>
      </c>
      <c r="C3285" s="30">
        <v>44249</v>
      </c>
      <c r="D3285" s="29" t="s">
        <v>19036</v>
      </c>
      <c r="F3285" s="29" t="s">
        <v>18888</v>
      </c>
      <c r="G3285" t="s">
        <v>76</v>
      </c>
    </row>
    <row r="3286" spans="1:7" x14ac:dyDescent="0.25">
      <c r="A3286" s="29" t="s">
        <v>782</v>
      </c>
      <c r="B3286" s="29" t="s">
        <v>783</v>
      </c>
      <c r="C3286" s="30">
        <v>44250</v>
      </c>
      <c r="D3286" s="29" t="s">
        <v>19297</v>
      </c>
      <c r="F3286" s="29" t="s">
        <v>18888</v>
      </c>
      <c r="G3286" t="s">
        <v>76</v>
      </c>
    </row>
    <row r="3287" spans="1:7" x14ac:dyDescent="0.25">
      <c r="A3287" s="29" t="s">
        <v>9846</v>
      </c>
      <c r="B3287" s="29" t="s">
        <v>9847</v>
      </c>
      <c r="C3287" s="30">
        <v>44250</v>
      </c>
      <c r="D3287" s="29" t="s">
        <v>18896</v>
      </c>
      <c r="F3287" s="29" t="s">
        <v>18894</v>
      </c>
      <c r="G3287" t="s">
        <v>76</v>
      </c>
    </row>
    <row r="3288" spans="1:7" x14ac:dyDescent="0.25">
      <c r="A3288" s="29" t="s">
        <v>9850</v>
      </c>
      <c r="B3288" s="29" t="s">
        <v>9851</v>
      </c>
      <c r="C3288" s="30">
        <v>44250</v>
      </c>
      <c r="D3288" s="29" t="s">
        <v>18896</v>
      </c>
      <c r="F3288" s="29" t="s">
        <v>18894</v>
      </c>
      <c r="G3288" t="s">
        <v>76</v>
      </c>
    </row>
    <row r="3289" spans="1:7" x14ac:dyDescent="0.25">
      <c r="A3289" s="29" t="s">
        <v>9860</v>
      </c>
      <c r="B3289" s="29" t="s">
        <v>9861</v>
      </c>
      <c r="C3289" s="30">
        <v>44250</v>
      </c>
      <c r="D3289" s="29" t="s">
        <v>18896</v>
      </c>
      <c r="F3289" s="29" t="s">
        <v>18894</v>
      </c>
      <c r="G3289" t="s">
        <v>76</v>
      </c>
    </row>
    <row r="3290" spans="1:7" x14ac:dyDescent="0.25">
      <c r="A3290" s="29" t="s">
        <v>9863</v>
      </c>
      <c r="B3290" s="29" t="s">
        <v>9864</v>
      </c>
      <c r="C3290" s="30">
        <v>44250</v>
      </c>
      <c r="D3290" s="29" t="s">
        <v>18896</v>
      </c>
      <c r="F3290" s="29" t="s">
        <v>18894</v>
      </c>
      <c r="G3290" t="s">
        <v>76</v>
      </c>
    </row>
    <row r="3291" spans="1:7" x14ac:dyDescent="0.25">
      <c r="A3291" s="29" t="s">
        <v>12729</v>
      </c>
      <c r="B3291" s="29" t="s">
        <v>12730</v>
      </c>
      <c r="C3291" s="30">
        <v>44250</v>
      </c>
      <c r="D3291" s="29" t="s">
        <v>18896</v>
      </c>
      <c r="F3291" s="29" t="s">
        <v>18894</v>
      </c>
      <c r="G3291" t="s">
        <v>76</v>
      </c>
    </row>
    <row r="3292" spans="1:7" x14ac:dyDescent="0.25">
      <c r="A3292" s="29" t="s">
        <v>767</v>
      </c>
      <c r="B3292" s="29" t="s">
        <v>768</v>
      </c>
      <c r="C3292" s="30">
        <v>44250</v>
      </c>
      <c r="D3292" s="29" t="s">
        <v>19254</v>
      </c>
      <c r="F3292" s="29" t="s">
        <v>18888</v>
      </c>
      <c r="G3292" t="s">
        <v>76</v>
      </c>
    </row>
    <row r="3293" spans="1:7" x14ac:dyDescent="0.25">
      <c r="A3293" s="29" t="s">
        <v>776</v>
      </c>
      <c r="B3293" s="29" t="s">
        <v>777</v>
      </c>
      <c r="C3293" s="30">
        <v>44250</v>
      </c>
      <c r="D3293" s="29" t="s">
        <v>19254</v>
      </c>
      <c r="F3293" s="29" t="s">
        <v>18888</v>
      </c>
      <c r="G3293" t="s">
        <v>76</v>
      </c>
    </row>
    <row r="3294" spans="1:7" x14ac:dyDescent="0.25">
      <c r="A3294" s="29" t="s">
        <v>779</v>
      </c>
      <c r="B3294" s="29" t="s">
        <v>780</v>
      </c>
      <c r="C3294" s="30">
        <v>44250</v>
      </c>
      <c r="D3294" s="29" t="s">
        <v>19254</v>
      </c>
      <c r="F3294" s="29" t="s">
        <v>18888</v>
      </c>
      <c r="G3294" t="s">
        <v>76</v>
      </c>
    </row>
    <row r="3295" spans="1:7" x14ac:dyDescent="0.25">
      <c r="A3295" s="29" t="s">
        <v>15564</v>
      </c>
      <c r="B3295" s="29" t="s">
        <v>15565</v>
      </c>
      <c r="C3295" s="30">
        <v>44250</v>
      </c>
      <c r="D3295" s="29" t="s">
        <v>19161</v>
      </c>
      <c r="F3295" s="29" t="s">
        <v>18888</v>
      </c>
      <c r="G3295" t="s">
        <v>76</v>
      </c>
    </row>
    <row r="3296" spans="1:7" x14ac:dyDescent="0.25">
      <c r="A3296" s="29" t="s">
        <v>16346</v>
      </c>
      <c r="B3296" s="29" t="s">
        <v>16347</v>
      </c>
      <c r="C3296" s="30">
        <v>44250</v>
      </c>
      <c r="D3296" s="29" t="s">
        <v>19036</v>
      </c>
      <c r="F3296" s="29" t="s">
        <v>18888</v>
      </c>
      <c r="G3296" t="s">
        <v>76</v>
      </c>
    </row>
    <row r="3297" spans="1:7" x14ac:dyDescent="0.25">
      <c r="A3297" s="29" t="s">
        <v>7126</v>
      </c>
      <c r="B3297" s="29" t="s">
        <v>7127</v>
      </c>
      <c r="C3297" s="30">
        <v>44251</v>
      </c>
      <c r="D3297" s="29" t="s">
        <v>19264</v>
      </c>
      <c r="F3297" s="29" t="s">
        <v>18888</v>
      </c>
      <c r="G3297" t="s">
        <v>76</v>
      </c>
    </row>
    <row r="3298" spans="1:7" x14ac:dyDescent="0.25">
      <c r="A3298" s="29" t="s">
        <v>7161</v>
      </c>
      <c r="B3298" s="29" t="s">
        <v>7162</v>
      </c>
      <c r="C3298" s="30">
        <v>44251</v>
      </c>
      <c r="D3298" s="29" t="s">
        <v>19264</v>
      </c>
      <c r="F3298" s="29" t="s">
        <v>18888</v>
      </c>
      <c r="G3298" t="s">
        <v>76</v>
      </c>
    </row>
    <row r="3299" spans="1:7" x14ac:dyDescent="0.25">
      <c r="A3299" s="29" t="s">
        <v>7129</v>
      </c>
      <c r="B3299" s="29" t="s">
        <v>7130</v>
      </c>
      <c r="C3299" s="30">
        <v>44251</v>
      </c>
      <c r="D3299" s="29" t="s">
        <v>19270</v>
      </c>
      <c r="F3299" s="29" t="s">
        <v>18888</v>
      </c>
      <c r="G3299" t="s">
        <v>76</v>
      </c>
    </row>
    <row r="3300" spans="1:7" x14ac:dyDescent="0.25">
      <c r="A3300" s="29" t="s">
        <v>9918</v>
      </c>
      <c r="B3300" s="29" t="s">
        <v>9919</v>
      </c>
      <c r="C3300" s="30">
        <v>44251</v>
      </c>
      <c r="D3300" s="29" t="s">
        <v>18896</v>
      </c>
      <c r="F3300" s="29" t="s">
        <v>18894</v>
      </c>
      <c r="G3300" t="s">
        <v>76</v>
      </c>
    </row>
    <row r="3301" spans="1:7" x14ac:dyDescent="0.25">
      <c r="A3301" s="29" t="s">
        <v>12765</v>
      </c>
      <c r="B3301" s="29" t="s">
        <v>12766</v>
      </c>
      <c r="C3301" s="30">
        <v>44251</v>
      </c>
      <c r="D3301" s="29" t="s">
        <v>18896</v>
      </c>
      <c r="F3301" s="29" t="s">
        <v>18894</v>
      </c>
      <c r="G3301" t="s">
        <v>76</v>
      </c>
    </row>
    <row r="3302" spans="1:7" x14ac:dyDescent="0.25">
      <c r="A3302" s="29" t="s">
        <v>16313</v>
      </c>
      <c r="B3302" s="29" t="s">
        <v>16314</v>
      </c>
      <c r="C3302" s="30">
        <v>44251</v>
      </c>
      <c r="D3302" s="29" t="s">
        <v>18896</v>
      </c>
      <c r="F3302" s="29" t="s">
        <v>18894</v>
      </c>
      <c r="G3302" t="s">
        <v>76</v>
      </c>
    </row>
    <row r="3303" spans="1:7" x14ac:dyDescent="0.25">
      <c r="A3303" s="29" t="s">
        <v>7163</v>
      </c>
      <c r="B3303" s="29" t="s">
        <v>7164</v>
      </c>
      <c r="C3303" s="30">
        <v>44251</v>
      </c>
      <c r="D3303" s="29" t="s">
        <v>19254</v>
      </c>
      <c r="F3303" s="29" t="s">
        <v>18888</v>
      </c>
      <c r="G3303" t="s">
        <v>76</v>
      </c>
    </row>
    <row r="3304" spans="1:7" x14ac:dyDescent="0.25">
      <c r="A3304" s="29" t="s">
        <v>7156</v>
      </c>
      <c r="B3304" s="29" t="s">
        <v>7157</v>
      </c>
      <c r="C3304" s="30">
        <v>44251</v>
      </c>
      <c r="D3304" s="29" t="s">
        <v>19036</v>
      </c>
      <c r="F3304" s="29" t="s">
        <v>18888</v>
      </c>
      <c r="G3304" t="s">
        <v>76</v>
      </c>
    </row>
    <row r="3305" spans="1:7" x14ac:dyDescent="0.25">
      <c r="A3305" s="29" t="s">
        <v>7158</v>
      </c>
      <c r="B3305" s="29" t="s">
        <v>7159</v>
      </c>
      <c r="C3305" s="30">
        <v>44251</v>
      </c>
      <c r="D3305" s="29" t="s">
        <v>19036</v>
      </c>
      <c r="F3305" s="29" t="s">
        <v>18888</v>
      </c>
      <c r="G3305" t="s">
        <v>76</v>
      </c>
    </row>
    <row r="3306" spans="1:7" x14ac:dyDescent="0.25">
      <c r="A3306" s="29" t="s">
        <v>7136</v>
      </c>
      <c r="B3306" s="29" t="s">
        <v>7137</v>
      </c>
      <c r="C3306" s="30">
        <v>44252</v>
      </c>
      <c r="D3306" s="29" t="s">
        <v>19264</v>
      </c>
      <c r="F3306" s="29" t="s">
        <v>18888</v>
      </c>
      <c r="G3306" t="s">
        <v>76</v>
      </c>
    </row>
    <row r="3307" spans="1:7" x14ac:dyDescent="0.25">
      <c r="A3307" s="29" t="s">
        <v>7134</v>
      </c>
      <c r="B3307" s="29" t="s">
        <v>7135</v>
      </c>
      <c r="C3307" s="30">
        <v>44252</v>
      </c>
      <c r="D3307" s="29" t="s">
        <v>15543</v>
      </c>
      <c r="F3307" s="29" t="s">
        <v>18888</v>
      </c>
      <c r="G3307" t="s">
        <v>76</v>
      </c>
    </row>
    <row r="3308" spans="1:7" x14ac:dyDescent="0.25">
      <c r="A3308" s="29" t="s">
        <v>9923</v>
      </c>
      <c r="B3308" s="29" t="s">
        <v>9924</v>
      </c>
      <c r="C3308" s="30">
        <v>44252</v>
      </c>
      <c r="D3308" s="29" t="s">
        <v>18896</v>
      </c>
      <c r="F3308" s="29" t="s">
        <v>18894</v>
      </c>
      <c r="G3308" t="s">
        <v>76</v>
      </c>
    </row>
    <row r="3309" spans="1:7" x14ac:dyDescent="0.25">
      <c r="A3309" s="29" t="s">
        <v>9930</v>
      </c>
      <c r="B3309" s="29" t="s">
        <v>9931</v>
      </c>
      <c r="C3309" s="30">
        <v>44252</v>
      </c>
      <c r="D3309" s="29" t="s">
        <v>18896</v>
      </c>
      <c r="F3309" s="29" t="s">
        <v>18894</v>
      </c>
      <c r="G3309" t="s">
        <v>76</v>
      </c>
    </row>
    <row r="3310" spans="1:7" x14ac:dyDescent="0.25">
      <c r="A3310" s="29" t="s">
        <v>10000</v>
      </c>
      <c r="B3310" s="29" t="s">
        <v>10001</v>
      </c>
      <c r="C3310" s="30">
        <v>44252</v>
      </c>
      <c r="D3310" s="29" t="s">
        <v>18896</v>
      </c>
      <c r="F3310" s="29" t="s">
        <v>18894</v>
      </c>
      <c r="G3310" t="s">
        <v>76</v>
      </c>
    </row>
    <row r="3311" spans="1:7" x14ac:dyDescent="0.25">
      <c r="A3311" s="29" t="s">
        <v>10014</v>
      </c>
      <c r="B3311" s="29" t="s">
        <v>10015</v>
      </c>
      <c r="C3311" s="30">
        <v>44252</v>
      </c>
      <c r="D3311" s="29" t="s">
        <v>18896</v>
      </c>
      <c r="F3311" s="29" t="s">
        <v>18894</v>
      </c>
      <c r="G3311" t="s">
        <v>76</v>
      </c>
    </row>
    <row r="3312" spans="1:7" x14ac:dyDescent="0.25">
      <c r="A3312" s="29" t="s">
        <v>10017</v>
      </c>
      <c r="B3312" s="29" t="s">
        <v>10018</v>
      </c>
      <c r="C3312" s="30">
        <v>44252</v>
      </c>
      <c r="D3312" s="29" t="s">
        <v>18896</v>
      </c>
      <c r="F3312" s="29" t="s">
        <v>18894</v>
      </c>
      <c r="G3312" t="s">
        <v>76</v>
      </c>
    </row>
    <row r="3313" spans="1:7" x14ac:dyDescent="0.25">
      <c r="A3313" s="29" t="s">
        <v>16206</v>
      </c>
      <c r="B3313" s="29" t="s">
        <v>16207</v>
      </c>
      <c r="C3313" s="30">
        <v>44252</v>
      </c>
      <c r="D3313" s="29" t="s">
        <v>18896</v>
      </c>
      <c r="F3313" s="29" t="s">
        <v>18894</v>
      </c>
      <c r="G3313" t="s">
        <v>76</v>
      </c>
    </row>
    <row r="3314" spans="1:7" x14ac:dyDescent="0.25">
      <c r="A3314" s="29" t="s">
        <v>16211</v>
      </c>
      <c r="B3314" s="29" t="s">
        <v>16212</v>
      </c>
      <c r="C3314" s="30">
        <v>44252</v>
      </c>
      <c r="D3314" s="29" t="s">
        <v>18896</v>
      </c>
      <c r="F3314" s="29" t="s">
        <v>18894</v>
      </c>
      <c r="G3314" t="s">
        <v>76</v>
      </c>
    </row>
    <row r="3315" spans="1:7" x14ac:dyDescent="0.25">
      <c r="A3315" s="29" t="s">
        <v>16225</v>
      </c>
      <c r="B3315" s="29" t="s">
        <v>16226</v>
      </c>
      <c r="C3315" s="30">
        <v>44252</v>
      </c>
      <c r="D3315" s="29" t="s">
        <v>18896</v>
      </c>
      <c r="F3315" s="29" t="s">
        <v>18894</v>
      </c>
      <c r="G3315" t="s">
        <v>76</v>
      </c>
    </row>
    <row r="3316" spans="1:7" x14ac:dyDescent="0.25">
      <c r="A3316" s="29" t="s">
        <v>16237</v>
      </c>
      <c r="B3316" s="29" t="s">
        <v>16238</v>
      </c>
      <c r="C3316" s="30">
        <v>44252</v>
      </c>
      <c r="D3316" s="29" t="s">
        <v>18896</v>
      </c>
      <c r="F3316" s="29" t="s">
        <v>18894</v>
      </c>
      <c r="G3316" t="s">
        <v>76</v>
      </c>
    </row>
    <row r="3317" spans="1:7" x14ac:dyDescent="0.25">
      <c r="A3317" s="29" t="s">
        <v>16244</v>
      </c>
      <c r="B3317" s="29" t="s">
        <v>16245</v>
      </c>
      <c r="C3317" s="30">
        <v>44252</v>
      </c>
      <c r="D3317" s="29" t="s">
        <v>18896</v>
      </c>
      <c r="F3317" s="29" t="s">
        <v>18894</v>
      </c>
      <c r="G3317" t="s">
        <v>76</v>
      </c>
    </row>
    <row r="3318" spans="1:7" x14ac:dyDescent="0.25">
      <c r="A3318" s="29" t="s">
        <v>7168</v>
      </c>
      <c r="B3318" s="29" t="s">
        <v>7169</v>
      </c>
      <c r="C3318" s="30">
        <v>44252</v>
      </c>
      <c r="D3318" s="29" t="s">
        <v>19254</v>
      </c>
      <c r="F3318" s="29" t="s">
        <v>18888</v>
      </c>
      <c r="G3318" t="s">
        <v>76</v>
      </c>
    </row>
    <row r="3319" spans="1:7" x14ac:dyDescent="0.25">
      <c r="A3319" s="29" t="s">
        <v>7170</v>
      </c>
      <c r="B3319" s="29" t="s">
        <v>7171</v>
      </c>
      <c r="C3319" s="30">
        <v>44252</v>
      </c>
      <c r="D3319" s="29" t="s">
        <v>19254</v>
      </c>
      <c r="F3319" s="29" t="s">
        <v>18888</v>
      </c>
      <c r="G3319" t="s">
        <v>76</v>
      </c>
    </row>
    <row r="3320" spans="1:7" x14ac:dyDescent="0.25">
      <c r="A3320" s="29" t="s">
        <v>7173</v>
      </c>
      <c r="B3320" s="29" t="s">
        <v>7174</v>
      </c>
      <c r="C3320" s="30">
        <v>44252</v>
      </c>
      <c r="D3320" s="29" t="s">
        <v>19254</v>
      </c>
      <c r="F3320" s="29" t="s">
        <v>18888</v>
      </c>
      <c r="G3320" t="s">
        <v>76</v>
      </c>
    </row>
    <row r="3321" spans="1:7" x14ac:dyDescent="0.25">
      <c r="A3321" s="29" t="s">
        <v>7131</v>
      </c>
      <c r="B3321" s="29" t="s">
        <v>7132</v>
      </c>
      <c r="C3321" s="30">
        <v>44252</v>
      </c>
      <c r="D3321" s="29" t="s">
        <v>19161</v>
      </c>
      <c r="F3321" s="29" t="s">
        <v>18888</v>
      </c>
      <c r="G3321" t="s">
        <v>76</v>
      </c>
    </row>
    <row r="3322" spans="1:7" x14ac:dyDescent="0.25">
      <c r="A3322" s="29" t="s">
        <v>15567</v>
      </c>
      <c r="B3322" s="29" t="s">
        <v>15568</v>
      </c>
      <c r="C3322" s="30">
        <v>44252</v>
      </c>
      <c r="D3322" s="29" t="s">
        <v>19036</v>
      </c>
      <c r="F3322" s="29" t="s">
        <v>18888</v>
      </c>
      <c r="G3322" t="s">
        <v>76</v>
      </c>
    </row>
    <row r="3323" spans="1:7" x14ac:dyDescent="0.25">
      <c r="A3323" s="29" t="s">
        <v>9939</v>
      </c>
      <c r="B3323" s="29" t="s">
        <v>9940</v>
      </c>
      <c r="C3323" s="30">
        <v>44253</v>
      </c>
      <c r="D3323" s="29" t="s">
        <v>18896</v>
      </c>
      <c r="F3323" s="29" t="s">
        <v>18894</v>
      </c>
      <c r="G3323" t="s">
        <v>76</v>
      </c>
    </row>
    <row r="3324" spans="1:7" x14ac:dyDescent="0.25">
      <c r="A3324" s="29" t="s">
        <v>9942</v>
      </c>
      <c r="B3324" s="29" t="s">
        <v>9943</v>
      </c>
      <c r="C3324" s="30">
        <v>44253</v>
      </c>
      <c r="D3324" s="29" t="s">
        <v>18896</v>
      </c>
      <c r="F3324" s="29" t="s">
        <v>18894</v>
      </c>
      <c r="G3324" t="s">
        <v>76</v>
      </c>
    </row>
    <row r="3325" spans="1:7" x14ac:dyDescent="0.25">
      <c r="A3325" s="29" t="s">
        <v>9951</v>
      </c>
      <c r="B3325" s="29" t="s">
        <v>9952</v>
      </c>
      <c r="C3325" s="30">
        <v>44253</v>
      </c>
      <c r="D3325" s="29" t="s">
        <v>18896</v>
      </c>
      <c r="F3325" s="29" t="s">
        <v>18894</v>
      </c>
      <c r="G3325" t="s">
        <v>76</v>
      </c>
    </row>
    <row r="3326" spans="1:7" x14ac:dyDescent="0.25">
      <c r="A3326" s="29" t="s">
        <v>9953</v>
      </c>
      <c r="B3326" s="29" t="s">
        <v>9954</v>
      </c>
      <c r="C3326" s="30">
        <v>44253</v>
      </c>
      <c r="D3326" s="29" t="s">
        <v>18896</v>
      </c>
      <c r="F3326" s="29" t="s">
        <v>18894</v>
      </c>
      <c r="G3326" t="s">
        <v>76</v>
      </c>
    </row>
    <row r="3327" spans="1:7" x14ac:dyDescent="0.25">
      <c r="A3327" s="29" t="s">
        <v>9955</v>
      </c>
      <c r="B3327" s="29" t="s">
        <v>9956</v>
      </c>
      <c r="C3327" s="30">
        <v>44253</v>
      </c>
      <c r="D3327" s="29" t="s">
        <v>18896</v>
      </c>
      <c r="F3327" s="29" t="s">
        <v>18894</v>
      </c>
      <c r="G3327" t="s">
        <v>76</v>
      </c>
    </row>
    <row r="3328" spans="1:7" x14ac:dyDescent="0.25">
      <c r="A3328" s="29" t="s">
        <v>9957</v>
      </c>
      <c r="B3328" s="29" t="s">
        <v>9958</v>
      </c>
      <c r="C3328" s="30">
        <v>44253</v>
      </c>
      <c r="D3328" s="29" t="s">
        <v>18896</v>
      </c>
      <c r="F3328" s="29" t="s">
        <v>18894</v>
      </c>
      <c r="G3328" t="s">
        <v>76</v>
      </c>
    </row>
    <row r="3329" spans="1:7" x14ac:dyDescent="0.25">
      <c r="A3329" s="29" t="s">
        <v>9960</v>
      </c>
      <c r="B3329" s="29" t="s">
        <v>9961</v>
      </c>
      <c r="C3329" s="30">
        <v>44253</v>
      </c>
      <c r="D3329" s="29" t="s">
        <v>18896</v>
      </c>
      <c r="F3329" s="29" t="s">
        <v>18894</v>
      </c>
      <c r="G3329" t="s">
        <v>76</v>
      </c>
    </row>
    <row r="3330" spans="1:7" x14ac:dyDescent="0.25">
      <c r="A3330" s="29" t="s">
        <v>9963</v>
      </c>
      <c r="B3330" s="29" t="s">
        <v>9964</v>
      </c>
      <c r="C3330" s="30">
        <v>44253</v>
      </c>
      <c r="D3330" s="29" t="s">
        <v>18896</v>
      </c>
      <c r="F3330" s="29" t="s">
        <v>18894</v>
      </c>
      <c r="G3330" t="s">
        <v>76</v>
      </c>
    </row>
    <row r="3331" spans="1:7" x14ac:dyDescent="0.25">
      <c r="A3331" s="29" t="s">
        <v>9966</v>
      </c>
      <c r="B3331" s="29" t="s">
        <v>9967</v>
      </c>
      <c r="C3331" s="30">
        <v>44253</v>
      </c>
      <c r="D3331" s="29" t="s">
        <v>18896</v>
      </c>
      <c r="F3331" s="29" t="s">
        <v>18894</v>
      </c>
      <c r="G3331" t="s">
        <v>76</v>
      </c>
    </row>
    <row r="3332" spans="1:7" x14ac:dyDescent="0.25">
      <c r="A3332" s="29" t="s">
        <v>9969</v>
      </c>
      <c r="B3332" s="29" t="s">
        <v>9970</v>
      </c>
      <c r="C3332" s="30">
        <v>44253</v>
      </c>
      <c r="D3332" s="29" t="s">
        <v>18896</v>
      </c>
      <c r="F3332" s="29" t="s">
        <v>18894</v>
      </c>
      <c r="G3332" t="s">
        <v>76</v>
      </c>
    </row>
    <row r="3333" spans="1:7" x14ac:dyDescent="0.25">
      <c r="A3333" s="29" t="s">
        <v>9972</v>
      </c>
      <c r="B3333" s="29" t="s">
        <v>9973</v>
      </c>
      <c r="C3333" s="30">
        <v>44253</v>
      </c>
      <c r="D3333" s="29" t="s">
        <v>18896</v>
      </c>
      <c r="F3333" s="29" t="s">
        <v>18894</v>
      </c>
      <c r="G3333" t="s">
        <v>76</v>
      </c>
    </row>
    <row r="3334" spans="1:7" x14ac:dyDescent="0.25">
      <c r="A3334" s="29" t="s">
        <v>9974</v>
      </c>
      <c r="B3334" s="29" t="s">
        <v>9975</v>
      </c>
      <c r="C3334" s="30">
        <v>44253</v>
      </c>
      <c r="D3334" s="29" t="s">
        <v>18896</v>
      </c>
      <c r="F3334" s="29" t="s">
        <v>18894</v>
      </c>
      <c r="G3334" t="s">
        <v>76</v>
      </c>
    </row>
    <row r="3335" spans="1:7" x14ac:dyDescent="0.25">
      <c r="A3335" s="29" t="s">
        <v>16149</v>
      </c>
      <c r="B3335" s="29" t="s">
        <v>16150</v>
      </c>
      <c r="C3335" s="30">
        <v>44253</v>
      </c>
      <c r="D3335" s="29" t="s">
        <v>18896</v>
      </c>
      <c r="F3335" s="29" t="s">
        <v>18894</v>
      </c>
      <c r="G3335" t="s">
        <v>76</v>
      </c>
    </row>
    <row r="3336" spans="1:7" x14ac:dyDescent="0.25">
      <c r="A3336" s="29" t="s">
        <v>16290</v>
      </c>
      <c r="B3336" s="29" t="s">
        <v>16291</v>
      </c>
      <c r="C3336" s="30">
        <v>44253</v>
      </c>
      <c r="D3336" s="29" t="s">
        <v>18896</v>
      </c>
      <c r="F3336" s="29" t="s">
        <v>18894</v>
      </c>
      <c r="G3336" t="s">
        <v>76</v>
      </c>
    </row>
    <row r="3337" spans="1:7" x14ac:dyDescent="0.25">
      <c r="A3337" s="29" t="s">
        <v>7140</v>
      </c>
      <c r="B3337" s="29" t="s">
        <v>7141</v>
      </c>
      <c r="C3337" s="30">
        <v>44253</v>
      </c>
      <c r="D3337" s="29" t="s">
        <v>19254</v>
      </c>
      <c r="F3337" s="29" t="s">
        <v>18888</v>
      </c>
      <c r="G3337" t="s">
        <v>76</v>
      </c>
    </row>
    <row r="3338" spans="1:7" x14ac:dyDescent="0.25">
      <c r="A3338" s="29" t="s">
        <v>7179</v>
      </c>
      <c r="B3338" s="29" t="s">
        <v>7180</v>
      </c>
      <c r="C3338" s="30">
        <v>44253</v>
      </c>
      <c r="D3338" s="29" t="s">
        <v>19254</v>
      </c>
      <c r="F3338" s="29" t="s">
        <v>18888</v>
      </c>
      <c r="G3338" t="s">
        <v>76</v>
      </c>
    </row>
    <row r="3339" spans="1:7" x14ac:dyDescent="0.25">
      <c r="A3339" s="29" t="s">
        <v>7181</v>
      </c>
      <c r="B3339" s="29" t="s">
        <v>7182</v>
      </c>
      <c r="C3339" s="30">
        <v>44253</v>
      </c>
      <c r="D3339" s="29" t="s">
        <v>19254</v>
      </c>
      <c r="F3339" s="29" t="s">
        <v>18888</v>
      </c>
      <c r="G3339" t="s">
        <v>76</v>
      </c>
    </row>
    <row r="3340" spans="1:7" x14ac:dyDescent="0.25">
      <c r="A3340" s="29" t="s">
        <v>7142</v>
      </c>
      <c r="B3340" s="29" t="s">
        <v>7143</v>
      </c>
      <c r="C3340" s="30">
        <v>44253</v>
      </c>
      <c r="D3340" s="29" t="s">
        <v>19263</v>
      </c>
      <c r="F3340" s="29" t="s">
        <v>18888</v>
      </c>
      <c r="G3340" t="s">
        <v>76</v>
      </c>
    </row>
    <row r="3341" spans="1:7" x14ac:dyDescent="0.25">
      <c r="A3341" s="29" t="s">
        <v>7177</v>
      </c>
      <c r="B3341" s="29" t="s">
        <v>7178</v>
      </c>
      <c r="C3341" s="30">
        <v>44253</v>
      </c>
      <c r="D3341" s="29" t="s">
        <v>19036</v>
      </c>
      <c r="F3341" s="29" t="s">
        <v>18888</v>
      </c>
      <c r="G3341" t="s">
        <v>76</v>
      </c>
    </row>
    <row r="3342" spans="1:7" x14ac:dyDescent="0.25">
      <c r="A3342" s="29" t="s">
        <v>7188</v>
      </c>
      <c r="B3342" s="29" t="s">
        <v>7189</v>
      </c>
      <c r="C3342" s="30">
        <v>44254</v>
      </c>
      <c r="D3342" s="29" t="s">
        <v>19270</v>
      </c>
      <c r="F3342" s="29" t="s">
        <v>18888</v>
      </c>
      <c r="G3342" t="s">
        <v>76</v>
      </c>
    </row>
    <row r="3343" spans="1:7" x14ac:dyDescent="0.25">
      <c r="A3343" s="29" t="s">
        <v>7183</v>
      </c>
      <c r="B3343" s="29" t="s">
        <v>7184</v>
      </c>
      <c r="C3343" s="30">
        <v>44254</v>
      </c>
      <c r="D3343" s="29" t="s">
        <v>19036</v>
      </c>
      <c r="F3343" s="29" t="s">
        <v>18888</v>
      </c>
      <c r="G3343" t="s">
        <v>76</v>
      </c>
    </row>
    <row r="3344" spans="1:7" x14ac:dyDescent="0.25">
      <c r="A3344" s="29" t="s">
        <v>7185</v>
      </c>
      <c r="B3344" s="29" t="s">
        <v>7186</v>
      </c>
      <c r="C3344" s="30">
        <v>44254</v>
      </c>
      <c r="D3344" s="29" t="s">
        <v>19036</v>
      </c>
      <c r="F3344" s="29" t="s">
        <v>18888</v>
      </c>
      <c r="G3344" t="s">
        <v>76</v>
      </c>
    </row>
    <row r="3345" spans="1:7" x14ac:dyDescent="0.25">
      <c r="A3345" s="29" t="s">
        <v>7145</v>
      </c>
      <c r="B3345" s="29" t="s">
        <v>7146</v>
      </c>
      <c r="C3345" s="30">
        <v>44255</v>
      </c>
      <c r="D3345" s="29" t="s">
        <v>19254</v>
      </c>
      <c r="F3345" s="29" t="s">
        <v>18888</v>
      </c>
      <c r="G3345" t="s">
        <v>76</v>
      </c>
    </row>
    <row r="3346" spans="1:7" x14ac:dyDescent="0.25">
      <c r="A3346" s="29" t="s">
        <v>7148</v>
      </c>
      <c r="B3346" s="29" t="s">
        <v>7149</v>
      </c>
      <c r="C3346" s="30">
        <v>44255</v>
      </c>
      <c r="D3346" s="29" t="s">
        <v>19254</v>
      </c>
      <c r="F3346" s="29" t="s">
        <v>18888</v>
      </c>
      <c r="G3346" t="s">
        <v>76</v>
      </c>
    </row>
    <row r="3347" spans="1:7" x14ac:dyDescent="0.25">
      <c r="A3347" s="29" t="s">
        <v>1201</v>
      </c>
      <c r="B3347" s="29" t="s">
        <v>1202</v>
      </c>
      <c r="C3347" s="30">
        <v>44256</v>
      </c>
      <c r="D3347" s="29" t="s">
        <v>19264</v>
      </c>
      <c r="F3347" s="29" t="s">
        <v>18888</v>
      </c>
      <c r="G3347" t="s">
        <v>76</v>
      </c>
    </row>
    <row r="3348" spans="1:7" x14ac:dyDescent="0.25">
      <c r="A3348" s="29" t="s">
        <v>4545</v>
      </c>
      <c r="B3348" s="29" t="s">
        <v>4546</v>
      </c>
      <c r="C3348" s="30">
        <v>44256</v>
      </c>
      <c r="D3348" s="29" t="s">
        <v>19223</v>
      </c>
      <c r="F3348" s="29" t="s">
        <v>18886</v>
      </c>
      <c r="G3348" t="s">
        <v>76</v>
      </c>
    </row>
    <row r="3349" spans="1:7" x14ac:dyDescent="0.25">
      <c r="A3349" s="29" t="s">
        <v>4543</v>
      </c>
      <c r="B3349" s="29" t="s">
        <v>4544</v>
      </c>
      <c r="C3349" s="30">
        <v>44256</v>
      </c>
      <c r="D3349" s="29" t="s">
        <v>19036</v>
      </c>
      <c r="F3349" s="29" t="s">
        <v>18888</v>
      </c>
      <c r="G3349" t="s">
        <v>76</v>
      </c>
    </row>
    <row r="3350" spans="1:7" x14ac:dyDescent="0.25">
      <c r="A3350" s="29" t="s">
        <v>4548</v>
      </c>
      <c r="B3350" s="29" t="s">
        <v>4549</v>
      </c>
      <c r="C3350" s="30">
        <v>44257</v>
      </c>
      <c r="D3350" s="29" t="s">
        <v>19297</v>
      </c>
      <c r="F3350" s="29" t="s">
        <v>18888</v>
      </c>
      <c r="G3350" t="s">
        <v>76</v>
      </c>
    </row>
    <row r="3351" spans="1:7" x14ac:dyDescent="0.25">
      <c r="A3351" s="29" t="s">
        <v>13700</v>
      </c>
      <c r="B3351" s="29" t="s">
        <v>13701</v>
      </c>
      <c r="C3351" s="30">
        <v>44257</v>
      </c>
      <c r="D3351" s="29" t="s">
        <v>18896</v>
      </c>
      <c r="F3351" s="29" t="s">
        <v>18894</v>
      </c>
      <c r="G3351" t="s">
        <v>76</v>
      </c>
    </row>
    <row r="3352" spans="1:7" x14ac:dyDescent="0.25">
      <c r="A3352" s="29" t="s">
        <v>16146</v>
      </c>
      <c r="B3352" s="29" t="s">
        <v>16147</v>
      </c>
      <c r="C3352" s="30">
        <v>44257</v>
      </c>
      <c r="D3352" s="29" t="s">
        <v>18896</v>
      </c>
      <c r="F3352" s="29" t="s">
        <v>18894</v>
      </c>
      <c r="G3352" t="s">
        <v>76</v>
      </c>
    </row>
    <row r="3353" spans="1:7" x14ac:dyDescent="0.25">
      <c r="A3353" s="29" t="s">
        <v>16151</v>
      </c>
      <c r="B3353" s="29" t="s">
        <v>16152</v>
      </c>
      <c r="C3353" s="30">
        <v>44257</v>
      </c>
      <c r="D3353" s="29" t="s">
        <v>18896</v>
      </c>
      <c r="F3353" s="29" t="s">
        <v>18894</v>
      </c>
      <c r="G3353" t="s">
        <v>76</v>
      </c>
    </row>
    <row r="3354" spans="1:7" x14ac:dyDescent="0.25">
      <c r="A3354" s="29" t="s">
        <v>17318</v>
      </c>
      <c r="B3354" s="29" t="s">
        <v>17319</v>
      </c>
      <c r="C3354" s="30">
        <v>44257</v>
      </c>
      <c r="D3354" s="29" t="s">
        <v>19254</v>
      </c>
      <c r="F3354" s="29" t="s">
        <v>18888</v>
      </c>
      <c r="G3354" t="s">
        <v>76</v>
      </c>
    </row>
    <row r="3355" spans="1:7" x14ac:dyDescent="0.25">
      <c r="A3355" s="29" t="s">
        <v>17327</v>
      </c>
      <c r="B3355" s="29" t="s">
        <v>17328</v>
      </c>
      <c r="C3355" s="30">
        <v>44257</v>
      </c>
      <c r="D3355" s="29" t="s">
        <v>19254</v>
      </c>
      <c r="F3355" s="29" t="s">
        <v>18888</v>
      </c>
      <c r="G3355" t="s">
        <v>76</v>
      </c>
    </row>
    <row r="3356" spans="1:7" x14ac:dyDescent="0.25">
      <c r="A3356" s="29" t="s">
        <v>17330</v>
      </c>
      <c r="B3356" s="29" t="s">
        <v>17331</v>
      </c>
      <c r="C3356" s="30">
        <v>44258</v>
      </c>
      <c r="D3356" s="29" t="s">
        <v>19264</v>
      </c>
      <c r="F3356" s="29" t="s">
        <v>18888</v>
      </c>
      <c r="G3356" t="s">
        <v>76</v>
      </c>
    </row>
    <row r="3357" spans="1:7" x14ac:dyDescent="0.25">
      <c r="A3357" s="29" t="s">
        <v>10788</v>
      </c>
      <c r="B3357" s="29" t="s">
        <v>10789</v>
      </c>
      <c r="C3357" s="30">
        <v>44258</v>
      </c>
      <c r="D3357" s="29" t="s">
        <v>18896</v>
      </c>
      <c r="F3357" s="29" t="s">
        <v>18894</v>
      </c>
      <c r="G3357" t="s">
        <v>76</v>
      </c>
    </row>
    <row r="3358" spans="1:7" x14ac:dyDescent="0.25">
      <c r="A3358" s="29" t="s">
        <v>10799</v>
      </c>
      <c r="B3358" s="29" t="s">
        <v>10800</v>
      </c>
      <c r="C3358" s="30">
        <v>44258</v>
      </c>
      <c r="D3358" s="29" t="s">
        <v>18896</v>
      </c>
      <c r="F3358" s="29" t="s">
        <v>18894</v>
      </c>
      <c r="G3358" t="s">
        <v>76</v>
      </c>
    </row>
    <row r="3359" spans="1:7" x14ac:dyDescent="0.25">
      <c r="A3359" s="29" t="s">
        <v>13686</v>
      </c>
      <c r="B3359" s="29" t="s">
        <v>13687</v>
      </c>
      <c r="C3359" s="30">
        <v>44258</v>
      </c>
      <c r="D3359" s="29" t="s">
        <v>18896</v>
      </c>
      <c r="F3359" s="29" t="s">
        <v>18894</v>
      </c>
      <c r="G3359" t="s">
        <v>76</v>
      </c>
    </row>
    <row r="3360" spans="1:7" x14ac:dyDescent="0.25">
      <c r="A3360" s="29" t="s">
        <v>13689</v>
      </c>
      <c r="B3360" s="29" t="s">
        <v>13690</v>
      </c>
      <c r="C3360" s="30">
        <v>44258</v>
      </c>
      <c r="D3360" s="29" t="s">
        <v>18896</v>
      </c>
      <c r="F3360" s="29" t="s">
        <v>18894</v>
      </c>
      <c r="G3360" t="s">
        <v>76</v>
      </c>
    </row>
    <row r="3361" spans="1:7" x14ac:dyDescent="0.25">
      <c r="A3361" s="29" t="s">
        <v>4540</v>
      </c>
      <c r="B3361" s="29" t="s">
        <v>4541</v>
      </c>
      <c r="C3361" s="30">
        <v>44258</v>
      </c>
      <c r="D3361" s="29" t="s">
        <v>19254</v>
      </c>
      <c r="F3361" s="29" t="s">
        <v>18888</v>
      </c>
      <c r="G3361" t="s">
        <v>76</v>
      </c>
    </row>
    <row r="3362" spans="1:7" x14ac:dyDescent="0.25">
      <c r="A3362" s="29" t="s">
        <v>17333</v>
      </c>
      <c r="B3362" s="29" t="s">
        <v>17334</v>
      </c>
      <c r="C3362" s="30">
        <v>44258</v>
      </c>
      <c r="D3362" s="29" t="s">
        <v>19254</v>
      </c>
      <c r="F3362" s="29" t="s">
        <v>18888</v>
      </c>
      <c r="G3362" t="s">
        <v>76</v>
      </c>
    </row>
    <row r="3363" spans="1:7" x14ac:dyDescent="0.25">
      <c r="A3363" s="29" t="s">
        <v>4566</v>
      </c>
      <c r="B3363" s="29" t="s">
        <v>4567</v>
      </c>
      <c r="C3363" s="30">
        <v>44259</v>
      </c>
      <c r="D3363" s="29" t="s">
        <v>19264</v>
      </c>
      <c r="F3363" s="29" t="s">
        <v>18888</v>
      </c>
      <c r="G3363" t="s">
        <v>76</v>
      </c>
    </row>
    <row r="3364" spans="1:7" x14ac:dyDescent="0.25">
      <c r="A3364" s="29" t="s">
        <v>17765</v>
      </c>
      <c r="B3364" s="29" t="s">
        <v>17766</v>
      </c>
      <c r="C3364" s="30">
        <v>44259</v>
      </c>
      <c r="D3364" s="29" t="s">
        <v>18904</v>
      </c>
      <c r="F3364" s="29" t="s">
        <v>18887</v>
      </c>
      <c r="G3364" t="s">
        <v>76</v>
      </c>
    </row>
    <row r="3365" spans="1:7" x14ac:dyDescent="0.25">
      <c r="A3365" s="29" t="s">
        <v>4516</v>
      </c>
      <c r="B3365" s="29" t="s">
        <v>4517</v>
      </c>
      <c r="C3365" s="30">
        <v>44259</v>
      </c>
      <c r="D3365" s="29" t="s">
        <v>15543</v>
      </c>
      <c r="F3365" s="29" t="s">
        <v>18888</v>
      </c>
      <c r="G3365" t="s">
        <v>76</v>
      </c>
    </row>
    <row r="3366" spans="1:7" x14ac:dyDescent="0.25">
      <c r="A3366" s="29" t="s">
        <v>4559</v>
      </c>
      <c r="B3366" s="29" t="s">
        <v>4560</v>
      </c>
      <c r="C3366" s="30">
        <v>44259</v>
      </c>
      <c r="D3366" s="29" t="s">
        <v>19254</v>
      </c>
      <c r="F3366" s="29" t="s">
        <v>18888</v>
      </c>
      <c r="G3366" t="s">
        <v>76</v>
      </c>
    </row>
    <row r="3367" spans="1:7" x14ac:dyDescent="0.25">
      <c r="A3367" s="29" t="s">
        <v>1297</v>
      </c>
      <c r="B3367" s="29" t="s">
        <v>1298</v>
      </c>
      <c r="C3367" s="30">
        <v>44259</v>
      </c>
      <c r="D3367" s="29" t="s">
        <v>19161</v>
      </c>
      <c r="F3367" s="29" t="s">
        <v>18888</v>
      </c>
      <c r="G3367" t="s">
        <v>76</v>
      </c>
    </row>
    <row r="3368" spans="1:7" x14ac:dyDescent="0.25">
      <c r="A3368" s="29" t="s">
        <v>4564</v>
      </c>
      <c r="B3368" s="29" t="s">
        <v>4565</v>
      </c>
      <c r="C3368" s="30">
        <v>44259</v>
      </c>
      <c r="D3368" s="29" t="s">
        <v>19161</v>
      </c>
      <c r="F3368" s="29" t="s">
        <v>18888</v>
      </c>
      <c r="G3368" t="s">
        <v>76</v>
      </c>
    </row>
    <row r="3369" spans="1:7" x14ac:dyDescent="0.25">
      <c r="A3369" s="29" t="s">
        <v>17767</v>
      </c>
      <c r="B3369" s="29" t="s">
        <v>17768</v>
      </c>
      <c r="C3369" s="30">
        <v>44259</v>
      </c>
      <c r="D3369" s="29" t="s">
        <v>19022</v>
      </c>
      <c r="F3369" s="29" t="s">
        <v>18887</v>
      </c>
      <c r="G3369" t="s">
        <v>76</v>
      </c>
    </row>
    <row r="3370" spans="1:7" x14ac:dyDescent="0.25">
      <c r="A3370" s="29" t="s">
        <v>4562</v>
      </c>
      <c r="B3370" s="29" t="s">
        <v>4563</v>
      </c>
      <c r="C3370" s="30">
        <v>44259</v>
      </c>
      <c r="D3370" s="29" t="s">
        <v>19036</v>
      </c>
      <c r="F3370" s="29" t="s">
        <v>18888</v>
      </c>
      <c r="G3370" t="s">
        <v>76</v>
      </c>
    </row>
    <row r="3371" spans="1:7" x14ac:dyDescent="0.25">
      <c r="A3371" s="29" t="s">
        <v>17779</v>
      </c>
      <c r="B3371" s="29" t="s">
        <v>17780</v>
      </c>
      <c r="C3371" s="30">
        <v>44260</v>
      </c>
      <c r="D3371" s="29" t="s">
        <v>18904</v>
      </c>
      <c r="F3371" s="29" t="s">
        <v>18887</v>
      </c>
      <c r="G3371" t="s">
        <v>76</v>
      </c>
    </row>
    <row r="3372" spans="1:7" x14ac:dyDescent="0.25">
      <c r="A3372" s="29" t="s">
        <v>17773</v>
      </c>
      <c r="B3372" s="29" t="s">
        <v>17774</v>
      </c>
      <c r="C3372" s="30">
        <v>44260</v>
      </c>
      <c r="D3372" s="29" t="s">
        <v>18995</v>
      </c>
      <c r="F3372" s="29" t="s">
        <v>18887</v>
      </c>
      <c r="G3372" t="s">
        <v>76</v>
      </c>
    </row>
    <row r="3373" spans="1:7" x14ac:dyDescent="0.25">
      <c r="A3373" s="29" t="s">
        <v>16156</v>
      </c>
      <c r="B3373" s="29" t="s">
        <v>16157</v>
      </c>
      <c r="C3373" s="30">
        <v>44260</v>
      </c>
      <c r="D3373" s="29" t="s">
        <v>18896</v>
      </c>
      <c r="F3373" s="29" t="s">
        <v>18894</v>
      </c>
      <c r="G3373" t="s">
        <v>76</v>
      </c>
    </row>
    <row r="3374" spans="1:7" x14ac:dyDescent="0.25">
      <c r="A3374" s="29" t="s">
        <v>4522</v>
      </c>
      <c r="B3374" s="29" t="s">
        <v>4523</v>
      </c>
      <c r="C3374" s="30">
        <v>44260</v>
      </c>
      <c r="D3374" s="29" t="s">
        <v>19254</v>
      </c>
      <c r="F3374" s="29" t="s">
        <v>18888</v>
      </c>
      <c r="G3374" t="s">
        <v>76</v>
      </c>
    </row>
    <row r="3375" spans="1:7" x14ac:dyDescent="0.25">
      <c r="A3375" s="29" t="s">
        <v>1300</v>
      </c>
      <c r="B3375" s="29" t="s">
        <v>1301</v>
      </c>
      <c r="C3375" s="30">
        <v>44260</v>
      </c>
      <c r="D3375" s="29" t="s">
        <v>19161</v>
      </c>
      <c r="F3375" s="29" t="s">
        <v>18888</v>
      </c>
      <c r="G3375" t="s">
        <v>76</v>
      </c>
    </row>
    <row r="3376" spans="1:7" x14ac:dyDescent="0.25">
      <c r="A3376" s="29" t="s">
        <v>4568</v>
      </c>
      <c r="B3376" s="29" t="s">
        <v>4569</v>
      </c>
      <c r="C3376" s="30">
        <v>44260</v>
      </c>
      <c r="D3376" s="29" t="s">
        <v>19161</v>
      </c>
      <c r="F3376" s="29" t="s">
        <v>18888</v>
      </c>
      <c r="G3376" t="s">
        <v>76</v>
      </c>
    </row>
    <row r="3377" spans="1:7" x14ac:dyDescent="0.25">
      <c r="A3377" s="29" t="s">
        <v>4519</v>
      </c>
      <c r="B3377" s="29" t="s">
        <v>4520</v>
      </c>
      <c r="C3377" s="30">
        <v>44260</v>
      </c>
      <c r="D3377" s="29" t="s">
        <v>19257</v>
      </c>
      <c r="F3377" s="29" t="s">
        <v>18888</v>
      </c>
      <c r="G3377" t="s">
        <v>76</v>
      </c>
    </row>
    <row r="3378" spans="1:7" x14ac:dyDescent="0.25">
      <c r="A3378" s="29" t="s">
        <v>4576</v>
      </c>
      <c r="B3378" s="29" t="s">
        <v>4577</v>
      </c>
      <c r="C3378" s="30">
        <v>44260</v>
      </c>
      <c r="D3378" s="29" t="s">
        <v>18909</v>
      </c>
      <c r="F3378" s="29" t="s">
        <v>18888</v>
      </c>
      <c r="G3378" t="s">
        <v>76</v>
      </c>
    </row>
    <row r="3379" spans="1:7" x14ac:dyDescent="0.25">
      <c r="A3379" s="29" t="s">
        <v>17936</v>
      </c>
      <c r="B3379" s="29" t="s">
        <v>17937</v>
      </c>
      <c r="C3379" s="30">
        <v>44261</v>
      </c>
      <c r="D3379" s="29" t="s">
        <v>19016</v>
      </c>
      <c r="F3379" s="29" t="s">
        <v>18887</v>
      </c>
      <c r="G3379" t="s">
        <v>76</v>
      </c>
    </row>
    <row r="3380" spans="1:7" x14ac:dyDescent="0.25">
      <c r="A3380" s="29" t="s">
        <v>1243</v>
      </c>
      <c r="B3380" s="29" t="s">
        <v>1244</v>
      </c>
      <c r="C3380" s="30">
        <v>44261</v>
      </c>
      <c r="D3380" s="29" t="s">
        <v>19254</v>
      </c>
      <c r="F3380" s="29" t="s">
        <v>18888</v>
      </c>
      <c r="G3380" t="s">
        <v>76</v>
      </c>
    </row>
    <row r="3381" spans="1:7" x14ac:dyDescent="0.25">
      <c r="A3381" s="29" t="s">
        <v>1282</v>
      </c>
      <c r="B3381" s="29" t="s">
        <v>1283</v>
      </c>
      <c r="C3381" s="30">
        <v>44261</v>
      </c>
      <c r="D3381" s="29" t="s">
        <v>19254</v>
      </c>
      <c r="F3381" s="29" t="s">
        <v>18888</v>
      </c>
      <c r="G3381" t="s">
        <v>76</v>
      </c>
    </row>
    <row r="3382" spans="1:7" x14ac:dyDescent="0.25">
      <c r="A3382" s="29" t="s">
        <v>4527</v>
      </c>
      <c r="B3382" s="29" t="s">
        <v>4528</v>
      </c>
      <c r="C3382" s="30">
        <v>44261</v>
      </c>
      <c r="D3382" s="29" t="s">
        <v>19254</v>
      </c>
      <c r="F3382" s="29" t="s">
        <v>18888</v>
      </c>
      <c r="G3382" t="s">
        <v>76</v>
      </c>
    </row>
    <row r="3383" spans="1:7" x14ac:dyDescent="0.25">
      <c r="A3383" s="29" t="s">
        <v>4572</v>
      </c>
      <c r="B3383" s="29" t="s">
        <v>4573</v>
      </c>
      <c r="C3383" s="30">
        <v>44261</v>
      </c>
      <c r="D3383" s="29" t="s">
        <v>19430</v>
      </c>
      <c r="F3383" s="29" t="s">
        <v>18893</v>
      </c>
      <c r="G3383" t="s">
        <v>76</v>
      </c>
    </row>
    <row r="3384" spans="1:7" x14ac:dyDescent="0.25">
      <c r="A3384" s="29" t="s">
        <v>17878</v>
      </c>
      <c r="B3384" s="29" t="s">
        <v>17879</v>
      </c>
      <c r="C3384" s="30">
        <v>44261</v>
      </c>
      <c r="D3384" s="29" t="s">
        <v>19030</v>
      </c>
      <c r="F3384" s="29" t="s">
        <v>18887</v>
      </c>
      <c r="G3384" t="s">
        <v>76</v>
      </c>
    </row>
    <row r="3385" spans="1:7" x14ac:dyDescent="0.25">
      <c r="A3385" s="29" t="s">
        <v>4524</v>
      </c>
      <c r="B3385" s="29" t="s">
        <v>4525</v>
      </c>
      <c r="C3385" s="30">
        <v>44261</v>
      </c>
      <c r="D3385" s="29" t="s">
        <v>19036</v>
      </c>
      <c r="F3385" s="29" t="s">
        <v>18888</v>
      </c>
      <c r="G3385" t="s">
        <v>76</v>
      </c>
    </row>
    <row r="3386" spans="1:7" x14ac:dyDescent="0.25">
      <c r="A3386" s="29" t="s">
        <v>4530</v>
      </c>
      <c r="B3386" s="29" t="s">
        <v>4531</v>
      </c>
      <c r="C3386" s="30">
        <v>44262</v>
      </c>
      <c r="D3386" s="29" t="s">
        <v>19264</v>
      </c>
      <c r="F3386" s="29" t="s">
        <v>18888</v>
      </c>
      <c r="G3386" t="s">
        <v>76</v>
      </c>
    </row>
    <row r="3387" spans="1:7" x14ac:dyDescent="0.25">
      <c r="A3387" s="29" t="s">
        <v>17933</v>
      </c>
      <c r="B3387" s="29" t="s">
        <v>17934</v>
      </c>
      <c r="C3387" s="30">
        <v>44262</v>
      </c>
      <c r="D3387" s="29" t="s">
        <v>19016</v>
      </c>
      <c r="F3387" s="29" t="s">
        <v>18887</v>
      </c>
      <c r="G3387" t="s">
        <v>76</v>
      </c>
    </row>
    <row r="3388" spans="1:7" x14ac:dyDescent="0.25">
      <c r="A3388" s="29" t="s">
        <v>17880</v>
      </c>
      <c r="B3388" s="29" t="s">
        <v>17881</v>
      </c>
      <c r="C3388" s="30">
        <v>44262</v>
      </c>
      <c r="D3388" s="29" t="s">
        <v>18997</v>
      </c>
      <c r="F3388" s="29" t="s">
        <v>18887</v>
      </c>
      <c r="G3388" t="s">
        <v>76</v>
      </c>
    </row>
    <row r="3389" spans="1:7" x14ac:dyDescent="0.25">
      <c r="A3389" s="29" t="s">
        <v>17930</v>
      </c>
      <c r="B3389" s="29" t="s">
        <v>17931</v>
      </c>
      <c r="C3389" s="30">
        <v>44262</v>
      </c>
      <c r="D3389" s="29" t="s">
        <v>18997</v>
      </c>
      <c r="F3389" s="29" t="s">
        <v>18887</v>
      </c>
      <c r="G3389" t="s">
        <v>76</v>
      </c>
    </row>
    <row r="3390" spans="1:7" x14ac:dyDescent="0.25">
      <c r="A3390" s="29" t="s">
        <v>1246</v>
      </c>
      <c r="B3390" s="29" t="s">
        <v>1247</v>
      </c>
      <c r="C3390" s="30">
        <v>44262</v>
      </c>
      <c r="D3390" s="29" t="s">
        <v>19270</v>
      </c>
      <c r="F3390" s="29" t="s">
        <v>18888</v>
      </c>
      <c r="G3390" t="s">
        <v>76</v>
      </c>
    </row>
    <row r="3391" spans="1:7" x14ac:dyDescent="0.25">
      <c r="A3391" s="29" t="s">
        <v>1251</v>
      </c>
      <c r="B3391" s="29" t="s">
        <v>1252</v>
      </c>
      <c r="C3391" s="30">
        <v>44262</v>
      </c>
      <c r="D3391" s="29" t="s">
        <v>19257</v>
      </c>
      <c r="F3391" s="29" t="s">
        <v>18888</v>
      </c>
      <c r="G3391" t="s">
        <v>76</v>
      </c>
    </row>
    <row r="3392" spans="1:7" x14ac:dyDescent="0.25">
      <c r="A3392" s="29" t="s">
        <v>4534</v>
      </c>
      <c r="B3392" s="29" t="s">
        <v>4535</v>
      </c>
      <c r="C3392" s="30">
        <v>44262</v>
      </c>
      <c r="D3392" s="29" t="s">
        <v>19311</v>
      </c>
      <c r="F3392" s="29" t="s">
        <v>18888</v>
      </c>
      <c r="G3392" t="s">
        <v>76</v>
      </c>
    </row>
    <row r="3393" spans="1:7" x14ac:dyDescent="0.25">
      <c r="A3393" s="29" t="s">
        <v>4532</v>
      </c>
      <c r="B3393" s="29" t="s">
        <v>4533</v>
      </c>
      <c r="C3393" s="30">
        <v>44262</v>
      </c>
      <c r="D3393" s="29" t="s">
        <v>19036</v>
      </c>
      <c r="F3393" s="29" t="s">
        <v>18888</v>
      </c>
      <c r="G3393" t="s">
        <v>76</v>
      </c>
    </row>
    <row r="3394" spans="1:7" x14ac:dyDescent="0.25">
      <c r="A3394" s="29" t="s">
        <v>17897</v>
      </c>
      <c r="B3394" s="29" t="s">
        <v>17898</v>
      </c>
      <c r="C3394" s="30">
        <v>44263</v>
      </c>
      <c r="D3394" s="29" t="s">
        <v>18904</v>
      </c>
      <c r="F3394" s="29" t="s">
        <v>18887</v>
      </c>
      <c r="G3394" t="s">
        <v>76</v>
      </c>
    </row>
    <row r="3395" spans="1:7" x14ac:dyDescent="0.25">
      <c r="A3395" s="29" t="s">
        <v>1267</v>
      </c>
      <c r="B3395" s="29" t="s">
        <v>1268</v>
      </c>
      <c r="C3395" s="30">
        <v>44263</v>
      </c>
      <c r="D3395" s="29" t="s">
        <v>19297</v>
      </c>
      <c r="F3395" s="29" t="s">
        <v>18888</v>
      </c>
      <c r="G3395" t="s">
        <v>76</v>
      </c>
    </row>
    <row r="3396" spans="1:7" x14ac:dyDescent="0.25">
      <c r="A3396" s="29" t="s">
        <v>1306</v>
      </c>
      <c r="B3396" s="29" t="s">
        <v>1307</v>
      </c>
      <c r="C3396" s="30">
        <v>44263</v>
      </c>
      <c r="D3396" s="29" t="s">
        <v>19270</v>
      </c>
      <c r="F3396" s="29" t="s">
        <v>18888</v>
      </c>
      <c r="G3396" t="s">
        <v>76</v>
      </c>
    </row>
    <row r="3397" spans="1:7" x14ac:dyDescent="0.25">
      <c r="A3397" s="29" t="s">
        <v>1253</v>
      </c>
      <c r="B3397" s="29" t="s">
        <v>1254</v>
      </c>
      <c r="C3397" s="30">
        <v>44263</v>
      </c>
      <c r="D3397" s="29" t="s">
        <v>19254</v>
      </c>
      <c r="F3397" s="29" t="s">
        <v>18888</v>
      </c>
      <c r="G3397" t="s">
        <v>76</v>
      </c>
    </row>
    <row r="3398" spans="1:7" x14ac:dyDescent="0.25">
      <c r="A3398" s="29" t="s">
        <v>1262</v>
      </c>
      <c r="B3398" s="29" t="s">
        <v>1263</v>
      </c>
      <c r="C3398" s="30">
        <v>44263</v>
      </c>
      <c r="D3398" s="29" t="s">
        <v>19254</v>
      </c>
      <c r="F3398" s="29" t="s">
        <v>18888</v>
      </c>
      <c r="G3398" t="s">
        <v>76</v>
      </c>
    </row>
    <row r="3399" spans="1:7" x14ac:dyDescent="0.25">
      <c r="A3399" s="29" t="s">
        <v>1270</v>
      </c>
      <c r="B3399" s="29" t="s">
        <v>1271</v>
      </c>
      <c r="C3399" s="30">
        <v>44263</v>
      </c>
      <c r="D3399" s="29" t="s">
        <v>19254</v>
      </c>
      <c r="F3399" s="29" t="s">
        <v>18888</v>
      </c>
      <c r="G3399" t="s">
        <v>76</v>
      </c>
    </row>
    <row r="3400" spans="1:7" x14ac:dyDescent="0.25">
      <c r="A3400" s="29" t="s">
        <v>1272</v>
      </c>
      <c r="B3400" s="29" t="s">
        <v>1273</v>
      </c>
      <c r="C3400" s="30">
        <v>44263</v>
      </c>
      <c r="D3400" s="29" t="s">
        <v>19254</v>
      </c>
      <c r="F3400" s="29" t="s">
        <v>18888</v>
      </c>
      <c r="G3400" t="s">
        <v>76</v>
      </c>
    </row>
    <row r="3401" spans="1:7" x14ac:dyDescent="0.25">
      <c r="A3401" s="29" t="s">
        <v>1285</v>
      </c>
      <c r="B3401" s="29" t="s">
        <v>1286</v>
      </c>
      <c r="C3401" s="30">
        <v>44263</v>
      </c>
      <c r="D3401" s="29" t="s">
        <v>19254</v>
      </c>
      <c r="F3401" s="29" t="s">
        <v>18888</v>
      </c>
      <c r="G3401" t="s">
        <v>76</v>
      </c>
    </row>
    <row r="3402" spans="1:7" x14ac:dyDescent="0.25">
      <c r="A3402" s="29" t="s">
        <v>1288</v>
      </c>
      <c r="B3402" s="29" t="s">
        <v>1289</v>
      </c>
      <c r="C3402" s="30">
        <v>44263</v>
      </c>
      <c r="D3402" s="29" t="s">
        <v>19254</v>
      </c>
      <c r="F3402" s="29" t="s">
        <v>18888</v>
      </c>
      <c r="G3402" t="s">
        <v>76</v>
      </c>
    </row>
    <row r="3403" spans="1:7" x14ac:dyDescent="0.25">
      <c r="A3403" s="29" t="s">
        <v>1303</v>
      </c>
      <c r="B3403" s="29" t="s">
        <v>1304</v>
      </c>
      <c r="C3403" s="30">
        <v>44263</v>
      </c>
      <c r="D3403" s="29" t="s">
        <v>19254</v>
      </c>
      <c r="F3403" s="29" t="s">
        <v>18888</v>
      </c>
      <c r="G3403" t="s">
        <v>76</v>
      </c>
    </row>
    <row r="3404" spans="1:7" x14ac:dyDescent="0.25">
      <c r="A3404" s="29" t="s">
        <v>4537</v>
      </c>
      <c r="B3404" s="29" t="s">
        <v>4538</v>
      </c>
      <c r="C3404" s="30">
        <v>44263</v>
      </c>
      <c r="D3404" s="29" t="s">
        <v>19433</v>
      </c>
      <c r="F3404" s="29" t="s">
        <v>18888</v>
      </c>
      <c r="G3404" t="s">
        <v>76</v>
      </c>
    </row>
    <row r="3405" spans="1:7" x14ac:dyDescent="0.25">
      <c r="A3405" s="29" t="s">
        <v>1264</v>
      </c>
      <c r="B3405" s="29" t="s">
        <v>1265</v>
      </c>
      <c r="C3405" s="30">
        <v>44263</v>
      </c>
      <c r="D3405" s="29" t="s">
        <v>19257</v>
      </c>
      <c r="F3405" s="29" t="s">
        <v>18888</v>
      </c>
      <c r="G3405" t="s">
        <v>76</v>
      </c>
    </row>
    <row r="3406" spans="1:7" x14ac:dyDescent="0.25">
      <c r="A3406" s="29" t="s">
        <v>17883</v>
      </c>
      <c r="B3406" s="29" t="s">
        <v>17884</v>
      </c>
      <c r="C3406" s="30">
        <v>44263</v>
      </c>
      <c r="D3406" s="29" t="s">
        <v>19032</v>
      </c>
      <c r="F3406" s="29" t="s">
        <v>18887</v>
      </c>
      <c r="G3406" t="s">
        <v>76</v>
      </c>
    </row>
    <row r="3407" spans="1:7" x14ac:dyDescent="0.25">
      <c r="A3407" s="29" t="s">
        <v>1279</v>
      </c>
      <c r="B3407" s="29" t="s">
        <v>1280</v>
      </c>
      <c r="C3407" s="30">
        <v>44263</v>
      </c>
      <c r="D3407" s="29" t="s">
        <v>19036</v>
      </c>
      <c r="F3407" s="29" t="s">
        <v>18888</v>
      </c>
      <c r="G3407" t="s">
        <v>76</v>
      </c>
    </row>
    <row r="3408" spans="1:7" x14ac:dyDescent="0.25">
      <c r="A3408" s="29" t="s">
        <v>16354</v>
      </c>
      <c r="B3408" s="29" t="s">
        <v>16355</v>
      </c>
      <c r="C3408" s="30">
        <v>44263</v>
      </c>
      <c r="D3408" s="29" t="s">
        <v>19036</v>
      </c>
      <c r="F3408" s="29" t="s">
        <v>18888</v>
      </c>
      <c r="G3408" t="s">
        <v>76</v>
      </c>
    </row>
    <row r="3409" spans="1:7" x14ac:dyDescent="0.25">
      <c r="A3409" s="29" t="s">
        <v>1256</v>
      </c>
      <c r="B3409" s="29" t="s">
        <v>1257</v>
      </c>
      <c r="C3409" s="30">
        <v>44264</v>
      </c>
      <c r="D3409" s="29" t="s">
        <v>15543</v>
      </c>
      <c r="F3409" s="29" t="s">
        <v>18888</v>
      </c>
      <c r="G3409" t="s">
        <v>76</v>
      </c>
    </row>
    <row r="3410" spans="1:7" x14ac:dyDescent="0.25">
      <c r="A3410" s="29" t="s">
        <v>17906</v>
      </c>
      <c r="B3410" s="29" t="s">
        <v>17907</v>
      </c>
      <c r="C3410" s="30">
        <v>44264</v>
      </c>
      <c r="D3410" s="29" t="s">
        <v>18997</v>
      </c>
      <c r="F3410" s="29" t="s">
        <v>18887</v>
      </c>
      <c r="G3410" t="s">
        <v>76</v>
      </c>
    </row>
    <row r="3411" spans="1:7" x14ac:dyDescent="0.25">
      <c r="A3411" s="29" t="s">
        <v>17908</v>
      </c>
      <c r="B3411" s="29" t="s">
        <v>17909</v>
      </c>
      <c r="C3411" s="30">
        <v>44264</v>
      </c>
      <c r="D3411" s="29" t="s">
        <v>19445</v>
      </c>
      <c r="F3411" s="29" t="e">
        <v>#N/A</v>
      </c>
      <c r="G3411" t="s">
        <v>76</v>
      </c>
    </row>
    <row r="3412" spans="1:7" x14ac:dyDescent="0.25">
      <c r="A3412" s="29" t="s">
        <v>17844</v>
      </c>
      <c r="B3412" s="29" t="s">
        <v>17845</v>
      </c>
      <c r="C3412" s="30">
        <v>44264</v>
      </c>
      <c r="D3412" s="29" t="s">
        <v>18891</v>
      </c>
      <c r="F3412" s="29" t="s">
        <v>18891</v>
      </c>
      <c r="G3412" t="s">
        <v>76</v>
      </c>
    </row>
    <row r="3413" spans="1:7" x14ac:dyDescent="0.25">
      <c r="A3413" s="29" t="s">
        <v>1275</v>
      </c>
      <c r="B3413" s="29" t="s">
        <v>1276</v>
      </c>
      <c r="C3413" s="30">
        <v>44264</v>
      </c>
      <c r="D3413" s="29" t="s">
        <v>19254</v>
      </c>
      <c r="F3413" s="29" t="s">
        <v>18888</v>
      </c>
      <c r="G3413" t="s">
        <v>76</v>
      </c>
    </row>
    <row r="3414" spans="1:7" x14ac:dyDescent="0.25">
      <c r="A3414" s="29" t="s">
        <v>1277</v>
      </c>
      <c r="B3414" s="29" t="s">
        <v>1278</v>
      </c>
      <c r="C3414" s="30">
        <v>44264</v>
      </c>
      <c r="D3414" s="29" t="s">
        <v>19254</v>
      </c>
      <c r="F3414" s="29" t="s">
        <v>18888</v>
      </c>
      <c r="G3414" t="s">
        <v>76</v>
      </c>
    </row>
    <row r="3415" spans="1:7" x14ac:dyDescent="0.25">
      <c r="A3415" s="29" t="s">
        <v>1311</v>
      </c>
      <c r="B3415" s="29" t="s">
        <v>1312</v>
      </c>
      <c r="C3415" s="30">
        <v>44264</v>
      </c>
      <c r="D3415" s="29" t="s">
        <v>19254</v>
      </c>
      <c r="F3415" s="29" t="s">
        <v>18888</v>
      </c>
      <c r="G3415" t="s">
        <v>76</v>
      </c>
    </row>
    <row r="3416" spans="1:7" x14ac:dyDescent="0.25">
      <c r="A3416" s="29" t="s">
        <v>10080</v>
      </c>
      <c r="B3416" s="29" t="s">
        <v>10081</v>
      </c>
      <c r="C3416" s="30">
        <v>44264</v>
      </c>
      <c r="D3416" s="29" t="s">
        <v>19254</v>
      </c>
      <c r="F3416" s="29" t="s">
        <v>18888</v>
      </c>
      <c r="G3416" t="s">
        <v>76</v>
      </c>
    </row>
    <row r="3417" spans="1:7" x14ac:dyDescent="0.25">
      <c r="A3417" s="29" t="s">
        <v>1291</v>
      </c>
      <c r="B3417" s="29" t="s">
        <v>1292</v>
      </c>
      <c r="C3417" s="30">
        <v>44264</v>
      </c>
      <c r="D3417" s="29" t="s">
        <v>19439</v>
      </c>
      <c r="F3417" s="29" t="s">
        <v>18888</v>
      </c>
      <c r="G3417" t="s">
        <v>76</v>
      </c>
    </row>
    <row r="3418" spans="1:7" x14ac:dyDescent="0.25">
      <c r="A3418" s="29" t="s">
        <v>17903</v>
      </c>
      <c r="B3418" s="29" t="s">
        <v>17904</v>
      </c>
      <c r="C3418" s="30">
        <v>44264</v>
      </c>
      <c r="D3418" s="29" t="s">
        <v>18999</v>
      </c>
      <c r="F3418" s="29" t="s">
        <v>18887</v>
      </c>
      <c r="G3418" t="s">
        <v>76</v>
      </c>
    </row>
    <row r="3419" spans="1:7" x14ac:dyDescent="0.25">
      <c r="A3419" s="29" t="s">
        <v>1309</v>
      </c>
      <c r="B3419" s="29" t="s">
        <v>1310</v>
      </c>
      <c r="C3419" s="30">
        <v>44264</v>
      </c>
      <c r="D3419" s="29" t="s">
        <v>19036</v>
      </c>
      <c r="F3419" s="29" t="s">
        <v>18888</v>
      </c>
      <c r="G3419" t="s">
        <v>76</v>
      </c>
    </row>
    <row r="3420" spans="1:7" x14ac:dyDescent="0.25">
      <c r="A3420" s="29" t="s">
        <v>17915</v>
      </c>
      <c r="B3420" s="29" t="s">
        <v>17916</v>
      </c>
      <c r="C3420" s="30">
        <v>44265</v>
      </c>
      <c r="D3420" s="29" t="s">
        <v>18904</v>
      </c>
      <c r="F3420" s="29" t="s">
        <v>18887</v>
      </c>
      <c r="G3420" t="s">
        <v>76</v>
      </c>
    </row>
    <row r="3421" spans="1:7" x14ac:dyDescent="0.25">
      <c r="A3421" s="29" t="s">
        <v>17911</v>
      </c>
      <c r="B3421" s="29" t="s">
        <v>17912</v>
      </c>
      <c r="C3421" s="30">
        <v>44265</v>
      </c>
      <c r="D3421" s="29" t="s">
        <v>19446</v>
      </c>
      <c r="F3421" s="29" t="e">
        <v>#N/A</v>
      </c>
      <c r="G3421" t="s">
        <v>76</v>
      </c>
    </row>
    <row r="3422" spans="1:7" x14ac:dyDescent="0.25">
      <c r="A3422" s="29" t="s">
        <v>17918</v>
      </c>
      <c r="B3422" s="29" t="s">
        <v>17919</v>
      </c>
      <c r="C3422" s="30">
        <v>44265</v>
      </c>
      <c r="D3422" s="29" t="s">
        <v>18995</v>
      </c>
      <c r="F3422" s="29" t="s">
        <v>18887</v>
      </c>
      <c r="G3422" t="s">
        <v>76</v>
      </c>
    </row>
    <row r="3423" spans="1:7" x14ac:dyDescent="0.25">
      <c r="A3423" s="29" t="s">
        <v>17847</v>
      </c>
      <c r="B3423" s="29" t="s">
        <v>17848</v>
      </c>
      <c r="C3423" s="30">
        <v>44265</v>
      </c>
      <c r="D3423" s="29" t="s">
        <v>18891</v>
      </c>
      <c r="F3423" s="29" t="s">
        <v>18891</v>
      </c>
      <c r="G3423" t="s">
        <v>76</v>
      </c>
    </row>
    <row r="3424" spans="1:7" x14ac:dyDescent="0.25">
      <c r="A3424" s="29" t="s">
        <v>17853</v>
      </c>
      <c r="B3424" s="29" t="s">
        <v>17854</v>
      </c>
      <c r="C3424" s="30">
        <v>44265</v>
      </c>
      <c r="D3424" s="29" t="s">
        <v>18891</v>
      </c>
      <c r="F3424" s="29" t="s">
        <v>18891</v>
      </c>
      <c r="G3424" t="s">
        <v>76</v>
      </c>
    </row>
    <row r="3425" spans="1:7" x14ac:dyDescent="0.25">
      <c r="A3425" s="29" t="s">
        <v>17855</v>
      </c>
      <c r="B3425" s="29" t="s">
        <v>17856</v>
      </c>
      <c r="C3425" s="30">
        <v>44265</v>
      </c>
      <c r="D3425" s="29" t="s">
        <v>18891</v>
      </c>
      <c r="F3425" s="29" t="s">
        <v>18891</v>
      </c>
      <c r="G3425" t="s">
        <v>76</v>
      </c>
    </row>
    <row r="3426" spans="1:7" x14ac:dyDescent="0.25">
      <c r="A3426" s="29" t="s">
        <v>17857</v>
      </c>
      <c r="B3426" s="29" t="s">
        <v>17858</v>
      </c>
      <c r="C3426" s="30">
        <v>44265</v>
      </c>
      <c r="D3426" s="29" t="s">
        <v>18891</v>
      </c>
      <c r="F3426" s="29" t="s">
        <v>18891</v>
      </c>
      <c r="G3426" t="s">
        <v>76</v>
      </c>
    </row>
    <row r="3427" spans="1:7" x14ac:dyDescent="0.25">
      <c r="A3427" s="29" t="s">
        <v>17860</v>
      </c>
      <c r="B3427" s="29" t="s">
        <v>17861</v>
      </c>
      <c r="C3427" s="30">
        <v>44265</v>
      </c>
      <c r="D3427" s="29" t="s">
        <v>18891</v>
      </c>
      <c r="F3427" s="29" t="s">
        <v>18891</v>
      </c>
      <c r="G3427" t="s">
        <v>76</v>
      </c>
    </row>
    <row r="3428" spans="1:7" x14ac:dyDescent="0.25">
      <c r="A3428" s="29" t="s">
        <v>1259</v>
      </c>
      <c r="B3428" s="29" t="s">
        <v>1260</v>
      </c>
      <c r="C3428" s="30">
        <v>44265</v>
      </c>
      <c r="D3428" s="29" t="s">
        <v>19254</v>
      </c>
      <c r="F3428" s="29" t="s">
        <v>18888</v>
      </c>
      <c r="G3428" t="s">
        <v>76</v>
      </c>
    </row>
    <row r="3429" spans="1:7" x14ac:dyDescent="0.25">
      <c r="A3429" s="29" t="s">
        <v>1295</v>
      </c>
      <c r="B3429" s="29" t="s">
        <v>1296</v>
      </c>
      <c r="C3429" s="30">
        <v>44265</v>
      </c>
      <c r="D3429" s="29" t="s">
        <v>19254</v>
      </c>
      <c r="F3429" s="29" t="s">
        <v>18888</v>
      </c>
      <c r="G3429" t="s">
        <v>76</v>
      </c>
    </row>
    <row r="3430" spans="1:7" x14ac:dyDescent="0.25">
      <c r="A3430" s="29" t="s">
        <v>1313</v>
      </c>
      <c r="B3430" s="29" t="s">
        <v>1314</v>
      </c>
      <c r="C3430" s="30">
        <v>44265</v>
      </c>
      <c r="D3430" s="29" t="s">
        <v>19254</v>
      </c>
      <c r="F3430" s="29" t="s">
        <v>18888</v>
      </c>
      <c r="G3430" t="s">
        <v>76</v>
      </c>
    </row>
    <row r="3431" spans="1:7" x14ac:dyDescent="0.25">
      <c r="A3431" s="29" t="s">
        <v>10176</v>
      </c>
      <c r="B3431" s="29" t="s">
        <v>10177</v>
      </c>
      <c r="C3431" s="30">
        <v>44265</v>
      </c>
      <c r="D3431" s="29" t="s">
        <v>19161</v>
      </c>
      <c r="F3431" s="29" t="s">
        <v>18888</v>
      </c>
      <c r="G3431" t="s">
        <v>76</v>
      </c>
    </row>
    <row r="3432" spans="1:7" x14ac:dyDescent="0.25">
      <c r="A3432" s="29" t="s">
        <v>1315</v>
      </c>
      <c r="B3432" s="29" t="s">
        <v>1316</v>
      </c>
      <c r="C3432" s="30">
        <v>44265</v>
      </c>
      <c r="D3432" s="29" t="s">
        <v>19436</v>
      </c>
      <c r="F3432" s="29" t="s">
        <v>18888</v>
      </c>
      <c r="G3432" t="s">
        <v>76</v>
      </c>
    </row>
    <row r="3433" spans="1:7" x14ac:dyDescent="0.25">
      <c r="A3433" s="29" t="s">
        <v>17922</v>
      </c>
      <c r="B3433" s="29" t="s">
        <v>17923</v>
      </c>
      <c r="C3433" s="30">
        <v>44265</v>
      </c>
      <c r="D3433" s="29" t="s">
        <v>19032</v>
      </c>
      <c r="F3433" s="29" t="s">
        <v>18887</v>
      </c>
      <c r="G3433" t="s">
        <v>76</v>
      </c>
    </row>
    <row r="3434" spans="1:7" x14ac:dyDescent="0.25">
      <c r="A3434" s="29" t="s">
        <v>17925</v>
      </c>
      <c r="B3434" s="29" t="s">
        <v>17926</v>
      </c>
      <c r="C3434" s="30">
        <v>44265</v>
      </c>
      <c r="D3434" s="29" t="s">
        <v>19032</v>
      </c>
      <c r="F3434" s="29" t="s">
        <v>18887</v>
      </c>
      <c r="G3434" t="s">
        <v>76</v>
      </c>
    </row>
    <row r="3435" spans="1:7" x14ac:dyDescent="0.25">
      <c r="A3435" s="29" t="s">
        <v>17928</v>
      </c>
      <c r="B3435" s="29" t="s">
        <v>17929</v>
      </c>
      <c r="C3435" s="30">
        <v>44265</v>
      </c>
      <c r="D3435" s="29" t="s">
        <v>19032</v>
      </c>
      <c r="F3435" s="29" t="s">
        <v>18887</v>
      </c>
      <c r="G3435" t="s">
        <v>76</v>
      </c>
    </row>
    <row r="3436" spans="1:7" x14ac:dyDescent="0.25">
      <c r="A3436" s="29" t="s">
        <v>1319</v>
      </c>
      <c r="B3436" s="29" t="s">
        <v>1320</v>
      </c>
      <c r="C3436" s="30">
        <v>44265</v>
      </c>
      <c r="D3436" s="29" t="s">
        <v>19036</v>
      </c>
      <c r="F3436" s="29" t="s">
        <v>18888</v>
      </c>
      <c r="G3436" t="s">
        <v>76</v>
      </c>
    </row>
    <row r="3437" spans="1:7" x14ac:dyDescent="0.25">
      <c r="A3437" s="29" t="s">
        <v>10089</v>
      </c>
      <c r="B3437" s="29" t="s">
        <v>10090</v>
      </c>
      <c r="C3437" s="30">
        <v>44266</v>
      </c>
      <c r="D3437" s="29" t="s">
        <v>19264</v>
      </c>
      <c r="F3437" s="29" t="s">
        <v>18888</v>
      </c>
      <c r="G3437" t="s">
        <v>76</v>
      </c>
    </row>
    <row r="3438" spans="1:7" x14ac:dyDescent="0.25">
      <c r="A3438" s="29" t="s">
        <v>10094</v>
      </c>
      <c r="B3438" s="29" t="s">
        <v>10095</v>
      </c>
      <c r="C3438" s="30">
        <v>44266</v>
      </c>
      <c r="D3438" s="29" t="s">
        <v>19264</v>
      </c>
      <c r="F3438" s="29" t="s">
        <v>18888</v>
      </c>
      <c r="G3438" t="s">
        <v>76</v>
      </c>
    </row>
    <row r="3439" spans="1:7" x14ac:dyDescent="0.25">
      <c r="A3439" s="29" t="s">
        <v>10171</v>
      </c>
      <c r="B3439" s="29" t="s">
        <v>10172</v>
      </c>
      <c r="C3439" s="30">
        <v>44266</v>
      </c>
      <c r="D3439" s="29" t="s">
        <v>18891</v>
      </c>
      <c r="F3439" s="29" t="s">
        <v>18891</v>
      </c>
      <c r="G3439" t="s">
        <v>76</v>
      </c>
    </row>
    <row r="3440" spans="1:7" x14ac:dyDescent="0.25">
      <c r="A3440" s="29" t="s">
        <v>10174</v>
      </c>
      <c r="B3440" s="29" t="s">
        <v>10175</v>
      </c>
      <c r="C3440" s="30">
        <v>44266</v>
      </c>
      <c r="D3440" s="29" t="s">
        <v>18891</v>
      </c>
      <c r="F3440" s="29" t="s">
        <v>18891</v>
      </c>
      <c r="G3440" t="s">
        <v>76</v>
      </c>
    </row>
    <row r="3441" spans="1:7" x14ac:dyDescent="0.25">
      <c r="A3441" s="29" t="s">
        <v>17863</v>
      </c>
      <c r="B3441" s="29" t="s">
        <v>17864</v>
      </c>
      <c r="C3441" s="30">
        <v>44266</v>
      </c>
      <c r="D3441" s="29" t="s">
        <v>18891</v>
      </c>
      <c r="F3441" s="29" t="s">
        <v>18891</v>
      </c>
      <c r="G3441" t="s">
        <v>76</v>
      </c>
    </row>
    <row r="3442" spans="1:7" x14ac:dyDescent="0.25">
      <c r="A3442" s="29" t="s">
        <v>17865</v>
      </c>
      <c r="B3442" s="29" t="s">
        <v>17866</v>
      </c>
      <c r="C3442" s="30">
        <v>44266</v>
      </c>
      <c r="D3442" s="29" t="s">
        <v>18891</v>
      </c>
      <c r="F3442" s="29" t="s">
        <v>18891</v>
      </c>
      <c r="G3442" t="s">
        <v>76</v>
      </c>
    </row>
    <row r="3443" spans="1:7" x14ac:dyDescent="0.25">
      <c r="A3443" s="29" t="s">
        <v>10085</v>
      </c>
      <c r="B3443" s="29" t="s">
        <v>10086</v>
      </c>
      <c r="C3443" s="30">
        <v>44266</v>
      </c>
      <c r="D3443" s="29" t="s">
        <v>19254</v>
      </c>
      <c r="F3443" s="29" t="s">
        <v>18888</v>
      </c>
      <c r="G3443" t="s">
        <v>76</v>
      </c>
    </row>
    <row r="3444" spans="1:7" x14ac:dyDescent="0.25">
      <c r="A3444" s="29" t="s">
        <v>10087</v>
      </c>
      <c r="B3444" s="29" t="s">
        <v>10088</v>
      </c>
      <c r="C3444" s="30">
        <v>44266</v>
      </c>
      <c r="D3444" s="29" t="s">
        <v>19254</v>
      </c>
      <c r="F3444" s="29" t="s">
        <v>18888</v>
      </c>
      <c r="G3444" t="s">
        <v>76</v>
      </c>
    </row>
    <row r="3445" spans="1:7" x14ac:dyDescent="0.25">
      <c r="A3445" s="29" t="s">
        <v>10092</v>
      </c>
      <c r="B3445" s="29" t="s">
        <v>10093</v>
      </c>
      <c r="C3445" s="30">
        <v>44266</v>
      </c>
      <c r="D3445" s="29" t="s">
        <v>19254</v>
      </c>
      <c r="F3445" s="29" t="s">
        <v>18888</v>
      </c>
      <c r="G3445" t="s">
        <v>76</v>
      </c>
    </row>
    <row r="3446" spans="1:7" x14ac:dyDescent="0.25">
      <c r="A3446" s="29" t="s">
        <v>10052</v>
      </c>
      <c r="B3446" s="29" t="s">
        <v>10053</v>
      </c>
      <c r="C3446" s="30">
        <v>44266</v>
      </c>
      <c r="D3446" s="29" t="s">
        <v>19161</v>
      </c>
      <c r="F3446" s="29" t="s">
        <v>18888</v>
      </c>
      <c r="G3446" t="s">
        <v>76</v>
      </c>
    </row>
    <row r="3447" spans="1:7" x14ac:dyDescent="0.25">
      <c r="A3447" s="29" t="s">
        <v>10097</v>
      </c>
      <c r="B3447" s="29" t="s">
        <v>10098</v>
      </c>
      <c r="C3447" s="30">
        <v>44266</v>
      </c>
      <c r="D3447" s="29" t="s">
        <v>19036</v>
      </c>
      <c r="F3447" s="29" t="s">
        <v>18888</v>
      </c>
      <c r="G3447" t="s">
        <v>76</v>
      </c>
    </row>
    <row r="3448" spans="1:7" x14ac:dyDescent="0.25">
      <c r="A3448" s="29" t="s">
        <v>10099</v>
      </c>
      <c r="B3448" s="29" t="s">
        <v>10100</v>
      </c>
      <c r="C3448" s="30">
        <v>44267</v>
      </c>
      <c r="D3448" s="29" t="s">
        <v>19264</v>
      </c>
      <c r="F3448" s="29" t="s">
        <v>18888</v>
      </c>
      <c r="G3448" t="s">
        <v>76</v>
      </c>
    </row>
    <row r="3449" spans="1:7" x14ac:dyDescent="0.25">
      <c r="A3449" s="29" t="s">
        <v>10101</v>
      </c>
      <c r="B3449" s="29" t="s">
        <v>10102</v>
      </c>
      <c r="C3449" s="30">
        <v>44267</v>
      </c>
      <c r="D3449" s="29" t="s">
        <v>19254</v>
      </c>
      <c r="F3449" s="29" t="s">
        <v>18888</v>
      </c>
      <c r="G3449" t="s">
        <v>76</v>
      </c>
    </row>
    <row r="3450" spans="1:7" x14ac:dyDescent="0.25">
      <c r="A3450" s="29" t="s">
        <v>16360</v>
      </c>
      <c r="B3450" s="29" t="s">
        <v>16361</v>
      </c>
      <c r="C3450" s="30">
        <v>44267</v>
      </c>
      <c r="D3450" s="29" t="s">
        <v>19254</v>
      </c>
      <c r="F3450" s="29" t="s">
        <v>18888</v>
      </c>
      <c r="G3450" t="s">
        <v>76</v>
      </c>
    </row>
    <row r="3451" spans="1:7" x14ac:dyDescent="0.25">
      <c r="A3451" s="29" t="s">
        <v>10059</v>
      </c>
      <c r="B3451" s="29" t="s">
        <v>10060</v>
      </c>
      <c r="C3451" s="30">
        <v>44268</v>
      </c>
      <c r="D3451" s="29" t="s">
        <v>19270</v>
      </c>
      <c r="F3451" s="29" t="s">
        <v>18888</v>
      </c>
      <c r="G3451" t="s">
        <v>76</v>
      </c>
    </row>
    <row r="3452" spans="1:7" x14ac:dyDescent="0.25">
      <c r="A3452" s="29" t="s">
        <v>10104</v>
      </c>
      <c r="B3452" s="29" t="s">
        <v>10105</v>
      </c>
      <c r="C3452" s="30">
        <v>44268</v>
      </c>
      <c r="D3452" s="29" t="s">
        <v>19270</v>
      </c>
      <c r="F3452" s="29" t="s">
        <v>18888</v>
      </c>
      <c r="G3452" t="s">
        <v>76</v>
      </c>
    </row>
    <row r="3453" spans="1:7" x14ac:dyDescent="0.25">
      <c r="A3453" s="29" t="s">
        <v>10054</v>
      </c>
      <c r="B3453" s="29" t="s">
        <v>10055</v>
      </c>
      <c r="C3453" s="30">
        <v>44268</v>
      </c>
      <c r="D3453" s="29" t="s">
        <v>18907</v>
      </c>
      <c r="F3453" s="29" t="s">
        <v>18888</v>
      </c>
      <c r="G3453" t="s">
        <v>76</v>
      </c>
    </row>
    <row r="3454" spans="1:7" x14ac:dyDescent="0.25">
      <c r="A3454" s="29" t="s">
        <v>10061</v>
      </c>
      <c r="B3454" s="29" t="s">
        <v>10062</v>
      </c>
      <c r="C3454" s="30">
        <v>44268</v>
      </c>
      <c r="D3454" s="29" t="s">
        <v>19254</v>
      </c>
      <c r="F3454" s="29" t="s">
        <v>18888</v>
      </c>
      <c r="G3454" t="s">
        <v>76</v>
      </c>
    </row>
    <row r="3455" spans="1:7" x14ac:dyDescent="0.25">
      <c r="A3455" s="29" t="s">
        <v>10064</v>
      </c>
      <c r="B3455" s="29" t="s">
        <v>10065</v>
      </c>
      <c r="C3455" s="30">
        <v>44268</v>
      </c>
      <c r="D3455" s="29" t="s">
        <v>19254</v>
      </c>
      <c r="F3455" s="29" t="s">
        <v>18888</v>
      </c>
      <c r="G3455" t="s">
        <v>76</v>
      </c>
    </row>
    <row r="3456" spans="1:7" x14ac:dyDescent="0.25">
      <c r="A3456" s="29" t="s">
        <v>16357</v>
      </c>
      <c r="B3456" s="29" t="s">
        <v>16358</v>
      </c>
      <c r="C3456" s="30">
        <v>44268</v>
      </c>
      <c r="D3456" s="29" t="s">
        <v>19254</v>
      </c>
      <c r="F3456" s="29" t="s">
        <v>18888</v>
      </c>
      <c r="G3456" t="s">
        <v>76</v>
      </c>
    </row>
    <row r="3457" spans="1:7" x14ac:dyDescent="0.25">
      <c r="A3457" s="29" t="s">
        <v>16362</v>
      </c>
      <c r="B3457" s="29" t="s">
        <v>16363</v>
      </c>
      <c r="C3457" s="30">
        <v>44268</v>
      </c>
      <c r="D3457" s="29" t="s">
        <v>19433</v>
      </c>
      <c r="F3457" s="29" t="s">
        <v>18888</v>
      </c>
      <c r="G3457" t="s">
        <v>76</v>
      </c>
    </row>
    <row r="3458" spans="1:7" x14ac:dyDescent="0.25">
      <c r="A3458" s="29" t="s">
        <v>10056</v>
      </c>
      <c r="B3458" s="29" t="s">
        <v>10057</v>
      </c>
      <c r="C3458" s="30">
        <v>44268</v>
      </c>
      <c r="D3458" s="29" t="s">
        <v>19036</v>
      </c>
      <c r="F3458" s="29" t="s">
        <v>18888</v>
      </c>
      <c r="G3458" t="s">
        <v>76</v>
      </c>
    </row>
    <row r="3459" spans="1:7" x14ac:dyDescent="0.25">
      <c r="A3459" s="29" t="s">
        <v>10106</v>
      </c>
      <c r="B3459" s="29" t="s">
        <v>10107</v>
      </c>
      <c r="C3459" s="30">
        <v>44268</v>
      </c>
      <c r="D3459" s="29" t="s">
        <v>19036</v>
      </c>
      <c r="F3459" s="29" t="s">
        <v>18888</v>
      </c>
      <c r="G3459" t="s">
        <v>76</v>
      </c>
    </row>
    <row r="3460" spans="1:7" x14ac:dyDescent="0.25">
      <c r="A3460" s="29" t="s">
        <v>10109</v>
      </c>
      <c r="B3460" s="29" t="s">
        <v>10110</v>
      </c>
      <c r="C3460" s="30">
        <v>44268</v>
      </c>
      <c r="D3460" s="29" t="s">
        <v>19036</v>
      </c>
      <c r="F3460" s="29" t="s">
        <v>18888</v>
      </c>
      <c r="G3460" t="s">
        <v>76</v>
      </c>
    </row>
    <row r="3461" spans="1:7" x14ac:dyDescent="0.25">
      <c r="A3461" s="29" t="s">
        <v>10066</v>
      </c>
      <c r="B3461" s="29" t="s">
        <v>10067</v>
      </c>
      <c r="C3461" s="30">
        <v>44269</v>
      </c>
      <c r="D3461" s="29" t="s">
        <v>19254</v>
      </c>
      <c r="F3461" s="29" t="s">
        <v>18888</v>
      </c>
      <c r="G3461" t="s">
        <v>76</v>
      </c>
    </row>
    <row r="3462" spans="1:7" x14ac:dyDescent="0.25">
      <c r="A3462" s="29" t="s">
        <v>10114</v>
      </c>
      <c r="B3462" s="29" t="s">
        <v>10115</v>
      </c>
      <c r="C3462" s="30">
        <v>44269</v>
      </c>
      <c r="D3462" s="29" t="s">
        <v>19254</v>
      </c>
      <c r="F3462" s="29" t="s">
        <v>18888</v>
      </c>
      <c r="G3462" t="s">
        <v>76</v>
      </c>
    </row>
    <row r="3463" spans="1:7" x14ac:dyDescent="0.25">
      <c r="A3463" s="29" t="s">
        <v>10116</v>
      </c>
      <c r="B3463" s="29" t="s">
        <v>10117</v>
      </c>
      <c r="C3463" s="30">
        <v>44269</v>
      </c>
      <c r="D3463" s="29" t="s">
        <v>19254</v>
      </c>
      <c r="F3463" s="29" t="s">
        <v>18888</v>
      </c>
      <c r="G3463" t="s">
        <v>76</v>
      </c>
    </row>
    <row r="3464" spans="1:7" x14ac:dyDescent="0.25">
      <c r="A3464" s="29" t="s">
        <v>10178</v>
      </c>
      <c r="B3464" s="29" t="s">
        <v>10179</v>
      </c>
      <c r="C3464" s="30">
        <v>44269</v>
      </c>
      <c r="D3464" s="29" t="s">
        <v>19254</v>
      </c>
      <c r="F3464" s="29" t="s">
        <v>18888</v>
      </c>
      <c r="G3464" t="s">
        <v>76</v>
      </c>
    </row>
    <row r="3465" spans="1:7" x14ac:dyDescent="0.25">
      <c r="A3465" s="29" t="s">
        <v>1407</v>
      </c>
      <c r="B3465" s="29" t="s">
        <v>1408</v>
      </c>
      <c r="C3465" s="30">
        <v>44269</v>
      </c>
      <c r="D3465" s="29" t="s">
        <v>19433</v>
      </c>
      <c r="F3465" s="29" t="s">
        <v>18888</v>
      </c>
      <c r="G3465" t="s">
        <v>76</v>
      </c>
    </row>
    <row r="3466" spans="1:7" x14ac:dyDescent="0.25">
      <c r="A3466" s="29" t="s">
        <v>10069</v>
      </c>
      <c r="B3466" s="29" t="s">
        <v>10070</v>
      </c>
      <c r="C3466" s="30">
        <v>44269</v>
      </c>
      <c r="D3466" s="29" t="s">
        <v>19241</v>
      </c>
      <c r="F3466" s="29" t="s">
        <v>18886</v>
      </c>
      <c r="G3466" t="s">
        <v>76</v>
      </c>
    </row>
    <row r="3467" spans="1:7" x14ac:dyDescent="0.25">
      <c r="A3467" s="29" t="s">
        <v>1398</v>
      </c>
      <c r="B3467" s="29" t="s">
        <v>1399</v>
      </c>
      <c r="C3467" s="30">
        <v>44270</v>
      </c>
      <c r="D3467" s="29" t="s">
        <v>19264</v>
      </c>
      <c r="F3467" s="29" t="s">
        <v>18888</v>
      </c>
      <c r="G3467" t="s">
        <v>76</v>
      </c>
    </row>
    <row r="3468" spans="1:7" x14ac:dyDescent="0.25">
      <c r="A3468" s="29" t="s">
        <v>17841</v>
      </c>
      <c r="B3468" s="29" t="s">
        <v>17842</v>
      </c>
      <c r="C3468" s="30">
        <v>44270</v>
      </c>
      <c r="D3468" s="29" t="s">
        <v>18891</v>
      </c>
      <c r="F3468" s="29" t="s">
        <v>18891</v>
      </c>
      <c r="G3468" t="s">
        <v>76</v>
      </c>
    </row>
    <row r="3469" spans="1:7" x14ac:dyDescent="0.25">
      <c r="A3469" s="29" t="s">
        <v>1395</v>
      </c>
      <c r="B3469" s="29" t="s">
        <v>1396</v>
      </c>
      <c r="C3469" s="30">
        <v>44270</v>
      </c>
      <c r="D3469" s="29" t="s">
        <v>19254</v>
      </c>
      <c r="F3469" s="29" t="s">
        <v>18888</v>
      </c>
      <c r="G3469" t="s">
        <v>76</v>
      </c>
    </row>
    <row r="3470" spans="1:7" x14ac:dyDescent="0.25">
      <c r="A3470" s="29" t="s">
        <v>1409</v>
      </c>
      <c r="B3470" s="29" t="s">
        <v>1410</v>
      </c>
      <c r="C3470" s="30">
        <v>44270</v>
      </c>
      <c r="D3470" s="29" t="s">
        <v>19254</v>
      </c>
      <c r="F3470" s="29" t="s">
        <v>18888</v>
      </c>
      <c r="G3470" t="s">
        <v>76</v>
      </c>
    </row>
    <row r="3471" spans="1:7" x14ac:dyDescent="0.25">
      <c r="A3471" s="29" t="s">
        <v>1420</v>
      </c>
      <c r="B3471" s="29" t="s">
        <v>1421</v>
      </c>
      <c r="C3471" s="30">
        <v>44270</v>
      </c>
      <c r="D3471" s="29" t="s">
        <v>19254</v>
      </c>
      <c r="F3471" s="29" t="s">
        <v>18888</v>
      </c>
      <c r="G3471" t="s">
        <v>76</v>
      </c>
    </row>
    <row r="3472" spans="1:7" x14ac:dyDescent="0.25">
      <c r="A3472" s="29" t="s">
        <v>1426</v>
      </c>
      <c r="B3472" s="29" t="s">
        <v>1427</v>
      </c>
      <c r="C3472" s="30">
        <v>44270</v>
      </c>
      <c r="D3472" s="29" t="s">
        <v>19254</v>
      </c>
      <c r="F3472" s="29" t="s">
        <v>18888</v>
      </c>
      <c r="G3472" t="s">
        <v>76</v>
      </c>
    </row>
    <row r="3473" spans="1:7" x14ac:dyDescent="0.25">
      <c r="A3473" s="29" t="s">
        <v>1428</v>
      </c>
      <c r="B3473" s="29" t="s">
        <v>1429</v>
      </c>
      <c r="C3473" s="30">
        <v>44270</v>
      </c>
      <c r="D3473" s="29" t="s">
        <v>19254</v>
      </c>
      <c r="F3473" s="29" t="s">
        <v>18888</v>
      </c>
      <c r="G3473" t="s">
        <v>76</v>
      </c>
    </row>
    <row r="3474" spans="1:7" x14ac:dyDescent="0.25">
      <c r="A3474" s="29" t="s">
        <v>1431</v>
      </c>
      <c r="B3474" s="29" t="s">
        <v>1432</v>
      </c>
      <c r="C3474" s="30">
        <v>44270</v>
      </c>
      <c r="D3474" s="29" t="s">
        <v>19254</v>
      </c>
      <c r="F3474" s="29" t="s">
        <v>18888</v>
      </c>
      <c r="G3474" t="s">
        <v>76</v>
      </c>
    </row>
    <row r="3475" spans="1:7" x14ac:dyDescent="0.25">
      <c r="A3475" s="29" t="s">
        <v>1433</v>
      </c>
      <c r="B3475" s="29" t="s">
        <v>1434</v>
      </c>
      <c r="C3475" s="30">
        <v>44270</v>
      </c>
      <c r="D3475" s="29" t="s">
        <v>19254</v>
      </c>
      <c r="F3475" s="29" t="s">
        <v>18888</v>
      </c>
      <c r="G3475" t="s">
        <v>76</v>
      </c>
    </row>
    <row r="3476" spans="1:7" x14ac:dyDescent="0.25">
      <c r="A3476" s="29" t="s">
        <v>1436</v>
      </c>
      <c r="B3476" s="29" t="s">
        <v>1437</v>
      </c>
      <c r="C3476" s="30">
        <v>44270</v>
      </c>
      <c r="D3476" s="29" t="s">
        <v>19254</v>
      </c>
      <c r="F3476" s="29" t="s">
        <v>18888</v>
      </c>
      <c r="G3476" t="s">
        <v>76</v>
      </c>
    </row>
    <row r="3477" spans="1:7" x14ac:dyDescent="0.25">
      <c r="A3477" s="29" t="s">
        <v>1439</v>
      </c>
      <c r="B3477" s="29" t="s">
        <v>1440</v>
      </c>
      <c r="C3477" s="30">
        <v>44270</v>
      </c>
      <c r="D3477" s="29" t="s">
        <v>19254</v>
      </c>
      <c r="F3477" s="29" t="s">
        <v>18888</v>
      </c>
      <c r="G3477" t="s">
        <v>76</v>
      </c>
    </row>
    <row r="3478" spans="1:7" x14ac:dyDescent="0.25">
      <c r="A3478" s="29" t="s">
        <v>1444</v>
      </c>
      <c r="B3478" s="29" t="s">
        <v>1445</v>
      </c>
      <c r="C3478" s="30">
        <v>44270</v>
      </c>
      <c r="D3478" s="29" t="s">
        <v>19254</v>
      </c>
      <c r="F3478" s="29" t="s">
        <v>18888</v>
      </c>
      <c r="G3478" t="s">
        <v>76</v>
      </c>
    </row>
    <row r="3479" spans="1:7" x14ac:dyDescent="0.25">
      <c r="A3479" s="29" t="s">
        <v>1447</v>
      </c>
      <c r="B3479" s="29" t="s">
        <v>1448</v>
      </c>
      <c r="C3479" s="30">
        <v>44270</v>
      </c>
      <c r="D3479" s="29" t="s">
        <v>19254</v>
      </c>
      <c r="F3479" s="29" t="s">
        <v>18888</v>
      </c>
      <c r="G3479" t="s">
        <v>76</v>
      </c>
    </row>
    <row r="3480" spans="1:7" x14ac:dyDescent="0.25">
      <c r="A3480" s="29" t="s">
        <v>1447</v>
      </c>
      <c r="B3480" s="29" t="s">
        <v>1449</v>
      </c>
      <c r="C3480" s="30">
        <v>44270</v>
      </c>
      <c r="D3480" s="29" t="s">
        <v>19254</v>
      </c>
      <c r="F3480" s="29" t="s">
        <v>18888</v>
      </c>
      <c r="G3480" t="s">
        <v>76</v>
      </c>
    </row>
    <row r="3481" spans="1:7" x14ac:dyDescent="0.25">
      <c r="A3481" s="29" t="s">
        <v>10071</v>
      </c>
      <c r="B3481" s="29" t="s">
        <v>10072</v>
      </c>
      <c r="C3481" s="30">
        <v>44270</v>
      </c>
      <c r="D3481" s="29" t="s">
        <v>19433</v>
      </c>
      <c r="F3481" s="29" t="s">
        <v>18888</v>
      </c>
      <c r="G3481" t="s">
        <v>76</v>
      </c>
    </row>
    <row r="3482" spans="1:7" x14ac:dyDescent="0.25">
      <c r="A3482" s="29" t="s">
        <v>1403</v>
      </c>
      <c r="B3482" s="29" t="s">
        <v>1404</v>
      </c>
      <c r="C3482" s="30">
        <v>44270</v>
      </c>
      <c r="D3482" s="29" t="s">
        <v>18908</v>
      </c>
      <c r="F3482" s="29" t="s">
        <v>18888</v>
      </c>
      <c r="G3482" t="s">
        <v>76</v>
      </c>
    </row>
    <row r="3483" spans="1:7" x14ac:dyDescent="0.25">
      <c r="A3483" s="29" t="s">
        <v>10075</v>
      </c>
      <c r="B3483" s="29" t="s">
        <v>10076</v>
      </c>
      <c r="C3483" s="30">
        <v>44270</v>
      </c>
      <c r="D3483" s="29" t="s">
        <v>18908</v>
      </c>
      <c r="F3483" s="29" t="s">
        <v>18888</v>
      </c>
      <c r="G3483" t="s">
        <v>76</v>
      </c>
    </row>
    <row r="3484" spans="1:7" x14ac:dyDescent="0.25">
      <c r="A3484" s="29" t="s">
        <v>1400</v>
      </c>
      <c r="B3484" s="29" t="s">
        <v>1401</v>
      </c>
      <c r="C3484" s="30">
        <v>44270</v>
      </c>
      <c r="D3484" s="29" t="s">
        <v>19290</v>
      </c>
      <c r="F3484" s="29" t="s">
        <v>18888</v>
      </c>
      <c r="G3484" t="s">
        <v>76</v>
      </c>
    </row>
    <row r="3485" spans="1:7" x14ac:dyDescent="0.25">
      <c r="A3485" s="29" t="s">
        <v>1417</v>
      </c>
      <c r="B3485" s="29" t="s">
        <v>1418</v>
      </c>
      <c r="C3485" s="30">
        <v>44270</v>
      </c>
      <c r="D3485" s="29" t="s">
        <v>19036</v>
      </c>
      <c r="F3485" s="29" t="s">
        <v>18888</v>
      </c>
      <c r="G3485" t="s">
        <v>76</v>
      </c>
    </row>
    <row r="3486" spans="1:7" x14ac:dyDescent="0.25">
      <c r="A3486" s="29" t="s">
        <v>1442</v>
      </c>
      <c r="B3486" s="29" t="s">
        <v>1443</v>
      </c>
      <c r="C3486" s="30">
        <v>44270</v>
      </c>
      <c r="D3486" s="29" t="s">
        <v>19036</v>
      </c>
      <c r="F3486" s="29" t="s">
        <v>18888</v>
      </c>
      <c r="G3486" t="s">
        <v>76</v>
      </c>
    </row>
    <row r="3487" spans="1:7" x14ac:dyDescent="0.25">
      <c r="A3487" s="29" t="s">
        <v>10184</v>
      </c>
      <c r="B3487" s="29" t="s">
        <v>10185</v>
      </c>
      <c r="C3487" s="30">
        <v>44271</v>
      </c>
      <c r="D3487" s="29" t="s">
        <v>19270</v>
      </c>
      <c r="F3487" s="29" t="s">
        <v>18888</v>
      </c>
      <c r="G3487" t="s">
        <v>76</v>
      </c>
    </row>
    <row r="3488" spans="1:7" x14ac:dyDescent="0.25">
      <c r="A3488" s="29" t="s">
        <v>10187</v>
      </c>
      <c r="B3488" s="29" t="s">
        <v>10188</v>
      </c>
      <c r="C3488" s="30">
        <v>44271</v>
      </c>
      <c r="D3488" s="29" t="s">
        <v>19254</v>
      </c>
      <c r="F3488" s="29" t="s">
        <v>18888</v>
      </c>
      <c r="G3488" t="s">
        <v>76</v>
      </c>
    </row>
    <row r="3489" spans="1:7" x14ac:dyDescent="0.25">
      <c r="A3489" s="29" t="s">
        <v>10181</v>
      </c>
      <c r="B3489" s="29" t="s">
        <v>10182</v>
      </c>
      <c r="C3489" s="30">
        <v>44271</v>
      </c>
      <c r="D3489" s="29" t="s">
        <v>19263</v>
      </c>
      <c r="F3489" s="29" t="s">
        <v>18888</v>
      </c>
      <c r="G3489" t="s">
        <v>76</v>
      </c>
    </row>
    <row r="3490" spans="1:7" x14ac:dyDescent="0.25">
      <c r="A3490" s="29" t="s">
        <v>10197</v>
      </c>
      <c r="B3490" s="29" t="s">
        <v>10198</v>
      </c>
      <c r="C3490" s="30">
        <v>44272</v>
      </c>
      <c r="D3490" s="29" t="s">
        <v>19270</v>
      </c>
      <c r="F3490" s="29" t="s">
        <v>18888</v>
      </c>
      <c r="G3490" t="s">
        <v>76</v>
      </c>
    </row>
    <row r="3491" spans="1:7" x14ac:dyDescent="0.25">
      <c r="A3491" s="29" t="s">
        <v>10201</v>
      </c>
      <c r="B3491" s="29" t="s">
        <v>10202</v>
      </c>
      <c r="C3491" s="30">
        <v>44272</v>
      </c>
      <c r="D3491" s="29" t="s">
        <v>19270</v>
      </c>
      <c r="F3491" s="29" t="s">
        <v>18888</v>
      </c>
      <c r="G3491" t="s">
        <v>76</v>
      </c>
    </row>
    <row r="3492" spans="1:7" x14ac:dyDescent="0.25">
      <c r="A3492" s="29" t="s">
        <v>10192</v>
      </c>
      <c r="B3492" s="29" t="s">
        <v>10193</v>
      </c>
      <c r="C3492" s="30">
        <v>44272</v>
      </c>
      <c r="D3492" s="29" t="s">
        <v>19254</v>
      </c>
      <c r="F3492" s="29" t="s">
        <v>18888</v>
      </c>
      <c r="G3492" t="s">
        <v>76</v>
      </c>
    </row>
    <row r="3493" spans="1:7" x14ac:dyDescent="0.25">
      <c r="A3493" s="29" t="s">
        <v>10203</v>
      </c>
      <c r="B3493" s="29" t="s">
        <v>10204</v>
      </c>
      <c r="C3493" s="30">
        <v>44272</v>
      </c>
      <c r="D3493" s="29" t="s">
        <v>19254</v>
      </c>
      <c r="F3493" s="29" t="s">
        <v>18888</v>
      </c>
      <c r="G3493" t="s">
        <v>76</v>
      </c>
    </row>
    <row r="3494" spans="1:7" x14ac:dyDescent="0.25">
      <c r="A3494" s="29" t="s">
        <v>10207</v>
      </c>
      <c r="B3494" s="29" t="s">
        <v>10208</v>
      </c>
      <c r="C3494" s="30">
        <v>44272</v>
      </c>
      <c r="D3494" s="29" t="s">
        <v>19254</v>
      </c>
      <c r="F3494" s="29" t="s">
        <v>18888</v>
      </c>
      <c r="G3494" t="s">
        <v>76</v>
      </c>
    </row>
    <row r="3495" spans="1:7" x14ac:dyDescent="0.25">
      <c r="A3495" s="29" t="s">
        <v>10209</v>
      </c>
      <c r="B3495" s="29" t="s">
        <v>10210</v>
      </c>
      <c r="C3495" s="30">
        <v>44272</v>
      </c>
      <c r="D3495" s="29" t="s">
        <v>19254</v>
      </c>
      <c r="F3495" s="29" t="s">
        <v>18888</v>
      </c>
      <c r="G3495" t="s">
        <v>76</v>
      </c>
    </row>
    <row r="3496" spans="1:7" x14ac:dyDescent="0.25">
      <c r="A3496" s="29" t="s">
        <v>10199</v>
      </c>
      <c r="B3496" s="29" t="s">
        <v>10200</v>
      </c>
      <c r="C3496" s="30">
        <v>44272</v>
      </c>
      <c r="D3496" s="29" t="s">
        <v>19007</v>
      </c>
      <c r="F3496" s="29" t="s">
        <v>18887</v>
      </c>
      <c r="G3496" t="s">
        <v>76</v>
      </c>
    </row>
    <row r="3497" spans="1:7" x14ac:dyDescent="0.25">
      <c r="A3497" s="29" t="s">
        <v>10189</v>
      </c>
      <c r="B3497" s="29" t="s">
        <v>10190</v>
      </c>
      <c r="C3497" s="30">
        <v>44272</v>
      </c>
      <c r="D3497" s="29" t="s">
        <v>19036</v>
      </c>
      <c r="F3497" s="29" t="s">
        <v>18888</v>
      </c>
      <c r="G3497" t="s">
        <v>76</v>
      </c>
    </row>
    <row r="3498" spans="1:7" x14ac:dyDescent="0.25">
      <c r="A3498" s="29" t="s">
        <v>10195</v>
      </c>
      <c r="B3498" s="29" t="s">
        <v>10196</v>
      </c>
      <c r="C3498" s="30">
        <v>44272</v>
      </c>
      <c r="D3498" s="29" t="s">
        <v>19036</v>
      </c>
      <c r="F3498" s="29" t="s">
        <v>18888</v>
      </c>
      <c r="G3498" t="s">
        <v>76</v>
      </c>
    </row>
    <row r="3499" spans="1:7" x14ac:dyDescent="0.25">
      <c r="A3499" s="29" t="s">
        <v>10205</v>
      </c>
      <c r="B3499" s="29" t="s">
        <v>10206</v>
      </c>
      <c r="C3499" s="30">
        <v>44272</v>
      </c>
      <c r="D3499" s="29" t="s">
        <v>19036</v>
      </c>
      <c r="F3499" s="29" t="s">
        <v>18888</v>
      </c>
      <c r="G3499" t="s">
        <v>76</v>
      </c>
    </row>
    <row r="3500" spans="1:7" x14ac:dyDescent="0.25">
      <c r="A3500" s="29" t="s">
        <v>6484</v>
      </c>
      <c r="B3500" s="29" t="s">
        <v>6485</v>
      </c>
      <c r="C3500" s="30">
        <v>44219</v>
      </c>
      <c r="D3500" s="29" t="s">
        <v>19036</v>
      </c>
      <c r="E3500" s="29">
        <v>3520</v>
      </c>
      <c r="F3500" s="29" t="s">
        <v>18888</v>
      </c>
      <c r="G3500" t="s">
        <v>2479</v>
      </c>
    </row>
    <row r="3501" spans="1:7" x14ac:dyDescent="0.25">
      <c r="A3501" s="29" t="s">
        <v>2475</v>
      </c>
      <c r="B3501" s="29" t="s">
        <v>2476</v>
      </c>
      <c r="C3501" s="30">
        <v>44204</v>
      </c>
      <c r="D3501" s="29" t="s">
        <v>19312</v>
      </c>
      <c r="E3501" s="29">
        <v>3971</v>
      </c>
      <c r="F3501" s="29" t="s">
        <v>18888</v>
      </c>
      <c r="G3501" t="s">
        <v>2479</v>
      </c>
    </row>
    <row r="3502" spans="1:7" x14ac:dyDescent="0.25">
      <c r="A3502" s="29" t="s">
        <v>6129</v>
      </c>
      <c r="B3502" s="29" t="s">
        <v>6130</v>
      </c>
      <c r="C3502" s="30">
        <v>44216</v>
      </c>
      <c r="D3502" s="29" t="s">
        <v>18889</v>
      </c>
      <c r="E3502" s="29">
        <v>4700</v>
      </c>
      <c r="F3502" s="29" t="s">
        <v>18889</v>
      </c>
      <c r="G3502" t="s">
        <v>2479</v>
      </c>
    </row>
    <row r="3503" spans="1:7" x14ac:dyDescent="0.25">
      <c r="A3503" s="29" t="s">
        <v>5904</v>
      </c>
      <c r="B3503" s="29" t="s">
        <v>5905</v>
      </c>
      <c r="C3503" s="30">
        <v>44218</v>
      </c>
      <c r="D3503" s="29" t="s">
        <v>18889</v>
      </c>
      <c r="E3503" s="29">
        <v>4700</v>
      </c>
      <c r="F3503" s="29" t="s">
        <v>18889</v>
      </c>
      <c r="G3503" t="s">
        <v>2479</v>
      </c>
    </row>
    <row r="3504" spans="1:7" x14ac:dyDescent="0.25">
      <c r="A3504" s="29" t="s">
        <v>16587</v>
      </c>
      <c r="B3504" s="29" t="s">
        <v>16588</v>
      </c>
      <c r="C3504" s="30">
        <v>44219</v>
      </c>
      <c r="D3504" s="29" t="s">
        <v>18889</v>
      </c>
      <c r="E3504" s="29">
        <v>4700</v>
      </c>
      <c r="F3504" s="29" t="s">
        <v>18889</v>
      </c>
      <c r="G3504" t="s">
        <v>2479</v>
      </c>
    </row>
    <row r="3505" spans="1:7" x14ac:dyDescent="0.25">
      <c r="A3505" s="29" t="s">
        <v>14821</v>
      </c>
      <c r="B3505" s="29" t="s">
        <v>14822</v>
      </c>
      <c r="C3505" s="30">
        <v>44229</v>
      </c>
      <c r="D3505" s="29" t="s">
        <v>18889</v>
      </c>
      <c r="E3505" s="29">
        <v>4700</v>
      </c>
      <c r="F3505" s="29" t="s">
        <v>18889</v>
      </c>
      <c r="G3505" t="s">
        <v>2479</v>
      </c>
    </row>
    <row r="3506" spans="1:7" x14ac:dyDescent="0.25">
      <c r="A3506" s="29" t="s">
        <v>15584</v>
      </c>
      <c r="B3506" s="29" t="s">
        <v>15585</v>
      </c>
      <c r="C3506" s="30">
        <v>44244</v>
      </c>
      <c r="D3506" s="29" t="s">
        <v>18892</v>
      </c>
      <c r="E3506" s="29">
        <v>6750</v>
      </c>
      <c r="F3506" s="29" t="s">
        <v>18892</v>
      </c>
      <c r="G3506" t="s">
        <v>2479</v>
      </c>
    </row>
    <row r="3507" spans="1:7" x14ac:dyDescent="0.25">
      <c r="A3507" s="29" t="s">
        <v>8214</v>
      </c>
      <c r="B3507" s="29" t="s">
        <v>8215</v>
      </c>
      <c r="C3507" s="30">
        <v>44201</v>
      </c>
      <c r="D3507" s="29" t="s">
        <v>18896</v>
      </c>
      <c r="F3507" s="29" t="s">
        <v>18894</v>
      </c>
      <c r="G3507" t="s">
        <v>2479</v>
      </c>
    </row>
    <row r="3508" spans="1:7" x14ac:dyDescent="0.25">
      <c r="A3508" s="29" t="s">
        <v>8217</v>
      </c>
      <c r="B3508" s="29" t="s">
        <v>8218</v>
      </c>
      <c r="C3508" s="30">
        <v>44201</v>
      </c>
      <c r="D3508" s="29" t="s">
        <v>18896</v>
      </c>
      <c r="F3508" s="29" t="s">
        <v>18894</v>
      </c>
      <c r="G3508" t="s">
        <v>2479</v>
      </c>
    </row>
    <row r="3509" spans="1:7" x14ac:dyDescent="0.25">
      <c r="A3509" s="29" t="s">
        <v>8225</v>
      </c>
      <c r="B3509" s="29" t="s">
        <v>8226</v>
      </c>
      <c r="C3509" s="30">
        <v>44201</v>
      </c>
      <c r="D3509" s="29" t="s">
        <v>18896</v>
      </c>
      <c r="F3509" s="29" t="s">
        <v>18894</v>
      </c>
      <c r="G3509" t="s">
        <v>2479</v>
      </c>
    </row>
    <row r="3510" spans="1:7" x14ac:dyDescent="0.25">
      <c r="A3510" s="29" t="s">
        <v>8227</v>
      </c>
      <c r="B3510" s="29" t="s">
        <v>8228</v>
      </c>
      <c r="C3510" s="30">
        <v>44201</v>
      </c>
      <c r="D3510" s="29" t="s">
        <v>18896</v>
      </c>
      <c r="F3510" s="29" t="s">
        <v>18894</v>
      </c>
      <c r="G3510" t="s">
        <v>2479</v>
      </c>
    </row>
    <row r="3511" spans="1:7" x14ac:dyDescent="0.25">
      <c r="A3511" s="29" t="s">
        <v>8229</v>
      </c>
      <c r="B3511" s="29" t="s">
        <v>8230</v>
      </c>
      <c r="C3511" s="30">
        <v>44201</v>
      </c>
      <c r="D3511" s="29" t="s">
        <v>18896</v>
      </c>
      <c r="F3511" s="29" t="s">
        <v>18894</v>
      </c>
      <c r="G3511" t="s">
        <v>2479</v>
      </c>
    </row>
    <row r="3512" spans="1:7" x14ac:dyDescent="0.25">
      <c r="A3512" s="29" t="s">
        <v>3660</v>
      </c>
      <c r="B3512" s="29" t="s">
        <v>3661</v>
      </c>
      <c r="C3512" s="30">
        <v>44220</v>
      </c>
      <c r="D3512" s="29" t="s">
        <v>18896</v>
      </c>
      <c r="F3512" s="29" t="s">
        <v>18894</v>
      </c>
      <c r="G3512" t="s">
        <v>2479</v>
      </c>
    </row>
    <row r="3513" spans="1:7" x14ac:dyDescent="0.25">
      <c r="A3513" s="29" t="s">
        <v>9792</v>
      </c>
      <c r="B3513" s="29" t="s">
        <v>9793</v>
      </c>
      <c r="C3513" s="30">
        <v>44244</v>
      </c>
      <c r="D3513" s="29" t="s">
        <v>18896</v>
      </c>
      <c r="F3513" s="29" t="s">
        <v>18894</v>
      </c>
      <c r="G3513" t="s">
        <v>2479</v>
      </c>
    </row>
    <row r="3514" spans="1:7" x14ac:dyDescent="0.25">
      <c r="A3514" s="29" t="s">
        <v>9909</v>
      </c>
      <c r="B3514" s="29" t="s">
        <v>9910</v>
      </c>
      <c r="C3514" s="30">
        <v>44246</v>
      </c>
      <c r="D3514" s="29" t="s">
        <v>18896</v>
      </c>
      <c r="F3514" s="29" t="s">
        <v>18894</v>
      </c>
      <c r="G3514" t="s">
        <v>2479</v>
      </c>
    </row>
    <row r="3515" spans="1:7" x14ac:dyDescent="0.25">
      <c r="A3515" s="29" t="s">
        <v>9828</v>
      </c>
      <c r="B3515" s="29" t="s">
        <v>9829</v>
      </c>
      <c r="C3515" s="30">
        <v>44247</v>
      </c>
      <c r="D3515" s="29" t="s">
        <v>18896</v>
      </c>
      <c r="F3515" s="29" t="s">
        <v>18894</v>
      </c>
      <c r="G3515" t="s">
        <v>2479</v>
      </c>
    </row>
    <row r="3516" spans="1:7" x14ac:dyDescent="0.25">
      <c r="A3516" s="29" t="s">
        <v>6069</v>
      </c>
      <c r="B3516" s="29" t="s">
        <v>6070</v>
      </c>
      <c r="C3516" s="30">
        <v>44222</v>
      </c>
      <c r="D3516" s="29" t="s">
        <v>18889</v>
      </c>
      <c r="E3516" s="29">
        <v>4700</v>
      </c>
      <c r="F3516" s="29" t="s">
        <v>18889</v>
      </c>
      <c r="G3516" t="s">
        <v>6071</v>
      </c>
    </row>
    <row r="3517" spans="1:7" x14ac:dyDescent="0.25">
      <c r="A3517" s="29" t="s">
        <v>6135</v>
      </c>
      <c r="B3517" s="29" t="s">
        <v>6136</v>
      </c>
      <c r="C3517" s="30">
        <v>44222</v>
      </c>
      <c r="D3517" s="29" t="s">
        <v>18889</v>
      </c>
      <c r="E3517" s="29">
        <v>4700</v>
      </c>
      <c r="F3517" s="29" t="s">
        <v>18889</v>
      </c>
      <c r="G3517" t="s">
        <v>6071</v>
      </c>
    </row>
    <row r="3518" spans="1:7" x14ac:dyDescent="0.25">
      <c r="A3518" s="29" t="s">
        <v>16594</v>
      </c>
      <c r="B3518" s="29" t="s">
        <v>16595</v>
      </c>
      <c r="C3518" s="30">
        <v>44216</v>
      </c>
      <c r="D3518" s="29" t="s">
        <v>18889</v>
      </c>
      <c r="E3518" s="29">
        <v>4730</v>
      </c>
      <c r="F3518" s="29" t="s">
        <v>18889</v>
      </c>
      <c r="G3518" t="s">
        <v>6071</v>
      </c>
    </row>
    <row r="3519" spans="1:7" x14ac:dyDescent="0.25">
      <c r="A3519" s="29" t="s">
        <v>4712</v>
      </c>
      <c r="B3519" s="29" t="s">
        <v>4713</v>
      </c>
      <c r="C3519" s="30">
        <v>44218</v>
      </c>
      <c r="D3519" s="29" t="s">
        <v>18966</v>
      </c>
      <c r="E3519" s="29">
        <v>1020</v>
      </c>
      <c r="F3519" s="29" t="s">
        <v>18884</v>
      </c>
      <c r="G3519" t="s">
        <v>41</v>
      </c>
    </row>
    <row r="3520" spans="1:7" x14ac:dyDescent="0.25">
      <c r="A3520" s="29" t="s">
        <v>12484</v>
      </c>
      <c r="B3520" s="29" t="s">
        <v>12485</v>
      </c>
      <c r="C3520" s="30">
        <v>44238</v>
      </c>
      <c r="D3520" s="29" t="s">
        <v>18895</v>
      </c>
      <c r="E3520" s="29">
        <v>1020</v>
      </c>
      <c r="F3520" s="29" t="s">
        <v>18884</v>
      </c>
      <c r="G3520" t="s">
        <v>41</v>
      </c>
    </row>
    <row r="3521" spans="1:7" x14ac:dyDescent="0.25">
      <c r="A3521" s="29" t="s">
        <v>12306</v>
      </c>
      <c r="B3521" s="29" t="s">
        <v>12307</v>
      </c>
      <c r="C3521" s="30">
        <v>44233</v>
      </c>
      <c r="D3521" s="29" t="s">
        <v>18895</v>
      </c>
      <c r="E3521" s="29">
        <v>1050</v>
      </c>
      <c r="F3521" s="29" t="s">
        <v>18884</v>
      </c>
      <c r="G3521" t="s">
        <v>41</v>
      </c>
    </row>
    <row r="3522" spans="1:7" x14ac:dyDescent="0.25">
      <c r="A3522" s="29" t="s">
        <v>17077</v>
      </c>
      <c r="B3522" s="29" t="s">
        <v>17078</v>
      </c>
      <c r="C3522" s="30">
        <v>44235</v>
      </c>
      <c r="D3522" s="29" t="s">
        <v>18969</v>
      </c>
      <c r="E3522" s="29">
        <v>1050</v>
      </c>
      <c r="F3522" s="29" t="s">
        <v>18884</v>
      </c>
      <c r="G3522" t="s">
        <v>41</v>
      </c>
    </row>
    <row r="3523" spans="1:7" x14ac:dyDescent="0.25">
      <c r="A3523" s="29" t="s">
        <v>5855</v>
      </c>
      <c r="B3523" s="29" t="s">
        <v>5856</v>
      </c>
      <c r="C3523" s="30">
        <v>44222</v>
      </c>
      <c r="D3523" s="29" t="s">
        <v>18964</v>
      </c>
      <c r="E3523" s="29">
        <v>1080</v>
      </c>
      <c r="F3523" s="29" t="s">
        <v>18884</v>
      </c>
      <c r="G3523" t="s">
        <v>41</v>
      </c>
    </row>
    <row r="3524" spans="1:7" x14ac:dyDescent="0.25">
      <c r="A3524" s="29" t="s">
        <v>17699</v>
      </c>
      <c r="B3524" s="29" t="s">
        <v>17700</v>
      </c>
      <c r="C3524" s="30">
        <v>44259</v>
      </c>
      <c r="D3524" s="29" t="s">
        <v>18895</v>
      </c>
      <c r="E3524" s="29">
        <v>1080</v>
      </c>
      <c r="F3524" s="29" t="s">
        <v>18884</v>
      </c>
      <c r="G3524" t="s">
        <v>41</v>
      </c>
    </row>
    <row r="3525" spans="1:7" x14ac:dyDescent="0.25">
      <c r="A3525" s="29" t="s">
        <v>17939</v>
      </c>
      <c r="B3525" s="29" t="s">
        <v>17940</v>
      </c>
      <c r="C3525" s="30">
        <v>44265</v>
      </c>
      <c r="D3525" s="29" t="s">
        <v>18884</v>
      </c>
      <c r="E3525" s="29">
        <v>1080</v>
      </c>
      <c r="F3525" s="29" t="s">
        <v>18884</v>
      </c>
      <c r="G3525" t="s">
        <v>41</v>
      </c>
    </row>
    <row r="3526" spans="1:7" x14ac:dyDescent="0.25">
      <c r="A3526" s="29" t="s">
        <v>5820</v>
      </c>
      <c r="B3526" s="29" t="s">
        <v>5821</v>
      </c>
      <c r="C3526" s="30">
        <v>44217</v>
      </c>
      <c r="D3526" s="29" t="s">
        <v>18964</v>
      </c>
      <c r="E3526" s="29">
        <v>1090</v>
      </c>
      <c r="F3526" s="29" t="s">
        <v>18884</v>
      </c>
      <c r="G3526" t="s">
        <v>41</v>
      </c>
    </row>
    <row r="3527" spans="1:7" x14ac:dyDescent="0.25">
      <c r="A3527" s="29" t="s">
        <v>14953</v>
      </c>
      <c r="B3527" s="29" t="s">
        <v>14954</v>
      </c>
      <c r="C3527" s="30">
        <v>44228</v>
      </c>
      <c r="D3527" s="29" t="s">
        <v>18895</v>
      </c>
      <c r="E3527" s="29">
        <v>1090</v>
      </c>
      <c r="F3527" s="29" t="s">
        <v>18884</v>
      </c>
      <c r="G3527" t="s">
        <v>41</v>
      </c>
    </row>
    <row r="3528" spans="1:7" x14ac:dyDescent="0.25">
      <c r="A3528" s="29" t="s">
        <v>7221</v>
      </c>
      <c r="B3528" s="29" t="s">
        <v>7222</v>
      </c>
      <c r="C3528" s="30">
        <v>44248</v>
      </c>
      <c r="D3528" s="29" t="s">
        <v>18895</v>
      </c>
      <c r="E3528" s="29">
        <v>1170</v>
      </c>
      <c r="F3528" s="29" t="s">
        <v>18884</v>
      </c>
      <c r="G3528" t="s">
        <v>41</v>
      </c>
    </row>
    <row r="3529" spans="1:7" x14ac:dyDescent="0.25">
      <c r="A3529" s="29" t="s">
        <v>7369</v>
      </c>
      <c r="B3529" s="29" t="s">
        <v>7370</v>
      </c>
      <c r="C3529" s="30">
        <v>44251</v>
      </c>
      <c r="D3529" s="29" t="s">
        <v>18895</v>
      </c>
      <c r="E3529" s="29">
        <v>1210</v>
      </c>
      <c r="F3529" s="29" t="s">
        <v>18884</v>
      </c>
      <c r="G3529" t="s">
        <v>41</v>
      </c>
    </row>
    <row r="3530" spans="1:7" x14ac:dyDescent="0.25">
      <c r="A3530" s="29" t="s">
        <v>12481</v>
      </c>
      <c r="B3530" s="29" t="s">
        <v>12482</v>
      </c>
      <c r="C3530" s="30">
        <v>44239</v>
      </c>
      <c r="D3530" s="29" t="s">
        <v>18885</v>
      </c>
      <c r="E3530" s="29">
        <v>1400</v>
      </c>
      <c r="F3530" s="29" t="s">
        <v>18885</v>
      </c>
      <c r="G3530" t="s">
        <v>41</v>
      </c>
    </row>
    <row r="3531" spans="1:7" x14ac:dyDescent="0.25">
      <c r="A3531" s="29" t="s">
        <v>1093</v>
      </c>
      <c r="B3531" s="29" t="s">
        <v>1094</v>
      </c>
      <c r="C3531" s="30">
        <v>44242</v>
      </c>
      <c r="D3531" s="29" t="s">
        <v>18885</v>
      </c>
      <c r="E3531" s="29">
        <v>1410</v>
      </c>
      <c r="F3531" s="29" t="s">
        <v>18885</v>
      </c>
      <c r="G3531" t="s">
        <v>41</v>
      </c>
    </row>
    <row r="3532" spans="1:7" x14ac:dyDescent="0.25">
      <c r="A3532" s="29" t="s">
        <v>6925</v>
      </c>
      <c r="B3532" s="29" t="s">
        <v>6926</v>
      </c>
      <c r="C3532" s="30">
        <v>44244</v>
      </c>
      <c r="D3532" s="29" t="s">
        <v>18885</v>
      </c>
      <c r="E3532" s="29">
        <v>1420</v>
      </c>
      <c r="F3532" s="29" t="s">
        <v>18885</v>
      </c>
      <c r="G3532" t="s">
        <v>41</v>
      </c>
    </row>
    <row r="3533" spans="1:7" x14ac:dyDescent="0.25">
      <c r="A3533" s="29" t="s">
        <v>4416</v>
      </c>
      <c r="B3533" s="29" t="s">
        <v>4417</v>
      </c>
      <c r="C3533" s="30">
        <v>44254</v>
      </c>
      <c r="D3533" s="29" t="s">
        <v>18885</v>
      </c>
      <c r="E3533" s="29">
        <v>1420</v>
      </c>
      <c r="F3533" s="29" t="s">
        <v>18885</v>
      </c>
      <c r="G3533" t="s">
        <v>41</v>
      </c>
    </row>
    <row r="3534" spans="1:7" x14ac:dyDescent="0.25">
      <c r="A3534" s="29" t="s">
        <v>13537</v>
      </c>
      <c r="B3534" s="29" t="s">
        <v>13538</v>
      </c>
      <c r="C3534" s="30">
        <v>44221</v>
      </c>
      <c r="D3534" s="29" t="s">
        <v>18896</v>
      </c>
      <c r="E3534" s="29">
        <v>1480</v>
      </c>
      <c r="F3534" s="29" t="s">
        <v>18885</v>
      </c>
      <c r="G3534" t="s">
        <v>41</v>
      </c>
    </row>
    <row r="3535" spans="1:7" x14ac:dyDescent="0.25">
      <c r="A3535" s="29" t="s">
        <v>10796</v>
      </c>
      <c r="B3535" s="29" t="s">
        <v>10797</v>
      </c>
      <c r="C3535" s="30">
        <v>44258</v>
      </c>
      <c r="D3535" s="29" t="s">
        <v>18896</v>
      </c>
      <c r="E3535" s="29">
        <v>1480</v>
      </c>
      <c r="F3535" s="29" t="s">
        <v>18885</v>
      </c>
      <c r="G3535" t="s">
        <v>41</v>
      </c>
    </row>
    <row r="3536" spans="1:7" x14ac:dyDescent="0.25">
      <c r="A3536" s="29" t="s">
        <v>10807</v>
      </c>
      <c r="B3536" s="29" t="s">
        <v>10808</v>
      </c>
      <c r="C3536" s="30">
        <v>44225</v>
      </c>
      <c r="D3536" s="29" t="s">
        <v>18896</v>
      </c>
      <c r="E3536" s="29">
        <v>1700</v>
      </c>
      <c r="F3536" s="29" t="s">
        <v>18886</v>
      </c>
      <c r="G3536" t="s">
        <v>41</v>
      </c>
    </row>
    <row r="3537" spans="1:7" x14ac:dyDescent="0.25">
      <c r="A3537" s="29" t="s">
        <v>7794</v>
      </c>
      <c r="B3537" s="29" t="s">
        <v>7795</v>
      </c>
      <c r="C3537" s="30">
        <v>44251</v>
      </c>
      <c r="D3537" s="29" t="s">
        <v>18897</v>
      </c>
      <c r="E3537" s="29">
        <v>1700</v>
      </c>
      <c r="F3537" s="29" t="s">
        <v>18886</v>
      </c>
      <c r="G3537" t="s">
        <v>41</v>
      </c>
    </row>
    <row r="3538" spans="1:7" x14ac:dyDescent="0.25">
      <c r="A3538" s="29" t="s">
        <v>16450</v>
      </c>
      <c r="B3538" s="29" t="s">
        <v>16451</v>
      </c>
      <c r="C3538" s="30">
        <v>44198</v>
      </c>
      <c r="D3538" s="29" t="s">
        <v>19098</v>
      </c>
      <c r="E3538" s="29">
        <v>1755</v>
      </c>
      <c r="F3538" s="29" t="s">
        <v>18886</v>
      </c>
      <c r="G3538" t="s">
        <v>41</v>
      </c>
    </row>
    <row r="3539" spans="1:7" x14ac:dyDescent="0.25">
      <c r="A3539" s="29" t="s">
        <v>7438</v>
      </c>
      <c r="B3539" s="29" t="s">
        <v>7439</v>
      </c>
      <c r="C3539" s="30">
        <v>44251</v>
      </c>
      <c r="D3539" s="29" t="s">
        <v>18886</v>
      </c>
      <c r="E3539" s="29">
        <v>1831</v>
      </c>
      <c r="F3539" s="29" t="s">
        <v>18886</v>
      </c>
      <c r="G3539" t="s">
        <v>41</v>
      </c>
    </row>
    <row r="3540" spans="1:7" x14ac:dyDescent="0.25">
      <c r="A3540" s="29" t="s">
        <v>14285</v>
      </c>
      <c r="B3540" s="29" t="s">
        <v>14286</v>
      </c>
      <c r="C3540" s="30">
        <v>44232</v>
      </c>
      <c r="D3540" s="29" t="s">
        <v>18904</v>
      </c>
      <c r="E3540" s="29">
        <v>2018</v>
      </c>
      <c r="F3540" s="29" t="s">
        <v>18887</v>
      </c>
      <c r="G3540" t="s">
        <v>41</v>
      </c>
    </row>
    <row r="3541" spans="1:7" x14ac:dyDescent="0.25">
      <c r="A3541" s="29" t="s">
        <v>5848</v>
      </c>
      <c r="B3541" s="29" t="s">
        <v>5849</v>
      </c>
      <c r="C3541" s="30">
        <v>44222</v>
      </c>
      <c r="D3541" s="29" t="s">
        <v>18887</v>
      </c>
      <c r="E3541" s="29">
        <v>2020</v>
      </c>
      <c r="F3541" s="29" t="s">
        <v>18887</v>
      </c>
      <c r="G3541" t="s">
        <v>41</v>
      </c>
    </row>
    <row r="3542" spans="1:7" x14ac:dyDescent="0.25">
      <c r="A3542" s="29" t="s">
        <v>3339</v>
      </c>
      <c r="B3542" s="29" t="s">
        <v>3340</v>
      </c>
      <c r="C3542" s="30">
        <v>44228</v>
      </c>
      <c r="D3542" s="29" t="s">
        <v>18904</v>
      </c>
      <c r="E3542" s="29">
        <v>2020</v>
      </c>
      <c r="F3542" s="29" t="s">
        <v>18887</v>
      </c>
      <c r="G3542" t="s">
        <v>41</v>
      </c>
    </row>
    <row r="3543" spans="1:7" x14ac:dyDescent="0.25">
      <c r="A3543" s="29" t="s">
        <v>4487</v>
      </c>
      <c r="B3543" s="29" t="s">
        <v>4488</v>
      </c>
      <c r="C3543" s="30">
        <v>44253</v>
      </c>
      <c r="D3543" s="29" t="s">
        <v>18904</v>
      </c>
      <c r="E3543" s="29">
        <v>2020</v>
      </c>
      <c r="F3543" s="29" t="s">
        <v>18887</v>
      </c>
      <c r="G3543" t="s">
        <v>41</v>
      </c>
    </row>
    <row r="3544" spans="1:7" x14ac:dyDescent="0.25">
      <c r="A3544" s="29" t="s">
        <v>2494</v>
      </c>
      <c r="B3544" s="29" t="s">
        <v>2495</v>
      </c>
      <c r="C3544" s="30">
        <v>44207</v>
      </c>
      <c r="D3544" s="29" t="s">
        <v>18997</v>
      </c>
      <c r="E3544" s="29">
        <v>2140</v>
      </c>
      <c r="F3544" s="29" t="s">
        <v>18887</v>
      </c>
      <c r="G3544" t="s">
        <v>41</v>
      </c>
    </row>
    <row r="3545" spans="1:7" x14ac:dyDescent="0.25">
      <c r="A3545" s="29" t="s">
        <v>14238</v>
      </c>
      <c r="B3545" s="29" t="s">
        <v>14239</v>
      </c>
      <c r="C3545" s="30">
        <v>44228</v>
      </c>
      <c r="D3545" s="29" t="s">
        <v>18997</v>
      </c>
      <c r="E3545" s="29">
        <v>2140</v>
      </c>
      <c r="F3545" s="29" t="s">
        <v>18887</v>
      </c>
      <c r="G3545" t="s">
        <v>41</v>
      </c>
    </row>
    <row r="3546" spans="1:7" x14ac:dyDescent="0.25">
      <c r="A3546" s="29" t="s">
        <v>3316</v>
      </c>
      <c r="B3546" s="29" t="s">
        <v>3317</v>
      </c>
      <c r="C3546" s="30">
        <v>44230</v>
      </c>
      <c r="D3546" s="29" t="s">
        <v>18997</v>
      </c>
      <c r="E3546" s="29">
        <v>2140</v>
      </c>
      <c r="F3546" s="29" t="s">
        <v>18887</v>
      </c>
      <c r="G3546" t="s">
        <v>41</v>
      </c>
    </row>
    <row r="3547" spans="1:7" x14ac:dyDescent="0.25">
      <c r="A3547" s="29" t="s">
        <v>3573</v>
      </c>
      <c r="B3547" s="29" t="s">
        <v>3574</v>
      </c>
      <c r="C3547" s="30">
        <v>44231</v>
      </c>
      <c r="D3547" s="29" t="s">
        <v>18887</v>
      </c>
      <c r="E3547" s="29">
        <v>2140</v>
      </c>
      <c r="F3547" s="29" t="s">
        <v>18887</v>
      </c>
      <c r="G3547" t="s">
        <v>41</v>
      </c>
    </row>
    <row r="3548" spans="1:7" x14ac:dyDescent="0.25">
      <c r="A3548" s="29" t="s">
        <v>4473</v>
      </c>
      <c r="B3548" s="29" t="s">
        <v>4474</v>
      </c>
      <c r="C3548" s="30">
        <v>44254</v>
      </c>
      <c r="D3548" s="29" t="s">
        <v>18997</v>
      </c>
      <c r="E3548" s="29">
        <v>2140</v>
      </c>
      <c r="F3548" s="29" t="s">
        <v>18887</v>
      </c>
      <c r="G3548" t="s">
        <v>41</v>
      </c>
    </row>
    <row r="3549" spans="1:7" x14ac:dyDescent="0.25">
      <c r="A3549" s="29" t="s">
        <v>16527</v>
      </c>
      <c r="B3549" s="29" t="s">
        <v>16528</v>
      </c>
      <c r="C3549" s="30">
        <v>44220</v>
      </c>
      <c r="D3549" s="29" t="s">
        <v>18998</v>
      </c>
      <c r="E3549" s="29">
        <v>2160</v>
      </c>
      <c r="F3549" s="29" t="s">
        <v>18887</v>
      </c>
      <c r="G3549" t="s">
        <v>41</v>
      </c>
    </row>
    <row r="3550" spans="1:7" x14ac:dyDescent="0.25">
      <c r="A3550" s="29" t="s">
        <v>17795</v>
      </c>
      <c r="B3550" s="29" t="s">
        <v>17796</v>
      </c>
      <c r="C3550" s="30">
        <v>44250</v>
      </c>
      <c r="D3550" s="29" t="s">
        <v>18998</v>
      </c>
      <c r="E3550" s="29">
        <v>2160</v>
      </c>
      <c r="F3550" s="29" t="s">
        <v>18887</v>
      </c>
      <c r="G3550" t="s">
        <v>41</v>
      </c>
    </row>
    <row r="3551" spans="1:7" x14ac:dyDescent="0.25">
      <c r="A3551" s="29" t="s">
        <v>5816</v>
      </c>
      <c r="B3551" s="29" t="s">
        <v>5817</v>
      </c>
      <c r="C3551" s="30">
        <v>44222</v>
      </c>
      <c r="D3551" s="29" t="s">
        <v>18887</v>
      </c>
      <c r="E3551" s="29">
        <v>2170</v>
      </c>
      <c r="F3551" s="29" t="s">
        <v>18887</v>
      </c>
      <c r="G3551" t="s">
        <v>41</v>
      </c>
    </row>
    <row r="3552" spans="1:7" x14ac:dyDescent="0.25">
      <c r="A3552" s="29" t="s">
        <v>5810</v>
      </c>
      <c r="B3552" s="29" t="s">
        <v>5811</v>
      </c>
      <c r="C3552" s="30">
        <v>44222</v>
      </c>
      <c r="D3552" s="29" t="s">
        <v>18887</v>
      </c>
      <c r="E3552" s="29">
        <v>2180</v>
      </c>
      <c r="F3552" s="29" t="s">
        <v>18887</v>
      </c>
      <c r="G3552" t="s">
        <v>41</v>
      </c>
    </row>
    <row r="3553" spans="1:7" x14ac:dyDescent="0.25">
      <c r="A3553" s="29" t="s">
        <v>3516</v>
      </c>
      <c r="B3553" s="29" t="s">
        <v>3517</v>
      </c>
      <c r="C3553" s="30">
        <v>44244</v>
      </c>
      <c r="D3553" s="29" t="s">
        <v>18887</v>
      </c>
      <c r="E3553" s="29">
        <v>2180</v>
      </c>
      <c r="F3553" s="29" t="s">
        <v>18887</v>
      </c>
      <c r="G3553" t="s">
        <v>41</v>
      </c>
    </row>
    <row r="3554" spans="1:7" x14ac:dyDescent="0.25">
      <c r="A3554" s="29" t="s">
        <v>18833</v>
      </c>
      <c r="B3554" s="29" t="s">
        <v>18834</v>
      </c>
      <c r="C3554" s="30">
        <v>44224</v>
      </c>
      <c r="D3554" s="29" t="s">
        <v>19117</v>
      </c>
      <c r="E3554" s="29">
        <v>2200</v>
      </c>
      <c r="F3554" s="29" t="s">
        <v>18887</v>
      </c>
      <c r="G3554" t="s">
        <v>41</v>
      </c>
    </row>
    <row r="3555" spans="1:7" x14ac:dyDescent="0.25">
      <c r="A3555" s="29" t="s">
        <v>8393</v>
      </c>
      <c r="B3555" s="29" t="s">
        <v>8394</v>
      </c>
      <c r="C3555" s="30">
        <v>44202</v>
      </c>
      <c r="D3555" s="29" t="s">
        <v>19119</v>
      </c>
      <c r="E3555" s="29">
        <v>2220</v>
      </c>
      <c r="F3555" s="29" t="s">
        <v>18887</v>
      </c>
      <c r="G3555" t="s">
        <v>41</v>
      </c>
    </row>
    <row r="3556" spans="1:7" x14ac:dyDescent="0.25">
      <c r="A3556" s="29" t="s">
        <v>11269</v>
      </c>
      <c r="B3556" s="29" t="s">
        <v>11270</v>
      </c>
      <c r="C3556" s="30">
        <v>44209</v>
      </c>
      <c r="D3556" s="29" t="s">
        <v>19119</v>
      </c>
      <c r="E3556" s="29">
        <v>2220</v>
      </c>
      <c r="F3556" s="29" t="s">
        <v>18887</v>
      </c>
      <c r="G3556" t="s">
        <v>41</v>
      </c>
    </row>
    <row r="3557" spans="1:7" x14ac:dyDescent="0.25">
      <c r="A3557" s="29" t="s">
        <v>1922</v>
      </c>
      <c r="B3557" s="29" t="s">
        <v>1923</v>
      </c>
      <c r="C3557" s="30">
        <v>44251</v>
      </c>
      <c r="D3557" s="29" t="s">
        <v>19119</v>
      </c>
      <c r="E3557" s="29">
        <v>2220</v>
      </c>
      <c r="F3557" s="29" t="s">
        <v>18887</v>
      </c>
      <c r="G3557" t="s">
        <v>41</v>
      </c>
    </row>
    <row r="3558" spans="1:7" x14ac:dyDescent="0.25">
      <c r="A3558" s="29" t="s">
        <v>10733</v>
      </c>
      <c r="B3558" s="29" t="s">
        <v>10734</v>
      </c>
      <c r="C3558" s="30">
        <v>44254</v>
      </c>
      <c r="D3558" s="29" t="s">
        <v>19119</v>
      </c>
      <c r="E3558" s="29">
        <v>2220</v>
      </c>
      <c r="F3558" s="29" t="s">
        <v>18887</v>
      </c>
      <c r="G3558" t="s">
        <v>41</v>
      </c>
    </row>
    <row r="3559" spans="1:7" x14ac:dyDescent="0.25">
      <c r="A3559" s="29" t="s">
        <v>10617</v>
      </c>
      <c r="B3559" s="29" t="s">
        <v>10618</v>
      </c>
      <c r="C3559" s="30">
        <v>44250</v>
      </c>
      <c r="D3559" s="29" t="s">
        <v>19126</v>
      </c>
      <c r="E3559" s="29">
        <v>2242</v>
      </c>
      <c r="F3559" s="29" t="s">
        <v>18887</v>
      </c>
      <c r="G3559" t="s">
        <v>41</v>
      </c>
    </row>
    <row r="3560" spans="1:7" x14ac:dyDescent="0.25">
      <c r="A3560" s="29" t="s">
        <v>6687</v>
      </c>
      <c r="B3560" s="29" t="s">
        <v>6688</v>
      </c>
      <c r="C3560" s="30">
        <v>44229</v>
      </c>
      <c r="D3560" s="29" t="s">
        <v>19128</v>
      </c>
      <c r="E3560" s="29">
        <v>2250</v>
      </c>
      <c r="F3560" s="29" t="s">
        <v>18887</v>
      </c>
      <c r="G3560" t="s">
        <v>41</v>
      </c>
    </row>
    <row r="3561" spans="1:7" x14ac:dyDescent="0.25">
      <c r="A3561" s="29" t="s">
        <v>14344</v>
      </c>
      <c r="B3561" s="29" t="s">
        <v>14345</v>
      </c>
      <c r="C3561" s="30">
        <v>44219</v>
      </c>
      <c r="D3561" s="29" t="s">
        <v>19129</v>
      </c>
      <c r="E3561" s="29">
        <v>2260</v>
      </c>
      <c r="F3561" s="29" t="s">
        <v>18887</v>
      </c>
      <c r="G3561" t="s">
        <v>41</v>
      </c>
    </row>
    <row r="3562" spans="1:7" x14ac:dyDescent="0.25">
      <c r="A3562" s="29" t="s">
        <v>2524</v>
      </c>
      <c r="B3562" s="29" t="s">
        <v>2525</v>
      </c>
      <c r="C3562" s="30">
        <v>44207</v>
      </c>
      <c r="D3562" s="29" t="s">
        <v>19131</v>
      </c>
      <c r="E3562" s="29">
        <v>2275</v>
      </c>
      <c r="F3562" s="29" t="s">
        <v>18887</v>
      </c>
      <c r="G3562" t="s">
        <v>41</v>
      </c>
    </row>
    <row r="3563" spans="1:7" x14ac:dyDescent="0.25">
      <c r="A3563" s="29" t="s">
        <v>82</v>
      </c>
      <c r="B3563" s="29" t="s">
        <v>83</v>
      </c>
      <c r="C3563" s="30">
        <v>44231</v>
      </c>
      <c r="D3563" s="29" t="s">
        <v>19132</v>
      </c>
      <c r="E3563" s="29">
        <v>2275</v>
      </c>
      <c r="F3563" s="29" t="s">
        <v>18887</v>
      </c>
      <c r="G3563" t="s">
        <v>41</v>
      </c>
    </row>
    <row r="3564" spans="1:7" x14ac:dyDescent="0.25">
      <c r="A3564" s="29" t="s">
        <v>16999</v>
      </c>
      <c r="B3564" s="29" t="s">
        <v>17000</v>
      </c>
      <c r="C3564" s="30">
        <v>44232</v>
      </c>
      <c r="D3564" s="29" t="s">
        <v>19132</v>
      </c>
      <c r="E3564" s="29">
        <v>2275</v>
      </c>
      <c r="F3564" s="29" t="s">
        <v>18887</v>
      </c>
      <c r="G3564" t="s">
        <v>41</v>
      </c>
    </row>
    <row r="3565" spans="1:7" x14ac:dyDescent="0.25">
      <c r="A3565" s="29" t="s">
        <v>589</v>
      </c>
      <c r="B3565" s="29" t="s">
        <v>590</v>
      </c>
      <c r="C3565" s="30">
        <v>44239</v>
      </c>
      <c r="D3565" s="29" t="s">
        <v>19004</v>
      </c>
      <c r="E3565" s="29">
        <v>2290</v>
      </c>
      <c r="F3565" s="29" t="s">
        <v>18887</v>
      </c>
      <c r="G3565" t="s">
        <v>41</v>
      </c>
    </row>
    <row r="3566" spans="1:7" x14ac:dyDescent="0.25">
      <c r="A3566" s="29" t="s">
        <v>18699</v>
      </c>
      <c r="B3566" s="29" t="s">
        <v>18700</v>
      </c>
      <c r="C3566" s="30">
        <v>44227</v>
      </c>
      <c r="D3566" s="29" t="s">
        <v>19136</v>
      </c>
      <c r="E3566" s="29">
        <v>2300</v>
      </c>
      <c r="F3566" s="29" t="s">
        <v>18887</v>
      </c>
      <c r="G3566" t="s">
        <v>41</v>
      </c>
    </row>
    <row r="3567" spans="1:7" x14ac:dyDescent="0.25">
      <c r="A3567" s="29" t="s">
        <v>6495</v>
      </c>
      <c r="B3567" s="29" t="s">
        <v>6496</v>
      </c>
      <c r="C3567" s="30">
        <v>44221</v>
      </c>
      <c r="D3567" s="29" t="s">
        <v>19137</v>
      </c>
      <c r="E3567" s="29">
        <v>2310</v>
      </c>
      <c r="F3567" s="29" t="s">
        <v>18887</v>
      </c>
      <c r="G3567" t="s">
        <v>41</v>
      </c>
    </row>
    <row r="3568" spans="1:7" x14ac:dyDescent="0.25">
      <c r="A3568" s="29" t="s">
        <v>6512</v>
      </c>
      <c r="B3568" s="29" t="s">
        <v>6513</v>
      </c>
      <c r="C3568" s="30">
        <v>44221</v>
      </c>
      <c r="D3568" s="29" t="s">
        <v>19137</v>
      </c>
      <c r="E3568" s="29">
        <v>2310</v>
      </c>
      <c r="F3568" s="29" t="s">
        <v>18887</v>
      </c>
      <c r="G3568" t="s">
        <v>41</v>
      </c>
    </row>
    <row r="3569" spans="1:7" x14ac:dyDescent="0.25">
      <c r="A3569" s="29" t="s">
        <v>18637</v>
      </c>
      <c r="B3569" s="29" t="s">
        <v>18638</v>
      </c>
      <c r="C3569" s="30">
        <v>44228</v>
      </c>
      <c r="D3569" s="29" t="s">
        <v>19138</v>
      </c>
      <c r="E3569" s="29">
        <v>2320</v>
      </c>
      <c r="F3569" s="29" t="s">
        <v>18887</v>
      </c>
      <c r="G3569" t="s">
        <v>41</v>
      </c>
    </row>
    <row r="3570" spans="1:7" x14ac:dyDescent="0.25">
      <c r="A3570" s="29" t="s">
        <v>18585</v>
      </c>
      <c r="B3570" s="29" t="s">
        <v>18586</v>
      </c>
      <c r="C3570" s="30">
        <v>44228</v>
      </c>
      <c r="D3570" s="29" t="s">
        <v>19141</v>
      </c>
      <c r="E3570" s="29">
        <v>2322</v>
      </c>
      <c r="F3570" s="29" t="s">
        <v>18887</v>
      </c>
      <c r="G3570" t="s">
        <v>41</v>
      </c>
    </row>
    <row r="3571" spans="1:7" x14ac:dyDescent="0.25">
      <c r="A3571" s="29" t="s">
        <v>18602</v>
      </c>
      <c r="B3571" s="29" t="s">
        <v>18603</v>
      </c>
      <c r="C3571" s="30">
        <v>44228</v>
      </c>
      <c r="D3571" s="29" t="s">
        <v>19141</v>
      </c>
      <c r="E3571" s="29">
        <v>2322</v>
      </c>
      <c r="F3571" s="29" t="s">
        <v>18887</v>
      </c>
      <c r="G3571" t="s">
        <v>41</v>
      </c>
    </row>
    <row r="3572" spans="1:7" x14ac:dyDescent="0.25">
      <c r="A3572" s="29" t="s">
        <v>18650</v>
      </c>
      <c r="B3572" s="29" t="s">
        <v>18651</v>
      </c>
      <c r="C3572" s="30">
        <v>44228</v>
      </c>
      <c r="D3572" s="29" t="s">
        <v>19141</v>
      </c>
      <c r="E3572" s="29">
        <v>2322</v>
      </c>
      <c r="F3572" s="29" t="s">
        <v>18887</v>
      </c>
      <c r="G3572" t="s">
        <v>41</v>
      </c>
    </row>
    <row r="3573" spans="1:7" x14ac:dyDescent="0.25">
      <c r="A3573" s="29" t="s">
        <v>18821</v>
      </c>
      <c r="B3573" s="29" t="s">
        <v>18822</v>
      </c>
      <c r="C3573" s="30">
        <v>44224</v>
      </c>
      <c r="D3573" s="29" t="s">
        <v>19140</v>
      </c>
      <c r="E3573" s="29">
        <v>2328</v>
      </c>
      <c r="F3573" s="29" t="s">
        <v>18887</v>
      </c>
      <c r="G3573" t="s">
        <v>41</v>
      </c>
    </row>
    <row r="3574" spans="1:7" x14ac:dyDescent="0.25">
      <c r="A3574" s="29" t="s">
        <v>18823</v>
      </c>
      <c r="B3574" s="29" t="s">
        <v>18824</v>
      </c>
      <c r="C3574" s="30">
        <v>44224</v>
      </c>
      <c r="D3574" s="29" t="s">
        <v>19140</v>
      </c>
      <c r="E3574" s="29">
        <v>2328</v>
      </c>
      <c r="F3574" s="29" t="s">
        <v>18887</v>
      </c>
      <c r="G3574" t="s">
        <v>41</v>
      </c>
    </row>
    <row r="3575" spans="1:7" x14ac:dyDescent="0.25">
      <c r="A3575" s="29" t="s">
        <v>18835</v>
      </c>
      <c r="B3575" s="29" t="s">
        <v>18836</v>
      </c>
      <c r="C3575" s="30">
        <v>44224</v>
      </c>
      <c r="D3575" s="29" t="s">
        <v>19140</v>
      </c>
      <c r="E3575" s="29">
        <v>2328</v>
      </c>
      <c r="F3575" s="29" t="s">
        <v>18887</v>
      </c>
      <c r="G3575" t="s">
        <v>41</v>
      </c>
    </row>
    <row r="3576" spans="1:7" x14ac:dyDescent="0.25">
      <c r="A3576" s="29" t="s">
        <v>18618</v>
      </c>
      <c r="B3576" s="29" t="s">
        <v>18619</v>
      </c>
      <c r="C3576" s="30">
        <v>44228</v>
      </c>
      <c r="D3576" s="29" t="s">
        <v>19140</v>
      </c>
      <c r="E3576" s="29">
        <v>2328</v>
      </c>
      <c r="F3576" s="29" t="s">
        <v>18887</v>
      </c>
      <c r="G3576" t="s">
        <v>41</v>
      </c>
    </row>
    <row r="3577" spans="1:7" x14ac:dyDescent="0.25">
      <c r="A3577" s="29" t="s">
        <v>6680</v>
      </c>
      <c r="B3577" s="29" t="s">
        <v>6681</v>
      </c>
      <c r="C3577" s="30">
        <v>44230</v>
      </c>
      <c r="D3577" s="29" t="s">
        <v>19140</v>
      </c>
      <c r="E3577" s="29">
        <v>2328</v>
      </c>
      <c r="F3577" s="29" t="s">
        <v>18887</v>
      </c>
      <c r="G3577" t="s">
        <v>41</v>
      </c>
    </row>
    <row r="3578" spans="1:7" x14ac:dyDescent="0.25">
      <c r="A3578" s="29" t="s">
        <v>6489</v>
      </c>
      <c r="B3578" s="29" t="s">
        <v>6490</v>
      </c>
      <c r="C3578" s="30">
        <v>44221</v>
      </c>
      <c r="D3578" s="29" t="s">
        <v>19144</v>
      </c>
      <c r="E3578" s="29">
        <v>2340</v>
      </c>
      <c r="F3578" s="29" t="s">
        <v>18887</v>
      </c>
      <c r="G3578" t="s">
        <v>41</v>
      </c>
    </row>
    <row r="3579" spans="1:7" x14ac:dyDescent="0.25">
      <c r="A3579" s="29" t="s">
        <v>6504</v>
      </c>
      <c r="B3579" s="29" t="s">
        <v>6505</v>
      </c>
      <c r="C3579" s="30">
        <v>44221</v>
      </c>
      <c r="D3579" s="29" t="s">
        <v>19144</v>
      </c>
      <c r="E3579" s="29">
        <v>2340</v>
      </c>
      <c r="F3579" s="29" t="s">
        <v>18887</v>
      </c>
      <c r="G3579" t="s">
        <v>41</v>
      </c>
    </row>
    <row r="3580" spans="1:7" x14ac:dyDescent="0.25">
      <c r="A3580" s="29" t="s">
        <v>18870</v>
      </c>
      <c r="B3580" s="29" t="s">
        <v>18871</v>
      </c>
      <c r="C3580" s="30">
        <v>44225</v>
      </c>
      <c r="D3580" s="29" t="s">
        <v>19144</v>
      </c>
      <c r="E3580" s="29">
        <v>2340</v>
      </c>
      <c r="F3580" s="29" t="s">
        <v>18887</v>
      </c>
      <c r="G3580" t="s">
        <v>41</v>
      </c>
    </row>
    <row r="3581" spans="1:7" x14ac:dyDescent="0.25">
      <c r="A3581" s="29" t="s">
        <v>6570</v>
      </c>
      <c r="B3581" s="29" t="s">
        <v>6571</v>
      </c>
      <c r="C3581" s="30">
        <v>44228</v>
      </c>
      <c r="D3581" s="29" t="s">
        <v>19144</v>
      </c>
      <c r="E3581" s="29">
        <v>2340</v>
      </c>
      <c r="F3581" s="29" t="s">
        <v>18887</v>
      </c>
      <c r="G3581" t="s">
        <v>41</v>
      </c>
    </row>
    <row r="3582" spans="1:7" x14ac:dyDescent="0.25">
      <c r="A3582" s="29" t="s">
        <v>12148</v>
      </c>
      <c r="B3582" s="29" t="s">
        <v>12149</v>
      </c>
      <c r="C3582" s="30">
        <v>44229</v>
      </c>
      <c r="D3582" s="29" t="s">
        <v>19144</v>
      </c>
      <c r="E3582" s="29">
        <v>2340</v>
      </c>
      <c r="F3582" s="29" t="s">
        <v>18887</v>
      </c>
      <c r="G3582" t="s">
        <v>41</v>
      </c>
    </row>
    <row r="3583" spans="1:7" x14ac:dyDescent="0.25">
      <c r="A3583" s="29" t="s">
        <v>6612</v>
      </c>
      <c r="B3583" s="29" t="s">
        <v>6613</v>
      </c>
      <c r="C3583" s="30">
        <v>44230</v>
      </c>
      <c r="D3583" s="29" t="s">
        <v>19144</v>
      </c>
      <c r="E3583" s="29">
        <v>2340</v>
      </c>
      <c r="F3583" s="29" t="s">
        <v>18887</v>
      </c>
      <c r="G3583" t="s">
        <v>41</v>
      </c>
    </row>
    <row r="3584" spans="1:7" x14ac:dyDescent="0.25">
      <c r="A3584" s="29" t="s">
        <v>170</v>
      </c>
      <c r="B3584" s="29" t="s">
        <v>171</v>
      </c>
      <c r="C3584" s="30">
        <v>44235</v>
      </c>
      <c r="D3584" s="29" t="s">
        <v>19144</v>
      </c>
      <c r="E3584" s="29">
        <v>2340</v>
      </c>
      <c r="F3584" s="29" t="s">
        <v>18887</v>
      </c>
      <c r="G3584" t="s">
        <v>41</v>
      </c>
    </row>
    <row r="3585" spans="1:7" x14ac:dyDescent="0.25">
      <c r="A3585" s="29" t="s">
        <v>394</v>
      </c>
      <c r="B3585" s="29" t="s">
        <v>395</v>
      </c>
      <c r="C3585" s="30">
        <v>44241</v>
      </c>
      <c r="D3585" s="29" t="s">
        <v>19144</v>
      </c>
      <c r="E3585" s="29">
        <v>2340</v>
      </c>
      <c r="F3585" s="29" t="s">
        <v>18887</v>
      </c>
      <c r="G3585" t="s">
        <v>41</v>
      </c>
    </row>
    <row r="3586" spans="1:7" x14ac:dyDescent="0.25">
      <c r="A3586" s="29" t="s">
        <v>18645</v>
      </c>
      <c r="B3586" s="29" t="s">
        <v>18646</v>
      </c>
      <c r="C3586" s="30">
        <v>44228</v>
      </c>
      <c r="D3586" s="29" t="s">
        <v>19145</v>
      </c>
      <c r="E3586" s="29">
        <v>2350</v>
      </c>
      <c r="F3586" s="29" t="s">
        <v>18887</v>
      </c>
      <c r="G3586" t="s">
        <v>41</v>
      </c>
    </row>
    <row r="3587" spans="1:7" x14ac:dyDescent="0.25">
      <c r="A3587" s="29" t="s">
        <v>594</v>
      </c>
      <c r="B3587" s="29" t="s">
        <v>595</v>
      </c>
      <c r="C3587" s="30">
        <v>44239</v>
      </c>
      <c r="D3587" s="29" t="s">
        <v>19147</v>
      </c>
      <c r="E3587" s="29">
        <v>2370</v>
      </c>
      <c r="F3587" s="29" t="s">
        <v>18887</v>
      </c>
      <c r="G3587" t="s">
        <v>41</v>
      </c>
    </row>
    <row r="3588" spans="1:7" x14ac:dyDescent="0.25">
      <c r="A3588" s="29" t="s">
        <v>18633</v>
      </c>
      <c r="B3588" s="29" t="s">
        <v>18634</v>
      </c>
      <c r="C3588" s="30">
        <v>44228</v>
      </c>
      <c r="D3588" s="29" t="s">
        <v>19152</v>
      </c>
      <c r="E3588" s="29">
        <v>2387</v>
      </c>
      <c r="F3588" s="29" t="s">
        <v>18887</v>
      </c>
      <c r="G3588" t="s">
        <v>41</v>
      </c>
    </row>
    <row r="3589" spans="1:7" x14ac:dyDescent="0.25">
      <c r="A3589" s="29" t="s">
        <v>9287</v>
      </c>
      <c r="B3589" s="29" t="s">
        <v>9288</v>
      </c>
      <c r="C3589" s="30">
        <v>44230</v>
      </c>
      <c r="D3589" s="29" t="s">
        <v>19006</v>
      </c>
      <c r="E3589" s="29">
        <v>2390</v>
      </c>
      <c r="F3589" s="29" t="s">
        <v>18887</v>
      </c>
      <c r="G3589" t="s">
        <v>41</v>
      </c>
    </row>
    <row r="3590" spans="1:7" x14ac:dyDescent="0.25">
      <c r="A3590" s="29" t="s">
        <v>18818</v>
      </c>
      <c r="B3590" s="29" t="s">
        <v>18819</v>
      </c>
      <c r="C3590" s="30">
        <v>44224</v>
      </c>
      <c r="D3590" s="29" t="s">
        <v>19007</v>
      </c>
      <c r="E3590" s="29">
        <v>2400</v>
      </c>
      <c r="F3590" s="29" t="s">
        <v>18887</v>
      </c>
      <c r="G3590" t="s">
        <v>41</v>
      </c>
    </row>
    <row r="3591" spans="1:7" x14ac:dyDescent="0.25">
      <c r="A3591" s="29" t="s">
        <v>18867</v>
      </c>
      <c r="B3591" s="29" t="s">
        <v>18868</v>
      </c>
      <c r="C3591" s="30">
        <v>44225</v>
      </c>
      <c r="D3591" s="29" t="s">
        <v>19007</v>
      </c>
      <c r="E3591" s="29">
        <v>2400</v>
      </c>
      <c r="F3591" s="29" t="s">
        <v>18887</v>
      </c>
      <c r="G3591" t="s">
        <v>41</v>
      </c>
    </row>
    <row r="3592" spans="1:7" x14ac:dyDescent="0.25">
      <c r="A3592" s="29" t="s">
        <v>14220</v>
      </c>
      <c r="B3592" s="29" t="s">
        <v>14221</v>
      </c>
      <c r="C3592" s="30">
        <v>44232</v>
      </c>
      <c r="D3592" s="29" t="s">
        <v>19007</v>
      </c>
      <c r="E3592" s="29">
        <v>2400</v>
      </c>
      <c r="F3592" s="29" t="s">
        <v>18887</v>
      </c>
      <c r="G3592" t="s">
        <v>41</v>
      </c>
    </row>
    <row r="3593" spans="1:7" x14ac:dyDescent="0.25">
      <c r="A3593" s="29" t="s">
        <v>15513</v>
      </c>
      <c r="B3593" s="29" t="s">
        <v>15514</v>
      </c>
      <c r="C3593" s="30">
        <v>44231</v>
      </c>
      <c r="D3593" s="29" t="s">
        <v>19009</v>
      </c>
      <c r="E3593" s="29">
        <v>2440</v>
      </c>
      <c r="F3593" s="29" t="s">
        <v>18887</v>
      </c>
      <c r="G3593" t="s">
        <v>41</v>
      </c>
    </row>
    <row r="3594" spans="1:7" x14ac:dyDescent="0.25">
      <c r="A3594" s="29" t="s">
        <v>175</v>
      </c>
      <c r="B3594" s="29" t="s">
        <v>176</v>
      </c>
      <c r="C3594" s="30">
        <v>44231</v>
      </c>
      <c r="D3594" s="29" t="s">
        <v>19011</v>
      </c>
      <c r="E3594" s="29">
        <v>2490</v>
      </c>
      <c r="F3594" s="29" t="s">
        <v>18887</v>
      </c>
      <c r="G3594" t="s">
        <v>41</v>
      </c>
    </row>
    <row r="3595" spans="1:7" x14ac:dyDescent="0.25">
      <c r="A3595" s="29" t="s">
        <v>7568</v>
      </c>
      <c r="B3595" s="29" t="s">
        <v>7569</v>
      </c>
      <c r="C3595" s="30">
        <v>44249</v>
      </c>
      <c r="D3595" s="29" t="s">
        <v>18887</v>
      </c>
      <c r="E3595" s="29">
        <v>2500</v>
      </c>
      <c r="F3595" s="29" t="s">
        <v>18887</v>
      </c>
      <c r="G3595" t="s">
        <v>41</v>
      </c>
    </row>
    <row r="3596" spans="1:7" x14ac:dyDescent="0.25">
      <c r="A3596" s="29" t="s">
        <v>10636</v>
      </c>
      <c r="B3596" s="29" t="s">
        <v>10637</v>
      </c>
      <c r="C3596" s="30">
        <v>44247</v>
      </c>
      <c r="D3596" s="29" t="s">
        <v>18905</v>
      </c>
      <c r="E3596" s="29">
        <v>2520</v>
      </c>
      <c r="F3596" s="29" t="s">
        <v>18887</v>
      </c>
      <c r="G3596" t="s">
        <v>41</v>
      </c>
    </row>
    <row r="3597" spans="1:7" x14ac:dyDescent="0.25">
      <c r="A3597" s="29" t="s">
        <v>18719</v>
      </c>
      <c r="B3597" s="29" t="s">
        <v>18720</v>
      </c>
      <c r="C3597" s="30">
        <v>44230</v>
      </c>
      <c r="D3597" s="29" t="s">
        <v>19160</v>
      </c>
      <c r="E3597" s="29">
        <v>2550</v>
      </c>
      <c r="F3597" s="29" t="s">
        <v>18887</v>
      </c>
      <c r="G3597" t="s">
        <v>41</v>
      </c>
    </row>
    <row r="3598" spans="1:7" x14ac:dyDescent="0.25">
      <c r="A3598" s="29" t="s">
        <v>3277</v>
      </c>
      <c r="B3598" s="29" t="s">
        <v>3278</v>
      </c>
      <c r="C3598" s="30">
        <v>44226</v>
      </c>
      <c r="D3598" s="29" t="s">
        <v>19014</v>
      </c>
      <c r="E3598" s="29">
        <v>2560</v>
      </c>
      <c r="F3598" s="29" t="s">
        <v>18887</v>
      </c>
      <c r="G3598" t="s">
        <v>41</v>
      </c>
    </row>
    <row r="3599" spans="1:7" x14ac:dyDescent="0.25">
      <c r="A3599" s="29" t="s">
        <v>8842</v>
      </c>
      <c r="B3599" s="29" t="s">
        <v>8843</v>
      </c>
      <c r="C3599" s="30">
        <v>44204</v>
      </c>
      <c r="D3599" s="29" t="s">
        <v>19163</v>
      </c>
      <c r="E3599" s="29">
        <v>2580</v>
      </c>
      <c r="F3599" s="29" t="s">
        <v>18887</v>
      </c>
      <c r="G3599" t="s">
        <v>41</v>
      </c>
    </row>
    <row r="3600" spans="1:7" x14ac:dyDescent="0.25">
      <c r="A3600" s="29" t="s">
        <v>8844</v>
      </c>
      <c r="B3600" s="29" t="s">
        <v>8845</v>
      </c>
      <c r="C3600" s="30">
        <v>44204</v>
      </c>
      <c r="D3600" s="29" t="s">
        <v>19163</v>
      </c>
      <c r="E3600" s="29">
        <v>2580</v>
      </c>
      <c r="F3600" s="29" t="s">
        <v>18887</v>
      </c>
      <c r="G3600" t="s">
        <v>41</v>
      </c>
    </row>
    <row r="3601" spans="1:7" x14ac:dyDescent="0.25">
      <c r="A3601" s="29" t="s">
        <v>5851</v>
      </c>
      <c r="B3601" s="29" t="s">
        <v>5852</v>
      </c>
      <c r="C3601" s="30">
        <v>44222</v>
      </c>
      <c r="D3601" s="29" t="s">
        <v>18887</v>
      </c>
      <c r="E3601" s="29">
        <v>2600</v>
      </c>
      <c r="F3601" s="29" t="s">
        <v>18887</v>
      </c>
      <c r="G3601" t="s">
        <v>41</v>
      </c>
    </row>
    <row r="3602" spans="1:7" x14ac:dyDescent="0.25">
      <c r="A3602" s="29" t="s">
        <v>11168</v>
      </c>
      <c r="B3602" s="29" t="s">
        <v>11169</v>
      </c>
      <c r="C3602" s="30">
        <v>44202</v>
      </c>
      <c r="D3602" s="29" t="s">
        <v>19019</v>
      </c>
      <c r="E3602" s="29">
        <v>2630</v>
      </c>
      <c r="F3602" s="29" t="s">
        <v>18887</v>
      </c>
      <c r="G3602" t="s">
        <v>41</v>
      </c>
    </row>
    <row r="3603" spans="1:7" x14ac:dyDescent="0.25">
      <c r="A3603" s="29" t="s">
        <v>16447</v>
      </c>
      <c r="B3603" s="29" t="s">
        <v>16448</v>
      </c>
      <c r="C3603" s="30">
        <v>44193</v>
      </c>
      <c r="D3603" s="29" t="s">
        <v>19020</v>
      </c>
      <c r="E3603" s="29">
        <v>2640</v>
      </c>
      <c r="F3603" s="29" t="s">
        <v>18887</v>
      </c>
      <c r="G3603" t="s">
        <v>41</v>
      </c>
    </row>
    <row r="3604" spans="1:7" x14ac:dyDescent="0.25">
      <c r="A3604" s="29" t="s">
        <v>13074</v>
      </c>
      <c r="B3604" s="29" t="s">
        <v>13075</v>
      </c>
      <c r="C3604" s="30">
        <v>44233</v>
      </c>
      <c r="D3604" s="29" t="s">
        <v>19022</v>
      </c>
      <c r="E3604" s="29">
        <v>2660</v>
      </c>
      <c r="F3604" s="29" t="s">
        <v>18887</v>
      </c>
      <c r="G3604" t="s">
        <v>41</v>
      </c>
    </row>
    <row r="3605" spans="1:7" x14ac:dyDescent="0.25">
      <c r="A3605" s="29" t="s">
        <v>3248</v>
      </c>
      <c r="B3605" s="29" t="s">
        <v>3249</v>
      </c>
      <c r="C3605" s="30">
        <v>44218</v>
      </c>
      <c r="D3605" s="29" t="s">
        <v>19023</v>
      </c>
      <c r="E3605" s="29">
        <v>2800</v>
      </c>
      <c r="F3605" s="29" t="s">
        <v>18887</v>
      </c>
      <c r="G3605" t="s">
        <v>41</v>
      </c>
    </row>
    <row r="3606" spans="1:7" x14ac:dyDescent="0.25">
      <c r="A3606" s="29" t="s">
        <v>3255</v>
      </c>
      <c r="B3606" s="29" t="s">
        <v>3256</v>
      </c>
      <c r="C3606" s="30">
        <v>44218</v>
      </c>
      <c r="D3606" s="29" t="s">
        <v>19024</v>
      </c>
      <c r="E3606" s="29">
        <v>2800</v>
      </c>
      <c r="F3606" s="29" t="s">
        <v>18887</v>
      </c>
      <c r="G3606" t="s">
        <v>41</v>
      </c>
    </row>
    <row r="3607" spans="1:7" x14ac:dyDescent="0.25">
      <c r="A3607" s="29" t="s">
        <v>3262</v>
      </c>
      <c r="B3607" s="29" t="s">
        <v>3263</v>
      </c>
      <c r="C3607" s="30">
        <v>44218</v>
      </c>
      <c r="D3607" s="29" t="s">
        <v>19024</v>
      </c>
      <c r="E3607" s="29">
        <v>2800</v>
      </c>
      <c r="F3607" s="29" t="s">
        <v>18887</v>
      </c>
      <c r="G3607" t="s">
        <v>41</v>
      </c>
    </row>
    <row r="3608" spans="1:7" x14ac:dyDescent="0.25">
      <c r="A3608" s="29" t="s">
        <v>5813</v>
      </c>
      <c r="B3608" s="29" t="s">
        <v>5814</v>
      </c>
      <c r="C3608" s="30">
        <v>44222</v>
      </c>
      <c r="D3608" s="29" t="s">
        <v>18887</v>
      </c>
      <c r="E3608" s="29">
        <v>2800</v>
      </c>
      <c r="F3608" s="29" t="s">
        <v>18887</v>
      </c>
      <c r="G3608" t="s">
        <v>41</v>
      </c>
    </row>
    <row r="3609" spans="1:7" x14ac:dyDescent="0.25">
      <c r="A3609" s="29" t="s">
        <v>3271</v>
      </c>
      <c r="B3609" s="29" t="s">
        <v>3272</v>
      </c>
      <c r="C3609" s="30">
        <v>44222</v>
      </c>
      <c r="D3609" s="29" t="s">
        <v>19024</v>
      </c>
      <c r="E3609" s="29">
        <v>2800</v>
      </c>
      <c r="F3609" s="29" t="s">
        <v>18887</v>
      </c>
      <c r="G3609" t="s">
        <v>41</v>
      </c>
    </row>
    <row r="3610" spans="1:7" x14ac:dyDescent="0.25">
      <c r="A3610" s="29" t="s">
        <v>3520</v>
      </c>
      <c r="B3610" s="29" t="s">
        <v>3521</v>
      </c>
      <c r="C3610" s="30">
        <v>44236</v>
      </c>
      <c r="D3610" s="29" t="s">
        <v>19029</v>
      </c>
      <c r="E3610" s="29">
        <v>2860</v>
      </c>
      <c r="F3610" s="29" t="s">
        <v>18887</v>
      </c>
      <c r="G3610" t="s">
        <v>41</v>
      </c>
    </row>
    <row r="3611" spans="1:7" x14ac:dyDescent="0.25">
      <c r="A3611" s="29" t="s">
        <v>14189</v>
      </c>
      <c r="B3611" s="29" t="s">
        <v>14190</v>
      </c>
      <c r="C3611" s="30">
        <v>44214</v>
      </c>
      <c r="D3611" s="29" t="s">
        <v>18887</v>
      </c>
      <c r="E3611" s="29">
        <v>2900</v>
      </c>
      <c r="F3611" s="29" t="s">
        <v>18887</v>
      </c>
      <c r="G3611" t="s">
        <v>41</v>
      </c>
    </row>
    <row r="3612" spans="1:7" x14ac:dyDescent="0.25">
      <c r="A3612" s="29" t="s">
        <v>3504</v>
      </c>
      <c r="B3612" s="29" t="s">
        <v>3505</v>
      </c>
      <c r="C3612" s="30">
        <v>44226</v>
      </c>
      <c r="D3612" s="29" t="s">
        <v>19030</v>
      </c>
      <c r="E3612" s="29">
        <v>2900</v>
      </c>
      <c r="F3612" s="29" t="s">
        <v>18887</v>
      </c>
      <c r="G3612" t="s">
        <v>41</v>
      </c>
    </row>
    <row r="3613" spans="1:7" x14ac:dyDescent="0.25">
      <c r="A3613" s="29" t="s">
        <v>7205</v>
      </c>
      <c r="B3613" s="29" t="s">
        <v>7206</v>
      </c>
      <c r="C3613" s="30">
        <v>44244</v>
      </c>
      <c r="D3613" s="29" t="s">
        <v>19030</v>
      </c>
      <c r="E3613" s="29">
        <v>2900</v>
      </c>
      <c r="F3613" s="29" t="s">
        <v>18887</v>
      </c>
      <c r="G3613" t="s">
        <v>41</v>
      </c>
    </row>
    <row r="3614" spans="1:7" x14ac:dyDescent="0.25">
      <c r="A3614" s="29" t="s">
        <v>14192</v>
      </c>
      <c r="B3614" s="29" t="s">
        <v>14193</v>
      </c>
      <c r="C3614" s="30">
        <v>44223</v>
      </c>
      <c r="D3614" s="29" t="s">
        <v>18887</v>
      </c>
      <c r="E3614" s="29">
        <v>2910</v>
      </c>
      <c r="F3614" s="29" t="s">
        <v>18887</v>
      </c>
      <c r="G3614" t="s">
        <v>41</v>
      </c>
    </row>
    <row r="3615" spans="1:7" x14ac:dyDescent="0.25">
      <c r="A3615" s="29" t="s">
        <v>11599</v>
      </c>
      <c r="B3615" s="29" t="s">
        <v>11600</v>
      </c>
      <c r="C3615" s="30">
        <v>44236</v>
      </c>
      <c r="D3615" s="29" t="s">
        <v>18887</v>
      </c>
      <c r="E3615" s="29">
        <v>2910</v>
      </c>
      <c r="F3615" s="29" t="s">
        <v>18887</v>
      </c>
      <c r="G3615" t="s">
        <v>41</v>
      </c>
    </row>
    <row r="3616" spans="1:7" x14ac:dyDescent="0.25">
      <c r="A3616" s="29" t="s">
        <v>3523</v>
      </c>
      <c r="B3616" s="29" t="s">
        <v>3524</v>
      </c>
      <c r="C3616" s="30">
        <v>44245</v>
      </c>
      <c r="D3616" s="29" t="s">
        <v>18887</v>
      </c>
      <c r="E3616" s="29">
        <v>2910</v>
      </c>
      <c r="F3616" s="29" t="s">
        <v>18887</v>
      </c>
      <c r="G3616" t="s">
        <v>41</v>
      </c>
    </row>
    <row r="3617" spans="1:7" x14ac:dyDescent="0.25">
      <c r="A3617" s="29" t="s">
        <v>14186</v>
      </c>
      <c r="B3617" s="29" t="s">
        <v>14187</v>
      </c>
      <c r="C3617" s="30">
        <v>44212</v>
      </c>
      <c r="D3617" s="29" t="s">
        <v>18887</v>
      </c>
      <c r="E3617" s="29">
        <v>2920</v>
      </c>
      <c r="F3617" s="29" t="s">
        <v>18887</v>
      </c>
      <c r="G3617" t="s">
        <v>41</v>
      </c>
    </row>
    <row r="3618" spans="1:7" x14ac:dyDescent="0.25">
      <c r="A3618" s="29" t="s">
        <v>7584</v>
      </c>
      <c r="B3618" s="29" t="s">
        <v>7585</v>
      </c>
      <c r="C3618" s="30">
        <v>44253</v>
      </c>
      <c r="D3618" s="29" t="s">
        <v>18887</v>
      </c>
      <c r="E3618" s="29">
        <v>2930</v>
      </c>
      <c r="F3618" s="29" t="s">
        <v>18887</v>
      </c>
      <c r="G3618" t="s">
        <v>41</v>
      </c>
    </row>
    <row r="3619" spans="1:7" x14ac:dyDescent="0.25">
      <c r="A3619" s="29" t="s">
        <v>7598</v>
      </c>
      <c r="B3619" s="29" t="s">
        <v>7599</v>
      </c>
      <c r="C3619" s="30">
        <v>44254</v>
      </c>
      <c r="D3619" s="29" t="s">
        <v>18887</v>
      </c>
      <c r="E3619" s="29">
        <v>2930</v>
      </c>
      <c r="F3619" s="29" t="s">
        <v>18887</v>
      </c>
      <c r="G3619" t="s">
        <v>41</v>
      </c>
    </row>
    <row r="3620" spans="1:7" x14ac:dyDescent="0.25">
      <c r="A3620" s="29" t="s">
        <v>13617</v>
      </c>
      <c r="B3620" s="29" t="s">
        <v>13618</v>
      </c>
      <c r="C3620" s="30">
        <v>44224</v>
      </c>
      <c r="D3620" s="29" t="s">
        <v>18896</v>
      </c>
      <c r="E3620" s="29">
        <v>2950</v>
      </c>
      <c r="F3620" s="29" t="s">
        <v>18887</v>
      </c>
      <c r="G3620" t="s">
        <v>41</v>
      </c>
    </row>
    <row r="3621" spans="1:7" x14ac:dyDescent="0.25">
      <c r="A3621" s="29" t="s">
        <v>14171</v>
      </c>
      <c r="B3621" s="29" t="s">
        <v>14172</v>
      </c>
      <c r="C3621" s="30">
        <v>44217</v>
      </c>
      <c r="D3621" s="29" t="s">
        <v>19172</v>
      </c>
      <c r="E3621" s="29">
        <v>2960</v>
      </c>
      <c r="F3621" s="29" t="s">
        <v>18887</v>
      </c>
      <c r="G3621" t="s">
        <v>41</v>
      </c>
    </row>
    <row r="3622" spans="1:7" x14ac:dyDescent="0.25">
      <c r="A3622" s="29" t="s">
        <v>14197</v>
      </c>
      <c r="B3622" s="29" t="s">
        <v>14198</v>
      </c>
      <c r="C3622" s="30">
        <v>44227</v>
      </c>
      <c r="D3622" s="29" t="s">
        <v>18887</v>
      </c>
      <c r="E3622" s="29">
        <v>2960</v>
      </c>
      <c r="F3622" s="29" t="s">
        <v>18887</v>
      </c>
      <c r="G3622" t="s">
        <v>41</v>
      </c>
    </row>
    <row r="3623" spans="1:7" x14ac:dyDescent="0.25">
      <c r="A3623" s="29" t="s">
        <v>14183</v>
      </c>
      <c r="B3623" s="29" t="s">
        <v>14184</v>
      </c>
      <c r="C3623" s="30">
        <v>44201</v>
      </c>
      <c r="D3623" s="29" t="s">
        <v>18887</v>
      </c>
      <c r="E3623" s="29">
        <v>2980</v>
      </c>
      <c r="F3623" s="29" t="s">
        <v>18887</v>
      </c>
      <c r="G3623" t="s">
        <v>41</v>
      </c>
    </row>
    <row r="3624" spans="1:7" x14ac:dyDescent="0.25">
      <c r="A3624" s="29" t="s">
        <v>5755</v>
      </c>
      <c r="B3624" s="29" t="s">
        <v>5756</v>
      </c>
      <c r="C3624" s="30">
        <v>44216</v>
      </c>
      <c r="D3624" s="29" t="s">
        <v>18887</v>
      </c>
      <c r="E3624" s="29">
        <v>2990</v>
      </c>
      <c r="F3624" s="29" t="s">
        <v>18887</v>
      </c>
      <c r="G3624" t="s">
        <v>41</v>
      </c>
    </row>
    <row r="3625" spans="1:7" x14ac:dyDescent="0.25">
      <c r="A3625" s="29" t="s">
        <v>7855</v>
      </c>
      <c r="B3625" s="29" t="s">
        <v>7856</v>
      </c>
      <c r="C3625" s="30">
        <v>44268</v>
      </c>
      <c r="D3625" s="29" t="s">
        <v>18887</v>
      </c>
      <c r="E3625" s="29">
        <v>2990</v>
      </c>
      <c r="F3625" s="29" t="s">
        <v>18887</v>
      </c>
      <c r="G3625" t="s">
        <v>41</v>
      </c>
    </row>
    <row r="3626" spans="1:7" x14ac:dyDescent="0.25">
      <c r="A3626" s="29" t="s">
        <v>16460</v>
      </c>
      <c r="B3626" s="29" t="s">
        <v>16461</v>
      </c>
      <c r="C3626" s="30">
        <v>44198</v>
      </c>
      <c r="D3626" s="29" t="s">
        <v>19176</v>
      </c>
      <c r="E3626" s="29">
        <v>3000</v>
      </c>
      <c r="F3626" s="29" t="s">
        <v>18886</v>
      </c>
      <c r="G3626" t="s">
        <v>41</v>
      </c>
    </row>
    <row r="3627" spans="1:7" x14ac:dyDescent="0.25">
      <c r="A3627" s="29" t="s">
        <v>16471</v>
      </c>
      <c r="B3627" s="29" t="s">
        <v>16472</v>
      </c>
      <c r="C3627" s="30">
        <v>44198</v>
      </c>
      <c r="D3627" s="29" t="s">
        <v>19176</v>
      </c>
      <c r="E3627" s="29">
        <v>3000</v>
      </c>
      <c r="F3627" s="29" t="s">
        <v>18886</v>
      </c>
      <c r="G3627" t="s">
        <v>41</v>
      </c>
    </row>
    <row r="3628" spans="1:7" x14ac:dyDescent="0.25">
      <c r="A3628" s="29" t="s">
        <v>8858</v>
      </c>
      <c r="B3628" s="29" t="s">
        <v>8859</v>
      </c>
      <c r="C3628" s="30">
        <v>44205</v>
      </c>
      <c r="D3628" s="29" t="s">
        <v>19176</v>
      </c>
      <c r="E3628" s="29">
        <v>3000</v>
      </c>
      <c r="F3628" s="29" t="s">
        <v>18886</v>
      </c>
      <c r="G3628" t="s">
        <v>41</v>
      </c>
    </row>
    <row r="3629" spans="1:7" x14ac:dyDescent="0.25">
      <c r="A3629" s="29" t="s">
        <v>8865</v>
      </c>
      <c r="B3629" s="29" t="s">
        <v>8866</v>
      </c>
      <c r="C3629" s="30">
        <v>44205</v>
      </c>
      <c r="D3629" s="29" t="s">
        <v>19176</v>
      </c>
      <c r="E3629" s="29">
        <v>3000</v>
      </c>
      <c r="F3629" s="29" t="s">
        <v>18886</v>
      </c>
      <c r="G3629" t="s">
        <v>41</v>
      </c>
    </row>
    <row r="3630" spans="1:7" x14ac:dyDescent="0.25">
      <c r="A3630" s="29" t="s">
        <v>6454</v>
      </c>
      <c r="B3630" s="29" t="s">
        <v>6455</v>
      </c>
      <c r="C3630" s="30">
        <v>44215</v>
      </c>
      <c r="D3630" s="29" t="s">
        <v>19176</v>
      </c>
      <c r="E3630" s="29">
        <v>3000</v>
      </c>
      <c r="F3630" s="29" t="s">
        <v>18886</v>
      </c>
      <c r="G3630" t="s">
        <v>41</v>
      </c>
    </row>
    <row r="3631" spans="1:7" x14ac:dyDescent="0.25">
      <c r="A3631" s="29" t="s">
        <v>7957</v>
      </c>
      <c r="B3631" s="29" t="s">
        <v>7958</v>
      </c>
      <c r="C3631" s="30">
        <v>44246</v>
      </c>
      <c r="D3631" s="29" t="s">
        <v>19176</v>
      </c>
      <c r="E3631" s="29">
        <v>3000</v>
      </c>
      <c r="F3631" s="29" t="s">
        <v>18886</v>
      </c>
      <c r="G3631" t="s">
        <v>41</v>
      </c>
    </row>
    <row r="3632" spans="1:7" x14ac:dyDescent="0.25">
      <c r="A3632" s="29" t="s">
        <v>11316</v>
      </c>
      <c r="B3632" s="29" t="s">
        <v>11317</v>
      </c>
      <c r="C3632" s="30">
        <v>44210</v>
      </c>
      <c r="D3632" s="29" t="s">
        <v>19179</v>
      </c>
      <c r="E3632" s="29">
        <v>3010</v>
      </c>
      <c r="F3632" s="29" t="s">
        <v>18886</v>
      </c>
      <c r="G3632" t="s">
        <v>41</v>
      </c>
    </row>
    <row r="3633" spans="1:7" x14ac:dyDescent="0.25">
      <c r="A3633" s="29" t="s">
        <v>16992</v>
      </c>
      <c r="B3633" s="29" t="s">
        <v>16993</v>
      </c>
      <c r="C3633" s="30">
        <v>44232</v>
      </c>
      <c r="D3633" s="29" t="s">
        <v>19181</v>
      </c>
      <c r="E3633" s="29">
        <v>3018</v>
      </c>
      <c r="F3633" s="29" t="s">
        <v>18886</v>
      </c>
      <c r="G3633" t="s">
        <v>41</v>
      </c>
    </row>
    <row r="3634" spans="1:7" x14ac:dyDescent="0.25">
      <c r="A3634" s="29" t="s">
        <v>554</v>
      </c>
      <c r="B3634" s="29" t="s">
        <v>555</v>
      </c>
      <c r="C3634" s="30">
        <v>44244</v>
      </c>
      <c r="D3634" s="29" t="s">
        <v>19183</v>
      </c>
      <c r="E3634" s="29">
        <v>3020</v>
      </c>
      <c r="F3634" s="29" t="s">
        <v>18886</v>
      </c>
      <c r="G3634" t="s">
        <v>41</v>
      </c>
    </row>
    <row r="3635" spans="1:7" x14ac:dyDescent="0.25">
      <c r="A3635" s="29" t="s">
        <v>8347</v>
      </c>
      <c r="B3635" s="29" t="s">
        <v>8348</v>
      </c>
      <c r="C3635" s="30">
        <v>44198</v>
      </c>
      <c r="D3635" s="29" t="s">
        <v>19197</v>
      </c>
      <c r="E3635" s="29">
        <v>3090</v>
      </c>
      <c r="F3635" s="29" t="s">
        <v>18886</v>
      </c>
      <c r="G3635" t="s">
        <v>41</v>
      </c>
    </row>
    <row r="3636" spans="1:7" x14ac:dyDescent="0.25">
      <c r="A3636" s="29" t="s">
        <v>8357</v>
      </c>
      <c r="B3636" s="29" t="s">
        <v>8358</v>
      </c>
      <c r="C3636" s="30">
        <v>44200</v>
      </c>
      <c r="D3636" s="29" t="s">
        <v>19197</v>
      </c>
      <c r="E3636" s="29">
        <v>3090</v>
      </c>
      <c r="F3636" s="29" t="s">
        <v>18886</v>
      </c>
      <c r="G3636" t="s">
        <v>41</v>
      </c>
    </row>
    <row r="3637" spans="1:7" x14ac:dyDescent="0.25">
      <c r="A3637" s="29" t="s">
        <v>8377</v>
      </c>
      <c r="B3637" s="29" t="s">
        <v>8378</v>
      </c>
      <c r="C3637" s="30">
        <v>44195</v>
      </c>
      <c r="D3637" s="29" t="s">
        <v>19202</v>
      </c>
      <c r="E3637" s="29">
        <v>3128</v>
      </c>
      <c r="F3637" s="29" t="s">
        <v>18886</v>
      </c>
      <c r="G3637" t="s">
        <v>41</v>
      </c>
    </row>
    <row r="3638" spans="1:7" x14ac:dyDescent="0.25">
      <c r="A3638" s="29" t="s">
        <v>6420</v>
      </c>
      <c r="B3638" s="29" t="s">
        <v>6421</v>
      </c>
      <c r="C3638" s="30">
        <v>44218</v>
      </c>
      <c r="D3638" s="29" t="s">
        <v>19222</v>
      </c>
      <c r="E3638" s="29">
        <v>3272</v>
      </c>
      <c r="F3638" s="29" t="s">
        <v>18886</v>
      </c>
      <c r="G3638" t="s">
        <v>41</v>
      </c>
    </row>
    <row r="3639" spans="1:7" x14ac:dyDescent="0.25">
      <c r="A3639" s="29" t="s">
        <v>11266</v>
      </c>
      <c r="B3639" s="29" t="s">
        <v>11267</v>
      </c>
      <c r="C3639" s="30">
        <v>44209</v>
      </c>
      <c r="D3639" s="29" t="s">
        <v>19223</v>
      </c>
      <c r="E3639" s="29">
        <v>3290</v>
      </c>
      <c r="F3639" s="29" t="s">
        <v>18886</v>
      </c>
      <c r="G3639" t="s">
        <v>41</v>
      </c>
    </row>
    <row r="3640" spans="1:7" x14ac:dyDescent="0.25">
      <c r="A3640" s="29" t="s">
        <v>11230</v>
      </c>
      <c r="B3640" s="29" t="s">
        <v>11231</v>
      </c>
      <c r="C3640" s="30">
        <v>44208</v>
      </c>
      <c r="D3640" s="29" t="s">
        <v>19239</v>
      </c>
      <c r="E3640" s="29">
        <v>3390</v>
      </c>
      <c r="F3640" s="29" t="s">
        <v>18886</v>
      </c>
      <c r="G3640" t="s">
        <v>41</v>
      </c>
    </row>
    <row r="3641" spans="1:7" x14ac:dyDescent="0.25">
      <c r="A3641" s="29" t="s">
        <v>9399</v>
      </c>
      <c r="B3641" s="29" t="s">
        <v>9400</v>
      </c>
      <c r="C3641" s="30">
        <v>44243</v>
      </c>
      <c r="D3641" s="29" t="s">
        <v>19246</v>
      </c>
      <c r="E3641" s="29">
        <v>3440</v>
      </c>
      <c r="F3641" s="29" t="s">
        <v>18886</v>
      </c>
      <c r="G3641" t="s">
        <v>41</v>
      </c>
    </row>
    <row r="3642" spans="1:7" x14ac:dyDescent="0.25">
      <c r="A3642" s="29" t="s">
        <v>12684</v>
      </c>
      <c r="B3642" s="29" t="s">
        <v>12685</v>
      </c>
      <c r="C3642" s="30">
        <v>44244</v>
      </c>
      <c r="D3642" s="29" t="s">
        <v>19249</v>
      </c>
      <c r="E3642" s="29">
        <v>3460</v>
      </c>
      <c r="F3642" s="29" t="s">
        <v>18886</v>
      </c>
      <c r="G3642" t="s">
        <v>41</v>
      </c>
    </row>
    <row r="3643" spans="1:7" x14ac:dyDescent="0.25">
      <c r="A3643" s="29" t="s">
        <v>2936</v>
      </c>
      <c r="B3643" s="29" t="s">
        <v>2937</v>
      </c>
      <c r="C3643" s="30">
        <v>44206</v>
      </c>
      <c r="D3643" s="29" t="s">
        <v>19257</v>
      </c>
      <c r="E3643" s="29">
        <v>3530</v>
      </c>
      <c r="F3643" s="29" t="s">
        <v>18888</v>
      </c>
      <c r="G3643" t="s">
        <v>41</v>
      </c>
    </row>
    <row r="3644" spans="1:7" x14ac:dyDescent="0.25">
      <c r="A3644" s="29" t="s">
        <v>12166</v>
      </c>
      <c r="B3644" s="29" t="s">
        <v>12167</v>
      </c>
      <c r="C3644" s="30">
        <v>44229</v>
      </c>
      <c r="D3644" s="29" t="s">
        <v>19257</v>
      </c>
      <c r="E3644" s="29">
        <v>3530</v>
      </c>
      <c r="F3644" s="29" t="s">
        <v>18888</v>
      </c>
      <c r="G3644" t="s">
        <v>41</v>
      </c>
    </row>
    <row r="3645" spans="1:7" x14ac:dyDescent="0.25">
      <c r="A3645" s="29" t="s">
        <v>12170</v>
      </c>
      <c r="B3645" s="29" t="s">
        <v>12171</v>
      </c>
      <c r="C3645" s="30">
        <v>44229</v>
      </c>
      <c r="D3645" s="29" t="s">
        <v>19257</v>
      </c>
      <c r="E3645" s="29">
        <v>3530</v>
      </c>
      <c r="F3645" s="29" t="s">
        <v>18888</v>
      </c>
      <c r="G3645" t="s">
        <v>41</v>
      </c>
    </row>
    <row r="3646" spans="1:7" x14ac:dyDescent="0.25">
      <c r="A3646" s="29" t="s">
        <v>9659</v>
      </c>
      <c r="B3646" s="29" t="s">
        <v>9660</v>
      </c>
      <c r="C3646" s="30">
        <v>44247</v>
      </c>
      <c r="D3646" s="29" t="s">
        <v>19257</v>
      </c>
      <c r="E3646" s="29">
        <v>3530</v>
      </c>
      <c r="F3646" s="29" t="s">
        <v>18888</v>
      </c>
      <c r="G3646" t="s">
        <v>41</v>
      </c>
    </row>
    <row r="3647" spans="1:7" x14ac:dyDescent="0.25">
      <c r="A3647" s="29" t="s">
        <v>8364</v>
      </c>
      <c r="B3647" s="29" t="s">
        <v>8365</v>
      </c>
      <c r="C3647" s="30">
        <v>44194</v>
      </c>
      <c r="D3647" s="29" t="s">
        <v>19261</v>
      </c>
      <c r="E3647" s="29">
        <v>3550</v>
      </c>
      <c r="F3647" s="29" t="s">
        <v>18888</v>
      </c>
      <c r="G3647" t="s">
        <v>41</v>
      </c>
    </row>
    <row r="3648" spans="1:7" x14ac:dyDescent="0.25">
      <c r="A3648" s="29" t="s">
        <v>11246</v>
      </c>
      <c r="B3648" s="29" t="s">
        <v>11247</v>
      </c>
      <c r="C3648" s="30">
        <v>44208</v>
      </c>
      <c r="D3648" s="29" t="s">
        <v>19161</v>
      </c>
      <c r="E3648" s="29">
        <v>3550</v>
      </c>
      <c r="F3648" s="29" t="s">
        <v>18888</v>
      </c>
      <c r="G3648" t="s">
        <v>41</v>
      </c>
    </row>
    <row r="3649" spans="1:7" x14ac:dyDescent="0.25">
      <c r="A3649" s="29" t="s">
        <v>11275</v>
      </c>
      <c r="B3649" s="29" t="s">
        <v>11276</v>
      </c>
      <c r="C3649" s="30">
        <v>44209</v>
      </c>
      <c r="D3649" s="29" t="s">
        <v>19161</v>
      </c>
      <c r="E3649" s="29">
        <v>3550</v>
      </c>
      <c r="F3649" s="29" t="s">
        <v>18888</v>
      </c>
      <c r="G3649" t="s">
        <v>41</v>
      </c>
    </row>
    <row r="3650" spans="1:7" x14ac:dyDescent="0.25">
      <c r="A3650" s="29" t="s">
        <v>559</v>
      </c>
      <c r="B3650" s="29" t="s">
        <v>560</v>
      </c>
      <c r="C3650" s="30">
        <v>44244</v>
      </c>
      <c r="D3650" s="29" t="s">
        <v>19161</v>
      </c>
      <c r="E3650" s="29">
        <v>3550</v>
      </c>
      <c r="F3650" s="29" t="s">
        <v>18888</v>
      </c>
      <c r="G3650" t="s">
        <v>41</v>
      </c>
    </row>
    <row r="3651" spans="1:7" x14ac:dyDescent="0.25">
      <c r="A3651" s="29" t="s">
        <v>14396</v>
      </c>
      <c r="B3651" s="29" t="s">
        <v>14397</v>
      </c>
      <c r="C3651" s="30">
        <v>44219</v>
      </c>
      <c r="D3651" s="29" t="s">
        <v>19265</v>
      </c>
      <c r="E3651" s="29">
        <v>3581</v>
      </c>
      <c r="F3651" s="29" t="s">
        <v>18888</v>
      </c>
      <c r="G3651" t="s">
        <v>41</v>
      </c>
    </row>
    <row r="3652" spans="1:7" x14ac:dyDescent="0.25">
      <c r="A3652" s="29" t="s">
        <v>7971</v>
      </c>
      <c r="B3652" s="29" t="s">
        <v>7972</v>
      </c>
      <c r="C3652" s="30">
        <v>44251</v>
      </c>
      <c r="D3652" s="29" t="s">
        <v>19267</v>
      </c>
      <c r="E3652" s="29">
        <v>3581</v>
      </c>
      <c r="F3652" s="29" t="s">
        <v>18888</v>
      </c>
      <c r="G3652" t="s">
        <v>41</v>
      </c>
    </row>
    <row r="3653" spans="1:7" x14ac:dyDescent="0.25">
      <c r="A3653" s="29" t="s">
        <v>653</v>
      </c>
      <c r="B3653" s="29" t="s">
        <v>654</v>
      </c>
      <c r="C3653" s="30">
        <v>44243</v>
      </c>
      <c r="D3653" s="29" t="s">
        <v>19269</v>
      </c>
      <c r="E3653" s="29">
        <v>3583</v>
      </c>
      <c r="F3653" s="29" t="s">
        <v>18888</v>
      </c>
      <c r="G3653" t="s">
        <v>41</v>
      </c>
    </row>
    <row r="3654" spans="1:7" x14ac:dyDescent="0.25">
      <c r="A3654" s="29" t="s">
        <v>1553</v>
      </c>
      <c r="B3654" s="29" t="s">
        <v>1554</v>
      </c>
      <c r="C3654" s="30">
        <v>44249</v>
      </c>
      <c r="D3654" s="29" t="s">
        <v>19269</v>
      </c>
      <c r="E3654" s="29">
        <v>3583</v>
      </c>
      <c r="F3654" s="29" t="s">
        <v>18888</v>
      </c>
      <c r="G3654" t="s">
        <v>41</v>
      </c>
    </row>
    <row r="3655" spans="1:7" x14ac:dyDescent="0.25">
      <c r="A3655" s="29" t="s">
        <v>1709</v>
      </c>
      <c r="B3655" s="29" t="s">
        <v>1710</v>
      </c>
      <c r="C3655" s="30">
        <v>44249</v>
      </c>
      <c r="D3655" s="29" t="s">
        <v>19269</v>
      </c>
      <c r="E3655" s="29">
        <v>3583</v>
      </c>
      <c r="F3655" s="29" t="s">
        <v>18888</v>
      </c>
      <c r="G3655" t="s">
        <v>41</v>
      </c>
    </row>
    <row r="3656" spans="1:7" x14ac:dyDescent="0.25">
      <c r="A3656" s="29" t="s">
        <v>1841</v>
      </c>
      <c r="B3656" s="29" t="s">
        <v>1842</v>
      </c>
      <c r="C3656" s="30">
        <v>44250</v>
      </c>
      <c r="D3656" s="29" t="s">
        <v>19269</v>
      </c>
      <c r="E3656" s="29">
        <v>3583</v>
      </c>
      <c r="F3656" s="29" t="s">
        <v>18888</v>
      </c>
      <c r="G3656" t="s">
        <v>41</v>
      </c>
    </row>
    <row r="3657" spans="1:7" x14ac:dyDescent="0.25">
      <c r="A3657" s="29" t="s">
        <v>6361</v>
      </c>
      <c r="B3657" s="29" t="s">
        <v>6362</v>
      </c>
      <c r="C3657" s="30">
        <v>44218</v>
      </c>
      <c r="D3657" s="29" t="s">
        <v>18907</v>
      </c>
      <c r="E3657" s="29">
        <v>3600</v>
      </c>
      <c r="F3657" s="29" t="s">
        <v>18888</v>
      </c>
      <c r="G3657" t="s">
        <v>41</v>
      </c>
    </row>
    <row r="3658" spans="1:7" x14ac:dyDescent="0.25">
      <c r="A3658" s="29" t="s">
        <v>6486</v>
      </c>
      <c r="B3658" s="29" t="s">
        <v>6487</v>
      </c>
      <c r="C3658" s="30">
        <v>44219</v>
      </c>
      <c r="D3658" s="29" t="s">
        <v>18907</v>
      </c>
      <c r="E3658" s="29">
        <v>3600</v>
      </c>
      <c r="F3658" s="29" t="s">
        <v>18888</v>
      </c>
      <c r="G3658" t="s">
        <v>41</v>
      </c>
    </row>
    <row r="3659" spans="1:7" x14ac:dyDescent="0.25">
      <c r="A3659" s="29" t="s">
        <v>6557</v>
      </c>
      <c r="B3659" s="29" t="s">
        <v>6558</v>
      </c>
      <c r="C3659" s="30">
        <v>44230</v>
      </c>
      <c r="D3659" s="29" t="s">
        <v>18907</v>
      </c>
      <c r="E3659" s="29">
        <v>3600</v>
      </c>
      <c r="F3659" s="29" t="s">
        <v>18888</v>
      </c>
      <c r="G3659" t="s">
        <v>41</v>
      </c>
    </row>
    <row r="3660" spans="1:7" x14ac:dyDescent="0.25">
      <c r="A3660" s="29" t="s">
        <v>12379</v>
      </c>
      <c r="B3660" s="29" t="s">
        <v>12380</v>
      </c>
      <c r="C3660" s="30">
        <v>44230</v>
      </c>
      <c r="D3660" s="29" t="s">
        <v>18907</v>
      </c>
      <c r="E3660" s="29">
        <v>3600</v>
      </c>
      <c r="F3660" s="29" t="s">
        <v>18888</v>
      </c>
      <c r="G3660" t="s">
        <v>41</v>
      </c>
    </row>
    <row r="3661" spans="1:7" x14ac:dyDescent="0.25">
      <c r="A3661" s="29" t="s">
        <v>18738</v>
      </c>
      <c r="B3661" s="29" t="s">
        <v>18739</v>
      </c>
      <c r="C3661" s="30">
        <v>44230</v>
      </c>
      <c r="D3661" s="29" t="s">
        <v>18907</v>
      </c>
      <c r="E3661" s="29">
        <v>3600</v>
      </c>
      <c r="F3661" s="29" t="s">
        <v>18888</v>
      </c>
      <c r="G3661" t="s">
        <v>41</v>
      </c>
    </row>
    <row r="3662" spans="1:7" x14ac:dyDescent="0.25">
      <c r="A3662" s="29" t="s">
        <v>15209</v>
      </c>
      <c r="B3662" s="29" t="s">
        <v>15210</v>
      </c>
      <c r="C3662" s="30">
        <v>44231</v>
      </c>
      <c r="D3662" s="29" t="s">
        <v>18907</v>
      </c>
      <c r="E3662" s="29">
        <v>3600</v>
      </c>
      <c r="F3662" s="29" t="s">
        <v>18888</v>
      </c>
      <c r="G3662" t="s">
        <v>41</v>
      </c>
    </row>
    <row r="3663" spans="1:7" x14ac:dyDescent="0.25">
      <c r="A3663" s="29" t="s">
        <v>14792</v>
      </c>
      <c r="B3663" s="29" t="s">
        <v>14793</v>
      </c>
      <c r="C3663" s="30">
        <v>44232</v>
      </c>
      <c r="D3663" s="29" t="s">
        <v>18907</v>
      </c>
      <c r="E3663" s="29">
        <v>3600</v>
      </c>
      <c r="F3663" s="29" t="s">
        <v>18888</v>
      </c>
      <c r="G3663" t="s">
        <v>41</v>
      </c>
    </row>
    <row r="3664" spans="1:7" x14ac:dyDescent="0.25">
      <c r="A3664" s="29" t="s">
        <v>12342</v>
      </c>
      <c r="B3664" s="29" t="s">
        <v>12343</v>
      </c>
      <c r="C3664" s="30">
        <v>44235</v>
      </c>
      <c r="D3664" s="29" t="s">
        <v>18907</v>
      </c>
      <c r="E3664" s="29">
        <v>3600</v>
      </c>
      <c r="F3664" s="29" t="s">
        <v>18888</v>
      </c>
      <c r="G3664" t="s">
        <v>41</v>
      </c>
    </row>
    <row r="3665" spans="1:7" x14ac:dyDescent="0.25">
      <c r="A3665" s="29" t="s">
        <v>12370</v>
      </c>
      <c r="B3665" s="29" t="s">
        <v>12371</v>
      </c>
      <c r="C3665" s="30">
        <v>44236</v>
      </c>
      <c r="D3665" s="29" t="s">
        <v>18907</v>
      </c>
      <c r="E3665" s="29">
        <v>3600</v>
      </c>
      <c r="F3665" s="29" t="s">
        <v>18888</v>
      </c>
      <c r="G3665" t="s">
        <v>41</v>
      </c>
    </row>
    <row r="3666" spans="1:7" x14ac:dyDescent="0.25">
      <c r="A3666" s="29" t="s">
        <v>15181</v>
      </c>
      <c r="B3666" s="29" t="s">
        <v>15182</v>
      </c>
      <c r="C3666" s="30">
        <v>44236</v>
      </c>
      <c r="D3666" s="29" t="s">
        <v>18907</v>
      </c>
      <c r="E3666" s="29">
        <v>3600</v>
      </c>
      <c r="F3666" s="29" t="s">
        <v>18888</v>
      </c>
      <c r="G3666" t="s">
        <v>41</v>
      </c>
    </row>
    <row r="3667" spans="1:7" x14ac:dyDescent="0.25">
      <c r="A3667" s="29" t="s">
        <v>18851</v>
      </c>
      <c r="B3667" s="29" t="s">
        <v>18852</v>
      </c>
      <c r="C3667" s="30">
        <v>44228</v>
      </c>
      <c r="D3667" s="29" t="s">
        <v>19273</v>
      </c>
      <c r="E3667" s="29">
        <v>3621</v>
      </c>
      <c r="F3667" s="29" t="s">
        <v>18888</v>
      </c>
      <c r="G3667" t="s">
        <v>41</v>
      </c>
    </row>
    <row r="3668" spans="1:7" x14ac:dyDescent="0.25">
      <c r="A3668" s="29" t="s">
        <v>7982</v>
      </c>
      <c r="B3668" s="29" t="s">
        <v>7983</v>
      </c>
      <c r="C3668" s="30">
        <v>44250</v>
      </c>
      <c r="D3668" s="29" t="s">
        <v>19271</v>
      </c>
      <c r="E3668" s="29">
        <v>3630</v>
      </c>
      <c r="F3668" s="29" t="s">
        <v>18888</v>
      </c>
      <c r="G3668" t="s">
        <v>41</v>
      </c>
    </row>
    <row r="3669" spans="1:7" x14ac:dyDescent="0.25">
      <c r="A3669" s="29" t="s">
        <v>7987</v>
      </c>
      <c r="B3669" s="29" t="s">
        <v>7988</v>
      </c>
      <c r="C3669" s="30">
        <v>44250</v>
      </c>
      <c r="D3669" s="29" t="s">
        <v>19271</v>
      </c>
      <c r="E3669" s="29">
        <v>3630</v>
      </c>
      <c r="F3669" s="29" t="s">
        <v>18888</v>
      </c>
      <c r="G3669" t="s">
        <v>41</v>
      </c>
    </row>
    <row r="3670" spans="1:7" x14ac:dyDescent="0.25">
      <c r="A3670" s="29" t="s">
        <v>13441</v>
      </c>
      <c r="B3670" s="29" t="s">
        <v>13442</v>
      </c>
      <c r="C3670" s="30">
        <v>44250</v>
      </c>
      <c r="D3670" s="29" t="s">
        <v>19271</v>
      </c>
      <c r="E3670" s="29">
        <v>3630</v>
      </c>
      <c r="F3670" s="29" t="s">
        <v>18888</v>
      </c>
      <c r="G3670" t="s">
        <v>41</v>
      </c>
    </row>
    <row r="3671" spans="1:7" x14ac:dyDescent="0.25">
      <c r="A3671" s="29" t="s">
        <v>7980</v>
      </c>
      <c r="B3671" s="29" t="s">
        <v>7981</v>
      </c>
      <c r="C3671" s="30">
        <v>44250</v>
      </c>
      <c r="D3671" s="29" t="s">
        <v>19271</v>
      </c>
      <c r="E3671" s="29">
        <v>3650</v>
      </c>
      <c r="F3671" s="29" t="s">
        <v>18888</v>
      </c>
      <c r="G3671" t="s">
        <v>41</v>
      </c>
    </row>
    <row r="3672" spans="1:7" x14ac:dyDescent="0.25">
      <c r="A3672" s="29" t="s">
        <v>11292</v>
      </c>
      <c r="B3672" s="29" t="s">
        <v>11293</v>
      </c>
      <c r="C3672" s="30">
        <v>44209</v>
      </c>
      <c r="D3672" s="29" t="s">
        <v>19290</v>
      </c>
      <c r="E3672" s="29">
        <v>3700</v>
      </c>
      <c r="F3672" s="29" t="s">
        <v>18888</v>
      </c>
      <c r="G3672" t="s">
        <v>41</v>
      </c>
    </row>
    <row r="3673" spans="1:7" x14ac:dyDescent="0.25">
      <c r="A3673" s="29" t="s">
        <v>5838</v>
      </c>
      <c r="B3673" s="29" t="s">
        <v>5839</v>
      </c>
      <c r="C3673" s="30">
        <v>44216</v>
      </c>
      <c r="D3673" s="29" t="s">
        <v>18889</v>
      </c>
      <c r="E3673" s="29">
        <v>4000</v>
      </c>
      <c r="F3673" s="29" t="s">
        <v>18889</v>
      </c>
      <c r="G3673" t="s">
        <v>41</v>
      </c>
    </row>
    <row r="3674" spans="1:7" x14ac:dyDescent="0.25">
      <c r="A3674" s="29" t="s">
        <v>11646</v>
      </c>
      <c r="B3674" s="29" t="s">
        <v>11647</v>
      </c>
      <c r="C3674" s="30">
        <v>44224</v>
      </c>
      <c r="D3674" s="29" t="s">
        <v>18889</v>
      </c>
      <c r="E3674" s="29">
        <v>4000</v>
      </c>
      <c r="F3674" s="29" t="s">
        <v>18889</v>
      </c>
      <c r="G3674" t="s">
        <v>41</v>
      </c>
    </row>
    <row r="3675" spans="1:7" x14ac:dyDescent="0.25">
      <c r="A3675" s="29" t="s">
        <v>2703</v>
      </c>
      <c r="B3675" s="29" t="s">
        <v>2704</v>
      </c>
      <c r="C3675" s="30">
        <v>44217</v>
      </c>
      <c r="D3675" s="29" t="s">
        <v>18889</v>
      </c>
      <c r="E3675" s="29">
        <v>4030</v>
      </c>
      <c r="F3675" s="29" t="s">
        <v>18889</v>
      </c>
      <c r="G3675" t="s">
        <v>41</v>
      </c>
    </row>
    <row r="3676" spans="1:7" x14ac:dyDescent="0.25">
      <c r="A3676" s="29" t="s">
        <v>7528</v>
      </c>
      <c r="B3676" s="29" t="s">
        <v>7529</v>
      </c>
      <c r="C3676" s="30">
        <v>44252</v>
      </c>
      <c r="D3676" s="29" t="s">
        <v>18889</v>
      </c>
      <c r="E3676" s="29">
        <v>4040</v>
      </c>
      <c r="F3676" s="29" t="s">
        <v>18889</v>
      </c>
      <c r="G3676" t="s">
        <v>41</v>
      </c>
    </row>
    <row r="3677" spans="1:7" x14ac:dyDescent="0.25">
      <c r="A3677" s="29" t="s">
        <v>5324</v>
      </c>
      <c r="B3677" s="29" t="s">
        <v>5325</v>
      </c>
      <c r="C3677" s="30">
        <v>44221</v>
      </c>
      <c r="D3677" s="29" t="s">
        <v>18889</v>
      </c>
      <c r="E3677" s="29">
        <v>4052</v>
      </c>
      <c r="F3677" s="29" t="s">
        <v>18889</v>
      </c>
      <c r="G3677" t="s">
        <v>41</v>
      </c>
    </row>
    <row r="3678" spans="1:7" x14ac:dyDescent="0.25">
      <c r="A3678" s="29" t="s">
        <v>5841</v>
      </c>
      <c r="B3678" s="29" t="s">
        <v>5842</v>
      </c>
      <c r="C3678" s="30">
        <v>44222</v>
      </c>
      <c r="D3678" s="29" t="s">
        <v>18889</v>
      </c>
      <c r="E3678" s="29">
        <v>4053</v>
      </c>
      <c r="F3678" s="29" t="s">
        <v>18889</v>
      </c>
      <c r="G3678" t="s">
        <v>41</v>
      </c>
    </row>
    <row r="3679" spans="1:7" x14ac:dyDescent="0.25">
      <c r="A3679" s="29" t="s">
        <v>11713</v>
      </c>
      <c r="B3679" s="29" t="s">
        <v>11714</v>
      </c>
      <c r="C3679" s="30">
        <v>44229</v>
      </c>
      <c r="D3679" s="29" t="s">
        <v>18889</v>
      </c>
      <c r="E3679" s="29">
        <v>4100</v>
      </c>
      <c r="F3679" s="29" t="s">
        <v>18889</v>
      </c>
      <c r="G3679" t="s">
        <v>41</v>
      </c>
    </row>
    <row r="3680" spans="1:7" x14ac:dyDescent="0.25">
      <c r="A3680" s="29" t="s">
        <v>12327</v>
      </c>
      <c r="B3680" s="29" t="s">
        <v>12328</v>
      </c>
      <c r="C3680" s="30">
        <v>44230</v>
      </c>
      <c r="D3680" s="29" t="s">
        <v>18889</v>
      </c>
      <c r="E3680" s="29">
        <v>4100</v>
      </c>
      <c r="F3680" s="29" t="s">
        <v>18889</v>
      </c>
      <c r="G3680" t="s">
        <v>41</v>
      </c>
    </row>
    <row r="3681" spans="1:7" x14ac:dyDescent="0.25">
      <c r="A3681" s="29" t="s">
        <v>9154</v>
      </c>
      <c r="B3681" s="29" t="s">
        <v>9155</v>
      </c>
      <c r="C3681" s="30">
        <v>44231</v>
      </c>
      <c r="D3681" s="29" t="s">
        <v>18889</v>
      </c>
      <c r="E3681" s="29">
        <v>4100</v>
      </c>
      <c r="F3681" s="29" t="s">
        <v>18889</v>
      </c>
      <c r="G3681" t="s">
        <v>41</v>
      </c>
    </row>
    <row r="3682" spans="1:7" x14ac:dyDescent="0.25">
      <c r="A3682" s="29" t="s">
        <v>9168</v>
      </c>
      <c r="B3682" s="29" t="s">
        <v>9169</v>
      </c>
      <c r="C3682" s="30">
        <v>44231</v>
      </c>
      <c r="D3682" s="29" t="s">
        <v>18889</v>
      </c>
      <c r="E3682" s="29">
        <v>4100</v>
      </c>
      <c r="F3682" s="29" t="s">
        <v>18889</v>
      </c>
      <c r="G3682" t="s">
        <v>41</v>
      </c>
    </row>
    <row r="3683" spans="1:7" x14ac:dyDescent="0.25">
      <c r="A3683" s="29" t="s">
        <v>5228</v>
      </c>
      <c r="B3683" s="29" t="s">
        <v>5229</v>
      </c>
      <c r="C3683" s="30">
        <v>44217</v>
      </c>
      <c r="D3683" s="29" t="s">
        <v>18889</v>
      </c>
      <c r="E3683" s="29">
        <v>4102</v>
      </c>
      <c r="F3683" s="29" t="s">
        <v>18889</v>
      </c>
      <c r="G3683" t="s">
        <v>41</v>
      </c>
    </row>
    <row r="3684" spans="1:7" x14ac:dyDescent="0.25">
      <c r="A3684" s="29" t="s">
        <v>12588</v>
      </c>
      <c r="B3684" s="29" t="s">
        <v>12589</v>
      </c>
      <c r="C3684" s="30">
        <v>44238</v>
      </c>
      <c r="D3684" s="29" t="s">
        <v>18889</v>
      </c>
      <c r="E3684" s="29">
        <v>4130</v>
      </c>
      <c r="F3684" s="29" t="s">
        <v>18889</v>
      </c>
      <c r="G3684" t="s">
        <v>41</v>
      </c>
    </row>
    <row r="3685" spans="1:7" x14ac:dyDescent="0.25">
      <c r="A3685" s="29" t="s">
        <v>4803</v>
      </c>
      <c r="B3685" s="29" t="s">
        <v>4804</v>
      </c>
      <c r="C3685" s="30">
        <v>44265</v>
      </c>
      <c r="D3685" s="29" t="s">
        <v>18889</v>
      </c>
      <c r="E3685" s="29">
        <v>4190</v>
      </c>
      <c r="F3685" s="29" t="s">
        <v>18889</v>
      </c>
      <c r="G3685" t="s">
        <v>41</v>
      </c>
    </row>
    <row r="3686" spans="1:7" x14ac:dyDescent="0.25">
      <c r="A3686" s="29" t="s">
        <v>17437</v>
      </c>
      <c r="B3686" s="29" t="s">
        <v>17438</v>
      </c>
      <c r="C3686" s="30">
        <v>44253</v>
      </c>
      <c r="D3686" s="29" t="s">
        <v>18889</v>
      </c>
      <c r="E3686" s="29">
        <v>4217</v>
      </c>
      <c r="F3686" s="29" t="s">
        <v>18889</v>
      </c>
      <c r="G3686" t="s">
        <v>41</v>
      </c>
    </row>
    <row r="3687" spans="1:7" x14ac:dyDescent="0.25">
      <c r="A3687" s="29" t="s">
        <v>5875</v>
      </c>
      <c r="B3687" s="29" t="s">
        <v>5876</v>
      </c>
      <c r="C3687" s="30">
        <v>44219</v>
      </c>
      <c r="D3687" s="29" t="s">
        <v>18889</v>
      </c>
      <c r="E3687" s="29">
        <v>4420</v>
      </c>
      <c r="F3687" s="29" t="s">
        <v>18889</v>
      </c>
      <c r="G3687" t="s">
        <v>41</v>
      </c>
    </row>
    <row r="3688" spans="1:7" x14ac:dyDescent="0.25">
      <c r="A3688" s="29" t="s">
        <v>4345</v>
      </c>
      <c r="B3688" s="29" t="s">
        <v>4346</v>
      </c>
      <c r="C3688" s="30">
        <v>44249</v>
      </c>
      <c r="D3688" s="29" t="s">
        <v>18889</v>
      </c>
      <c r="E3688" s="29">
        <v>4420</v>
      </c>
      <c r="F3688" s="29" t="s">
        <v>18889</v>
      </c>
      <c r="G3688" t="s">
        <v>41</v>
      </c>
    </row>
    <row r="3689" spans="1:7" x14ac:dyDescent="0.25">
      <c r="A3689" s="29" t="s">
        <v>14312</v>
      </c>
      <c r="B3689" s="29" t="s">
        <v>14313</v>
      </c>
      <c r="C3689" s="30">
        <v>44229</v>
      </c>
      <c r="D3689" s="29" t="s">
        <v>18889</v>
      </c>
      <c r="E3689" s="29">
        <v>4430</v>
      </c>
      <c r="F3689" s="29" t="s">
        <v>18889</v>
      </c>
      <c r="G3689" t="s">
        <v>41</v>
      </c>
    </row>
    <row r="3690" spans="1:7" x14ac:dyDescent="0.25">
      <c r="A3690" s="29" t="s">
        <v>5334</v>
      </c>
      <c r="B3690" s="29" t="s">
        <v>5335</v>
      </c>
      <c r="C3690" s="30">
        <v>44221</v>
      </c>
      <c r="D3690" s="29" t="s">
        <v>18889</v>
      </c>
      <c r="E3690" s="29">
        <v>4432</v>
      </c>
      <c r="F3690" s="29" t="s">
        <v>18889</v>
      </c>
      <c r="G3690" t="s">
        <v>41</v>
      </c>
    </row>
    <row r="3691" spans="1:7" x14ac:dyDescent="0.25">
      <c r="A3691" s="29" t="s">
        <v>5844</v>
      </c>
      <c r="B3691" s="29" t="s">
        <v>5845</v>
      </c>
      <c r="C3691" s="30">
        <v>44223</v>
      </c>
      <c r="D3691" s="29" t="s">
        <v>18889</v>
      </c>
      <c r="E3691" s="29">
        <v>4452</v>
      </c>
      <c r="F3691" s="29" t="s">
        <v>18889</v>
      </c>
      <c r="G3691" t="s">
        <v>41</v>
      </c>
    </row>
    <row r="3692" spans="1:7" x14ac:dyDescent="0.25">
      <c r="A3692" s="29" t="s">
        <v>11649</v>
      </c>
      <c r="B3692" s="29" t="s">
        <v>11650</v>
      </c>
      <c r="C3692" s="30">
        <v>44224</v>
      </c>
      <c r="D3692" s="29" t="s">
        <v>18889</v>
      </c>
      <c r="E3692" s="29">
        <v>4460</v>
      </c>
      <c r="F3692" s="29" t="s">
        <v>18889</v>
      </c>
      <c r="G3692" t="s">
        <v>41</v>
      </c>
    </row>
    <row r="3693" spans="1:7" x14ac:dyDescent="0.25">
      <c r="A3693" s="29" t="s">
        <v>14992</v>
      </c>
      <c r="B3693" s="29" t="s">
        <v>14993</v>
      </c>
      <c r="C3693" s="30">
        <v>44236</v>
      </c>
      <c r="D3693" s="29" t="s">
        <v>18889</v>
      </c>
      <c r="E3693" s="29">
        <v>4500</v>
      </c>
      <c r="F3693" s="29" t="s">
        <v>18889</v>
      </c>
      <c r="G3693" t="s">
        <v>41</v>
      </c>
    </row>
    <row r="3694" spans="1:7" x14ac:dyDescent="0.25">
      <c r="A3694" s="29" t="s">
        <v>14994</v>
      </c>
      <c r="B3694" s="29" t="s">
        <v>14995</v>
      </c>
      <c r="C3694" s="30">
        <v>44236</v>
      </c>
      <c r="D3694" s="29" t="s">
        <v>18889</v>
      </c>
      <c r="E3694" s="29">
        <v>4500</v>
      </c>
      <c r="F3694" s="29" t="s">
        <v>18889</v>
      </c>
      <c r="G3694" t="s">
        <v>41</v>
      </c>
    </row>
    <row r="3695" spans="1:7" x14ac:dyDescent="0.25">
      <c r="A3695" s="29" t="s">
        <v>17468</v>
      </c>
      <c r="B3695" s="29" t="s">
        <v>17469</v>
      </c>
      <c r="C3695" s="30">
        <v>44259</v>
      </c>
      <c r="D3695" s="29" t="s">
        <v>18889</v>
      </c>
      <c r="E3695" s="29">
        <v>4520</v>
      </c>
      <c r="F3695" s="29" t="s">
        <v>18889</v>
      </c>
      <c r="G3695" t="s">
        <v>41</v>
      </c>
    </row>
    <row r="3696" spans="1:7" x14ac:dyDescent="0.25">
      <c r="A3696" s="29" t="s">
        <v>14943</v>
      </c>
      <c r="B3696" s="29" t="s">
        <v>14944</v>
      </c>
      <c r="C3696" s="30">
        <v>44230</v>
      </c>
      <c r="D3696" s="29" t="s">
        <v>18889</v>
      </c>
      <c r="E3696" s="29">
        <v>4540</v>
      </c>
      <c r="F3696" s="29" t="s">
        <v>18889</v>
      </c>
      <c r="G3696" t="s">
        <v>41</v>
      </c>
    </row>
    <row r="3697" spans="1:7" x14ac:dyDescent="0.25">
      <c r="A3697" s="29" t="s">
        <v>6086</v>
      </c>
      <c r="B3697" s="29" t="s">
        <v>6087</v>
      </c>
      <c r="C3697" s="30">
        <v>44224</v>
      </c>
      <c r="D3697" s="29" t="s">
        <v>18889</v>
      </c>
      <c r="E3697" s="29">
        <v>4630</v>
      </c>
      <c r="F3697" s="29" t="s">
        <v>18889</v>
      </c>
      <c r="G3697" t="s">
        <v>41</v>
      </c>
    </row>
    <row r="3698" spans="1:7" x14ac:dyDescent="0.25">
      <c r="A3698" s="29" t="s">
        <v>12493</v>
      </c>
      <c r="B3698" s="29" t="s">
        <v>12494</v>
      </c>
      <c r="C3698" s="30">
        <v>44236</v>
      </c>
      <c r="D3698" s="29" t="s">
        <v>18889</v>
      </c>
      <c r="E3698" s="29">
        <v>4650</v>
      </c>
      <c r="F3698" s="29" t="s">
        <v>18889</v>
      </c>
      <c r="G3698" t="s">
        <v>41</v>
      </c>
    </row>
    <row r="3699" spans="1:7" x14ac:dyDescent="0.25">
      <c r="A3699" s="29" t="s">
        <v>15036</v>
      </c>
      <c r="B3699" s="29" t="s">
        <v>15037</v>
      </c>
      <c r="C3699" s="30">
        <v>44235</v>
      </c>
      <c r="D3699" s="29" t="s">
        <v>18889</v>
      </c>
      <c r="E3699" s="29">
        <v>4680</v>
      </c>
      <c r="F3699" s="29" t="s">
        <v>18889</v>
      </c>
      <c r="G3699" t="s">
        <v>41</v>
      </c>
    </row>
    <row r="3700" spans="1:7" x14ac:dyDescent="0.25">
      <c r="A3700" s="29" t="s">
        <v>7297</v>
      </c>
      <c r="B3700" s="29" t="s">
        <v>7298</v>
      </c>
      <c r="C3700" s="30">
        <v>44250</v>
      </c>
      <c r="D3700" s="29" t="s">
        <v>18889</v>
      </c>
      <c r="E3700" s="29">
        <v>4690</v>
      </c>
      <c r="F3700" s="29" t="s">
        <v>18889</v>
      </c>
      <c r="G3700" t="s">
        <v>41</v>
      </c>
    </row>
    <row r="3701" spans="1:7" x14ac:dyDescent="0.25">
      <c r="A3701" s="29" t="s">
        <v>5877</v>
      </c>
      <c r="B3701" s="29" t="s">
        <v>5878</v>
      </c>
      <c r="C3701" s="30">
        <v>44223</v>
      </c>
      <c r="D3701" s="29" t="s">
        <v>18889</v>
      </c>
      <c r="E3701" s="29">
        <v>4700</v>
      </c>
      <c r="F3701" s="29" t="s">
        <v>18889</v>
      </c>
      <c r="G3701" t="s">
        <v>41</v>
      </c>
    </row>
    <row r="3702" spans="1:7" x14ac:dyDescent="0.25">
      <c r="A3702" s="29" t="s">
        <v>2711</v>
      </c>
      <c r="B3702" s="29" t="s">
        <v>2712</v>
      </c>
      <c r="C3702" s="30">
        <v>44221</v>
      </c>
      <c r="D3702" s="29" t="s">
        <v>18889</v>
      </c>
      <c r="E3702" s="29">
        <v>4960</v>
      </c>
      <c r="F3702" s="29" t="s">
        <v>18889</v>
      </c>
      <c r="G3702" t="s">
        <v>41</v>
      </c>
    </row>
    <row r="3703" spans="1:7" x14ac:dyDescent="0.25">
      <c r="A3703" s="29" t="s">
        <v>6063</v>
      </c>
      <c r="B3703" s="29" t="s">
        <v>6064</v>
      </c>
      <c r="C3703" s="30">
        <v>44218</v>
      </c>
      <c r="D3703" s="29" t="s">
        <v>18889</v>
      </c>
      <c r="E3703" s="29">
        <v>4970</v>
      </c>
      <c r="F3703" s="29" t="s">
        <v>18889</v>
      </c>
      <c r="G3703" t="s">
        <v>41</v>
      </c>
    </row>
    <row r="3704" spans="1:7" x14ac:dyDescent="0.25">
      <c r="A3704" s="29" t="s">
        <v>4085</v>
      </c>
      <c r="B3704" s="29" t="s">
        <v>4086</v>
      </c>
      <c r="C3704" s="30">
        <v>44233</v>
      </c>
      <c r="D3704" s="29" t="s">
        <v>18890</v>
      </c>
      <c r="E3704" s="29">
        <v>5000</v>
      </c>
      <c r="F3704" s="29" t="s">
        <v>18890</v>
      </c>
      <c r="G3704" t="s">
        <v>41</v>
      </c>
    </row>
    <row r="3705" spans="1:7" x14ac:dyDescent="0.25">
      <c r="A3705" s="29" t="s">
        <v>6236</v>
      </c>
      <c r="B3705" s="29" t="s">
        <v>6237</v>
      </c>
      <c r="C3705" s="30">
        <v>44216</v>
      </c>
      <c r="D3705" s="29" t="s">
        <v>18890</v>
      </c>
      <c r="E3705" s="29">
        <v>5024</v>
      </c>
      <c r="F3705" s="29" t="s">
        <v>18890</v>
      </c>
      <c r="G3705" t="s">
        <v>41</v>
      </c>
    </row>
    <row r="3706" spans="1:7" x14ac:dyDescent="0.25">
      <c r="A3706" s="29" t="s">
        <v>6225</v>
      </c>
      <c r="B3706" s="29" t="s">
        <v>6226</v>
      </c>
      <c r="C3706" s="30">
        <v>44218</v>
      </c>
      <c r="D3706" s="29" t="s">
        <v>18890</v>
      </c>
      <c r="E3706" s="29">
        <v>5024</v>
      </c>
      <c r="F3706" s="29" t="s">
        <v>18890</v>
      </c>
      <c r="G3706" t="s">
        <v>41</v>
      </c>
    </row>
    <row r="3707" spans="1:7" x14ac:dyDescent="0.25">
      <c r="A3707" s="29" t="s">
        <v>14409</v>
      </c>
      <c r="B3707" s="29" t="s">
        <v>14410</v>
      </c>
      <c r="C3707" s="30">
        <v>44216</v>
      </c>
      <c r="D3707" s="29" t="s">
        <v>19327</v>
      </c>
      <c r="E3707" s="29">
        <v>5060</v>
      </c>
      <c r="F3707" s="29" t="s">
        <v>18890</v>
      </c>
      <c r="G3707" t="s">
        <v>41</v>
      </c>
    </row>
    <row r="3708" spans="1:7" x14ac:dyDescent="0.25">
      <c r="A3708" s="29" t="s">
        <v>7122</v>
      </c>
      <c r="B3708" s="29" t="s">
        <v>7123</v>
      </c>
      <c r="C3708" s="30">
        <v>44228</v>
      </c>
      <c r="D3708" s="29" t="s">
        <v>19038</v>
      </c>
      <c r="E3708" s="29">
        <v>5080</v>
      </c>
      <c r="F3708" s="29" t="s">
        <v>18890</v>
      </c>
      <c r="G3708" t="s">
        <v>41</v>
      </c>
    </row>
    <row r="3709" spans="1:7" x14ac:dyDescent="0.25">
      <c r="A3709" s="29" t="s">
        <v>1240</v>
      </c>
      <c r="B3709" s="29" t="s">
        <v>1241</v>
      </c>
      <c r="C3709" s="30">
        <v>44234</v>
      </c>
      <c r="D3709" s="29" t="s">
        <v>18890</v>
      </c>
      <c r="E3709" s="29">
        <v>5300</v>
      </c>
      <c r="F3709" s="29" t="s">
        <v>18890</v>
      </c>
      <c r="G3709" t="s">
        <v>41</v>
      </c>
    </row>
    <row r="3710" spans="1:7" x14ac:dyDescent="0.25">
      <c r="A3710" s="29" t="s">
        <v>4089</v>
      </c>
      <c r="B3710" s="29" t="s">
        <v>4090</v>
      </c>
      <c r="C3710" s="30">
        <v>44236</v>
      </c>
      <c r="D3710" s="29" t="s">
        <v>18890</v>
      </c>
      <c r="E3710" s="29">
        <v>5300</v>
      </c>
      <c r="F3710" s="29" t="s">
        <v>18890</v>
      </c>
      <c r="G3710" t="s">
        <v>41</v>
      </c>
    </row>
    <row r="3711" spans="1:7" x14ac:dyDescent="0.25">
      <c r="A3711" s="29" t="s">
        <v>4507</v>
      </c>
      <c r="B3711" s="29" t="s">
        <v>4508</v>
      </c>
      <c r="C3711" s="30">
        <v>44237</v>
      </c>
      <c r="E3711" s="29">
        <v>5300</v>
      </c>
      <c r="F3711" s="29" t="s">
        <v>18890</v>
      </c>
      <c r="G3711" t="s">
        <v>41</v>
      </c>
    </row>
    <row r="3712" spans="1:7" x14ac:dyDescent="0.25">
      <c r="A3712" s="29" t="s">
        <v>6221</v>
      </c>
      <c r="B3712" s="29" t="s">
        <v>6222</v>
      </c>
      <c r="C3712" s="30">
        <v>44224</v>
      </c>
      <c r="D3712" s="29" t="s">
        <v>18890</v>
      </c>
      <c r="E3712" s="29">
        <v>5310</v>
      </c>
      <c r="F3712" s="29" t="s">
        <v>18890</v>
      </c>
      <c r="G3712" t="s">
        <v>41</v>
      </c>
    </row>
    <row r="3713" spans="1:7" x14ac:dyDescent="0.25">
      <c r="A3713" s="29" t="s">
        <v>6216</v>
      </c>
      <c r="B3713" s="29" t="s">
        <v>6217</v>
      </c>
      <c r="C3713" s="30">
        <v>44220</v>
      </c>
      <c r="D3713" s="29" t="s">
        <v>18890</v>
      </c>
      <c r="E3713" s="29">
        <v>5330</v>
      </c>
      <c r="F3713" s="29" t="s">
        <v>18890</v>
      </c>
      <c r="G3713" t="s">
        <v>41</v>
      </c>
    </row>
    <row r="3714" spans="1:7" x14ac:dyDescent="0.25">
      <c r="A3714" s="29" t="s">
        <v>6212</v>
      </c>
      <c r="B3714" s="29" t="s">
        <v>6213</v>
      </c>
      <c r="C3714" s="30">
        <v>44222</v>
      </c>
      <c r="D3714" s="29" t="s">
        <v>18890</v>
      </c>
      <c r="E3714" s="29">
        <v>5330</v>
      </c>
      <c r="F3714" s="29" t="s">
        <v>18890</v>
      </c>
      <c r="G3714" t="s">
        <v>41</v>
      </c>
    </row>
    <row r="3715" spans="1:7" x14ac:dyDescent="0.25">
      <c r="A3715" s="29" t="s">
        <v>1143</v>
      </c>
      <c r="B3715" s="29" t="s">
        <v>1144</v>
      </c>
      <c r="C3715" s="30">
        <v>44240</v>
      </c>
      <c r="D3715" s="29" t="s">
        <v>18890</v>
      </c>
      <c r="E3715" s="29">
        <v>5530</v>
      </c>
      <c r="F3715" s="29" t="s">
        <v>18890</v>
      </c>
      <c r="G3715" t="s">
        <v>41</v>
      </c>
    </row>
    <row r="3716" spans="1:7" x14ac:dyDescent="0.25">
      <c r="A3716" s="29" t="s">
        <v>15611</v>
      </c>
      <c r="B3716" s="29" t="s">
        <v>15612</v>
      </c>
      <c r="C3716" s="30">
        <v>44252</v>
      </c>
      <c r="D3716" s="29" t="s">
        <v>18890</v>
      </c>
      <c r="E3716" s="29">
        <v>5541</v>
      </c>
      <c r="F3716" s="29" t="s">
        <v>18890</v>
      </c>
      <c r="G3716" t="s">
        <v>41</v>
      </c>
    </row>
    <row r="3717" spans="1:7" x14ac:dyDescent="0.25">
      <c r="A3717" s="29" t="s">
        <v>12881</v>
      </c>
      <c r="B3717" s="29" t="s">
        <v>12882</v>
      </c>
      <c r="C3717" s="30">
        <v>44230</v>
      </c>
      <c r="D3717" s="29" t="s">
        <v>18890</v>
      </c>
      <c r="E3717" s="29">
        <v>5570</v>
      </c>
      <c r="F3717" s="29" t="s">
        <v>18890</v>
      </c>
      <c r="G3717" t="s">
        <v>41</v>
      </c>
    </row>
    <row r="3718" spans="1:7" x14ac:dyDescent="0.25">
      <c r="A3718" s="29" t="s">
        <v>15012</v>
      </c>
      <c r="B3718" s="29" t="s">
        <v>15013</v>
      </c>
      <c r="C3718" s="30">
        <v>44235</v>
      </c>
      <c r="D3718" s="29" t="s">
        <v>18890</v>
      </c>
      <c r="E3718" s="29">
        <v>5580</v>
      </c>
      <c r="F3718" s="29" t="s">
        <v>18890</v>
      </c>
      <c r="G3718" t="s">
        <v>41</v>
      </c>
    </row>
    <row r="3719" spans="1:7" x14ac:dyDescent="0.25">
      <c r="A3719" s="29" t="s">
        <v>6250</v>
      </c>
      <c r="B3719" s="29" t="s">
        <v>6251</v>
      </c>
      <c r="C3719" s="30">
        <v>44227</v>
      </c>
      <c r="D3719" s="29" t="s">
        <v>18890</v>
      </c>
      <c r="E3719" s="29">
        <v>5600</v>
      </c>
      <c r="F3719" s="29" t="s">
        <v>18890</v>
      </c>
      <c r="G3719" t="s">
        <v>41</v>
      </c>
    </row>
    <row r="3720" spans="1:7" x14ac:dyDescent="0.25">
      <c r="A3720" s="29" t="s">
        <v>15043</v>
      </c>
      <c r="B3720" s="29" t="s">
        <v>15044</v>
      </c>
      <c r="C3720" s="30">
        <v>44235</v>
      </c>
      <c r="D3720" s="29" t="s">
        <v>18890</v>
      </c>
      <c r="E3720" s="29">
        <v>5600</v>
      </c>
      <c r="F3720" s="29" t="s">
        <v>18890</v>
      </c>
      <c r="G3720" t="s">
        <v>41</v>
      </c>
    </row>
    <row r="3721" spans="1:7" x14ac:dyDescent="0.25">
      <c r="A3721" s="29" t="s">
        <v>12884</v>
      </c>
      <c r="B3721" s="29" t="s">
        <v>12885</v>
      </c>
      <c r="C3721" s="30">
        <v>44231</v>
      </c>
      <c r="D3721" s="29" t="s">
        <v>19040</v>
      </c>
      <c r="E3721" s="29">
        <v>5620</v>
      </c>
      <c r="F3721" s="29" t="s">
        <v>18890</v>
      </c>
      <c r="G3721" t="s">
        <v>41</v>
      </c>
    </row>
    <row r="3722" spans="1:7" x14ac:dyDescent="0.25">
      <c r="A3722" s="29" t="s">
        <v>11400</v>
      </c>
      <c r="B3722" s="29" t="s">
        <v>11401</v>
      </c>
      <c r="C3722" s="30">
        <v>44213</v>
      </c>
      <c r="D3722" s="29" t="s">
        <v>19335</v>
      </c>
      <c r="E3722" s="29">
        <v>5640</v>
      </c>
      <c r="F3722" s="29" t="s">
        <v>18890</v>
      </c>
      <c r="G3722" t="s">
        <v>41</v>
      </c>
    </row>
    <row r="3723" spans="1:7" x14ac:dyDescent="0.25">
      <c r="A3723" s="29" t="s">
        <v>6230</v>
      </c>
      <c r="B3723" s="29" t="s">
        <v>6231</v>
      </c>
      <c r="C3723" s="30">
        <v>44225</v>
      </c>
      <c r="D3723" s="29" t="s">
        <v>18890</v>
      </c>
      <c r="E3723" s="29">
        <v>5640</v>
      </c>
      <c r="F3723" s="29" t="s">
        <v>18890</v>
      </c>
      <c r="G3723" t="s">
        <v>41</v>
      </c>
    </row>
    <row r="3724" spans="1:7" x14ac:dyDescent="0.25">
      <c r="A3724" s="29" t="s">
        <v>6238</v>
      </c>
      <c r="B3724" s="29" t="s">
        <v>6239</v>
      </c>
      <c r="C3724" s="30">
        <v>44225</v>
      </c>
      <c r="D3724" s="29" t="s">
        <v>18890</v>
      </c>
      <c r="E3724" s="29">
        <v>5640</v>
      </c>
      <c r="F3724" s="29" t="s">
        <v>18890</v>
      </c>
      <c r="G3724" t="s">
        <v>41</v>
      </c>
    </row>
    <row r="3725" spans="1:7" x14ac:dyDescent="0.25">
      <c r="A3725" s="29" t="s">
        <v>6923</v>
      </c>
      <c r="B3725" s="29" t="s">
        <v>6924</v>
      </c>
      <c r="C3725" s="30">
        <v>44245</v>
      </c>
      <c r="D3725" s="29" t="s">
        <v>18890</v>
      </c>
      <c r="E3725" s="29">
        <v>5640</v>
      </c>
      <c r="F3725" s="29" t="s">
        <v>18890</v>
      </c>
      <c r="G3725" t="s">
        <v>41</v>
      </c>
    </row>
    <row r="3726" spans="1:7" x14ac:dyDescent="0.25">
      <c r="A3726" s="29" t="s">
        <v>604</v>
      </c>
      <c r="B3726" s="29" t="s">
        <v>605</v>
      </c>
      <c r="C3726" s="30">
        <v>44236</v>
      </c>
      <c r="D3726" s="29" t="s">
        <v>19337</v>
      </c>
      <c r="E3726" s="29">
        <v>5650</v>
      </c>
      <c r="F3726" s="29" t="s">
        <v>18890</v>
      </c>
      <c r="G3726" t="s">
        <v>41</v>
      </c>
    </row>
    <row r="3727" spans="1:7" x14ac:dyDescent="0.25">
      <c r="A3727" s="29" t="s">
        <v>6244</v>
      </c>
      <c r="B3727" s="29" t="s">
        <v>6245</v>
      </c>
      <c r="C3727" s="30">
        <v>44229</v>
      </c>
      <c r="D3727" s="29" t="s">
        <v>18890</v>
      </c>
      <c r="E3727" s="29">
        <v>5660</v>
      </c>
      <c r="F3727" s="29" t="s">
        <v>18890</v>
      </c>
      <c r="G3727" t="s">
        <v>41</v>
      </c>
    </row>
    <row r="3728" spans="1:7" x14ac:dyDescent="0.25">
      <c r="A3728" s="29" t="s">
        <v>57</v>
      </c>
      <c r="B3728" s="29" t="s">
        <v>58</v>
      </c>
      <c r="C3728" s="30">
        <v>44225</v>
      </c>
      <c r="D3728" s="29" t="s">
        <v>18890</v>
      </c>
      <c r="E3728" s="29">
        <v>5680</v>
      </c>
      <c r="F3728" s="29" t="s">
        <v>18890</v>
      </c>
      <c r="G3728" t="s">
        <v>41</v>
      </c>
    </row>
    <row r="3729" spans="1:7" x14ac:dyDescent="0.25">
      <c r="A3729" s="29" t="s">
        <v>14390</v>
      </c>
      <c r="B3729" s="29" t="s">
        <v>14391</v>
      </c>
      <c r="C3729" s="30">
        <v>44218</v>
      </c>
      <c r="D3729" s="29" t="s">
        <v>19338</v>
      </c>
      <c r="E3729" s="29">
        <v>6000</v>
      </c>
      <c r="F3729" s="29" t="s">
        <v>18891</v>
      </c>
      <c r="G3729" t="s">
        <v>41</v>
      </c>
    </row>
    <row r="3730" spans="1:7" x14ac:dyDescent="0.25">
      <c r="A3730" s="29" t="s">
        <v>17448</v>
      </c>
      <c r="B3730" s="29" t="s">
        <v>17449</v>
      </c>
      <c r="C3730" s="30">
        <v>44252</v>
      </c>
      <c r="D3730" s="29" t="s">
        <v>18891</v>
      </c>
      <c r="E3730" s="29">
        <v>6030</v>
      </c>
      <c r="F3730" s="29" t="s">
        <v>18891</v>
      </c>
      <c r="G3730" t="s">
        <v>41</v>
      </c>
    </row>
    <row r="3731" spans="1:7" x14ac:dyDescent="0.25">
      <c r="A3731" s="29" t="s">
        <v>5824</v>
      </c>
      <c r="B3731" s="29" t="s">
        <v>5825</v>
      </c>
      <c r="C3731" s="30">
        <v>44218</v>
      </c>
      <c r="D3731" s="29" t="s">
        <v>18891</v>
      </c>
      <c r="E3731" s="29">
        <v>6032</v>
      </c>
      <c r="F3731" s="29" t="s">
        <v>18891</v>
      </c>
      <c r="G3731" t="s">
        <v>41</v>
      </c>
    </row>
    <row r="3732" spans="1:7" x14ac:dyDescent="0.25">
      <c r="A3732" s="29" t="s">
        <v>11407</v>
      </c>
      <c r="B3732" s="29" t="s">
        <v>11408</v>
      </c>
      <c r="C3732" s="30">
        <v>44212</v>
      </c>
      <c r="D3732" s="29" t="s">
        <v>19342</v>
      </c>
      <c r="E3732" s="29">
        <v>6040</v>
      </c>
      <c r="F3732" s="29" t="s">
        <v>18891</v>
      </c>
      <c r="G3732" t="s">
        <v>41</v>
      </c>
    </row>
    <row r="3733" spans="1:7" x14ac:dyDescent="0.25">
      <c r="A3733" s="29" t="s">
        <v>5802</v>
      </c>
      <c r="B3733" s="29" t="s">
        <v>5803</v>
      </c>
      <c r="C3733" s="30">
        <v>44218</v>
      </c>
      <c r="D3733" s="29" t="s">
        <v>18891</v>
      </c>
      <c r="E3733" s="29">
        <v>6040</v>
      </c>
      <c r="F3733" s="29" t="s">
        <v>18891</v>
      </c>
      <c r="G3733" t="s">
        <v>41</v>
      </c>
    </row>
    <row r="3734" spans="1:7" x14ac:dyDescent="0.25">
      <c r="A3734" s="29" t="s">
        <v>4212</v>
      </c>
      <c r="B3734" s="29" t="s">
        <v>4213</v>
      </c>
      <c r="C3734" s="30">
        <v>44249</v>
      </c>
      <c r="D3734" s="29" t="s">
        <v>18891</v>
      </c>
      <c r="E3734" s="29">
        <v>6041</v>
      </c>
      <c r="F3734" s="29" t="s">
        <v>18891</v>
      </c>
      <c r="G3734" t="s">
        <v>41</v>
      </c>
    </row>
    <row r="3735" spans="1:7" x14ac:dyDescent="0.25">
      <c r="A3735" s="29" t="s">
        <v>15032</v>
      </c>
      <c r="B3735" s="29" t="s">
        <v>15033</v>
      </c>
      <c r="C3735" s="30">
        <v>44235</v>
      </c>
      <c r="D3735" s="29" t="s">
        <v>18891</v>
      </c>
      <c r="E3735" s="29">
        <v>6042</v>
      </c>
      <c r="F3735" s="29" t="s">
        <v>18891</v>
      </c>
      <c r="G3735" t="s">
        <v>41</v>
      </c>
    </row>
    <row r="3736" spans="1:7" x14ac:dyDescent="0.25">
      <c r="A3736" s="29" t="s">
        <v>7506</v>
      </c>
      <c r="B3736" s="29" t="s">
        <v>7507</v>
      </c>
      <c r="C3736" s="30">
        <v>44255</v>
      </c>
      <c r="D3736" s="29" t="s">
        <v>18891</v>
      </c>
      <c r="E3736" s="29">
        <v>6043</v>
      </c>
      <c r="F3736" s="29" t="s">
        <v>18891</v>
      </c>
      <c r="G3736" t="s">
        <v>41</v>
      </c>
    </row>
    <row r="3737" spans="1:7" x14ac:dyDescent="0.25">
      <c r="A3737" s="29" t="s">
        <v>5833</v>
      </c>
      <c r="B3737" s="29" t="s">
        <v>5834</v>
      </c>
      <c r="C3737" s="30">
        <v>44222</v>
      </c>
      <c r="D3737" s="29" t="s">
        <v>18891</v>
      </c>
      <c r="E3737" s="29">
        <v>6061</v>
      </c>
      <c r="F3737" s="29" t="s">
        <v>18891</v>
      </c>
      <c r="G3737" t="s">
        <v>41</v>
      </c>
    </row>
    <row r="3738" spans="1:7" x14ac:dyDescent="0.25">
      <c r="A3738" s="29" t="s">
        <v>12498</v>
      </c>
      <c r="B3738" s="29" t="s">
        <v>12499</v>
      </c>
      <c r="C3738" s="30">
        <v>44240</v>
      </c>
      <c r="D3738" s="29" t="s">
        <v>18891</v>
      </c>
      <c r="E3738" s="29">
        <v>6061</v>
      </c>
      <c r="F3738" s="29" t="s">
        <v>18891</v>
      </c>
      <c r="G3738" t="s">
        <v>41</v>
      </c>
    </row>
    <row r="3739" spans="1:7" x14ac:dyDescent="0.25">
      <c r="A3739" s="29" t="s">
        <v>645</v>
      </c>
      <c r="B3739" s="29" t="s">
        <v>646</v>
      </c>
      <c r="C3739" s="30">
        <v>44237</v>
      </c>
      <c r="D3739" s="29" t="s">
        <v>19347</v>
      </c>
      <c r="E3739" s="29">
        <v>6120</v>
      </c>
      <c r="F3739" s="29" t="s">
        <v>18891</v>
      </c>
      <c r="G3739" t="s">
        <v>41</v>
      </c>
    </row>
    <row r="3740" spans="1:7" x14ac:dyDescent="0.25">
      <c r="A3740" s="29" t="s">
        <v>17450</v>
      </c>
      <c r="B3740" s="29" t="s">
        <v>17451</v>
      </c>
      <c r="C3740" s="30">
        <v>44252</v>
      </c>
      <c r="D3740" s="29" t="s">
        <v>18891</v>
      </c>
      <c r="E3740" s="29">
        <v>6120</v>
      </c>
      <c r="F3740" s="29" t="s">
        <v>18891</v>
      </c>
      <c r="G3740" t="s">
        <v>41</v>
      </c>
    </row>
    <row r="3741" spans="1:7" x14ac:dyDescent="0.25">
      <c r="A3741" s="29" t="s">
        <v>3200</v>
      </c>
      <c r="B3741" s="29" t="s">
        <v>3201</v>
      </c>
      <c r="C3741" s="30">
        <v>44218</v>
      </c>
      <c r="D3741" s="29" t="s">
        <v>19348</v>
      </c>
      <c r="E3741" s="29">
        <v>6140</v>
      </c>
      <c r="F3741" s="29" t="s">
        <v>18891</v>
      </c>
      <c r="G3741" t="s">
        <v>41</v>
      </c>
    </row>
    <row r="3742" spans="1:7" x14ac:dyDescent="0.25">
      <c r="A3742" s="29" t="s">
        <v>12290</v>
      </c>
      <c r="B3742" s="29" t="s">
        <v>12291</v>
      </c>
      <c r="C3742" s="30">
        <v>44231</v>
      </c>
      <c r="D3742" s="29" t="s">
        <v>18891</v>
      </c>
      <c r="E3742" s="29">
        <v>6142</v>
      </c>
      <c r="F3742" s="29" t="s">
        <v>18891</v>
      </c>
      <c r="G3742" t="s">
        <v>41</v>
      </c>
    </row>
    <row r="3743" spans="1:7" x14ac:dyDescent="0.25">
      <c r="A3743" s="29" t="s">
        <v>17637</v>
      </c>
      <c r="B3743" s="29" t="s">
        <v>17638</v>
      </c>
      <c r="C3743" s="30">
        <v>44257</v>
      </c>
      <c r="D3743" s="29" t="s">
        <v>18891</v>
      </c>
      <c r="E3743" s="29">
        <v>6180</v>
      </c>
      <c r="F3743" s="29" t="s">
        <v>18891</v>
      </c>
      <c r="G3743" t="s">
        <v>41</v>
      </c>
    </row>
    <row r="3744" spans="1:7" x14ac:dyDescent="0.25">
      <c r="A3744" s="29" t="s">
        <v>17486</v>
      </c>
      <c r="B3744" s="29" t="s">
        <v>17487</v>
      </c>
      <c r="C3744" s="30">
        <v>44258</v>
      </c>
      <c r="D3744" s="29" t="s">
        <v>18891</v>
      </c>
      <c r="E3744" s="29">
        <v>6182</v>
      </c>
      <c r="F3744" s="29" t="s">
        <v>18891</v>
      </c>
      <c r="G3744" t="s">
        <v>41</v>
      </c>
    </row>
    <row r="3745" spans="1:7" x14ac:dyDescent="0.25">
      <c r="A3745" s="29" t="s">
        <v>6919</v>
      </c>
      <c r="B3745" s="29" t="s">
        <v>6920</v>
      </c>
      <c r="C3745" s="30">
        <v>44245</v>
      </c>
      <c r="D3745" s="29" t="s">
        <v>18891</v>
      </c>
      <c r="E3745" s="29">
        <v>6183</v>
      </c>
      <c r="F3745" s="29" t="s">
        <v>18891</v>
      </c>
      <c r="G3745" t="s">
        <v>41</v>
      </c>
    </row>
    <row r="3746" spans="1:7" x14ac:dyDescent="0.25">
      <c r="A3746" s="29" t="s">
        <v>11405</v>
      </c>
      <c r="B3746" s="29" t="s">
        <v>11406</v>
      </c>
      <c r="C3746" s="30">
        <v>44212</v>
      </c>
      <c r="D3746" s="29" t="s">
        <v>19352</v>
      </c>
      <c r="E3746" s="29">
        <v>6200</v>
      </c>
      <c r="F3746" s="29" t="s">
        <v>18891</v>
      </c>
      <c r="G3746" t="s">
        <v>41</v>
      </c>
    </row>
    <row r="3747" spans="1:7" x14ac:dyDescent="0.25">
      <c r="A3747" s="29" t="s">
        <v>5858</v>
      </c>
      <c r="B3747" s="29" t="s">
        <v>5859</v>
      </c>
      <c r="C3747" s="30">
        <v>44217</v>
      </c>
      <c r="D3747" s="29" t="s">
        <v>18891</v>
      </c>
      <c r="E3747" s="29">
        <v>6220</v>
      </c>
      <c r="F3747" s="29" t="s">
        <v>18891</v>
      </c>
      <c r="G3747" t="s">
        <v>41</v>
      </c>
    </row>
    <row r="3748" spans="1:7" x14ac:dyDescent="0.25">
      <c r="A3748" s="29" t="s">
        <v>12486</v>
      </c>
      <c r="B3748" s="29" t="s">
        <v>12487</v>
      </c>
      <c r="C3748" s="30">
        <v>44238</v>
      </c>
      <c r="D3748" s="29" t="s">
        <v>18891</v>
      </c>
      <c r="E3748" s="29">
        <v>6230</v>
      </c>
      <c r="F3748" s="29" t="s">
        <v>18891</v>
      </c>
      <c r="G3748" t="s">
        <v>41</v>
      </c>
    </row>
    <row r="3749" spans="1:7" x14ac:dyDescent="0.25">
      <c r="A3749" s="29" t="s">
        <v>12491</v>
      </c>
      <c r="B3749" s="29" t="s">
        <v>12492</v>
      </c>
      <c r="C3749" s="30">
        <v>44238</v>
      </c>
      <c r="D3749" s="29" t="s">
        <v>18891</v>
      </c>
      <c r="E3749" s="29">
        <v>6230</v>
      </c>
      <c r="F3749" s="29" t="s">
        <v>18891</v>
      </c>
      <c r="G3749" t="s">
        <v>41</v>
      </c>
    </row>
    <row r="3750" spans="1:7" x14ac:dyDescent="0.25">
      <c r="A3750" s="29" t="s">
        <v>12477</v>
      </c>
      <c r="B3750" s="29" t="s">
        <v>12478</v>
      </c>
      <c r="C3750" s="30">
        <v>44239</v>
      </c>
      <c r="D3750" s="29" t="s">
        <v>18891</v>
      </c>
      <c r="E3750" s="29">
        <v>6230</v>
      </c>
      <c r="F3750" s="29" t="s">
        <v>18891</v>
      </c>
      <c r="G3750" t="s">
        <v>41</v>
      </c>
    </row>
    <row r="3751" spans="1:7" x14ac:dyDescent="0.25">
      <c r="A3751" s="29" t="s">
        <v>12496</v>
      </c>
      <c r="B3751" s="29" t="s">
        <v>12497</v>
      </c>
      <c r="C3751" s="30">
        <v>44239</v>
      </c>
      <c r="D3751" s="29" t="s">
        <v>18891</v>
      </c>
      <c r="E3751" s="29">
        <v>6230</v>
      </c>
      <c r="F3751" s="29" t="s">
        <v>18891</v>
      </c>
      <c r="G3751" t="s">
        <v>41</v>
      </c>
    </row>
    <row r="3752" spans="1:7" x14ac:dyDescent="0.25">
      <c r="A3752" s="29" t="s">
        <v>12479</v>
      </c>
      <c r="B3752" s="29" t="s">
        <v>12480</v>
      </c>
      <c r="C3752" s="30">
        <v>44241</v>
      </c>
      <c r="D3752" s="29" t="s">
        <v>18891</v>
      </c>
      <c r="E3752" s="29">
        <v>6238</v>
      </c>
      <c r="F3752" s="29" t="s">
        <v>18891</v>
      </c>
      <c r="G3752" t="s">
        <v>41</v>
      </c>
    </row>
    <row r="3753" spans="1:7" x14ac:dyDescent="0.25">
      <c r="A3753" s="29" t="s">
        <v>4216</v>
      </c>
      <c r="B3753" s="29" t="s">
        <v>4217</v>
      </c>
      <c r="C3753" s="30">
        <v>44250</v>
      </c>
      <c r="D3753" s="29" t="s">
        <v>18891</v>
      </c>
      <c r="E3753" s="29">
        <v>6238</v>
      </c>
      <c r="F3753" s="29" t="s">
        <v>18891</v>
      </c>
      <c r="G3753" t="s">
        <v>41</v>
      </c>
    </row>
    <row r="3754" spans="1:7" x14ac:dyDescent="0.25">
      <c r="A3754" s="29" t="s">
        <v>6917</v>
      </c>
      <c r="B3754" s="29" t="s">
        <v>6918</v>
      </c>
      <c r="C3754" s="30">
        <v>44246</v>
      </c>
      <c r="D3754" s="29" t="s">
        <v>18891</v>
      </c>
      <c r="E3754" s="29">
        <v>6280</v>
      </c>
      <c r="F3754" s="29" t="s">
        <v>18891</v>
      </c>
      <c r="G3754" t="s">
        <v>41</v>
      </c>
    </row>
    <row r="3755" spans="1:7" x14ac:dyDescent="0.25">
      <c r="A3755" s="29" t="s">
        <v>6056</v>
      </c>
      <c r="B3755" s="29" t="s">
        <v>6057</v>
      </c>
      <c r="C3755" s="30">
        <v>44223</v>
      </c>
      <c r="D3755" s="29" t="s">
        <v>18891</v>
      </c>
      <c r="E3755" s="29">
        <v>6560</v>
      </c>
      <c r="F3755" s="29" t="s">
        <v>18891</v>
      </c>
      <c r="G3755" t="s">
        <v>41</v>
      </c>
    </row>
    <row r="3756" spans="1:7" x14ac:dyDescent="0.25">
      <c r="A3756" s="29" t="s">
        <v>12317</v>
      </c>
      <c r="B3756" s="29" t="s">
        <v>12318</v>
      </c>
      <c r="C3756" s="30">
        <v>44230</v>
      </c>
      <c r="D3756" s="29" t="s">
        <v>18891</v>
      </c>
      <c r="E3756" s="29">
        <v>6560</v>
      </c>
      <c r="F3756" s="29" t="s">
        <v>18891</v>
      </c>
      <c r="G3756" t="s">
        <v>41</v>
      </c>
    </row>
    <row r="3757" spans="1:7" x14ac:dyDescent="0.25">
      <c r="A3757" s="29" t="s">
        <v>4137</v>
      </c>
      <c r="B3757" s="29" t="s">
        <v>4138</v>
      </c>
      <c r="C3757" s="30">
        <v>44238</v>
      </c>
      <c r="D3757" s="29" t="s">
        <v>18892</v>
      </c>
      <c r="E3757" s="29">
        <v>6640</v>
      </c>
      <c r="F3757" s="29" t="s">
        <v>18892</v>
      </c>
      <c r="G3757" t="s">
        <v>41</v>
      </c>
    </row>
    <row r="3758" spans="1:7" x14ac:dyDescent="0.25">
      <c r="A3758" s="29" t="s">
        <v>4183</v>
      </c>
      <c r="B3758" s="29" t="s">
        <v>4184</v>
      </c>
      <c r="C3758" s="30">
        <v>44245</v>
      </c>
      <c r="D3758" s="29" t="s">
        <v>18892</v>
      </c>
      <c r="E3758" s="29">
        <v>6661</v>
      </c>
      <c r="F3758" s="29" t="s">
        <v>18892</v>
      </c>
      <c r="G3758" t="s">
        <v>41</v>
      </c>
    </row>
    <row r="3759" spans="1:7" x14ac:dyDescent="0.25">
      <c r="A3759" s="29" t="s">
        <v>5696</v>
      </c>
      <c r="B3759" s="29" t="s">
        <v>5697</v>
      </c>
      <c r="C3759" s="30">
        <v>44214</v>
      </c>
      <c r="D3759" s="29" t="s">
        <v>18892</v>
      </c>
      <c r="E3759" s="29">
        <v>6700</v>
      </c>
      <c r="F3759" s="29" t="s">
        <v>18892</v>
      </c>
      <c r="G3759" t="s">
        <v>41</v>
      </c>
    </row>
    <row r="3760" spans="1:7" x14ac:dyDescent="0.25">
      <c r="A3760" s="29" t="s">
        <v>5861</v>
      </c>
      <c r="B3760" s="29" t="s">
        <v>5862</v>
      </c>
      <c r="C3760" s="30">
        <v>44219</v>
      </c>
      <c r="D3760" s="29" t="s">
        <v>18891</v>
      </c>
      <c r="E3760" s="29">
        <v>6700</v>
      </c>
      <c r="F3760" s="29" t="s">
        <v>18892</v>
      </c>
      <c r="G3760" t="s">
        <v>41</v>
      </c>
    </row>
    <row r="3761" spans="1:7" x14ac:dyDescent="0.25">
      <c r="A3761" s="29" t="s">
        <v>2697</v>
      </c>
      <c r="B3761" s="29" t="s">
        <v>2698</v>
      </c>
      <c r="C3761" s="30">
        <v>44221</v>
      </c>
      <c r="D3761" s="29" t="s">
        <v>18892</v>
      </c>
      <c r="E3761" s="29">
        <v>6700</v>
      </c>
      <c r="F3761" s="29" t="s">
        <v>18892</v>
      </c>
      <c r="G3761" t="s">
        <v>41</v>
      </c>
    </row>
    <row r="3762" spans="1:7" x14ac:dyDescent="0.25">
      <c r="A3762" s="29" t="s">
        <v>2723</v>
      </c>
      <c r="B3762" s="29" t="s">
        <v>2724</v>
      </c>
      <c r="C3762" s="30">
        <v>44221</v>
      </c>
      <c r="D3762" s="29" t="s">
        <v>18892</v>
      </c>
      <c r="E3762" s="29">
        <v>6700</v>
      </c>
      <c r="F3762" s="29" t="s">
        <v>18892</v>
      </c>
      <c r="G3762" t="s">
        <v>41</v>
      </c>
    </row>
    <row r="3763" spans="1:7" x14ac:dyDescent="0.25">
      <c r="A3763" s="29" t="s">
        <v>52</v>
      </c>
      <c r="B3763" s="29" t="s">
        <v>53</v>
      </c>
      <c r="C3763" s="30">
        <v>44227</v>
      </c>
      <c r="D3763" s="29" t="s">
        <v>18892</v>
      </c>
      <c r="E3763" s="29">
        <v>6700</v>
      </c>
      <c r="F3763" s="29" t="s">
        <v>18892</v>
      </c>
      <c r="G3763" t="s">
        <v>41</v>
      </c>
    </row>
    <row r="3764" spans="1:7" x14ac:dyDescent="0.25">
      <c r="A3764" s="29" t="s">
        <v>7337</v>
      </c>
      <c r="B3764" s="29" t="s">
        <v>7338</v>
      </c>
      <c r="C3764" s="30">
        <v>44231</v>
      </c>
      <c r="D3764" s="29" t="s">
        <v>18892</v>
      </c>
      <c r="E3764" s="29">
        <v>6700</v>
      </c>
      <c r="F3764" s="29" t="s">
        <v>18892</v>
      </c>
      <c r="G3764" t="s">
        <v>41</v>
      </c>
    </row>
    <row r="3765" spans="1:7" x14ac:dyDescent="0.25">
      <c r="A3765" s="29" t="s">
        <v>15600</v>
      </c>
      <c r="B3765" s="29" t="s">
        <v>15601</v>
      </c>
      <c r="C3765" s="30">
        <v>44243</v>
      </c>
      <c r="D3765" s="29" t="s">
        <v>19041</v>
      </c>
      <c r="E3765" s="29">
        <v>6700</v>
      </c>
      <c r="F3765" s="29" t="s">
        <v>18892</v>
      </c>
      <c r="G3765" t="s">
        <v>41</v>
      </c>
    </row>
    <row r="3766" spans="1:7" x14ac:dyDescent="0.25">
      <c r="A3766" s="29" t="s">
        <v>2715</v>
      </c>
      <c r="B3766" s="29" t="s">
        <v>2716</v>
      </c>
      <c r="C3766" s="30">
        <v>44221</v>
      </c>
      <c r="D3766" s="29" t="s">
        <v>18892</v>
      </c>
      <c r="E3766" s="29">
        <v>6720</v>
      </c>
      <c r="F3766" s="29" t="s">
        <v>18892</v>
      </c>
      <c r="G3766" t="s">
        <v>41</v>
      </c>
    </row>
    <row r="3767" spans="1:7" x14ac:dyDescent="0.25">
      <c r="A3767" s="29" t="s">
        <v>7347</v>
      </c>
      <c r="B3767" s="29" t="s">
        <v>7348</v>
      </c>
      <c r="C3767" s="30">
        <v>44234</v>
      </c>
      <c r="D3767" s="29" t="s">
        <v>18892</v>
      </c>
      <c r="E3767" s="29">
        <v>6747</v>
      </c>
      <c r="F3767" s="29" t="s">
        <v>18892</v>
      </c>
      <c r="G3767" t="s">
        <v>41</v>
      </c>
    </row>
    <row r="3768" spans="1:7" x14ac:dyDescent="0.25">
      <c r="A3768" s="29" t="s">
        <v>5685</v>
      </c>
      <c r="B3768" s="29" t="s">
        <v>5686</v>
      </c>
      <c r="C3768" s="30">
        <v>44211</v>
      </c>
      <c r="D3768" s="29" t="s">
        <v>18892</v>
      </c>
      <c r="E3768" s="29">
        <v>6750</v>
      </c>
      <c r="F3768" s="29" t="s">
        <v>18892</v>
      </c>
      <c r="G3768" t="s">
        <v>41</v>
      </c>
    </row>
    <row r="3769" spans="1:7" x14ac:dyDescent="0.25">
      <c r="A3769" s="29" t="s">
        <v>5694</v>
      </c>
      <c r="B3769" s="29" t="s">
        <v>5695</v>
      </c>
      <c r="C3769" s="30">
        <v>44214</v>
      </c>
      <c r="D3769" s="29" t="s">
        <v>18892</v>
      </c>
      <c r="E3769" s="29">
        <v>6750</v>
      </c>
      <c r="F3769" s="29" t="s">
        <v>18892</v>
      </c>
      <c r="G3769" t="s">
        <v>41</v>
      </c>
    </row>
    <row r="3770" spans="1:7" x14ac:dyDescent="0.25">
      <c r="A3770" s="29" t="s">
        <v>11676</v>
      </c>
      <c r="B3770" s="29" t="s">
        <v>11677</v>
      </c>
      <c r="C3770" s="30">
        <v>44222</v>
      </c>
      <c r="D3770" s="29" t="s">
        <v>18892</v>
      </c>
      <c r="E3770" s="29">
        <v>6769</v>
      </c>
      <c r="F3770" s="29" t="s">
        <v>18892</v>
      </c>
      <c r="G3770" t="s">
        <v>41</v>
      </c>
    </row>
    <row r="3771" spans="1:7" x14ac:dyDescent="0.25">
      <c r="A3771" s="29" t="s">
        <v>5773</v>
      </c>
      <c r="B3771" s="29" t="s">
        <v>5774</v>
      </c>
      <c r="C3771" s="30">
        <v>44219</v>
      </c>
      <c r="D3771" s="29" t="s">
        <v>18892</v>
      </c>
      <c r="E3771" s="29">
        <v>6791</v>
      </c>
      <c r="F3771" s="29" t="s">
        <v>18892</v>
      </c>
      <c r="G3771" t="s">
        <v>41</v>
      </c>
    </row>
    <row r="3772" spans="1:7" x14ac:dyDescent="0.25">
      <c r="A3772" s="29" t="s">
        <v>18846</v>
      </c>
      <c r="B3772" s="29" t="s">
        <v>18847</v>
      </c>
      <c r="C3772" s="30">
        <v>44219</v>
      </c>
      <c r="D3772" s="29" t="s">
        <v>19360</v>
      </c>
      <c r="E3772" s="29">
        <v>6810</v>
      </c>
      <c r="F3772" s="29" t="s">
        <v>18892</v>
      </c>
      <c r="G3772" t="s">
        <v>41</v>
      </c>
    </row>
    <row r="3773" spans="1:7" x14ac:dyDescent="0.25">
      <c r="A3773" s="29" t="s">
        <v>11666</v>
      </c>
      <c r="B3773" s="29" t="s">
        <v>11667</v>
      </c>
      <c r="C3773" s="30">
        <v>44225</v>
      </c>
      <c r="D3773" s="29" t="s">
        <v>18892</v>
      </c>
      <c r="E3773" s="29">
        <v>6810</v>
      </c>
      <c r="F3773" s="29" t="s">
        <v>18892</v>
      </c>
      <c r="G3773" t="s">
        <v>41</v>
      </c>
    </row>
    <row r="3774" spans="1:7" x14ac:dyDescent="0.25">
      <c r="A3774" s="29" t="s">
        <v>5689</v>
      </c>
      <c r="B3774" s="29" t="s">
        <v>5690</v>
      </c>
      <c r="C3774" s="30">
        <v>44211</v>
      </c>
      <c r="D3774" s="29" t="s">
        <v>18892</v>
      </c>
      <c r="E3774" s="29">
        <v>6860</v>
      </c>
      <c r="F3774" s="29" t="s">
        <v>18892</v>
      </c>
      <c r="G3774" t="s">
        <v>41</v>
      </c>
    </row>
    <row r="3775" spans="1:7" x14ac:dyDescent="0.25">
      <c r="A3775" s="29" t="s">
        <v>15055</v>
      </c>
      <c r="B3775" s="29" t="s">
        <v>15056</v>
      </c>
      <c r="C3775" s="30">
        <v>44236</v>
      </c>
      <c r="D3775" s="29" t="s">
        <v>18892</v>
      </c>
      <c r="E3775" s="29">
        <v>6890</v>
      </c>
      <c r="F3775" s="29" t="s">
        <v>18892</v>
      </c>
      <c r="G3775" t="s">
        <v>41</v>
      </c>
    </row>
    <row r="3776" spans="1:7" x14ac:dyDescent="0.25">
      <c r="A3776" s="29" t="s">
        <v>9131</v>
      </c>
      <c r="B3776" s="29" t="s">
        <v>9132</v>
      </c>
      <c r="C3776" s="30">
        <v>44237</v>
      </c>
      <c r="D3776" s="29" t="s">
        <v>18892</v>
      </c>
      <c r="E3776" s="29">
        <v>6890</v>
      </c>
      <c r="F3776" s="29" t="s">
        <v>18892</v>
      </c>
      <c r="G3776" t="s">
        <v>41</v>
      </c>
    </row>
    <row r="3777" spans="1:7" x14ac:dyDescent="0.25">
      <c r="A3777" s="29" t="s">
        <v>9134</v>
      </c>
      <c r="B3777" s="29" t="s">
        <v>9135</v>
      </c>
      <c r="C3777" s="30">
        <v>44237</v>
      </c>
      <c r="D3777" s="29" t="s">
        <v>18892</v>
      </c>
      <c r="E3777" s="29">
        <v>6890</v>
      </c>
      <c r="F3777" s="29" t="s">
        <v>18892</v>
      </c>
      <c r="G3777" t="s">
        <v>41</v>
      </c>
    </row>
    <row r="3778" spans="1:7" x14ac:dyDescent="0.25">
      <c r="A3778" s="29" t="s">
        <v>9136</v>
      </c>
      <c r="B3778" s="29" t="s">
        <v>9137</v>
      </c>
      <c r="C3778" s="30">
        <v>44237</v>
      </c>
      <c r="D3778" s="29" t="s">
        <v>18892</v>
      </c>
      <c r="E3778" s="29">
        <v>6890</v>
      </c>
      <c r="F3778" s="29" t="s">
        <v>18892</v>
      </c>
      <c r="G3778" t="s">
        <v>41</v>
      </c>
    </row>
    <row r="3779" spans="1:7" x14ac:dyDescent="0.25">
      <c r="A3779" s="29" t="s">
        <v>15091</v>
      </c>
      <c r="B3779" s="29" t="s">
        <v>15092</v>
      </c>
      <c r="C3779" s="30">
        <v>44237</v>
      </c>
      <c r="D3779" s="29" t="s">
        <v>18892</v>
      </c>
      <c r="E3779" s="29">
        <v>6890</v>
      </c>
      <c r="F3779" s="29" t="s">
        <v>18892</v>
      </c>
      <c r="G3779" t="s">
        <v>41</v>
      </c>
    </row>
    <row r="3780" spans="1:7" x14ac:dyDescent="0.25">
      <c r="A3780" s="29" t="s">
        <v>4143</v>
      </c>
      <c r="B3780" s="29" t="s">
        <v>4144</v>
      </c>
      <c r="C3780" s="30">
        <v>44241</v>
      </c>
      <c r="D3780" s="29" t="s">
        <v>18892</v>
      </c>
      <c r="E3780" s="29">
        <v>6900</v>
      </c>
      <c r="F3780" s="29" t="s">
        <v>18892</v>
      </c>
      <c r="G3780" t="s">
        <v>41</v>
      </c>
    </row>
    <row r="3781" spans="1:7" x14ac:dyDescent="0.25">
      <c r="A3781" s="29" t="s">
        <v>5734</v>
      </c>
      <c r="B3781" s="29" t="s">
        <v>5735</v>
      </c>
      <c r="C3781" s="30">
        <v>44215</v>
      </c>
      <c r="D3781" s="29" t="s">
        <v>18892</v>
      </c>
      <c r="E3781" s="29">
        <v>6921</v>
      </c>
      <c r="F3781" s="29" t="s">
        <v>18892</v>
      </c>
      <c r="G3781" t="s">
        <v>41</v>
      </c>
    </row>
    <row r="3782" spans="1:7" x14ac:dyDescent="0.25">
      <c r="A3782" s="29" t="s">
        <v>15003</v>
      </c>
      <c r="B3782" s="29" t="s">
        <v>15004</v>
      </c>
      <c r="C3782" s="30">
        <v>44228</v>
      </c>
      <c r="D3782" s="29" t="s">
        <v>18892</v>
      </c>
      <c r="E3782" s="29">
        <v>6997</v>
      </c>
      <c r="F3782" s="29" t="s">
        <v>18892</v>
      </c>
      <c r="G3782" t="s">
        <v>41</v>
      </c>
    </row>
    <row r="3783" spans="1:7" x14ac:dyDescent="0.25">
      <c r="A3783" s="29" t="s">
        <v>14819</v>
      </c>
      <c r="B3783" s="29" t="s">
        <v>14820</v>
      </c>
      <c r="C3783" s="30">
        <v>44229</v>
      </c>
      <c r="D3783" s="29" t="s">
        <v>18891</v>
      </c>
      <c r="E3783" s="29">
        <v>7000</v>
      </c>
      <c r="F3783" s="29" t="s">
        <v>18891</v>
      </c>
      <c r="G3783" t="s">
        <v>41</v>
      </c>
    </row>
    <row r="3784" spans="1:7" x14ac:dyDescent="0.25">
      <c r="A3784" s="29" t="s">
        <v>4376</v>
      </c>
      <c r="B3784" s="29" t="s">
        <v>4377</v>
      </c>
      <c r="C3784" s="30">
        <v>44249</v>
      </c>
      <c r="D3784" s="29" t="s">
        <v>18891</v>
      </c>
      <c r="E3784" s="29">
        <v>7022</v>
      </c>
      <c r="F3784" s="29" t="s">
        <v>18891</v>
      </c>
      <c r="G3784" t="s">
        <v>41</v>
      </c>
    </row>
    <row r="3785" spans="1:7" x14ac:dyDescent="0.25">
      <c r="A3785" s="29" t="s">
        <v>13634</v>
      </c>
      <c r="B3785" s="29" t="s">
        <v>13635</v>
      </c>
      <c r="C3785" s="30">
        <v>44225</v>
      </c>
      <c r="D3785" s="29" t="s">
        <v>18896</v>
      </c>
      <c r="E3785" s="29">
        <v>7040</v>
      </c>
      <c r="F3785" s="29" t="s">
        <v>18891</v>
      </c>
      <c r="G3785" t="s">
        <v>41</v>
      </c>
    </row>
    <row r="3786" spans="1:7" x14ac:dyDescent="0.25">
      <c r="A3786" s="29" t="s">
        <v>5872</v>
      </c>
      <c r="B3786" s="29" t="s">
        <v>5873</v>
      </c>
      <c r="C3786" s="30">
        <v>44223</v>
      </c>
      <c r="D3786" s="29" t="s">
        <v>18891</v>
      </c>
      <c r="E3786" s="29">
        <v>7080</v>
      </c>
      <c r="F3786" s="29" t="s">
        <v>18891</v>
      </c>
      <c r="G3786" t="s">
        <v>41</v>
      </c>
    </row>
    <row r="3787" spans="1:7" x14ac:dyDescent="0.25">
      <c r="A3787" s="29" t="s">
        <v>14811</v>
      </c>
      <c r="B3787" s="29" t="s">
        <v>14812</v>
      </c>
      <c r="C3787" s="30">
        <v>44229</v>
      </c>
      <c r="D3787" s="29" t="s">
        <v>18891</v>
      </c>
      <c r="E3787" s="29">
        <v>7080</v>
      </c>
      <c r="F3787" s="29" t="s">
        <v>18891</v>
      </c>
      <c r="G3787" t="s">
        <v>41</v>
      </c>
    </row>
    <row r="3788" spans="1:7" x14ac:dyDescent="0.25">
      <c r="A3788" s="29" t="s">
        <v>12488</v>
      </c>
      <c r="B3788" s="29" t="s">
        <v>12489</v>
      </c>
      <c r="C3788" s="30">
        <v>44236</v>
      </c>
      <c r="D3788" s="29" t="s">
        <v>18891</v>
      </c>
      <c r="E3788" s="29">
        <v>7080</v>
      </c>
      <c r="F3788" s="29" t="s">
        <v>18891</v>
      </c>
      <c r="G3788" t="s">
        <v>41</v>
      </c>
    </row>
    <row r="3789" spans="1:7" x14ac:dyDescent="0.25">
      <c r="A3789" s="29" t="s">
        <v>7366</v>
      </c>
      <c r="B3789" s="29" t="s">
        <v>7367</v>
      </c>
      <c r="C3789" s="30">
        <v>44251</v>
      </c>
      <c r="D3789" s="29" t="s">
        <v>18891</v>
      </c>
      <c r="E3789" s="29">
        <v>7080</v>
      </c>
      <c r="F3789" s="29" t="s">
        <v>18891</v>
      </c>
      <c r="G3789" t="s">
        <v>41</v>
      </c>
    </row>
    <row r="3790" spans="1:7" x14ac:dyDescent="0.25">
      <c r="A3790" s="29" t="s">
        <v>5827</v>
      </c>
      <c r="B3790" s="29" t="s">
        <v>5828</v>
      </c>
      <c r="C3790" s="30">
        <v>44222</v>
      </c>
      <c r="D3790" s="29" t="s">
        <v>18891</v>
      </c>
      <c r="E3790" s="29">
        <v>7100</v>
      </c>
      <c r="F3790" s="29" t="s">
        <v>18891</v>
      </c>
      <c r="G3790" t="s">
        <v>41</v>
      </c>
    </row>
    <row r="3791" spans="1:7" x14ac:dyDescent="0.25">
      <c r="A3791" s="29" t="s">
        <v>1391</v>
      </c>
      <c r="B3791" s="29" t="s">
        <v>1392</v>
      </c>
      <c r="C3791" s="30">
        <v>44265</v>
      </c>
      <c r="D3791" s="29" t="s">
        <v>18891</v>
      </c>
      <c r="E3791" s="29">
        <v>7100</v>
      </c>
      <c r="F3791" s="29" t="s">
        <v>18891</v>
      </c>
      <c r="G3791" t="s">
        <v>41</v>
      </c>
    </row>
    <row r="3792" spans="1:7" x14ac:dyDescent="0.25">
      <c r="A3792" s="29" t="s">
        <v>15009</v>
      </c>
      <c r="B3792" s="29" t="s">
        <v>15010</v>
      </c>
      <c r="C3792" s="30">
        <v>44235</v>
      </c>
      <c r="D3792" s="29" t="s">
        <v>18891</v>
      </c>
      <c r="E3792" s="29">
        <v>7110</v>
      </c>
      <c r="F3792" s="29" t="s">
        <v>18891</v>
      </c>
      <c r="G3792" t="s">
        <v>41</v>
      </c>
    </row>
    <row r="3793" spans="1:7" x14ac:dyDescent="0.25">
      <c r="A3793" s="29" t="s">
        <v>1100</v>
      </c>
      <c r="B3793" s="29" t="s">
        <v>1101</v>
      </c>
      <c r="C3793" s="30">
        <v>44242</v>
      </c>
      <c r="D3793" s="29" t="s">
        <v>18891</v>
      </c>
      <c r="E3793" s="29">
        <v>7110</v>
      </c>
      <c r="F3793" s="29" t="s">
        <v>18891</v>
      </c>
      <c r="G3793" t="s">
        <v>41</v>
      </c>
    </row>
    <row r="3794" spans="1:7" x14ac:dyDescent="0.25">
      <c r="A3794" s="29" t="s">
        <v>7040</v>
      </c>
      <c r="B3794" s="29" t="s">
        <v>7041</v>
      </c>
      <c r="C3794" s="30">
        <v>44245</v>
      </c>
      <c r="D3794" s="29" t="s">
        <v>18891</v>
      </c>
      <c r="E3794" s="29">
        <v>7110</v>
      </c>
      <c r="F3794" s="29" t="s">
        <v>18891</v>
      </c>
      <c r="G3794" t="s">
        <v>41</v>
      </c>
    </row>
    <row r="3795" spans="1:7" x14ac:dyDescent="0.25">
      <c r="A3795" s="29" t="s">
        <v>6060</v>
      </c>
      <c r="B3795" s="29" t="s">
        <v>6061</v>
      </c>
      <c r="C3795" s="30">
        <v>44222</v>
      </c>
      <c r="D3795" s="29" t="s">
        <v>18891</v>
      </c>
      <c r="E3795" s="29">
        <v>7130</v>
      </c>
      <c r="F3795" s="29" t="s">
        <v>18891</v>
      </c>
      <c r="G3795" t="s">
        <v>41</v>
      </c>
    </row>
    <row r="3796" spans="1:7" x14ac:dyDescent="0.25">
      <c r="A3796" s="29" t="s">
        <v>13648</v>
      </c>
      <c r="B3796" s="29" t="s">
        <v>13649</v>
      </c>
      <c r="C3796" s="30">
        <v>44225</v>
      </c>
      <c r="D3796" s="29" t="s">
        <v>18896</v>
      </c>
      <c r="E3796" s="29">
        <v>7134</v>
      </c>
      <c r="F3796" s="29" t="s">
        <v>18891</v>
      </c>
      <c r="G3796" t="s">
        <v>41</v>
      </c>
    </row>
    <row r="3797" spans="1:7" x14ac:dyDescent="0.25">
      <c r="A3797" s="29" t="s">
        <v>12281</v>
      </c>
      <c r="B3797" s="29" t="s">
        <v>12282</v>
      </c>
      <c r="C3797" s="30">
        <v>44231</v>
      </c>
      <c r="D3797" s="29" t="s">
        <v>18891</v>
      </c>
      <c r="E3797" s="29">
        <v>7160</v>
      </c>
      <c r="F3797" s="29" t="s">
        <v>18891</v>
      </c>
      <c r="G3797" t="s">
        <v>41</v>
      </c>
    </row>
    <row r="3798" spans="1:7" x14ac:dyDescent="0.25">
      <c r="A3798" s="29" t="s">
        <v>7428</v>
      </c>
      <c r="B3798" s="29" t="s">
        <v>7429</v>
      </c>
      <c r="C3798" s="30">
        <v>44251</v>
      </c>
      <c r="D3798" s="29" t="s">
        <v>18891</v>
      </c>
      <c r="E3798" s="29">
        <v>7301</v>
      </c>
      <c r="F3798" s="29" t="s">
        <v>18891</v>
      </c>
      <c r="G3798" t="s">
        <v>41</v>
      </c>
    </row>
    <row r="3799" spans="1:7" x14ac:dyDescent="0.25">
      <c r="A3799" s="29" t="s">
        <v>5864</v>
      </c>
      <c r="B3799" s="29" t="s">
        <v>5865</v>
      </c>
      <c r="C3799" s="30">
        <v>44216</v>
      </c>
      <c r="D3799" s="29" t="s">
        <v>18891</v>
      </c>
      <c r="E3799" s="29">
        <v>7321</v>
      </c>
      <c r="F3799" s="29" t="s">
        <v>18891</v>
      </c>
      <c r="G3799" t="s">
        <v>41</v>
      </c>
    </row>
    <row r="3800" spans="1:7" x14ac:dyDescent="0.25">
      <c r="A3800" s="29" t="s">
        <v>13573</v>
      </c>
      <c r="B3800" s="29" t="s">
        <v>13574</v>
      </c>
      <c r="C3800" s="30">
        <v>44221</v>
      </c>
      <c r="D3800" s="29" t="s">
        <v>18896</v>
      </c>
      <c r="E3800" s="29">
        <v>7331</v>
      </c>
      <c r="F3800" s="29" t="s">
        <v>18891</v>
      </c>
      <c r="G3800" t="s">
        <v>41</v>
      </c>
    </row>
    <row r="3801" spans="1:7" x14ac:dyDescent="0.25">
      <c r="A3801" s="29" t="s">
        <v>13577</v>
      </c>
      <c r="B3801" s="29" t="s">
        <v>13578</v>
      </c>
      <c r="C3801" s="30">
        <v>44221</v>
      </c>
      <c r="D3801" s="29" t="s">
        <v>18896</v>
      </c>
      <c r="E3801" s="29">
        <v>7331</v>
      </c>
      <c r="F3801" s="29" t="s">
        <v>18891</v>
      </c>
      <c r="G3801" t="s">
        <v>41</v>
      </c>
    </row>
    <row r="3802" spans="1:7" x14ac:dyDescent="0.25">
      <c r="A3802" s="29" t="s">
        <v>13544</v>
      </c>
      <c r="B3802" s="29" t="s">
        <v>13545</v>
      </c>
      <c r="C3802" s="30">
        <v>44222</v>
      </c>
      <c r="D3802" s="29" t="s">
        <v>18896</v>
      </c>
      <c r="E3802" s="29">
        <v>7331</v>
      </c>
      <c r="F3802" s="29" t="s">
        <v>18891</v>
      </c>
      <c r="G3802" t="s">
        <v>41</v>
      </c>
    </row>
    <row r="3803" spans="1:7" x14ac:dyDescent="0.25">
      <c r="A3803" s="29" t="s">
        <v>13547</v>
      </c>
      <c r="B3803" s="29" t="s">
        <v>13548</v>
      </c>
      <c r="C3803" s="30">
        <v>44222</v>
      </c>
      <c r="D3803" s="29" t="s">
        <v>18896</v>
      </c>
      <c r="E3803" s="29">
        <v>7331</v>
      </c>
      <c r="F3803" s="29" t="s">
        <v>18891</v>
      </c>
      <c r="G3803" t="s">
        <v>41</v>
      </c>
    </row>
    <row r="3804" spans="1:7" x14ac:dyDescent="0.25">
      <c r="A3804" s="29" t="s">
        <v>13550</v>
      </c>
      <c r="B3804" s="29" t="s">
        <v>13551</v>
      </c>
      <c r="C3804" s="30">
        <v>44222</v>
      </c>
      <c r="D3804" s="29" t="s">
        <v>18896</v>
      </c>
      <c r="E3804" s="29">
        <v>7331</v>
      </c>
      <c r="F3804" s="29" t="s">
        <v>18891</v>
      </c>
      <c r="G3804" t="s">
        <v>41</v>
      </c>
    </row>
    <row r="3805" spans="1:7" x14ac:dyDescent="0.25">
      <c r="A3805" s="29" t="s">
        <v>13558</v>
      </c>
      <c r="B3805" s="29" t="s">
        <v>13559</v>
      </c>
      <c r="C3805" s="30">
        <v>44222</v>
      </c>
      <c r="D3805" s="29" t="s">
        <v>18896</v>
      </c>
      <c r="E3805" s="29">
        <v>7331</v>
      </c>
      <c r="F3805" s="29" t="s">
        <v>18891</v>
      </c>
      <c r="G3805" t="s">
        <v>41</v>
      </c>
    </row>
    <row r="3806" spans="1:7" x14ac:dyDescent="0.25">
      <c r="A3806" s="29" t="s">
        <v>13561</v>
      </c>
      <c r="B3806" s="29" t="s">
        <v>13562</v>
      </c>
      <c r="C3806" s="30">
        <v>44222</v>
      </c>
      <c r="D3806" s="29" t="s">
        <v>18896</v>
      </c>
      <c r="E3806" s="29">
        <v>7331</v>
      </c>
      <c r="F3806" s="29" t="s">
        <v>18891</v>
      </c>
      <c r="G3806" t="s">
        <v>41</v>
      </c>
    </row>
    <row r="3807" spans="1:7" x14ac:dyDescent="0.25">
      <c r="A3807" s="29" t="s">
        <v>13567</v>
      </c>
      <c r="B3807" s="29" t="s">
        <v>13568</v>
      </c>
      <c r="C3807" s="30">
        <v>44222</v>
      </c>
      <c r="D3807" s="29" t="s">
        <v>18896</v>
      </c>
      <c r="E3807" s="29">
        <v>7331</v>
      </c>
      <c r="F3807" s="29" t="s">
        <v>18891</v>
      </c>
      <c r="G3807" t="s">
        <v>41</v>
      </c>
    </row>
    <row r="3808" spans="1:7" x14ac:dyDescent="0.25">
      <c r="A3808" s="29" t="s">
        <v>13570</v>
      </c>
      <c r="B3808" s="29" t="s">
        <v>13571</v>
      </c>
      <c r="C3808" s="30">
        <v>44222</v>
      </c>
      <c r="D3808" s="29" t="s">
        <v>18896</v>
      </c>
      <c r="E3808" s="29">
        <v>7331</v>
      </c>
      <c r="F3808" s="29" t="s">
        <v>18891</v>
      </c>
      <c r="G3808" t="s">
        <v>41</v>
      </c>
    </row>
    <row r="3809" spans="1:7" x14ac:dyDescent="0.25">
      <c r="A3809" s="29" t="s">
        <v>7277</v>
      </c>
      <c r="B3809" s="29" t="s">
        <v>7278</v>
      </c>
      <c r="C3809" s="30">
        <v>44250</v>
      </c>
      <c r="D3809" s="29" t="s">
        <v>18891</v>
      </c>
      <c r="E3809" s="29">
        <v>7331</v>
      </c>
      <c r="F3809" s="29" t="s">
        <v>18891</v>
      </c>
      <c r="G3809" t="s">
        <v>41</v>
      </c>
    </row>
    <row r="3810" spans="1:7" x14ac:dyDescent="0.25">
      <c r="A3810" s="29" t="s">
        <v>5836</v>
      </c>
      <c r="B3810" s="29" t="s">
        <v>5837</v>
      </c>
      <c r="C3810" s="30">
        <v>44224</v>
      </c>
      <c r="D3810" s="29" t="s">
        <v>18891</v>
      </c>
      <c r="E3810" s="29">
        <v>7370</v>
      </c>
      <c r="F3810" s="29" t="s">
        <v>18891</v>
      </c>
      <c r="G3810" t="s">
        <v>41</v>
      </c>
    </row>
    <row r="3811" spans="1:7" x14ac:dyDescent="0.25">
      <c r="A3811" s="29" t="s">
        <v>37</v>
      </c>
      <c r="B3811" s="29" t="s">
        <v>38</v>
      </c>
      <c r="C3811" s="30">
        <v>44225</v>
      </c>
      <c r="D3811" s="29" t="s">
        <v>18891</v>
      </c>
      <c r="E3811" s="29">
        <v>7370</v>
      </c>
      <c r="F3811" s="29" t="s">
        <v>18891</v>
      </c>
      <c r="G3811" t="s">
        <v>41</v>
      </c>
    </row>
    <row r="3812" spans="1:7" x14ac:dyDescent="0.25">
      <c r="A3812" s="29" t="s">
        <v>13583</v>
      </c>
      <c r="B3812" s="29" t="s">
        <v>13584</v>
      </c>
      <c r="C3812" s="30">
        <v>44221</v>
      </c>
      <c r="D3812" s="29" t="s">
        <v>18896</v>
      </c>
      <c r="E3812" s="29">
        <v>7390</v>
      </c>
      <c r="F3812" s="29" t="s">
        <v>18891</v>
      </c>
      <c r="G3812" t="s">
        <v>41</v>
      </c>
    </row>
    <row r="3813" spans="1:7" x14ac:dyDescent="0.25">
      <c r="A3813" s="29" t="s">
        <v>13555</v>
      </c>
      <c r="B3813" s="29" t="s">
        <v>13556</v>
      </c>
      <c r="C3813" s="30">
        <v>44222</v>
      </c>
      <c r="D3813" s="29" t="s">
        <v>18896</v>
      </c>
      <c r="E3813" s="29">
        <v>7390</v>
      </c>
      <c r="F3813" s="29" t="s">
        <v>18891</v>
      </c>
      <c r="G3813" t="s">
        <v>41</v>
      </c>
    </row>
    <row r="3814" spans="1:7" x14ac:dyDescent="0.25">
      <c r="A3814" s="29" t="s">
        <v>7633</v>
      </c>
      <c r="B3814" s="29" t="s">
        <v>7634</v>
      </c>
      <c r="C3814" s="30">
        <v>44254</v>
      </c>
      <c r="E3814" s="29">
        <v>7500</v>
      </c>
      <c r="F3814" s="29" t="s">
        <v>18891</v>
      </c>
      <c r="G3814" t="s">
        <v>41</v>
      </c>
    </row>
    <row r="3815" spans="1:7" x14ac:dyDescent="0.25">
      <c r="A3815" s="29" t="s">
        <v>227</v>
      </c>
      <c r="B3815" s="29" t="s">
        <v>228</v>
      </c>
      <c r="C3815" s="30">
        <v>44247</v>
      </c>
      <c r="E3815" s="29">
        <v>7521</v>
      </c>
      <c r="F3815" s="29" t="s">
        <v>18891</v>
      </c>
      <c r="G3815" t="s">
        <v>41</v>
      </c>
    </row>
    <row r="3816" spans="1:7" x14ac:dyDescent="0.25">
      <c r="A3816" s="29" t="s">
        <v>198</v>
      </c>
      <c r="B3816" s="29" t="s">
        <v>199</v>
      </c>
      <c r="C3816" s="30">
        <v>44245</v>
      </c>
      <c r="E3816" s="29">
        <v>7532</v>
      </c>
      <c r="F3816" s="29" t="s">
        <v>18891</v>
      </c>
      <c r="G3816" t="s">
        <v>41</v>
      </c>
    </row>
    <row r="3817" spans="1:7" x14ac:dyDescent="0.25">
      <c r="A3817" s="29" t="s">
        <v>6909</v>
      </c>
      <c r="B3817" s="29" t="s">
        <v>6910</v>
      </c>
      <c r="C3817" s="30">
        <v>44244</v>
      </c>
      <c r="D3817" s="29" t="s">
        <v>18891</v>
      </c>
      <c r="E3817" s="29">
        <v>7600</v>
      </c>
      <c r="F3817" s="29" t="s">
        <v>18891</v>
      </c>
      <c r="G3817" t="s">
        <v>41</v>
      </c>
    </row>
    <row r="3818" spans="1:7" x14ac:dyDescent="0.25">
      <c r="A3818" s="29" t="s">
        <v>5806</v>
      </c>
      <c r="B3818" s="29" t="s">
        <v>5807</v>
      </c>
      <c r="C3818" s="30">
        <v>44218</v>
      </c>
      <c r="D3818" s="29" t="s">
        <v>18891</v>
      </c>
      <c r="E3818" s="29">
        <v>7740</v>
      </c>
      <c r="F3818" s="29" t="s">
        <v>18891</v>
      </c>
      <c r="G3818" t="s">
        <v>41</v>
      </c>
    </row>
    <row r="3819" spans="1:7" x14ac:dyDescent="0.25">
      <c r="A3819" s="29" t="s">
        <v>223</v>
      </c>
      <c r="B3819" s="29" t="s">
        <v>224</v>
      </c>
      <c r="C3819" s="30">
        <v>44247</v>
      </c>
      <c r="E3819" s="29">
        <v>7740</v>
      </c>
      <c r="F3819" s="29" t="s">
        <v>18891</v>
      </c>
      <c r="G3819" t="s">
        <v>41</v>
      </c>
    </row>
    <row r="3820" spans="1:7" x14ac:dyDescent="0.25">
      <c r="A3820" s="29" t="s">
        <v>230</v>
      </c>
      <c r="B3820" s="29" t="s">
        <v>231</v>
      </c>
      <c r="C3820" s="30">
        <v>44247</v>
      </c>
      <c r="E3820" s="29">
        <v>7740</v>
      </c>
      <c r="F3820" s="29" t="s">
        <v>18891</v>
      </c>
      <c r="G3820" t="s">
        <v>41</v>
      </c>
    </row>
    <row r="3821" spans="1:7" x14ac:dyDescent="0.25">
      <c r="A3821" s="29" t="s">
        <v>9727</v>
      </c>
      <c r="B3821" s="29" t="s">
        <v>9728</v>
      </c>
      <c r="C3821" s="30">
        <v>44253</v>
      </c>
      <c r="E3821" s="29">
        <v>7740</v>
      </c>
      <c r="F3821" s="29" t="s">
        <v>18891</v>
      </c>
      <c r="G3821" t="s">
        <v>41</v>
      </c>
    </row>
    <row r="3822" spans="1:7" x14ac:dyDescent="0.25">
      <c r="A3822" s="29" t="s">
        <v>7511</v>
      </c>
      <c r="B3822" s="29" t="s">
        <v>7512</v>
      </c>
      <c r="C3822" s="30">
        <v>44253</v>
      </c>
      <c r="D3822" s="29" t="s">
        <v>18891</v>
      </c>
      <c r="E3822" s="29">
        <v>7812</v>
      </c>
      <c r="F3822" s="29" t="s">
        <v>18891</v>
      </c>
      <c r="G3822" t="s">
        <v>41</v>
      </c>
    </row>
    <row r="3823" spans="1:7" x14ac:dyDescent="0.25">
      <c r="A3823" s="29" t="s">
        <v>14965</v>
      </c>
      <c r="B3823" s="29" t="s">
        <v>14966</v>
      </c>
      <c r="C3823" s="30">
        <v>44228</v>
      </c>
      <c r="D3823" s="29" t="s">
        <v>18891</v>
      </c>
      <c r="E3823" s="29">
        <v>7860</v>
      </c>
      <c r="F3823" s="29" t="s">
        <v>18891</v>
      </c>
      <c r="G3823" t="s">
        <v>41</v>
      </c>
    </row>
    <row r="3824" spans="1:7" x14ac:dyDescent="0.25">
      <c r="A3824" s="29" t="s">
        <v>189</v>
      </c>
      <c r="B3824" s="29" t="s">
        <v>190</v>
      </c>
      <c r="C3824" s="30">
        <v>44244</v>
      </c>
      <c r="E3824" s="29">
        <v>7861</v>
      </c>
      <c r="F3824" s="29" t="s">
        <v>18891</v>
      </c>
      <c r="G3824" t="s">
        <v>41</v>
      </c>
    </row>
    <row r="3825" spans="1:7" x14ac:dyDescent="0.25">
      <c r="A3825" s="29" t="s">
        <v>12500</v>
      </c>
      <c r="B3825" s="29" t="s">
        <v>12501</v>
      </c>
      <c r="C3825" s="30">
        <v>44238</v>
      </c>
      <c r="D3825" s="29" t="s">
        <v>18891</v>
      </c>
      <c r="E3825" s="29">
        <v>7890</v>
      </c>
      <c r="F3825" s="29" t="s">
        <v>18891</v>
      </c>
      <c r="G3825" t="s">
        <v>41</v>
      </c>
    </row>
    <row r="3826" spans="1:7" x14ac:dyDescent="0.25">
      <c r="A3826" s="29" t="s">
        <v>194</v>
      </c>
      <c r="B3826" s="29" t="s">
        <v>195</v>
      </c>
      <c r="C3826" s="30">
        <v>44244</v>
      </c>
      <c r="E3826" s="29">
        <v>7900</v>
      </c>
      <c r="F3826" s="29" t="s">
        <v>18891</v>
      </c>
      <c r="G3826" t="s">
        <v>41</v>
      </c>
    </row>
    <row r="3827" spans="1:7" x14ac:dyDescent="0.25">
      <c r="A3827" s="29" t="s">
        <v>6913</v>
      </c>
      <c r="B3827" s="29" t="s">
        <v>6914</v>
      </c>
      <c r="C3827" s="30">
        <v>44245</v>
      </c>
      <c r="D3827" s="29" t="s">
        <v>18891</v>
      </c>
      <c r="E3827" s="29">
        <v>7900</v>
      </c>
      <c r="F3827" s="29" t="s">
        <v>18891</v>
      </c>
      <c r="G3827" t="s">
        <v>41</v>
      </c>
    </row>
    <row r="3828" spans="1:7" x14ac:dyDescent="0.25">
      <c r="A3828" s="29" t="s">
        <v>215</v>
      </c>
      <c r="B3828" s="29" t="s">
        <v>216</v>
      </c>
      <c r="C3828" s="30">
        <v>44246</v>
      </c>
      <c r="E3828" s="29">
        <v>7900</v>
      </c>
      <c r="F3828" s="29" t="s">
        <v>18891</v>
      </c>
      <c r="G3828" t="s">
        <v>41</v>
      </c>
    </row>
    <row r="3829" spans="1:7" x14ac:dyDescent="0.25">
      <c r="A3829" s="29" t="s">
        <v>15798</v>
      </c>
      <c r="B3829" s="29" t="s">
        <v>15799</v>
      </c>
      <c r="C3829" s="30">
        <v>44252</v>
      </c>
      <c r="E3829" s="29">
        <v>7900</v>
      </c>
      <c r="F3829" s="29" t="s">
        <v>18891</v>
      </c>
      <c r="G3829" t="s">
        <v>41</v>
      </c>
    </row>
    <row r="3830" spans="1:7" x14ac:dyDescent="0.25">
      <c r="A3830" s="29" t="s">
        <v>5868</v>
      </c>
      <c r="B3830" s="29" t="s">
        <v>5869</v>
      </c>
      <c r="C3830" s="30">
        <v>44216</v>
      </c>
      <c r="D3830" s="29" t="s">
        <v>18891</v>
      </c>
      <c r="E3830" s="29">
        <v>7904</v>
      </c>
      <c r="F3830" s="29" t="s">
        <v>18891</v>
      </c>
      <c r="G3830" t="s">
        <v>41</v>
      </c>
    </row>
    <row r="3831" spans="1:7" x14ac:dyDescent="0.25">
      <c r="A3831" s="29" t="s">
        <v>6240</v>
      </c>
      <c r="B3831" s="29" t="s">
        <v>6241</v>
      </c>
      <c r="C3831" s="30">
        <v>44222</v>
      </c>
      <c r="D3831" s="29" t="s">
        <v>18891</v>
      </c>
      <c r="E3831" s="29">
        <v>7910</v>
      </c>
      <c r="F3831" s="29" t="s">
        <v>18891</v>
      </c>
      <c r="G3831" t="s">
        <v>41</v>
      </c>
    </row>
    <row r="3832" spans="1:7" x14ac:dyDescent="0.25">
      <c r="A3832" s="29" t="s">
        <v>14979</v>
      </c>
      <c r="B3832" s="29" t="s">
        <v>14980</v>
      </c>
      <c r="C3832" s="30">
        <v>44228</v>
      </c>
      <c r="D3832" s="29" t="s">
        <v>18891</v>
      </c>
      <c r="E3832" s="29">
        <v>7910</v>
      </c>
      <c r="F3832" s="29" t="s">
        <v>18891</v>
      </c>
      <c r="G3832" t="s">
        <v>41</v>
      </c>
    </row>
    <row r="3833" spans="1:7" x14ac:dyDescent="0.25">
      <c r="A3833" s="29" t="s">
        <v>5829</v>
      </c>
      <c r="B3833" s="29" t="s">
        <v>5830</v>
      </c>
      <c r="C3833" s="30">
        <v>44221</v>
      </c>
      <c r="D3833" s="29" t="s">
        <v>18891</v>
      </c>
      <c r="E3833" s="29">
        <v>7912</v>
      </c>
      <c r="F3833" s="29" t="s">
        <v>18891</v>
      </c>
      <c r="G3833" t="s">
        <v>41</v>
      </c>
    </row>
    <row r="3834" spans="1:7" x14ac:dyDescent="0.25">
      <c r="A3834" s="29" t="s">
        <v>8375</v>
      </c>
      <c r="B3834" s="29" t="s">
        <v>8376</v>
      </c>
      <c r="C3834" s="30">
        <v>44204</v>
      </c>
      <c r="D3834" s="29" t="s">
        <v>18914</v>
      </c>
      <c r="E3834" s="29">
        <v>8000</v>
      </c>
      <c r="F3834" s="29" t="s">
        <v>18893</v>
      </c>
      <c r="G3834" t="s">
        <v>41</v>
      </c>
    </row>
    <row r="3835" spans="1:7" x14ac:dyDescent="0.25">
      <c r="A3835" s="29" t="s">
        <v>16474</v>
      </c>
      <c r="B3835" s="29" t="s">
        <v>16475</v>
      </c>
      <c r="C3835" s="30">
        <v>44202</v>
      </c>
      <c r="D3835" s="29" t="s">
        <v>19374</v>
      </c>
      <c r="E3835" s="29">
        <v>8200</v>
      </c>
      <c r="F3835" s="29" t="s">
        <v>18893</v>
      </c>
      <c r="G3835" t="s">
        <v>41</v>
      </c>
    </row>
    <row r="3836" spans="1:7" x14ac:dyDescent="0.25">
      <c r="A3836" s="29" t="s">
        <v>15687</v>
      </c>
      <c r="B3836" s="29" t="s">
        <v>15688</v>
      </c>
      <c r="C3836" s="30">
        <v>44225</v>
      </c>
      <c r="D3836" s="29" t="s">
        <v>18916</v>
      </c>
      <c r="E3836" s="29">
        <v>8210</v>
      </c>
      <c r="F3836" s="29" t="s">
        <v>18893</v>
      </c>
      <c r="G3836" t="s">
        <v>41</v>
      </c>
    </row>
    <row r="3837" spans="1:7" x14ac:dyDescent="0.25">
      <c r="A3837" s="29" t="s">
        <v>15683</v>
      </c>
      <c r="B3837" s="29" t="s">
        <v>15684</v>
      </c>
      <c r="C3837" s="30">
        <v>44223</v>
      </c>
      <c r="D3837" s="29" t="s">
        <v>19425</v>
      </c>
      <c r="E3837" s="29">
        <v>8310</v>
      </c>
      <c r="F3837" s="29" t="s">
        <v>18893</v>
      </c>
      <c r="G3837" t="s">
        <v>41</v>
      </c>
    </row>
    <row r="3838" spans="1:7" x14ac:dyDescent="0.25">
      <c r="A3838" s="29" t="s">
        <v>15695</v>
      </c>
      <c r="B3838" s="29" t="s">
        <v>15696</v>
      </c>
      <c r="C3838" s="30">
        <v>44232</v>
      </c>
      <c r="D3838" s="29" t="s">
        <v>19379</v>
      </c>
      <c r="E3838" s="29">
        <v>8340</v>
      </c>
      <c r="F3838" s="29" t="s">
        <v>18893</v>
      </c>
      <c r="G3838" t="s">
        <v>41</v>
      </c>
    </row>
    <row r="3839" spans="1:7" x14ac:dyDescent="0.25">
      <c r="A3839" s="29" t="s">
        <v>4793</v>
      </c>
      <c r="B3839" s="29" t="s">
        <v>4794</v>
      </c>
      <c r="C3839" s="30">
        <v>44242</v>
      </c>
      <c r="D3839" s="29" t="s">
        <v>19379</v>
      </c>
      <c r="E3839" s="29">
        <v>8340</v>
      </c>
      <c r="F3839" s="29" t="s">
        <v>18893</v>
      </c>
      <c r="G3839" t="s">
        <v>41</v>
      </c>
    </row>
    <row r="3840" spans="1:7" x14ac:dyDescent="0.25">
      <c r="A3840" s="29" t="s">
        <v>11419</v>
      </c>
      <c r="B3840" s="29" t="s">
        <v>11420</v>
      </c>
      <c r="C3840" s="30">
        <v>44200</v>
      </c>
      <c r="D3840" s="29" t="s">
        <v>19380</v>
      </c>
      <c r="E3840" s="29">
        <v>8400</v>
      </c>
      <c r="F3840" s="29" t="s">
        <v>18893</v>
      </c>
      <c r="G3840" t="s">
        <v>41</v>
      </c>
    </row>
    <row r="3841" spans="1:7" x14ac:dyDescent="0.25">
      <c r="A3841" s="29" t="s">
        <v>2917</v>
      </c>
      <c r="B3841" s="29" t="s">
        <v>2918</v>
      </c>
      <c r="C3841" s="30">
        <v>44215</v>
      </c>
      <c r="D3841" s="29" t="s">
        <v>19380</v>
      </c>
      <c r="E3841" s="29">
        <v>8400</v>
      </c>
      <c r="F3841" s="29" t="s">
        <v>18893</v>
      </c>
      <c r="G3841" t="s">
        <v>41</v>
      </c>
    </row>
    <row r="3842" spans="1:7" x14ac:dyDescent="0.25">
      <c r="A3842" s="29" t="s">
        <v>16130</v>
      </c>
      <c r="B3842" s="29" t="s">
        <v>16131</v>
      </c>
      <c r="C3842" s="30">
        <v>44233</v>
      </c>
      <c r="D3842" s="29" t="s">
        <v>18896</v>
      </c>
      <c r="E3842" s="29">
        <v>8400</v>
      </c>
      <c r="F3842" s="29" t="s">
        <v>18893</v>
      </c>
      <c r="G3842" t="s">
        <v>41</v>
      </c>
    </row>
    <row r="3843" spans="1:7" x14ac:dyDescent="0.25">
      <c r="A3843" s="29" t="s">
        <v>5609</v>
      </c>
      <c r="B3843" s="29" t="s">
        <v>5610</v>
      </c>
      <c r="C3843" s="30">
        <v>44228</v>
      </c>
      <c r="D3843" s="29" t="s">
        <v>18920</v>
      </c>
      <c r="E3843" s="29">
        <v>8480</v>
      </c>
      <c r="F3843" s="29" t="s">
        <v>18893</v>
      </c>
      <c r="G3843" t="s">
        <v>41</v>
      </c>
    </row>
    <row r="3844" spans="1:7" x14ac:dyDescent="0.25">
      <c r="A3844" s="29" t="s">
        <v>919</v>
      </c>
      <c r="B3844" s="29" t="s">
        <v>920</v>
      </c>
      <c r="C3844" s="30">
        <v>44243</v>
      </c>
      <c r="D3844" s="29" t="s">
        <v>18920</v>
      </c>
      <c r="E3844" s="29">
        <v>8480</v>
      </c>
      <c r="F3844" s="29" t="s">
        <v>18893</v>
      </c>
      <c r="G3844" t="s">
        <v>41</v>
      </c>
    </row>
    <row r="3845" spans="1:7" x14ac:dyDescent="0.25">
      <c r="A3845" s="29" t="s">
        <v>15234</v>
      </c>
      <c r="B3845" s="29" t="s">
        <v>15235</v>
      </c>
      <c r="C3845" s="30">
        <v>44217</v>
      </c>
      <c r="D3845" s="29" t="s">
        <v>19391</v>
      </c>
      <c r="E3845" s="29">
        <v>8500</v>
      </c>
      <c r="F3845" s="29" t="s">
        <v>18893</v>
      </c>
      <c r="G3845" t="s">
        <v>41</v>
      </c>
    </row>
    <row r="3846" spans="1:7" x14ac:dyDescent="0.25">
      <c r="A3846" s="29" t="s">
        <v>15236</v>
      </c>
      <c r="B3846" s="29" t="s">
        <v>15237</v>
      </c>
      <c r="C3846" s="30">
        <v>44217</v>
      </c>
      <c r="D3846" s="29" t="s">
        <v>19391</v>
      </c>
      <c r="E3846" s="29">
        <v>8500</v>
      </c>
      <c r="F3846" s="29" t="s">
        <v>18893</v>
      </c>
      <c r="G3846" t="s">
        <v>41</v>
      </c>
    </row>
    <row r="3847" spans="1:7" x14ac:dyDescent="0.25">
      <c r="A3847" s="29" t="s">
        <v>15221</v>
      </c>
      <c r="B3847" s="29" t="s">
        <v>15222</v>
      </c>
      <c r="C3847" s="30">
        <v>44218</v>
      </c>
      <c r="D3847" s="29" t="s">
        <v>19392</v>
      </c>
      <c r="E3847" s="29">
        <v>8500</v>
      </c>
      <c r="F3847" s="29" t="s">
        <v>18893</v>
      </c>
      <c r="G3847" t="s">
        <v>41</v>
      </c>
    </row>
    <row r="3848" spans="1:7" x14ac:dyDescent="0.25">
      <c r="A3848" s="29" t="s">
        <v>15226</v>
      </c>
      <c r="B3848" s="29" t="s">
        <v>15227</v>
      </c>
      <c r="C3848" s="30">
        <v>44218</v>
      </c>
      <c r="D3848" s="29" t="s">
        <v>19391</v>
      </c>
      <c r="E3848" s="29">
        <v>8500</v>
      </c>
      <c r="F3848" s="29" t="s">
        <v>18893</v>
      </c>
      <c r="G3848" t="s">
        <v>41</v>
      </c>
    </row>
    <row r="3849" spans="1:7" x14ac:dyDescent="0.25">
      <c r="A3849" s="29" t="s">
        <v>15228</v>
      </c>
      <c r="B3849" s="29" t="s">
        <v>15229</v>
      </c>
      <c r="C3849" s="30">
        <v>44218</v>
      </c>
      <c r="D3849" s="29" t="s">
        <v>19391</v>
      </c>
      <c r="E3849" s="29">
        <v>8500</v>
      </c>
      <c r="F3849" s="29" t="s">
        <v>18893</v>
      </c>
      <c r="G3849" t="s">
        <v>41</v>
      </c>
    </row>
    <row r="3850" spans="1:7" x14ac:dyDescent="0.25">
      <c r="A3850" s="29" t="s">
        <v>16176</v>
      </c>
      <c r="B3850" s="29" t="s">
        <v>16177</v>
      </c>
      <c r="C3850" s="30">
        <v>44225</v>
      </c>
      <c r="D3850" s="29" t="s">
        <v>18896</v>
      </c>
      <c r="E3850" s="29">
        <v>8500</v>
      </c>
      <c r="F3850" s="29" t="s">
        <v>18893</v>
      </c>
      <c r="G3850" t="s">
        <v>41</v>
      </c>
    </row>
    <row r="3851" spans="1:7" x14ac:dyDescent="0.25">
      <c r="A3851" s="29" t="s">
        <v>15240</v>
      </c>
      <c r="B3851" s="29" t="s">
        <v>15241</v>
      </c>
      <c r="C3851" s="30">
        <v>44214</v>
      </c>
      <c r="D3851" s="29" t="s">
        <v>19391</v>
      </c>
      <c r="E3851" s="29">
        <v>8510</v>
      </c>
      <c r="F3851" s="29" t="s">
        <v>18893</v>
      </c>
      <c r="G3851" t="s">
        <v>41</v>
      </c>
    </row>
    <row r="3852" spans="1:7" x14ac:dyDescent="0.25">
      <c r="A3852" s="29" t="s">
        <v>18358</v>
      </c>
      <c r="B3852" s="29" t="s">
        <v>18359</v>
      </c>
      <c r="C3852" s="30">
        <v>44219</v>
      </c>
      <c r="D3852" s="29" t="s">
        <v>18896</v>
      </c>
      <c r="E3852" s="29">
        <v>8520</v>
      </c>
      <c r="F3852" s="29" t="s">
        <v>18893</v>
      </c>
      <c r="G3852" t="s">
        <v>41</v>
      </c>
    </row>
    <row r="3853" spans="1:7" x14ac:dyDescent="0.25">
      <c r="A3853" s="29" t="s">
        <v>16209</v>
      </c>
      <c r="B3853" s="29" t="s">
        <v>16210</v>
      </c>
      <c r="C3853" s="30">
        <v>44252</v>
      </c>
      <c r="D3853" s="29" t="s">
        <v>18896</v>
      </c>
      <c r="E3853" s="29">
        <v>8520</v>
      </c>
      <c r="F3853" s="29" t="s">
        <v>18893</v>
      </c>
      <c r="G3853" t="s">
        <v>41</v>
      </c>
    </row>
    <row r="3854" spans="1:7" x14ac:dyDescent="0.25">
      <c r="A3854" s="29" t="s">
        <v>13522</v>
      </c>
      <c r="B3854" s="29" t="s">
        <v>13523</v>
      </c>
      <c r="C3854" s="30">
        <v>44253</v>
      </c>
      <c r="D3854" s="29" t="s">
        <v>18896</v>
      </c>
      <c r="E3854" s="29">
        <v>8530</v>
      </c>
      <c r="F3854" s="29" t="s">
        <v>18893</v>
      </c>
      <c r="G3854" t="s">
        <v>41</v>
      </c>
    </row>
    <row r="3855" spans="1:7" x14ac:dyDescent="0.25">
      <c r="A3855" s="29" t="s">
        <v>18353</v>
      </c>
      <c r="B3855" s="29" t="s">
        <v>18354</v>
      </c>
      <c r="C3855" s="30">
        <v>44221</v>
      </c>
      <c r="D3855" s="29" t="s">
        <v>18896</v>
      </c>
      <c r="E3855" s="29">
        <v>8560</v>
      </c>
      <c r="F3855" s="29" t="s">
        <v>18893</v>
      </c>
      <c r="G3855" t="s">
        <v>41</v>
      </c>
    </row>
    <row r="3856" spans="1:7" x14ac:dyDescent="0.25">
      <c r="A3856" s="29" t="s">
        <v>5606</v>
      </c>
      <c r="B3856" s="29" t="s">
        <v>5607</v>
      </c>
      <c r="C3856" s="30">
        <v>44228</v>
      </c>
      <c r="D3856" s="29" t="s">
        <v>18926</v>
      </c>
      <c r="E3856" s="29">
        <v>8560</v>
      </c>
      <c r="F3856" s="29" t="s">
        <v>18893</v>
      </c>
      <c r="G3856" t="s">
        <v>41</v>
      </c>
    </row>
    <row r="3857" spans="1:7" x14ac:dyDescent="0.25">
      <c r="A3857" s="29" t="s">
        <v>16681</v>
      </c>
      <c r="B3857" s="29" t="s">
        <v>16682</v>
      </c>
      <c r="C3857" s="30">
        <v>44233</v>
      </c>
      <c r="D3857" s="29" t="s">
        <v>18926</v>
      </c>
      <c r="E3857" s="29">
        <v>8560</v>
      </c>
      <c r="F3857" s="29" t="s">
        <v>18893</v>
      </c>
      <c r="G3857" t="s">
        <v>41</v>
      </c>
    </row>
    <row r="3858" spans="1:7" x14ac:dyDescent="0.25">
      <c r="A3858" s="29" t="s">
        <v>16684</v>
      </c>
      <c r="B3858" s="29" t="s">
        <v>16685</v>
      </c>
      <c r="C3858" s="30">
        <v>44233</v>
      </c>
      <c r="D3858" s="29" t="s">
        <v>18926</v>
      </c>
      <c r="E3858" s="29">
        <v>8560</v>
      </c>
      <c r="F3858" s="29" t="s">
        <v>18893</v>
      </c>
      <c r="G3858" t="s">
        <v>41</v>
      </c>
    </row>
    <row r="3859" spans="1:7" x14ac:dyDescent="0.25">
      <c r="A3859" s="29" t="s">
        <v>17269</v>
      </c>
      <c r="B3859" s="29" t="s">
        <v>17270</v>
      </c>
      <c r="C3859" s="30">
        <v>44244</v>
      </c>
      <c r="D3859" s="29" t="s">
        <v>18926</v>
      </c>
      <c r="E3859" s="29">
        <v>8560</v>
      </c>
      <c r="F3859" s="29" t="s">
        <v>18893</v>
      </c>
      <c r="G3859" t="s">
        <v>41</v>
      </c>
    </row>
    <row r="3860" spans="1:7" x14ac:dyDescent="0.25">
      <c r="A3860" s="29" t="s">
        <v>16222</v>
      </c>
      <c r="B3860" s="29" t="s">
        <v>16223</v>
      </c>
      <c r="C3860" s="30">
        <v>44252</v>
      </c>
      <c r="D3860" s="29" t="s">
        <v>18896</v>
      </c>
      <c r="E3860" s="29">
        <v>8560</v>
      </c>
      <c r="F3860" s="29" t="s">
        <v>18893</v>
      </c>
      <c r="G3860" t="s">
        <v>41</v>
      </c>
    </row>
    <row r="3861" spans="1:7" x14ac:dyDescent="0.25">
      <c r="A3861" s="29" t="s">
        <v>13151</v>
      </c>
      <c r="B3861" s="29" t="s">
        <v>13152</v>
      </c>
      <c r="C3861" s="30">
        <v>44263</v>
      </c>
      <c r="D3861" s="29" t="s">
        <v>18927</v>
      </c>
      <c r="E3861" s="29">
        <v>8600</v>
      </c>
      <c r="F3861" s="29" t="s">
        <v>18893</v>
      </c>
      <c r="G3861" t="s">
        <v>41</v>
      </c>
    </row>
    <row r="3862" spans="1:7" x14ac:dyDescent="0.25">
      <c r="A3862" s="29" t="s">
        <v>16711</v>
      </c>
      <c r="B3862" s="29" t="s">
        <v>16712</v>
      </c>
      <c r="C3862" s="30">
        <v>44233</v>
      </c>
      <c r="D3862" s="29" t="s">
        <v>18928</v>
      </c>
      <c r="E3862" s="29">
        <v>8610</v>
      </c>
      <c r="F3862" s="29" t="s">
        <v>18893</v>
      </c>
      <c r="G3862" t="s">
        <v>41</v>
      </c>
    </row>
    <row r="3863" spans="1:7" x14ac:dyDescent="0.25">
      <c r="A3863" s="29" t="s">
        <v>12956</v>
      </c>
      <c r="B3863" s="29" t="s">
        <v>12957</v>
      </c>
      <c r="C3863" s="30">
        <v>44195</v>
      </c>
      <c r="D3863" s="29" t="s">
        <v>19432</v>
      </c>
      <c r="E3863" s="29">
        <v>8660</v>
      </c>
      <c r="F3863" s="29" t="s">
        <v>18893</v>
      </c>
      <c r="G3863" t="s">
        <v>41</v>
      </c>
    </row>
    <row r="3864" spans="1:7" x14ac:dyDescent="0.25">
      <c r="A3864" s="29" t="s">
        <v>16137</v>
      </c>
      <c r="B3864" s="29" t="s">
        <v>16138</v>
      </c>
      <c r="C3864" s="30">
        <v>44239</v>
      </c>
      <c r="D3864" s="29" t="s">
        <v>18896</v>
      </c>
      <c r="E3864" s="29">
        <v>8700</v>
      </c>
      <c r="F3864" s="29" t="s">
        <v>18893</v>
      </c>
      <c r="G3864" t="s">
        <v>41</v>
      </c>
    </row>
    <row r="3865" spans="1:7" x14ac:dyDescent="0.25">
      <c r="A3865" s="29" t="s">
        <v>16622</v>
      </c>
      <c r="B3865" s="29" t="s">
        <v>16623</v>
      </c>
      <c r="C3865" s="30">
        <v>44233</v>
      </c>
      <c r="D3865" s="29" t="s">
        <v>18933</v>
      </c>
      <c r="E3865" s="29">
        <v>8740</v>
      </c>
      <c r="F3865" s="29" t="s">
        <v>18893</v>
      </c>
      <c r="G3865" t="s">
        <v>41</v>
      </c>
    </row>
    <row r="3866" spans="1:7" x14ac:dyDescent="0.25">
      <c r="A3866" s="29" t="s">
        <v>18356</v>
      </c>
      <c r="B3866" s="29" t="s">
        <v>18357</v>
      </c>
      <c r="C3866" s="30">
        <v>44219</v>
      </c>
      <c r="D3866" s="29" t="s">
        <v>18896</v>
      </c>
      <c r="E3866" s="29">
        <v>8790</v>
      </c>
      <c r="F3866" s="29" t="s">
        <v>18893</v>
      </c>
      <c r="G3866" t="s">
        <v>41</v>
      </c>
    </row>
    <row r="3867" spans="1:7" x14ac:dyDescent="0.25">
      <c r="A3867" s="29" t="s">
        <v>15230</v>
      </c>
      <c r="B3867" s="29" t="s">
        <v>15231</v>
      </c>
      <c r="C3867" s="30">
        <v>44218</v>
      </c>
      <c r="D3867" s="29" t="s">
        <v>18938</v>
      </c>
      <c r="E3867" s="29">
        <v>8793</v>
      </c>
      <c r="F3867" s="29" t="s">
        <v>18893</v>
      </c>
      <c r="G3867" t="s">
        <v>41</v>
      </c>
    </row>
    <row r="3868" spans="1:7" x14ac:dyDescent="0.25">
      <c r="A3868" s="29" t="s">
        <v>17098</v>
      </c>
      <c r="B3868" s="29" t="s">
        <v>17099</v>
      </c>
      <c r="C3868" s="30">
        <v>44231</v>
      </c>
      <c r="D3868" s="29" t="s">
        <v>19403</v>
      </c>
      <c r="E3868" s="29">
        <v>8800</v>
      </c>
      <c r="F3868" s="29" t="s">
        <v>18893</v>
      </c>
      <c r="G3868" t="s">
        <v>41</v>
      </c>
    </row>
    <row r="3869" spans="1:7" x14ac:dyDescent="0.25">
      <c r="A3869" s="29" t="s">
        <v>6180</v>
      </c>
      <c r="B3869" s="29" t="s">
        <v>6181</v>
      </c>
      <c r="C3869" s="30">
        <v>44233</v>
      </c>
      <c r="D3869" s="29" t="s">
        <v>18939</v>
      </c>
      <c r="E3869" s="29">
        <v>8800</v>
      </c>
      <c r="F3869" s="29" t="s">
        <v>18893</v>
      </c>
      <c r="G3869" t="s">
        <v>41</v>
      </c>
    </row>
    <row r="3870" spans="1:7" x14ac:dyDescent="0.25">
      <c r="A3870" s="29" t="s">
        <v>16669</v>
      </c>
      <c r="B3870" s="29" t="s">
        <v>16670</v>
      </c>
      <c r="C3870" s="30">
        <v>44233</v>
      </c>
      <c r="D3870" s="29" t="s">
        <v>18939</v>
      </c>
      <c r="E3870" s="29">
        <v>8800</v>
      </c>
      <c r="F3870" s="29" t="s">
        <v>18893</v>
      </c>
      <c r="G3870" t="s">
        <v>41</v>
      </c>
    </row>
    <row r="3871" spans="1:7" x14ac:dyDescent="0.25">
      <c r="A3871" s="29" t="s">
        <v>951</v>
      </c>
      <c r="B3871" s="29" t="s">
        <v>952</v>
      </c>
      <c r="C3871" s="30">
        <v>44242</v>
      </c>
      <c r="D3871" s="29" t="s">
        <v>18939</v>
      </c>
      <c r="E3871" s="29">
        <v>8800</v>
      </c>
      <c r="F3871" s="29" t="s">
        <v>18893</v>
      </c>
      <c r="G3871" t="s">
        <v>41</v>
      </c>
    </row>
    <row r="3872" spans="1:7" x14ac:dyDescent="0.25">
      <c r="A3872" s="29" t="s">
        <v>16812</v>
      </c>
      <c r="B3872" s="29" t="s">
        <v>16813</v>
      </c>
      <c r="C3872" s="30">
        <v>44233</v>
      </c>
      <c r="D3872" s="29" t="s">
        <v>18940</v>
      </c>
      <c r="E3872" s="29">
        <v>8850</v>
      </c>
      <c r="F3872" s="29" t="s">
        <v>18893</v>
      </c>
      <c r="G3872" t="s">
        <v>41</v>
      </c>
    </row>
    <row r="3873" spans="1:7" x14ac:dyDescent="0.25">
      <c r="A3873" s="29" t="s">
        <v>16633</v>
      </c>
      <c r="B3873" s="29" t="s">
        <v>16634</v>
      </c>
      <c r="C3873" s="30">
        <v>44233</v>
      </c>
      <c r="D3873" s="29" t="s">
        <v>18946</v>
      </c>
      <c r="E3873" s="29">
        <v>8870</v>
      </c>
      <c r="F3873" s="29" t="s">
        <v>18893</v>
      </c>
      <c r="G3873" t="s">
        <v>41</v>
      </c>
    </row>
    <row r="3874" spans="1:7" x14ac:dyDescent="0.25">
      <c r="A3874" s="29" t="s">
        <v>16663</v>
      </c>
      <c r="B3874" s="29" t="s">
        <v>16664</v>
      </c>
      <c r="C3874" s="30">
        <v>44233</v>
      </c>
      <c r="D3874" s="29" t="s">
        <v>18947</v>
      </c>
      <c r="E3874" s="29">
        <v>8880</v>
      </c>
      <c r="F3874" s="29" t="s">
        <v>18893</v>
      </c>
      <c r="G3874" t="s">
        <v>41</v>
      </c>
    </row>
    <row r="3875" spans="1:7" x14ac:dyDescent="0.25">
      <c r="A3875" s="29" t="s">
        <v>15155</v>
      </c>
      <c r="B3875" s="29" t="s">
        <v>15156</v>
      </c>
      <c r="C3875" s="30">
        <v>44238</v>
      </c>
      <c r="D3875" s="29" t="s">
        <v>18947</v>
      </c>
      <c r="E3875" s="29">
        <v>8880</v>
      </c>
      <c r="F3875" s="29" t="s">
        <v>18893</v>
      </c>
      <c r="G3875" t="s">
        <v>41</v>
      </c>
    </row>
    <row r="3876" spans="1:7" x14ac:dyDescent="0.25">
      <c r="A3876" s="29" t="s">
        <v>16731</v>
      </c>
      <c r="B3876" s="29" t="s">
        <v>16732</v>
      </c>
      <c r="C3876" s="30">
        <v>44233</v>
      </c>
      <c r="D3876" s="29" t="s">
        <v>18948</v>
      </c>
      <c r="E3876" s="29">
        <v>8890</v>
      </c>
      <c r="F3876" s="29" t="s">
        <v>18893</v>
      </c>
      <c r="G3876" t="s">
        <v>41</v>
      </c>
    </row>
    <row r="3877" spans="1:7" x14ac:dyDescent="0.25">
      <c r="A3877" s="29" t="s">
        <v>16802</v>
      </c>
      <c r="B3877" s="29" t="s">
        <v>16803</v>
      </c>
      <c r="C3877" s="30">
        <v>44233</v>
      </c>
      <c r="D3877" s="29" t="s">
        <v>18948</v>
      </c>
      <c r="E3877" s="29">
        <v>8890</v>
      </c>
      <c r="F3877" s="29" t="s">
        <v>18893</v>
      </c>
      <c r="G3877" t="s">
        <v>41</v>
      </c>
    </row>
    <row r="3878" spans="1:7" x14ac:dyDescent="0.25">
      <c r="A3878" s="29" t="s">
        <v>13156</v>
      </c>
      <c r="B3878" s="29" t="s">
        <v>13157</v>
      </c>
      <c r="C3878" s="30">
        <v>44263</v>
      </c>
      <c r="D3878" s="29" t="s">
        <v>18948</v>
      </c>
      <c r="E3878" s="29">
        <v>8890</v>
      </c>
      <c r="F3878" s="29" t="s">
        <v>18893</v>
      </c>
      <c r="G3878" t="s">
        <v>41</v>
      </c>
    </row>
    <row r="3879" spans="1:7" x14ac:dyDescent="0.25">
      <c r="A3879" s="29" t="s">
        <v>5631</v>
      </c>
      <c r="B3879" s="29" t="s">
        <v>5632</v>
      </c>
      <c r="C3879" s="30">
        <v>44226</v>
      </c>
      <c r="D3879" s="29" t="s">
        <v>18950</v>
      </c>
      <c r="E3879" s="29">
        <v>8900</v>
      </c>
      <c r="F3879" s="29" t="s">
        <v>18893</v>
      </c>
      <c r="G3879" t="s">
        <v>41</v>
      </c>
    </row>
    <row r="3880" spans="1:7" x14ac:dyDescent="0.25">
      <c r="A3880" s="29" t="s">
        <v>17262</v>
      </c>
      <c r="B3880" s="29" t="s">
        <v>17263</v>
      </c>
      <c r="C3880" s="30">
        <v>44243</v>
      </c>
      <c r="D3880" s="29" t="s">
        <v>18950</v>
      </c>
      <c r="E3880" s="29">
        <v>8900</v>
      </c>
      <c r="F3880" s="29" t="s">
        <v>18893</v>
      </c>
      <c r="G3880" t="s">
        <v>41</v>
      </c>
    </row>
    <row r="3881" spans="1:7" x14ac:dyDescent="0.25">
      <c r="A3881" s="29" t="s">
        <v>13624</v>
      </c>
      <c r="B3881" s="29" t="s">
        <v>13625</v>
      </c>
      <c r="C3881" s="30">
        <v>44224</v>
      </c>
      <c r="D3881" s="29" t="s">
        <v>18896</v>
      </c>
      <c r="E3881" s="29">
        <v>8940</v>
      </c>
      <c r="F3881" s="29" t="s">
        <v>18893</v>
      </c>
      <c r="G3881" t="s">
        <v>41</v>
      </c>
    </row>
    <row r="3882" spans="1:7" x14ac:dyDescent="0.25">
      <c r="A3882" s="29" t="s">
        <v>16700</v>
      </c>
      <c r="B3882" s="29" t="s">
        <v>16701</v>
      </c>
      <c r="C3882" s="30">
        <v>44233</v>
      </c>
      <c r="D3882" s="29" t="s">
        <v>18953</v>
      </c>
      <c r="E3882" s="29">
        <v>8940</v>
      </c>
      <c r="F3882" s="29" t="s">
        <v>18893</v>
      </c>
      <c r="G3882" t="s">
        <v>41</v>
      </c>
    </row>
    <row r="3883" spans="1:7" x14ac:dyDescent="0.25">
      <c r="A3883" s="29" t="s">
        <v>16703</v>
      </c>
      <c r="B3883" s="29" t="s">
        <v>16704</v>
      </c>
      <c r="C3883" s="30">
        <v>44233</v>
      </c>
      <c r="D3883" s="29" t="s">
        <v>18953</v>
      </c>
      <c r="E3883" s="29">
        <v>8940</v>
      </c>
      <c r="F3883" s="29" t="s">
        <v>18893</v>
      </c>
      <c r="G3883" t="s">
        <v>41</v>
      </c>
    </row>
    <row r="3884" spans="1:7" x14ac:dyDescent="0.25">
      <c r="A3884" s="29" t="s">
        <v>15096</v>
      </c>
      <c r="B3884" s="29" t="s">
        <v>15097</v>
      </c>
      <c r="C3884" s="30">
        <v>44241</v>
      </c>
      <c r="D3884" s="29" t="s">
        <v>18953</v>
      </c>
      <c r="E3884" s="29">
        <v>8940</v>
      </c>
      <c r="F3884" s="29" t="s">
        <v>18893</v>
      </c>
      <c r="G3884" t="s">
        <v>41</v>
      </c>
    </row>
    <row r="3885" spans="1:7" x14ac:dyDescent="0.25">
      <c r="A3885" s="29" t="s">
        <v>15150</v>
      </c>
      <c r="B3885" s="29" t="s">
        <v>15151</v>
      </c>
      <c r="C3885" s="30">
        <v>44241</v>
      </c>
      <c r="D3885" s="29" t="s">
        <v>18953</v>
      </c>
      <c r="E3885" s="29">
        <v>8940</v>
      </c>
      <c r="F3885" s="29" t="s">
        <v>18893</v>
      </c>
      <c r="G3885" t="s">
        <v>41</v>
      </c>
    </row>
    <row r="3886" spans="1:7" x14ac:dyDescent="0.25">
      <c r="A3886" s="29" t="s">
        <v>16232</v>
      </c>
      <c r="B3886" s="29" t="s">
        <v>16233</v>
      </c>
      <c r="C3886" s="30">
        <v>44252</v>
      </c>
      <c r="D3886" s="29" t="s">
        <v>18896</v>
      </c>
      <c r="E3886" s="29">
        <v>8940</v>
      </c>
      <c r="F3886" s="29" t="s">
        <v>18893</v>
      </c>
      <c r="G3886" t="s">
        <v>41</v>
      </c>
    </row>
    <row r="3887" spans="1:7" x14ac:dyDescent="0.25">
      <c r="A3887" s="29" t="s">
        <v>16705</v>
      </c>
      <c r="B3887" s="29" t="s">
        <v>16706</v>
      </c>
      <c r="C3887" s="30">
        <v>44233</v>
      </c>
      <c r="D3887" s="29" t="s">
        <v>18955</v>
      </c>
      <c r="E3887" s="29">
        <v>8980</v>
      </c>
      <c r="F3887" s="29" t="s">
        <v>18893</v>
      </c>
      <c r="G3887" t="s">
        <v>41</v>
      </c>
    </row>
    <row r="3888" spans="1:7" x14ac:dyDescent="0.25">
      <c r="A3888" s="29" t="s">
        <v>17134</v>
      </c>
      <c r="B3888" s="29" t="s">
        <v>17135</v>
      </c>
      <c r="C3888" s="30">
        <v>44237</v>
      </c>
      <c r="D3888" s="29" t="s">
        <v>18955</v>
      </c>
      <c r="E3888" s="29">
        <v>8980</v>
      </c>
      <c r="F3888" s="29" t="s">
        <v>18893</v>
      </c>
      <c r="G3888" t="s">
        <v>41</v>
      </c>
    </row>
    <row r="3889" spans="1:7" x14ac:dyDescent="0.25">
      <c r="A3889" s="29" t="s">
        <v>17260</v>
      </c>
      <c r="B3889" s="29" t="s">
        <v>17261</v>
      </c>
      <c r="C3889" s="30">
        <v>44243</v>
      </c>
      <c r="D3889" s="29" t="s">
        <v>18955</v>
      </c>
      <c r="E3889" s="29">
        <v>8980</v>
      </c>
      <c r="F3889" s="29" t="s">
        <v>18893</v>
      </c>
      <c r="G3889" t="s">
        <v>41</v>
      </c>
    </row>
    <row r="3890" spans="1:7" x14ac:dyDescent="0.25">
      <c r="A3890" s="29" t="s">
        <v>13154</v>
      </c>
      <c r="B3890" s="29" t="s">
        <v>13155</v>
      </c>
      <c r="C3890" s="30">
        <v>44263</v>
      </c>
      <c r="D3890" s="29" t="s">
        <v>18960</v>
      </c>
      <c r="E3890" s="29">
        <v>9800</v>
      </c>
      <c r="F3890" s="29" t="s">
        <v>18894</v>
      </c>
      <c r="G3890" t="s">
        <v>41</v>
      </c>
    </row>
    <row r="3891" spans="1:7" x14ac:dyDescent="0.25">
      <c r="A3891" s="29" t="s">
        <v>10962</v>
      </c>
      <c r="B3891" s="29" t="s">
        <v>10963</v>
      </c>
      <c r="C3891" s="30">
        <v>44193</v>
      </c>
      <c r="D3891" s="29" t="s">
        <v>18889</v>
      </c>
      <c r="F3891" s="29" t="s">
        <v>18889</v>
      </c>
      <c r="G3891" t="s">
        <v>41</v>
      </c>
    </row>
    <row r="3892" spans="1:7" x14ac:dyDescent="0.25">
      <c r="A3892" s="29" t="s">
        <v>18264</v>
      </c>
      <c r="B3892" s="29" t="s">
        <v>18265</v>
      </c>
      <c r="C3892" s="30">
        <v>44194</v>
      </c>
      <c r="D3892" s="29" t="s">
        <v>18896</v>
      </c>
      <c r="F3892" s="29" t="s">
        <v>18894</v>
      </c>
      <c r="G3892" t="s">
        <v>41</v>
      </c>
    </row>
    <row r="3893" spans="1:7" x14ac:dyDescent="0.25">
      <c r="A3893" s="29" t="s">
        <v>8030</v>
      </c>
      <c r="B3893" s="29" t="s">
        <v>8031</v>
      </c>
      <c r="C3893" s="30">
        <v>44194</v>
      </c>
      <c r="D3893" s="29" t="s">
        <v>18889</v>
      </c>
      <c r="F3893" s="29" t="s">
        <v>18889</v>
      </c>
      <c r="G3893" t="s">
        <v>41</v>
      </c>
    </row>
    <row r="3894" spans="1:7" x14ac:dyDescent="0.25">
      <c r="A3894" s="29" t="s">
        <v>8038</v>
      </c>
      <c r="B3894" s="29" t="s">
        <v>8039</v>
      </c>
      <c r="C3894" s="30">
        <v>44194</v>
      </c>
      <c r="D3894" s="29" t="s">
        <v>18889</v>
      </c>
      <c r="F3894" s="29" t="s">
        <v>18889</v>
      </c>
      <c r="G3894" t="s">
        <v>41</v>
      </c>
    </row>
    <row r="3895" spans="1:7" x14ac:dyDescent="0.25">
      <c r="A3895" s="29" t="s">
        <v>8049</v>
      </c>
      <c r="B3895" s="29" t="s">
        <v>8050</v>
      </c>
      <c r="C3895" s="30">
        <v>44194</v>
      </c>
      <c r="D3895" s="29" t="s">
        <v>18889</v>
      </c>
      <c r="F3895" s="29" t="s">
        <v>18889</v>
      </c>
      <c r="G3895" t="s">
        <v>41</v>
      </c>
    </row>
    <row r="3896" spans="1:7" x14ac:dyDescent="0.25">
      <c r="A3896" s="29" t="s">
        <v>8055</v>
      </c>
      <c r="B3896" s="29" t="s">
        <v>8056</v>
      </c>
      <c r="C3896" s="30">
        <v>44195</v>
      </c>
      <c r="D3896" s="29" t="s">
        <v>18889</v>
      </c>
      <c r="F3896" s="29" t="s">
        <v>18889</v>
      </c>
      <c r="G3896" t="s">
        <v>41</v>
      </c>
    </row>
    <row r="3897" spans="1:7" x14ac:dyDescent="0.25">
      <c r="A3897" s="29" t="s">
        <v>8075</v>
      </c>
      <c r="B3897" s="29" t="s">
        <v>8076</v>
      </c>
      <c r="C3897" s="30">
        <v>44196</v>
      </c>
      <c r="D3897" s="29" t="s">
        <v>18889</v>
      </c>
      <c r="F3897" s="29" t="s">
        <v>18889</v>
      </c>
      <c r="G3897" t="s">
        <v>41</v>
      </c>
    </row>
    <row r="3898" spans="1:7" x14ac:dyDescent="0.25">
      <c r="A3898" s="29" t="s">
        <v>16403</v>
      </c>
      <c r="B3898" s="29" t="s">
        <v>16404</v>
      </c>
      <c r="C3898" s="30">
        <v>44196</v>
      </c>
      <c r="D3898" s="29" t="s">
        <v>18889</v>
      </c>
      <c r="F3898" s="29" t="s">
        <v>18889</v>
      </c>
      <c r="G3898" t="s">
        <v>41</v>
      </c>
    </row>
    <row r="3899" spans="1:7" x14ac:dyDescent="0.25">
      <c r="A3899" s="29" t="s">
        <v>16406</v>
      </c>
      <c r="B3899" s="29" t="s">
        <v>16407</v>
      </c>
      <c r="C3899" s="30">
        <v>44196</v>
      </c>
      <c r="D3899" s="29" t="s">
        <v>18889</v>
      </c>
      <c r="F3899" s="29" t="s">
        <v>18889</v>
      </c>
      <c r="G3899" t="s">
        <v>41</v>
      </c>
    </row>
    <row r="3900" spans="1:7" x14ac:dyDescent="0.25">
      <c r="A3900" s="29" t="s">
        <v>2215</v>
      </c>
      <c r="B3900" s="29" t="s">
        <v>2216</v>
      </c>
      <c r="C3900" s="30">
        <v>44201</v>
      </c>
      <c r="D3900" s="29" t="s">
        <v>18889</v>
      </c>
      <c r="F3900" s="29" t="s">
        <v>18889</v>
      </c>
      <c r="G3900" t="s">
        <v>41</v>
      </c>
    </row>
    <row r="3901" spans="1:7" x14ac:dyDescent="0.25">
      <c r="A3901" s="29" t="s">
        <v>8153</v>
      </c>
      <c r="B3901" s="29" t="s">
        <v>8154</v>
      </c>
      <c r="C3901" s="30">
        <v>44201</v>
      </c>
      <c r="D3901" s="29" t="s">
        <v>18889</v>
      </c>
      <c r="F3901" s="29" t="s">
        <v>18889</v>
      </c>
      <c r="G3901" t="s">
        <v>41</v>
      </c>
    </row>
    <row r="3902" spans="1:7" x14ac:dyDescent="0.25">
      <c r="A3902" s="29" t="s">
        <v>8156</v>
      </c>
      <c r="B3902" s="29" t="s">
        <v>8157</v>
      </c>
      <c r="C3902" s="30">
        <v>44201</v>
      </c>
      <c r="D3902" s="29" t="s">
        <v>18889</v>
      </c>
      <c r="F3902" s="29" t="s">
        <v>18889</v>
      </c>
      <c r="G3902" t="s">
        <v>41</v>
      </c>
    </row>
    <row r="3903" spans="1:7" x14ac:dyDescent="0.25">
      <c r="A3903" s="29" t="s">
        <v>8165</v>
      </c>
      <c r="B3903" s="29" t="s">
        <v>8166</v>
      </c>
      <c r="C3903" s="30">
        <v>44201</v>
      </c>
      <c r="D3903" s="29" t="s">
        <v>18889</v>
      </c>
      <c r="F3903" s="29" t="s">
        <v>18889</v>
      </c>
      <c r="G3903" t="s">
        <v>41</v>
      </c>
    </row>
    <row r="3904" spans="1:7" x14ac:dyDescent="0.25">
      <c r="A3904" s="29" t="s">
        <v>13758</v>
      </c>
      <c r="B3904" s="29" t="s">
        <v>13759</v>
      </c>
      <c r="C3904" s="30">
        <v>44203</v>
      </c>
      <c r="D3904" s="29" t="s">
        <v>18891</v>
      </c>
      <c r="F3904" s="29" t="s">
        <v>18891</v>
      </c>
      <c r="G3904" t="s">
        <v>41</v>
      </c>
    </row>
    <row r="3905" spans="1:7" x14ac:dyDescent="0.25">
      <c r="A3905" s="29" t="s">
        <v>2279</v>
      </c>
      <c r="B3905" s="29" t="s">
        <v>2280</v>
      </c>
      <c r="C3905" s="30">
        <v>44204</v>
      </c>
      <c r="D3905" s="29" t="s">
        <v>18889</v>
      </c>
      <c r="F3905" s="29" t="s">
        <v>18889</v>
      </c>
      <c r="G3905" t="s">
        <v>41</v>
      </c>
    </row>
    <row r="3906" spans="1:7" x14ac:dyDescent="0.25">
      <c r="A3906" s="29" t="s">
        <v>10940</v>
      </c>
      <c r="B3906" s="29" t="s">
        <v>10941</v>
      </c>
      <c r="C3906" s="30">
        <v>44206</v>
      </c>
      <c r="D3906" s="29" t="s">
        <v>18896</v>
      </c>
      <c r="F3906" s="29" t="s">
        <v>18894</v>
      </c>
      <c r="G3906" t="s">
        <v>41</v>
      </c>
    </row>
    <row r="3907" spans="1:7" x14ac:dyDescent="0.25">
      <c r="A3907" s="29" t="s">
        <v>18088</v>
      </c>
      <c r="B3907" s="29" t="s">
        <v>18089</v>
      </c>
      <c r="C3907" s="30">
        <v>44206</v>
      </c>
      <c r="D3907" s="29" t="s">
        <v>18889</v>
      </c>
      <c r="F3907" s="29" t="s">
        <v>18889</v>
      </c>
      <c r="G3907" t="s">
        <v>41</v>
      </c>
    </row>
    <row r="3908" spans="1:7" x14ac:dyDescent="0.25">
      <c r="A3908" s="29" t="s">
        <v>18091</v>
      </c>
      <c r="B3908" s="29" t="s">
        <v>18092</v>
      </c>
      <c r="C3908" s="30">
        <v>44207</v>
      </c>
      <c r="D3908" s="29" t="s">
        <v>18889</v>
      </c>
      <c r="F3908" s="29" t="s">
        <v>18889</v>
      </c>
      <c r="G3908" t="s">
        <v>41</v>
      </c>
    </row>
    <row r="3909" spans="1:7" x14ac:dyDescent="0.25">
      <c r="A3909" s="29" t="s">
        <v>18096</v>
      </c>
      <c r="B3909" s="29" t="s">
        <v>18097</v>
      </c>
      <c r="C3909" s="30">
        <v>44207</v>
      </c>
      <c r="D3909" s="29" t="s">
        <v>18889</v>
      </c>
      <c r="F3909" s="29" t="s">
        <v>18889</v>
      </c>
      <c r="G3909" t="s">
        <v>41</v>
      </c>
    </row>
    <row r="3910" spans="1:7" x14ac:dyDescent="0.25">
      <c r="A3910" s="29" t="s">
        <v>10955</v>
      </c>
      <c r="B3910" s="29" t="s">
        <v>10956</v>
      </c>
      <c r="C3910" s="30">
        <v>44209</v>
      </c>
      <c r="D3910" s="29" t="s">
        <v>18896</v>
      </c>
      <c r="F3910" s="29" t="s">
        <v>18894</v>
      </c>
      <c r="G3910" t="s">
        <v>41</v>
      </c>
    </row>
    <row r="3911" spans="1:7" x14ac:dyDescent="0.25">
      <c r="A3911" s="29" t="s">
        <v>8761</v>
      </c>
      <c r="B3911" s="29" t="s">
        <v>8762</v>
      </c>
      <c r="C3911" s="30">
        <v>44212</v>
      </c>
      <c r="D3911" s="29" t="s">
        <v>18962</v>
      </c>
      <c r="F3911" s="29" t="s">
        <v>18894</v>
      </c>
      <c r="G3911" t="s">
        <v>41</v>
      </c>
    </row>
    <row r="3912" spans="1:7" x14ac:dyDescent="0.25">
      <c r="A3912" s="29" t="s">
        <v>18512</v>
      </c>
      <c r="B3912" s="29" t="s">
        <v>18513</v>
      </c>
      <c r="C3912" s="30">
        <v>44212</v>
      </c>
      <c r="D3912" s="29" t="s">
        <v>19254</v>
      </c>
      <c r="F3912" s="29" t="s">
        <v>18888</v>
      </c>
      <c r="G3912" t="s">
        <v>41</v>
      </c>
    </row>
    <row r="3913" spans="1:7" x14ac:dyDescent="0.25">
      <c r="A3913" s="29" t="s">
        <v>10979</v>
      </c>
      <c r="B3913" s="29" t="s">
        <v>10980</v>
      </c>
      <c r="C3913" s="30">
        <v>44212</v>
      </c>
      <c r="D3913" s="29" t="s">
        <v>18889</v>
      </c>
      <c r="F3913" s="29" t="s">
        <v>18889</v>
      </c>
      <c r="G3913" t="s">
        <v>41</v>
      </c>
    </row>
    <row r="3914" spans="1:7" x14ac:dyDescent="0.25">
      <c r="A3914" s="29" t="s">
        <v>5424</v>
      </c>
      <c r="B3914" s="29" t="s">
        <v>5425</v>
      </c>
      <c r="C3914" s="30">
        <v>44214</v>
      </c>
      <c r="D3914" s="29" t="s">
        <v>19232</v>
      </c>
      <c r="F3914" s="29" t="s">
        <v>18888</v>
      </c>
      <c r="G3914" t="s">
        <v>41</v>
      </c>
    </row>
    <row r="3915" spans="1:7" x14ac:dyDescent="0.25">
      <c r="A3915" s="29" t="s">
        <v>8692</v>
      </c>
      <c r="B3915" s="29" t="s">
        <v>8693</v>
      </c>
      <c r="C3915" s="30">
        <v>44214</v>
      </c>
      <c r="D3915" s="29" t="s">
        <v>18946</v>
      </c>
      <c r="F3915" s="29" t="s">
        <v>18893</v>
      </c>
      <c r="G3915" t="s">
        <v>41</v>
      </c>
    </row>
    <row r="3916" spans="1:7" x14ac:dyDescent="0.25">
      <c r="A3916" s="29" t="s">
        <v>2673</v>
      </c>
      <c r="B3916" s="29" t="s">
        <v>2674</v>
      </c>
      <c r="C3916" s="30">
        <v>44214</v>
      </c>
      <c r="D3916" s="29" t="s">
        <v>18930</v>
      </c>
      <c r="F3916" s="29" t="s">
        <v>18893</v>
      </c>
      <c r="G3916" t="s">
        <v>41</v>
      </c>
    </row>
    <row r="3917" spans="1:7" x14ac:dyDescent="0.25">
      <c r="A3917" s="29" t="s">
        <v>2682</v>
      </c>
      <c r="B3917" s="29" t="s">
        <v>2683</v>
      </c>
      <c r="C3917" s="30">
        <v>44214</v>
      </c>
      <c r="D3917" s="29" t="s">
        <v>18939</v>
      </c>
      <c r="F3917" s="29" t="s">
        <v>18893</v>
      </c>
      <c r="G3917" t="s">
        <v>41</v>
      </c>
    </row>
    <row r="3918" spans="1:7" x14ac:dyDescent="0.25">
      <c r="A3918" s="29" t="s">
        <v>8694</v>
      </c>
      <c r="B3918" s="29" t="s">
        <v>8695</v>
      </c>
      <c r="C3918" s="30">
        <v>44214</v>
      </c>
      <c r="D3918" s="29" t="s">
        <v>18939</v>
      </c>
      <c r="F3918" s="29" t="s">
        <v>18893</v>
      </c>
      <c r="G3918" t="s">
        <v>41</v>
      </c>
    </row>
    <row r="3919" spans="1:7" x14ac:dyDescent="0.25">
      <c r="A3919" s="29" t="s">
        <v>8709</v>
      </c>
      <c r="B3919" s="29" t="s">
        <v>8710</v>
      </c>
      <c r="C3919" s="30">
        <v>44214</v>
      </c>
      <c r="D3919" s="29" t="s">
        <v>18939</v>
      </c>
      <c r="F3919" s="29" t="s">
        <v>18893</v>
      </c>
      <c r="G3919" t="s">
        <v>41</v>
      </c>
    </row>
    <row r="3920" spans="1:7" x14ac:dyDescent="0.25">
      <c r="A3920" s="29" t="s">
        <v>8737</v>
      </c>
      <c r="B3920" s="29" t="s">
        <v>8738</v>
      </c>
      <c r="C3920" s="30">
        <v>44214</v>
      </c>
      <c r="D3920" s="29" t="s">
        <v>18931</v>
      </c>
      <c r="F3920" s="29" t="s">
        <v>18893</v>
      </c>
      <c r="G3920" t="s">
        <v>41</v>
      </c>
    </row>
    <row r="3921" spans="1:7" x14ac:dyDescent="0.25">
      <c r="A3921" s="29" t="s">
        <v>2678</v>
      </c>
      <c r="B3921" s="29" t="s">
        <v>2679</v>
      </c>
      <c r="C3921" s="30">
        <v>44214</v>
      </c>
      <c r="D3921" s="29" t="s">
        <v>18953</v>
      </c>
      <c r="F3921" s="29" t="s">
        <v>18893</v>
      </c>
      <c r="G3921" t="s">
        <v>41</v>
      </c>
    </row>
    <row r="3922" spans="1:7" x14ac:dyDescent="0.25">
      <c r="A3922" s="29" t="s">
        <v>2676</v>
      </c>
      <c r="B3922" s="29" t="s">
        <v>2677</v>
      </c>
      <c r="C3922" s="30">
        <v>44214</v>
      </c>
      <c r="D3922" s="29" t="s">
        <v>18916</v>
      </c>
      <c r="F3922" s="29" t="s">
        <v>18893</v>
      </c>
      <c r="G3922" t="s">
        <v>41</v>
      </c>
    </row>
    <row r="3923" spans="1:7" x14ac:dyDescent="0.25">
      <c r="A3923" s="29" t="s">
        <v>3874</v>
      </c>
      <c r="B3923" s="29" t="s">
        <v>3875</v>
      </c>
      <c r="C3923" s="30">
        <v>44215</v>
      </c>
      <c r="D3923" s="29" t="s">
        <v>18896</v>
      </c>
      <c r="F3923" s="29" t="s">
        <v>18894</v>
      </c>
      <c r="G3923" t="s">
        <v>41</v>
      </c>
    </row>
    <row r="3924" spans="1:7" x14ac:dyDescent="0.25">
      <c r="A3924" s="29" t="s">
        <v>15423</v>
      </c>
      <c r="B3924" s="29" t="s">
        <v>15424</v>
      </c>
      <c r="C3924" s="30">
        <v>44215</v>
      </c>
      <c r="D3924" s="29" t="s">
        <v>18896</v>
      </c>
      <c r="F3924" s="29" t="s">
        <v>18894</v>
      </c>
      <c r="G3924" t="s">
        <v>41</v>
      </c>
    </row>
    <row r="3925" spans="1:7" x14ac:dyDescent="0.25">
      <c r="A3925" s="29" t="s">
        <v>15465</v>
      </c>
      <c r="B3925" s="29" t="s">
        <v>15466</v>
      </c>
      <c r="C3925" s="30">
        <v>44215</v>
      </c>
      <c r="D3925" s="29" t="s">
        <v>18896</v>
      </c>
      <c r="F3925" s="29" t="s">
        <v>18894</v>
      </c>
      <c r="G3925" t="s">
        <v>41</v>
      </c>
    </row>
    <row r="3926" spans="1:7" x14ac:dyDescent="0.25">
      <c r="A3926" s="29" t="s">
        <v>13765</v>
      </c>
      <c r="B3926" s="29" t="s">
        <v>13766</v>
      </c>
      <c r="C3926" s="30">
        <v>44215</v>
      </c>
      <c r="D3926" s="29" t="s">
        <v>18889</v>
      </c>
      <c r="F3926" s="29" t="s">
        <v>18889</v>
      </c>
      <c r="G3926" t="s">
        <v>41</v>
      </c>
    </row>
    <row r="3927" spans="1:7" x14ac:dyDescent="0.25">
      <c r="A3927" s="29" t="s">
        <v>13767</v>
      </c>
      <c r="B3927" s="29" t="s">
        <v>13768</v>
      </c>
      <c r="C3927" s="30">
        <v>44215</v>
      </c>
      <c r="D3927" s="29" t="s">
        <v>18889</v>
      </c>
      <c r="F3927" s="29" t="s">
        <v>18889</v>
      </c>
      <c r="G3927" t="s">
        <v>41</v>
      </c>
    </row>
    <row r="3928" spans="1:7" x14ac:dyDescent="0.25">
      <c r="A3928" s="29" t="s">
        <v>3598</v>
      </c>
      <c r="B3928" s="29" t="s">
        <v>3599</v>
      </c>
      <c r="C3928" s="30">
        <v>44216</v>
      </c>
      <c r="D3928" s="29" t="s">
        <v>18896</v>
      </c>
      <c r="F3928" s="29" t="s">
        <v>18894</v>
      </c>
      <c r="G3928" t="s">
        <v>41</v>
      </c>
    </row>
    <row r="3929" spans="1:7" x14ac:dyDescent="0.25">
      <c r="A3929" s="29" t="s">
        <v>15305</v>
      </c>
      <c r="B3929" s="29" t="s">
        <v>15306</v>
      </c>
      <c r="C3929" s="30">
        <v>44216</v>
      </c>
      <c r="D3929" s="29" t="s">
        <v>18896</v>
      </c>
      <c r="F3929" s="29" t="s">
        <v>18894</v>
      </c>
      <c r="G3929" t="s">
        <v>41</v>
      </c>
    </row>
    <row r="3930" spans="1:7" x14ac:dyDescent="0.25">
      <c r="A3930" s="29" t="s">
        <v>11499</v>
      </c>
      <c r="B3930" s="29" t="s">
        <v>11500</v>
      </c>
      <c r="C3930" s="30">
        <v>44216</v>
      </c>
      <c r="D3930" s="29" t="s">
        <v>19439</v>
      </c>
      <c r="F3930" s="29" t="s">
        <v>18888</v>
      </c>
      <c r="G3930" t="s">
        <v>41</v>
      </c>
    </row>
    <row r="3931" spans="1:7" x14ac:dyDescent="0.25">
      <c r="A3931" s="29" t="s">
        <v>2653</v>
      </c>
      <c r="B3931" s="29" t="s">
        <v>2654</v>
      </c>
      <c r="C3931" s="30">
        <v>44216</v>
      </c>
      <c r="D3931" s="29" t="s">
        <v>18943</v>
      </c>
      <c r="F3931" s="29" t="s">
        <v>18893</v>
      </c>
      <c r="G3931" t="s">
        <v>41</v>
      </c>
    </row>
    <row r="3932" spans="1:7" x14ac:dyDescent="0.25">
      <c r="A3932" s="29" t="s">
        <v>11055</v>
      </c>
      <c r="B3932" s="29" t="s">
        <v>11056</v>
      </c>
      <c r="C3932" s="30">
        <v>44216</v>
      </c>
      <c r="D3932" s="29" t="s">
        <v>18953</v>
      </c>
      <c r="F3932" s="29" t="s">
        <v>18893</v>
      </c>
      <c r="G3932" t="s">
        <v>41</v>
      </c>
    </row>
    <row r="3933" spans="1:7" x14ac:dyDescent="0.25">
      <c r="A3933" s="29" t="s">
        <v>12818</v>
      </c>
      <c r="B3933" s="29" t="s">
        <v>12819</v>
      </c>
      <c r="C3933" s="30">
        <v>44217</v>
      </c>
      <c r="D3933" s="29" t="s">
        <v>19291</v>
      </c>
      <c r="F3933" s="29" t="s">
        <v>18888</v>
      </c>
      <c r="G3933" t="s">
        <v>41</v>
      </c>
    </row>
    <row r="3934" spans="1:7" x14ac:dyDescent="0.25">
      <c r="A3934" s="29" t="s">
        <v>3628</v>
      </c>
      <c r="B3934" s="29" t="s">
        <v>3629</v>
      </c>
      <c r="C3934" s="30">
        <v>44217</v>
      </c>
      <c r="D3934" s="29" t="s">
        <v>18896</v>
      </c>
      <c r="F3934" s="29" t="s">
        <v>18894</v>
      </c>
      <c r="G3934" t="s">
        <v>41</v>
      </c>
    </row>
    <row r="3935" spans="1:7" x14ac:dyDescent="0.25">
      <c r="A3935" s="29" t="s">
        <v>3869</v>
      </c>
      <c r="B3935" s="29" t="s">
        <v>3870</v>
      </c>
      <c r="C3935" s="30">
        <v>44217</v>
      </c>
      <c r="D3935" s="29" t="s">
        <v>18896</v>
      </c>
      <c r="F3935" s="29" t="s">
        <v>18894</v>
      </c>
      <c r="G3935" t="s">
        <v>41</v>
      </c>
    </row>
    <row r="3936" spans="1:7" x14ac:dyDescent="0.25">
      <c r="A3936" s="29" t="s">
        <v>3877</v>
      </c>
      <c r="B3936" s="29" t="s">
        <v>3878</v>
      </c>
      <c r="C3936" s="30">
        <v>44217</v>
      </c>
      <c r="D3936" s="29" t="s">
        <v>18896</v>
      </c>
      <c r="F3936" s="29" t="s">
        <v>18894</v>
      </c>
      <c r="G3936" t="s">
        <v>41</v>
      </c>
    </row>
    <row r="3937" spans="1:7" x14ac:dyDescent="0.25">
      <c r="A3937" s="29" t="s">
        <v>13897</v>
      </c>
      <c r="B3937" s="29" t="s">
        <v>13898</v>
      </c>
      <c r="C3937" s="30">
        <v>44217</v>
      </c>
      <c r="D3937" s="29" t="s">
        <v>18939</v>
      </c>
      <c r="F3937" s="29" t="s">
        <v>18893</v>
      </c>
      <c r="G3937" t="s">
        <v>41</v>
      </c>
    </row>
    <row r="3938" spans="1:7" x14ac:dyDescent="0.25">
      <c r="A3938" s="29" t="s">
        <v>2527</v>
      </c>
      <c r="B3938" s="29" t="s">
        <v>2528</v>
      </c>
      <c r="C3938" s="30">
        <v>44217</v>
      </c>
      <c r="D3938" s="29" t="s">
        <v>18926</v>
      </c>
      <c r="F3938" s="29" t="s">
        <v>18893</v>
      </c>
      <c r="G3938" t="s">
        <v>41</v>
      </c>
    </row>
    <row r="3939" spans="1:7" x14ac:dyDescent="0.25">
      <c r="A3939" s="29" t="s">
        <v>12821</v>
      </c>
      <c r="B3939" s="29" t="s">
        <v>12822</v>
      </c>
      <c r="C3939" s="30">
        <v>44218</v>
      </c>
      <c r="D3939" s="29" t="s">
        <v>19291</v>
      </c>
      <c r="F3939" s="29" t="s">
        <v>18888</v>
      </c>
      <c r="G3939" t="s">
        <v>41</v>
      </c>
    </row>
    <row r="3940" spans="1:7" x14ac:dyDescent="0.25">
      <c r="A3940" s="29" t="s">
        <v>3880</v>
      </c>
      <c r="B3940" s="29" t="s">
        <v>3881</v>
      </c>
      <c r="C3940" s="30">
        <v>44218</v>
      </c>
      <c r="D3940" s="29" t="s">
        <v>18896</v>
      </c>
      <c r="F3940" s="29" t="s">
        <v>18894</v>
      </c>
      <c r="G3940" t="s">
        <v>41</v>
      </c>
    </row>
    <row r="3941" spans="1:7" x14ac:dyDescent="0.25">
      <c r="A3941" s="29" t="s">
        <v>3882</v>
      </c>
      <c r="B3941" s="29" t="s">
        <v>3883</v>
      </c>
      <c r="C3941" s="30">
        <v>44218</v>
      </c>
      <c r="D3941" s="29" t="s">
        <v>18896</v>
      </c>
      <c r="F3941" s="29" t="s">
        <v>18894</v>
      </c>
      <c r="G3941" t="s">
        <v>41</v>
      </c>
    </row>
    <row r="3942" spans="1:7" x14ac:dyDescent="0.25">
      <c r="A3942" s="29" t="s">
        <v>3884</v>
      </c>
      <c r="B3942" s="29" t="s">
        <v>3885</v>
      </c>
      <c r="C3942" s="30">
        <v>44218</v>
      </c>
      <c r="D3942" s="29" t="s">
        <v>18896</v>
      </c>
      <c r="F3942" s="29" t="s">
        <v>18894</v>
      </c>
      <c r="G3942" t="s">
        <v>41</v>
      </c>
    </row>
    <row r="3943" spans="1:7" x14ac:dyDescent="0.25">
      <c r="A3943" s="29" t="s">
        <v>3887</v>
      </c>
      <c r="B3943" s="29" t="s">
        <v>3888</v>
      </c>
      <c r="C3943" s="30">
        <v>44218</v>
      </c>
      <c r="D3943" s="29" t="s">
        <v>18896</v>
      </c>
      <c r="F3943" s="29" t="s">
        <v>18894</v>
      </c>
      <c r="G3943" t="s">
        <v>41</v>
      </c>
    </row>
    <row r="3944" spans="1:7" x14ac:dyDescent="0.25">
      <c r="A3944" s="29" t="s">
        <v>3895</v>
      </c>
      <c r="B3944" s="29" t="s">
        <v>3896</v>
      </c>
      <c r="C3944" s="30">
        <v>44218</v>
      </c>
      <c r="D3944" s="29" t="s">
        <v>18896</v>
      </c>
      <c r="F3944" s="29" t="s">
        <v>18894</v>
      </c>
      <c r="G3944" t="s">
        <v>41</v>
      </c>
    </row>
    <row r="3945" spans="1:7" x14ac:dyDescent="0.25">
      <c r="A3945" s="29" t="s">
        <v>15320</v>
      </c>
      <c r="B3945" s="29" t="s">
        <v>15321</v>
      </c>
      <c r="C3945" s="30">
        <v>44218</v>
      </c>
      <c r="D3945" s="29" t="s">
        <v>18896</v>
      </c>
      <c r="F3945" s="29" t="s">
        <v>18894</v>
      </c>
      <c r="G3945" t="s">
        <v>41</v>
      </c>
    </row>
    <row r="3946" spans="1:7" x14ac:dyDescent="0.25">
      <c r="A3946" s="29" t="s">
        <v>14038</v>
      </c>
      <c r="B3946" s="29" t="s">
        <v>14039</v>
      </c>
      <c r="C3946" s="30">
        <v>44218</v>
      </c>
      <c r="D3946" s="29" t="s">
        <v>19436</v>
      </c>
      <c r="F3946" s="29" t="s">
        <v>18888</v>
      </c>
      <c r="G3946" t="s">
        <v>41</v>
      </c>
    </row>
    <row r="3947" spans="1:7" x14ac:dyDescent="0.25">
      <c r="A3947" s="29" t="s">
        <v>14046</v>
      </c>
      <c r="B3947" s="29" t="s">
        <v>14047</v>
      </c>
      <c r="C3947" s="30">
        <v>44218</v>
      </c>
      <c r="D3947" s="29" t="s">
        <v>19289</v>
      </c>
      <c r="F3947" s="29" t="s">
        <v>18888</v>
      </c>
      <c r="G3947" t="s">
        <v>41</v>
      </c>
    </row>
    <row r="3948" spans="1:7" x14ac:dyDescent="0.25">
      <c r="A3948" s="29" t="s">
        <v>15443</v>
      </c>
      <c r="B3948" s="29" t="s">
        <v>15444</v>
      </c>
      <c r="C3948" s="30">
        <v>44219</v>
      </c>
      <c r="D3948" s="29" t="s">
        <v>18896</v>
      </c>
      <c r="F3948" s="29" t="s">
        <v>18894</v>
      </c>
      <c r="G3948" t="s">
        <v>41</v>
      </c>
    </row>
    <row r="3949" spans="1:7" x14ac:dyDescent="0.25">
      <c r="A3949" s="29" t="s">
        <v>15445</v>
      </c>
      <c r="B3949" s="29" t="s">
        <v>15446</v>
      </c>
      <c r="C3949" s="30">
        <v>44220</v>
      </c>
      <c r="D3949" s="29" t="s">
        <v>18896</v>
      </c>
      <c r="F3949" s="29" t="s">
        <v>18894</v>
      </c>
      <c r="G3949" t="s">
        <v>41</v>
      </c>
    </row>
    <row r="3950" spans="1:7" x14ac:dyDescent="0.25">
      <c r="A3950" s="29" t="s">
        <v>14103</v>
      </c>
      <c r="B3950" s="29" t="s">
        <v>14104</v>
      </c>
      <c r="C3950" s="30">
        <v>44221</v>
      </c>
      <c r="D3950" s="29" t="s">
        <v>15543</v>
      </c>
      <c r="F3950" s="29" t="s">
        <v>18888</v>
      </c>
      <c r="G3950" t="s">
        <v>41</v>
      </c>
    </row>
    <row r="3951" spans="1:7" x14ac:dyDescent="0.25">
      <c r="A3951" s="29" t="s">
        <v>14105</v>
      </c>
      <c r="B3951" s="29" t="s">
        <v>14106</v>
      </c>
      <c r="C3951" s="30">
        <v>44221</v>
      </c>
      <c r="D3951" s="29" t="s">
        <v>19291</v>
      </c>
      <c r="F3951" s="29" t="s">
        <v>18888</v>
      </c>
      <c r="G3951" t="s">
        <v>41</v>
      </c>
    </row>
    <row r="3952" spans="1:7" x14ac:dyDescent="0.25">
      <c r="A3952" s="29" t="s">
        <v>13575</v>
      </c>
      <c r="B3952" s="29" t="s">
        <v>13576</v>
      </c>
      <c r="C3952" s="30">
        <v>44221</v>
      </c>
      <c r="D3952" s="29" t="s">
        <v>18896</v>
      </c>
      <c r="F3952" s="29" t="s">
        <v>18894</v>
      </c>
      <c r="G3952" t="s">
        <v>41</v>
      </c>
    </row>
    <row r="3953" spans="1:7" x14ac:dyDescent="0.25">
      <c r="A3953" s="29" t="s">
        <v>13579</v>
      </c>
      <c r="B3953" s="29" t="s">
        <v>13580</v>
      </c>
      <c r="C3953" s="30">
        <v>44221</v>
      </c>
      <c r="D3953" s="29" t="s">
        <v>18896</v>
      </c>
      <c r="F3953" s="29" t="s">
        <v>18894</v>
      </c>
      <c r="G3953" t="s">
        <v>41</v>
      </c>
    </row>
    <row r="3954" spans="1:7" x14ac:dyDescent="0.25">
      <c r="A3954" s="29" t="s">
        <v>13581</v>
      </c>
      <c r="B3954" s="29" t="s">
        <v>13582</v>
      </c>
      <c r="C3954" s="30">
        <v>44221</v>
      </c>
      <c r="D3954" s="29" t="s">
        <v>18896</v>
      </c>
      <c r="F3954" s="29" t="s">
        <v>18894</v>
      </c>
      <c r="G3954" t="s">
        <v>41</v>
      </c>
    </row>
    <row r="3955" spans="1:7" x14ac:dyDescent="0.25">
      <c r="A3955" s="29" t="s">
        <v>15273</v>
      </c>
      <c r="B3955" s="29" t="s">
        <v>15274</v>
      </c>
      <c r="C3955" s="30">
        <v>44221</v>
      </c>
      <c r="D3955" s="29" t="s">
        <v>18896</v>
      </c>
      <c r="F3955" s="29" t="s">
        <v>18894</v>
      </c>
      <c r="G3955" t="s">
        <v>41</v>
      </c>
    </row>
    <row r="3956" spans="1:7" x14ac:dyDescent="0.25">
      <c r="A3956" s="29" t="s">
        <v>15450</v>
      </c>
      <c r="B3956" s="29" t="s">
        <v>15451</v>
      </c>
      <c r="C3956" s="30">
        <v>44221</v>
      </c>
      <c r="D3956" s="29" t="s">
        <v>18896</v>
      </c>
      <c r="F3956" s="29" t="s">
        <v>18894</v>
      </c>
      <c r="G3956" t="s">
        <v>41</v>
      </c>
    </row>
    <row r="3957" spans="1:7" x14ac:dyDescent="0.25">
      <c r="A3957" s="29" t="s">
        <v>18258</v>
      </c>
      <c r="B3957" s="29" t="s">
        <v>18259</v>
      </c>
      <c r="C3957" s="30">
        <v>44221</v>
      </c>
      <c r="D3957" s="29" t="s">
        <v>18896</v>
      </c>
      <c r="F3957" s="29" t="s">
        <v>18894</v>
      </c>
      <c r="G3957" t="s">
        <v>41</v>
      </c>
    </row>
    <row r="3958" spans="1:7" x14ac:dyDescent="0.25">
      <c r="A3958" s="29" t="s">
        <v>18168</v>
      </c>
      <c r="B3958" s="29" t="s">
        <v>18169</v>
      </c>
      <c r="C3958" s="30">
        <v>44221</v>
      </c>
      <c r="D3958" s="29" t="s">
        <v>19272</v>
      </c>
      <c r="F3958" s="29" t="s">
        <v>18888</v>
      </c>
      <c r="G3958" t="s">
        <v>41</v>
      </c>
    </row>
    <row r="3959" spans="1:7" x14ac:dyDescent="0.25">
      <c r="A3959" s="29" t="s">
        <v>2718</v>
      </c>
      <c r="B3959" s="29" t="s">
        <v>2719</v>
      </c>
      <c r="C3959" s="30">
        <v>44221</v>
      </c>
      <c r="D3959" s="29" t="s">
        <v>18892</v>
      </c>
      <c r="F3959" s="29" t="s">
        <v>18892</v>
      </c>
      <c r="G3959" t="s">
        <v>41</v>
      </c>
    </row>
    <row r="3960" spans="1:7" x14ac:dyDescent="0.25">
      <c r="A3960" s="29" t="s">
        <v>18261</v>
      </c>
      <c r="B3960" s="29" t="s">
        <v>18262</v>
      </c>
      <c r="C3960" s="30">
        <v>44222</v>
      </c>
      <c r="D3960" s="29" t="s">
        <v>18896</v>
      </c>
      <c r="F3960" s="29" t="s">
        <v>18894</v>
      </c>
      <c r="G3960" t="s">
        <v>41</v>
      </c>
    </row>
    <row r="3961" spans="1:7" x14ac:dyDescent="0.25">
      <c r="A3961" s="29" t="s">
        <v>18225</v>
      </c>
      <c r="B3961" s="29" t="s">
        <v>18226</v>
      </c>
      <c r="C3961" s="30">
        <v>44222</v>
      </c>
      <c r="D3961" s="29" t="s">
        <v>19254</v>
      </c>
      <c r="F3961" s="29" t="s">
        <v>18888</v>
      </c>
      <c r="G3961" t="s">
        <v>41</v>
      </c>
    </row>
    <row r="3962" spans="1:7" x14ac:dyDescent="0.25">
      <c r="A3962" s="29" t="s">
        <v>18235</v>
      </c>
      <c r="B3962" s="29" t="s">
        <v>18236</v>
      </c>
      <c r="C3962" s="30">
        <v>44222</v>
      </c>
      <c r="D3962" s="29" t="s">
        <v>19254</v>
      </c>
      <c r="F3962" s="29" t="s">
        <v>18888</v>
      </c>
      <c r="G3962" t="s">
        <v>41</v>
      </c>
    </row>
    <row r="3963" spans="1:7" x14ac:dyDescent="0.25">
      <c r="A3963" s="29" t="s">
        <v>5880</v>
      </c>
      <c r="B3963" s="29" t="s">
        <v>5881</v>
      </c>
      <c r="C3963" s="30">
        <v>44222</v>
      </c>
      <c r="D3963" s="29" t="s">
        <v>18889</v>
      </c>
      <c r="F3963" s="29" t="s">
        <v>18889</v>
      </c>
      <c r="G3963" t="s">
        <v>41</v>
      </c>
    </row>
    <row r="3964" spans="1:7" x14ac:dyDescent="0.25">
      <c r="A3964" s="29" t="s">
        <v>15245</v>
      </c>
      <c r="B3964" s="29" t="s">
        <v>15246</v>
      </c>
      <c r="C3964" s="30">
        <v>44223</v>
      </c>
      <c r="D3964" s="29" t="s">
        <v>18896</v>
      </c>
      <c r="F3964" s="29" t="s">
        <v>18894</v>
      </c>
      <c r="G3964" t="s">
        <v>41</v>
      </c>
    </row>
    <row r="3965" spans="1:7" x14ac:dyDescent="0.25">
      <c r="A3965" s="29" t="s">
        <v>11439</v>
      </c>
      <c r="B3965" s="29" t="s">
        <v>11440</v>
      </c>
      <c r="C3965" s="30">
        <v>44223</v>
      </c>
      <c r="D3965" s="29" t="s">
        <v>19254</v>
      </c>
      <c r="F3965" s="29" t="s">
        <v>18888</v>
      </c>
      <c r="G3965" t="s">
        <v>41</v>
      </c>
    </row>
    <row r="3966" spans="1:7" x14ac:dyDescent="0.25">
      <c r="A3966" s="29" t="s">
        <v>11448</v>
      </c>
      <c r="B3966" s="29" t="s">
        <v>11449</v>
      </c>
      <c r="C3966" s="30">
        <v>44223</v>
      </c>
      <c r="D3966" s="29" t="s">
        <v>19254</v>
      </c>
      <c r="F3966" s="29" t="s">
        <v>18888</v>
      </c>
      <c r="G3966" t="s">
        <v>41</v>
      </c>
    </row>
    <row r="3967" spans="1:7" x14ac:dyDescent="0.25">
      <c r="A3967" s="29" t="s">
        <v>18240</v>
      </c>
      <c r="B3967" s="29" t="s">
        <v>18241</v>
      </c>
      <c r="C3967" s="30">
        <v>44223</v>
      </c>
      <c r="D3967" s="29" t="s">
        <v>19439</v>
      </c>
      <c r="F3967" s="29" t="s">
        <v>18888</v>
      </c>
      <c r="G3967" t="s">
        <v>41</v>
      </c>
    </row>
    <row r="3968" spans="1:7" x14ac:dyDescent="0.25">
      <c r="A3968" s="29" t="s">
        <v>5346</v>
      </c>
      <c r="B3968" s="29" t="s">
        <v>5347</v>
      </c>
      <c r="C3968" s="30">
        <v>44223</v>
      </c>
      <c r="D3968" s="29" t="s">
        <v>18889</v>
      </c>
      <c r="F3968" s="29" t="s">
        <v>18889</v>
      </c>
      <c r="G3968" t="s">
        <v>41</v>
      </c>
    </row>
    <row r="3969" spans="1:7" x14ac:dyDescent="0.25">
      <c r="A3969" s="29" t="s">
        <v>5349</v>
      </c>
      <c r="B3969" s="29" t="s">
        <v>5350</v>
      </c>
      <c r="C3969" s="30">
        <v>44223</v>
      </c>
      <c r="D3969" s="29" t="s">
        <v>18889</v>
      </c>
      <c r="F3969" s="29" t="s">
        <v>18889</v>
      </c>
      <c r="G3969" t="s">
        <v>41</v>
      </c>
    </row>
    <row r="3970" spans="1:7" x14ac:dyDescent="0.25">
      <c r="A3970" s="29" t="s">
        <v>5351</v>
      </c>
      <c r="B3970" s="29" t="s">
        <v>5352</v>
      </c>
      <c r="C3970" s="30">
        <v>44223</v>
      </c>
      <c r="D3970" s="29" t="s">
        <v>18889</v>
      </c>
      <c r="F3970" s="29" t="s">
        <v>18889</v>
      </c>
      <c r="G3970" t="s">
        <v>41</v>
      </c>
    </row>
    <row r="3971" spans="1:7" x14ac:dyDescent="0.25">
      <c r="A3971" s="29" t="s">
        <v>5448</v>
      </c>
      <c r="B3971" s="29" t="s">
        <v>5449</v>
      </c>
      <c r="C3971" s="30">
        <v>44224</v>
      </c>
      <c r="D3971" s="29" t="s">
        <v>18907</v>
      </c>
      <c r="F3971" s="29" t="s">
        <v>18888</v>
      </c>
      <c r="G3971" t="s">
        <v>41</v>
      </c>
    </row>
    <row r="3972" spans="1:7" x14ac:dyDescent="0.25">
      <c r="A3972" s="29" t="s">
        <v>5510</v>
      </c>
      <c r="B3972" s="29" t="s">
        <v>5511</v>
      </c>
      <c r="C3972" s="30">
        <v>44224</v>
      </c>
      <c r="D3972" s="29" t="s">
        <v>18907</v>
      </c>
      <c r="F3972" s="29" t="s">
        <v>18888</v>
      </c>
      <c r="G3972" t="s">
        <v>41</v>
      </c>
    </row>
    <row r="3973" spans="1:7" x14ac:dyDescent="0.25">
      <c r="A3973" s="29" t="s">
        <v>6903</v>
      </c>
      <c r="B3973" s="29" t="s">
        <v>6904</v>
      </c>
      <c r="C3973" s="30">
        <v>44224</v>
      </c>
      <c r="D3973" s="29" t="s">
        <v>18896</v>
      </c>
      <c r="F3973" s="29" t="s">
        <v>18894</v>
      </c>
      <c r="G3973" t="s">
        <v>41</v>
      </c>
    </row>
    <row r="3974" spans="1:7" x14ac:dyDescent="0.25">
      <c r="A3974" s="29" t="s">
        <v>13586</v>
      </c>
      <c r="B3974" s="29" t="s">
        <v>13587</v>
      </c>
      <c r="C3974" s="30">
        <v>44224</v>
      </c>
      <c r="D3974" s="29" t="s">
        <v>18896</v>
      </c>
      <c r="F3974" s="29" t="s">
        <v>18894</v>
      </c>
      <c r="G3974" t="s">
        <v>41</v>
      </c>
    </row>
    <row r="3975" spans="1:7" x14ac:dyDescent="0.25">
      <c r="A3975" s="29" t="s">
        <v>13588</v>
      </c>
      <c r="B3975" s="29" t="s">
        <v>13589</v>
      </c>
      <c r="C3975" s="30">
        <v>44224</v>
      </c>
      <c r="D3975" s="29" t="s">
        <v>18896</v>
      </c>
      <c r="F3975" s="29" t="s">
        <v>18894</v>
      </c>
      <c r="G3975" t="s">
        <v>41</v>
      </c>
    </row>
    <row r="3976" spans="1:7" x14ac:dyDescent="0.25">
      <c r="A3976" s="29" t="s">
        <v>13590</v>
      </c>
      <c r="B3976" s="29" t="s">
        <v>13591</v>
      </c>
      <c r="C3976" s="30">
        <v>44224</v>
      </c>
      <c r="D3976" s="29" t="s">
        <v>18896</v>
      </c>
      <c r="F3976" s="29" t="s">
        <v>18894</v>
      </c>
      <c r="G3976" t="s">
        <v>41</v>
      </c>
    </row>
    <row r="3977" spans="1:7" x14ac:dyDescent="0.25">
      <c r="A3977" s="29" t="s">
        <v>13592</v>
      </c>
      <c r="B3977" s="29" t="s">
        <v>13593</v>
      </c>
      <c r="C3977" s="30">
        <v>44224</v>
      </c>
      <c r="D3977" s="29" t="s">
        <v>18896</v>
      </c>
      <c r="F3977" s="29" t="s">
        <v>18894</v>
      </c>
      <c r="G3977" t="s">
        <v>41</v>
      </c>
    </row>
    <row r="3978" spans="1:7" x14ac:dyDescent="0.25">
      <c r="A3978" s="29" t="s">
        <v>13594</v>
      </c>
      <c r="B3978" s="29" t="s">
        <v>13595</v>
      </c>
      <c r="C3978" s="30">
        <v>44224</v>
      </c>
      <c r="D3978" s="29" t="s">
        <v>18896</v>
      </c>
      <c r="F3978" s="29" t="s">
        <v>18894</v>
      </c>
      <c r="G3978" t="s">
        <v>41</v>
      </c>
    </row>
    <row r="3979" spans="1:7" x14ac:dyDescent="0.25">
      <c r="A3979" s="29" t="s">
        <v>13597</v>
      </c>
      <c r="B3979" s="29" t="s">
        <v>13598</v>
      </c>
      <c r="C3979" s="30">
        <v>44224</v>
      </c>
      <c r="D3979" s="29" t="s">
        <v>18896</v>
      </c>
      <c r="F3979" s="29" t="s">
        <v>18894</v>
      </c>
      <c r="G3979" t="s">
        <v>41</v>
      </c>
    </row>
    <row r="3980" spans="1:7" x14ac:dyDescent="0.25">
      <c r="A3980" s="29" t="s">
        <v>13599</v>
      </c>
      <c r="B3980" s="29" t="s">
        <v>13600</v>
      </c>
      <c r="C3980" s="30">
        <v>44224</v>
      </c>
      <c r="D3980" s="29" t="s">
        <v>18896</v>
      </c>
      <c r="F3980" s="29" t="s">
        <v>18894</v>
      </c>
      <c r="G3980" t="s">
        <v>41</v>
      </c>
    </row>
    <row r="3981" spans="1:7" x14ac:dyDescent="0.25">
      <c r="A3981" s="29" t="s">
        <v>13619</v>
      </c>
      <c r="B3981" s="29" t="s">
        <v>13620</v>
      </c>
      <c r="C3981" s="30">
        <v>44224</v>
      </c>
      <c r="D3981" s="29" t="s">
        <v>18896</v>
      </c>
      <c r="F3981" s="29" t="s">
        <v>18894</v>
      </c>
      <c r="G3981" t="s">
        <v>41</v>
      </c>
    </row>
    <row r="3982" spans="1:7" x14ac:dyDescent="0.25">
      <c r="A3982" s="29" t="s">
        <v>5494</v>
      </c>
      <c r="B3982" s="29" t="s">
        <v>5495</v>
      </c>
      <c r="C3982" s="30">
        <v>44224</v>
      </c>
      <c r="D3982" s="29" t="s">
        <v>19254</v>
      </c>
      <c r="F3982" s="29" t="s">
        <v>18888</v>
      </c>
      <c r="G3982" t="s">
        <v>41</v>
      </c>
    </row>
    <row r="3983" spans="1:7" x14ac:dyDescent="0.25">
      <c r="A3983" s="29" t="s">
        <v>10804</v>
      </c>
      <c r="B3983" s="29" t="s">
        <v>10805</v>
      </c>
      <c r="C3983" s="30">
        <v>44225</v>
      </c>
      <c r="D3983" s="29" t="s">
        <v>18896</v>
      </c>
      <c r="F3983" s="29" t="s">
        <v>18894</v>
      </c>
      <c r="G3983" t="s">
        <v>41</v>
      </c>
    </row>
    <row r="3984" spans="1:7" x14ac:dyDescent="0.25">
      <c r="A3984" s="29" t="s">
        <v>13640</v>
      </c>
      <c r="B3984" s="29" t="s">
        <v>13641</v>
      </c>
      <c r="C3984" s="30">
        <v>44225</v>
      </c>
      <c r="D3984" s="29" t="s">
        <v>18896</v>
      </c>
      <c r="F3984" s="29" t="s">
        <v>18894</v>
      </c>
      <c r="G3984" t="s">
        <v>41</v>
      </c>
    </row>
    <row r="3985" spans="1:7" x14ac:dyDescent="0.25">
      <c r="A3985" s="29" t="s">
        <v>13645</v>
      </c>
      <c r="B3985" s="29" t="s">
        <v>13646</v>
      </c>
      <c r="C3985" s="30">
        <v>44225</v>
      </c>
      <c r="D3985" s="29" t="s">
        <v>18896</v>
      </c>
      <c r="F3985" s="29" t="s">
        <v>18894</v>
      </c>
      <c r="G3985" t="s">
        <v>41</v>
      </c>
    </row>
    <row r="3986" spans="1:7" x14ac:dyDescent="0.25">
      <c r="A3986" s="29" t="s">
        <v>16174</v>
      </c>
      <c r="B3986" s="29" t="s">
        <v>16175</v>
      </c>
      <c r="C3986" s="30">
        <v>44225</v>
      </c>
      <c r="D3986" s="29" t="s">
        <v>18896</v>
      </c>
      <c r="F3986" s="29" t="s">
        <v>18894</v>
      </c>
      <c r="G3986" t="s">
        <v>41</v>
      </c>
    </row>
    <row r="3987" spans="1:7" x14ac:dyDescent="0.25">
      <c r="A3987" s="29" t="s">
        <v>3320</v>
      </c>
      <c r="B3987" s="29" t="s">
        <v>3321</v>
      </c>
      <c r="C3987" s="30">
        <v>44228</v>
      </c>
      <c r="D3987" s="29" t="s">
        <v>19016</v>
      </c>
      <c r="F3987" s="29" t="s">
        <v>18887</v>
      </c>
      <c r="G3987" t="s">
        <v>41</v>
      </c>
    </row>
    <row r="3988" spans="1:7" x14ac:dyDescent="0.25">
      <c r="A3988" s="29" t="s">
        <v>15461</v>
      </c>
      <c r="B3988" s="29" t="s">
        <v>15462</v>
      </c>
      <c r="C3988" s="30">
        <v>44228</v>
      </c>
      <c r="D3988" s="29" t="s">
        <v>18896</v>
      </c>
      <c r="F3988" s="29" t="s">
        <v>18894</v>
      </c>
      <c r="G3988" t="s">
        <v>41</v>
      </c>
    </row>
    <row r="3989" spans="1:7" x14ac:dyDescent="0.25">
      <c r="A3989" s="29" t="s">
        <v>5567</v>
      </c>
      <c r="B3989" s="29" t="s">
        <v>5568</v>
      </c>
      <c r="C3989" s="30">
        <v>44228</v>
      </c>
      <c r="D3989" s="29" t="s">
        <v>19254</v>
      </c>
      <c r="F3989" s="29" t="s">
        <v>18888</v>
      </c>
      <c r="G3989" t="s">
        <v>41</v>
      </c>
    </row>
    <row r="3990" spans="1:7" x14ac:dyDescent="0.25">
      <c r="A3990" s="29" t="s">
        <v>5450</v>
      </c>
      <c r="B3990" s="29" t="s">
        <v>5451</v>
      </c>
      <c r="C3990" s="30">
        <v>44228</v>
      </c>
      <c r="D3990" s="29" t="s">
        <v>19161</v>
      </c>
      <c r="F3990" s="29" t="s">
        <v>18888</v>
      </c>
      <c r="G3990" t="s">
        <v>41</v>
      </c>
    </row>
    <row r="3991" spans="1:7" x14ac:dyDescent="0.25">
      <c r="A3991" s="29" t="s">
        <v>3834</v>
      </c>
      <c r="B3991" s="29" t="s">
        <v>3835</v>
      </c>
      <c r="C3991" s="30">
        <v>44229</v>
      </c>
      <c r="D3991" s="29" t="s">
        <v>18896</v>
      </c>
      <c r="F3991" s="29" t="s">
        <v>18894</v>
      </c>
      <c r="G3991" t="s">
        <v>41</v>
      </c>
    </row>
    <row r="3992" spans="1:7" x14ac:dyDescent="0.25">
      <c r="A3992" s="29" t="s">
        <v>11710</v>
      </c>
      <c r="B3992" s="29" t="s">
        <v>11711</v>
      </c>
      <c r="C3992" s="30">
        <v>44229</v>
      </c>
      <c r="D3992" s="29" t="s">
        <v>18889</v>
      </c>
      <c r="F3992" s="29" t="s">
        <v>18889</v>
      </c>
      <c r="G3992" t="s">
        <v>41</v>
      </c>
    </row>
    <row r="3993" spans="1:7" x14ac:dyDescent="0.25">
      <c r="A3993" s="29" t="s">
        <v>3913</v>
      </c>
      <c r="B3993" s="29" t="s">
        <v>3914</v>
      </c>
      <c r="C3993" s="30">
        <v>44230</v>
      </c>
      <c r="D3993" s="29" t="s">
        <v>18896</v>
      </c>
      <c r="F3993" s="29" t="s">
        <v>18894</v>
      </c>
      <c r="G3993" t="s">
        <v>41</v>
      </c>
    </row>
    <row r="3994" spans="1:7" x14ac:dyDescent="0.25">
      <c r="A3994" s="29" t="s">
        <v>3916</v>
      </c>
      <c r="B3994" s="29" t="s">
        <v>3917</v>
      </c>
      <c r="C3994" s="30">
        <v>44230</v>
      </c>
      <c r="D3994" s="29" t="s">
        <v>18896</v>
      </c>
      <c r="F3994" s="29" t="s">
        <v>18894</v>
      </c>
      <c r="G3994" t="s">
        <v>41</v>
      </c>
    </row>
    <row r="3995" spans="1:7" x14ac:dyDescent="0.25">
      <c r="A3995" s="29" t="s">
        <v>3631</v>
      </c>
      <c r="B3995" s="29" t="s">
        <v>3632</v>
      </c>
      <c r="C3995" s="30">
        <v>44231</v>
      </c>
      <c r="D3995" s="29" t="s">
        <v>18896</v>
      </c>
      <c r="F3995" s="29" t="s">
        <v>18894</v>
      </c>
      <c r="G3995" t="s">
        <v>41</v>
      </c>
    </row>
    <row r="3996" spans="1:7" x14ac:dyDescent="0.25">
      <c r="A3996" s="29" t="s">
        <v>18453</v>
      </c>
      <c r="B3996" s="29" t="s">
        <v>18454</v>
      </c>
      <c r="C3996" s="30">
        <v>44231</v>
      </c>
      <c r="D3996" s="29" t="s">
        <v>19254</v>
      </c>
      <c r="F3996" s="29" t="s">
        <v>18888</v>
      </c>
      <c r="G3996" t="s">
        <v>41</v>
      </c>
    </row>
    <row r="3997" spans="1:7" x14ac:dyDescent="0.25">
      <c r="A3997" s="29" t="s">
        <v>8955</v>
      </c>
      <c r="B3997" s="29" t="s">
        <v>8956</v>
      </c>
      <c r="C3997" s="30">
        <v>44231</v>
      </c>
      <c r="D3997" s="29" t="s">
        <v>18947</v>
      </c>
      <c r="F3997" s="29" t="s">
        <v>18893</v>
      </c>
      <c r="G3997" t="s">
        <v>41</v>
      </c>
    </row>
    <row r="3998" spans="1:7" x14ac:dyDescent="0.25">
      <c r="A3998" s="29" t="s">
        <v>8953</v>
      </c>
      <c r="B3998" s="29" t="s">
        <v>8954</v>
      </c>
      <c r="C3998" s="30">
        <v>44231</v>
      </c>
      <c r="D3998" s="29" t="s">
        <v>18915</v>
      </c>
      <c r="F3998" s="29" t="s">
        <v>18893</v>
      </c>
      <c r="G3998" t="s">
        <v>41</v>
      </c>
    </row>
    <row r="3999" spans="1:7" x14ac:dyDescent="0.25">
      <c r="A3999" s="29" t="s">
        <v>8912</v>
      </c>
      <c r="B3999" s="29" t="s">
        <v>8913</v>
      </c>
      <c r="C3999" s="30">
        <v>44231</v>
      </c>
      <c r="D3999" s="29" t="s">
        <v>18939</v>
      </c>
      <c r="F3999" s="29" t="s">
        <v>18893</v>
      </c>
      <c r="G3999" t="s">
        <v>41</v>
      </c>
    </row>
    <row r="4000" spans="1:7" x14ac:dyDescent="0.25">
      <c r="A4000" s="29" t="s">
        <v>8951</v>
      </c>
      <c r="B4000" s="29" t="s">
        <v>8952</v>
      </c>
      <c r="C4000" s="30">
        <v>44231</v>
      </c>
      <c r="D4000" s="29" t="s">
        <v>19373</v>
      </c>
      <c r="F4000" s="29" t="s">
        <v>18893</v>
      </c>
      <c r="G4000" t="s">
        <v>41</v>
      </c>
    </row>
    <row r="4001" spans="1:7" x14ac:dyDescent="0.25">
      <c r="A4001" s="29" t="s">
        <v>8934</v>
      </c>
      <c r="B4001" s="29" t="s">
        <v>8935</v>
      </c>
      <c r="C4001" s="30">
        <v>44231</v>
      </c>
      <c r="D4001" s="29" t="s">
        <v>18953</v>
      </c>
      <c r="F4001" s="29" t="s">
        <v>18893</v>
      </c>
      <c r="G4001" t="s">
        <v>41</v>
      </c>
    </row>
    <row r="4002" spans="1:7" x14ac:dyDescent="0.25">
      <c r="A4002" s="29" t="s">
        <v>8914</v>
      </c>
      <c r="B4002" s="29" t="s">
        <v>8915</v>
      </c>
      <c r="C4002" s="30">
        <v>44231</v>
      </c>
      <c r="D4002" s="29" t="s">
        <v>18926</v>
      </c>
      <c r="F4002" s="29" t="s">
        <v>18893</v>
      </c>
      <c r="G4002" t="s">
        <v>41</v>
      </c>
    </row>
    <row r="4003" spans="1:7" x14ac:dyDescent="0.25">
      <c r="A4003" s="29" t="s">
        <v>18478</v>
      </c>
      <c r="B4003" s="29" t="s">
        <v>18479</v>
      </c>
      <c r="C4003" s="30">
        <v>44234</v>
      </c>
      <c r="D4003" s="29" t="s">
        <v>19161</v>
      </c>
      <c r="F4003" s="29" t="s">
        <v>18888</v>
      </c>
      <c r="G4003" t="s">
        <v>41</v>
      </c>
    </row>
    <row r="4004" spans="1:7" x14ac:dyDescent="0.25">
      <c r="A4004" s="29" t="s">
        <v>18430</v>
      </c>
      <c r="B4004" s="29" t="s">
        <v>18431</v>
      </c>
      <c r="C4004" s="30">
        <v>44235</v>
      </c>
      <c r="D4004" s="29" t="s">
        <v>19433</v>
      </c>
      <c r="F4004" s="29" t="s">
        <v>18888</v>
      </c>
      <c r="G4004" t="s">
        <v>41</v>
      </c>
    </row>
    <row r="4005" spans="1:7" x14ac:dyDescent="0.25">
      <c r="A4005" s="29" t="s">
        <v>18482</v>
      </c>
      <c r="B4005" s="29" t="s">
        <v>18483</v>
      </c>
      <c r="C4005" s="30">
        <v>44235</v>
      </c>
      <c r="D4005" s="29" t="s">
        <v>19161</v>
      </c>
      <c r="F4005" s="29" t="s">
        <v>18888</v>
      </c>
      <c r="G4005" t="s">
        <v>41</v>
      </c>
    </row>
    <row r="4006" spans="1:7" x14ac:dyDescent="0.25">
      <c r="A4006" s="29" t="s">
        <v>18428</v>
      </c>
      <c r="B4006" s="29" t="s">
        <v>18429</v>
      </c>
      <c r="C4006" s="30">
        <v>44235</v>
      </c>
      <c r="D4006" s="29" t="s">
        <v>19263</v>
      </c>
      <c r="F4006" s="29" t="s">
        <v>18888</v>
      </c>
      <c r="G4006" t="s">
        <v>41</v>
      </c>
    </row>
    <row r="4007" spans="1:7" x14ac:dyDescent="0.25">
      <c r="A4007" s="29" t="s">
        <v>3825</v>
      </c>
      <c r="B4007" s="29" t="s">
        <v>3826</v>
      </c>
      <c r="C4007" s="30">
        <v>44236</v>
      </c>
      <c r="D4007" s="29" t="s">
        <v>18896</v>
      </c>
      <c r="F4007" s="29" t="s">
        <v>18894</v>
      </c>
      <c r="G4007" t="s">
        <v>41</v>
      </c>
    </row>
    <row r="4008" spans="1:7" x14ac:dyDescent="0.25">
      <c r="A4008" s="29" t="s">
        <v>3852</v>
      </c>
      <c r="B4008" s="29" t="s">
        <v>3853</v>
      </c>
      <c r="C4008" s="30">
        <v>44236</v>
      </c>
      <c r="D4008" s="29" t="s">
        <v>18896</v>
      </c>
      <c r="F4008" s="29" t="s">
        <v>18894</v>
      </c>
      <c r="G4008" t="s">
        <v>41</v>
      </c>
    </row>
    <row r="4009" spans="1:7" x14ac:dyDescent="0.25">
      <c r="A4009" s="29" t="s">
        <v>3426</v>
      </c>
      <c r="B4009" s="29" t="s">
        <v>3427</v>
      </c>
      <c r="C4009" s="30">
        <v>44236</v>
      </c>
      <c r="D4009" s="29" t="s">
        <v>19254</v>
      </c>
      <c r="F4009" s="29" t="s">
        <v>18888</v>
      </c>
      <c r="G4009" t="s">
        <v>41</v>
      </c>
    </row>
    <row r="4010" spans="1:7" x14ac:dyDescent="0.25">
      <c r="A4010" s="29" t="s">
        <v>18446</v>
      </c>
      <c r="B4010" s="29" t="s">
        <v>18447</v>
      </c>
      <c r="C4010" s="30">
        <v>44236</v>
      </c>
      <c r="D4010" s="29" t="s">
        <v>19161</v>
      </c>
      <c r="F4010" s="29" t="s">
        <v>18888</v>
      </c>
      <c r="G4010" t="s">
        <v>41</v>
      </c>
    </row>
    <row r="4011" spans="1:7" x14ac:dyDescent="0.25">
      <c r="A4011" s="29" t="s">
        <v>15547</v>
      </c>
      <c r="B4011" s="29" t="s">
        <v>15548</v>
      </c>
      <c r="C4011" s="30">
        <v>44237</v>
      </c>
      <c r="D4011" s="29" t="s">
        <v>15543</v>
      </c>
      <c r="F4011" s="29" t="s">
        <v>18888</v>
      </c>
      <c r="G4011" t="s">
        <v>41</v>
      </c>
    </row>
    <row r="4012" spans="1:7" x14ac:dyDescent="0.25">
      <c r="A4012" s="29" t="s">
        <v>3428</v>
      </c>
      <c r="B4012" s="29" t="s">
        <v>3429</v>
      </c>
      <c r="C4012" s="30">
        <v>44237</v>
      </c>
      <c r="D4012" s="29" t="s">
        <v>19270</v>
      </c>
      <c r="F4012" s="29" t="s">
        <v>18888</v>
      </c>
      <c r="G4012" t="s">
        <v>41</v>
      </c>
    </row>
    <row r="4013" spans="1:7" x14ac:dyDescent="0.25">
      <c r="A4013" s="29" t="s">
        <v>3455</v>
      </c>
      <c r="B4013" s="29" t="s">
        <v>3456</v>
      </c>
      <c r="C4013" s="30">
        <v>44237</v>
      </c>
      <c r="D4013" s="29" t="s">
        <v>19270</v>
      </c>
      <c r="F4013" s="29" t="s">
        <v>18888</v>
      </c>
      <c r="G4013" t="s">
        <v>41</v>
      </c>
    </row>
    <row r="4014" spans="1:7" x14ac:dyDescent="0.25">
      <c r="A4014" s="29" t="s">
        <v>833</v>
      </c>
      <c r="B4014" s="29" t="s">
        <v>834</v>
      </c>
      <c r="C4014" s="30">
        <v>44237</v>
      </c>
      <c r="D4014" s="29" t="s">
        <v>18896</v>
      </c>
      <c r="F4014" s="29" t="s">
        <v>18894</v>
      </c>
      <c r="G4014" t="s">
        <v>41</v>
      </c>
    </row>
    <row r="4015" spans="1:7" x14ac:dyDescent="0.25">
      <c r="A4015" s="29" t="s">
        <v>3811</v>
      </c>
      <c r="B4015" s="29" t="s">
        <v>3812</v>
      </c>
      <c r="C4015" s="30">
        <v>44237</v>
      </c>
      <c r="D4015" s="29" t="s">
        <v>18896</v>
      </c>
      <c r="F4015" s="29" t="s">
        <v>18894</v>
      </c>
      <c r="G4015" t="s">
        <v>41</v>
      </c>
    </row>
    <row r="4016" spans="1:7" x14ac:dyDescent="0.25">
      <c r="A4016" s="29" t="s">
        <v>3831</v>
      </c>
      <c r="B4016" s="29" t="s">
        <v>3832</v>
      </c>
      <c r="C4016" s="30">
        <v>44237</v>
      </c>
      <c r="D4016" s="29" t="s">
        <v>18896</v>
      </c>
      <c r="F4016" s="29" t="s">
        <v>18894</v>
      </c>
      <c r="G4016" t="s">
        <v>41</v>
      </c>
    </row>
    <row r="4017" spans="1:7" x14ac:dyDescent="0.25">
      <c r="A4017" s="29" t="s">
        <v>3904</v>
      </c>
      <c r="B4017" s="29" t="s">
        <v>3905</v>
      </c>
      <c r="C4017" s="30">
        <v>44237</v>
      </c>
      <c r="D4017" s="29" t="s">
        <v>18896</v>
      </c>
      <c r="F4017" s="29" t="s">
        <v>18894</v>
      </c>
      <c r="G4017" t="s">
        <v>41</v>
      </c>
    </row>
    <row r="4018" spans="1:7" x14ac:dyDescent="0.25">
      <c r="A4018" s="29" t="s">
        <v>3934</v>
      </c>
      <c r="B4018" s="29" t="s">
        <v>3935</v>
      </c>
      <c r="C4018" s="30">
        <v>44237</v>
      </c>
      <c r="D4018" s="29" t="s">
        <v>18896</v>
      </c>
      <c r="F4018" s="29" t="s">
        <v>18894</v>
      </c>
      <c r="G4018" t="s">
        <v>41</v>
      </c>
    </row>
    <row r="4019" spans="1:7" x14ac:dyDescent="0.25">
      <c r="A4019" s="29" t="s">
        <v>3443</v>
      </c>
      <c r="B4019" s="29" t="s">
        <v>3444</v>
      </c>
      <c r="C4019" s="30">
        <v>44237</v>
      </c>
      <c r="D4019" s="29" t="s">
        <v>19254</v>
      </c>
      <c r="F4019" s="29" t="s">
        <v>18888</v>
      </c>
      <c r="G4019" t="s">
        <v>41</v>
      </c>
    </row>
    <row r="4020" spans="1:7" x14ac:dyDescent="0.25">
      <c r="A4020" s="29" t="s">
        <v>3423</v>
      </c>
      <c r="B4020" s="29" t="s">
        <v>3424</v>
      </c>
      <c r="C4020" s="30">
        <v>44237</v>
      </c>
      <c r="D4020" s="29" t="s">
        <v>19161</v>
      </c>
      <c r="F4020" s="29" t="s">
        <v>18888</v>
      </c>
      <c r="G4020" t="s">
        <v>41</v>
      </c>
    </row>
    <row r="4021" spans="1:7" x14ac:dyDescent="0.25">
      <c r="A4021" s="29" t="s">
        <v>3421</v>
      </c>
      <c r="B4021" s="29" t="s">
        <v>3422</v>
      </c>
      <c r="C4021" s="30">
        <v>44237</v>
      </c>
      <c r="D4021" s="29" t="s">
        <v>18909</v>
      </c>
      <c r="F4021" s="29" t="s">
        <v>18888</v>
      </c>
      <c r="G4021" t="s">
        <v>41</v>
      </c>
    </row>
    <row r="4022" spans="1:7" x14ac:dyDescent="0.25">
      <c r="A4022" s="29" t="s">
        <v>3527</v>
      </c>
      <c r="B4022" s="29" t="s">
        <v>3528</v>
      </c>
      <c r="C4022" s="30">
        <v>44237</v>
      </c>
      <c r="D4022" s="29" t="s">
        <v>22</v>
      </c>
      <c r="F4022" s="29" t="e">
        <v>#N/A</v>
      </c>
      <c r="G4022" t="s">
        <v>41</v>
      </c>
    </row>
    <row r="4023" spans="1:7" x14ac:dyDescent="0.25">
      <c r="A4023" s="29" t="s">
        <v>11775</v>
      </c>
      <c r="B4023" s="29" t="s">
        <v>11776</v>
      </c>
      <c r="C4023" s="30">
        <v>44239</v>
      </c>
      <c r="D4023" s="29" t="s">
        <v>19270</v>
      </c>
      <c r="F4023" s="29" t="s">
        <v>18888</v>
      </c>
      <c r="G4023" t="s">
        <v>41</v>
      </c>
    </row>
    <row r="4024" spans="1:7" x14ac:dyDescent="0.25">
      <c r="A4024" s="29" t="s">
        <v>888</v>
      </c>
      <c r="B4024" s="29" t="s">
        <v>889</v>
      </c>
      <c r="C4024" s="30">
        <v>44239</v>
      </c>
      <c r="D4024" s="29" t="s">
        <v>18896</v>
      </c>
      <c r="F4024" s="29" t="s">
        <v>18894</v>
      </c>
      <c r="G4024" t="s">
        <v>41</v>
      </c>
    </row>
    <row r="4025" spans="1:7" x14ac:dyDescent="0.25">
      <c r="A4025" s="29" t="s">
        <v>3921</v>
      </c>
      <c r="B4025" s="29" t="s">
        <v>3922</v>
      </c>
      <c r="C4025" s="30">
        <v>44239</v>
      </c>
      <c r="D4025" s="29" t="s">
        <v>18896</v>
      </c>
      <c r="F4025" s="29" t="s">
        <v>18894</v>
      </c>
      <c r="G4025" t="s">
        <v>41</v>
      </c>
    </row>
    <row r="4026" spans="1:7" x14ac:dyDescent="0.25">
      <c r="A4026" s="29" t="s">
        <v>11773</v>
      </c>
      <c r="B4026" s="29" t="s">
        <v>11774</v>
      </c>
      <c r="C4026" s="30">
        <v>44239</v>
      </c>
      <c r="D4026" s="29" t="s">
        <v>19433</v>
      </c>
      <c r="F4026" s="29" t="s">
        <v>18888</v>
      </c>
      <c r="G4026" t="s">
        <v>41</v>
      </c>
    </row>
    <row r="4027" spans="1:7" x14ac:dyDescent="0.25">
      <c r="A4027" s="29" t="s">
        <v>11771</v>
      </c>
      <c r="B4027" s="29" t="s">
        <v>11772</v>
      </c>
      <c r="C4027" s="30">
        <v>44239</v>
      </c>
      <c r="D4027" s="29" t="s">
        <v>18908</v>
      </c>
      <c r="F4027" s="29" t="s">
        <v>18888</v>
      </c>
      <c r="G4027" t="s">
        <v>41</v>
      </c>
    </row>
    <row r="4028" spans="1:7" x14ac:dyDescent="0.25">
      <c r="A4028" s="29" t="s">
        <v>3923</v>
      </c>
      <c r="B4028" s="29" t="s">
        <v>3924</v>
      </c>
      <c r="C4028" s="30">
        <v>44240</v>
      </c>
      <c r="D4028" s="29" t="s">
        <v>18896</v>
      </c>
      <c r="F4028" s="29" t="s">
        <v>18894</v>
      </c>
      <c r="G4028" t="s">
        <v>41</v>
      </c>
    </row>
    <row r="4029" spans="1:7" x14ac:dyDescent="0.25">
      <c r="A4029" s="29" t="s">
        <v>7627</v>
      </c>
      <c r="B4029" s="29" t="s">
        <v>7628</v>
      </c>
      <c r="C4029" s="30">
        <v>44240</v>
      </c>
      <c r="D4029" s="29" t="s">
        <v>18890</v>
      </c>
      <c r="F4029" s="29" t="s">
        <v>18890</v>
      </c>
      <c r="G4029" t="s">
        <v>41</v>
      </c>
    </row>
    <row r="4030" spans="1:7" x14ac:dyDescent="0.25">
      <c r="A4030" s="29" t="s">
        <v>11782</v>
      </c>
      <c r="B4030" s="29" t="s">
        <v>11783</v>
      </c>
      <c r="C4030" s="30">
        <v>44242</v>
      </c>
      <c r="D4030" s="29" t="s">
        <v>19270</v>
      </c>
      <c r="F4030" s="29" t="s">
        <v>18888</v>
      </c>
      <c r="G4030" t="s">
        <v>41</v>
      </c>
    </row>
    <row r="4031" spans="1:7" x14ac:dyDescent="0.25">
      <c r="A4031" s="29" t="s">
        <v>12739</v>
      </c>
      <c r="B4031" s="29" t="s">
        <v>12740</v>
      </c>
      <c r="C4031" s="30">
        <v>44242</v>
      </c>
      <c r="D4031" s="29" t="s">
        <v>18896</v>
      </c>
      <c r="F4031" s="29" t="s">
        <v>18894</v>
      </c>
      <c r="G4031" t="s">
        <v>41</v>
      </c>
    </row>
    <row r="4032" spans="1:7" x14ac:dyDescent="0.25">
      <c r="A4032" s="29" t="s">
        <v>12786</v>
      </c>
      <c r="B4032" s="29" t="s">
        <v>12787</v>
      </c>
      <c r="C4032" s="30">
        <v>44242</v>
      </c>
      <c r="D4032" s="29" t="s">
        <v>18896</v>
      </c>
      <c r="F4032" s="29" t="s">
        <v>18894</v>
      </c>
      <c r="G4032" t="s">
        <v>41</v>
      </c>
    </row>
    <row r="4033" spans="1:7" x14ac:dyDescent="0.25">
      <c r="A4033" s="29" t="s">
        <v>11763</v>
      </c>
      <c r="B4033" s="29" t="s">
        <v>11764</v>
      </c>
      <c r="C4033" s="30">
        <v>44242</v>
      </c>
      <c r="D4033" s="29" t="s">
        <v>19254</v>
      </c>
      <c r="F4033" s="29" t="s">
        <v>18888</v>
      </c>
      <c r="G4033" t="s">
        <v>41</v>
      </c>
    </row>
    <row r="4034" spans="1:7" x14ac:dyDescent="0.25">
      <c r="A4034" s="29" t="s">
        <v>11794</v>
      </c>
      <c r="B4034" s="29" t="s">
        <v>11795</v>
      </c>
      <c r="C4034" s="30">
        <v>44242</v>
      </c>
      <c r="D4034" s="29" t="s">
        <v>19433</v>
      </c>
      <c r="F4034" s="29" t="s">
        <v>18888</v>
      </c>
      <c r="G4034" t="s">
        <v>41</v>
      </c>
    </row>
    <row r="4035" spans="1:7" x14ac:dyDescent="0.25">
      <c r="A4035" s="29" t="s">
        <v>11758</v>
      </c>
      <c r="B4035" s="29" t="s">
        <v>11759</v>
      </c>
      <c r="C4035" s="30">
        <v>44242</v>
      </c>
      <c r="D4035" s="29" t="s">
        <v>19442</v>
      </c>
      <c r="F4035" s="29" t="e">
        <v>#N/A</v>
      </c>
      <c r="G4035" t="s">
        <v>41</v>
      </c>
    </row>
    <row r="4036" spans="1:7" x14ac:dyDescent="0.25">
      <c r="A4036" s="29" t="s">
        <v>11777</v>
      </c>
      <c r="B4036" s="29" t="s">
        <v>11778</v>
      </c>
      <c r="C4036" s="30">
        <v>44242</v>
      </c>
      <c r="D4036" s="29" t="s">
        <v>19292</v>
      </c>
      <c r="F4036" s="29" t="s">
        <v>18888</v>
      </c>
      <c r="G4036" t="s">
        <v>41</v>
      </c>
    </row>
    <row r="4037" spans="1:7" x14ac:dyDescent="0.25">
      <c r="A4037" s="29" t="s">
        <v>11780</v>
      </c>
      <c r="B4037" s="29" t="s">
        <v>11781</v>
      </c>
      <c r="C4037" s="30">
        <v>44242</v>
      </c>
      <c r="D4037" s="29" t="s">
        <v>19036</v>
      </c>
      <c r="F4037" s="29" t="s">
        <v>18888</v>
      </c>
      <c r="G4037" t="s">
        <v>41</v>
      </c>
    </row>
    <row r="4038" spans="1:7" x14ac:dyDescent="0.25">
      <c r="A4038" s="29" t="s">
        <v>3948</v>
      </c>
      <c r="B4038" s="29" t="s">
        <v>3949</v>
      </c>
      <c r="C4038" s="30">
        <v>44243</v>
      </c>
      <c r="D4038" s="29" t="s">
        <v>18896</v>
      </c>
      <c r="F4038" s="29" t="s">
        <v>18894</v>
      </c>
      <c r="G4038" t="s">
        <v>41</v>
      </c>
    </row>
    <row r="4039" spans="1:7" x14ac:dyDescent="0.25">
      <c r="A4039" s="29" t="s">
        <v>12788</v>
      </c>
      <c r="B4039" s="29" t="s">
        <v>12789</v>
      </c>
      <c r="C4039" s="30">
        <v>44243</v>
      </c>
      <c r="D4039" s="29" t="s">
        <v>18896</v>
      </c>
      <c r="F4039" s="29" t="s">
        <v>18894</v>
      </c>
      <c r="G4039" t="s">
        <v>41</v>
      </c>
    </row>
    <row r="4040" spans="1:7" x14ac:dyDescent="0.25">
      <c r="A4040" s="29" t="s">
        <v>11812</v>
      </c>
      <c r="B4040" s="29" t="s">
        <v>11813</v>
      </c>
      <c r="C4040" s="30">
        <v>44243</v>
      </c>
      <c r="D4040" s="29" t="s">
        <v>19254</v>
      </c>
      <c r="F4040" s="29" t="s">
        <v>18888</v>
      </c>
      <c r="G4040" t="s">
        <v>41</v>
      </c>
    </row>
    <row r="4041" spans="1:7" x14ac:dyDescent="0.25">
      <c r="A4041" s="29" t="s">
        <v>15561</v>
      </c>
      <c r="B4041" s="29" t="s">
        <v>15562</v>
      </c>
      <c r="C4041" s="30">
        <v>44243</v>
      </c>
      <c r="D4041" s="29" t="s">
        <v>19254</v>
      </c>
      <c r="F4041" s="29" t="s">
        <v>18888</v>
      </c>
      <c r="G4041" t="s">
        <v>41</v>
      </c>
    </row>
    <row r="4042" spans="1:7" x14ac:dyDescent="0.25">
      <c r="A4042" s="29" t="s">
        <v>11768</v>
      </c>
      <c r="B4042" s="29" t="s">
        <v>11769</v>
      </c>
      <c r="C4042" s="30">
        <v>44243</v>
      </c>
      <c r="D4042" s="29" t="s">
        <v>19263</v>
      </c>
      <c r="F4042" s="29" t="s">
        <v>18888</v>
      </c>
      <c r="G4042" t="s">
        <v>41</v>
      </c>
    </row>
    <row r="4043" spans="1:7" x14ac:dyDescent="0.25">
      <c r="A4043" s="29" t="s">
        <v>12783</v>
      </c>
      <c r="B4043" s="29" t="s">
        <v>12784</v>
      </c>
      <c r="C4043" s="30">
        <v>44244</v>
      </c>
      <c r="D4043" s="29" t="s">
        <v>18896</v>
      </c>
      <c r="F4043" s="29" t="s">
        <v>18894</v>
      </c>
      <c r="G4043" t="s">
        <v>41</v>
      </c>
    </row>
    <row r="4044" spans="1:7" x14ac:dyDescent="0.25">
      <c r="A4044" s="29" t="s">
        <v>700</v>
      </c>
      <c r="B4044" s="29" t="s">
        <v>701</v>
      </c>
      <c r="C4044" s="30">
        <v>44246</v>
      </c>
      <c r="D4044" s="29" t="s">
        <v>19270</v>
      </c>
      <c r="F4044" s="29" t="s">
        <v>18888</v>
      </c>
      <c r="G4044" t="s">
        <v>41</v>
      </c>
    </row>
    <row r="4045" spans="1:7" x14ac:dyDescent="0.25">
      <c r="A4045" s="29" t="s">
        <v>662</v>
      </c>
      <c r="B4045" s="29" t="s">
        <v>663</v>
      </c>
      <c r="C4045" s="30">
        <v>44246</v>
      </c>
      <c r="D4045" s="29" t="s">
        <v>19254</v>
      </c>
      <c r="F4045" s="29" t="s">
        <v>18888</v>
      </c>
      <c r="G4045" t="s">
        <v>41</v>
      </c>
    </row>
    <row r="4046" spans="1:7" x14ac:dyDescent="0.25">
      <c r="A4046" s="29" t="s">
        <v>9879</v>
      </c>
      <c r="B4046" s="29" t="s">
        <v>9880</v>
      </c>
      <c r="C4046" s="30">
        <v>44247</v>
      </c>
      <c r="D4046" s="29" t="s">
        <v>18896</v>
      </c>
      <c r="F4046" s="29" t="s">
        <v>18894</v>
      </c>
      <c r="G4046" t="s">
        <v>41</v>
      </c>
    </row>
    <row r="4047" spans="1:7" x14ac:dyDescent="0.25">
      <c r="A4047" s="29" t="s">
        <v>733</v>
      </c>
      <c r="B4047" s="29" t="s">
        <v>734</v>
      </c>
      <c r="C4047" s="30">
        <v>44247</v>
      </c>
      <c r="D4047" s="29" t="s">
        <v>19254</v>
      </c>
      <c r="F4047" s="29" t="s">
        <v>18888</v>
      </c>
      <c r="G4047" t="s">
        <v>41</v>
      </c>
    </row>
    <row r="4048" spans="1:7" x14ac:dyDescent="0.25">
      <c r="A4048" s="29" t="s">
        <v>744</v>
      </c>
      <c r="B4048" s="29" t="s">
        <v>745</v>
      </c>
      <c r="C4048" s="30">
        <v>44249</v>
      </c>
      <c r="D4048" s="29" t="s">
        <v>19264</v>
      </c>
      <c r="F4048" s="29" t="s">
        <v>18888</v>
      </c>
      <c r="G4048" t="s">
        <v>41</v>
      </c>
    </row>
    <row r="4049" spans="1:7" x14ac:dyDescent="0.25">
      <c r="A4049" s="29" t="s">
        <v>774</v>
      </c>
      <c r="B4049" s="29" t="s">
        <v>775</v>
      </c>
      <c r="C4049" s="30">
        <v>44250</v>
      </c>
      <c r="D4049" s="29" t="s">
        <v>19254</v>
      </c>
      <c r="F4049" s="29" t="s">
        <v>18888</v>
      </c>
      <c r="G4049" t="s">
        <v>41</v>
      </c>
    </row>
    <row r="4050" spans="1:7" x14ac:dyDescent="0.25">
      <c r="A4050" s="29" t="s">
        <v>736</v>
      </c>
      <c r="B4050" s="29" t="s">
        <v>737</v>
      </c>
      <c r="C4050" s="30">
        <v>44251</v>
      </c>
      <c r="D4050" s="29" t="s">
        <v>19257</v>
      </c>
      <c r="F4050" s="29" t="s">
        <v>18888</v>
      </c>
      <c r="G4050" t="s">
        <v>41</v>
      </c>
    </row>
    <row r="4051" spans="1:7" x14ac:dyDescent="0.25">
      <c r="A4051" s="29" t="s">
        <v>9980</v>
      </c>
      <c r="B4051" s="29" t="s">
        <v>9981</v>
      </c>
      <c r="C4051" s="30">
        <v>44252</v>
      </c>
      <c r="D4051" s="29" t="s">
        <v>18896</v>
      </c>
      <c r="F4051" s="29" t="s">
        <v>18894</v>
      </c>
      <c r="G4051" t="s">
        <v>41</v>
      </c>
    </row>
    <row r="4052" spans="1:7" x14ac:dyDescent="0.25">
      <c r="A4052" s="29" t="s">
        <v>10003</v>
      </c>
      <c r="B4052" s="29" t="s">
        <v>10004</v>
      </c>
      <c r="C4052" s="30">
        <v>44252</v>
      </c>
      <c r="D4052" s="29" t="s">
        <v>18896</v>
      </c>
      <c r="F4052" s="29" t="s">
        <v>18894</v>
      </c>
      <c r="G4052" t="s">
        <v>41</v>
      </c>
    </row>
    <row r="4053" spans="1:7" x14ac:dyDescent="0.25">
      <c r="A4053" s="29" t="s">
        <v>10009</v>
      </c>
      <c r="B4053" s="29" t="s">
        <v>10010</v>
      </c>
      <c r="C4053" s="30">
        <v>44252</v>
      </c>
      <c r="D4053" s="29" t="s">
        <v>18896</v>
      </c>
      <c r="F4053" s="29" t="s">
        <v>18894</v>
      </c>
      <c r="G4053" t="s">
        <v>41</v>
      </c>
    </row>
    <row r="4054" spans="1:7" x14ac:dyDescent="0.25">
      <c r="A4054" s="29" t="s">
        <v>16200</v>
      </c>
      <c r="B4054" s="29" t="s">
        <v>16201</v>
      </c>
      <c r="C4054" s="30">
        <v>44252</v>
      </c>
      <c r="D4054" s="29" t="s">
        <v>18896</v>
      </c>
      <c r="F4054" s="29" t="s">
        <v>18894</v>
      </c>
      <c r="G4054" t="s">
        <v>41</v>
      </c>
    </row>
    <row r="4055" spans="1:7" x14ac:dyDescent="0.25">
      <c r="A4055" s="29" t="s">
        <v>7166</v>
      </c>
      <c r="B4055" s="29" t="s">
        <v>7167</v>
      </c>
      <c r="C4055" s="30">
        <v>44252</v>
      </c>
      <c r="D4055" s="29" t="s">
        <v>19036</v>
      </c>
      <c r="F4055" s="29" t="s">
        <v>18888</v>
      </c>
      <c r="G4055" t="s">
        <v>41</v>
      </c>
    </row>
    <row r="4056" spans="1:7" x14ac:dyDescent="0.25">
      <c r="A4056" s="29" t="s">
        <v>7175</v>
      </c>
      <c r="B4056" s="29" t="s">
        <v>7176</v>
      </c>
      <c r="C4056" s="30">
        <v>44252</v>
      </c>
      <c r="D4056" s="29" t="s">
        <v>19036</v>
      </c>
      <c r="F4056" s="29" t="s">
        <v>18888</v>
      </c>
      <c r="G4056" t="s">
        <v>41</v>
      </c>
    </row>
    <row r="4057" spans="1:7" x14ac:dyDescent="0.25">
      <c r="A4057" s="29" t="s">
        <v>7138</v>
      </c>
      <c r="B4057" s="29" t="s">
        <v>7139</v>
      </c>
      <c r="C4057" s="30">
        <v>44253</v>
      </c>
      <c r="D4057" s="29" t="s">
        <v>18907</v>
      </c>
      <c r="F4057" s="29" t="s">
        <v>18888</v>
      </c>
      <c r="G4057" t="s">
        <v>41</v>
      </c>
    </row>
    <row r="4058" spans="1:7" x14ac:dyDescent="0.25">
      <c r="A4058" s="29" t="s">
        <v>1198</v>
      </c>
      <c r="B4058" s="29" t="s">
        <v>1199</v>
      </c>
      <c r="C4058" s="30">
        <v>44256</v>
      </c>
      <c r="D4058" s="29" t="s">
        <v>19254</v>
      </c>
      <c r="F4058" s="29" t="s">
        <v>18888</v>
      </c>
      <c r="G4058" t="s">
        <v>41</v>
      </c>
    </row>
    <row r="4059" spans="1:7" x14ac:dyDescent="0.25">
      <c r="A4059" s="29" t="s">
        <v>13637</v>
      </c>
      <c r="B4059" s="29" t="s">
        <v>13638</v>
      </c>
      <c r="C4059" s="30">
        <v>44258</v>
      </c>
      <c r="D4059" s="29" t="s">
        <v>18896</v>
      </c>
      <c r="F4059" s="29" t="s">
        <v>18894</v>
      </c>
      <c r="G4059" t="s">
        <v>41</v>
      </c>
    </row>
    <row r="4060" spans="1:7" x14ac:dyDescent="0.25">
      <c r="A4060" s="29" t="s">
        <v>13642</v>
      </c>
      <c r="B4060" s="29" t="s">
        <v>13643</v>
      </c>
      <c r="C4060" s="30">
        <v>44258</v>
      </c>
      <c r="D4060" s="29" t="s">
        <v>18896</v>
      </c>
      <c r="F4060" s="29" t="s">
        <v>18894</v>
      </c>
      <c r="G4060" t="s">
        <v>41</v>
      </c>
    </row>
    <row r="4061" spans="1:7" x14ac:dyDescent="0.25">
      <c r="A4061" s="29" t="s">
        <v>4557</v>
      </c>
      <c r="B4061" s="29" t="s">
        <v>4558</v>
      </c>
      <c r="C4061" s="30">
        <v>44259</v>
      </c>
      <c r="D4061" s="29" t="s">
        <v>19254</v>
      </c>
      <c r="F4061" s="29" t="s">
        <v>18888</v>
      </c>
      <c r="G4061" t="s">
        <v>41</v>
      </c>
    </row>
    <row r="4062" spans="1:7" x14ac:dyDescent="0.25">
      <c r="A4062" s="29" t="s">
        <v>1335</v>
      </c>
      <c r="B4062" s="29" t="s">
        <v>1336</v>
      </c>
      <c r="C4062" s="30">
        <v>44261</v>
      </c>
      <c r="D4062" s="29" t="s">
        <v>19254</v>
      </c>
      <c r="F4062" s="29" t="s">
        <v>18888</v>
      </c>
      <c r="G4062" t="s">
        <v>41</v>
      </c>
    </row>
    <row r="4063" spans="1:7" x14ac:dyDescent="0.25">
      <c r="A4063" s="29" t="s">
        <v>4570</v>
      </c>
      <c r="B4063" s="29" t="s">
        <v>4571</v>
      </c>
      <c r="C4063" s="30">
        <v>44261</v>
      </c>
      <c r="D4063" s="29" t="s">
        <v>19254</v>
      </c>
      <c r="F4063" s="29" t="s">
        <v>18888</v>
      </c>
      <c r="G4063" t="s">
        <v>41</v>
      </c>
    </row>
    <row r="4064" spans="1:7" x14ac:dyDescent="0.25">
      <c r="A4064" s="29" t="s">
        <v>17899</v>
      </c>
      <c r="B4064" s="29" t="s">
        <v>17900</v>
      </c>
      <c r="C4064" s="30">
        <v>44264</v>
      </c>
      <c r="D4064" s="29" t="s">
        <v>18999</v>
      </c>
      <c r="F4064" s="29" t="s">
        <v>18887</v>
      </c>
      <c r="G4064" t="s">
        <v>41</v>
      </c>
    </row>
    <row r="4065" spans="1:7" x14ac:dyDescent="0.25">
      <c r="A4065" s="29" t="s">
        <v>17850</v>
      </c>
      <c r="B4065" s="29" t="s">
        <v>17851</v>
      </c>
      <c r="C4065" s="30">
        <v>44265</v>
      </c>
      <c r="D4065" s="29" t="s">
        <v>18891</v>
      </c>
      <c r="F4065" s="29" t="s">
        <v>18891</v>
      </c>
      <c r="G4065" t="s">
        <v>41</v>
      </c>
    </row>
    <row r="4066" spans="1:7" x14ac:dyDescent="0.25">
      <c r="A4066" s="29" t="s">
        <v>1348</v>
      </c>
      <c r="B4066" s="29" t="s">
        <v>1349</v>
      </c>
      <c r="C4066" s="30">
        <v>44265</v>
      </c>
      <c r="D4066" s="29" t="s">
        <v>19254</v>
      </c>
      <c r="F4066" s="29" t="s">
        <v>18888</v>
      </c>
      <c r="G4066" t="s">
        <v>41</v>
      </c>
    </row>
    <row r="4067" spans="1:7" x14ac:dyDescent="0.25">
      <c r="A4067" s="29" t="s">
        <v>10083</v>
      </c>
      <c r="B4067" s="29" t="s">
        <v>10084</v>
      </c>
      <c r="C4067" s="30">
        <v>44266</v>
      </c>
      <c r="D4067" s="29" t="s">
        <v>19254</v>
      </c>
      <c r="F4067" s="29" t="s">
        <v>18888</v>
      </c>
      <c r="G4067" t="s">
        <v>41</v>
      </c>
    </row>
    <row r="4068" spans="1:7" x14ac:dyDescent="0.25">
      <c r="A4068" s="29" t="s">
        <v>10073</v>
      </c>
      <c r="B4068" s="29" t="s">
        <v>10074</v>
      </c>
      <c r="C4068" s="30">
        <v>44270</v>
      </c>
      <c r="D4068" s="29" t="s">
        <v>15543</v>
      </c>
      <c r="F4068" s="29" t="s">
        <v>18888</v>
      </c>
      <c r="G4068" t="s">
        <v>41</v>
      </c>
    </row>
    <row r="4069" spans="1:7" x14ac:dyDescent="0.25">
      <c r="A4069" s="29" t="s">
        <v>8107</v>
      </c>
      <c r="B4069" s="29" t="s">
        <v>8108</v>
      </c>
      <c r="C4069" s="30">
        <v>44199</v>
      </c>
      <c r="D4069" s="29" t="s">
        <v>18889</v>
      </c>
      <c r="F4069" s="29" t="s">
        <v>18889</v>
      </c>
      <c r="G4069" t="s">
        <v>8109</v>
      </c>
    </row>
    <row r="4070" spans="1:7" x14ac:dyDescent="0.25">
      <c r="A4070" s="29" t="s">
        <v>5623</v>
      </c>
      <c r="B4070" s="29" t="s">
        <v>5624</v>
      </c>
      <c r="C4070" s="30">
        <v>44228</v>
      </c>
      <c r="D4070" s="29" t="s">
        <v>18913</v>
      </c>
      <c r="E4070" s="29">
        <v>7784</v>
      </c>
      <c r="F4070" s="29" t="s">
        <v>18891</v>
      </c>
      <c r="G4070" t="s">
        <v>3711</v>
      </c>
    </row>
    <row r="4071" spans="1:7" x14ac:dyDescent="0.25">
      <c r="A4071" s="29" t="s">
        <v>15379</v>
      </c>
      <c r="B4071" s="29" t="s">
        <v>15380</v>
      </c>
      <c r="C4071" s="30">
        <v>44215</v>
      </c>
      <c r="D4071" s="29" t="s">
        <v>18896</v>
      </c>
      <c r="F4071" s="29" t="s">
        <v>18894</v>
      </c>
      <c r="G4071" t="s">
        <v>3711</v>
      </c>
    </row>
    <row r="4072" spans="1:7" x14ac:dyDescent="0.25">
      <c r="A4072" s="29" t="s">
        <v>3709</v>
      </c>
      <c r="B4072" s="29" t="s">
        <v>3710</v>
      </c>
      <c r="C4072" s="30">
        <v>44230</v>
      </c>
      <c r="D4072" s="29" t="s">
        <v>18896</v>
      </c>
      <c r="F4072" s="29" t="s">
        <v>18894</v>
      </c>
      <c r="G4072" t="s">
        <v>3711</v>
      </c>
    </row>
    <row r="4073" spans="1:7" x14ac:dyDescent="0.25">
      <c r="A4073" s="29" t="s">
        <v>11222</v>
      </c>
      <c r="B4073" s="29" t="s">
        <v>11223</v>
      </c>
      <c r="C4073" s="30">
        <v>44207</v>
      </c>
      <c r="D4073" s="29" t="s">
        <v>19241</v>
      </c>
      <c r="E4073" s="29">
        <v>3400</v>
      </c>
      <c r="F4073" s="29" t="s">
        <v>18886</v>
      </c>
      <c r="G4073" t="s">
        <v>1602</v>
      </c>
    </row>
    <row r="4074" spans="1:7" x14ac:dyDescent="0.25">
      <c r="A4074" s="29" t="s">
        <v>15170</v>
      </c>
      <c r="B4074" s="29" t="s">
        <v>15171</v>
      </c>
      <c r="C4074" s="30">
        <v>44231</v>
      </c>
      <c r="D4074" s="29" t="s">
        <v>19257</v>
      </c>
      <c r="E4074" s="29">
        <v>3530</v>
      </c>
      <c r="F4074" s="29" t="s">
        <v>18888</v>
      </c>
      <c r="G4074" t="s">
        <v>1602</v>
      </c>
    </row>
    <row r="4075" spans="1:7" x14ac:dyDescent="0.25">
      <c r="A4075" s="29" t="s">
        <v>7994</v>
      </c>
      <c r="B4075" s="29" t="s">
        <v>7995</v>
      </c>
      <c r="C4075" s="30">
        <v>44246</v>
      </c>
      <c r="D4075" s="29" t="s">
        <v>18907</v>
      </c>
      <c r="E4075" s="29">
        <v>3600</v>
      </c>
      <c r="F4075" s="29" t="s">
        <v>18888</v>
      </c>
      <c r="G4075" t="s">
        <v>1602</v>
      </c>
    </row>
    <row r="4076" spans="1:7" x14ac:dyDescent="0.25">
      <c r="A4076" s="29" t="s">
        <v>10706</v>
      </c>
      <c r="B4076" s="29" t="s">
        <v>10707</v>
      </c>
      <c r="C4076" s="30">
        <v>44254</v>
      </c>
      <c r="D4076" s="29" t="s">
        <v>18907</v>
      </c>
      <c r="E4076" s="29">
        <v>3600</v>
      </c>
      <c r="F4076" s="29" t="s">
        <v>18888</v>
      </c>
      <c r="G4076" t="s">
        <v>1602</v>
      </c>
    </row>
    <row r="4077" spans="1:7" x14ac:dyDescent="0.25">
      <c r="A4077" s="29" t="s">
        <v>7960</v>
      </c>
      <c r="B4077" s="29" t="s">
        <v>7961</v>
      </c>
      <c r="C4077" s="30">
        <v>44246</v>
      </c>
      <c r="D4077" s="29" t="s">
        <v>19272</v>
      </c>
      <c r="E4077" s="29">
        <v>3620</v>
      </c>
      <c r="F4077" s="29" t="s">
        <v>18888</v>
      </c>
      <c r="G4077" t="s">
        <v>1602</v>
      </c>
    </row>
    <row r="4078" spans="1:7" x14ac:dyDescent="0.25">
      <c r="A4078" s="29" t="s">
        <v>15218</v>
      </c>
      <c r="B4078" s="29" t="s">
        <v>15219</v>
      </c>
      <c r="C4078" s="30">
        <v>44229</v>
      </c>
      <c r="D4078" s="29" t="s">
        <v>19284</v>
      </c>
      <c r="E4078" s="29">
        <v>3670</v>
      </c>
      <c r="F4078" s="29" t="s">
        <v>18888</v>
      </c>
      <c r="G4078" t="s">
        <v>1602</v>
      </c>
    </row>
    <row r="4079" spans="1:7" x14ac:dyDescent="0.25">
      <c r="A4079" s="29" t="s">
        <v>1598</v>
      </c>
      <c r="B4079" s="29" t="s">
        <v>1599</v>
      </c>
      <c r="C4079" s="30">
        <v>44247</v>
      </c>
      <c r="D4079" s="29" t="s">
        <v>19285</v>
      </c>
      <c r="E4079" s="29">
        <v>3670</v>
      </c>
      <c r="F4079" s="29" t="s">
        <v>18888</v>
      </c>
      <c r="G4079" t="s">
        <v>1602</v>
      </c>
    </row>
    <row r="4080" spans="1:7" x14ac:dyDescent="0.25">
      <c r="A4080" s="29" t="s">
        <v>1607</v>
      </c>
      <c r="B4080" s="29" t="s">
        <v>1608</v>
      </c>
      <c r="C4080" s="30">
        <v>44247</v>
      </c>
      <c r="D4080" s="29" t="s">
        <v>19285</v>
      </c>
      <c r="E4080" s="29">
        <v>3670</v>
      </c>
      <c r="F4080" s="29" t="s">
        <v>18888</v>
      </c>
      <c r="G4080" t="s">
        <v>1602</v>
      </c>
    </row>
    <row r="4081" spans="1:7" x14ac:dyDescent="0.25">
      <c r="A4081" s="29" t="s">
        <v>18743</v>
      </c>
      <c r="B4081" s="29" t="s">
        <v>18744</v>
      </c>
      <c r="C4081" s="30">
        <v>44230</v>
      </c>
      <c r="D4081" s="29" t="s">
        <v>19310</v>
      </c>
      <c r="E4081" s="29">
        <v>3960</v>
      </c>
      <c r="F4081" s="29" t="s">
        <v>18888</v>
      </c>
      <c r="G4081" t="s">
        <v>1602</v>
      </c>
    </row>
    <row r="4082" spans="1:7" x14ac:dyDescent="0.25">
      <c r="A4082" s="29" t="s">
        <v>18755</v>
      </c>
      <c r="B4082" s="29" t="s">
        <v>18756</v>
      </c>
      <c r="C4082" s="30">
        <v>44230</v>
      </c>
      <c r="D4082" s="29" t="s">
        <v>19310</v>
      </c>
      <c r="E4082" s="29">
        <v>3960</v>
      </c>
      <c r="F4082" s="29" t="s">
        <v>18888</v>
      </c>
      <c r="G4082" t="s">
        <v>1602</v>
      </c>
    </row>
    <row r="4083" spans="1:7" x14ac:dyDescent="0.25">
      <c r="A4083" s="29" t="s">
        <v>16498</v>
      </c>
      <c r="B4083" s="29" t="s">
        <v>16499</v>
      </c>
      <c r="C4083" s="30">
        <v>44194</v>
      </c>
      <c r="D4083" s="29" t="s">
        <v>18889</v>
      </c>
      <c r="E4083" s="29">
        <v>4520</v>
      </c>
      <c r="F4083" s="29" t="s">
        <v>18889</v>
      </c>
      <c r="G4083" t="s">
        <v>1602</v>
      </c>
    </row>
    <row r="4084" spans="1:7" x14ac:dyDescent="0.25">
      <c r="A4084" s="29" t="s">
        <v>6052</v>
      </c>
      <c r="B4084" s="29" t="s">
        <v>6053</v>
      </c>
      <c r="C4084" s="30">
        <v>44222</v>
      </c>
      <c r="D4084" s="29" t="s">
        <v>18889</v>
      </c>
      <c r="E4084" s="29">
        <v>4861</v>
      </c>
      <c r="F4084" s="29" t="s">
        <v>18889</v>
      </c>
      <c r="G4084" t="s">
        <v>1602</v>
      </c>
    </row>
    <row r="4085" spans="1:7" x14ac:dyDescent="0.25">
      <c r="A4085" s="29" t="s">
        <v>8046</v>
      </c>
      <c r="B4085" s="29" t="s">
        <v>8047</v>
      </c>
      <c r="C4085" s="30">
        <v>44194</v>
      </c>
      <c r="D4085" s="29" t="s">
        <v>18889</v>
      </c>
      <c r="F4085" s="29" t="s">
        <v>18889</v>
      </c>
      <c r="G4085" t="s">
        <v>1602</v>
      </c>
    </row>
    <row r="4086" spans="1:7" x14ac:dyDescent="0.25">
      <c r="A4086" s="29" t="s">
        <v>10964</v>
      </c>
      <c r="B4086" s="29" t="s">
        <v>10965</v>
      </c>
      <c r="C4086" s="30">
        <v>44194</v>
      </c>
      <c r="D4086" s="29" t="s">
        <v>18889</v>
      </c>
      <c r="F4086" s="29" t="s">
        <v>18889</v>
      </c>
      <c r="G4086" t="s">
        <v>1602</v>
      </c>
    </row>
    <row r="4087" spans="1:7" x14ac:dyDescent="0.25">
      <c r="A4087" s="29" t="s">
        <v>16395</v>
      </c>
      <c r="B4087" s="29" t="s">
        <v>16396</v>
      </c>
      <c r="C4087" s="30">
        <v>44196</v>
      </c>
      <c r="D4087" s="29" t="s">
        <v>18889</v>
      </c>
      <c r="F4087" s="29" t="s">
        <v>18889</v>
      </c>
      <c r="G4087" t="s">
        <v>1602</v>
      </c>
    </row>
    <row r="4088" spans="1:7" x14ac:dyDescent="0.25">
      <c r="A4088" s="29" t="s">
        <v>8101</v>
      </c>
      <c r="B4088" s="29" t="s">
        <v>8102</v>
      </c>
      <c r="C4088" s="30">
        <v>44198</v>
      </c>
      <c r="D4088" s="29" t="s">
        <v>18889</v>
      </c>
      <c r="F4088" s="29" t="s">
        <v>18889</v>
      </c>
      <c r="G4088" t="s">
        <v>1602</v>
      </c>
    </row>
    <row r="4089" spans="1:7" x14ac:dyDescent="0.25">
      <c r="A4089" s="29" t="s">
        <v>8119</v>
      </c>
      <c r="B4089" s="29" t="s">
        <v>8120</v>
      </c>
      <c r="C4089" s="30">
        <v>44200</v>
      </c>
      <c r="D4089" s="29" t="s">
        <v>18889</v>
      </c>
      <c r="F4089" s="29" t="s">
        <v>18889</v>
      </c>
      <c r="G4089" t="s">
        <v>1602</v>
      </c>
    </row>
    <row r="4090" spans="1:7" x14ac:dyDescent="0.25">
      <c r="A4090" s="29" t="s">
        <v>8127</v>
      </c>
      <c r="B4090" s="29" t="s">
        <v>8128</v>
      </c>
      <c r="C4090" s="30">
        <v>44200</v>
      </c>
      <c r="D4090" s="29" t="s">
        <v>18889</v>
      </c>
      <c r="F4090" s="29" t="s">
        <v>18889</v>
      </c>
      <c r="G4090" t="s">
        <v>1602</v>
      </c>
    </row>
    <row r="4091" spans="1:7" x14ac:dyDescent="0.25">
      <c r="A4091" s="29" t="s">
        <v>8179</v>
      </c>
      <c r="B4091" s="29" t="s">
        <v>8180</v>
      </c>
      <c r="C4091" s="30">
        <v>44200</v>
      </c>
      <c r="D4091" s="29" t="s">
        <v>18889</v>
      </c>
      <c r="F4091" s="29" t="s">
        <v>18889</v>
      </c>
      <c r="G4091" t="s">
        <v>1602</v>
      </c>
    </row>
    <row r="4092" spans="1:7" x14ac:dyDescent="0.25">
      <c r="A4092" s="29" t="s">
        <v>8183</v>
      </c>
      <c r="B4092" s="29" t="s">
        <v>8184</v>
      </c>
      <c r="C4092" s="30">
        <v>44201</v>
      </c>
      <c r="D4092" s="29" t="s">
        <v>18889</v>
      </c>
      <c r="F4092" s="29" t="s">
        <v>18889</v>
      </c>
      <c r="G4092" t="s">
        <v>1602</v>
      </c>
    </row>
    <row r="4093" spans="1:7" x14ac:dyDescent="0.25">
      <c r="A4093" s="29" t="s">
        <v>18094</v>
      </c>
      <c r="B4093" s="29" t="s">
        <v>18095</v>
      </c>
      <c r="C4093" s="30">
        <v>44207</v>
      </c>
      <c r="D4093" s="29" t="s">
        <v>18889</v>
      </c>
      <c r="F4093" s="29" t="s">
        <v>18889</v>
      </c>
      <c r="G4093" t="s">
        <v>1602</v>
      </c>
    </row>
    <row r="4094" spans="1:7" x14ac:dyDescent="0.25">
      <c r="A4094" s="29" t="s">
        <v>10957</v>
      </c>
      <c r="B4094" s="29" t="s">
        <v>10958</v>
      </c>
      <c r="C4094" s="30">
        <v>44210</v>
      </c>
      <c r="D4094" s="29" t="s">
        <v>18889</v>
      </c>
      <c r="F4094" s="29" t="s">
        <v>18889</v>
      </c>
      <c r="G4094" t="s">
        <v>1602</v>
      </c>
    </row>
    <row r="4095" spans="1:7" x14ac:dyDescent="0.25">
      <c r="A4095" s="29" t="s">
        <v>10960</v>
      </c>
      <c r="B4095" s="29" t="s">
        <v>10961</v>
      </c>
      <c r="C4095" s="30">
        <v>44210</v>
      </c>
      <c r="D4095" s="29" t="s">
        <v>18889</v>
      </c>
      <c r="F4095" s="29" t="s">
        <v>18889</v>
      </c>
      <c r="G4095" t="s">
        <v>1602</v>
      </c>
    </row>
    <row r="4096" spans="1:7" x14ac:dyDescent="0.25">
      <c r="A4096" s="29" t="s">
        <v>5488</v>
      </c>
      <c r="B4096" s="29" t="s">
        <v>5489</v>
      </c>
      <c r="C4096" s="30">
        <v>44224</v>
      </c>
      <c r="D4096" s="29" t="s">
        <v>19270</v>
      </c>
      <c r="F4096" s="29" t="s">
        <v>18888</v>
      </c>
      <c r="G4096" t="s">
        <v>1602</v>
      </c>
    </row>
    <row r="4097" spans="1:7" x14ac:dyDescent="0.25">
      <c r="A4097" s="29" t="s">
        <v>2707</v>
      </c>
      <c r="B4097" s="29" t="s">
        <v>2708</v>
      </c>
      <c r="C4097" s="30">
        <v>44219</v>
      </c>
      <c r="D4097" s="29" t="s">
        <v>18891</v>
      </c>
      <c r="E4097" s="29">
        <v>7500</v>
      </c>
      <c r="F4097" s="29" t="s">
        <v>18891</v>
      </c>
      <c r="G4097" t="s">
        <v>2225</v>
      </c>
    </row>
    <row r="4098" spans="1:7" x14ac:dyDescent="0.25">
      <c r="A4098" s="29" t="s">
        <v>2223</v>
      </c>
      <c r="B4098" s="29" t="s">
        <v>2224</v>
      </c>
      <c r="C4098" s="30">
        <v>44202</v>
      </c>
      <c r="D4098" s="29" t="s">
        <v>18889</v>
      </c>
      <c r="F4098" s="29" t="s">
        <v>18889</v>
      </c>
      <c r="G4098" t="s">
        <v>2225</v>
      </c>
    </row>
    <row r="4099" spans="1:7" x14ac:dyDescent="0.25">
      <c r="A4099" s="29" t="s">
        <v>18788</v>
      </c>
      <c r="B4099" s="29" t="s">
        <v>18789</v>
      </c>
      <c r="C4099" s="30">
        <v>44225</v>
      </c>
      <c r="D4099" s="29" t="s">
        <v>19257</v>
      </c>
      <c r="E4099" s="29">
        <v>3530</v>
      </c>
      <c r="F4099" s="29" t="s">
        <v>18888</v>
      </c>
      <c r="G4099" t="s">
        <v>2405</v>
      </c>
    </row>
    <row r="4100" spans="1:7" x14ac:dyDescent="0.25">
      <c r="A4100" s="29" t="s">
        <v>13429</v>
      </c>
      <c r="B4100" s="29" t="s">
        <v>13430</v>
      </c>
      <c r="C4100" s="30">
        <v>44245</v>
      </c>
      <c r="D4100" s="29" t="s">
        <v>18907</v>
      </c>
      <c r="E4100" s="29">
        <v>3600</v>
      </c>
      <c r="F4100" s="29" t="s">
        <v>18888</v>
      </c>
      <c r="G4100" t="s">
        <v>2405</v>
      </c>
    </row>
    <row r="4101" spans="1:7" x14ac:dyDescent="0.25">
      <c r="A4101" s="29" t="s">
        <v>14424</v>
      </c>
      <c r="B4101" s="29" t="s">
        <v>14425</v>
      </c>
      <c r="C4101" s="30">
        <v>44219</v>
      </c>
      <c r="D4101" s="29" t="s">
        <v>19315</v>
      </c>
      <c r="E4101" s="29">
        <v>3990</v>
      </c>
      <c r="F4101" s="29" t="s">
        <v>18888</v>
      </c>
      <c r="G4101" t="s">
        <v>2405</v>
      </c>
    </row>
    <row r="4102" spans="1:7" x14ac:dyDescent="0.25">
      <c r="A4102" s="29" t="s">
        <v>2720</v>
      </c>
      <c r="B4102" s="29" t="s">
        <v>2721</v>
      </c>
      <c r="C4102" s="30">
        <v>44218</v>
      </c>
      <c r="D4102" s="29" t="s">
        <v>18889</v>
      </c>
      <c r="E4102" s="29">
        <v>4000</v>
      </c>
      <c r="F4102" s="29" t="s">
        <v>18889</v>
      </c>
      <c r="G4102" t="s">
        <v>2405</v>
      </c>
    </row>
    <row r="4103" spans="1:7" x14ac:dyDescent="0.25">
      <c r="A4103" s="29" t="s">
        <v>13908</v>
      </c>
      <c r="B4103" s="29" t="s">
        <v>13909</v>
      </c>
      <c r="C4103" s="30">
        <v>44208</v>
      </c>
      <c r="D4103" s="29" t="s">
        <v>18889</v>
      </c>
      <c r="E4103" s="29">
        <v>4190</v>
      </c>
      <c r="F4103" s="29" t="s">
        <v>18889</v>
      </c>
      <c r="G4103" t="s">
        <v>2405</v>
      </c>
    </row>
    <row r="4104" spans="1:7" x14ac:dyDescent="0.25">
      <c r="A4104" s="29" t="s">
        <v>13910</v>
      </c>
      <c r="B4104" s="29" t="s">
        <v>13911</v>
      </c>
      <c r="C4104" s="30">
        <v>44208</v>
      </c>
      <c r="D4104" s="29" t="s">
        <v>18889</v>
      </c>
      <c r="E4104" s="29">
        <v>4190</v>
      </c>
      <c r="F4104" s="29" t="s">
        <v>18889</v>
      </c>
      <c r="G4104" t="s">
        <v>2405</v>
      </c>
    </row>
    <row r="4105" spans="1:7" x14ac:dyDescent="0.25">
      <c r="A4105" s="29" t="s">
        <v>2700</v>
      </c>
      <c r="B4105" s="29" t="s">
        <v>2701</v>
      </c>
      <c r="C4105" s="30">
        <v>44217</v>
      </c>
      <c r="D4105" s="29" t="s">
        <v>18889</v>
      </c>
      <c r="E4105" s="29">
        <v>4800</v>
      </c>
      <c r="F4105" s="29" t="s">
        <v>18889</v>
      </c>
      <c r="G4105" t="s">
        <v>2405</v>
      </c>
    </row>
    <row r="4106" spans="1:7" x14ac:dyDescent="0.25">
      <c r="A4106" s="29" t="s">
        <v>6233</v>
      </c>
      <c r="B4106" s="29" t="s">
        <v>6234</v>
      </c>
      <c r="C4106" s="30">
        <v>44217</v>
      </c>
      <c r="D4106" s="29" t="s">
        <v>18890</v>
      </c>
      <c r="E4106" s="29">
        <v>5080</v>
      </c>
      <c r="F4106" s="29" t="s">
        <v>18890</v>
      </c>
      <c r="G4106" t="s">
        <v>2405</v>
      </c>
    </row>
    <row r="4107" spans="1:7" x14ac:dyDescent="0.25">
      <c r="A4107" s="29" t="s">
        <v>2403</v>
      </c>
      <c r="B4107" s="29" t="s">
        <v>2404</v>
      </c>
      <c r="C4107" s="30">
        <v>44205</v>
      </c>
      <c r="D4107" s="29" t="s">
        <v>19270</v>
      </c>
      <c r="F4107" s="29" t="s">
        <v>18888</v>
      </c>
      <c r="G4107" t="s">
        <v>2405</v>
      </c>
    </row>
    <row r="4108" spans="1:7" x14ac:dyDescent="0.25">
      <c r="A4108" s="29" t="s">
        <v>18098</v>
      </c>
      <c r="B4108" s="29" t="s">
        <v>18099</v>
      </c>
      <c r="C4108" s="30">
        <v>44208</v>
      </c>
      <c r="D4108" s="29" t="s">
        <v>18889</v>
      </c>
      <c r="F4108" s="29" t="s">
        <v>18889</v>
      </c>
      <c r="G4108" t="s">
        <v>2405</v>
      </c>
    </row>
    <row r="4109" spans="1:7" x14ac:dyDescent="0.25">
      <c r="A4109" s="29" t="s">
        <v>18101</v>
      </c>
      <c r="B4109" s="29" t="s">
        <v>18102</v>
      </c>
      <c r="C4109" s="30">
        <v>44208</v>
      </c>
      <c r="D4109" s="29" t="s">
        <v>18889</v>
      </c>
      <c r="F4109" s="29" t="s">
        <v>18889</v>
      </c>
      <c r="G4109" t="s">
        <v>2405</v>
      </c>
    </row>
    <row r="4110" spans="1:7" x14ac:dyDescent="0.25">
      <c r="A4110" s="29" t="s">
        <v>10969</v>
      </c>
      <c r="B4110" s="29" t="s">
        <v>10970</v>
      </c>
      <c r="C4110" s="30">
        <v>44210</v>
      </c>
      <c r="D4110" s="29" t="s">
        <v>18889</v>
      </c>
      <c r="F4110" s="29" t="s">
        <v>18889</v>
      </c>
      <c r="G4110" t="s">
        <v>2405</v>
      </c>
    </row>
    <row r="4111" spans="1:7" x14ac:dyDescent="0.25">
      <c r="A4111" s="29" t="s">
        <v>10982</v>
      </c>
      <c r="B4111" s="29" t="s">
        <v>10983</v>
      </c>
      <c r="C4111" s="30">
        <v>44210</v>
      </c>
      <c r="D4111" s="29" t="s">
        <v>18889</v>
      </c>
      <c r="F4111" s="29" t="s">
        <v>18889</v>
      </c>
      <c r="G4111" t="s">
        <v>2405</v>
      </c>
    </row>
    <row r="4112" spans="1:7" x14ac:dyDescent="0.25">
      <c r="A4112" s="29" t="s">
        <v>13738</v>
      </c>
      <c r="B4112" s="29" t="s">
        <v>13739</v>
      </c>
      <c r="C4112" s="30">
        <v>44210</v>
      </c>
      <c r="D4112" s="29" t="s">
        <v>18889</v>
      </c>
      <c r="F4112" s="29" t="s">
        <v>18889</v>
      </c>
      <c r="G4112" t="s">
        <v>2405</v>
      </c>
    </row>
    <row r="4113" spans="1:7" x14ac:dyDescent="0.25">
      <c r="A4113" s="29" t="s">
        <v>10971</v>
      </c>
      <c r="B4113" s="29" t="s">
        <v>10972</v>
      </c>
      <c r="C4113" s="30">
        <v>44211</v>
      </c>
      <c r="D4113" s="29" t="s">
        <v>18889</v>
      </c>
      <c r="F4113" s="29" t="s">
        <v>18889</v>
      </c>
      <c r="G4113" t="s">
        <v>2405</v>
      </c>
    </row>
    <row r="4114" spans="1:7" x14ac:dyDescent="0.25">
      <c r="A4114" s="29" t="s">
        <v>10973</v>
      </c>
      <c r="B4114" s="29" t="s">
        <v>10974</v>
      </c>
      <c r="C4114" s="30">
        <v>44211</v>
      </c>
      <c r="D4114" s="29" t="s">
        <v>18889</v>
      </c>
      <c r="F4114" s="29" t="s">
        <v>18889</v>
      </c>
      <c r="G4114" t="s">
        <v>2405</v>
      </c>
    </row>
    <row r="4115" spans="1:7" x14ac:dyDescent="0.25">
      <c r="A4115" s="29" t="s">
        <v>10975</v>
      </c>
      <c r="B4115" s="29" t="s">
        <v>10976</v>
      </c>
      <c r="C4115" s="30">
        <v>44211</v>
      </c>
      <c r="D4115" s="29" t="s">
        <v>18889</v>
      </c>
      <c r="F4115" s="29" t="s">
        <v>18889</v>
      </c>
      <c r="G4115" t="s">
        <v>2405</v>
      </c>
    </row>
    <row r="4116" spans="1:7" x14ac:dyDescent="0.25">
      <c r="A4116" s="29" t="s">
        <v>10977</v>
      </c>
      <c r="B4116" s="29" t="s">
        <v>10978</v>
      </c>
      <c r="C4116" s="30">
        <v>44211</v>
      </c>
      <c r="D4116" s="29" t="s">
        <v>18889</v>
      </c>
      <c r="F4116" s="29" t="s">
        <v>18889</v>
      </c>
      <c r="G4116" t="s">
        <v>2405</v>
      </c>
    </row>
    <row r="4117" spans="1:7" x14ac:dyDescent="0.25">
      <c r="A4117" s="29" t="s">
        <v>13763</v>
      </c>
      <c r="B4117" s="29" t="s">
        <v>13764</v>
      </c>
      <c r="C4117" s="30">
        <v>44214</v>
      </c>
      <c r="D4117" s="29" t="s">
        <v>18889</v>
      </c>
      <c r="F4117" s="29" t="s">
        <v>18889</v>
      </c>
      <c r="G4117" t="s">
        <v>2405</v>
      </c>
    </row>
    <row r="4118" spans="1:7" x14ac:dyDescent="0.25">
      <c r="A4118" s="29" t="s">
        <v>5312</v>
      </c>
      <c r="B4118" s="29" t="s">
        <v>5313</v>
      </c>
      <c r="C4118" s="30">
        <v>44221</v>
      </c>
      <c r="D4118" s="29" t="s">
        <v>18889</v>
      </c>
      <c r="F4118" s="29" t="s">
        <v>18889</v>
      </c>
      <c r="G4118" t="s">
        <v>2405</v>
      </c>
    </row>
    <row r="4119" spans="1:7" x14ac:dyDescent="0.25">
      <c r="A4119" s="29" t="s">
        <v>3637</v>
      </c>
      <c r="B4119" s="29" t="s">
        <v>3638</v>
      </c>
      <c r="C4119" s="30">
        <v>44239</v>
      </c>
      <c r="D4119" s="29" t="s">
        <v>18896</v>
      </c>
      <c r="F4119" s="29" t="s">
        <v>18894</v>
      </c>
      <c r="G4119" t="s">
        <v>2405</v>
      </c>
    </row>
    <row r="4120" spans="1:7" x14ac:dyDescent="0.25">
      <c r="A4120" s="29" t="s">
        <v>6301</v>
      </c>
      <c r="B4120" s="29" t="s">
        <v>6302</v>
      </c>
      <c r="C4120" s="30">
        <v>44228</v>
      </c>
      <c r="D4120" s="29" t="s">
        <v>18886</v>
      </c>
      <c r="E4120" s="29">
        <v>1745</v>
      </c>
      <c r="F4120" s="29" t="s">
        <v>18886</v>
      </c>
      <c r="G4120" t="s">
        <v>6304</v>
      </c>
    </row>
    <row r="4121" spans="1:7" x14ac:dyDescent="0.25">
      <c r="A4121" s="29" t="s">
        <v>16463</v>
      </c>
      <c r="B4121" s="29" t="s">
        <v>16464</v>
      </c>
      <c r="C4121" s="30">
        <v>44201</v>
      </c>
      <c r="D4121" s="29" t="s">
        <v>18966</v>
      </c>
      <c r="E4121" s="29">
        <v>1000</v>
      </c>
      <c r="F4121" s="29" t="s">
        <v>18884</v>
      </c>
      <c r="G4121" t="s">
        <v>563</v>
      </c>
    </row>
    <row r="4122" spans="1:7" x14ac:dyDescent="0.25">
      <c r="A4122" s="29" t="s">
        <v>8640</v>
      </c>
      <c r="B4122" s="29" t="s">
        <v>8641</v>
      </c>
      <c r="C4122" s="30">
        <v>44208</v>
      </c>
      <c r="D4122" s="29" t="s">
        <v>18966</v>
      </c>
      <c r="E4122" s="29">
        <v>1000</v>
      </c>
      <c r="F4122" s="29" t="s">
        <v>18884</v>
      </c>
      <c r="G4122" t="s">
        <v>563</v>
      </c>
    </row>
    <row r="4123" spans="1:7" x14ac:dyDescent="0.25">
      <c r="A4123" s="29" t="s">
        <v>8651</v>
      </c>
      <c r="B4123" s="29" t="s">
        <v>8652</v>
      </c>
      <c r="C4123" s="30">
        <v>44208</v>
      </c>
      <c r="D4123" s="29" t="s">
        <v>18966</v>
      </c>
      <c r="E4123" s="29">
        <v>1000</v>
      </c>
      <c r="F4123" s="29" t="s">
        <v>18884</v>
      </c>
      <c r="G4123" t="s">
        <v>563</v>
      </c>
    </row>
    <row r="4124" spans="1:7" x14ac:dyDescent="0.25">
      <c r="A4124" s="29" t="s">
        <v>8655</v>
      </c>
      <c r="B4124" s="29" t="s">
        <v>8656</v>
      </c>
      <c r="C4124" s="30">
        <v>44208</v>
      </c>
      <c r="D4124" s="29" t="s">
        <v>18966</v>
      </c>
      <c r="E4124" s="29">
        <v>1000</v>
      </c>
      <c r="F4124" s="29" t="s">
        <v>18884</v>
      </c>
      <c r="G4124" t="s">
        <v>563</v>
      </c>
    </row>
    <row r="4125" spans="1:7" x14ac:dyDescent="0.25">
      <c r="A4125" s="29" t="s">
        <v>8663</v>
      </c>
      <c r="B4125" s="29" t="s">
        <v>8664</v>
      </c>
      <c r="C4125" s="30">
        <v>44208</v>
      </c>
      <c r="D4125" s="29" t="s">
        <v>18966</v>
      </c>
      <c r="E4125" s="29">
        <v>1000</v>
      </c>
      <c r="F4125" s="29" t="s">
        <v>18884</v>
      </c>
      <c r="G4125" t="s">
        <v>563</v>
      </c>
    </row>
    <row r="4126" spans="1:7" x14ac:dyDescent="0.25">
      <c r="A4126" s="29" t="s">
        <v>4696</v>
      </c>
      <c r="B4126" s="29" t="s">
        <v>4697</v>
      </c>
      <c r="C4126" s="30">
        <v>44218</v>
      </c>
      <c r="D4126" s="29" t="s">
        <v>18966</v>
      </c>
      <c r="E4126" s="29">
        <v>1000</v>
      </c>
      <c r="F4126" s="29" t="s">
        <v>18884</v>
      </c>
      <c r="G4126" t="s">
        <v>563</v>
      </c>
    </row>
    <row r="4127" spans="1:7" x14ac:dyDescent="0.25">
      <c r="A4127" s="29" t="s">
        <v>4706</v>
      </c>
      <c r="B4127" s="29" t="s">
        <v>4707</v>
      </c>
      <c r="C4127" s="30">
        <v>44232</v>
      </c>
      <c r="D4127" s="29" t="s">
        <v>18966</v>
      </c>
      <c r="E4127" s="29">
        <v>1000</v>
      </c>
      <c r="F4127" s="29" t="s">
        <v>18884</v>
      </c>
      <c r="G4127" t="s">
        <v>563</v>
      </c>
    </row>
    <row r="4128" spans="1:7" x14ac:dyDescent="0.25">
      <c r="A4128" s="29" t="s">
        <v>12299</v>
      </c>
      <c r="B4128" s="29" t="s">
        <v>12300</v>
      </c>
      <c r="C4128" s="30">
        <v>44233</v>
      </c>
      <c r="D4128" s="29" t="s">
        <v>18895</v>
      </c>
      <c r="E4128" s="29">
        <v>1000</v>
      </c>
      <c r="F4128" s="29" t="s">
        <v>18884</v>
      </c>
      <c r="G4128" t="s">
        <v>563</v>
      </c>
    </row>
    <row r="4129" spans="1:7" x14ac:dyDescent="0.25">
      <c r="A4129" s="29" t="s">
        <v>10765</v>
      </c>
      <c r="B4129" s="29" t="s">
        <v>10766</v>
      </c>
      <c r="C4129" s="30">
        <v>44253</v>
      </c>
      <c r="D4129" s="29" t="s">
        <v>18966</v>
      </c>
      <c r="E4129" s="29">
        <v>1000</v>
      </c>
      <c r="F4129" s="29" t="s">
        <v>18884</v>
      </c>
      <c r="G4129" t="s">
        <v>563</v>
      </c>
    </row>
    <row r="4130" spans="1:7" x14ac:dyDescent="0.25">
      <c r="A4130" s="29" t="s">
        <v>4700</v>
      </c>
      <c r="B4130" s="29" t="s">
        <v>4701</v>
      </c>
      <c r="C4130" s="30">
        <v>44214</v>
      </c>
      <c r="D4130" s="29" t="s">
        <v>18966</v>
      </c>
      <c r="E4130" s="29">
        <v>1020</v>
      </c>
      <c r="F4130" s="29" t="s">
        <v>18884</v>
      </c>
      <c r="G4130" t="s">
        <v>563</v>
      </c>
    </row>
    <row r="4131" spans="1:7" x14ac:dyDescent="0.25">
      <c r="A4131" s="29" t="s">
        <v>12340</v>
      </c>
      <c r="B4131" s="29" t="s">
        <v>12341</v>
      </c>
      <c r="C4131" s="30">
        <v>44229</v>
      </c>
      <c r="D4131" s="29" t="s">
        <v>18895</v>
      </c>
      <c r="E4131" s="29">
        <v>1020</v>
      </c>
      <c r="F4131" s="29" t="s">
        <v>18884</v>
      </c>
      <c r="G4131" t="s">
        <v>563</v>
      </c>
    </row>
    <row r="4132" spans="1:7" x14ac:dyDescent="0.25">
      <c r="A4132" s="29" t="s">
        <v>12249</v>
      </c>
      <c r="B4132" s="29" t="s">
        <v>12250</v>
      </c>
      <c r="C4132" s="30">
        <v>44231</v>
      </c>
      <c r="D4132" s="29" t="s">
        <v>18895</v>
      </c>
      <c r="E4132" s="29">
        <v>1020</v>
      </c>
      <c r="F4132" s="29" t="s">
        <v>18884</v>
      </c>
      <c r="G4132" t="s">
        <v>563</v>
      </c>
    </row>
    <row r="4133" spans="1:7" x14ac:dyDescent="0.25">
      <c r="A4133" s="29" t="s">
        <v>8632</v>
      </c>
      <c r="B4133" s="29" t="s">
        <v>8633</v>
      </c>
      <c r="C4133" s="30">
        <v>44208</v>
      </c>
      <c r="D4133" s="29" t="s">
        <v>18968</v>
      </c>
      <c r="E4133" s="29">
        <v>1030</v>
      </c>
      <c r="F4133" s="29" t="s">
        <v>18884</v>
      </c>
      <c r="G4133" t="s">
        <v>563</v>
      </c>
    </row>
    <row r="4134" spans="1:7" x14ac:dyDescent="0.25">
      <c r="A4134" s="29" t="s">
        <v>8644</v>
      </c>
      <c r="B4134" s="29" t="s">
        <v>8645</v>
      </c>
      <c r="C4134" s="30">
        <v>44208</v>
      </c>
      <c r="D4134" s="29" t="s">
        <v>18968</v>
      </c>
      <c r="E4134" s="29">
        <v>1030</v>
      </c>
      <c r="F4134" s="29" t="s">
        <v>18884</v>
      </c>
      <c r="G4134" t="s">
        <v>563</v>
      </c>
    </row>
    <row r="4135" spans="1:7" x14ac:dyDescent="0.25">
      <c r="A4135" s="29" t="s">
        <v>8649</v>
      </c>
      <c r="B4135" s="29" t="s">
        <v>8650</v>
      </c>
      <c r="C4135" s="30">
        <v>44208</v>
      </c>
      <c r="D4135" s="29" t="s">
        <v>18968</v>
      </c>
      <c r="E4135" s="29">
        <v>1030</v>
      </c>
      <c r="F4135" s="29" t="s">
        <v>18884</v>
      </c>
      <c r="G4135" t="s">
        <v>563</v>
      </c>
    </row>
    <row r="4136" spans="1:7" x14ac:dyDescent="0.25">
      <c r="A4136" s="29" t="s">
        <v>8661</v>
      </c>
      <c r="B4136" s="29" t="s">
        <v>8662</v>
      </c>
      <c r="C4136" s="30">
        <v>44208</v>
      </c>
      <c r="D4136" s="29" t="s">
        <v>18968</v>
      </c>
      <c r="E4136" s="29">
        <v>1030</v>
      </c>
      <c r="F4136" s="29" t="s">
        <v>18884</v>
      </c>
      <c r="G4136" t="s">
        <v>563</v>
      </c>
    </row>
    <row r="4137" spans="1:7" x14ac:dyDescent="0.25">
      <c r="A4137" s="29" t="s">
        <v>8665</v>
      </c>
      <c r="B4137" s="29" t="s">
        <v>8666</v>
      </c>
      <c r="C4137" s="30">
        <v>44208</v>
      </c>
      <c r="D4137" s="29" t="s">
        <v>19051</v>
      </c>
      <c r="E4137" s="29">
        <v>1040</v>
      </c>
      <c r="F4137" s="29" t="s">
        <v>18884</v>
      </c>
      <c r="G4137" t="s">
        <v>563</v>
      </c>
    </row>
    <row r="4138" spans="1:7" x14ac:dyDescent="0.25">
      <c r="A4138" s="29" t="s">
        <v>13673</v>
      </c>
      <c r="B4138" s="29" t="s">
        <v>13674</v>
      </c>
      <c r="C4138" s="30">
        <v>44225</v>
      </c>
      <c r="D4138" s="29" t="s">
        <v>18896</v>
      </c>
      <c r="E4138" s="29">
        <v>1040</v>
      </c>
      <c r="F4138" s="29" t="s">
        <v>18884</v>
      </c>
      <c r="G4138" t="s">
        <v>563</v>
      </c>
    </row>
    <row r="4139" spans="1:7" x14ac:dyDescent="0.25">
      <c r="A4139" s="29" t="s">
        <v>17071</v>
      </c>
      <c r="B4139" s="29" t="s">
        <v>17072</v>
      </c>
      <c r="C4139" s="30">
        <v>44235</v>
      </c>
      <c r="D4139" s="29" t="s">
        <v>19051</v>
      </c>
      <c r="E4139" s="29">
        <v>1040</v>
      </c>
      <c r="F4139" s="29" t="s">
        <v>18884</v>
      </c>
      <c r="G4139" t="s">
        <v>563</v>
      </c>
    </row>
    <row r="4140" spans="1:7" x14ac:dyDescent="0.25">
      <c r="A4140" s="29" t="s">
        <v>8306</v>
      </c>
      <c r="B4140" s="29" t="s">
        <v>8307</v>
      </c>
      <c r="C4140" s="30">
        <v>44201</v>
      </c>
      <c r="D4140" s="29" t="s">
        <v>18966</v>
      </c>
      <c r="E4140" s="29">
        <v>1050</v>
      </c>
      <c r="F4140" s="29" t="s">
        <v>18884</v>
      </c>
      <c r="G4140" t="s">
        <v>563</v>
      </c>
    </row>
    <row r="4141" spans="1:7" x14ac:dyDescent="0.25">
      <c r="A4141" s="29" t="s">
        <v>5192</v>
      </c>
      <c r="B4141" s="29" t="s">
        <v>5193</v>
      </c>
      <c r="C4141" s="30">
        <v>44210</v>
      </c>
      <c r="D4141" s="29" t="s">
        <v>18969</v>
      </c>
      <c r="E4141" s="29">
        <v>1050</v>
      </c>
      <c r="F4141" s="29" t="s">
        <v>18884</v>
      </c>
      <c r="G4141" t="s">
        <v>563</v>
      </c>
    </row>
    <row r="4142" spans="1:7" x14ac:dyDescent="0.25">
      <c r="A4142" s="29" t="s">
        <v>14833</v>
      </c>
      <c r="B4142" s="29" t="s">
        <v>14834</v>
      </c>
      <c r="C4142" s="30">
        <v>44229</v>
      </c>
      <c r="D4142" s="29" t="s">
        <v>18895</v>
      </c>
      <c r="E4142" s="29">
        <v>1050</v>
      </c>
      <c r="F4142" s="29" t="s">
        <v>18884</v>
      </c>
      <c r="G4142" t="s">
        <v>563</v>
      </c>
    </row>
    <row r="4143" spans="1:7" x14ac:dyDescent="0.25">
      <c r="A4143" s="29" t="s">
        <v>8642</v>
      </c>
      <c r="B4143" s="29" t="s">
        <v>8643</v>
      </c>
      <c r="C4143" s="30">
        <v>44208</v>
      </c>
      <c r="D4143" s="29" t="s">
        <v>18972</v>
      </c>
      <c r="E4143" s="29">
        <v>1070</v>
      </c>
      <c r="F4143" s="29" t="s">
        <v>18884</v>
      </c>
      <c r="G4143" t="s">
        <v>563</v>
      </c>
    </row>
    <row r="4144" spans="1:7" x14ac:dyDescent="0.25">
      <c r="A4144" s="29" t="s">
        <v>7785</v>
      </c>
      <c r="B4144" s="29" t="s">
        <v>7786</v>
      </c>
      <c r="C4144" s="30">
        <v>44225</v>
      </c>
      <c r="D4144" s="29" t="s">
        <v>18972</v>
      </c>
      <c r="E4144" s="29">
        <v>1070</v>
      </c>
      <c r="F4144" s="29" t="s">
        <v>18884</v>
      </c>
      <c r="G4144" t="s">
        <v>563</v>
      </c>
    </row>
    <row r="4145" spans="1:7" x14ac:dyDescent="0.25">
      <c r="A4145" s="29" t="s">
        <v>8653</v>
      </c>
      <c r="B4145" s="29" t="s">
        <v>8654</v>
      </c>
      <c r="C4145" s="30">
        <v>44208</v>
      </c>
      <c r="D4145" s="29" t="s">
        <v>19053</v>
      </c>
      <c r="E4145" s="29">
        <v>1080</v>
      </c>
      <c r="F4145" s="29" t="s">
        <v>18884</v>
      </c>
      <c r="G4145" t="s">
        <v>563</v>
      </c>
    </row>
    <row r="4146" spans="1:7" x14ac:dyDescent="0.25">
      <c r="A4146" s="29" t="s">
        <v>4686</v>
      </c>
      <c r="B4146" s="29" t="s">
        <v>4687</v>
      </c>
      <c r="C4146" s="30">
        <v>44216</v>
      </c>
      <c r="D4146" s="29" t="s">
        <v>19053</v>
      </c>
      <c r="E4146" s="29">
        <v>1080</v>
      </c>
      <c r="F4146" s="29" t="s">
        <v>18884</v>
      </c>
      <c r="G4146" t="s">
        <v>563</v>
      </c>
    </row>
    <row r="4147" spans="1:7" x14ac:dyDescent="0.25">
      <c r="A4147" s="29" t="s">
        <v>16576</v>
      </c>
      <c r="B4147" s="29" t="s">
        <v>16577</v>
      </c>
      <c r="C4147" s="30">
        <v>44222</v>
      </c>
      <c r="D4147" s="29" t="s">
        <v>18964</v>
      </c>
      <c r="E4147" s="29">
        <v>1080</v>
      </c>
      <c r="F4147" s="29" t="s">
        <v>18884</v>
      </c>
      <c r="G4147" t="s">
        <v>563</v>
      </c>
    </row>
    <row r="4148" spans="1:7" x14ac:dyDescent="0.25">
      <c r="A4148" s="29" t="s">
        <v>7766</v>
      </c>
      <c r="B4148" s="29" t="s">
        <v>7767</v>
      </c>
      <c r="C4148" s="30">
        <v>44225</v>
      </c>
      <c r="D4148" s="29" t="s">
        <v>18973</v>
      </c>
      <c r="E4148" s="29">
        <v>1080</v>
      </c>
      <c r="F4148" s="29" t="s">
        <v>18884</v>
      </c>
      <c r="G4148" t="s">
        <v>563</v>
      </c>
    </row>
    <row r="4149" spans="1:7" x14ac:dyDescent="0.25">
      <c r="A4149" s="29" t="s">
        <v>13922</v>
      </c>
      <c r="B4149" s="29" t="s">
        <v>13923</v>
      </c>
      <c r="C4149" s="30">
        <v>44225</v>
      </c>
      <c r="D4149" s="29" t="s">
        <v>18973</v>
      </c>
      <c r="E4149" s="29">
        <v>1080</v>
      </c>
      <c r="F4149" s="29" t="s">
        <v>18884</v>
      </c>
      <c r="G4149" t="s">
        <v>563</v>
      </c>
    </row>
    <row r="4150" spans="1:7" x14ac:dyDescent="0.25">
      <c r="A4150" s="29" t="s">
        <v>8629</v>
      </c>
      <c r="B4150" s="29" t="s">
        <v>8630</v>
      </c>
      <c r="C4150" s="30">
        <v>44208</v>
      </c>
      <c r="D4150" s="29" t="s">
        <v>19054</v>
      </c>
      <c r="E4150" s="29">
        <v>1082</v>
      </c>
      <c r="F4150" s="29" t="s">
        <v>18884</v>
      </c>
      <c r="G4150" t="s">
        <v>563</v>
      </c>
    </row>
    <row r="4151" spans="1:7" x14ac:dyDescent="0.25">
      <c r="A4151" s="29" t="s">
        <v>4702</v>
      </c>
      <c r="B4151" s="29" t="s">
        <v>4703</v>
      </c>
      <c r="C4151" s="30">
        <v>44229</v>
      </c>
      <c r="D4151" s="29" t="s">
        <v>19055</v>
      </c>
      <c r="E4151" s="29">
        <v>1082</v>
      </c>
      <c r="F4151" s="29" t="s">
        <v>18884</v>
      </c>
      <c r="G4151" t="s">
        <v>563</v>
      </c>
    </row>
    <row r="4152" spans="1:7" x14ac:dyDescent="0.25">
      <c r="A4152" s="29" t="s">
        <v>4691</v>
      </c>
      <c r="B4152" s="29" t="s">
        <v>4692</v>
      </c>
      <c r="C4152" s="30">
        <v>44231</v>
      </c>
      <c r="D4152" s="29" t="s">
        <v>18975</v>
      </c>
      <c r="E4152" s="29">
        <v>1082</v>
      </c>
      <c r="F4152" s="29" t="s">
        <v>18884</v>
      </c>
      <c r="G4152" t="s">
        <v>563</v>
      </c>
    </row>
    <row r="4153" spans="1:7" x14ac:dyDescent="0.25">
      <c r="A4153" s="29" t="s">
        <v>8634</v>
      </c>
      <c r="B4153" s="29" t="s">
        <v>8635</v>
      </c>
      <c r="C4153" s="30">
        <v>44208</v>
      </c>
      <c r="D4153" s="29" t="s">
        <v>18977</v>
      </c>
      <c r="E4153" s="29">
        <v>1090</v>
      </c>
      <c r="F4153" s="29" t="s">
        <v>18884</v>
      </c>
      <c r="G4153" t="s">
        <v>563</v>
      </c>
    </row>
    <row r="4154" spans="1:7" x14ac:dyDescent="0.25">
      <c r="A4154" s="29" t="s">
        <v>6334</v>
      </c>
      <c r="B4154" s="29" t="s">
        <v>6335</v>
      </c>
      <c r="C4154" s="30">
        <v>44225</v>
      </c>
      <c r="D4154" s="29" t="s">
        <v>18977</v>
      </c>
      <c r="E4154" s="29">
        <v>1090</v>
      </c>
      <c r="F4154" s="29" t="s">
        <v>18884</v>
      </c>
      <c r="G4154" t="s">
        <v>563</v>
      </c>
    </row>
    <row r="4155" spans="1:7" x14ac:dyDescent="0.25">
      <c r="A4155" s="29" t="s">
        <v>8669</v>
      </c>
      <c r="B4155" s="29" t="s">
        <v>8670</v>
      </c>
      <c r="C4155" s="30">
        <v>44208</v>
      </c>
      <c r="D4155" s="29" t="s">
        <v>18966</v>
      </c>
      <c r="E4155" s="29">
        <v>1120</v>
      </c>
      <c r="F4155" s="29" t="s">
        <v>18884</v>
      </c>
      <c r="G4155" t="s">
        <v>563</v>
      </c>
    </row>
    <row r="4156" spans="1:7" x14ac:dyDescent="0.25">
      <c r="A4156" s="29" t="s">
        <v>14322</v>
      </c>
      <c r="B4156" s="29" t="s">
        <v>14323</v>
      </c>
      <c r="C4156" s="30">
        <v>44227</v>
      </c>
      <c r="D4156" s="29" t="s">
        <v>18895</v>
      </c>
      <c r="E4156" s="29">
        <v>1140</v>
      </c>
      <c r="F4156" s="29" t="s">
        <v>18884</v>
      </c>
      <c r="G4156" t="s">
        <v>563</v>
      </c>
    </row>
    <row r="4157" spans="1:7" x14ac:dyDescent="0.25">
      <c r="A4157" s="29" t="s">
        <v>7419</v>
      </c>
      <c r="B4157" s="29" t="s">
        <v>7420</v>
      </c>
      <c r="C4157" s="30">
        <v>44251</v>
      </c>
      <c r="D4157" s="29" t="s">
        <v>18895</v>
      </c>
      <c r="E4157" s="29">
        <v>1140</v>
      </c>
      <c r="F4157" s="29" t="s">
        <v>18884</v>
      </c>
      <c r="G4157" t="s">
        <v>563</v>
      </c>
    </row>
    <row r="4158" spans="1:7" x14ac:dyDescent="0.25">
      <c r="A4158" s="29" t="s">
        <v>17066</v>
      </c>
      <c r="B4158" s="29" t="s">
        <v>17067</v>
      </c>
      <c r="C4158" s="30">
        <v>44235</v>
      </c>
      <c r="D4158" s="29" t="s">
        <v>19060</v>
      </c>
      <c r="E4158" s="29">
        <v>1160</v>
      </c>
      <c r="F4158" s="29" t="s">
        <v>18884</v>
      </c>
      <c r="G4158" t="s">
        <v>563</v>
      </c>
    </row>
    <row r="4159" spans="1:7" x14ac:dyDescent="0.25">
      <c r="A4159" s="29" t="s">
        <v>14814</v>
      </c>
      <c r="B4159" s="29" t="s">
        <v>14815</v>
      </c>
      <c r="C4159" s="30">
        <v>44229</v>
      </c>
      <c r="D4159" s="29" t="s">
        <v>18895</v>
      </c>
      <c r="E4159" s="29">
        <v>1170</v>
      </c>
      <c r="F4159" s="29" t="s">
        <v>18884</v>
      </c>
      <c r="G4159" t="s">
        <v>563</v>
      </c>
    </row>
    <row r="4160" spans="1:7" x14ac:dyDescent="0.25">
      <c r="A4160" s="29" t="s">
        <v>8292</v>
      </c>
      <c r="B4160" s="29" t="s">
        <v>8293</v>
      </c>
      <c r="C4160" s="30">
        <v>44201</v>
      </c>
      <c r="D4160" s="29" t="s">
        <v>18966</v>
      </c>
      <c r="E4160" s="29">
        <v>1180</v>
      </c>
      <c r="F4160" s="29" t="s">
        <v>18884</v>
      </c>
      <c r="G4160" t="s">
        <v>563</v>
      </c>
    </row>
    <row r="4161" spans="1:7" x14ac:dyDescent="0.25">
      <c r="A4161" s="29" t="s">
        <v>8646</v>
      </c>
      <c r="B4161" s="29" t="s">
        <v>8647</v>
      </c>
      <c r="C4161" s="30">
        <v>44208</v>
      </c>
      <c r="D4161" s="29" t="s">
        <v>19062</v>
      </c>
      <c r="E4161" s="29">
        <v>1180</v>
      </c>
      <c r="F4161" s="29" t="s">
        <v>18884</v>
      </c>
      <c r="G4161" t="s">
        <v>563</v>
      </c>
    </row>
    <row r="4162" spans="1:7" x14ac:dyDescent="0.25">
      <c r="A4162" s="29" t="s">
        <v>4704</v>
      </c>
      <c r="B4162" s="29" t="s">
        <v>4705</v>
      </c>
      <c r="C4162" s="30">
        <v>44218</v>
      </c>
      <c r="D4162" s="29" t="s">
        <v>18982</v>
      </c>
      <c r="E4162" s="29">
        <v>1210</v>
      </c>
      <c r="F4162" s="29" t="s">
        <v>18884</v>
      </c>
      <c r="G4162" t="s">
        <v>563</v>
      </c>
    </row>
    <row r="4163" spans="1:7" x14ac:dyDescent="0.25">
      <c r="A4163" s="29" t="s">
        <v>12261</v>
      </c>
      <c r="B4163" s="29" t="s">
        <v>12262</v>
      </c>
      <c r="C4163" s="30">
        <v>44231</v>
      </c>
      <c r="D4163" s="29" t="s">
        <v>18895</v>
      </c>
      <c r="E4163" s="29">
        <v>1210</v>
      </c>
      <c r="F4163" s="29" t="s">
        <v>18884</v>
      </c>
      <c r="G4163" t="s">
        <v>563</v>
      </c>
    </row>
    <row r="4164" spans="1:7" x14ac:dyDescent="0.25">
      <c r="A4164" s="29" t="s">
        <v>8322</v>
      </c>
      <c r="B4164" s="29" t="s">
        <v>8323</v>
      </c>
      <c r="C4164" s="30">
        <v>44198</v>
      </c>
      <c r="D4164" s="29" t="s">
        <v>19078</v>
      </c>
      <c r="E4164" s="29">
        <v>1410</v>
      </c>
      <c r="F4164" s="29" t="s">
        <v>18885</v>
      </c>
      <c r="G4164" t="s">
        <v>563</v>
      </c>
    </row>
    <row r="4165" spans="1:7" x14ac:dyDescent="0.25">
      <c r="A4165" s="29" t="s">
        <v>12600</v>
      </c>
      <c r="B4165" s="29" t="s">
        <v>12601</v>
      </c>
      <c r="C4165" s="30">
        <v>44239</v>
      </c>
      <c r="D4165" s="29" t="s">
        <v>18885</v>
      </c>
      <c r="E4165" s="29">
        <v>1410</v>
      </c>
      <c r="F4165" s="29" t="s">
        <v>18885</v>
      </c>
      <c r="G4165" t="s">
        <v>563</v>
      </c>
    </row>
    <row r="4166" spans="1:7" x14ac:dyDescent="0.25">
      <c r="A4166" s="29" t="s">
        <v>6077</v>
      </c>
      <c r="B4166" s="29" t="s">
        <v>6078</v>
      </c>
      <c r="C4166" s="30">
        <v>44222</v>
      </c>
      <c r="D4166" s="29" t="s">
        <v>18885</v>
      </c>
      <c r="E4166" s="29">
        <v>1460</v>
      </c>
      <c r="F4166" s="29" t="s">
        <v>18885</v>
      </c>
      <c r="G4166" t="s">
        <v>563</v>
      </c>
    </row>
    <row r="4167" spans="1:7" x14ac:dyDescent="0.25">
      <c r="A4167" s="29" t="s">
        <v>4675</v>
      </c>
      <c r="B4167" s="29" t="s">
        <v>4676</v>
      </c>
      <c r="C4167" s="30">
        <v>44231</v>
      </c>
      <c r="D4167" s="29" t="s">
        <v>18985</v>
      </c>
      <c r="E4167" s="29">
        <v>1640</v>
      </c>
      <c r="F4167" s="29" t="s">
        <v>18886</v>
      </c>
      <c r="G4167" t="s">
        <v>563</v>
      </c>
    </row>
    <row r="4168" spans="1:7" x14ac:dyDescent="0.25">
      <c r="A4168" s="29" t="s">
        <v>4708</v>
      </c>
      <c r="B4168" s="29" t="s">
        <v>4709</v>
      </c>
      <c r="C4168" s="30">
        <v>44215</v>
      </c>
      <c r="D4168" s="29" t="s">
        <v>19097</v>
      </c>
      <c r="E4168" s="29">
        <v>1731</v>
      </c>
      <c r="F4168" s="29" t="s">
        <v>18886</v>
      </c>
      <c r="G4168" t="s">
        <v>563</v>
      </c>
    </row>
    <row r="4169" spans="1:7" x14ac:dyDescent="0.25">
      <c r="A4169" s="29" t="s">
        <v>8325</v>
      </c>
      <c r="B4169" s="29" t="s">
        <v>8326</v>
      </c>
      <c r="C4169" s="30">
        <v>44202</v>
      </c>
      <c r="D4169" s="29" t="s">
        <v>19107</v>
      </c>
      <c r="E4169" s="29">
        <v>1930</v>
      </c>
      <c r="F4169" s="29" t="s">
        <v>18886</v>
      </c>
      <c r="G4169" t="s">
        <v>563</v>
      </c>
    </row>
    <row r="4170" spans="1:7" x14ac:dyDescent="0.25">
      <c r="A4170" s="29" t="s">
        <v>11325</v>
      </c>
      <c r="B4170" s="29" t="s">
        <v>11326</v>
      </c>
      <c r="C4170" s="30">
        <v>44208</v>
      </c>
      <c r="D4170" s="29" t="s">
        <v>19107</v>
      </c>
      <c r="E4170" s="29">
        <v>1930</v>
      </c>
      <c r="F4170" s="29" t="s">
        <v>18886</v>
      </c>
      <c r="G4170" t="s">
        <v>563</v>
      </c>
    </row>
    <row r="4171" spans="1:7" x14ac:dyDescent="0.25">
      <c r="A4171" s="29" t="s">
        <v>8636</v>
      </c>
      <c r="B4171" s="29" t="s">
        <v>8637</v>
      </c>
      <c r="C4171" s="30">
        <v>44208</v>
      </c>
      <c r="D4171" s="29" t="s">
        <v>19109</v>
      </c>
      <c r="E4171" s="29">
        <v>1932</v>
      </c>
      <c r="F4171" s="29" t="s">
        <v>18886</v>
      </c>
      <c r="G4171" t="s">
        <v>563</v>
      </c>
    </row>
    <row r="4172" spans="1:7" x14ac:dyDescent="0.25">
      <c r="A4172" s="29" t="s">
        <v>8370</v>
      </c>
      <c r="B4172" s="29" t="s">
        <v>8371</v>
      </c>
      <c r="C4172" s="30">
        <v>44195</v>
      </c>
      <c r="D4172" s="29" t="s">
        <v>19110</v>
      </c>
      <c r="E4172" s="29">
        <v>1933</v>
      </c>
      <c r="F4172" s="29" t="s">
        <v>18886</v>
      </c>
      <c r="G4172" t="s">
        <v>563</v>
      </c>
    </row>
    <row r="4173" spans="1:7" x14ac:dyDescent="0.25">
      <c r="A4173" s="29" t="s">
        <v>18083</v>
      </c>
      <c r="B4173" s="29" t="s">
        <v>18084</v>
      </c>
      <c r="C4173" s="30">
        <v>44266</v>
      </c>
      <c r="D4173" s="29" t="s">
        <v>18886</v>
      </c>
      <c r="E4173" s="29">
        <v>1933</v>
      </c>
      <c r="F4173" s="29" t="s">
        <v>18886</v>
      </c>
      <c r="G4173" t="s">
        <v>563</v>
      </c>
    </row>
    <row r="4174" spans="1:7" x14ac:dyDescent="0.25">
      <c r="A4174" s="29" t="s">
        <v>9311</v>
      </c>
      <c r="B4174" s="29" t="s">
        <v>9312</v>
      </c>
      <c r="C4174" s="30">
        <v>44245</v>
      </c>
      <c r="D4174" s="29" t="s">
        <v>19112</v>
      </c>
      <c r="E4174" s="29">
        <v>1970</v>
      </c>
      <c r="F4174" s="29" t="s">
        <v>18886</v>
      </c>
      <c r="G4174" t="s">
        <v>563</v>
      </c>
    </row>
    <row r="4175" spans="1:7" x14ac:dyDescent="0.25">
      <c r="A4175" s="29" t="s">
        <v>15772</v>
      </c>
      <c r="B4175" s="29" t="s">
        <v>15773</v>
      </c>
      <c r="C4175" s="30">
        <v>44241</v>
      </c>
      <c r="D4175" s="29" t="s">
        <v>18904</v>
      </c>
      <c r="E4175" s="29">
        <v>2000</v>
      </c>
      <c r="F4175" s="29" t="s">
        <v>18887</v>
      </c>
      <c r="G4175" t="s">
        <v>563</v>
      </c>
    </row>
    <row r="4176" spans="1:7" x14ac:dyDescent="0.25">
      <c r="A4176" s="29" t="s">
        <v>17288</v>
      </c>
      <c r="B4176" s="29" t="s">
        <v>17289</v>
      </c>
      <c r="C4176" s="30">
        <v>44231</v>
      </c>
      <c r="D4176" s="29" t="s">
        <v>18887</v>
      </c>
      <c r="E4176" s="29">
        <v>2018</v>
      </c>
      <c r="F4176" s="29" t="s">
        <v>18887</v>
      </c>
      <c r="G4176" t="s">
        <v>563</v>
      </c>
    </row>
    <row r="4177" spans="1:7" x14ac:dyDescent="0.25">
      <c r="A4177" s="29" t="s">
        <v>15516</v>
      </c>
      <c r="B4177" s="29" t="s">
        <v>15517</v>
      </c>
      <c r="C4177" s="30">
        <v>44237</v>
      </c>
      <c r="D4177" s="29" t="s">
        <v>18904</v>
      </c>
      <c r="E4177" s="29">
        <v>2018</v>
      </c>
      <c r="F4177" s="29" t="s">
        <v>18887</v>
      </c>
      <c r="G4177" t="s">
        <v>563</v>
      </c>
    </row>
    <row r="4178" spans="1:7" x14ac:dyDescent="0.25">
      <c r="A4178" s="29" t="s">
        <v>16522</v>
      </c>
      <c r="B4178" s="29" t="s">
        <v>16523</v>
      </c>
      <c r="C4178" s="30">
        <v>44219</v>
      </c>
      <c r="D4178" s="29" t="s">
        <v>18887</v>
      </c>
      <c r="E4178" s="29">
        <v>2020</v>
      </c>
      <c r="F4178" s="29" t="s">
        <v>18887</v>
      </c>
      <c r="G4178" t="s">
        <v>563</v>
      </c>
    </row>
    <row r="4179" spans="1:7" x14ac:dyDescent="0.25">
      <c r="A4179" s="29" t="s">
        <v>6733</v>
      </c>
      <c r="B4179" s="29" t="s">
        <v>6734</v>
      </c>
      <c r="C4179" s="30">
        <v>44233</v>
      </c>
      <c r="D4179" s="29" t="s">
        <v>18904</v>
      </c>
      <c r="E4179" s="29">
        <v>2030</v>
      </c>
      <c r="F4179" s="29" t="s">
        <v>18887</v>
      </c>
      <c r="G4179" t="s">
        <v>563</v>
      </c>
    </row>
    <row r="4180" spans="1:7" x14ac:dyDescent="0.25">
      <c r="A4180" s="29" t="s">
        <v>16990</v>
      </c>
      <c r="B4180" s="29" t="s">
        <v>16991</v>
      </c>
      <c r="C4180" s="30">
        <v>44232</v>
      </c>
      <c r="D4180" s="29" t="s">
        <v>18904</v>
      </c>
      <c r="E4180" s="29">
        <v>2050</v>
      </c>
      <c r="F4180" s="29" t="s">
        <v>18887</v>
      </c>
      <c r="G4180" t="s">
        <v>563</v>
      </c>
    </row>
    <row r="4181" spans="1:7" x14ac:dyDescent="0.25">
      <c r="A4181" s="29" t="s">
        <v>12665</v>
      </c>
      <c r="B4181" s="29" t="s">
        <v>12666</v>
      </c>
      <c r="C4181" s="30">
        <v>44242</v>
      </c>
      <c r="D4181" s="29" t="s">
        <v>18904</v>
      </c>
      <c r="E4181" s="29">
        <v>2050</v>
      </c>
      <c r="F4181" s="29" t="s">
        <v>18887</v>
      </c>
      <c r="G4181" t="s">
        <v>563</v>
      </c>
    </row>
    <row r="4182" spans="1:7" x14ac:dyDescent="0.25">
      <c r="A4182" s="29" t="s">
        <v>3535</v>
      </c>
      <c r="B4182" s="29" t="s">
        <v>3536</v>
      </c>
      <c r="C4182" s="30">
        <v>44243</v>
      </c>
      <c r="D4182" s="29" t="s">
        <v>18887</v>
      </c>
      <c r="E4182" s="29">
        <v>2050</v>
      </c>
      <c r="F4182" s="29" t="s">
        <v>18887</v>
      </c>
      <c r="G4182" t="s">
        <v>563</v>
      </c>
    </row>
    <row r="4183" spans="1:7" x14ac:dyDescent="0.25">
      <c r="A4183" s="29" t="s">
        <v>15766</v>
      </c>
      <c r="B4183" s="29" t="s">
        <v>15767</v>
      </c>
      <c r="C4183" s="30">
        <v>44240</v>
      </c>
      <c r="D4183" s="29" t="s">
        <v>18904</v>
      </c>
      <c r="E4183" s="29">
        <v>2060</v>
      </c>
      <c r="F4183" s="29" t="s">
        <v>18887</v>
      </c>
      <c r="G4183" t="s">
        <v>563</v>
      </c>
    </row>
    <row r="4184" spans="1:7" x14ac:dyDescent="0.25">
      <c r="A4184" s="29" t="s">
        <v>14161</v>
      </c>
      <c r="B4184" s="29" t="s">
        <v>14162</v>
      </c>
      <c r="C4184" s="30">
        <v>44214</v>
      </c>
      <c r="D4184" s="29" t="s">
        <v>18995</v>
      </c>
      <c r="E4184" s="29">
        <v>2100</v>
      </c>
      <c r="F4184" s="29" t="s">
        <v>18887</v>
      </c>
      <c r="G4184" t="s">
        <v>563</v>
      </c>
    </row>
    <row r="4185" spans="1:7" x14ac:dyDescent="0.25">
      <c r="A4185" s="29" t="s">
        <v>16519</v>
      </c>
      <c r="B4185" s="29" t="s">
        <v>16520</v>
      </c>
      <c r="C4185" s="30">
        <v>44218</v>
      </c>
      <c r="D4185" s="29" t="s">
        <v>18995</v>
      </c>
      <c r="E4185" s="29">
        <v>2100</v>
      </c>
      <c r="F4185" s="29" t="s">
        <v>18887</v>
      </c>
      <c r="G4185" t="s">
        <v>563</v>
      </c>
    </row>
    <row r="4186" spans="1:7" x14ac:dyDescent="0.25">
      <c r="A4186" s="29" t="s">
        <v>13423</v>
      </c>
      <c r="B4186" s="29" t="s">
        <v>13424</v>
      </c>
      <c r="C4186" s="30">
        <v>44257</v>
      </c>
      <c r="D4186" s="29" t="s">
        <v>18995</v>
      </c>
      <c r="E4186" s="29">
        <v>2100</v>
      </c>
      <c r="F4186" s="29" t="s">
        <v>18887</v>
      </c>
      <c r="G4186" t="s">
        <v>563</v>
      </c>
    </row>
    <row r="4187" spans="1:7" x14ac:dyDescent="0.25">
      <c r="A4187" s="29" t="s">
        <v>17094</v>
      </c>
      <c r="B4187" s="29" t="s">
        <v>17095</v>
      </c>
      <c r="C4187" s="30">
        <v>44233</v>
      </c>
      <c r="D4187" s="29" t="s">
        <v>18996</v>
      </c>
      <c r="E4187" s="29">
        <v>2110</v>
      </c>
      <c r="F4187" s="29" t="s">
        <v>18887</v>
      </c>
      <c r="G4187" t="s">
        <v>563</v>
      </c>
    </row>
    <row r="4188" spans="1:7" x14ac:dyDescent="0.25">
      <c r="A4188" s="29" t="s">
        <v>3176</v>
      </c>
      <c r="B4188" s="29" t="s">
        <v>3177</v>
      </c>
      <c r="C4188" s="30">
        <v>44217</v>
      </c>
      <c r="D4188" s="29" t="s">
        <v>18997</v>
      </c>
      <c r="E4188" s="29">
        <v>2140</v>
      </c>
      <c r="F4188" s="29" t="s">
        <v>18887</v>
      </c>
      <c r="G4188" t="s">
        <v>563</v>
      </c>
    </row>
    <row r="4189" spans="1:7" x14ac:dyDescent="0.25">
      <c r="A4189" s="29" t="s">
        <v>12662</v>
      </c>
      <c r="B4189" s="29" t="s">
        <v>12663</v>
      </c>
      <c r="C4189" s="30">
        <v>44242</v>
      </c>
      <c r="D4189" s="29" t="s">
        <v>18997</v>
      </c>
      <c r="E4189" s="29">
        <v>2140</v>
      </c>
      <c r="F4189" s="29" t="s">
        <v>18887</v>
      </c>
      <c r="G4189" t="s">
        <v>563</v>
      </c>
    </row>
    <row r="4190" spans="1:7" x14ac:dyDescent="0.25">
      <c r="A4190" s="29" t="s">
        <v>16506</v>
      </c>
      <c r="B4190" s="29" t="s">
        <v>16507</v>
      </c>
      <c r="C4190" s="30">
        <v>44218</v>
      </c>
      <c r="D4190" s="29" t="s">
        <v>18998</v>
      </c>
      <c r="E4190" s="29">
        <v>2160</v>
      </c>
      <c r="F4190" s="29" t="s">
        <v>18887</v>
      </c>
      <c r="G4190" t="s">
        <v>563</v>
      </c>
    </row>
    <row r="4191" spans="1:7" x14ac:dyDescent="0.25">
      <c r="A4191" s="29" t="s">
        <v>16516</v>
      </c>
      <c r="B4191" s="29" t="s">
        <v>16517</v>
      </c>
      <c r="C4191" s="30">
        <v>44217</v>
      </c>
      <c r="D4191" s="29" t="s">
        <v>19000</v>
      </c>
      <c r="E4191" s="29">
        <v>2180</v>
      </c>
      <c r="F4191" s="29" t="s">
        <v>18887</v>
      </c>
      <c r="G4191" t="s">
        <v>563</v>
      </c>
    </row>
    <row r="4192" spans="1:7" x14ac:dyDescent="0.25">
      <c r="A4192" s="29" t="s">
        <v>2963</v>
      </c>
      <c r="B4192" s="29" t="s">
        <v>2964</v>
      </c>
      <c r="C4192" s="30">
        <v>44206</v>
      </c>
      <c r="D4192" s="29" t="s">
        <v>19119</v>
      </c>
      <c r="E4192" s="29">
        <v>2220</v>
      </c>
      <c r="F4192" s="29" t="s">
        <v>18887</v>
      </c>
      <c r="G4192" t="s">
        <v>563</v>
      </c>
    </row>
    <row r="4193" spans="1:7" x14ac:dyDescent="0.25">
      <c r="A4193" s="29" t="s">
        <v>17011</v>
      </c>
      <c r="B4193" s="29" t="s">
        <v>17012</v>
      </c>
      <c r="C4193" s="30">
        <v>44231</v>
      </c>
      <c r="D4193" s="29" t="s">
        <v>19123</v>
      </c>
      <c r="E4193" s="29">
        <v>2230</v>
      </c>
      <c r="F4193" s="29" t="s">
        <v>18887</v>
      </c>
      <c r="G4193" t="s">
        <v>563</v>
      </c>
    </row>
    <row r="4194" spans="1:7" x14ac:dyDescent="0.25">
      <c r="A4194" s="29" t="s">
        <v>3347</v>
      </c>
      <c r="B4194" s="29" t="s">
        <v>3348</v>
      </c>
      <c r="C4194" s="30">
        <v>44228</v>
      </c>
      <c r="D4194" s="29" t="s">
        <v>19127</v>
      </c>
      <c r="E4194" s="29">
        <v>2243</v>
      </c>
      <c r="F4194" s="29" t="s">
        <v>18887</v>
      </c>
      <c r="G4194" t="s">
        <v>563</v>
      </c>
    </row>
    <row r="4195" spans="1:7" x14ac:dyDescent="0.25">
      <c r="A4195" s="29" t="s">
        <v>16915</v>
      </c>
      <c r="B4195" s="29" t="s">
        <v>16916</v>
      </c>
      <c r="C4195" s="30">
        <v>44227</v>
      </c>
      <c r="D4195" s="29" t="s">
        <v>19129</v>
      </c>
      <c r="E4195" s="29">
        <v>2260</v>
      </c>
      <c r="F4195" s="29" t="s">
        <v>18887</v>
      </c>
      <c r="G4195" t="s">
        <v>563</v>
      </c>
    </row>
    <row r="4196" spans="1:7" x14ac:dyDescent="0.25">
      <c r="A4196" s="29" t="s">
        <v>6492</v>
      </c>
      <c r="B4196" s="29" t="s">
        <v>6493</v>
      </c>
      <c r="C4196" s="30">
        <v>44221</v>
      </c>
      <c r="D4196" s="29" t="s">
        <v>19136</v>
      </c>
      <c r="E4196" s="29">
        <v>2300</v>
      </c>
      <c r="F4196" s="29" t="s">
        <v>18887</v>
      </c>
      <c r="G4196" t="s">
        <v>563</v>
      </c>
    </row>
    <row r="4197" spans="1:7" x14ac:dyDescent="0.25">
      <c r="A4197" s="29" t="s">
        <v>18628</v>
      </c>
      <c r="B4197" s="29" t="s">
        <v>18629</v>
      </c>
      <c r="C4197" s="30">
        <v>44228</v>
      </c>
      <c r="D4197" s="29" t="s">
        <v>19007</v>
      </c>
      <c r="E4197" s="29">
        <v>2400</v>
      </c>
      <c r="F4197" s="29" t="s">
        <v>18887</v>
      </c>
      <c r="G4197" t="s">
        <v>563</v>
      </c>
    </row>
    <row r="4198" spans="1:7" x14ac:dyDescent="0.25">
      <c r="A4198" s="29" t="s">
        <v>11625</v>
      </c>
      <c r="B4198" s="29" t="s">
        <v>11626</v>
      </c>
      <c r="C4198" s="30">
        <v>44229</v>
      </c>
      <c r="D4198" s="29" t="s">
        <v>19007</v>
      </c>
      <c r="E4198" s="29">
        <v>2400</v>
      </c>
      <c r="F4198" s="29" t="s">
        <v>18887</v>
      </c>
      <c r="G4198" t="s">
        <v>563</v>
      </c>
    </row>
    <row r="4199" spans="1:7" x14ac:dyDescent="0.25">
      <c r="A4199" s="29" t="s">
        <v>3578</v>
      </c>
      <c r="B4199" s="29" t="s">
        <v>3579</v>
      </c>
      <c r="C4199" s="30">
        <v>44230</v>
      </c>
      <c r="D4199" s="29" t="s">
        <v>18905</v>
      </c>
      <c r="E4199" s="29">
        <v>2520</v>
      </c>
      <c r="F4199" s="29" t="s">
        <v>18887</v>
      </c>
      <c r="G4199" t="s">
        <v>563</v>
      </c>
    </row>
    <row r="4200" spans="1:7" x14ac:dyDescent="0.25">
      <c r="A4200" s="29" t="s">
        <v>2983</v>
      </c>
      <c r="B4200" s="29" t="s">
        <v>2984</v>
      </c>
      <c r="C4200" s="30">
        <v>44207</v>
      </c>
      <c r="D4200" s="29" t="s">
        <v>19164</v>
      </c>
      <c r="E4200" s="29">
        <v>2590</v>
      </c>
      <c r="F4200" s="29" t="s">
        <v>18887</v>
      </c>
      <c r="G4200" t="s">
        <v>563</v>
      </c>
    </row>
    <row r="4201" spans="1:7" x14ac:dyDescent="0.25">
      <c r="A4201" s="29" t="s">
        <v>3581</v>
      </c>
      <c r="B4201" s="29" t="s">
        <v>3582</v>
      </c>
      <c r="C4201" s="30">
        <v>44230</v>
      </c>
      <c r="D4201" s="29" t="s">
        <v>19164</v>
      </c>
      <c r="E4201" s="29">
        <v>2590</v>
      </c>
      <c r="F4201" s="29" t="s">
        <v>18887</v>
      </c>
      <c r="G4201" t="s">
        <v>563</v>
      </c>
    </row>
    <row r="4202" spans="1:7" x14ac:dyDescent="0.25">
      <c r="A4202" s="29" t="s">
        <v>3549</v>
      </c>
      <c r="B4202" s="29" t="s">
        <v>3550</v>
      </c>
      <c r="C4202" s="30">
        <v>44233</v>
      </c>
      <c r="D4202" s="29" t="s">
        <v>19030</v>
      </c>
      <c r="E4202" s="29">
        <v>2900</v>
      </c>
      <c r="F4202" s="29" t="s">
        <v>18887</v>
      </c>
      <c r="G4202" t="s">
        <v>563</v>
      </c>
    </row>
    <row r="4203" spans="1:7" x14ac:dyDescent="0.25">
      <c r="A4203" s="29" t="s">
        <v>17786</v>
      </c>
      <c r="B4203" s="29" t="s">
        <v>17787</v>
      </c>
      <c r="C4203" s="30">
        <v>44247</v>
      </c>
      <c r="D4203" s="29" t="s">
        <v>19030</v>
      </c>
      <c r="E4203" s="29">
        <v>2900</v>
      </c>
      <c r="F4203" s="29" t="s">
        <v>18887</v>
      </c>
      <c r="G4203" t="s">
        <v>563</v>
      </c>
    </row>
    <row r="4204" spans="1:7" x14ac:dyDescent="0.25">
      <c r="A4204" s="29" t="s">
        <v>17808</v>
      </c>
      <c r="B4204" s="29" t="s">
        <v>17809</v>
      </c>
      <c r="C4204" s="30">
        <v>44249</v>
      </c>
      <c r="D4204" s="29" t="s">
        <v>19030</v>
      </c>
      <c r="E4204" s="29">
        <v>2900</v>
      </c>
      <c r="F4204" s="29" t="s">
        <v>18887</v>
      </c>
      <c r="G4204" t="s">
        <v>563</v>
      </c>
    </row>
    <row r="4205" spans="1:7" x14ac:dyDescent="0.25">
      <c r="A4205" s="29" t="s">
        <v>3058</v>
      </c>
      <c r="B4205" s="29" t="s">
        <v>3059</v>
      </c>
      <c r="C4205" s="30">
        <v>44217</v>
      </c>
      <c r="D4205" s="29" t="s">
        <v>19034</v>
      </c>
      <c r="E4205" s="29">
        <v>2970</v>
      </c>
      <c r="F4205" s="29" t="s">
        <v>18887</v>
      </c>
      <c r="G4205" t="s">
        <v>563</v>
      </c>
    </row>
    <row r="4206" spans="1:7" x14ac:dyDescent="0.25">
      <c r="A4206" s="29" t="s">
        <v>3493</v>
      </c>
      <c r="B4206" s="29" t="s">
        <v>3494</v>
      </c>
      <c r="C4206" s="30">
        <v>44221</v>
      </c>
      <c r="D4206" s="29" t="s">
        <v>19034</v>
      </c>
      <c r="E4206" s="29">
        <v>2970</v>
      </c>
      <c r="F4206" s="29" t="s">
        <v>18887</v>
      </c>
      <c r="G4206" t="s">
        <v>563</v>
      </c>
    </row>
    <row r="4207" spans="1:7" x14ac:dyDescent="0.25">
      <c r="A4207" s="29" t="s">
        <v>11580</v>
      </c>
      <c r="B4207" s="29" t="s">
        <v>11581</v>
      </c>
      <c r="C4207" s="30">
        <v>44223</v>
      </c>
      <c r="D4207" s="29" t="s">
        <v>19034</v>
      </c>
      <c r="E4207" s="29">
        <v>2970</v>
      </c>
      <c r="F4207" s="29" t="s">
        <v>18887</v>
      </c>
      <c r="G4207" t="s">
        <v>563</v>
      </c>
    </row>
    <row r="4208" spans="1:7" x14ac:dyDescent="0.25">
      <c r="A4208" s="29" t="s">
        <v>8320</v>
      </c>
      <c r="B4208" s="29" t="s">
        <v>8321</v>
      </c>
      <c r="C4208" s="30">
        <v>44201</v>
      </c>
      <c r="D4208" s="29" t="s">
        <v>19176</v>
      </c>
      <c r="E4208" s="29">
        <v>3000</v>
      </c>
      <c r="F4208" s="29" t="s">
        <v>18886</v>
      </c>
      <c r="G4208" t="s">
        <v>563</v>
      </c>
    </row>
    <row r="4209" spans="1:7" x14ac:dyDescent="0.25">
      <c r="A4209" s="29" t="s">
        <v>3204</v>
      </c>
      <c r="B4209" s="29" t="s">
        <v>3205</v>
      </c>
      <c r="C4209" s="30">
        <v>44217</v>
      </c>
      <c r="D4209" s="29" t="s">
        <v>19176</v>
      </c>
      <c r="E4209" s="29">
        <v>3000</v>
      </c>
      <c r="F4209" s="29" t="s">
        <v>18886</v>
      </c>
      <c r="G4209" t="s">
        <v>563</v>
      </c>
    </row>
    <row r="4210" spans="1:7" x14ac:dyDescent="0.25">
      <c r="A4210" s="29" t="s">
        <v>561</v>
      </c>
      <c r="B4210" s="29" t="s">
        <v>562</v>
      </c>
      <c r="C4210" s="30">
        <v>44243</v>
      </c>
      <c r="D4210" s="29" t="s">
        <v>19176</v>
      </c>
      <c r="E4210" s="29">
        <v>3000</v>
      </c>
      <c r="F4210" s="29" t="s">
        <v>18886</v>
      </c>
      <c r="G4210" t="s">
        <v>563</v>
      </c>
    </row>
    <row r="4211" spans="1:7" x14ac:dyDescent="0.25">
      <c r="A4211" s="29" t="s">
        <v>4715</v>
      </c>
      <c r="B4211" s="29" t="s">
        <v>4716</v>
      </c>
      <c r="C4211" s="30">
        <v>44228</v>
      </c>
      <c r="D4211" s="29" t="s">
        <v>19177</v>
      </c>
      <c r="E4211" s="29">
        <v>3001</v>
      </c>
      <c r="F4211" s="29" t="s">
        <v>18886</v>
      </c>
      <c r="G4211" t="s">
        <v>563</v>
      </c>
    </row>
    <row r="4212" spans="1:7" x14ac:dyDescent="0.25">
      <c r="A4212" s="29" t="s">
        <v>11358</v>
      </c>
      <c r="B4212" s="29" t="s">
        <v>11359</v>
      </c>
      <c r="C4212" s="30">
        <v>44209</v>
      </c>
      <c r="D4212" s="29" t="s">
        <v>19180</v>
      </c>
      <c r="E4212" s="29">
        <v>3012</v>
      </c>
      <c r="F4212" s="29" t="s">
        <v>18886</v>
      </c>
      <c r="G4212" t="s">
        <v>563</v>
      </c>
    </row>
    <row r="4213" spans="1:7" x14ac:dyDescent="0.25">
      <c r="A4213" s="29" t="s">
        <v>11360</v>
      </c>
      <c r="B4213" s="29" t="s">
        <v>11361</v>
      </c>
      <c r="C4213" s="30">
        <v>44209</v>
      </c>
      <c r="D4213" s="29" t="s">
        <v>19181</v>
      </c>
      <c r="E4213" s="29">
        <v>3018</v>
      </c>
      <c r="F4213" s="29" t="s">
        <v>18886</v>
      </c>
      <c r="G4213" t="s">
        <v>563</v>
      </c>
    </row>
    <row r="4214" spans="1:7" x14ac:dyDescent="0.25">
      <c r="A4214" s="29" t="s">
        <v>11384</v>
      </c>
      <c r="B4214" s="29" t="s">
        <v>11385</v>
      </c>
      <c r="C4214" s="30">
        <v>44214</v>
      </c>
      <c r="D4214" s="29" t="s">
        <v>19183</v>
      </c>
      <c r="E4214" s="29">
        <v>3020</v>
      </c>
      <c r="F4214" s="29" t="s">
        <v>18886</v>
      </c>
      <c r="G4214" t="s">
        <v>563</v>
      </c>
    </row>
    <row r="4215" spans="1:7" x14ac:dyDescent="0.25">
      <c r="A4215" s="29" t="s">
        <v>9316</v>
      </c>
      <c r="B4215" s="29" t="s">
        <v>9317</v>
      </c>
      <c r="C4215" s="30">
        <v>44245</v>
      </c>
      <c r="D4215" s="29" t="s">
        <v>19195</v>
      </c>
      <c r="E4215" s="29">
        <v>3080</v>
      </c>
      <c r="F4215" s="29" t="s">
        <v>18886</v>
      </c>
      <c r="G4215" t="s">
        <v>563</v>
      </c>
    </row>
    <row r="4216" spans="1:7" x14ac:dyDescent="0.25">
      <c r="A4216" s="29" t="s">
        <v>2948</v>
      </c>
      <c r="B4216" s="29" t="s">
        <v>2949</v>
      </c>
      <c r="C4216" s="30">
        <v>44206</v>
      </c>
      <c r="D4216" s="29" t="s">
        <v>19199</v>
      </c>
      <c r="E4216" s="29">
        <v>3111</v>
      </c>
      <c r="F4216" s="29" t="s">
        <v>18886</v>
      </c>
      <c r="G4216" t="s">
        <v>563</v>
      </c>
    </row>
    <row r="4217" spans="1:7" x14ac:dyDescent="0.25">
      <c r="A4217" s="29" t="s">
        <v>11341</v>
      </c>
      <c r="B4217" s="29" t="s">
        <v>11342</v>
      </c>
      <c r="C4217" s="30">
        <v>44209</v>
      </c>
      <c r="D4217" s="29" t="s">
        <v>19199</v>
      </c>
      <c r="E4217" s="29">
        <v>3111</v>
      </c>
      <c r="F4217" s="29" t="s">
        <v>18886</v>
      </c>
      <c r="G4217" t="s">
        <v>563</v>
      </c>
    </row>
    <row r="4218" spans="1:7" x14ac:dyDescent="0.25">
      <c r="A4218" s="29" t="s">
        <v>11343</v>
      </c>
      <c r="B4218" s="29" t="s">
        <v>11344</v>
      </c>
      <c r="C4218" s="30">
        <v>44209</v>
      </c>
      <c r="D4218" s="29" t="s">
        <v>19199</v>
      </c>
      <c r="E4218" s="29">
        <v>3111</v>
      </c>
      <c r="F4218" s="29" t="s">
        <v>18886</v>
      </c>
      <c r="G4218" t="s">
        <v>563</v>
      </c>
    </row>
    <row r="4219" spans="1:7" x14ac:dyDescent="0.25">
      <c r="A4219" s="29" t="s">
        <v>11356</v>
      </c>
      <c r="B4219" s="29" t="s">
        <v>11357</v>
      </c>
      <c r="C4219" s="30">
        <v>44209</v>
      </c>
      <c r="D4219" s="29" t="s">
        <v>19199</v>
      </c>
      <c r="E4219" s="29">
        <v>3111</v>
      </c>
      <c r="F4219" s="29" t="s">
        <v>18886</v>
      </c>
      <c r="G4219" t="s">
        <v>563</v>
      </c>
    </row>
    <row r="4220" spans="1:7" x14ac:dyDescent="0.25">
      <c r="A4220" s="29" t="s">
        <v>13435</v>
      </c>
      <c r="B4220" s="29" t="s">
        <v>13436</v>
      </c>
      <c r="C4220" s="30">
        <v>44246</v>
      </c>
      <c r="D4220" s="29" t="s">
        <v>19199</v>
      </c>
      <c r="E4220" s="29">
        <v>3111</v>
      </c>
      <c r="F4220" s="29" t="s">
        <v>18886</v>
      </c>
      <c r="G4220" t="s">
        <v>563</v>
      </c>
    </row>
    <row r="4221" spans="1:7" x14ac:dyDescent="0.25">
      <c r="A4221" s="29" t="s">
        <v>11213</v>
      </c>
      <c r="B4221" s="29" t="s">
        <v>11214</v>
      </c>
      <c r="C4221" s="30">
        <v>44207</v>
      </c>
      <c r="D4221" s="29" t="s">
        <v>19201</v>
      </c>
      <c r="E4221" s="29">
        <v>3120</v>
      </c>
      <c r="F4221" s="29" t="s">
        <v>18886</v>
      </c>
      <c r="G4221" t="s">
        <v>563</v>
      </c>
    </row>
    <row r="4222" spans="1:7" x14ac:dyDescent="0.25">
      <c r="A4222" s="29" t="s">
        <v>9644</v>
      </c>
      <c r="B4222" s="29" t="s">
        <v>9645</v>
      </c>
      <c r="C4222" s="30">
        <v>44246</v>
      </c>
      <c r="D4222" s="29" t="s">
        <v>19208</v>
      </c>
      <c r="E4222" s="29">
        <v>3190</v>
      </c>
      <c r="F4222" s="29" t="s">
        <v>18886</v>
      </c>
      <c r="G4222" t="s">
        <v>563</v>
      </c>
    </row>
    <row r="4223" spans="1:7" x14ac:dyDescent="0.25">
      <c r="A4223" s="29" t="s">
        <v>11346</v>
      </c>
      <c r="B4223" s="29" t="s">
        <v>11347</v>
      </c>
      <c r="C4223" s="30">
        <v>44209</v>
      </c>
      <c r="D4223" s="29" t="s">
        <v>19214</v>
      </c>
      <c r="E4223" s="29">
        <v>3210</v>
      </c>
      <c r="F4223" s="29" t="s">
        <v>18886</v>
      </c>
      <c r="G4223" t="s">
        <v>563</v>
      </c>
    </row>
    <row r="4224" spans="1:7" x14ac:dyDescent="0.25">
      <c r="A4224" s="29" t="s">
        <v>18560</v>
      </c>
      <c r="B4224" s="29" t="s">
        <v>18561</v>
      </c>
      <c r="C4224" s="30">
        <v>44211</v>
      </c>
      <c r="D4224" s="29" t="s">
        <v>19226</v>
      </c>
      <c r="E4224" s="29">
        <v>3300</v>
      </c>
      <c r="F4224" s="29" t="s">
        <v>18886</v>
      </c>
      <c r="G4224" t="s">
        <v>563</v>
      </c>
    </row>
    <row r="4225" spans="1:7" x14ac:dyDescent="0.25">
      <c r="A4225" s="29" t="s">
        <v>11304</v>
      </c>
      <c r="B4225" s="29" t="s">
        <v>11305</v>
      </c>
      <c r="C4225" s="30">
        <v>44209</v>
      </c>
      <c r="D4225" s="29" t="s">
        <v>19241</v>
      </c>
      <c r="E4225" s="29">
        <v>3400</v>
      </c>
      <c r="F4225" s="29" t="s">
        <v>18886</v>
      </c>
      <c r="G4225" t="s">
        <v>563</v>
      </c>
    </row>
    <row r="4226" spans="1:7" x14ac:dyDescent="0.25">
      <c r="A4226" s="29" t="s">
        <v>9127</v>
      </c>
      <c r="B4226" s="29" t="s">
        <v>9128</v>
      </c>
      <c r="C4226" s="30">
        <v>44218</v>
      </c>
      <c r="D4226" s="29" t="s">
        <v>19161</v>
      </c>
      <c r="E4226" s="29">
        <v>3550</v>
      </c>
      <c r="F4226" s="29" t="s">
        <v>18888</v>
      </c>
      <c r="G4226" t="s">
        <v>563</v>
      </c>
    </row>
    <row r="4227" spans="1:7" x14ac:dyDescent="0.25">
      <c r="A4227" s="29" t="s">
        <v>9129</v>
      </c>
      <c r="B4227" s="29" t="s">
        <v>9130</v>
      </c>
      <c r="C4227" s="30">
        <v>44218</v>
      </c>
      <c r="D4227" s="29" t="s">
        <v>19161</v>
      </c>
      <c r="E4227" s="29">
        <v>3550</v>
      </c>
      <c r="F4227" s="29" t="s">
        <v>18888</v>
      </c>
      <c r="G4227" t="s">
        <v>563</v>
      </c>
    </row>
    <row r="4228" spans="1:7" x14ac:dyDescent="0.25">
      <c r="A4228" s="29" t="s">
        <v>18794</v>
      </c>
      <c r="B4228" s="29" t="s">
        <v>18795</v>
      </c>
      <c r="C4228" s="30">
        <v>44225</v>
      </c>
      <c r="D4228" s="29" t="s">
        <v>18907</v>
      </c>
      <c r="E4228" s="29">
        <v>3600</v>
      </c>
      <c r="F4228" s="29" t="s">
        <v>18888</v>
      </c>
      <c r="G4228" t="s">
        <v>563</v>
      </c>
    </row>
    <row r="4229" spans="1:7" x14ac:dyDescent="0.25">
      <c r="A4229" s="29" t="s">
        <v>12082</v>
      </c>
      <c r="B4229" s="29" t="s">
        <v>12083</v>
      </c>
      <c r="C4229" s="30">
        <v>44229</v>
      </c>
      <c r="D4229" s="29" t="s">
        <v>18907</v>
      </c>
      <c r="E4229" s="29">
        <v>3600</v>
      </c>
      <c r="F4229" s="29" t="s">
        <v>18888</v>
      </c>
      <c r="G4229" t="s">
        <v>563</v>
      </c>
    </row>
    <row r="4230" spans="1:7" x14ac:dyDescent="0.25">
      <c r="A4230" s="29" t="s">
        <v>12183</v>
      </c>
      <c r="B4230" s="29" t="s">
        <v>12184</v>
      </c>
      <c r="C4230" s="30">
        <v>44229</v>
      </c>
      <c r="D4230" s="29" t="s">
        <v>18907</v>
      </c>
      <c r="E4230" s="29">
        <v>3600</v>
      </c>
      <c r="F4230" s="29" t="s">
        <v>18888</v>
      </c>
      <c r="G4230" t="s">
        <v>563</v>
      </c>
    </row>
    <row r="4231" spans="1:7" x14ac:dyDescent="0.25">
      <c r="A4231" s="29" t="s">
        <v>12185</v>
      </c>
      <c r="B4231" s="29" t="s">
        <v>12186</v>
      </c>
      <c r="C4231" s="30">
        <v>44229</v>
      </c>
      <c r="D4231" s="29" t="s">
        <v>18907</v>
      </c>
      <c r="E4231" s="29">
        <v>3600</v>
      </c>
      <c r="F4231" s="29" t="s">
        <v>18888</v>
      </c>
      <c r="G4231" t="s">
        <v>563</v>
      </c>
    </row>
    <row r="4232" spans="1:7" x14ac:dyDescent="0.25">
      <c r="A4232" s="29" t="s">
        <v>14714</v>
      </c>
      <c r="B4232" s="29" t="s">
        <v>14715</v>
      </c>
      <c r="C4232" s="30">
        <v>44228</v>
      </c>
      <c r="D4232" s="29" t="s">
        <v>19272</v>
      </c>
      <c r="E4232" s="29">
        <v>3620</v>
      </c>
      <c r="F4232" s="29" t="s">
        <v>18888</v>
      </c>
      <c r="G4232" t="s">
        <v>563</v>
      </c>
    </row>
    <row r="4233" spans="1:7" x14ac:dyDescent="0.25">
      <c r="A4233" s="29" t="s">
        <v>14796</v>
      </c>
      <c r="B4233" s="29" t="s">
        <v>14797</v>
      </c>
      <c r="C4233" s="30">
        <v>44232</v>
      </c>
      <c r="D4233" s="29" t="s">
        <v>19272</v>
      </c>
      <c r="E4233" s="29">
        <v>3620</v>
      </c>
      <c r="F4233" s="29" t="s">
        <v>18888</v>
      </c>
      <c r="G4233" t="s">
        <v>563</v>
      </c>
    </row>
    <row r="4234" spans="1:7" x14ac:dyDescent="0.25">
      <c r="A4234" s="29" t="s">
        <v>6812</v>
      </c>
      <c r="B4234" s="29" t="s">
        <v>6813</v>
      </c>
      <c r="C4234" s="30">
        <v>44242</v>
      </c>
      <c r="D4234" s="29" t="s">
        <v>19272</v>
      </c>
      <c r="E4234" s="29">
        <v>3620</v>
      </c>
      <c r="F4234" s="29" t="s">
        <v>18888</v>
      </c>
      <c r="G4234" t="s">
        <v>563</v>
      </c>
    </row>
    <row r="4235" spans="1:7" x14ac:dyDescent="0.25">
      <c r="A4235" s="29" t="s">
        <v>6481</v>
      </c>
      <c r="B4235" s="29" t="s">
        <v>6482</v>
      </c>
      <c r="C4235" s="30">
        <v>44219</v>
      </c>
      <c r="D4235" s="29" t="s">
        <v>19274</v>
      </c>
      <c r="E4235" s="29">
        <v>3630</v>
      </c>
      <c r="F4235" s="29" t="s">
        <v>18888</v>
      </c>
      <c r="G4235" t="s">
        <v>563</v>
      </c>
    </row>
    <row r="4236" spans="1:7" x14ac:dyDescent="0.25">
      <c r="A4236" s="29" t="s">
        <v>18760</v>
      </c>
      <c r="B4236" s="29" t="s">
        <v>18761</v>
      </c>
      <c r="C4236" s="30">
        <v>44230</v>
      </c>
      <c r="D4236" s="29" t="s">
        <v>19271</v>
      </c>
      <c r="E4236" s="29">
        <v>3630</v>
      </c>
      <c r="F4236" s="29" t="s">
        <v>18888</v>
      </c>
      <c r="G4236" t="s">
        <v>563</v>
      </c>
    </row>
    <row r="4237" spans="1:7" x14ac:dyDescent="0.25">
      <c r="A4237" s="29" t="s">
        <v>18796</v>
      </c>
      <c r="B4237" s="29" t="s">
        <v>18797</v>
      </c>
      <c r="C4237" s="30">
        <v>44225</v>
      </c>
      <c r="D4237" s="29" t="s">
        <v>19283</v>
      </c>
      <c r="E4237" s="29">
        <v>3665</v>
      </c>
      <c r="F4237" s="29" t="s">
        <v>18888</v>
      </c>
      <c r="G4237" t="s">
        <v>563</v>
      </c>
    </row>
    <row r="4238" spans="1:7" x14ac:dyDescent="0.25">
      <c r="A4238" s="29" t="s">
        <v>6475</v>
      </c>
      <c r="B4238" s="29" t="s">
        <v>6476</v>
      </c>
      <c r="C4238" s="30">
        <v>44219</v>
      </c>
      <c r="D4238" s="29" t="s">
        <v>19275</v>
      </c>
      <c r="E4238" s="29">
        <v>3680</v>
      </c>
      <c r="F4238" s="29" t="s">
        <v>18888</v>
      </c>
      <c r="G4238" t="s">
        <v>563</v>
      </c>
    </row>
    <row r="4239" spans="1:7" x14ac:dyDescent="0.25">
      <c r="A4239" s="29" t="s">
        <v>18740</v>
      </c>
      <c r="B4239" s="29" t="s">
        <v>18741</v>
      </c>
      <c r="C4239" s="30">
        <v>44230</v>
      </c>
      <c r="D4239" s="29" t="s">
        <v>19275</v>
      </c>
      <c r="E4239" s="29">
        <v>3680</v>
      </c>
      <c r="F4239" s="29" t="s">
        <v>18888</v>
      </c>
      <c r="G4239" t="s">
        <v>563</v>
      </c>
    </row>
    <row r="4240" spans="1:7" x14ac:dyDescent="0.25">
      <c r="A4240" s="29" t="s">
        <v>8339</v>
      </c>
      <c r="B4240" s="29" t="s">
        <v>8340</v>
      </c>
      <c r="C4240" s="30">
        <v>44197</v>
      </c>
      <c r="D4240" s="29" t="s">
        <v>19313</v>
      </c>
      <c r="E4240" s="29">
        <v>3980</v>
      </c>
      <c r="F4240" s="29" t="s">
        <v>18888</v>
      </c>
      <c r="G4240" t="s">
        <v>563</v>
      </c>
    </row>
    <row r="4241" spans="1:7" x14ac:dyDescent="0.25">
      <c r="A4241" s="29" t="s">
        <v>2979</v>
      </c>
      <c r="B4241" s="29" t="s">
        <v>2980</v>
      </c>
      <c r="C4241" s="30">
        <v>44207</v>
      </c>
      <c r="D4241" s="29" t="s">
        <v>19313</v>
      </c>
      <c r="E4241" s="29">
        <v>3980</v>
      </c>
      <c r="F4241" s="29" t="s">
        <v>18888</v>
      </c>
      <c r="G4241" t="s">
        <v>563</v>
      </c>
    </row>
    <row r="4242" spans="1:7" x14ac:dyDescent="0.25">
      <c r="A4242" s="29" t="s">
        <v>11716</v>
      </c>
      <c r="B4242" s="29" t="s">
        <v>11717</v>
      </c>
      <c r="C4242" s="30">
        <v>44229</v>
      </c>
      <c r="D4242" s="29" t="s">
        <v>18889</v>
      </c>
      <c r="E4242" s="29">
        <v>4020</v>
      </c>
      <c r="F4242" s="29" t="s">
        <v>18889</v>
      </c>
      <c r="G4242" t="s">
        <v>563</v>
      </c>
    </row>
    <row r="4243" spans="1:7" x14ac:dyDescent="0.25">
      <c r="A4243" s="29" t="s">
        <v>17537</v>
      </c>
      <c r="B4243" s="29" t="s">
        <v>17538</v>
      </c>
      <c r="C4243" s="30">
        <v>44256</v>
      </c>
      <c r="D4243" s="29" t="s">
        <v>18889</v>
      </c>
      <c r="E4243" s="29">
        <v>4040</v>
      </c>
      <c r="F4243" s="29" t="s">
        <v>18889</v>
      </c>
      <c r="G4243" t="s">
        <v>563</v>
      </c>
    </row>
    <row r="4244" spans="1:7" x14ac:dyDescent="0.25">
      <c r="A4244" s="29" t="s">
        <v>16500</v>
      </c>
      <c r="B4244" s="29" t="s">
        <v>16501</v>
      </c>
      <c r="C4244" s="30">
        <v>44198</v>
      </c>
      <c r="D4244" s="29" t="s">
        <v>18889</v>
      </c>
      <c r="E4244" s="29">
        <v>4041</v>
      </c>
      <c r="F4244" s="29" t="s">
        <v>18889</v>
      </c>
      <c r="G4244" t="s">
        <v>563</v>
      </c>
    </row>
    <row r="4245" spans="1:7" x14ac:dyDescent="0.25">
      <c r="A4245" s="29" t="s">
        <v>5280</v>
      </c>
      <c r="B4245" s="29" t="s">
        <v>5281</v>
      </c>
      <c r="C4245" s="30">
        <v>44222</v>
      </c>
      <c r="D4245" s="29" t="s">
        <v>18889</v>
      </c>
      <c r="E4245" s="29">
        <v>4100</v>
      </c>
      <c r="F4245" s="29" t="s">
        <v>18889</v>
      </c>
      <c r="G4245" t="s">
        <v>563</v>
      </c>
    </row>
    <row r="4246" spans="1:7" x14ac:dyDescent="0.25">
      <c r="A4246" s="29" t="s">
        <v>9100</v>
      </c>
      <c r="B4246" s="29" t="s">
        <v>9101</v>
      </c>
      <c r="C4246" s="30">
        <v>44226</v>
      </c>
      <c r="D4246" s="29" t="s">
        <v>18889</v>
      </c>
      <c r="E4246" s="29">
        <v>4100</v>
      </c>
      <c r="F4246" s="29" t="s">
        <v>18889</v>
      </c>
      <c r="G4246" t="s">
        <v>563</v>
      </c>
    </row>
    <row r="4247" spans="1:7" x14ac:dyDescent="0.25">
      <c r="A4247" s="29" t="s">
        <v>9098</v>
      </c>
      <c r="B4247" s="29" t="s">
        <v>9099</v>
      </c>
      <c r="C4247" s="30">
        <v>44227</v>
      </c>
      <c r="D4247" s="29" t="s">
        <v>18889</v>
      </c>
      <c r="E4247" s="29">
        <v>4100</v>
      </c>
      <c r="F4247" s="29" t="s">
        <v>18889</v>
      </c>
      <c r="G4247" t="s">
        <v>563</v>
      </c>
    </row>
    <row r="4248" spans="1:7" x14ac:dyDescent="0.25">
      <c r="A4248" s="29" t="s">
        <v>9162</v>
      </c>
      <c r="B4248" s="29" t="s">
        <v>9163</v>
      </c>
      <c r="C4248" s="30">
        <v>44231</v>
      </c>
      <c r="D4248" s="29" t="s">
        <v>18889</v>
      </c>
      <c r="E4248" s="29">
        <v>4100</v>
      </c>
      <c r="F4248" s="29" t="s">
        <v>18889</v>
      </c>
      <c r="G4248" t="s">
        <v>563</v>
      </c>
    </row>
    <row r="4249" spans="1:7" x14ac:dyDescent="0.25">
      <c r="A4249" s="29" t="s">
        <v>5343</v>
      </c>
      <c r="B4249" s="29" t="s">
        <v>5344</v>
      </c>
      <c r="C4249" s="30">
        <v>44222</v>
      </c>
      <c r="D4249" s="29" t="s">
        <v>18889</v>
      </c>
      <c r="E4249" s="29">
        <v>4219</v>
      </c>
      <c r="F4249" s="29" t="s">
        <v>18889</v>
      </c>
      <c r="G4249" t="s">
        <v>563</v>
      </c>
    </row>
    <row r="4250" spans="1:7" x14ac:dyDescent="0.25">
      <c r="A4250" s="29" t="s">
        <v>9383</v>
      </c>
      <c r="B4250" s="29" t="s">
        <v>9384</v>
      </c>
      <c r="C4250" s="30">
        <v>44237</v>
      </c>
      <c r="D4250" s="29" t="s">
        <v>19318</v>
      </c>
      <c r="E4250" s="29">
        <v>4219</v>
      </c>
      <c r="F4250" s="29" t="s">
        <v>18889</v>
      </c>
      <c r="G4250" t="s">
        <v>563</v>
      </c>
    </row>
    <row r="4251" spans="1:7" x14ac:dyDescent="0.25">
      <c r="A4251" s="29" t="s">
        <v>7068</v>
      </c>
      <c r="B4251" s="29" t="s">
        <v>7069</v>
      </c>
      <c r="C4251" s="30">
        <v>44249</v>
      </c>
      <c r="D4251" s="29" t="s">
        <v>18889</v>
      </c>
      <c r="E4251" s="29">
        <v>4219</v>
      </c>
      <c r="F4251" s="29" t="s">
        <v>18889</v>
      </c>
      <c r="G4251" t="s">
        <v>563</v>
      </c>
    </row>
    <row r="4252" spans="1:7" x14ac:dyDescent="0.25">
      <c r="A4252" s="29" t="s">
        <v>15484</v>
      </c>
      <c r="B4252" s="29" t="s">
        <v>15485</v>
      </c>
      <c r="C4252" s="30">
        <v>44244</v>
      </c>
      <c r="D4252" s="29" t="s">
        <v>18889</v>
      </c>
      <c r="E4252" s="29">
        <v>4280</v>
      </c>
      <c r="F4252" s="29" t="s">
        <v>18889</v>
      </c>
      <c r="G4252" t="s">
        <v>563</v>
      </c>
    </row>
    <row r="4253" spans="1:7" x14ac:dyDescent="0.25">
      <c r="A4253" s="29" t="s">
        <v>3984</v>
      </c>
      <c r="B4253" s="29" t="s">
        <v>3985</v>
      </c>
      <c r="C4253" s="30">
        <v>44245</v>
      </c>
      <c r="D4253" s="29" t="s">
        <v>18889</v>
      </c>
      <c r="E4253" s="29">
        <v>4460</v>
      </c>
      <c r="F4253" s="29" t="s">
        <v>18889</v>
      </c>
      <c r="G4253" t="s">
        <v>563</v>
      </c>
    </row>
    <row r="4254" spans="1:7" x14ac:dyDescent="0.25">
      <c r="A4254" s="29" t="s">
        <v>5066</v>
      </c>
      <c r="B4254" s="29" t="s">
        <v>5067</v>
      </c>
      <c r="C4254" s="30">
        <v>44264</v>
      </c>
      <c r="D4254" s="29" t="s">
        <v>18889</v>
      </c>
      <c r="E4254" s="29">
        <v>4530</v>
      </c>
      <c r="F4254" s="29" t="s">
        <v>18889</v>
      </c>
      <c r="G4254" t="s">
        <v>563</v>
      </c>
    </row>
    <row r="4255" spans="1:7" x14ac:dyDescent="0.25">
      <c r="A4255" s="29" t="s">
        <v>17415</v>
      </c>
      <c r="B4255" s="29" t="s">
        <v>17416</v>
      </c>
      <c r="C4255" s="30">
        <v>44257</v>
      </c>
      <c r="D4255" s="29" t="s">
        <v>18889</v>
      </c>
      <c r="E4255" s="29">
        <v>4540</v>
      </c>
      <c r="F4255" s="29" t="s">
        <v>18889</v>
      </c>
      <c r="G4255" t="s">
        <v>563</v>
      </c>
    </row>
    <row r="4256" spans="1:7" x14ac:dyDescent="0.25">
      <c r="A4256" s="29" t="s">
        <v>7235</v>
      </c>
      <c r="B4256" s="29" t="s">
        <v>7236</v>
      </c>
      <c r="C4256" s="30">
        <v>44249</v>
      </c>
      <c r="D4256" s="29" t="s">
        <v>18889</v>
      </c>
      <c r="E4256" s="29">
        <v>4590</v>
      </c>
      <c r="F4256" s="29" t="s">
        <v>18889</v>
      </c>
      <c r="G4256" t="s">
        <v>563</v>
      </c>
    </row>
    <row r="4257" spans="1:7" x14ac:dyDescent="0.25">
      <c r="A4257" s="29" t="s">
        <v>17474</v>
      </c>
      <c r="B4257" s="29" t="s">
        <v>17475</v>
      </c>
      <c r="C4257" s="30">
        <v>44259</v>
      </c>
      <c r="D4257" s="29" t="s">
        <v>18889</v>
      </c>
      <c r="E4257" s="29">
        <v>4610</v>
      </c>
      <c r="F4257" s="29" t="s">
        <v>18889</v>
      </c>
      <c r="G4257" t="s">
        <v>563</v>
      </c>
    </row>
    <row r="4258" spans="1:7" x14ac:dyDescent="0.25">
      <c r="A4258" s="29" t="s">
        <v>4305</v>
      </c>
      <c r="B4258" s="29" t="s">
        <v>4306</v>
      </c>
      <c r="C4258" s="30">
        <v>44253</v>
      </c>
      <c r="D4258" s="29" t="s">
        <v>18889</v>
      </c>
      <c r="E4258" s="29">
        <v>4620</v>
      </c>
      <c r="F4258" s="29" t="s">
        <v>18889</v>
      </c>
      <c r="G4258" t="s">
        <v>563</v>
      </c>
    </row>
    <row r="4259" spans="1:7" x14ac:dyDescent="0.25">
      <c r="A4259" s="29" t="s">
        <v>17464</v>
      </c>
      <c r="B4259" s="29" t="s">
        <v>17465</v>
      </c>
      <c r="C4259" s="30">
        <v>44254</v>
      </c>
      <c r="D4259" s="29" t="s">
        <v>18889</v>
      </c>
      <c r="E4259" s="29">
        <v>4620</v>
      </c>
      <c r="F4259" s="29" t="s">
        <v>18889</v>
      </c>
      <c r="G4259" t="s">
        <v>563</v>
      </c>
    </row>
    <row r="4260" spans="1:7" x14ac:dyDescent="0.25">
      <c r="A4260" s="29" t="s">
        <v>7079</v>
      </c>
      <c r="B4260" s="29" t="s">
        <v>7080</v>
      </c>
      <c r="C4260" s="30">
        <v>44249</v>
      </c>
      <c r="D4260" s="29" t="s">
        <v>18889</v>
      </c>
      <c r="E4260" s="29">
        <v>4650</v>
      </c>
      <c r="F4260" s="29" t="s">
        <v>18889</v>
      </c>
      <c r="G4260" t="s">
        <v>563</v>
      </c>
    </row>
    <row r="4261" spans="1:7" x14ac:dyDescent="0.25">
      <c r="A4261" s="29" t="s">
        <v>4292</v>
      </c>
      <c r="B4261" s="29" t="s">
        <v>4293</v>
      </c>
      <c r="C4261" s="30">
        <v>44253</v>
      </c>
      <c r="D4261" s="29" t="s">
        <v>18889</v>
      </c>
      <c r="E4261" s="29">
        <v>4654</v>
      </c>
      <c r="F4261" s="29" t="s">
        <v>18889</v>
      </c>
      <c r="G4261" t="s">
        <v>563</v>
      </c>
    </row>
    <row r="4262" spans="1:7" x14ac:dyDescent="0.25">
      <c r="A4262" s="29" t="s">
        <v>17419</v>
      </c>
      <c r="B4262" s="29" t="s">
        <v>17420</v>
      </c>
      <c r="C4262" s="30">
        <v>44257</v>
      </c>
      <c r="D4262" s="29" t="s">
        <v>18889</v>
      </c>
      <c r="E4262" s="29">
        <v>4670</v>
      </c>
      <c r="F4262" s="29" t="s">
        <v>18889</v>
      </c>
      <c r="G4262" t="s">
        <v>563</v>
      </c>
    </row>
    <row r="4263" spans="1:7" x14ac:dyDescent="0.25">
      <c r="A4263" s="29" t="s">
        <v>16589</v>
      </c>
      <c r="B4263" s="29" t="s">
        <v>16590</v>
      </c>
      <c r="C4263" s="30">
        <v>44219</v>
      </c>
      <c r="D4263" s="29" t="s">
        <v>18889</v>
      </c>
      <c r="E4263" s="29">
        <v>4700</v>
      </c>
      <c r="F4263" s="29" t="s">
        <v>18889</v>
      </c>
      <c r="G4263" t="s">
        <v>563</v>
      </c>
    </row>
    <row r="4264" spans="1:7" x14ac:dyDescent="0.25">
      <c r="A4264" s="29" t="s">
        <v>16559</v>
      </c>
      <c r="B4264" s="29" t="s">
        <v>16560</v>
      </c>
      <c r="C4264" s="30">
        <v>44223</v>
      </c>
      <c r="D4264" s="29" t="s">
        <v>18889</v>
      </c>
      <c r="E4264" s="29">
        <v>4700</v>
      </c>
      <c r="F4264" s="29" t="s">
        <v>18889</v>
      </c>
      <c r="G4264" t="s">
        <v>563</v>
      </c>
    </row>
    <row r="4265" spans="1:7" x14ac:dyDescent="0.25">
      <c r="A4265" s="29" t="s">
        <v>4226</v>
      </c>
      <c r="B4265" s="29" t="s">
        <v>4227</v>
      </c>
      <c r="C4265" s="30">
        <v>44249</v>
      </c>
      <c r="D4265" s="29" t="s">
        <v>18889</v>
      </c>
      <c r="E4265" s="29">
        <v>4700</v>
      </c>
      <c r="F4265" s="29" t="s">
        <v>18889</v>
      </c>
      <c r="G4265" t="s">
        <v>563</v>
      </c>
    </row>
    <row r="4266" spans="1:7" x14ac:dyDescent="0.25">
      <c r="A4266" s="29" t="s">
        <v>7501</v>
      </c>
      <c r="B4266" s="29" t="s">
        <v>7502</v>
      </c>
      <c r="C4266" s="30">
        <v>44252</v>
      </c>
      <c r="D4266" s="29" t="s">
        <v>18889</v>
      </c>
      <c r="E4266" s="29">
        <v>4700</v>
      </c>
      <c r="F4266" s="29" t="s">
        <v>18889</v>
      </c>
      <c r="G4266" t="s">
        <v>563</v>
      </c>
    </row>
    <row r="4267" spans="1:7" x14ac:dyDescent="0.25">
      <c r="A4267" s="29" t="s">
        <v>5248</v>
      </c>
      <c r="B4267" s="29" t="s">
        <v>5249</v>
      </c>
      <c r="C4267" s="30">
        <v>44218</v>
      </c>
      <c r="D4267" s="29" t="s">
        <v>18889</v>
      </c>
      <c r="E4267" s="29">
        <v>4728</v>
      </c>
      <c r="F4267" s="29" t="s">
        <v>18889</v>
      </c>
      <c r="G4267" t="s">
        <v>563</v>
      </c>
    </row>
    <row r="4268" spans="1:7" x14ac:dyDescent="0.25">
      <c r="A4268" s="29" t="s">
        <v>4298</v>
      </c>
      <c r="B4268" s="29" t="s">
        <v>4299</v>
      </c>
      <c r="C4268" s="30">
        <v>44253</v>
      </c>
      <c r="D4268" s="29" t="s">
        <v>18889</v>
      </c>
      <c r="E4268" s="29">
        <v>4800</v>
      </c>
      <c r="F4268" s="29" t="s">
        <v>18889</v>
      </c>
      <c r="G4268" t="s">
        <v>563</v>
      </c>
    </row>
    <row r="4269" spans="1:7" x14ac:dyDescent="0.25">
      <c r="A4269" s="29" t="s">
        <v>4312</v>
      </c>
      <c r="B4269" s="29" t="s">
        <v>4313</v>
      </c>
      <c r="C4269" s="30">
        <v>44253</v>
      </c>
      <c r="D4269" s="29" t="s">
        <v>18889</v>
      </c>
      <c r="E4269" s="29">
        <v>4800</v>
      </c>
      <c r="F4269" s="29" t="s">
        <v>18889</v>
      </c>
      <c r="G4269" t="s">
        <v>563</v>
      </c>
    </row>
    <row r="4270" spans="1:7" x14ac:dyDescent="0.25">
      <c r="A4270" s="29" t="s">
        <v>17738</v>
      </c>
      <c r="B4270" s="29" t="s">
        <v>17739</v>
      </c>
      <c r="C4270" s="30">
        <v>44261</v>
      </c>
      <c r="D4270" s="29" t="s">
        <v>18889</v>
      </c>
      <c r="E4270" s="29">
        <v>4800</v>
      </c>
      <c r="F4270" s="29" t="s">
        <v>18889</v>
      </c>
      <c r="G4270" t="s">
        <v>563</v>
      </c>
    </row>
    <row r="4271" spans="1:7" x14ac:dyDescent="0.25">
      <c r="A4271" s="29" t="s">
        <v>7096</v>
      </c>
      <c r="B4271" s="29" t="s">
        <v>7097</v>
      </c>
      <c r="C4271" s="30">
        <v>44244</v>
      </c>
      <c r="D4271" s="29" t="s">
        <v>18889</v>
      </c>
      <c r="E4271" s="29">
        <v>4801</v>
      </c>
      <c r="F4271" s="29" t="s">
        <v>18889</v>
      </c>
      <c r="G4271" t="s">
        <v>563</v>
      </c>
    </row>
    <row r="4272" spans="1:7" x14ac:dyDescent="0.25">
      <c r="A4272" s="29" t="s">
        <v>18086</v>
      </c>
      <c r="B4272" s="29" t="s">
        <v>18087</v>
      </c>
      <c r="C4272" s="30">
        <v>44265</v>
      </c>
      <c r="D4272" s="29" t="s">
        <v>18889</v>
      </c>
      <c r="E4272" s="29">
        <v>4801</v>
      </c>
      <c r="F4272" s="29" t="s">
        <v>18889</v>
      </c>
      <c r="G4272" t="s">
        <v>563</v>
      </c>
    </row>
    <row r="4273" spans="1:7" x14ac:dyDescent="0.25">
      <c r="A4273" s="29" t="s">
        <v>5072</v>
      </c>
      <c r="B4273" s="29" t="s">
        <v>5073</v>
      </c>
      <c r="C4273" s="30">
        <v>44266</v>
      </c>
      <c r="D4273" s="29" t="s">
        <v>18889</v>
      </c>
      <c r="E4273" s="29">
        <v>4801</v>
      </c>
      <c r="F4273" s="29" t="s">
        <v>18889</v>
      </c>
      <c r="G4273" t="s">
        <v>563</v>
      </c>
    </row>
    <row r="4274" spans="1:7" x14ac:dyDescent="0.25">
      <c r="A4274" s="29" t="s">
        <v>17435</v>
      </c>
      <c r="B4274" s="29" t="s">
        <v>17436</v>
      </c>
      <c r="C4274" s="30">
        <v>44246</v>
      </c>
      <c r="D4274" s="29" t="s">
        <v>18889</v>
      </c>
      <c r="E4274" s="29">
        <v>4802</v>
      </c>
      <c r="F4274" s="29" t="s">
        <v>18889</v>
      </c>
      <c r="G4274" t="s">
        <v>563</v>
      </c>
    </row>
    <row r="4275" spans="1:7" x14ac:dyDescent="0.25">
      <c r="A4275" s="29" t="s">
        <v>7076</v>
      </c>
      <c r="B4275" s="29" t="s">
        <v>7077</v>
      </c>
      <c r="C4275" s="30">
        <v>44249</v>
      </c>
      <c r="D4275" s="29" t="s">
        <v>18889</v>
      </c>
      <c r="E4275" s="29">
        <v>4802</v>
      </c>
      <c r="F4275" s="29" t="s">
        <v>18889</v>
      </c>
      <c r="G4275" t="s">
        <v>563</v>
      </c>
    </row>
    <row r="4276" spans="1:7" x14ac:dyDescent="0.25">
      <c r="A4276" s="29" t="s">
        <v>7083</v>
      </c>
      <c r="B4276" s="29" t="s">
        <v>7084</v>
      </c>
      <c r="C4276" s="30">
        <v>44249</v>
      </c>
      <c r="D4276" s="29" t="s">
        <v>18889</v>
      </c>
      <c r="E4276" s="29">
        <v>4802</v>
      </c>
      <c r="F4276" s="29" t="s">
        <v>18889</v>
      </c>
      <c r="G4276" t="s">
        <v>563</v>
      </c>
    </row>
    <row r="4277" spans="1:7" x14ac:dyDescent="0.25">
      <c r="A4277" s="29" t="s">
        <v>4284</v>
      </c>
      <c r="B4277" s="29" t="s">
        <v>4285</v>
      </c>
      <c r="C4277" s="30">
        <v>44253</v>
      </c>
      <c r="D4277" s="29" t="s">
        <v>18889</v>
      </c>
      <c r="E4277" s="29">
        <v>4821</v>
      </c>
      <c r="F4277" s="29" t="s">
        <v>18889</v>
      </c>
      <c r="G4277" t="s">
        <v>563</v>
      </c>
    </row>
    <row r="4278" spans="1:7" x14ac:dyDescent="0.25">
      <c r="A4278" s="29" t="s">
        <v>7085</v>
      </c>
      <c r="B4278" s="29" t="s">
        <v>7086</v>
      </c>
      <c r="C4278" s="30">
        <v>44249</v>
      </c>
      <c r="D4278" s="29" t="s">
        <v>18889</v>
      </c>
      <c r="E4278" s="29">
        <v>4837</v>
      </c>
      <c r="F4278" s="29" t="s">
        <v>18889</v>
      </c>
      <c r="G4278" t="s">
        <v>563</v>
      </c>
    </row>
    <row r="4279" spans="1:7" x14ac:dyDescent="0.25">
      <c r="A4279" s="29" t="s">
        <v>7074</v>
      </c>
      <c r="B4279" s="29" t="s">
        <v>7075</v>
      </c>
      <c r="C4279" s="30">
        <v>44249</v>
      </c>
      <c r="D4279" s="29" t="s">
        <v>18889</v>
      </c>
      <c r="E4279" s="29">
        <v>4845</v>
      </c>
      <c r="F4279" s="29" t="s">
        <v>18889</v>
      </c>
      <c r="G4279" t="s">
        <v>563</v>
      </c>
    </row>
    <row r="4280" spans="1:7" x14ac:dyDescent="0.25">
      <c r="A4280" s="29" t="s">
        <v>7089</v>
      </c>
      <c r="B4280" s="29" t="s">
        <v>7090</v>
      </c>
      <c r="C4280" s="30">
        <v>44249</v>
      </c>
      <c r="D4280" s="29" t="s">
        <v>18889</v>
      </c>
      <c r="E4280" s="29">
        <v>4845</v>
      </c>
      <c r="F4280" s="29" t="s">
        <v>18889</v>
      </c>
      <c r="G4280" t="s">
        <v>563</v>
      </c>
    </row>
    <row r="4281" spans="1:7" x14ac:dyDescent="0.25">
      <c r="A4281" s="29" t="s">
        <v>4295</v>
      </c>
      <c r="B4281" s="29" t="s">
        <v>4296</v>
      </c>
      <c r="C4281" s="30">
        <v>44253</v>
      </c>
      <c r="D4281" s="29" t="s">
        <v>18889</v>
      </c>
      <c r="E4281" s="29">
        <v>4845</v>
      </c>
      <c r="F4281" s="29" t="s">
        <v>18889</v>
      </c>
      <c r="G4281" t="s">
        <v>563</v>
      </c>
    </row>
    <row r="4282" spans="1:7" x14ac:dyDescent="0.25">
      <c r="A4282" s="29" t="s">
        <v>7081</v>
      </c>
      <c r="B4282" s="29" t="s">
        <v>7082</v>
      </c>
      <c r="C4282" s="30">
        <v>44249</v>
      </c>
      <c r="D4282" s="29" t="s">
        <v>18889</v>
      </c>
      <c r="E4282" s="29">
        <v>4860</v>
      </c>
      <c r="F4282" s="29" t="s">
        <v>18889</v>
      </c>
      <c r="G4282" t="s">
        <v>563</v>
      </c>
    </row>
    <row r="4283" spans="1:7" x14ac:dyDescent="0.25">
      <c r="A4283" s="29" t="s">
        <v>4314</v>
      </c>
      <c r="B4283" s="29" t="s">
        <v>4315</v>
      </c>
      <c r="C4283" s="30">
        <v>44253</v>
      </c>
      <c r="D4283" s="29" t="s">
        <v>18889</v>
      </c>
      <c r="E4283" s="29">
        <v>4877</v>
      </c>
      <c r="F4283" s="29" t="s">
        <v>18889</v>
      </c>
      <c r="G4283" t="s">
        <v>563</v>
      </c>
    </row>
    <row r="4284" spans="1:7" x14ac:dyDescent="0.25">
      <c r="A4284" s="29" t="s">
        <v>4301</v>
      </c>
      <c r="B4284" s="29" t="s">
        <v>4302</v>
      </c>
      <c r="C4284" s="30">
        <v>44253</v>
      </c>
      <c r="D4284" s="29" t="s">
        <v>18889</v>
      </c>
      <c r="E4284" s="29">
        <v>4890</v>
      </c>
      <c r="F4284" s="29" t="s">
        <v>18889</v>
      </c>
      <c r="G4284" t="s">
        <v>563</v>
      </c>
    </row>
    <row r="4285" spans="1:7" x14ac:dyDescent="0.25">
      <c r="A4285" s="29" t="s">
        <v>4310</v>
      </c>
      <c r="B4285" s="29" t="s">
        <v>4311</v>
      </c>
      <c r="C4285" s="30">
        <v>44253</v>
      </c>
      <c r="D4285" s="29" t="s">
        <v>18889</v>
      </c>
      <c r="E4285" s="29">
        <v>4890</v>
      </c>
      <c r="F4285" s="29" t="s">
        <v>18889</v>
      </c>
      <c r="G4285" t="s">
        <v>563</v>
      </c>
    </row>
    <row r="4286" spans="1:7" x14ac:dyDescent="0.25">
      <c r="A4286" s="29" t="s">
        <v>12271</v>
      </c>
      <c r="B4286" s="29" t="s">
        <v>12272</v>
      </c>
      <c r="C4286" s="30">
        <v>44231</v>
      </c>
      <c r="D4286" s="29" t="s">
        <v>18889</v>
      </c>
      <c r="E4286" s="29">
        <v>4900</v>
      </c>
      <c r="F4286" s="29" t="s">
        <v>18889</v>
      </c>
      <c r="G4286" t="s">
        <v>563</v>
      </c>
    </row>
    <row r="4287" spans="1:7" x14ac:dyDescent="0.25">
      <c r="A4287" s="29" t="s">
        <v>4198</v>
      </c>
      <c r="B4287" s="29" t="s">
        <v>4199</v>
      </c>
      <c r="C4287" s="30">
        <v>44247</v>
      </c>
      <c r="D4287" s="29" t="s">
        <v>18889</v>
      </c>
      <c r="E4287" s="29">
        <v>4970</v>
      </c>
      <c r="F4287" s="29" t="s">
        <v>18889</v>
      </c>
      <c r="G4287" t="s">
        <v>563</v>
      </c>
    </row>
    <row r="4288" spans="1:7" x14ac:dyDescent="0.25">
      <c r="A4288" s="29" t="s">
        <v>8667</v>
      </c>
      <c r="B4288" s="29" t="s">
        <v>8668</v>
      </c>
      <c r="C4288" s="30">
        <v>44208</v>
      </c>
      <c r="D4288" s="29" t="s">
        <v>19325</v>
      </c>
      <c r="E4288" s="29">
        <v>5030</v>
      </c>
      <c r="F4288" s="29" t="s">
        <v>18890</v>
      </c>
      <c r="G4288" t="s">
        <v>563</v>
      </c>
    </row>
    <row r="4289" spans="1:7" x14ac:dyDescent="0.25">
      <c r="A4289" s="29" t="s">
        <v>12871</v>
      </c>
      <c r="B4289" s="29" t="s">
        <v>12872</v>
      </c>
      <c r="C4289" s="30">
        <v>44230</v>
      </c>
      <c r="D4289" s="29" t="s">
        <v>18890</v>
      </c>
      <c r="E4289" s="29">
        <v>5030</v>
      </c>
      <c r="F4289" s="29" t="s">
        <v>18890</v>
      </c>
      <c r="G4289" t="s">
        <v>563</v>
      </c>
    </row>
    <row r="4290" spans="1:7" x14ac:dyDescent="0.25">
      <c r="A4290" s="29" t="s">
        <v>4111</v>
      </c>
      <c r="B4290" s="29" t="s">
        <v>4112</v>
      </c>
      <c r="C4290" s="30">
        <v>44246</v>
      </c>
      <c r="D4290" s="29" t="s">
        <v>18890</v>
      </c>
      <c r="E4290" s="29">
        <v>5031</v>
      </c>
      <c r="F4290" s="29" t="s">
        <v>18890</v>
      </c>
      <c r="G4290" t="s">
        <v>563</v>
      </c>
    </row>
    <row r="4291" spans="1:7" x14ac:dyDescent="0.25">
      <c r="A4291" s="29" t="s">
        <v>17409</v>
      </c>
      <c r="B4291" s="29" t="s">
        <v>17410</v>
      </c>
      <c r="C4291" s="30">
        <v>44258</v>
      </c>
      <c r="E4291" s="29">
        <v>5060</v>
      </c>
      <c r="F4291" s="29" t="s">
        <v>18890</v>
      </c>
      <c r="G4291" t="s">
        <v>563</v>
      </c>
    </row>
    <row r="4292" spans="1:7" x14ac:dyDescent="0.25">
      <c r="A4292" s="29" t="s">
        <v>1236</v>
      </c>
      <c r="B4292" s="29" t="s">
        <v>1237</v>
      </c>
      <c r="C4292" s="30">
        <v>44239</v>
      </c>
      <c r="D4292" s="29" t="s">
        <v>18890</v>
      </c>
      <c r="E4292" s="29">
        <v>5080</v>
      </c>
      <c r="F4292" s="29" t="s">
        <v>18890</v>
      </c>
      <c r="G4292" t="s">
        <v>563</v>
      </c>
    </row>
    <row r="4293" spans="1:7" x14ac:dyDescent="0.25">
      <c r="A4293" s="29" t="s">
        <v>4499</v>
      </c>
      <c r="B4293" s="29" t="s">
        <v>4500</v>
      </c>
      <c r="C4293" s="30">
        <v>44242</v>
      </c>
      <c r="E4293" s="29">
        <v>5080</v>
      </c>
      <c r="F4293" s="29" t="s">
        <v>18890</v>
      </c>
      <c r="G4293" t="s">
        <v>563</v>
      </c>
    </row>
    <row r="4294" spans="1:7" x14ac:dyDescent="0.25">
      <c r="A4294" s="29" t="s">
        <v>15596</v>
      </c>
      <c r="B4294" s="29" t="s">
        <v>15597</v>
      </c>
      <c r="C4294" s="30">
        <v>44244</v>
      </c>
      <c r="D4294" s="29" t="s">
        <v>18890</v>
      </c>
      <c r="E4294" s="29">
        <v>5350</v>
      </c>
      <c r="F4294" s="29" t="s">
        <v>18890</v>
      </c>
      <c r="G4294" t="s">
        <v>563</v>
      </c>
    </row>
    <row r="4295" spans="1:7" x14ac:dyDescent="0.25">
      <c r="A4295" s="29" t="s">
        <v>649</v>
      </c>
      <c r="B4295" s="29" t="s">
        <v>650</v>
      </c>
      <c r="C4295" s="30">
        <v>44236</v>
      </c>
      <c r="D4295" s="29" t="s">
        <v>19334</v>
      </c>
      <c r="E4295" s="29">
        <v>5620</v>
      </c>
      <c r="F4295" s="29" t="s">
        <v>18890</v>
      </c>
      <c r="G4295" t="s">
        <v>563</v>
      </c>
    </row>
    <row r="4296" spans="1:7" x14ac:dyDescent="0.25">
      <c r="A4296" s="29" t="s">
        <v>6297</v>
      </c>
      <c r="B4296" s="29" t="s">
        <v>6298</v>
      </c>
      <c r="C4296" s="30">
        <v>44228</v>
      </c>
      <c r="D4296" s="29" t="s">
        <v>18891</v>
      </c>
      <c r="E4296" s="29">
        <v>6000</v>
      </c>
      <c r="F4296" s="29" t="s">
        <v>18891</v>
      </c>
      <c r="G4296" t="s">
        <v>563</v>
      </c>
    </row>
    <row r="4297" spans="1:7" x14ac:dyDescent="0.25">
      <c r="A4297" s="29" t="s">
        <v>11163</v>
      </c>
      <c r="B4297" s="29" t="s">
        <v>11164</v>
      </c>
      <c r="C4297" s="30">
        <v>44207</v>
      </c>
      <c r="D4297" s="29" t="s">
        <v>19342</v>
      </c>
      <c r="E4297" s="29">
        <v>6040</v>
      </c>
      <c r="F4297" s="29" t="s">
        <v>18891</v>
      </c>
      <c r="G4297" t="s">
        <v>563</v>
      </c>
    </row>
    <row r="4298" spans="1:7" x14ac:dyDescent="0.25">
      <c r="A4298" s="29" t="s">
        <v>7411</v>
      </c>
      <c r="B4298" s="29" t="s">
        <v>7412</v>
      </c>
      <c r="C4298" s="30">
        <v>44251</v>
      </c>
      <c r="D4298" s="29" t="s">
        <v>18891</v>
      </c>
      <c r="E4298" s="29">
        <v>6040</v>
      </c>
      <c r="F4298" s="29" t="s">
        <v>18891</v>
      </c>
      <c r="G4298" t="s">
        <v>563</v>
      </c>
    </row>
    <row r="4299" spans="1:7" x14ac:dyDescent="0.25">
      <c r="A4299" s="29" t="s">
        <v>6117</v>
      </c>
      <c r="B4299" s="29" t="s">
        <v>6118</v>
      </c>
      <c r="C4299" s="30">
        <v>44217</v>
      </c>
      <c r="D4299" s="29" t="s">
        <v>18891</v>
      </c>
      <c r="E4299" s="29">
        <v>6044</v>
      </c>
      <c r="F4299" s="29" t="s">
        <v>18891</v>
      </c>
      <c r="G4299" t="s">
        <v>563</v>
      </c>
    </row>
    <row r="4300" spans="1:7" x14ac:dyDescent="0.25">
      <c r="A4300" s="29" t="s">
        <v>640</v>
      </c>
      <c r="B4300" s="29" t="s">
        <v>641</v>
      </c>
      <c r="C4300" s="30">
        <v>44237</v>
      </c>
      <c r="D4300" s="29" t="s">
        <v>19354</v>
      </c>
      <c r="E4300" s="29">
        <v>6200</v>
      </c>
      <c r="F4300" s="29" t="s">
        <v>18891</v>
      </c>
      <c r="G4300" t="s">
        <v>563</v>
      </c>
    </row>
    <row r="4301" spans="1:7" x14ac:dyDescent="0.25">
      <c r="A4301" s="29" t="s">
        <v>7059</v>
      </c>
      <c r="B4301" s="29" t="s">
        <v>7060</v>
      </c>
      <c r="C4301" s="30">
        <v>44246</v>
      </c>
      <c r="D4301" s="29" t="s">
        <v>18891</v>
      </c>
      <c r="E4301" s="29">
        <v>6224</v>
      </c>
      <c r="F4301" s="29" t="s">
        <v>18891</v>
      </c>
      <c r="G4301" t="s">
        <v>563</v>
      </c>
    </row>
    <row r="4302" spans="1:7" x14ac:dyDescent="0.25">
      <c r="A4302" s="29" t="s">
        <v>4117</v>
      </c>
      <c r="B4302" s="29" t="s">
        <v>4118</v>
      </c>
      <c r="C4302" s="30">
        <v>44240</v>
      </c>
      <c r="D4302" s="29" t="s">
        <v>18892</v>
      </c>
      <c r="E4302" s="29">
        <v>6600</v>
      </c>
      <c r="F4302" s="29" t="s">
        <v>18892</v>
      </c>
      <c r="G4302" t="s">
        <v>563</v>
      </c>
    </row>
    <row r="4303" spans="1:7" x14ac:dyDescent="0.25">
      <c r="A4303" s="29" t="s">
        <v>7457</v>
      </c>
      <c r="B4303" s="29" t="s">
        <v>7458</v>
      </c>
      <c r="C4303" s="30">
        <v>44251</v>
      </c>
      <c r="D4303" s="29" t="s">
        <v>18892</v>
      </c>
      <c r="E4303" s="29">
        <v>6600</v>
      </c>
      <c r="F4303" s="29" t="s">
        <v>18892</v>
      </c>
      <c r="G4303" t="s">
        <v>563</v>
      </c>
    </row>
    <row r="4304" spans="1:7" x14ac:dyDescent="0.25">
      <c r="A4304" s="29" t="s">
        <v>13014</v>
      </c>
      <c r="B4304" s="29" t="s">
        <v>13015</v>
      </c>
      <c r="C4304" s="30">
        <v>44257</v>
      </c>
      <c r="E4304" s="29">
        <v>6600</v>
      </c>
      <c r="F4304" s="29" t="s">
        <v>18892</v>
      </c>
      <c r="G4304" t="s">
        <v>563</v>
      </c>
    </row>
    <row r="4305" spans="1:7" x14ac:dyDescent="0.25">
      <c r="A4305" s="29" t="s">
        <v>7492</v>
      </c>
      <c r="B4305" s="29" t="s">
        <v>7493</v>
      </c>
      <c r="C4305" s="30">
        <v>44249</v>
      </c>
      <c r="D4305" s="29" t="s">
        <v>18892</v>
      </c>
      <c r="E4305" s="29">
        <v>6687</v>
      </c>
      <c r="F4305" s="29" t="s">
        <v>18892</v>
      </c>
      <c r="G4305" t="s">
        <v>563</v>
      </c>
    </row>
    <row r="4306" spans="1:7" x14ac:dyDescent="0.25">
      <c r="A4306" s="29" t="s">
        <v>13033</v>
      </c>
      <c r="B4306" s="29" t="s">
        <v>13034</v>
      </c>
      <c r="C4306" s="30">
        <v>44259</v>
      </c>
      <c r="E4306" s="29">
        <v>6687</v>
      </c>
      <c r="F4306" s="29" t="s">
        <v>18892</v>
      </c>
      <c r="G4306" t="s">
        <v>563</v>
      </c>
    </row>
    <row r="4307" spans="1:7" x14ac:dyDescent="0.25">
      <c r="A4307" s="29" t="s">
        <v>17723</v>
      </c>
      <c r="B4307" s="29" t="s">
        <v>17724</v>
      </c>
      <c r="C4307" s="30">
        <v>44259</v>
      </c>
      <c r="D4307" s="29" t="s">
        <v>18892</v>
      </c>
      <c r="E4307" s="29">
        <v>6927</v>
      </c>
      <c r="F4307" s="29" t="s">
        <v>18892</v>
      </c>
      <c r="G4307" t="s">
        <v>563</v>
      </c>
    </row>
    <row r="4308" spans="1:7" x14ac:dyDescent="0.25">
      <c r="A4308" s="29" t="s">
        <v>3086</v>
      </c>
      <c r="B4308" s="29" t="s">
        <v>3087</v>
      </c>
      <c r="C4308" s="30">
        <v>44216</v>
      </c>
      <c r="D4308" s="29" t="s">
        <v>19362</v>
      </c>
      <c r="E4308" s="29">
        <v>6990</v>
      </c>
      <c r="F4308" s="29" t="s">
        <v>18892</v>
      </c>
      <c r="G4308" t="s">
        <v>563</v>
      </c>
    </row>
    <row r="4309" spans="1:7" x14ac:dyDescent="0.25">
      <c r="A4309" s="29" t="s">
        <v>13631</v>
      </c>
      <c r="B4309" s="29" t="s">
        <v>13632</v>
      </c>
      <c r="C4309" s="30">
        <v>44225</v>
      </c>
      <c r="D4309" s="29" t="s">
        <v>18896</v>
      </c>
      <c r="E4309" s="29">
        <v>7040</v>
      </c>
      <c r="F4309" s="29" t="s">
        <v>18891</v>
      </c>
      <c r="G4309" t="s">
        <v>563</v>
      </c>
    </row>
    <row r="4310" spans="1:7" x14ac:dyDescent="0.25">
      <c r="A4310" s="29" t="s">
        <v>3091</v>
      </c>
      <c r="B4310" s="29" t="s">
        <v>3092</v>
      </c>
      <c r="C4310" s="30">
        <v>44216</v>
      </c>
      <c r="D4310" s="29" t="s">
        <v>19365</v>
      </c>
      <c r="E4310" s="29">
        <v>7060</v>
      </c>
      <c r="F4310" s="29" t="s">
        <v>18891</v>
      </c>
      <c r="G4310" t="s">
        <v>563</v>
      </c>
    </row>
    <row r="4311" spans="1:7" x14ac:dyDescent="0.25">
      <c r="A4311" s="29" t="s">
        <v>13564</v>
      </c>
      <c r="B4311" s="29" t="s">
        <v>13565</v>
      </c>
      <c r="C4311" s="30">
        <v>44222</v>
      </c>
      <c r="D4311" s="29" t="s">
        <v>18896</v>
      </c>
      <c r="E4311" s="29">
        <v>7080</v>
      </c>
      <c r="F4311" s="29" t="s">
        <v>18891</v>
      </c>
      <c r="G4311" t="s">
        <v>563</v>
      </c>
    </row>
    <row r="4312" spans="1:7" x14ac:dyDescent="0.25">
      <c r="A4312" s="29" t="s">
        <v>13552</v>
      </c>
      <c r="B4312" s="29" t="s">
        <v>13553</v>
      </c>
      <c r="C4312" s="30">
        <v>44222</v>
      </c>
      <c r="D4312" s="29" t="s">
        <v>18896</v>
      </c>
      <c r="E4312" s="29">
        <v>7331</v>
      </c>
      <c r="F4312" s="29" t="s">
        <v>18891</v>
      </c>
      <c r="G4312" t="s">
        <v>563</v>
      </c>
    </row>
    <row r="4313" spans="1:7" x14ac:dyDescent="0.25">
      <c r="A4313" s="29" t="s">
        <v>15048</v>
      </c>
      <c r="B4313" s="29" t="s">
        <v>15049</v>
      </c>
      <c r="C4313" s="30">
        <v>44235</v>
      </c>
      <c r="D4313" s="29" t="s">
        <v>18891</v>
      </c>
      <c r="E4313" s="29">
        <v>7640</v>
      </c>
      <c r="F4313" s="29" t="s">
        <v>18891</v>
      </c>
      <c r="G4313" t="s">
        <v>563</v>
      </c>
    </row>
    <row r="4314" spans="1:7" x14ac:dyDescent="0.25">
      <c r="A4314" s="29" t="s">
        <v>2931</v>
      </c>
      <c r="B4314" s="29" t="s">
        <v>2932</v>
      </c>
      <c r="C4314" s="30">
        <v>44215</v>
      </c>
      <c r="D4314" s="29" t="s">
        <v>19380</v>
      </c>
      <c r="E4314" s="29">
        <v>8400</v>
      </c>
      <c r="F4314" s="29" t="s">
        <v>18893</v>
      </c>
      <c r="G4314" t="s">
        <v>563</v>
      </c>
    </row>
    <row r="4315" spans="1:7" x14ac:dyDescent="0.25">
      <c r="A4315" s="29" t="s">
        <v>16132</v>
      </c>
      <c r="B4315" s="29" t="s">
        <v>16133</v>
      </c>
      <c r="C4315" s="30">
        <v>44233</v>
      </c>
      <c r="D4315" s="29" t="s">
        <v>18896</v>
      </c>
      <c r="E4315" s="29">
        <v>8430</v>
      </c>
      <c r="F4315" s="29" t="s">
        <v>18893</v>
      </c>
      <c r="G4315" t="s">
        <v>563</v>
      </c>
    </row>
    <row r="4316" spans="1:7" x14ac:dyDescent="0.25">
      <c r="A4316" s="29" t="s">
        <v>15129</v>
      </c>
      <c r="B4316" s="29" t="s">
        <v>15130</v>
      </c>
      <c r="C4316" s="30">
        <v>44241</v>
      </c>
      <c r="D4316" s="29" t="s">
        <v>18920</v>
      </c>
      <c r="E4316" s="29">
        <v>8480</v>
      </c>
      <c r="F4316" s="29" t="s">
        <v>18893</v>
      </c>
      <c r="G4316" t="s">
        <v>563</v>
      </c>
    </row>
    <row r="4317" spans="1:7" x14ac:dyDescent="0.25">
      <c r="A4317" s="29" t="s">
        <v>12919</v>
      </c>
      <c r="B4317" s="29" t="s">
        <v>12920</v>
      </c>
      <c r="C4317" s="30">
        <v>44249</v>
      </c>
      <c r="D4317" s="29" t="s">
        <v>18920</v>
      </c>
      <c r="E4317" s="29">
        <v>8480</v>
      </c>
      <c r="F4317" s="29" t="s">
        <v>18893</v>
      </c>
      <c r="G4317" t="s">
        <v>563</v>
      </c>
    </row>
    <row r="4318" spans="1:7" x14ac:dyDescent="0.25">
      <c r="A4318" s="29" t="s">
        <v>13529</v>
      </c>
      <c r="B4318" s="29" t="s">
        <v>13530</v>
      </c>
      <c r="C4318" s="30">
        <v>44254</v>
      </c>
      <c r="D4318" s="29" t="s">
        <v>18896</v>
      </c>
      <c r="E4318" s="29">
        <v>8500</v>
      </c>
      <c r="F4318" s="29" t="s">
        <v>18893</v>
      </c>
      <c r="G4318" t="s">
        <v>563</v>
      </c>
    </row>
    <row r="4319" spans="1:7" x14ac:dyDescent="0.25">
      <c r="A4319" s="29" t="s">
        <v>17145</v>
      </c>
      <c r="B4319" s="29" t="s">
        <v>17146</v>
      </c>
      <c r="C4319" s="30">
        <v>44237</v>
      </c>
      <c r="D4319" s="29" t="s">
        <v>18921</v>
      </c>
      <c r="E4319" s="29">
        <v>8501</v>
      </c>
      <c r="F4319" s="29" t="s">
        <v>18893</v>
      </c>
      <c r="G4319" t="s">
        <v>563</v>
      </c>
    </row>
    <row r="4320" spans="1:7" x14ac:dyDescent="0.25">
      <c r="A4320" s="29" t="s">
        <v>947</v>
      </c>
      <c r="B4320" s="29" t="s">
        <v>948</v>
      </c>
      <c r="C4320" s="30">
        <v>44242</v>
      </c>
      <c r="D4320" s="29" t="s">
        <v>18922</v>
      </c>
      <c r="E4320" s="29">
        <v>8501</v>
      </c>
      <c r="F4320" s="29" t="s">
        <v>18893</v>
      </c>
      <c r="G4320" t="s">
        <v>563</v>
      </c>
    </row>
    <row r="4321" spans="1:7" x14ac:dyDescent="0.25">
      <c r="A4321" s="29" t="s">
        <v>15141</v>
      </c>
      <c r="B4321" s="29" t="s">
        <v>15142</v>
      </c>
      <c r="C4321" s="30">
        <v>44241</v>
      </c>
      <c r="D4321" s="29" t="s">
        <v>18926</v>
      </c>
      <c r="E4321" s="29">
        <v>8560</v>
      </c>
      <c r="F4321" s="29" t="s">
        <v>18893</v>
      </c>
      <c r="G4321" t="s">
        <v>563</v>
      </c>
    </row>
    <row r="4322" spans="1:7" x14ac:dyDescent="0.25">
      <c r="A4322" s="29" t="s">
        <v>17219</v>
      </c>
      <c r="B4322" s="29" t="s">
        <v>17220</v>
      </c>
      <c r="C4322" s="30">
        <v>44241</v>
      </c>
      <c r="D4322" s="29" t="s">
        <v>18926</v>
      </c>
      <c r="E4322" s="29">
        <v>8560</v>
      </c>
      <c r="F4322" s="29" t="s">
        <v>18893</v>
      </c>
      <c r="G4322" t="s">
        <v>563</v>
      </c>
    </row>
    <row r="4323" spans="1:7" x14ac:dyDescent="0.25">
      <c r="A4323" s="29" t="s">
        <v>898</v>
      </c>
      <c r="B4323" s="29" t="s">
        <v>899</v>
      </c>
      <c r="C4323" s="30">
        <v>44243</v>
      </c>
      <c r="D4323" s="29" t="s">
        <v>18926</v>
      </c>
      <c r="E4323" s="29">
        <v>8560</v>
      </c>
      <c r="F4323" s="29" t="s">
        <v>18893</v>
      </c>
      <c r="G4323" t="s">
        <v>563</v>
      </c>
    </row>
    <row r="4324" spans="1:7" x14ac:dyDescent="0.25">
      <c r="A4324" s="29" t="s">
        <v>16140</v>
      </c>
      <c r="B4324" s="29" t="s">
        <v>16141</v>
      </c>
      <c r="C4324" s="30">
        <v>44239</v>
      </c>
      <c r="D4324" s="29" t="s">
        <v>18896</v>
      </c>
      <c r="E4324" s="29">
        <v>8700</v>
      </c>
      <c r="F4324" s="29" t="s">
        <v>18893</v>
      </c>
      <c r="G4324" t="s">
        <v>563</v>
      </c>
    </row>
    <row r="4325" spans="1:7" x14ac:dyDescent="0.25">
      <c r="A4325" s="29" t="s">
        <v>907</v>
      </c>
      <c r="B4325" s="29" t="s">
        <v>908</v>
      </c>
      <c r="C4325" s="30">
        <v>44243</v>
      </c>
      <c r="D4325" s="29" t="s">
        <v>18934</v>
      </c>
      <c r="E4325" s="29">
        <v>8750</v>
      </c>
      <c r="F4325" s="29" t="s">
        <v>18893</v>
      </c>
      <c r="G4325" t="s">
        <v>563</v>
      </c>
    </row>
    <row r="4326" spans="1:7" x14ac:dyDescent="0.25">
      <c r="A4326" s="29" t="s">
        <v>5612</v>
      </c>
      <c r="B4326" s="29" t="s">
        <v>5613</v>
      </c>
      <c r="C4326" s="30">
        <v>44228</v>
      </c>
      <c r="D4326" s="29" t="s">
        <v>18939</v>
      </c>
      <c r="E4326" s="29">
        <v>8800</v>
      </c>
      <c r="F4326" s="29" t="s">
        <v>18893</v>
      </c>
      <c r="G4326" t="s">
        <v>563</v>
      </c>
    </row>
    <row r="4327" spans="1:7" x14ac:dyDescent="0.25">
      <c r="A4327" s="29" t="s">
        <v>16791</v>
      </c>
      <c r="B4327" s="29" t="s">
        <v>16792</v>
      </c>
      <c r="C4327" s="30">
        <v>44233</v>
      </c>
      <c r="D4327" s="29" t="s">
        <v>18939</v>
      </c>
      <c r="E4327" s="29">
        <v>8800</v>
      </c>
      <c r="F4327" s="29" t="s">
        <v>18893</v>
      </c>
      <c r="G4327" t="s">
        <v>563</v>
      </c>
    </row>
    <row r="4328" spans="1:7" x14ac:dyDescent="0.25">
      <c r="A4328" s="29" t="s">
        <v>15126</v>
      </c>
      <c r="B4328" s="29" t="s">
        <v>15127</v>
      </c>
      <c r="C4328" s="30">
        <v>44241</v>
      </c>
      <c r="D4328" s="29" t="s">
        <v>18939</v>
      </c>
      <c r="E4328" s="29">
        <v>8800</v>
      </c>
      <c r="F4328" s="29" t="s">
        <v>18893</v>
      </c>
      <c r="G4328" t="s">
        <v>563</v>
      </c>
    </row>
    <row r="4329" spans="1:7" x14ac:dyDescent="0.25">
      <c r="A4329" s="29" t="s">
        <v>15138</v>
      </c>
      <c r="B4329" s="29" t="s">
        <v>15139</v>
      </c>
      <c r="C4329" s="30">
        <v>44241</v>
      </c>
      <c r="D4329" s="29" t="s">
        <v>18939</v>
      </c>
      <c r="E4329" s="29">
        <v>8800</v>
      </c>
      <c r="F4329" s="29" t="s">
        <v>18893</v>
      </c>
      <c r="G4329" t="s">
        <v>563</v>
      </c>
    </row>
    <row r="4330" spans="1:7" x14ac:dyDescent="0.25">
      <c r="A4330" s="29" t="s">
        <v>17278</v>
      </c>
      <c r="B4330" s="29" t="s">
        <v>17279</v>
      </c>
      <c r="C4330" s="30">
        <v>44244</v>
      </c>
      <c r="D4330" s="29" t="s">
        <v>18940</v>
      </c>
      <c r="E4330" s="29">
        <v>8800</v>
      </c>
      <c r="F4330" s="29" t="s">
        <v>18893</v>
      </c>
      <c r="G4330" t="s">
        <v>563</v>
      </c>
    </row>
    <row r="4331" spans="1:7" x14ac:dyDescent="0.25">
      <c r="A4331" s="29" t="s">
        <v>5595</v>
      </c>
      <c r="B4331" s="29" t="s">
        <v>5596</v>
      </c>
      <c r="C4331" s="30">
        <v>44228</v>
      </c>
      <c r="D4331" s="29" t="s">
        <v>18940</v>
      </c>
      <c r="E4331" s="29">
        <v>8850</v>
      </c>
      <c r="F4331" s="29" t="s">
        <v>18893</v>
      </c>
      <c r="G4331" t="s">
        <v>563</v>
      </c>
    </row>
    <row r="4332" spans="1:7" x14ac:dyDescent="0.25">
      <c r="A4332" s="29" t="s">
        <v>16753</v>
      </c>
      <c r="B4332" s="29" t="s">
        <v>16754</v>
      </c>
      <c r="C4332" s="30">
        <v>44233</v>
      </c>
      <c r="D4332" s="29" t="s">
        <v>18940</v>
      </c>
      <c r="E4332" s="29">
        <v>8850</v>
      </c>
      <c r="F4332" s="29" t="s">
        <v>18893</v>
      </c>
      <c r="G4332" t="s">
        <v>563</v>
      </c>
    </row>
    <row r="4333" spans="1:7" x14ac:dyDescent="0.25">
      <c r="A4333" s="29" t="s">
        <v>17196</v>
      </c>
      <c r="B4333" s="29" t="s">
        <v>17197</v>
      </c>
      <c r="C4333" s="30">
        <v>44240</v>
      </c>
      <c r="D4333" s="29" t="s">
        <v>18940</v>
      </c>
      <c r="E4333" s="29">
        <v>8850</v>
      </c>
      <c r="F4333" s="29" t="s">
        <v>18893</v>
      </c>
      <c r="G4333" t="s">
        <v>563</v>
      </c>
    </row>
    <row r="4334" spans="1:7" x14ac:dyDescent="0.25">
      <c r="A4334" s="29" t="s">
        <v>3066</v>
      </c>
      <c r="B4334" s="29" t="s">
        <v>3067</v>
      </c>
      <c r="C4334" s="30">
        <v>44217</v>
      </c>
      <c r="D4334" s="29" t="s">
        <v>19406</v>
      </c>
      <c r="E4334" s="29">
        <v>9100</v>
      </c>
      <c r="F4334" s="29" t="s">
        <v>18894</v>
      </c>
      <c r="G4334" t="s">
        <v>563</v>
      </c>
    </row>
    <row r="4335" spans="1:7" x14ac:dyDescent="0.25">
      <c r="A4335" s="29" t="s">
        <v>16260</v>
      </c>
      <c r="B4335" s="29" t="s">
        <v>16261</v>
      </c>
      <c r="C4335" s="30">
        <v>44253</v>
      </c>
      <c r="D4335" s="29" t="s">
        <v>18896</v>
      </c>
      <c r="E4335" s="29">
        <v>9200</v>
      </c>
      <c r="F4335" s="29" t="s">
        <v>18894</v>
      </c>
      <c r="G4335" t="s">
        <v>563</v>
      </c>
    </row>
    <row r="4336" spans="1:7" x14ac:dyDescent="0.25">
      <c r="A4336" s="29" t="s">
        <v>16298</v>
      </c>
      <c r="B4336" s="29" t="s">
        <v>16299</v>
      </c>
      <c r="C4336" s="30">
        <v>44253</v>
      </c>
      <c r="D4336" s="29" t="s">
        <v>18896</v>
      </c>
      <c r="E4336" s="29">
        <v>9200</v>
      </c>
      <c r="F4336" s="29" t="s">
        <v>18894</v>
      </c>
      <c r="G4336" t="s">
        <v>563</v>
      </c>
    </row>
    <row r="4337" spans="1:7" x14ac:dyDescent="0.25">
      <c r="A4337" s="29" t="s">
        <v>6518</v>
      </c>
      <c r="B4337" s="29" t="s">
        <v>6519</v>
      </c>
      <c r="C4337" s="30">
        <v>44221</v>
      </c>
      <c r="D4337" s="29" t="s">
        <v>19412</v>
      </c>
      <c r="E4337" s="29">
        <v>9250</v>
      </c>
      <c r="F4337" s="29" t="s">
        <v>18894</v>
      </c>
      <c r="G4337" t="s">
        <v>563</v>
      </c>
    </row>
    <row r="4338" spans="1:7" x14ac:dyDescent="0.25">
      <c r="A4338" s="29" t="s">
        <v>8638</v>
      </c>
      <c r="B4338" s="29" t="s">
        <v>8639</v>
      </c>
      <c r="C4338" s="30">
        <v>44208</v>
      </c>
      <c r="D4338" s="29" t="s">
        <v>18959</v>
      </c>
      <c r="E4338" s="29">
        <v>9300</v>
      </c>
      <c r="F4338" s="29" t="s">
        <v>18894</v>
      </c>
      <c r="G4338" t="s">
        <v>563</v>
      </c>
    </row>
    <row r="4339" spans="1:7" x14ac:dyDescent="0.25">
      <c r="A4339" s="29" t="s">
        <v>8657</v>
      </c>
      <c r="B4339" s="29" t="s">
        <v>8658</v>
      </c>
      <c r="C4339" s="30">
        <v>44208</v>
      </c>
      <c r="D4339" s="29" t="s">
        <v>19415</v>
      </c>
      <c r="E4339" s="29">
        <v>9470</v>
      </c>
      <c r="F4339" s="29" t="s">
        <v>18894</v>
      </c>
      <c r="G4339" t="s">
        <v>563</v>
      </c>
    </row>
    <row r="4340" spans="1:7" x14ac:dyDescent="0.25">
      <c r="A4340" s="29" t="s">
        <v>8006</v>
      </c>
      <c r="B4340" s="29" t="s">
        <v>8007</v>
      </c>
      <c r="C4340" s="30">
        <v>44193</v>
      </c>
      <c r="D4340" s="29" t="s">
        <v>18889</v>
      </c>
      <c r="F4340" s="29" t="s">
        <v>18889</v>
      </c>
      <c r="G4340" t="s">
        <v>563</v>
      </c>
    </row>
    <row r="4341" spans="1:7" x14ac:dyDescent="0.25">
      <c r="A4341" s="29" t="s">
        <v>8012</v>
      </c>
      <c r="B4341" s="29" t="s">
        <v>8013</v>
      </c>
      <c r="C4341" s="30">
        <v>44193</v>
      </c>
      <c r="D4341" s="29" t="s">
        <v>18889</v>
      </c>
      <c r="F4341" s="29" t="s">
        <v>18889</v>
      </c>
      <c r="G4341" t="s">
        <v>563</v>
      </c>
    </row>
    <row r="4342" spans="1:7" x14ac:dyDescent="0.25">
      <c r="A4342" s="29" t="s">
        <v>15454</v>
      </c>
      <c r="B4342" s="29" t="s">
        <v>15455</v>
      </c>
      <c r="C4342" s="30">
        <v>44198</v>
      </c>
      <c r="D4342" s="29" t="s">
        <v>18896</v>
      </c>
      <c r="F4342" s="29" t="s">
        <v>18894</v>
      </c>
      <c r="G4342" t="s">
        <v>563</v>
      </c>
    </row>
    <row r="4343" spans="1:7" x14ac:dyDescent="0.25">
      <c r="A4343" s="29" t="s">
        <v>8094</v>
      </c>
      <c r="B4343" s="29" t="s">
        <v>8095</v>
      </c>
      <c r="C4343" s="30">
        <v>44198</v>
      </c>
      <c r="D4343" s="29" t="s">
        <v>18889</v>
      </c>
      <c r="F4343" s="29" t="s">
        <v>18889</v>
      </c>
      <c r="G4343" t="s">
        <v>563</v>
      </c>
    </row>
    <row r="4344" spans="1:7" x14ac:dyDescent="0.25">
      <c r="A4344" s="29" t="s">
        <v>8099</v>
      </c>
      <c r="B4344" s="29" t="s">
        <v>8100</v>
      </c>
      <c r="C4344" s="30">
        <v>44198</v>
      </c>
      <c r="D4344" s="29" t="s">
        <v>18889</v>
      </c>
      <c r="F4344" s="29" t="s">
        <v>18889</v>
      </c>
      <c r="G4344" t="s">
        <v>563</v>
      </c>
    </row>
    <row r="4345" spans="1:7" x14ac:dyDescent="0.25">
      <c r="A4345" s="29" t="s">
        <v>10884</v>
      </c>
      <c r="B4345" s="29" t="s">
        <v>10885</v>
      </c>
      <c r="C4345" s="30">
        <v>44200</v>
      </c>
      <c r="D4345" s="29" t="s">
        <v>18896</v>
      </c>
      <c r="F4345" s="29" t="s">
        <v>18894</v>
      </c>
      <c r="G4345" t="s">
        <v>563</v>
      </c>
    </row>
    <row r="4346" spans="1:7" x14ac:dyDescent="0.25">
      <c r="A4346" s="29" t="s">
        <v>18105</v>
      </c>
      <c r="B4346" s="29" t="s">
        <v>18106</v>
      </c>
      <c r="C4346" s="30">
        <v>44208</v>
      </c>
      <c r="D4346" s="29" t="s">
        <v>18889</v>
      </c>
      <c r="F4346" s="29" t="s">
        <v>18889</v>
      </c>
      <c r="G4346" t="s">
        <v>563</v>
      </c>
    </row>
    <row r="4347" spans="1:7" x14ac:dyDescent="0.25">
      <c r="A4347" s="29" t="s">
        <v>10899</v>
      </c>
      <c r="B4347" s="29" t="s">
        <v>10900</v>
      </c>
      <c r="C4347" s="30">
        <v>44209</v>
      </c>
      <c r="D4347" s="29" t="s">
        <v>18896</v>
      </c>
      <c r="F4347" s="29" t="s">
        <v>18894</v>
      </c>
      <c r="G4347" t="s">
        <v>563</v>
      </c>
    </row>
    <row r="4348" spans="1:7" x14ac:dyDescent="0.25">
      <c r="A4348" s="29" t="s">
        <v>10950</v>
      </c>
      <c r="B4348" s="29" t="s">
        <v>10951</v>
      </c>
      <c r="C4348" s="30">
        <v>44209</v>
      </c>
      <c r="D4348" s="29" t="s">
        <v>18896</v>
      </c>
      <c r="F4348" s="29" t="s">
        <v>18894</v>
      </c>
      <c r="G4348" t="s">
        <v>563</v>
      </c>
    </row>
    <row r="4349" spans="1:7" x14ac:dyDescent="0.25">
      <c r="A4349" s="29" t="s">
        <v>10952</v>
      </c>
      <c r="B4349" s="29" t="s">
        <v>10953</v>
      </c>
      <c r="C4349" s="30">
        <v>44209</v>
      </c>
      <c r="D4349" s="29" t="s">
        <v>18896</v>
      </c>
      <c r="F4349" s="29" t="s">
        <v>18894</v>
      </c>
      <c r="G4349" t="s">
        <v>563</v>
      </c>
    </row>
    <row r="4350" spans="1:7" x14ac:dyDescent="0.25">
      <c r="A4350" s="29" t="s">
        <v>11033</v>
      </c>
      <c r="B4350" s="29" t="s">
        <v>11034</v>
      </c>
      <c r="C4350" s="30">
        <v>44210</v>
      </c>
      <c r="D4350" s="29" t="s">
        <v>18889</v>
      </c>
      <c r="F4350" s="29" t="s">
        <v>18889</v>
      </c>
      <c r="G4350" t="s">
        <v>563</v>
      </c>
    </row>
    <row r="4351" spans="1:7" x14ac:dyDescent="0.25">
      <c r="A4351" s="29" t="s">
        <v>836</v>
      </c>
      <c r="B4351" s="29" t="s">
        <v>837</v>
      </c>
      <c r="C4351" s="30">
        <v>44211</v>
      </c>
      <c r="D4351" s="29" t="s">
        <v>18896</v>
      </c>
      <c r="F4351" s="29" t="s">
        <v>18894</v>
      </c>
      <c r="G4351" t="s">
        <v>563</v>
      </c>
    </row>
    <row r="4352" spans="1:7" x14ac:dyDescent="0.25">
      <c r="A4352" s="29" t="s">
        <v>3713</v>
      </c>
      <c r="B4352" s="29" t="s">
        <v>3714</v>
      </c>
      <c r="C4352" s="30">
        <v>44211</v>
      </c>
      <c r="D4352" s="29" t="s">
        <v>18896</v>
      </c>
      <c r="F4352" s="29" t="s">
        <v>18894</v>
      </c>
      <c r="G4352" t="s">
        <v>563</v>
      </c>
    </row>
    <row r="4353" spans="1:7" x14ac:dyDescent="0.25">
      <c r="A4353" s="29" t="s">
        <v>8751</v>
      </c>
      <c r="B4353" s="29" t="s">
        <v>8752</v>
      </c>
      <c r="C4353" s="30">
        <v>44212</v>
      </c>
      <c r="D4353" s="29" t="s">
        <v>18940</v>
      </c>
      <c r="F4353" s="29" t="s">
        <v>18893</v>
      </c>
      <c r="G4353" t="s">
        <v>563</v>
      </c>
    </row>
    <row r="4354" spans="1:7" x14ac:dyDescent="0.25">
      <c r="A4354" s="29" t="s">
        <v>8742</v>
      </c>
      <c r="B4354" s="29" t="s">
        <v>8743</v>
      </c>
      <c r="C4354" s="30">
        <v>44212</v>
      </c>
      <c r="D4354" s="29" t="s">
        <v>18946</v>
      </c>
      <c r="F4354" s="29" t="s">
        <v>18893</v>
      </c>
      <c r="G4354" t="s">
        <v>563</v>
      </c>
    </row>
    <row r="4355" spans="1:7" x14ac:dyDescent="0.25">
      <c r="A4355" s="29" t="s">
        <v>5422</v>
      </c>
      <c r="B4355" s="29" t="s">
        <v>5423</v>
      </c>
      <c r="C4355" s="30">
        <v>44214</v>
      </c>
      <c r="D4355" s="29" t="s">
        <v>19264</v>
      </c>
      <c r="F4355" s="29" t="s">
        <v>18888</v>
      </c>
      <c r="G4355" t="s">
        <v>563</v>
      </c>
    </row>
    <row r="4356" spans="1:7" x14ac:dyDescent="0.25">
      <c r="A4356" s="29" t="s">
        <v>8722</v>
      </c>
      <c r="B4356" s="29" t="s">
        <v>8723</v>
      </c>
      <c r="C4356" s="30">
        <v>44214</v>
      </c>
      <c r="D4356" s="29" t="s">
        <v>18932</v>
      </c>
      <c r="F4356" s="29" t="s">
        <v>18893</v>
      </c>
      <c r="G4356" t="s">
        <v>563</v>
      </c>
    </row>
    <row r="4357" spans="1:7" x14ac:dyDescent="0.25">
      <c r="A4357" s="29" t="s">
        <v>11540</v>
      </c>
      <c r="B4357" s="29" t="s">
        <v>11541</v>
      </c>
      <c r="C4357" s="30">
        <v>44214</v>
      </c>
      <c r="D4357" s="29" t="s">
        <v>19270</v>
      </c>
      <c r="F4357" s="29" t="s">
        <v>18888</v>
      </c>
      <c r="G4357" t="s">
        <v>563</v>
      </c>
    </row>
    <row r="4358" spans="1:7" x14ac:dyDescent="0.25">
      <c r="A4358" s="29" t="s">
        <v>5409</v>
      </c>
      <c r="B4358" s="29" t="s">
        <v>5410</v>
      </c>
      <c r="C4358" s="30">
        <v>44214</v>
      </c>
      <c r="D4358" s="29" t="s">
        <v>18907</v>
      </c>
      <c r="F4358" s="29" t="s">
        <v>18888</v>
      </c>
      <c r="G4358" t="s">
        <v>563</v>
      </c>
    </row>
    <row r="4359" spans="1:7" x14ac:dyDescent="0.25">
      <c r="A4359" s="29" t="s">
        <v>5412</v>
      </c>
      <c r="B4359" s="29" t="s">
        <v>5413</v>
      </c>
      <c r="C4359" s="30">
        <v>44214</v>
      </c>
      <c r="D4359" s="29" t="s">
        <v>18907</v>
      </c>
      <c r="F4359" s="29" t="s">
        <v>18888</v>
      </c>
      <c r="G4359" t="s">
        <v>563</v>
      </c>
    </row>
    <row r="4360" spans="1:7" x14ac:dyDescent="0.25">
      <c r="A4360" s="29" t="s">
        <v>15263</v>
      </c>
      <c r="B4360" s="29" t="s">
        <v>15264</v>
      </c>
      <c r="C4360" s="30">
        <v>44214</v>
      </c>
      <c r="D4360" s="29" t="s">
        <v>18896</v>
      </c>
      <c r="F4360" s="29" t="s">
        <v>18894</v>
      </c>
      <c r="G4360" t="s">
        <v>563</v>
      </c>
    </row>
    <row r="4361" spans="1:7" x14ac:dyDescent="0.25">
      <c r="A4361" s="29" t="s">
        <v>5419</v>
      </c>
      <c r="B4361" s="29" t="s">
        <v>5420</v>
      </c>
      <c r="C4361" s="30">
        <v>44214</v>
      </c>
      <c r="D4361" s="29" t="s">
        <v>19257</v>
      </c>
      <c r="F4361" s="29" t="s">
        <v>18888</v>
      </c>
      <c r="G4361" t="s">
        <v>563</v>
      </c>
    </row>
    <row r="4362" spans="1:7" x14ac:dyDescent="0.25">
      <c r="A4362" s="29" t="s">
        <v>15420</v>
      </c>
      <c r="B4362" s="29" t="s">
        <v>15421</v>
      </c>
      <c r="C4362" s="30">
        <v>44215</v>
      </c>
      <c r="D4362" s="29" t="s">
        <v>18896</v>
      </c>
      <c r="F4362" s="29" t="s">
        <v>18894</v>
      </c>
      <c r="G4362" t="s">
        <v>563</v>
      </c>
    </row>
    <row r="4363" spans="1:7" x14ac:dyDescent="0.25">
      <c r="A4363" s="29" t="s">
        <v>11543</v>
      </c>
      <c r="B4363" s="29" t="s">
        <v>11544</v>
      </c>
      <c r="C4363" s="30">
        <v>44215</v>
      </c>
      <c r="D4363" s="29" t="s">
        <v>19254</v>
      </c>
      <c r="F4363" s="29" t="s">
        <v>18888</v>
      </c>
      <c r="G4363" t="s">
        <v>563</v>
      </c>
    </row>
    <row r="4364" spans="1:7" x14ac:dyDescent="0.25">
      <c r="A4364" s="29" t="s">
        <v>13976</v>
      </c>
      <c r="B4364" s="29" t="s">
        <v>13977</v>
      </c>
      <c r="C4364" s="30">
        <v>44215</v>
      </c>
      <c r="D4364" s="29" t="s">
        <v>19257</v>
      </c>
      <c r="F4364" s="29" t="s">
        <v>18888</v>
      </c>
      <c r="G4364" t="s">
        <v>563</v>
      </c>
    </row>
    <row r="4365" spans="1:7" x14ac:dyDescent="0.25">
      <c r="A4365" s="29" t="s">
        <v>13815</v>
      </c>
      <c r="B4365" s="29" t="s">
        <v>13816</v>
      </c>
      <c r="C4365" s="30">
        <v>44215</v>
      </c>
      <c r="D4365" s="29" t="s">
        <v>18889</v>
      </c>
      <c r="F4365" s="29" t="s">
        <v>18889</v>
      </c>
      <c r="G4365" t="s">
        <v>563</v>
      </c>
    </row>
    <row r="4366" spans="1:7" x14ac:dyDescent="0.25">
      <c r="A4366" s="29" t="s">
        <v>11548</v>
      </c>
      <c r="B4366" s="29" t="s">
        <v>11549</v>
      </c>
      <c r="C4366" s="30">
        <v>44215</v>
      </c>
      <c r="D4366" s="29" t="s">
        <v>19036</v>
      </c>
      <c r="F4366" s="29" t="s">
        <v>18888</v>
      </c>
      <c r="G4366" t="s">
        <v>563</v>
      </c>
    </row>
    <row r="4367" spans="1:7" x14ac:dyDescent="0.25">
      <c r="A4367" s="29" t="s">
        <v>13994</v>
      </c>
      <c r="B4367" s="29" t="s">
        <v>13995</v>
      </c>
      <c r="C4367" s="30">
        <v>44216</v>
      </c>
      <c r="D4367" s="29" t="s">
        <v>19264</v>
      </c>
      <c r="F4367" s="29" t="s">
        <v>18888</v>
      </c>
      <c r="G4367" t="s">
        <v>563</v>
      </c>
    </row>
    <row r="4368" spans="1:7" x14ac:dyDescent="0.25">
      <c r="A4368" s="29" t="s">
        <v>14000</v>
      </c>
      <c r="B4368" s="29" t="s">
        <v>14001</v>
      </c>
      <c r="C4368" s="30">
        <v>44216</v>
      </c>
      <c r="D4368" s="29" t="s">
        <v>19264</v>
      </c>
      <c r="F4368" s="29" t="s">
        <v>18888</v>
      </c>
      <c r="G4368" t="s">
        <v>563</v>
      </c>
    </row>
    <row r="4369" spans="1:7" x14ac:dyDescent="0.25">
      <c r="A4369" s="29" t="s">
        <v>2638</v>
      </c>
      <c r="B4369" s="29" t="s">
        <v>2639</v>
      </c>
      <c r="C4369" s="30">
        <v>44216</v>
      </c>
      <c r="D4369" s="29" t="s">
        <v>18927</v>
      </c>
      <c r="F4369" s="29" t="s">
        <v>18893</v>
      </c>
      <c r="G4369" t="s">
        <v>563</v>
      </c>
    </row>
    <row r="4370" spans="1:7" x14ac:dyDescent="0.25">
      <c r="A4370" s="29" t="s">
        <v>3865</v>
      </c>
      <c r="B4370" s="29" t="s">
        <v>3866</v>
      </c>
      <c r="C4370" s="30">
        <v>44216</v>
      </c>
      <c r="D4370" s="29" t="s">
        <v>18896</v>
      </c>
      <c r="F4370" s="29" t="s">
        <v>18894</v>
      </c>
      <c r="G4370" t="s">
        <v>563</v>
      </c>
    </row>
    <row r="4371" spans="1:7" x14ac:dyDescent="0.25">
      <c r="A4371" s="29" t="s">
        <v>15290</v>
      </c>
      <c r="B4371" s="29" t="s">
        <v>15291</v>
      </c>
      <c r="C4371" s="30">
        <v>44216</v>
      </c>
      <c r="D4371" s="29" t="s">
        <v>18896</v>
      </c>
      <c r="F4371" s="29" t="s">
        <v>18894</v>
      </c>
      <c r="G4371" t="s">
        <v>563</v>
      </c>
    </row>
    <row r="4372" spans="1:7" x14ac:dyDescent="0.25">
      <c r="A4372" s="29" t="s">
        <v>16349</v>
      </c>
      <c r="B4372" s="29" t="s">
        <v>16350</v>
      </c>
      <c r="C4372" s="30">
        <v>44216</v>
      </c>
      <c r="D4372" s="29" t="s">
        <v>19254</v>
      </c>
      <c r="F4372" s="29" t="s">
        <v>18888</v>
      </c>
      <c r="G4372" t="s">
        <v>563</v>
      </c>
    </row>
    <row r="4373" spans="1:7" x14ac:dyDescent="0.25">
      <c r="A4373" s="29" t="s">
        <v>2648</v>
      </c>
      <c r="B4373" s="29" t="s">
        <v>2649</v>
      </c>
      <c r="C4373" s="30">
        <v>44216</v>
      </c>
      <c r="D4373" s="29" t="s">
        <v>18930</v>
      </c>
      <c r="F4373" s="29" t="s">
        <v>18893</v>
      </c>
      <c r="G4373" t="s">
        <v>563</v>
      </c>
    </row>
    <row r="4374" spans="1:7" x14ac:dyDescent="0.25">
      <c r="A4374" s="29" t="s">
        <v>14021</v>
      </c>
      <c r="B4374" s="29" t="s">
        <v>14022</v>
      </c>
      <c r="C4374" s="30">
        <v>44217</v>
      </c>
      <c r="D4374" s="29" t="s">
        <v>19264</v>
      </c>
      <c r="F4374" s="29" t="s">
        <v>18888</v>
      </c>
      <c r="G4374" t="s">
        <v>563</v>
      </c>
    </row>
    <row r="4375" spans="1:7" x14ac:dyDescent="0.25">
      <c r="A4375" s="29" t="s">
        <v>11516</v>
      </c>
      <c r="B4375" s="29" t="s">
        <v>11517</v>
      </c>
      <c r="C4375" s="30">
        <v>44217</v>
      </c>
      <c r="D4375" s="29" t="s">
        <v>18907</v>
      </c>
      <c r="F4375" s="29" t="s">
        <v>18888</v>
      </c>
      <c r="G4375" t="s">
        <v>563</v>
      </c>
    </row>
    <row r="4376" spans="1:7" x14ac:dyDescent="0.25">
      <c r="A4376" s="29" t="s">
        <v>3872</v>
      </c>
      <c r="B4376" s="29" t="s">
        <v>3873</v>
      </c>
      <c r="C4376" s="30">
        <v>44217</v>
      </c>
      <c r="D4376" s="29" t="s">
        <v>18896</v>
      </c>
      <c r="F4376" s="29" t="s">
        <v>18894</v>
      </c>
      <c r="G4376" t="s">
        <v>563</v>
      </c>
    </row>
    <row r="4377" spans="1:7" x14ac:dyDescent="0.25">
      <c r="A4377" s="29" t="s">
        <v>3951</v>
      </c>
      <c r="B4377" s="29" t="s">
        <v>3952</v>
      </c>
      <c r="C4377" s="30">
        <v>44217</v>
      </c>
      <c r="D4377" s="29" t="s">
        <v>18896</v>
      </c>
      <c r="F4377" s="29" t="s">
        <v>18894</v>
      </c>
      <c r="G4377" t="s">
        <v>563</v>
      </c>
    </row>
    <row r="4378" spans="1:7" x14ac:dyDescent="0.25">
      <c r="A4378" s="29" t="s">
        <v>15358</v>
      </c>
      <c r="B4378" s="29" t="s">
        <v>15359</v>
      </c>
      <c r="C4378" s="30">
        <v>44217</v>
      </c>
      <c r="D4378" s="29" t="s">
        <v>18896</v>
      </c>
      <c r="F4378" s="29" t="s">
        <v>18894</v>
      </c>
      <c r="G4378" t="s">
        <v>563</v>
      </c>
    </row>
    <row r="4379" spans="1:7" x14ac:dyDescent="0.25">
      <c r="A4379" s="29" t="s">
        <v>15438</v>
      </c>
      <c r="B4379" s="29" t="s">
        <v>15439</v>
      </c>
      <c r="C4379" s="30">
        <v>44217</v>
      </c>
      <c r="D4379" s="29" t="s">
        <v>18896</v>
      </c>
      <c r="F4379" s="29" t="s">
        <v>18894</v>
      </c>
      <c r="G4379" t="s">
        <v>563</v>
      </c>
    </row>
    <row r="4380" spans="1:7" x14ac:dyDescent="0.25">
      <c r="A4380" s="29" t="s">
        <v>14018</v>
      </c>
      <c r="B4380" s="29" t="s">
        <v>14019</v>
      </c>
      <c r="C4380" s="30">
        <v>44217</v>
      </c>
      <c r="D4380" s="29" t="s">
        <v>19036</v>
      </c>
      <c r="F4380" s="29" t="s">
        <v>18888</v>
      </c>
      <c r="G4380" t="s">
        <v>563</v>
      </c>
    </row>
    <row r="4381" spans="1:7" x14ac:dyDescent="0.25">
      <c r="A4381" s="29" t="s">
        <v>15440</v>
      </c>
      <c r="B4381" s="29" t="s">
        <v>15441</v>
      </c>
      <c r="C4381" s="30">
        <v>44218</v>
      </c>
      <c r="D4381" s="29" t="s">
        <v>18896</v>
      </c>
      <c r="F4381" s="29" t="s">
        <v>18894</v>
      </c>
      <c r="G4381" t="s">
        <v>563</v>
      </c>
    </row>
    <row r="4382" spans="1:7" x14ac:dyDescent="0.25">
      <c r="A4382" s="29" t="s">
        <v>18400</v>
      </c>
      <c r="B4382" s="29" t="s">
        <v>18401</v>
      </c>
      <c r="C4382" s="30">
        <v>44218</v>
      </c>
      <c r="D4382" s="29" t="s">
        <v>18896</v>
      </c>
      <c r="F4382" s="29" t="s">
        <v>18894</v>
      </c>
      <c r="G4382" t="s">
        <v>563</v>
      </c>
    </row>
    <row r="4383" spans="1:7" x14ac:dyDescent="0.25">
      <c r="A4383" s="29" t="s">
        <v>18402</v>
      </c>
      <c r="B4383" s="29" t="s">
        <v>18403</v>
      </c>
      <c r="C4383" s="30">
        <v>44218</v>
      </c>
      <c r="D4383" s="29" t="s">
        <v>18896</v>
      </c>
      <c r="F4383" s="29" t="s">
        <v>18894</v>
      </c>
      <c r="G4383" t="s">
        <v>563</v>
      </c>
    </row>
    <row r="4384" spans="1:7" x14ac:dyDescent="0.25">
      <c r="A4384" s="29" t="s">
        <v>14044</v>
      </c>
      <c r="B4384" s="29" t="s">
        <v>14045</v>
      </c>
      <c r="C4384" s="30">
        <v>44218</v>
      </c>
      <c r="D4384" s="29" t="s">
        <v>19161</v>
      </c>
      <c r="F4384" s="29" t="s">
        <v>18888</v>
      </c>
      <c r="G4384" t="s">
        <v>563</v>
      </c>
    </row>
    <row r="4385" spans="1:7" x14ac:dyDescent="0.25">
      <c r="A4385" s="29" t="s">
        <v>3819</v>
      </c>
      <c r="B4385" s="29" t="s">
        <v>3820</v>
      </c>
      <c r="C4385" s="30">
        <v>44219</v>
      </c>
      <c r="D4385" s="29" t="s">
        <v>18896</v>
      </c>
      <c r="F4385" s="29" t="s">
        <v>18894</v>
      </c>
      <c r="G4385" t="s">
        <v>563</v>
      </c>
    </row>
    <row r="4386" spans="1:7" x14ac:dyDescent="0.25">
      <c r="A4386" s="29" t="s">
        <v>3898</v>
      </c>
      <c r="B4386" s="29" t="s">
        <v>3899</v>
      </c>
      <c r="C4386" s="30">
        <v>44219</v>
      </c>
      <c r="D4386" s="29" t="s">
        <v>18896</v>
      </c>
      <c r="F4386" s="29" t="s">
        <v>18894</v>
      </c>
      <c r="G4386" t="s">
        <v>563</v>
      </c>
    </row>
    <row r="4387" spans="1:7" x14ac:dyDescent="0.25">
      <c r="A4387" s="29" t="s">
        <v>18165</v>
      </c>
      <c r="B4387" s="29" t="s">
        <v>18166</v>
      </c>
      <c r="C4387" s="30">
        <v>44221</v>
      </c>
      <c r="D4387" s="29" t="s">
        <v>19291</v>
      </c>
      <c r="F4387" s="29" t="s">
        <v>18888</v>
      </c>
      <c r="G4387" t="s">
        <v>563</v>
      </c>
    </row>
    <row r="4388" spans="1:7" x14ac:dyDescent="0.25">
      <c r="A4388" s="29" t="s">
        <v>3646</v>
      </c>
      <c r="B4388" s="29" t="s">
        <v>3647</v>
      </c>
      <c r="C4388" s="30">
        <v>44221</v>
      </c>
      <c r="D4388" s="29" t="s">
        <v>18896</v>
      </c>
      <c r="F4388" s="29" t="s">
        <v>18894</v>
      </c>
      <c r="G4388" t="s">
        <v>563</v>
      </c>
    </row>
    <row r="4389" spans="1:7" x14ac:dyDescent="0.25">
      <c r="A4389" s="29" t="s">
        <v>13534</v>
      </c>
      <c r="B4389" s="29" t="s">
        <v>13535</v>
      </c>
      <c r="C4389" s="30">
        <v>44221</v>
      </c>
      <c r="D4389" s="29" t="s">
        <v>18896</v>
      </c>
      <c r="F4389" s="29" t="s">
        <v>18894</v>
      </c>
      <c r="G4389" t="s">
        <v>563</v>
      </c>
    </row>
    <row r="4390" spans="1:7" x14ac:dyDescent="0.25">
      <c r="A4390" s="29" t="s">
        <v>15428</v>
      </c>
      <c r="B4390" s="29" t="s">
        <v>15429</v>
      </c>
      <c r="C4390" s="30">
        <v>44221</v>
      </c>
      <c r="D4390" s="29" t="s">
        <v>18896</v>
      </c>
      <c r="F4390" s="29" t="s">
        <v>18894</v>
      </c>
      <c r="G4390" t="s">
        <v>563</v>
      </c>
    </row>
    <row r="4391" spans="1:7" x14ac:dyDescent="0.25">
      <c r="A4391" s="29" t="s">
        <v>15452</v>
      </c>
      <c r="B4391" s="29" t="s">
        <v>15453</v>
      </c>
      <c r="C4391" s="30">
        <v>44221</v>
      </c>
      <c r="D4391" s="29" t="s">
        <v>18896</v>
      </c>
      <c r="F4391" s="29" t="s">
        <v>18894</v>
      </c>
      <c r="G4391" t="s">
        <v>563</v>
      </c>
    </row>
    <row r="4392" spans="1:7" x14ac:dyDescent="0.25">
      <c r="A4392" s="29" t="s">
        <v>14137</v>
      </c>
      <c r="B4392" s="29" t="s">
        <v>14138</v>
      </c>
      <c r="C4392" s="30">
        <v>44221</v>
      </c>
      <c r="D4392" s="29" t="s">
        <v>19440</v>
      </c>
      <c r="F4392" s="29" t="s">
        <v>18888</v>
      </c>
      <c r="G4392" t="s">
        <v>563</v>
      </c>
    </row>
    <row r="4393" spans="1:7" x14ac:dyDescent="0.25">
      <c r="A4393" s="29" t="s">
        <v>18174</v>
      </c>
      <c r="B4393" s="29" t="s">
        <v>18175</v>
      </c>
      <c r="C4393" s="30">
        <v>44222</v>
      </c>
      <c r="D4393" s="29" t="s">
        <v>19161</v>
      </c>
      <c r="F4393" s="29" t="s">
        <v>18888</v>
      </c>
      <c r="G4393" t="s">
        <v>563</v>
      </c>
    </row>
    <row r="4394" spans="1:7" x14ac:dyDescent="0.25">
      <c r="A4394" s="29" t="s">
        <v>18217</v>
      </c>
      <c r="B4394" s="29" t="s">
        <v>18218</v>
      </c>
      <c r="C4394" s="30">
        <v>44222</v>
      </c>
      <c r="D4394" s="29" t="s">
        <v>19036</v>
      </c>
      <c r="F4394" s="29" t="s">
        <v>18888</v>
      </c>
      <c r="G4394" t="s">
        <v>563</v>
      </c>
    </row>
    <row r="4395" spans="1:7" x14ac:dyDescent="0.25">
      <c r="A4395" s="29" t="s">
        <v>15327</v>
      </c>
      <c r="B4395" s="29" t="s">
        <v>15328</v>
      </c>
      <c r="C4395" s="30">
        <v>44223</v>
      </c>
      <c r="D4395" s="29" t="s">
        <v>18896</v>
      </c>
      <c r="F4395" s="29" t="s">
        <v>18894</v>
      </c>
      <c r="G4395" t="s">
        <v>563</v>
      </c>
    </row>
    <row r="4396" spans="1:7" x14ac:dyDescent="0.25">
      <c r="A4396" s="29" t="s">
        <v>13601</v>
      </c>
      <c r="B4396" s="29" t="s">
        <v>13602</v>
      </c>
      <c r="C4396" s="30">
        <v>44224</v>
      </c>
      <c r="D4396" s="29" t="s">
        <v>18896</v>
      </c>
      <c r="F4396" s="29" t="s">
        <v>18894</v>
      </c>
      <c r="G4396" t="s">
        <v>563</v>
      </c>
    </row>
    <row r="4397" spans="1:7" x14ac:dyDescent="0.25">
      <c r="A4397" s="29" t="s">
        <v>6171</v>
      </c>
      <c r="B4397" s="29" t="s">
        <v>6172</v>
      </c>
      <c r="C4397" s="30">
        <v>44225</v>
      </c>
      <c r="D4397" s="29" t="s">
        <v>18896</v>
      </c>
      <c r="F4397" s="29" t="s">
        <v>18894</v>
      </c>
      <c r="G4397" t="s">
        <v>563</v>
      </c>
    </row>
    <row r="4398" spans="1:7" x14ac:dyDescent="0.25">
      <c r="A4398" s="29" t="s">
        <v>15279</v>
      </c>
      <c r="B4398" s="29" t="s">
        <v>15280</v>
      </c>
      <c r="C4398" s="30">
        <v>44225</v>
      </c>
      <c r="D4398" s="29" t="s">
        <v>18896</v>
      </c>
      <c r="F4398" s="29" t="s">
        <v>18894</v>
      </c>
      <c r="G4398" t="s">
        <v>563</v>
      </c>
    </row>
    <row r="4399" spans="1:7" x14ac:dyDescent="0.25">
      <c r="A4399" s="29" t="s">
        <v>15426</v>
      </c>
      <c r="B4399" s="29" t="s">
        <v>15427</v>
      </c>
      <c r="C4399" s="30">
        <v>44225</v>
      </c>
      <c r="D4399" s="29" t="s">
        <v>18896</v>
      </c>
      <c r="F4399" s="29" t="s">
        <v>18894</v>
      </c>
      <c r="G4399" t="s">
        <v>563</v>
      </c>
    </row>
    <row r="4400" spans="1:7" x14ac:dyDescent="0.25">
      <c r="A4400" s="29" t="s">
        <v>16161</v>
      </c>
      <c r="B4400" s="29" t="s">
        <v>16162</v>
      </c>
      <c r="C4400" s="30">
        <v>44225</v>
      </c>
      <c r="D4400" s="29" t="s">
        <v>18896</v>
      </c>
      <c r="F4400" s="29" t="s">
        <v>18894</v>
      </c>
      <c r="G4400" t="s">
        <v>563</v>
      </c>
    </row>
    <row r="4401" spans="1:7" x14ac:dyDescent="0.25">
      <c r="A4401" s="29" t="s">
        <v>3619</v>
      </c>
      <c r="B4401" s="29" t="s">
        <v>3620</v>
      </c>
      <c r="C4401" s="30">
        <v>44228</v>
      </c>
      <c r="D4401" s="29" t="s">
        <v>18896</v>
      </c>
      <c r="F4401" s="29" t="s">
        <v>18894</v>
      </c>
      <c r="G4401" t="s">
        <v>563</v>
      </c>
    </row>
    <row r="4402" spans="1:7" x14ac:dyDescent="0.25">
      <c r="A4402" s="29" t="s">
        <v>15463</v>
      </c>
      <c r="B4402" s="29" t="s">
        <v>15464</v>
      </c>
      <c r="C4402" s="30">
        <v>44228</v>
      </c>
      <c r="D4402" s="29" t="s">
        <v>18896</v>
      </c>
      <c r="F4402" s="29" t="s">
        <v>18894</v>
      </c>
      <c r="G4402" t="s">
        <v>563</v>
      </c>
    </row>
    <row r="4403" spans="1:7" x14ac:dyDescent="0.25">
      <c r="A4403" s="29" t="s">
        <v>3707</v>
      </c>
      <c r="B4403" s="29" t="s">
        <v>3708</v>
      </c>
      <c r="C4403" s="30">
        <v>44229</v>
      </c>
      <c r="D4403" s="29" t="s">
        <v>18896</v>
      </c>
      <c r="F4403" s="29" t="s">
        <v>18894</v>
      </c>
      <c r="G4403" t="s">
        <v>563</v>
      </c>
    </row>
    <row r="4404" spans="1:7" x14ac:dyDescent="0.25">
      <c r="A4404" s="29" t="s">
        <v>15352</v>
      </c>
      <c r="B4404" s="29" t="s">
        <v>15353</v>
      </c>
      <c r="C4404" s="30">
        <v>44231</v>
      </c>
      <c r="D4404" s="29" t="s">
        <v>18896</v>
      </c>
      <c r="F4404" s="29" t="s">
        <v>18894</v>
      </c>
      <c r="G4404" t="s">
        <v>563</v>
      </c>
    </row>
    <row r="4405" spans="1:7" x14ac:dyDescent="0.25">
      <c r="A4405" s="29" t="s">
        <v>8937</v>
      </c>
      <c r="B4405" s="29" t="s">
        <v>8938</v>
      </c>
      <c r="C4405" s="30">
        <v>44231</v>
      </c>
      <c r="D4405" s="29" t="s">
        <v>18933</v>
      </c>
      <c r="F4405" s="29" t="s">
        <v>18893</v>
      </c>
      <c r="G4405" t="s">
        <v>563</v>
      </c>
    </row>
    <row r="4406" spans="1:7" x14ac:dyDescent="0.25">
      <c r="A4406" s="29" t="s">
        <v>8932</v>
      </c>
      <c r="B4406" s="29" t="s">
        <v>8933</v>
      </c>
      <c r="C4406" s="30">
        <v>44231</v>
      </c>
      <c r="D4406" s="29" t="s">
        <v>18939</v>
      </c>
      <c r="F4406" s="29" t="s">
        <v>18893</v>
      </c>
      <c r="G4406" t="s">
        <v>563</v>
      </c>
    </row>
    <row r="4407" spans="1:7" x14ac:dyDescent="0.25">
      <c r="A4407" s="29" t="s">
        <v>3867</v>
      </c>
      <c r="B4407" s="29" t="s">
        <v>3868</v>
      </c>
      <c r="C4407" s="30">
        <v>44235</v>
      </c>
      <c r="D4407" s="29" t="s">
        <v>18896</v>
      </c>
      <c r="F4407" s="29" t="s">
        <v>18894</v>
      </c>
      <c r="G4407" t="s">
        <v>563</v>
      </c>
    </row>
    <row r="4408" spans="1:7" x14ac:dyDescent="0.25">
      <c r="A4408" s="29" t="s">
        <v>18487</v>
      </c>
      <c r="B4408" s="29" t="s">
        <v>18488</v>
      </c>
      <c r="C4408" s="30">
        <v>44235</v>
      </c>
      <c r="D4408" s="29" t="s">
        <v>19433</v>
      </c>
      <c r="F4408" s="29" t="s">
        <v>18888</v>
      </c>
      <c r="G4408" t="s">
        <v>563</v>
      </c>
    </row>
    <row r="4409" spans="1:7" x14ac:dyDescent="0.25">
      <c r="A4409" s="29" t="s">
        <v>16003</v>
      </c>
      <c r="B4409" s="29" t="s">
        <v>16004</v>
      </c>
      <c r="C4409" s="30">
        <v>44236</v>
      </c>
      <c r="D4409" s="29" t="s">
        <v>18903</v>
      </c>
      <c r="F4409" s="29" t="s">
        <v>18886</v>
      </c>
      <c r="G4409" t="s">
        <v>563</v>
      </c>
    </row>
    <row r="4410" spans="1:7" x14ac:dyDescent="0.25">
      <c r="A4410" s="29" t="s">
        <v>14852</v>
      </c>
      <c r="B4410" s="29" t="s">
        <v>14853</v>
      </c>
      <c r="C4410" s="30">
        <v>44236</v>
      </c>
      <c r="D4410" s="29" t="s">
        <v>18889</v>
      </c>
      <c r="F4410" s="29" t="s">
        <v>18889</v>
      </c>
      <c r="G4410" t="s">
        <v>563</v>
      </c>
    </row>
    <row r="4411" spans="1:7" x14ac:dyDescent="0.25">
      <c r="A4411" s="29" t="s">
        <v>3843</v>
      </c>
      <c r="B4411" s="29" t="s">
        <v>3844</v>
      </c>
      <c r="C4411" s="30">
        <v>44237</v>
      </c>
      <c r="D4411" s="29" t="s">
        <v>18896</v>
      </c>
      <c r="F4411" s="29" t="s">
        <v>18894</v>
      </c>
      <c r="G4411" t="s">
        <v>563</v>
      </c>
    </row>
    <row r="4412" spans="1:7" x14ac:dyDescent="0.25">
      <c r="A4412" s="29" t="s">
        <v>3939</v>
      </c>
      <c r="B4412" s="29" t="s">
        <v>3940</v>
      </c>
      <c r="C4412" s="30">
        <v>44239</v>
      </c>
      <c r="D4412" s="29" t="s">
        <v>18896</v>
      </c>
      <c r="F4412" s="29" t="s">
        <v>18894</v>
      </c>
      <c r="G4412" t="s">
        <v>563</v>
      </c>
    </row>
    <row r="4413" spans="1:7" x14ac:dyDescent="0.25">
      <c r="A4413" s="29" t="s">
        <v>11791</v>
      </c>
      <c r="B4413" s="29" t="s">
        <v>11792</v>
      </c>
      <c r="C4413" s="30">
        <v>44241</v>
      </c>
      <c r="D4413" s="29" t="s">
        <v>19036</v>
      </c>
      <c r="F4413" s="29" t="s">
        <v>18888</v>
      </c>
      <c r="G4413" t="s">
        <v>563</v>
      </c>
    </row>
    <row r="4414" spans="1:7" x14ac:dyDescent="0.25">
      <c r="A4414" s="29" t="s">
        <v>3663</v>
      </c>
      <c r="B4414" s="29" t="s">
        <v>3664</v>
      </c>
      <c r="C4414" s="30">
        <v>44242</v>
      </c>
      <c r="D4414" s="29" t="s">
        <v>18896</v>
      </c>
      <c r="F4414" s="29" t="s">
        <v>18894</v>
      </c>
      <c r="G4414" t="s">
        <v>563</v>
      </c>
    </row>
    <row r="4415" spans="1:7" x14ac:dyDescent="0.25">
      <c r="A4415" s="29" t="s">
        <v>3816</v>
      </c>
      <c r="B4415" s="29" t="s">
        <v>3817</v>
      </c>
      <c r="C4415" s="30">
        <v>44242</v>
      </c>
      <c r="D4415" s="29" t="s">
        <v>18896</v>
      </c>
      <c r="F4415" s="29" t="s">
        <v>18894</v>
      </c>
      <c r="G4415" t="s">
        <v>563</v>
      </c>
    </row>
    <row r="4416" spans="1:7" x14ac:dyDescent="0.25">
      <c r="A4416" s="29" t="s">
        <v>3936</v>
      </c>
      <c r="B4416" s="29" t="s">
        <v>3937</v>
      </c>
      <c r="C4416" s="30">
        <v>44242</v>
      </c>
      <c r="D4416" s="29" t="s">
        <v>18896</v>
      </c>
      <c r="F4416" s="29" t="s">
        <v>18894</v>
      </c>
      <c r="G4416" t="s">
        <v>563</v>
      </c>
    </row>
    <row r="4417" spans="1:7" x14ac:dyDescent="0.25">
      <c r="A4417" s="29" t="s">
        <v>12773</v>
      </c>
      <c r="B4417" s="29" t="s">
        <v>12774</v>
      </c>
      <c r="C4417" s="30">
        <v>44242</v>
      </c>
      <c r="D4417" s="29" t="s">
        <v>18896</v>
      </c>
      <c r="F4417" s="29" t="s">
        <v>18894</v>
      </c>
      <c r="G4417" t="s">
        <v>563</v>
      </c>
    </row>
    <row r="4418" spans="1:7" x14ac:dyDescent="0.25">
      <c r="A4418" s="29" t="s">
        <v>12790</v>
      </c>
      <c r="B4418" s="29" t="s">
        <v>12791</v>
      </c>
      <c r="C4418" s="30">
        <v>44242</v>
      </c>
      <c r="D4418" s="29" t="s">
        <v>18896</v>
      </c>
      <c r="F4418" s="29" t="s">
        <v>18894</v>
      </c>
      <c r="G4418" t="s">
        <v>563</v>
      </c>
    </row>
    <row r="4419" spans="1:7" x14ac:dyDescent="0.25">
      <c r="A4419" s="29" t="s">
        <v>9805</v>
      </c>
      <c r="B4419" s="29" t="s">
        <v>9806</v>
      </c>
      <c r="C4419" s="30">
        <v>44243</v>
      </c>
      <c r="D4419" s="29" t="s">
        <v>18896</v>
      </c>
      <c r="F4419" s="29" t="s">
        <v>18894</v>
      </c>
      <c r="G4419" t="s">
        <v>563</v>
      </c>
    </row>
    <row r="4420" spans="1:7" x14ac:dyDescent="0.25">
      <c r="A4420" s="29" t="s">
        <v>9777</v>
      </c>
      <c r="B4420" s="29" t="s">
        <v>9778</v>
      </c>
      <c r="C4420" s="30">
        <v>44244</v>
      </c>
      <c r="D4420" s="29" t="s">
        <v>18896</v>
      </c>
      <c r="F4420" s="29" t="s">
        <v>18894</v>
      </c>
      <c r="G4420" t="s">
        <v>563</v>
      </c>
    </row>
    <row r="4421" spans="1:7" x14ac:dyDescent="0.25">
      <c r="A4421" s="29" t="s">
        <v>9784</v>
      </c>
      <c r="B4421" s="29" t="s">
        <v>9785</v>
      </c>
      <c r="C4421" s="30">
        <v>44244</v>
      </c>
      <c r="D4421" s="29" t="s">
        <v>18896</v>
      </c>
      <c r="F4421" s="29" t="s">
        <v>18894</v>
      </c>
      <c r="G4421" t="s">
        <v>563</v>
      </c>
    </row>
    <row r="4422" spans="1:7" x14ac:dyDescent="0.25">
      <c r="A4422" s="29" t="s">
        <v>692</v>
      </c>
      <c r="B4422" s="29" t="s">
        <v>693</v>
      </c>
      <c r="C4422" s="30">
        <v>44246</v>
      </c>
      <c r="D4422" s="29" t="s">
        <v>19291</v>
      </c>
      <c r="F4422" s="29" t="s">
        <v>18888</v>
      </c>
      <c r="G4422" t="s">
        <v>563</v>
      </c>
    </row>
    <row r="4423" spans="1:7" x14ac:dyDescent="0.25">
      <c r="A4423" s="29" t="s">
        <v>689</v>
      </c>
      <c r="B4423" s="29" t="s">
        <v>690</v>
      </c>
      <c r="C4423" s="30">
        <v>44246</v>
      </c>
      <c r="D4423" s="29" t="s">
        <v>19292</v>
      </c>
      <c r="F4423" s="29" t="s">
        <v>18888</v>
      </c>
      <c r="G4423" t="s">
        <v>563</v>
      </c>
    </row>
    <row r="4424" spans="1:7" x14ac:dyDescent="0.25">
      <c r="A4424" s="29" t="s">
        <v>9857</v>
      </c>
      <c r="B4424" s="29" t="s">
        <v>9858</v>
      </c>
      <c r="C4424" s="30">
        <v>44250</v>
      </c>
      <c r="D4424" s="29" t="s">
        <v>18896</v>
      </c>
      <c r="F4424" s="29" t="s">
        <v>18894</v>
      </c>
      <c r="G4424" t="s">
        <v>563</v>
      </c>
    </row>
    <row r="4425" spans="1:7" x14ac:dyDescent="0.25">
      <c r="A4425" s="29" t="s">
        <v>16315</v>
      </c>
      <c r="B4425" s="29" t="s">
        <v>16316</v>
      </c>
      <c r="C4425" s="30">
        <v>44251</v>
      </c>
      <c r="D4425" s="29" t="s">
        <v>18896</v>
      </c>
      <c r="F4425" s="29" t="s">
        <v>18894</v>
      </c>
      <c r="G4425" t="s">
        <v>563</v>
      </c>
    </row>
    <row r="4426" spans="1:7" x14ac:dyDescent="0.25">
      <c r="A4426" s="29" t="s">
        <v>9937</v>
      </c>
      <c r="B4426" s="29" t="s">
        <v>9938</v>
      </c>
      <c r="C4426" s="30">
        <v>44253</v>
      </c>
      <c r="D4426" s="29" t="s">
        <v>18896</v>
      </c>
      <c r="F4426" s="29" t="s">
        <v>18894</v>
      </c>
      <c r="G4426" t="s">
        <v>563</v>
      </c>
    </row>
    <row r="4427" spans="1:7" x14ac:dyDescent="0.25">
      <c r="A4427" s="29" t="s">
        <v>16288</v>
      </c>
      <c r="B4427" s="29" t="s">
        <v>16289</v>
      </c>
      <c r="C4427" s="30">
        <v>44253</v>
      </c>
      <c r="D4427" s="29" t="s">
        <v>18896</v>
      </c>
      <c r="F4427" s="29" t="s">
        <v>18894</v>
      </c>
      <c r="G4427" t="s">
        <v>563</v>
      </c>
    </row>
    <row r="4428" spans="1:7" x14ac:dyDescent="0.25">
      <c r="A4428" s="29" t="s">
        <v>17336</v>
      </c>
      <c r="B4428" s="29" t="s">
        <v>17337</v>
      </c>
      <c r="C4428" s="30">
        <v>44258</v>
      </c>
      <c r="D4428" s="29" t="s">
        <v>19254</v>
      </c>
      <c r="F4428" s="29" t="s">
        <v>18888</v>
      </c>
      <c r="G4428" t="s">
        <v>563</v>
      </c>
    </row>
    <row r="4429" spans="1:7" x14ac:dyDescent="0.25">
      <c r="A4429" s="29" t="s">
        <v>4513</v>
      </c>
      <c r="B4429" s="29" t="s">
        <v>4514</v>
      </c>
      <c r="C4429" s="30">
        <v>44259</v>
      </c>
      <c r="D4429" s="29" t="s">
        <v>19303</v>
      </c>
      <c r="F4429" s="29" t="s">
        <v>18888</v>
      </c>
      <c r="G4429" t="s">
        <v>563</v>
      </c>
    </row>
    <row r="4430" spans="1:7" x14ac:dyDescent="0.25">
      <c r="A4430" s="29" t="s">
        <v>4509</v>
      </c>
      <c r="B4430" s="29" t="s">
        <v>4510</v>
      </c>
      <c r="C4430" s="30">
        <v>44259</v>
      </c>
      <c r="D4430" s="29" t="s">
        <v>19444</v>
      </c>
      <c r="F4430" s="29" t="s">
        <v>18888</v>
      </c>
      <c r="G4430" t="s">
        <v>563</v>
      </c>
    </row>
    <row r="4431" spans="1:7" x14ac:dyDescent="0.25">
      <c r="A4431" s="29" t="s">
        <v>18640</v>
      </c>
      <c r="B4431" s="29" t="s">
        <v>18641</v>
      </c>
      <c r="C4431" s="30">
        <v>44228</v>
      </c>
      <c r="D4431" s="29" t="s">
        <v>19136</v>
      </c>
      <c r="E4431" s="29">
        <v>2300</v>
      </c>
      <c r="F4431" s="29" t="s">
        <v>18887</v>
      </c>
      <c r="G4431" t="s">
        <v>9003</v>
      </c>
    </row>
    <row r="4432" spans="1:7" x14ac:dyDescent="0.25">
      <c r="A4432" s="29" t="s">
        <v>18648</v>
      </c>
      <c r="B4432" s="29" t="s">
        <v>18649</v>
      </c>
      <c r="C4432" s="30">
        <v>44228</v>
      </c>
      <c r="D4432" s="29" t="s">
        <v>19136</v>
      </c>
      <c r="E4432" s="29">
        <v>2300</v>
      </c>
      <c r="F4432" s="29" t="s">
        <v>18887</v>
      </c>
      <c r="G4432" t="s">
        <v>9003</v>
      </c>
    </row>
    <row r="4433" spans="1:7" x14ac:dyDescent="0.25">
      <c r="A4433" s="29" t="s">
        <v>17001</v>
      </c>
      <c r="B4433" s="29" t="s">
        <v>17002</v>
      </c>
      <c r="C4433" s="30">
        <v>44232</v>
      </c>
      <c r="D4433" s="29" t="s">
        <v>19007</v>
      </c>
      <c r="E4433" s="29">
        <v>2400</v>
      </c>
      <c r="F4433" s="29" t="s">
        <v>18887</v>
      </c>
      <c r="G4433" t="s">
        <v>9003</v>
      </c>
    </row>
    <row r="4434" spans="1:7" x14ac:dyDescent="0.25">
      <c r="A4434" s="29" t="s">
        <v>9001</v>
      </c>
      <c r="B4434" s="29" t="s">
        <v>9002</v>
      </c>
      <c r="C4434" s="30">
        <v>44235</v>
      </c>
      <c r="D4434" s="29" t="s">
        <v>18887</v>
      </c>
      <c r="E4434" s="29">
        <v>2930</v>
      </c>
      <c r="F4434" s="29" t="s">
        <v>18887</v>
      </c>
      <c r="G4434" t="s">
        <v>9003</v>
      </c>
    </row>
    <row r="4435" spans="1:7" x14ac:dyDescent="0.25">
      <c r="A4435" s="29" t="s">
        <v>11393</v>
      </c>
      <c r="B4435" s="29" t="s">
        <v>11394</v>
      </c>
      <c r="C4435" s="30">
        <v>44211</v>
      </c>
      <c r="D4435" s="29" t="s">
        <v>19397</v>
      </c>
      <c r="E4435" s="29">
        <v>8570</v>
      </c>
      <c r="F4435" s="29" t="s">
        <v>18893</v>
      </c>
      <c r="G4435" t="s">
        <v>9003</v>
      </c>
    </row>
    <row r="4436" spans="1:7" x14ac:dyDescent="0.25">
      <c r="A4436" s="29" t="s">
        <v>15276</v>
      </c>
      <c r="B4436" s="29" t="s">
        <v>15277</v>
      </c>
      <c r="C4436" s="30">
        <v>44214</v>
      </c>
      <c r="D4436" s="29" t="s">
        <v>18896</v>
      </c>
      <c r="F4436" s="29" t="s">
        <v>18894</v>
      </c>
      <c r="G4436" t="s">
        <v>9003</v>
      </c>
    </row>
    <row r="4437" spans="1:7" x14ac:dyDescent="0.25">
      <c r="A4437" s="29" t="s">
        <v>15448</v>
      </c>
      <c r="B4437" s="29" t="s">
        <v>15449</v>
      </c>
      <c r="C4437" s="30">
        <v>44219</v>
      </c>
      <c r="D4437" s="29" t="s">
        <v>18896</v>
      </c>
      <c r="F4437" s="29" t="s">
        <v>18894</v>
      </c>
      <c r="G4437" t="s">
        <v>9003</v>
      </c>
    </row>
    <row r="4438" spans="1:7" x14ac:dyDescent="0.25">
      <c r="A4438" s="29" t="s">
        <v>5283</v>
      </c>
      <c r="B4438" s="29" t="s">
        <v>5284</v>
      </c>
      <c r="C4438" s="30">
        <v>44217</v>
      </c>
      <c r="D4438" s="29" t="s">
        <v>18889</v>
      </c>
      <c r="E4438" s="29">
        <v>4100</v>
      </c>
      <c r="F4438" s="29" t="s">
        <v>18889</v>
      </c>
      <c r="G4438" t="s">
        <v>5285</v>
      </c>
    </row>
    <row r="4439" spans="1:7" x14ac:dyDescent="0.25">
      <c r="A4439" s="29" t="s">
        <v>5287</v>
      </c>
      <c r="B4439" s="29" t="s">
        <v>5288</v>
      </c>
      <c r="C4439" s="30">
        <v>44219</v>
      </c>
      <c r="D4439" s="29" t="s">
        <v>18889</v>
      </c>
      <c r="E4439" s="29">
        <v>4460</v>
      </c>
      <c r="F4439" s="29" t="s">
        <v>18889</v>
      </c>
      <c r="G4439" t="s">
        <v>5285</v>
      </c>
    </row>
    <row r="4440" spans="1:7" x14ac:dyDescent="0.25">
      <c r="A4440" s="29" t="s">
        <v>11029</v>
      </c>
      <c r="B4440" s="29" t="s">
        <v>11030</v>
      </c>
      <c r="C4440" s="30">
        <v>44210</v>
      </c>
      <c r="D4440" s="29" t="s">
        <v>18889</v>
      </c>
      <c r="F4440" s="29" t="s">
        <v>18889</v>
      </c>
      <c r="G4440" t="s">
        <v>5285</v>
      </c>
    </row>
    <row r="4441" spans="1:7" x14ac:dyDescent="0.25">
      <c r="A4441" s="29" t="s">
        <v>13840</v>
      </c>
      <c r="B4441" s="29" t="s">
        <v>13841</v>
      </c>
      <c r="C4441" s="30">
        <v>44215</v>
      </c>
      <c r="D4441" s="29" t="s">
        <v>18889</v>
      </c>
      <c r="F4441" s="29" t="s">
        <v>18889</v>
      </c>
      <c r="G4441" t="s">
        <v>5285</v>
      </c>
    </row>
    <row r="4442" spans="1:7" x14ac:dyDescent="0.25">
      <c r="A4442" s="29" t="s">
        <v>17080</v>
      </c>
      <c r="B4442" s="29" t="s">
        <v>17081</v>
      </c>
      <c r="C4442" s="30">
        <v>44234</v>
      </c>
      <c r="D4442" s="29" t="s">
        <v>19050</v>
      </c>
      <c r="E4442" s="29">
        <v>1030</v>
      </c>
      <c r="F4442" s="29" t="s">
        <v>18884</v>
      </c>
      <c r="G4442" t="s">
        <v>11188</v>
      </c>
    </row>
    <row r="4443" spans="1:7" x14ac:dyDescent="0.25">
      <c r="A4443" s="29" t="s">
        <v>15021</v>
      </c>
      <c r="B4443" s="29" t="s">
        <v>15022</v>
      </c>
      <c r="C4443" s="30">
        <v>44235</v>
      </c>
      <c r="D4443" s="29" t="s">
        <v>18886</v>
      </c>
      <c r="E4443" s="29">
        <v>1650</v>
      </c>
      <c r="F4443" s="29" t="s">
        <v>18886</v>
      </c>
      <c r="G4443" t="s">
        <v>11188</v>
      </c>
    </row>
    <row r="4444" spans="1:7" x14ac:dyDescent="0.25">
      <c r="A4444" s="29" t="s">
        <v>12606</v>
      </c>
      <c r="B4444" s="29" t="s">
        <v>12607</v>
      </c>
      <c r="C4444" s="30">
        <v>44236</v>
      </c>
      <c r="D4444" s="29" t="s">
        <v>18886</v>
      </c>
      <c r="E4444" s="29">
        <v>1650</v>
      </c>
      <c r="F4444" s="29" t="s">
        <v>18886</v>
      </c>
      <c r="G4444" t="s">
        <v>11188</v>
      </c>
    </row>
    <row r="4445" spans="1:7" x14ac:dyDescent="0.25">
      <c r="A4445" s="29" t="s">
        <v>11668</v>
      </c>
      <c r="B4445" s="29" t="s">
        <v>11669</v>
      </c>
      <c r="C4445" s="30">
        <v>44225</v>
      </c>
      <c r="D4445" s="29" t="s">
        <v>18892</v>
      </c>
      <c r="E4445" s="29">
        <v>6700</v>
      </c>
      <c r="F4445" s="29" t="s">
        <v>18892</v>
      </c>
      <c r="G4445" t="s">
        <v>11188</v>
      </c>
    </row>
    <row r="4446" spans="1:7" x14ac:dyDescent="0.25">
      <c r="A4446" s="29" t="s">
        <v>8360</v>
      </c>
      <c r="B4446" s="29" t="s">
        <v>8361</v>
      </c>
      <c r="C4446" s="30">
        <v>44203</v>
      </c>
      <c r="D4446" s="29" t="s">
        <v>18966</v>
      </c>
      <c r="E4446" s="29">
        <v>1080</v>
      </c>
      <c r="F4446" s="29" t="s">
        <v>18884</v>
      </c>
      <c r="G4446" t="s">
        <v>8362</v>
      </c>
    </row>
    <row r="4447" spans="1:7" x14ac:dyDescent="0.25">
      <c r="A4447" s="29" t="s">
        <v>10768</v>
      </c>
      <c r="B4447" s="29" t="s">
        <v>10769</v>
      </c>
      <c r="C4447" s="30">
        <v>44252</v>
      </c>
      <c r="D4447" s="29" t="s">
        <v>19184</v>
      </c>
      <c r="E4447" s="29">
        <v>3040</v>
      </c>
      <c r="F4447" s="29" t="s">
        <v>18886</v>
      </c>
      <c r="G4447" t="s">
        <v>2210</v>
      </c>
    </row>
    <row r="4448" spans="1:7" x14ac:dyDescent="0.25">
      <c r="A4448" s="29" t="s">
        <v>10771</v>
      </c>
      <c r="B4448" s="29" t="s">
        <v>10772</v>
      </c>
      <c r="C4448" s="30">
        <v>44252</v>
      </c>
      <c r="D4448" s="29" t="s">
        <v>19184</v>
      </c>
      <c r="E4448" s="29">
        <v>3040</v>
      </c>
      <c r="F4448" s="29" t="s">
        <v>18886</v>
      </c>
      <c r="G4448" t="s">
        <v>2210</v>
      </c>
    </row>
    <row r="4449" spans="1:7" x14ac:dyDescent="0.25">
      <c r="A4449" s="29" t="s">
        <v>9091</v>
      </c>
      <c r="B4449" s="29" t="s">
        <v>9092</v>
      </c>
      <c r="C4449" s="30">
        <v>44229</v>
      </c>
      <c r="D4449" s="29" t="s">
        <v>18889</v>
      </c>
      <c r="E4449" s="29">
        <v>4400</v>
      </c>
      <c r="F4449" s="29" t="s">
        <v>18889</v>
      </c>
      <c r="G4449" t="s">
        <v>2210</v>
      </c>
    </row>
    <row r="4450" spans="1:7" x14ac:dyDescent="0.25">
      <c r="A4450" s="29" t="s">
        <v>9094</v>
      </c>
      <c r="B4450" s="29" t="s">
        <v>9095</v>
      </c>
      <c r="C4450" s="30">
        <v>44229</v>
      </c>
      <c r="D4450" s="29" t="s">
        <v>18889</v>
      </c>
      <c r="E4450" s="29">
        <v>4400</v>
      </c>
      <c r="F4450" s="29" t="s">
        <v>18889</v>
      </c>
      <c r="G4450" t="s">
        <v>2210</v>
      </c>
    </row>
    <row r="4451" spans="1:7" x14ac:dyDescent="0.25">
      <c r="A4451" s="29" t="s">
        <v>9277</v>
      </c>
      <c r="B4451" s="29" t="s">
        <v>9278</v>
      </c>
      <c r="C4451" s="30">
        <v>44235</v>
      </c>
      <c r="D4451" s="29" t="s">
        <v>18889</v>
      </c>
      <c r="E4451" s="29">
        <v>4400</v>
      </c>
      <c r="F4451" s="29" t="s">
        <v>18889</v>
      </c>
      <c r="G4451" t="s">
        <v>2210</v>
      </c>
    </row>
    <row r="4452" spans="1:7" x14ac:dyDescent="0.25">
      <c r="A4452" s="29" t="s">
        <v>5289</v>
      </c>
      <c r="B4452" s="29" t="s">
        <v>5290</v>
      </c>
      <c r="C4452" s="30">
        <v>44219</v>
      </c>
      <c r="D4452" s="29" t="s">
        <v>18889</v>
      </c>
      <c r="E4452" s="29">
        <v>4470</v>
      </c>
      <c r="F4452" s="29" t="s">
        <v>18889</v>
      </c>
      <c r="G4452" t="s">
        <v>2210</v>
      </c>
    </row>
    <row r="4453" spans="1:7" x14ac:dyDescent="0.25">
      <c r="A4453" s="29" t="s">
        <v>5292</v>
      </c>
      <c r="B4453" s="29" t="s">
        <v>5293</v>
      </c>
      <c r="C4453" s="30">
        <v>44219</v>
      </c>
      <c r="D4453" s="29" t="s">
        <v>18889</v>
      </c>
      <c r="E4453" s="29">
        <v>4470</v>
      </c>
      <c r="F4453" s="29" t="s">
        <v>18889</v>
      </c>
      <c r="G4453" t="s">
        <v>2210</v>
      </c>
    </row>
    <row r="4454" spans="1:7" x14ac:dyDescent="0.25">
      <c r="A4454" s="29" t="s">
        <v>13864</v>
      </c>
      <c r="B4454" s="29" t="s">
        <v>13865</v>
      </c>
      <c r="C4454" s="30">
        <v>44194</v>
      </c>
      <c r="D4454" s="29" t="s">
        <v>18889</v>
      </c>
      <c r="F4454" s="29" t="s">
        <v>18889</v>
      </c>
      <c r="G4454" t="s">
        <v>2210</v>
      </c>
    </row>
    <row r="4455" spans="1:7" x14ac:dyDescent="0.25">
      <c r="A4455" s="29" t="s">
        <v>8073</v>
      </c>
      <c r="B4455" s="29" t="s">
        <v>8074</v>
      </c>
      <c r="C4455" s="30">
        <v>44196</v>
      </c>
      <c r="D4455" s="29" t="s">
        <v>18889</v>
      </c>
      <c r="F4455" s="29" t="s">
        <v>18889</v>
      </c>
      <c r="G4455" t="s">
        <v>2210</v>
      </c>
    </row>
    <row r="4456" spans="1:7" x14ac:dyDescent="0.25">
      <c r="A4456" s="29" t="s">
        <v>8103</v>
      </c>
      <c r="B4456" s="29" t="s">
        <v>8104</v>
      </c>
      <c r="C4456" s="30">
        <v>44198</v>
      </c>
      <c r="D4456" s="29" t="s">
        <v>18889</v>
      </c>
      <c r="F4456" s="29" t="s">
        <v>18889</v>
      </c>
      <c r="G4456" t="s">
        <v>2210</v>
      </c>
    </row>
    <row r="4457" spans="1:7" x14ac:dyDescent="0.25">
      <c r="A4457" s="29" t="s">
        <v>2208</v>
      </c>
      <c r="B4457" s="29" t="s">
        <v>2209</v>
      </c>
      <c r="C4457" s="30">
        <v>44200</v>
      </c>
      <c r="D4457" s="29" t="s">
        <v>18889</v>
      </c>
      <c r="F4457" s="29" t="s">
        <v>18889</v>
      </c>
      <c r="G4457" t="s">
        <v>2210</v>
      </c>
    </row>
    <row r="4458" spans="1:7" x14ac:dyDescent="0.25">
      <c r="A4458" s="29" t="s">
        <v>2212</v>
      </c>
      <c r="B4458" s="29" t="s">
        <v>2213</v>
      </c>
      <c r="C4458" s="30">
        <v>44200</v>
      </c>
      <c r="D4458" s="29" t="s">
        <v>18889</v>
      </c>
      <c r="F4458" s="29" t="s">
        <v>18889</v>
      </c>
      <c r="G4458" t="s">
        <v>2210</v>
      </c>
    </row>
    <row r="4459" spans="1:7" x14ac:dyDescent="0.25">
      <c r="A4459" s="29" t="s">
        <v>8111</v>
      </c>
      <c r="B4459" s="29" t="s">
        <v>8112</v>
      </c>
      <c r="C4459" s="30">
        <v>44200</v>
      </c>
      <c r="D4459" s="29" t="s">
        <v>18889</v>
      </c>
      <c r="F4459" s="29" t="s">
        <v>18889</v>
      </c>
      <c r="G4459" t="s">
        <v>2210</v>
      </c>
    </row>
    <row r="4460" spans="1:7" x14ac:dyDescent="0.25">
      <c r="A4460" s="29" t="s">
        <v>8113</v>
      </c>
      <c r="B4460" s="29" t="s">
        <v>8114</v>
      </c>
      <c r="C4460" s="30">
        <v>44200</v>
      </c>
      <c r="D4460" s="29" t="s">
        <v>18889</v>
      </c>
      <c r="F4460" s="29" t="s">
        <v>18889</v>
      </c>
      <c r="G4460" t="s">
        <v>2210</v>
      </c>
    </row>
    <row r="4461" spans="1:7" x14ac:dyDescent="0.25">
      <c r="A4461" s="29" t="s">
        <v>8124</v>
      </c>
      <c r="B4461" s="29" t="s">
        <v>8125</v>
      </c>
      <c r="C4461" s="30">
        <v>44200</v>
      </c>
      <c r="D4461" s="29" t="s">
        <v>18889</v>
      </c>
      <c r="F4461" s="29" t="s">
        <v>18889</v>
      </c>
      <c r="G4461" t="s">
        <v>2210</v>
      </c>
    </row>
    <row r="4462" spans="1:7" x14ac:dyDescent="0.25">
      <c r="A4462" s="29" t="s">
        <v>2221</v>
      </c>
      <c r="B4462" s="29" t="s">
        <v>2222</v>
      </c>
      <c r="C4462" s="30">
        <v>44201</v>
      </c>
      <c r="D4462" s="29" t="s">
        <v>18889</v>
      </c>
      <c r="F4462" s="29" t="s">
        <v>18889</v>
      </c>
      <c r="G4462" t="s">
        <v>2210</v>
      </c>
    </row>
    <row r="4463" spans="1:7" x14ac:dyDescent="0.25">
      <c r="A4463" s="29" t="s">
        <v>2235</v>
      </c>
      <c r="B4463" s="29" t="s">
        <v>2236</v>
      </c>
      <c r="C4463" s="30">
        <v>44202</v>
      </c>
      <c r="D4463" s="29" t="s">
        <v>18889</v>
      </c>
      <c r="F4463" s="29" t="s">
        <v>18889</v>
      </c>
      <c r="G4463" t="s">
        <v>2210</v>
      </c>
    </row>
    <row r="4464" spans="1:7" x14ac:dyDescent="0.25">
      <c r="A4464" s="29" t="s">
        <v>2238</v>
      </c>
      <c r="B4464" s="29" t="s">
        <v>2239</v>
      </c>
      <c r="C4464" s="30">
        <v>44202</v>
      </c>
      <c r="D4464" s="29" t="s">
        <v>18889</v>
      </c>
      <c r="F4464" s="29" t="s">
        <v>18889</v>
      </c>
      <c r="G4464" t="s">
        <v>2210</v>
      </c>
    </row>
    <row r="4465" spans="1:7" x14ac:dyDescent="0.25">
      <c r="A4465" s="29" t="s">
        <v>2244</v>
      </c>
      <c r="B4465" s="29" t="s">
        <v>2245</v>
      </c>
      <c r="C4465" s="30">
        <v>44202</v>
      </c>
      <c r="D4465" s="29" t="s">
        <v>18889</v>
      </c>
      <c r="F4465" s="29" t="s">
        <v>18889</v>
      </c>
      <c r="G4465" t="s">
        <v>2210</v>
      </c>
    </row>
    <row r="4466" spans="1:7" x14ac:dyDescent="0.25">
      <c r="A4466" s="29" t="s">
        <v>2276</v>
      </c>
      <c r="B4466" s="29" t="s">
        <v>2277</v>
      </c>
      <c r="C4466" s="30">
        <v>44203</v>
      </c>
      <c r="D4466" s="29" t="s">
        <v>18889</v>
      </c>
      <c r="F4466" s="29" t="s">
        <v>18889</v>
      </c>
      <c r="G4466" t="s">
        <v>2210</v>
      </c>
    </row>
    <row r="4467" spans="1:7" x14ac:dyDescent="0.25">
      <c r="A4467" s="29" t="s">
        <v>18123</v>
      </c>
      <c r="B4467" s="29" t="s">
        <v>18124</v>
      </c>
      <c r="C4467" s="30">
        <v>44207</v>
      </c>
      <c r="D4467" s="29" t="s">
        <v>18889</v>
      </c>
      <c r="F4467" s="29" t="s">
        <v>18889</v>
      </c>
      <c r="G4467" t="s">
        <v>2210</v>
      </c>
    </row>
    <row r="4468" spans="1:7" x14ac:dyDescent="0.25">
      <c r="A4468" s="29" t="s">
        <v>18125</v>
      </c>
      <c r="B4468" s="29" t="s">
        <v>18126</v>
      </c>
      <c r="C4468" s="30">
        <v>44207</v>
      </c>
      <c r="D4468" s="29" t="s">
        <v>18889</v>
      </c>
      <c r="F4468" s="29" t="s">
        <v>18889</v>
      </c>
      <c r="G4468" t="s">
        <v>2210</v>
      </c>
    </row>
    <row r="4469" spans="1:7" x14ac:dyDescent="0.25">
      <c r="A4469" s="29" t="s">
        <v>11031</v>
      </c>
      <c r="B4469" s="29" t="s">
        <v>11032</v>
      </c>
      <c r="C4469" s="30">
        <v>44210</v>
      </c>
      <c r="D4469" s="29" t="s">
        <v>18889</v>
      </c>
      <c r="F4469" s="29" t="s">
        <v>18889</v>
      </c>
      <c r="G4469" t="s">
        <v>2210</v>
      </c>
    </row>
    <row r="4470" spans="1:7" x14ac:dyDescent="0.25">
      <c r="A4470" s="29" t="s">
        <v>11043</v>
      </c>
      <c r="B4470" s="29" t="s">
        <v>11044</v>
      </c>
      <c r="C4470" s="30">
        <v>44212</v>
      </c>
      <c r="D4470" s="29" t="s">
        <v>18889</v>
      </c>
      <c r="F4470" s="29" t="s">
        <v>18889</v>
      </c>
      <c r="G4470" t="s">
        <v>2210</v>
      </c>
    </row>
    <row r="4471" spans="1:7" x14ac:dyDescent="0.25">
      <c r="A4471" s="29" t="s">
        <v>13754</v>
      </c>
      <c r="B4471" s="29" t="s">
        <v>13755</v>
      </c>
      <c r="C4471" s="30">
        <v>44214</v>
      </c>
      <c r="D4471" s="29" t="s">
        <v>18889</v>
      </c>
      <c r="F4471" s="29" t="s">
        <v>18889</v>
      </c>
      <c r="G4471" t="s">
        <v>2210</v>
      </c>
    </row>
    <row r="4472" spans="1:7" x14ac:dyDescent="0.25">
      <c r="A4472" s="29" t="s">
        <v>6703</v>
      </c>
      <c r="B4472" s="29" t="s">
        <v>6704</v>
      </c>
      <c r="C4472" s="30">
        <v>44240</v>
      </c>
      <c r="D4472" s="29" t="s">
        <v>18997</v>
      </c>
      <c r="E4472" s="29">
        <v>2140</v>
      </c>
      <c r="F4472" s="29" t="s">
        <v>18887</v>
      </c>
      <c r="G4472" t="s">
        <v>2449</v>
      </c>
    </row>
    <row r="4473" spans="1:7" x14ac:dyDescent="0.25">
      <c r="A4473" s="29" t="s">
        <v>2451</v>
      </c>
      <c r="B4473" s="29" t="s">
        <v>2452</v>
      </c>
      <c r="C4473" s="30">
        <v>44197</v>
      </c>
      <c r="D4473" s="29" t="s">
        <v>19270</v>
      </c>
      <c r="F4473" s="29" t="s">
        <v>18888</v>
      </c>
      <c r="G4473" t="s">
        <v>2449</v>
      </c>
    </row>
    <row r="4474" spans="1:7" x14ac:dyDescent="0.25">
      <c r="A4474" s="29" t="s">
        <v>2453</v>
      </c>
      <c r="B4474" s="29" t="s">
        <v>2454</v>
      </c>
      <c r="C4474" s="30">
        <v>44197</v>
      </c>
      <c r="D4474" s="29" t="s">
        <v>18907</v>
      </c>
      <c r="F4474" s="29" t="s">
        <v>18888</v>
      </c>
      <c r="G4474" t="s">
        <v>2449</v>
      </c>
    </row>
    <row r="4475" spans="1:7" x14ac:dyDescent="0.25">
      <c r="A4475" s="29" t="s">
        <v>2447</v>
      </c>
      <c r="B4475" s="29" t="s">
        <v>2448</v>
      </c>
      <c r="C4475" s="30">
        <v>44197</v>
      </c>
      <c r="D4475" s="29" t="s">
        <v>19254</v>
      </c>
      <c r="F4475" s="29" t="s">
        <v>18888</v>
      </c>
      <c r="G4475" t="s">
        <v>2449</v>
      </c>
    </row>
    <row r="4476" spans="1:7" x14ac:dyDescent="0.25">
      <c r="A4476" s="29" t="s">
        <v>5195</v>
      </c>
      <c r="B4476" s="29" t="s">
        <v>5196</v>
      </c>
      <c r="C4476" s="30">
        <v>44210</v>
      </c>
      <c r="D4476" s="29" t="s">
        <v>18968</v>
      </c>
      <c r="E4476" s="29">
        <v>1030</v>
      </c>
      <c r="F4476" s="29" t="s">
        <v>18884</v>
      </c>
      <c r="G4476" t="s">
        <v>5197</v>
      </c>
    </row>
    <row r="4477" spans="1:7" x14ac:dyDescent="0.25">
      <c r="A4477" s="29" t="s">
        <v>16455</v>
      </c>
      <c r="B4477" s="29" t="s">
        <v>16456</v>
      </c>
      <c r="C4477" s="30">
        <v>44201</v>
      </c>
      <c r="D4477" s="29" t="s">
        <v>19111</v>
      </c>
      <c r="E4477" s="29">
        <v>1950</v>
      </c>
      <c r="F4477" s="29" t="s">
        <v>18886</v>
      </c>
      <c r="G4477" t="s">
        <v>5197</v>
      </c>
    </row>
    <row r="4478" spans="1:7" x14ac:dyDescent="0.25">
      <c r="A4478" s="29" t="s">
        <v>16502</v>
      </c>
      <c r="B4478" s="29" t="s">
        <v>16503</v>
      </c>
      <c r="C4478" s="30">
        <v>44200</v>
      </c>
      <c r="D4478" s="29" t="s">
        <v>18889</v>
      </c>
      <c r="E4478" s="29">
        <v>4120</v>
      </c>
      <c r="F4478" s="29" t="s">
        <v>18889</v>
      </c>
      <c r="G4478" t="s">
        <v>5197</v>
      </c>
    </row>
    <row r="4479" spans="1:7" x14ac:dyDescent="0.25">
      <c r="A4479" s="29" t="s">
        <v>15001</v>
      </c>
      <c r="B4479" s="29" t="s">
        <v>15002</v>
      </c>
      <c r="C4479" s="30">
        <v>44235</v>
      </c>
      <c r="D4479" s="29" t="s">
        <v>18892</v>
      </c>
      <c r="E4479" s="29">
        <v>6600</v>
      </c>
      <c r="F4479" s="29" t="s">
        <v>18892</v>
      </c>
      <c r="G4479" t="s">
        <v>5197</v>
      </c>
    </row>
    <row r="4480" spans="1:7" x14ac:dyDescent="0.25">
      <c r="A4480" s="29" t="s">
        <v>5777</v>
      </c>
      <c r="B4480" s="29" t="s">
        <v>5778</v>
      </c>
      <c r="C4480" s="30">
        <v>44219</v>
      </c>
      <c r="D4480" s="29" t="s">
        <v>18892</v>
      </c>
      <c r="E4480" s="29">
        <v>6700</v>
      </c>
      <c r="F4480" s="29" t="s">
        <v>18892</v>
      </c>
      <c r="G4480" t="s">
        <v>5197</v>
      </c>
    </row>
    <row r="4481" spans="1:7" x14ac:dyDescent="0.25">
      <c r="A4481" s="29" t="s">
        <v>7319</v>
      </c>
      <c r="B4481" s="29" t="s">
        <v>7320</v>
      </c>
      <c r="C4481" s="30">
        <v>44229</v>
      </c>
      <c r="D4481" s="29" t="s">
        <v>18892</v>
      </c>
      <c r="E4481" s="29">
        <v>6750</v>
      </c>
      <c r="F4481" s="29" t="s">
        <v>18892</v>
      </c>
      <c r="G4481" t="s">
        <v>5197</v>
      </c>
    </row>
    <row r="4482" spans="1:7" x14ac:dyDescent="0.25">
      <c r="A4482" s="29" t="s">
        <v>8116</v>
      </c>
      <c r="B4482" s="29" t="s">
        <v>8117</v>
      </c>
      <c r="C4482" s="30">
        <v>44200</v>
      </c>
      <c r="D4482" s="29" t="s">
        <v>18889</v>
      </c>
      <c r="F4482" s="29" t="s">
        <v>18889</v>
      </c>
      <c r="G4482" t="s">
        <v>5197</v>
      </c>
    </row>
    <row r="4483" spans="1:7" x14ac:dyDescent="0.25">
      <c r="A4483" s="29" t="s">
        <v>12456</v>
      </c>
      <c r="B4483" s="29" t="s">
        <v>12457</v>
      </c>
      <c r="C4483" s="30">
        <v>44236</v>
      </c>
      <c r="D4483" s="29" t="s">
        <v>19232</v>
      </c>
      <c r="E4483" s="29">
        <v>3650</v>
      </c>
      <c r="F4483" s="29" t="s">
        <v>18888</v>
      </c>
      <c r="G4483" t="s">
        <v>3673</v>
      </c>
    </row>
    <row r="4484" spans="1:7" x14ac:dyDescent="0.25">
      <c r="A4484" s="29" t="s">
        <v>3671</v>
      </c>
      <c r="B4484" s="29" t="s">
        <v>3672</v>
      </c>
      <c r="C4484" s="30">
        <v>44220</v>
      </c>
      <c r="D4484" s="29" t="s">
        <v>18896</v>
      </c>
      <c r="F4484" s="29" t="s">
        <v>18894</v>
      </c>
      <c r="G4484" t="s">
        <v>3673</v>
      </c>
    </row>
    <row r="4485" spans="1:7" x14ac:dyDescent="0.25">
      <c r="A4485" s="29" t="s">
        <v>5255</v>
      </c>
      <c r="B4485" s="29" t="s">
        <v>5256</v>
      </c>
      <c r="C4485" s="30">
        <v>44217</v>
      </c>
      <c r="D4485" s="29" t="s">
        <v>18889</v>
      </c>
      <c r="E4485" s="29">
        <v>4130</v>
      </c>
      <c r="F4485" s="29" t="s">
        <v>18889</v>
      </c>
      <c r="G4485" t="s">
        <v>5258</v>
      </c>
    </row>
    <row r="4486" spans="1:7" x14ac:dyDescent="0.25">
      <c r="A4486" s="29" t="s">
        <v>5307</v>
      </c>
      <c r="B4486" s="29" t="s">
        <v>5308</v>
      </c>
      <c r="C4486" s="30">
        <v>44221</v>
      </c>
      <c r="D4486" s="29" t="s">
        <v>18889</v>
      </c>
      <c r="E4486" s="29">
        <v>4130</v>
      </c>
      <c r="F4486" s="29" t="s">
        <v>18889</v>
      </c>
      <c r="G4486" t="s">
        <v>5258</v>
      </c>
    </row>
    <row r="4487" spans="1:7" x14ac:dyDescent="0.25">
      <c r="A4487" s="29" t="s">
        <v>16883</v>
      </c>
      <c r="B4487" s="29" t="s">
        <v>16884</v>
      </c>
      <c r="C4487" s="30">
        <v>44225</v>
      </c>
      <c r="D4487" s="29" t="s">
        <v>18891</v>
      </c>
      <c r="E4487" s="29">
        <v>7740</v>
      </c>
      <c r="F4487" s="29" t="s">
        <v>18891</v>
      </c>
      <c r="G4487" t="s">
        <v>5258</v>
      </c>
    </row>
    <row r="4488" spans="1:7" x14ac:dyDescent="0.25">
      <c r="A4488" s="29" t="s">
        <v>13612</v>
      </c>
      <c r="B4488" s="29" t="s">
        <v>13613</v>
      </c>
      <c r="C4488" s="30">
        <v>44224</v>
      </c>
      <c r="D4488" s="29" t="s">
        <v>18896</v>
      </c>
      <c r="E4488" s="29">
        <v>8840</v>
      </c>
      <c r="F4488" s="29" t="s">
        <v>18893</v>
      </c>
      <c r="G4488" t="s">
        <v>5258</v>
      </c>
    </row>
    <row r="4489" spans="1:7" x14ac:dyDescent="0.25">
      <c r="A4489" s="29" t="s">
        <v>16170</v>
      </c>
      <c r="B4489" s="29" t="s">
        <v>16171</v>
      </c>
      <c r="C4489" s="30">
        <v>44225</v>
      </c>
      <c r="D4489" s="29" t="s">
        <v>18896</v>
      </c>
      <c r="F4489" s="29" t="s">
        <v>18894</v>
      </c>
      <c r="G4489" t="s">
        <v>16172</v>
      </c>
    </row>
    <row r="4490" spans="1:7" x14ac:dyDescent="0.25">
      <c r="A4490" s="29" t="s">
        <v>17528</v>
      </c>
      <c r="B4490" s="29" t="s">
        <v>17529</v>
      </c>
      <c r="C4490" s="30">
        <v>44256</v>
      </c>
      <c r="D4490" s="29" t="s">
        <v>18889</v>
      </c>
      <c r="E4490" s="29">
        <v>4000</v>
      </c>
      <c r="F4490" s="29" t="s">
        <v>18889</v>
      </c>
      <c r="G4490" t="s">
        <v>17530</v>
      </c>
    </row>
    <row r="4491" spans="1:7" x14ac:dyDescent="0.25">
      <c r="A4491" s="29" t="s">
        <v>7321</v>
      </c>
      <c r="B4491" s="29" t="s">
        <v>7322</v>
      </c>
      <c r="C4491" s="30">
        <v>44228</v>
      </c>
      <c r="D4491" s="29" t="s">
        <v>18892</v>
      </c>
      <c r="E4491" s="29">
        <v>6810</v>
      </c>
      <c r="F4491" s="29" t="s">
        <v>18892</v>
      </c>
      <c r="G4491" t="s">
        <v>7323</v>
      </c>
    </row>
    <row r="4492" spans="1:7" x14ac:dyDescent="0.25">
      <c r="A4492" s="29" t="s">
        <v>8335</v>
      </c>
      <c r="B4492" s="29" t="s">
        <v>8336</v>
      </c>
      <c r="C4492" s="30">
        <v>44202</v>
      </c>
      <c r="D4492" s="29" t="s">
        <v>18966</v>
      </c>
      <c r="E4492" s="29">
        <v>1000</v>
      </c>
      <c r="F4492" s="29" t="s">
        <v>18884</v>
      </c>
      <c r="G4492" t="s">
        <v>8337</v>
      </c>
    </row>
    <row r="4493" spans="1:7" x14ac:dyDescent="0.25">
      <c r="A4493" s="29" t="s">
        <v>16118</v>
      </c>
      <c r="B4493" s="29" t="s">
        <v>16119</v>
      </c>
      <c r="C4493" s="30">
        <v>44215</v>
      </c>
      <c r="D4493" s="29" t="s">
        <v>18896</v>
      </c>
      <c r="E4493" s="29">
        <v>1030</v>
      </c>
      <c r="F4493" s="29" t="s">
        <v>18884</v>
      </c>
      <c r="G4493" t="s">
        <v>8337</v>
      </c>
    </row>
    <row r="4494" spans="1:7" x14ac:dyDescent="0.25">
      <c r="A4494" s="29" t="s">
        <v>18281</v>
      </c>
      <c r="B4494" s="29" t="s">
        <v>18282</v>
      </c>
      <c r="C4494" s="30">
        <v>44210</v>
      </c>
      <c r="D4494" s="29" t="s">
        <v>18896</v>
      </c>
      <c r="F4494" s="29" t="s">
        <v>18894</v>
      </c>
      <c r="G4494" t="s">
        <v>8337</v>
      </c>
    </row>
    <row r="4495" spans="1:7" x14ac:dyDescent="0.25">
      <c r="A4495" s="29" t="s">
        <v>8278</v>
      </c>
      <c r="B4495" s="29" t="s">
        <v>8279</v>
      </c>
      <c r="C4495" s="30">
        <v>44199</v>
      </c>
      <c r="D4495" s="29" t="s">
        <v>19405</v>
      </c>
      <c r="E4495" s="29">
        <v>9040</v>
      </c>
      <c r="F4495" s="29" t="s">
        <v>18894</v>
      </c>
      <c r="G4495" t="s">
        <v>2274</v>
      </c>
    </row>
    <row r="4496" spans="1:7" x14ac:dyDescent="0.25">
      <c r="A4496" s="29" t="s">
        <v>8186</v>
      </c>
      <c r="B4496" s="29" t="s">
        <v>8187</v>
      </c>
      <c r="C4496" s="30">
        <v>44201</v>
      </c>
      <c r="D4496" s="29" t="s">
        <v>18896</v>
      </c>
      <c r="F4496" s="29" t="s">
        <v>18894</v>
      </c>
      <c r="G4496" t="s">
        <v>2274</v>
      </c>
    </row>
    <row r="4497" spans="1:7" x14ac:dyDescent="0.25">
      <c r="A4497" s="29" t="s">
        <v>2272</v>
      </c>
      <c r="B4497" s="29" t="s">
        <v>2273</v>
      </c>
      <c r="C4497" s="30">
        <v>44203</v>
      </c>
      <c r="D4497" s="29" t="s">
        <v>18889</v>
      </c>
      <c r="F4497" s="29" t="s">
        <v>18889</v>
      </c>
      <c r="G4497" t="s">
        <v>2274</v>
      </c>
    </row>
    <row r="4498" spans="1:7" x14ac:dyDescent="0.25">
      <c r="A4498" s="29" t="s">
        <v>10813</v>
      </c>
      <c r="B4498" s="29" t="s">
        <v>10814</v>
      </c>
      <c r="C4498" s="30">
        <v>44225</v>
      </c>
      <c r="D4498" s="29" t="s">
        <v>18896</v>
      </c>
      <c r="E4498" s="29">
        <v>9000</v>
      </c>
      <c r="F4498" s="29" t="s">
        <v>18894</v>
      </c>
      <c r="G4498" t="s">
        <v>10815</v>
      </c>
    </row>
    <row r="4499" spans="1:7" x14ac:dyDescent="0.25">
      <c r="A4499" s="29" t="s">
        <v>11159</v>
      </c>
      <c r="B4499" s="29" t="s">
        <v>11160</v>
      </c>
      <c r="C4499" s="30">
        <v>44202</v>
      </c>
      <c r="D4499" s="29" t="s">
        <v>18904</v>
      </c>
      <c r="E4499" s="29">
        <v>2000</v>
      </c>
      <c r="F4499" s="29" t="s">
        <v>18887</v>
      </c>
      <c r="G4499" t="s">
        <v>11161</v>
      </c>
    </row>
    <row r="4500" spans="1:7" x14ac:dyDescent="0.25">
      <c r="A4500" s="29" t="s">
        <v>7729</v>
      </c>
      <c r="B4500" s="29" t="s">
        <v>7730</v>
      </c>
      <c r="C4500" s="30">
        <v>44225</v>
      </c>
      <c r="D4500" s="29" t="s">
        <v>18968</v>
      </c>
      <c r="E4500" s="29">
        <v>1030</v>
      </c>
      <c r="F4500" s="29" t="s">
        <v>18884</v>
      </c>
      <c r="G4500" t="s">
        <v>638</v>
      </c>
    </row>
    <row r="4501" spans="1:7" x14ac:dyDescent="0.25">
      <c r="A4501" s="29" t="s">
        <v>16573</v>
      </c>
      <c r="B4501" s="29" t="s">
        <v>16574</v>
      </c>
      <c r="C4501" s="30">
        <v>44217</v>
      </c>
      <c r="D4501" s="29" t="s">
        <v>18964</v>
      </c>
      <c r="E4501" s="29">
        <v>1080</v>
      </c>
      <c r="F4501" s="29" t="s">
        <v>18884</v>
      </c>
      <c r="G4501" t="s">
        <v>638</v>
      </c>
    </row>
    <row r="4502" spans="1:7" x14ac:dyDescent="0.25">
      <c r="A4502" s="29" t="s">
        <v>14175</v>
      </c>
      <c r="B4502" s="29" t="s">
        <v>14176</v>
      </c>
      <c r="C4502" s="30">
        <v>44217</v>
      </c>
      <c r="D4502" s="29" t="s">
        <v>18998</v>
      </c>
      <c r="E4502" s="29">
        <v>2160</v>
      </c>
      <c r="F4502" s="29" t="s">
        <v>18887</v>
      </c>
      <c r="G4502" t="s">
        <v>638</v>
      </c>
    </row>
    <row r="4503" spans="1:7" x14ac:dyDescent="0.25">
      <c r="A4503" s="29" t="s">
        <v>16514</v>
      </c>
      <c r="B4503" s="29" t="s">
        <v>16515</v>
      </c>
      <c r="C4503" s="30">
        <v>44218</v>
      </c>
      <c r="D4503" s="29" t="s">
        <v>18997</v>
      </c>
      <c r="E4503" s="29">
        <v>2160</v>
      </c>
      <c r="F4503" s="29" t="s">
        <v>18887</v>
      </c>
      <c r="G4503" t="s">
        <v>638</v>
      </c>
    </row>
    <row r="4504" spans="1:7" x14ac:dyDescent="0.25">
      <c r="A4504" s="29" t="s">
        <v>16525</v>
      </c>
      <c r="B4504" s="29" t="s">
        <v>16526</v>
      </c>
      <c r="C4504" s="30">
        <v>44218</v>
      </c>
      <c r="D4504" s="29" t="s">
        <v>18998</v>
      </c>
      <c r="E4504" s="29">
        <v>2160</v>
      </c>
      <c r="F4504" s="29" t="s">
        <v>18887</v>
      </c>
      <c r="G4504" t="s">
        <v>638</v>
      </c>
    </row>
    <row r="4505" spans="1:7" x14ac:dyDescent="0.25">
      <c r="A4505" s="29" t="s">
        <v>18582</v>
      </c>
      <c r="B4505" s="29" t="s">
        <v>18583</v>
      </c>
      <c r="C4505" s="30">
        <v>44228</v>
      </c>
      <c r="D4505" s="29" t="s">
        <v>19117</v>
      </c>
      <c r="E4505" s="29">
        <v>2200</v>
      </c>
      <c r="F4505" s="29" t="s">
        <v>18887</v>
      </c>
      <c r="G4505" t="s">
        <v>638</v>
      </c>
    </row>
    <row r="4506" spans="1:7" x14ac:dyDescent="0.25">
      <c r="A4506" s="29" t="s">
        <v>6674</v>
      </c>
      <c r="B4506" s="29" t="s">
        <v>6675</v>
      </c>
      <c r="C4506" s="30">
        <v>44230</v>
      </c>
      <c r="D4506" s="29" t="s">
        <v>19133</v>
      </c>
      <c r="E4506" s="29">
        <v>2275</v>
      </c>
      <c r="F4506" s="29" t="s">
        <v>18887</v>
      </c>
      <c r="G4506" t="s">
        <v>638</v>
      </c>
    </row>
    <row r="4507" spans="1:7" x14ac:dyDescent="0.25">
      <c r="A4507" s="29" t="s">
        <v>6678</v>
      </c>
      <c r="B4507" s="29" t="s">
        <v>6679</v>
      </c>
      <c r="C4507" s="30">
        <v>44230</v>
      </c>
      <c r="D4507" s="29" t="s">
        <v>19133</v>
      </c>
      <c r="E4507" s="29">
        <v>2275</v>
      </c>
      <c r="F4507" s="29" t="s">
        <v>18887</v>
      </c>
      <c r="G4507" t="s">
        <v>638</v>
      </c>
    </row>
    <row r="4508" spans="1:7" x14ac:dyDescent="0.25">
      <c r="A4508" s="29" t="s">
        <v>6671</v>
      </c>
      <c r="B4508" s="29" t="s">
        <v>6672</v>
      </c>
      <c r="C4508" s="30">
        <v>44230</v>
      </c>
      <c r="D4508" s="29" t="s">
        <v>19004</v>
      </c>
      <c r="E4508" s="29">
        <v>2290</v>
      </c>
      <c r="F4508" s="29" t="s">
        <v>18887</v>
      </c>
      <c r="G4508" t="s">
        <v>638</v>
      </c>
    </row>
    <row r="4509" spans="1:7" x14ac:dyDescent="0.25">
      <c r="A4509" s="29" t="s">
        <v>18872</v>
      </c>
      <c r="B4509" s="29" t="s">
        <v>18873</v>
      </c>
      <c r="C4509" s="30">
        <v>44225</v>
      </c>
      <c r="D4509" s="29" t="s">
        <v>19144</v>
      </c>
      <c r="E4509" s="29">
        <v>2340</v>
      </c>
      <c r="F4509" s="29" t="s">
        <v>18887</v>
      </c>
      <c r="G4509" t="s">
        <v>638</v>
      </c>
    </row>
    <row r="4510" spans="1:7" x14ac:dyDescent="0.25">
      <c r="A4510" s="29" t="s">
        <v>3041</v>
      </c>
      <c r="B4510" s="29" t="s">
        <v>3042</v>
      </c>
      <c r="C4510" s="30">
        <v>44205</v>
      </c>
      <c r="D4510" s="29" t="s">
        <v>19163</v>
      </c>
      <c r="E4510" s="29">
        <v>2580</v>
      </c>
      <c r="F4510" s="29" t="s">
        <v>18887</v>
      </c>
      <c r="G4510" t="s">
        <v>638</v>
      </c>
    </row>
    <row r="4511" spans="1:7" x14ac:dyDescent="0.25">
      <c r="A4511" s="29" t="s">
        <v>14244</v>
      </c>
      <c r="B4511" s="29" t="s">
        <v>14245</v>
      </c>
      <c r="C4511" s="30">
        <v>44229</v>
      </c>
      <c r="D4511" s="29" t="s">
        <v>19016</v>
      </c>
      <c r="E4511" s="29">
        <v>2600</v>
      </c>
      <c r="F4511" s="29" t="s">
        <v>18887</v>
      </c>
      <c r="G4511" t="s">
        <v>638</v>
      </c>
    </row>
    <row r="4512" spans="1:7" x14ac:dyDescent="0.25">
      <c r="A4512" s="29" t="s">
        <v>16923</v>
      </c>
      <c r="B4512" s="29" t="s">
        <v>16924</v>
      </c>
      <c r="C4512" s="30">
        <v>44228</v>
      </c>
      <c r="D4512" s="29" t="s">
        <v>19020</v>
      </c>
      <c r="E4512" s="29">
        <v>2640</v>
      </c>
      <c r="F4512" s="29" t="s">
        <v>18887</v>
      </c>
      <c r="G4512" t="s">
        <v>638</v>
      </c>
    </row>
    <row r="4513" spans="1:7" x14ac:dyDescent="0.25">
      <c r="A4513" s="29" t="s">
        <v>3337</v>
      </c>
      <c r="B4513" s="29" t="s">
        <v>3338</v>
      </c>
      <c r="C4513" s="30">
        <v>44228</v>
      </c>
      <c r="D4513" s="29" t="s">
        <v>19024</v>
      </c>
      <c r="E4513" s="29">
        <v>2800</v>
      </c>
      <c r="F4513" s="29" t="s">
        <v>18887</v>
      </c>
      <c r="G4513" t="s">
        <v>638</v>
      </c>
    </row>
    <row r="4514" spans="1:7" x14ac:dyDescent="0.25">
      <c r="A4514" s="29" t="s">
        <v>3555</v>
      </c>
      <c r="B4514" s="29" t="s">
        <v>3556</v>
      </c>
      <c r="C4514" s="30">
        <v>44246</v>
      </c>
      <c r="D4514" s="29" t="s">
        <v>18887</v>
      </c>
      <c r="E4514" s="29">
        <v>2990</v>
      </c>
      <c r="F4514" s="29" t="s">
        <v>18887</v>
      </c>
      <c r="G4514" t="s">
        <v>638</v>
      </c>
    </row>
    <row r="4515" spans="1:7" x14ac:dyDescent="0.25">
      <c r="A4515" s="29" t="s">
        <v>12348</v>
      </c>
      <c r="B4515" s="29" t="s">
        <v>12349</v>
      </c>
      <c r="C4515" s="30">
        <v>44235</v>
      </c>
      <c r="D4515" s="29" t="s">
        <v>19263</v>
      </c>
      <c r="E4515" s="29">
        <v>3560</v>
      </c>
      <c r="F4515" s="29" t="s">
        <v>18888</v>
      </c>
      <c r="G4515" t="s">
        <v>638</v>
      </c>
    </row>
    <row r="4516" spans="1:7" x14ac:dyDescent="0.25">
      <c r="A4516" s="29" t="s">
        <v>12177</v>
      </c>
      <c r="B4516" s="29" t="s">
        <v>12178</v>
      </c>
      <c r="C4516" s="30">
        <v>44229</v>
      </c>
      <c r="D4516" s="29" t="s">
        <v>19271</v>
      </c>
      <c r="E4516" s="29">
        <v>3630</v>
      </c>
      <c r="F4516" s="29" t="s">
        <v>18888</v>
      </c>
      <c r="G4516" t="s">
        <v>638</v>
      </c>
    </row>
    <row r="4517" spans="1:7" x14ac:dyDescent="0.25">
      <c r="A4517" s="29" t="s">
        <v>636</v>
      </c>
      <c r="B4517" s="29" t="s">
        <v>637</v>
      </c>
      <c r="C4517" s="30">
        <v>44240</v>
      </c>
      <c r="D4517" s="29" t="s">
        <v>19166</v>
      </c>
      <c r="E4517" s="29">
        <v>3640</v>
      </c>
      <c r="F4517" s="29" t="s">
        <v>18888</v>
      </c>
      <c r="G4517" t="s">
        <v>638</v>
      </c>
    </row>
    <row r="4518" spans="1:7" x14ac:dyDescent="0.25">
      <c r="A4518" s="29" t="s">
        <v>12373</v>
      </c>
      <c r="B4518" s="29" t="s">
        <v>12374</v>
      </c>
      <c r="C4518" s="30">
        <v>44236</v>
      </c>
      <c r="D4518" s="29" t="s">
        <v>19289</v>
      </c>
      <c r="E4518" s="29">
        <v>3690</v>
      </c>
      <c r="F4518" s="29" t="s">
        <v>18888</v>
      </c>
      <c r="G4518" t="s">
        <v>638</v>
      </c>
    </row>
    <row r="4519" spans="1:7" x14ac:dyDescent="0.25">
      <c r="A4519" s="29" t="s">
        <v>12287</v>
      </c>
      <c r="B4519" s="29" t="s">
        <v>12288</v>
      </c>
      <c r="C4519" s="30">
        <v>44231</v>
      </c>
      <c r="D4519" s="29" t="s">
        <v>18889</v>
      </c>
      <c r="E4519" s="29">
        <v>4910</v>
      </c>
      <c r="F4519" s="29" t="s">
        <v>18889</v>
      </c>
      <c r="G4519" t="s">
        <v>638</v>
      </c>
    </row>
    <row r="4520" spans="1:7" x14ac:dyDescent="0.25">
      <c r="A4520" s="29" t="s">
        <v>17156</v>
      </c>
      <c r="B4520" s="29" t="s">
        <v>17157</v>
      </c>
      <c r="C4520" s="30">
        <v>44238</v>
      </c>
      <c r="D4520" s="29" t="s">
        <v>18928</v>
      </c>
      <c r="E4520" s="29">
        <v>8610</v>
      </c>
      <c r="F4520" s="29" t="s">
        <v>18893</v>
      </c>
      <c r="G4520" t="s">
        <v>638</v>
      </c>
    </row>
    <row r="4521" spans="1:7" x14ac:dyDescent="0.25">
      <c r="A4521" s="29" t="s">
        <v>15147</v>
      </c>
      <c r="B4521" s="29" t="s">
        <v>15148</v>
      </c>
      <c r="C4521" s="30">
        <v>44241</v>
      </c>
      <c r="D4521" s="29" t="s">
        <v>18928</v>
      </c>
      <c r="E4521" s="29">
        <v>8610</v>
      </c>
      <c r="F4521" s="29" t="s">
        <v>18893</v>
      </c>
      <c r="G4521" t="s">
        <v>638</v>
      </c>
    </row>
    <row r="4522" spans="1:7" x14ac:dyDescent="0.25">
      <c r="A4522" s="29" t="s">
        <v>16920</v>
      </c>
      <c r="B4522" s="29" t="s">
        <v>16921</v>
      </c>
      <c r="C4522" s="30">
        <v>44228</v>
      </c>
      <c r="D4522" s="29" t="s">
        <v>18905</v>
      </c>
      <c r="F4522" s="29" t="s">
        <v>18887</v>
      </c>
      <c r="G4522" t="s">
        <v>638</v>
      </c>
    </row>
    <row r="4523" spans="1:7" x14ac:dyDescent="0.25">
      <c r="A4523" s="29" t="s">
        <v>2407</v>
      </c>
      <c r="B4523" s="29" t="s">
        <v>2408</v>
      </c>
      <c r="C4523" s="30">
        <v>44205</v>
      </c>
      <c r="D4523" s="29" t="s">
        <v>19036</v>
      </c>
      <c r="F4523" s="29" t="s">
        <v>18888</v>
      </c>
      <c r="G4523" t="s">
        <v>2409</v>
      </c>
    </row>
    <row r="4524" spans="1:7" x14ac:dyDescent="0.25">
      <c r="A4524" s="29" t="s">
        <v>11127</v>
      </c>
      <c r="B4524" s="29" t="s">
        <v>11128</v>
      </c>
      <c r="C4524" s="30">
        <v>44205</v>
      </c>
      <c r="D4524" s="29" t="s">
        <v>19396</v>
      </c>
      <c r="E4524" s="29">
        <v>8560</v>
      </c>
      <c r="F4524" s="29" t="s">
        <v>18893</v>
      </c>
      <c r="G4524" t="s">
        <v>11130</v>
      </c>
    </row>
    <row r="4525" spans="1:7" x14ac:dyDescent="0.25">
      <c r="A4525" s="29" t="s">
        <v>4333</v>
      </c>
      <c r="B4525" s="29" t="s">
        <v>4334</v>
      </c>
      <c r="C4525" s="30">
        <v>44249</v>
      </c>
      <c r="D4525" s="29" t="s">
        <v>18895</v>
      </c>
      <c r="E4525" s="29">
        <v>1080</v>
      </c>
      <c r="F4525" s="29" t="s">
        <v>18884</v>
      </c>
      <c r="G4525" t="s">
        <v>34</v>
      </c>
    </row>
    <row r="4526" spans="1:7" x14ac:dyDescent="0.25">
      <c r="A4526" s="29" t="s">
        <v>14789</v>
      </c>
      <c r="B4526" s="29" t="s">
        <v>14790</v>
      </c>
      <c r="C4526" s="30">
        <v>44232</v>
      </c>
      <c r="D4526" s="29" t="s">
        <v>18979</v>
      </c>
      <c r="E4526" s="29">
        <v>1140</v>
      </c>
      <c r="F4526" s="29" t="s">
        <v>18884</v>
      </c>
      <c r="G4526" t="s">
        <v>34</v>
      </c>
    </row>
    <row r="4527" spans="1:7" x14ac:dyDescent="0.25">
      <c r="A4527" s="29" t="s">
        <v>1614</v>
      </c>
      <c r="B4527" s="29" t="s">
        <v>1615</v>
      </c>
      <c r="C4527" s="30">
        <v>44250</v>
      </c>
      <c r="D4527" s="29" t="s">
        <v>19063</v>
      </c>
      <c r="E4527" s="29">
        <v>1200</v>
      </c>
      <c r="F4527" s="29" t="s">
        <v>18884</v>
      </c>
      <c r="G4527" t="s">
        <v>34</v>
      </c>
    </row>
    <row r="4528" spans="1:7" x14ac:dyDescent="0.25">
      <c r="A4528" s="29" t="s">
        <v>9342</v>
      </c>
      <c r="B4528" s="29" t="s">
        <v>9343</v>
      </c>
      <c r="C4528" s="30">
        <v>44220</v>
      </c>
      <c r="D4528" s="29" t="s">
        <v>19096</v>
      </c>
      <c r="E4528" s="29">
        <v>1654</v>
      </c>
      <c r="F4528" s="29" t="s">
        <v>18886</v>
      </c>
      <c r="G4528" t="s">
        <v>34</v>
      </c>
    </row>
    <row r="4529" spans="1:7" x14ac:dyDescent="0.25">
      <c r="A4529" s="29" t="s">
        <v>16277</v>
      </c>
      <c r="B4529" s="29" t="s">
        <v>16278</v>
      </c>
      <c r="C4529" s="30">
        <v>44253</v>
      </c>
      <c r="D4529" s="29" t="s">
        <v>18896</v>
      </c>
      <c r="E4529" s="29">
        <v>1800</v>
      </c>
      <c r="F4529" s="29" t="s">
        <v>18886</v>
      </c>
      <c r="G4529" t="s">
        <v>34</v>
      </c>
    </row>
    <row r="4530" spans="1:7" x14ac:dyDescent="0.25">
      <c r="A4530" s="29" t="s">
        <v>18725</v>
      </c>
      <c r="B4530" s="29" t="s">
        <v>18726</v>
      </c>
      <c r="C4530" s="30">
        <v>44230</v>
      </c>
      <c r="D4530" s="29" t="s">
        <v>18904</v>
      </c>
      <c r="E4530" s="29">
        <v>2050</v>
      </c>
      <c r="F4530" s="29" t="s">
        <v>18887</v>
      </c>
      <c r="G4530" t="s">
        <v>34</v>
      </c>
    </row>
    <row r="4531" spans="1:7" x14ac:dyDescent="0.25">
      <c r="A4531" s="29" t="s">
        <v>7214</v>
      </c>
      <c r="B4531" s="29" t="s">
        <v>7215</v>
      </c>
      <c r="C4531" s="30">
        <v>44243</v>
      </c>
      <c r="D4531" s="29" t="s">
        <v>18995</v>
      </c>
      <c r="E4531" s="29">
        <v>2100</v>
      </c>
      <c r="F4531" s="29" t="s">
        <v>18887</v>
      </c>
      <c r="G4531" t="s">
        <v>34</v>
      </c>
    </row>
    <row r="4532" spans="1:7" x14ac:dyDescent="0.25">
      <c r="A4532" s="29" t="s">
        <v>13933</v>
      </c>
      <c r="B4532" s="29" t="s">
        <v>13934</v>
      </c>
      <c r="C4532" s="30">
        <v>44211</v>
      </c>
      <c r="D4532" s="29" t="s">
        <v>19117</v>
      </c>
      <c r="E4532" s="29">
        <v>2200</v>
      </c>
      <c r="F4532" s="29" t="s">
        <v>18887</v>
      </c>
      <c r="G4532" t="s">
        <v>34</v>
      </c>
    </row>
    <row r="4533" spans="1:7" x14ac:dyDescent="0.25">
      <c r="A4533" s="29" t="s">
        <v>18598</v>
      </c>
      <c r="B4533" s="29" t="s">
        <v>18599</v>
      </c>
      <c r="C4533" s="30">
        <v>44228</v>
      </c>
      <c r="D4533" s="29" t="s">
        <v>19117</v>
      </c>
      <c r="E4533" s="29">
        <v>2200</v>
      </c>
      <c r="F4533" s="29" t="s">
        <v>18887</v>
      </c>
      <c r="G4533" t="s">
        <v>34</v>
      </c>
    </row>
    <row r="4534" spans="1:7" x14ac:dyDescent="0.25">
      <c r="A4534" s="29" t="s">
        <v>6684</v>
      </c>
      <c r="B4534" s="29" t="s">
        <v>6685</v>
      </c>
      <c r="C4534" s="30">
        <v>44229</v>
      </c>
      <c r="D4534" s="29" t="s">
        <v>19117</v>
      </c>
      <c r="E4534" s="29">
        <v>2200</v>
      </c>
      <c r="F4534" s="29" t="s">
        <v>18887</v>
      </c>
      <c r="G4534" t="s">
        <v>34</v>
      </c>
    </row>
    <row r="4535" spans="1:7" x14ac:dyDescent="0.25">
      <c r="A4535" s="29" t="s">
        <v>2966</v>
      </c>
      <c r="B4535" s="29" t="s">
        <v>2967</v>
      </c>
      <c r="C4535" s="30">
        <v>44207</v>
      </c>
      <c r="D4535" s="29" t="s">
        <v>19119</v>
      </c>
      <c r="E4535" s="29">
        <v>2220</v>
      </c>
      <c r="F4535" s="29" t="s">
        <v>18887</v>
      </c>
      <c r="G4535" t="s">
        <v>34</v>
      </c>
    </row>
    <row r="4536" spans="1:7" x14ac:dyDescent="0.25">
      <c r="A4536" s="29" t="s">
        <v>11244</v>
      </c>
      <c r="B4536" s="29" t="s">
        <v>11245</v>
      </c>
      <c r="C4536" s="30">
        <v>44208</v>
      </c>
      <c r="D4536" s="29" t="s">
        <v>19119</v>
      </c>
      <c r="E4536" s="29">
        <v>2220</v>
      </c>
      <c r="F4536" s="29" t="s">
        <v>18887</v>
      </c>
      <c r="G4536" t="s">
        <v>34</v>
      </c>
    </row>
    <row r="4537" spans="1:7" x14ac:dyDescent="0.25">
      <c r="A4537" s="29" t="s">
        <v>11310</v>
      </c>
      <c r="B4537" s="29" t="s">
        <v>11311</v>
      </c>
      <c r="C4537" s="30">
        <v>44209</v>
      </c>
      <c r="D4537" s="29" t="s">
        <v>19119</v>
      </c>
      <c r="E4537" s="29">
        <v>2220</v>
      </c>
      <c r="F4537" s="29" t="s">
        <v>18887</v>
      </c>
      <c r="G4537" t="s">
        <v>34</v>
      </c>
    </row>
    <row r="4538" spans="1:7" x14ac:dyDescent="0.25">
      <c r="A4538" s="29" t="s">
        <v>11351</v>
      </c>
      <c r="B4538" s="29" t="s">
        <v>11352</v>
      </c>
      <c r="C4538" s="30">
        <v>44209</v>
      </c>
      <c r="D4538" s="29" t="s">
        <v>19119</v>
      </c>
      <c r="E4538" s="29">
        <v>2220</v>
      </c>
      <c r="F4538" s="29" t="s">
        <v>18887</v>
      </c>
      <c r="G4538" t="s">
        <v>34</v>
      </c>
    </row>
    <row r="4539" spans="1:7" x14ac:dyDescent="0.25">
      <c r="A4539" s="29" t="s">
        <v>11348</v>
      </c>
      <c r="B4539" s="29" t="s">
        <v>11349</v>
      </c>
      <c r="C4539" s="30">
        <v>44210</v>
      </c>
      <c r="D4539" s="29" t="s">
        <v>19119</v>
      </c>
      <c r="E4539" s="29">
        <v>2220</v>
      </c>
      <c r="F4539" s="29" t="s">
        <v>18887</v>
      </c>
      <c r="G4539" t="s">
        <v>34</v>
      </c>
    </row>
    <row r="4540" spans="1:7" x14ac:dyDescent="0.25">
      <c r="A4540" s="29" t="s">
        <v>9329</v>
      </c>
      <c r="B4540" s="29" t="s">
        <v>9330</v>
      </c>
      <c r="C4540" s="30">
        <v>44245</v>
      </c>
      <c r="D4540" s="29" t="s">
        <v>19119</v>
      </c>
      <c r="E4540" s="29">
        <v>2220</v>
      </c>
      <c r="F4540" s="29" t="s">
        <v>18887</v>
      </c>
      <c r="G4540" t="s">
        <v>34</v>
      </c>
    </row>
    <row r="4541" spans="1:7" x14ac:dyDescent="0.25">
      <c r="A4541" s="29" t="s">
        <v>1656</v>
      </c>
      <c r="B4541" s="29" t="s">
        <v>1657</v>
      </c>
      <c r="C4541" s="30">
        <v>44249</v>
      </c>
      <c r="D4541" s="29" t="s">
        <v>19119</v>
      </c>
      <c r="E4541" s="29">
        <v>2220</v>
      </c>
      <c r="F4541" s="29" t="s">
        <v>18887</v>
      </c>
      <c r="G4541" t="s">
        <v>34</v>
      </c>
    </row>
    <row r="4542" spans="1:7" x14ac:dyDescent="0.25">
      <c r="A4542" s="29" t="s">
        <v>3044</v>
      </c>
      <c r="B4542" s="29" t="s">
        <v>3045</v>
      </c>
      <c r="C4542" s="30">
        <v>44205</v>
      </c>
      <c r="D4542" s="29" t="s">
        <v>19124</v>
      </c>
      <c r="E4542" s="29">
        <v>2235</v>
      </c>
      <c r="F4542" s="29" t="s">
        <v>18887</v>
      </c>
      <c r="G4542" t="s">
        <v>34</v>
      </c>
    </row>
    <row r="4543" spans="1:7" x14ac:dyDescent="0.25">
      <c r="A4543" s="29" t="s">
        <v>11232</v>
      </c>
      <c r="B4543" s="29" t="s">
        <v>11233</v>
      </c>
      <c r="C4543" s="30">
        <v>44208</v>
      </c>
      <c r="D4543" s="29" t="s">
        <v>19124</v>
      </c>
      <c r="E4543" s="29">
        <v>2235</v>
      </c>
      <c r="F4543" s="29" t="s">
        <v>18887</v>
      </c>
      <c r="G4543" t="s">
        <v>34</v>
      </c>
    </row>
    <row r="4544" spans="1:7" x14ac:dyDescent="0.25">
      <c r="A4544" s="29" t="s">
        <v>14301</v>
      </c>
      <c r="B4544" s="29" t="s">
        <v>14302</v>
      </c>
      <c r="C4544" s="30">
        <v>44227</v>
      </c>
      <c r="D4544" s="29" t="s">
        <v>19129</v>
      </c>
      <c r="E4544" s="29">
        <v>2260</v>
      </c>
      <c r="F4544" s="29" t="s">
        <v>18887</v>
      </c>
      <c r="G4544" t="s">
        <v>34</v>
      </c>
    </row>
    <row r="4545" spans="1:7" x14ac:dyDescent="0.25">
      <c r="A4545" s="29" t="s">
        <v>18857</v>
      </c>
      <c r="B4545" s="29" t="s">
        <v>18858</v>
      </c>
      <c r="C4545" s="30">
        <v>44225</v>
      </c>
      <c r="D4545" s="29" t="s">
        <v>19003</v>
      </c>
      <c r="E4545" s="29">
        <v>2270</v>
      </c>
      <c r="F4545" s="29" t="s">
        <v>18887</v>
      </c>
      <c r="G4545" t="s">
        <v>34</v>
      </c>
    </row>
    <row r="4546" spans="1:7" x14ac:dyDescent="0.25">
      <c r="A4546" s="29" t="s">
        <v>7967</v>
      </c>
      <c r="B4546" s="29" t="s">
        <v>7968</v>
      </c>
      <c r="C4546" s="30">
        <v>44251</v>
      </c>
      <c r="D4546" s="29" t="s">
        <v>19003</v>
      </c>
      <c r="E4546" s="29">
        <v>2270</v>
      </c>
      <c r="F4546" s="29" t="s">
        <v>18887</v>
      </c>
      <c r="G4546" t="s">
        <v>34</v>
      </c>
    </row>
    <row r="4547" spans="1:7" x14ac:dyDescent="0.25">
      <c r="A4547" s="29" t="s">
        <v>6501</v>
      </c>
      <c r="B4547" s="29" t="s">
        <v>6502</v>
      </c>
      <c r="C4547" s="30">
        <v>44221</v>
      </c>
      <c r="D4547" s="29" t="s">
        <v>19131</v>
      </c>
      <c r="E4547" s="29">
        <v>2275</v>
      </c>
      <c r="F4547" s="29" t="s">
        <v>18887</v>
      </c>
      <c r="G4547" t="s">
        <v>34</v>
      </c>
    </row>
    <row r="4548" spans="1:7" x14ac:dyDescent="0.25">
      <c r="A4548" s="29" t="s">
        <v>18828</v>
      </c>
      <c r="B4548" s="29" t="s">
        <v>18829</v>
      </c>
      <c r="C4548" s="30">
        <v>44224</v>
      </c>
      <c r="D4548" s="29" t="s">
        <v>19132</v>
      </c>
      <c r="E4548" s="29">
        <v>2275</v>
      </c>
      <c r="F4548" s="29" t="s">
        <v>18887</v>
      </c>
      <c r="G4548" t="s">
        <v>34</v>
      </c>
    </row>
    <row r="4549" spans="1:7" x14ac:dyDescent="0.25">
      <c r="A4549" s="29" t="s">
        <v>18875</v>
      </c>
      <c r="B4549" s="29" t="s">
        <v>18876</v>
      </c>
      <c r="C4549" s="30">
        <v>44225</v>
      </c>
      <c r="D4549" s="29" t="s">
        <v>19133</v>
      </c>
      <c r="E4549" s="29">
        <v>2275</v>
      </c>
      <c r="F4549" s="29" t="s">
        <v>18887</v>
      </c>
      <c r="G4549" t="s">
        <v>34</v>
      </c>
    </row>
    <row r="4550" spans="1:7" x14ac:dyDescent="0.25">
      <c r="A4550" s="29" t="s">
        <v>6498</v>
      </c>
      <c r="B4550" s="29" t="s">
        <v>6499</v>
      </c>
      <c r="C4550" s="30">
        <v>44221</v>
      </c>
      <c r="D4550" s="29" t="s">
        <v>19136</v>
      </c>
      <c r="E4550" s="29">
        <v>2300</v>
      </c>
      <c r="F4550" s="29" t="s">
        <v>18887</v>
      </c>
      <c r="G4550" t="s">
        <v>34</v>
      </c>
    </row>
    <row r="4551" spans="1:7" x14ac:dyDescent="0.25">
      <c r="A4551" s="29" t="s">
        <v>18844</v>
      </c>
      <c r="B4551" s="29" t="s">
        <v>18845</v>
      </c>
      <c r="C4551" s="30">
        <v>44224</v>
      </c>
      <c r="D4551" s="29" t="s">
        <v>19136</v>
      </c>
      <c r="E4551" s="29">
        <v>2300</v>
      </c>
      <c r="F4551" s="29" t="s">
        <v>18887</v>
      </c>
      <c r="G4551" t="s">
        <v>34</v>
      </c>
    </row>
    <row r="4552" spans="1:7" x14ac:dyDescent="0.25">
      <c r="A4552" s="29" t="s">
        <v>6560</v>
      </c>
      <c r="B4552" s="29" t="s">
        <v>6561</v>
      </c>
      <c r="C4552" s="30">
        <v>44230</v>
      </c>
      <c r="D4552" s="29" t="s">
        <v>19136</v>
      </c>
      <c r="E4552" s="29">
        <v>2300</v>
      </c>
      <c r="F4552" s="29" t="s">
        <v>18887</v>
      </c>
      <c r="G4552" t="s">
        <v>34</v>
      </c>
    </row>
    <row r="4553" spans="1:7" x14ac:dyDescent="0.25">
      <c r="A4553" s="29" t="s">
        <v>6659</v>
      </c>
      <c r="B4553" s="29" t="s">
        <v>6660</v>
      </c>
      <c r="C4553" s="30">
        <v>44231</v>
      </c>
      <c r="D4553" s="29" t="s">
        <v>19136</v>
      </c>
      <c r="E4553" s="29">
        <v>2300</v>
      </c>
      <c r="F4553" s="29" t="s">
        <v>18887</v>
      </c>
      <c r="G4553" t="s">
        <v>34</v>
      </c>
    </row>
    <row r="4554" spans="1:7" x14ac:dyDescent="0.25">
      <c r="A4554" s="29" t="s">
        <v>16997</v>
      </c>
      <c r="B4554" s="29" t="s">
        <v>16998</v>
      </c>
      <c r="C4554" s="30">
        <v>44232</v>
      </c>
      <c r="D4554" s="29" t="s">
        <v>19136</v>
      </c>
      <c r="E4554" s="29">
        <v>2300</v>
      </c>
      <c r="F4554" s="29" t="s">
        <v>18887</v>
      </c>
      <c r="G4554" t="s">
        <v>34</v>
      </c>
    </row>
    <row r="4555" spans="1:7" x14ac:dyDescent="0.25">
      <c r="A4555" s="29" t="s">
        <v>18717</v>
      </c>
      <c r="B4555" s="29" t="s">
        <v>18718</v>
      </c>
      <c r="C4555" s="30">
        <v>44230</v>
      </c>
      <c r="D4555" s="29" t="s">
        <v>19137</v>
      </c>
      <c r="E4555" s="29">
        <v>2310</v>
      </c>
      <c r="F4555" s="29" t="s">
        <v>18887</v>
      </c>
      <c r="G4555" t="s">
        <v>34</v>
      </c>
    </row>
    <row r="4556" spans="1:7" x14ac:dyDescent="0.25">
      <c r="A4556" s="29" t="s">
        <v>17018</v>
      </c>
      <c r="B4556" s="29" t="s">
        <v>17019</v>
      </c>
      <c r="C4556" s="30">
        <v>44223</v>
      </c>
      <c r="D4556" s="29" t="s">
        <v>19147</v>
      </c>
      <c r="E4556" s="29">
        <v>2370</v>
      </c>
      <c r="F4556" s="29" t="s">
        <v>18887</v>
      </c>
      <c r="G4556" t="s">
        <v>34</v>
      </c>
    </row>
    <row r="4557" spans="1:7" x14ac:dyDescent="0.25">
      <c r="A4557" s="29" t="s">
        <v>16487</v>
      </c>
      <c r="B4557" s="29" t="s">
        <v>16488</v>
      </c>
      <c r="C4557" s="30">
        <v>44195</v>
      </c>
      <c r="D4557" s="29" t="s">
        <v>19010</v>
      </c>
      <c r="E4557" s="29">
        <v>2450</v>
      </c>
      <c r="F4557" s="29" t="s">
        <v>18887</v>
      </c>
      <c r="G4557" t="s">
        <v>34</v>
      </c>
    </row>
    <row r="4558" spans="1:7" x14ac:dyDescent="0.25">
      <c r="A4558" s="29" t="s">
        <v>18616</v>
      </c>
      <c r="B4558" s="29" t="s">
        <v>18617</v>
      </c>
      <c r="C4558" s="30">
        <v>44228</v>
      </c>
      <c r="D4558" s="29" t="s">
        <v>19154</v>
      </c>
      <c r="E4558" s="29">
        <v>2460</v>
      </c>
      <c r="F4558" s="29" t="s">
        <v>18887</v>
      </c>
      <c r="G4558" t="s">
        <v>34</v>
      </c>
    </row>
    <row r="4559" spans="1:7" x14ac:dyDescent="0.25">
      <c r="A4559" s="29" t="s">
        <v>9334</v>
      </c>
      <c r="B4559" s="29" t="s">
        <v>9335</v>
      </c>
      <c r="C4559" s="30">
        <v>44244</v>
      </c>
      <c r="D4559" s="29" t="s">
        <v>19012</v>
      </c>
      <c r="E4559" s="29">
        <v>2500</v>
      </c>
      <c r="F4559" s="29" t="s">
        <v>18887</v>
      </c>
      <c r="G4559" t="s">
        <v>34</v>
      </c>
    </row>
    <row r="4560" spans="1:7" x14ac:dyDescent="0.25">
      <c r="A4560" s="29" t="s">
        <v>14229</v>
      </c>
      <c r="B4560" s="29" t="s">
        <v>14230</v>
      </c>
      <c r="C4560" s="30">
        <v>44232</v>
      </c>
      <c r="D4560" s="29" t="s">
        <v>19013</v>
      </c>
      <c r="E4560" s="29">
        <v>2530</v>
      </c>
      <c r="F4560" s="29" t="s">
        <v>18887</v>
      </c>
      <c r="G4560" t="s">
        <v>34</v>
      </c>
    </row>
    <row r="4561" spans="1:7" x14ac:dyDescent="0.25">
      <c r="A4561" s="29" t="s">
        <v>6425</v>
      </c>
      <c r="B4561" s="29" t="s">
        <v>6426</v>
      </c>
      <c r="C4561" s="30">
        <v>44218</v>
      </c>
      <c r="D4561" s="29" t="s">
        <v>19014</v>
      </c>
      <c r="E4561" s="29">
        <v>2560</v>
      </c>
      <c r="F4561" s="29" t="s">
        <v>18887</v>
      </c>
      <c r="G4561" t="s">
        <v>34</v>
      </c>
    </row>
    <row r="4562" spans="1:7" x14ac:dyDescent="0.25">
      <c r="A4562" s="29" t="s">
        <v>11238</v>
      </c>
      <c r="B4562" s="29" t="s">
        <v>11239</v>
      </c>
      <c r="C4562" s="30">
        <v>44208</v>
      </c>
      <c r="D4562" s="29" t="s">
        <v>19164</v>
      </c>
      <c r="E4562" s="29">
        <v>2590</v>
      </c>
      <c r="F4562" s="29" t="s">
        <v>18887</v>
      </c>
      <c r="G4562" t="s">
        <v>34</v>
      </c>
    </row>
    <row r="4563" spans="1:7" x14ac:dyDescent="0.25">
      <c r="A4563" s="29" t="s">
        <v>14223</v>
      </c>
      <c r="B4563" s="29" t="s">
        <v>14224</v>
      </c>
      <c r="C4563" s="30">
        <v>44233</v>
      </c>
      <c r="D4563" s="29" t="s">
        <v>19024</v>
      </c>
      <c r="E4563" s="29">
        <v>2800</v>
      </c>
      <c r="F4563" s="29" t="s">
        <v>18887</v>
      </c>
      <c r="G4563" t="s">
        <v>34</v>
      </c>
    </row>
    <row r="4564" spans="1:7" x14ac:dyDescent="0.25">
      <c r="A4564" s="29" t="s">
        <v>28</v>
      </c>
      <c r="B4564" s="29" t="s">
        <v>29</v>
      </c>
      <c r="C4564" s="30">
        <v>44230</v>
      </c>
      <c r="D4564" s="29" t="s">
        <v>18887</v>
      </c>
      <c r="E4564" s="29">
        <v>2812</v>
      </c>
      <c r="F4564" s="29" t="s">
        <v>18887</v>
      </c>
      <c r="G4564" t="s">
        <v>34</v>
      </c>
    </row>
    <row r="4565" spans="1:7" x14ac:dyDescent="0.25">
      <c r="A4565" s="29" t="s">
        <v>3385</v>
      </c>
      <c r="B4565" s="29" t="s">
        <v>3386</v>
      </c>
      <c r="C4565" s="30">
        <v>44230</v>
      </c>
      <c r="D4565" s="29" t="s">
        <v>18887</v>
      </c>
      <c r="E4565" s="29">
        <v>2812</v>
      </c>
      <c r="F4565" s="29" t="s">
        <v>18887</v>
      </c>
      <c r="G4565" t="s">
        <v>34</v>
      </c>
    </row>
    <row r="4566" spans="1:7" x14ac:dyDescent="0.25">
      <c r="A4566" s="29" t="s">
        <v>3388</v>
      </c>
      <c r="B4566" s="29" t="s">
        <v>3389</v>
      </c>
      <c r="C4566" s="30">
        <v>44230</v>
      </c>
      <c r="D4566" s="29" t="s">
        <v>18887</v>
      </c>
      <c r="E4566" s="29">
        <v>2812</v>
      </c>
      <c r="F4566" s="29" t="s">
        <v>18887</v>
      </c>
      <c r="G4566" t="s">
        <v>34</v>
      </c>
    </row>
    <row r="4567" spans="1:7" x14ac:dyDescent="0.25">
      <c r="A4567" s="29" t="s">
        <v>11590</v>
      </c>
      <c r="B4567" s="29" t="s">
        <v>11591</v>
      </c>
      <c r="C4567" s="30">
        <v>44230</v>
      </c>
      <c r="D4567" s="29" t="s">
        <v>18887</v>
      </c>
      <c r="E4567" s="29">
        <v>2812</v>
      </c>
      <c r="F4567" s="29" t="s">
        <v>18887</v>
      </c>
      <c r="G4567" t="s">
        <v>34</v>
      </c>
    </row>
    <row r="4568" spans="1:7" x14ac:dyDescent="0.25">
      <c r="A4568" s="29" t="s">
        <v>16494</v>
      </c>
      <c r="B4568" s="29" t="s">
        <v>16495</v>
      </c>
      <c r="C4568" s="30">
        <v>44198</v>
      </c>
      <c r="D4568" s="29" t="s">
        <v>19176</v>
      </c>
      <c r="E4568" s="29">
        <v>3000</v>
      </c>
      <c r="F4568" s="29" t="s">
        <v>18886</v>
      </c>
      <c r="G4568" t="s">
        <v>34</v>
      </c>
    </row>
    <row r="4569" spans="1:7" x14ac:dyDescent="0.25">
      <c r="A4569" s="29" t="s">
        <v>9337</v>
      </c>
      <c r="B4569" s="29" t="s">
        <v>9338</v>
      </c>
      <c r="C4569" s="30">
        <v>44244</v>
      </c>
      <c r="D4569" s="29" t="s">
        <v>19183</v>
      </c>
      <c r="E4569" s="29">
        <v>3020</v>
      </c>
      <c r="F4569" s="29" t="s">
        <v>18886</v>
      </c>
      <c r="G4569" t="s">
        <v>34</v>
      </c>
    </row>
    <row r="4570" spans="1:7" x14ac:dyDescent="0.25">
      <c r="A4570" s="29" t="s">
        <v>8685</v>
      </c>
      <c r="B4570" s="29" t="s">
        <v>8686</v>
      </c>
      <c r="C4570" s="30">
        <v>44199</v>
      </c>
      <c r="D4570" s="29" t="s">
        <v>19200</v>
      </c>
      <c r="E4570" s="29">
        <v>3118</v>
      </c>
      <c r="F4570" s="29" t="s">
        <v>18886</v>
      </c>
      <c r="G4570" t="s">
        <v>34</v>
      </c>
    </row>
    <row r="4571" spans="1:7" x14ac:dyDescent="0.25">
      <c r="A4571" s="29" t="s">
        <v>11057</v>
      </c>
      <c r="B4571" s="29" t="s">
        <v>11058</v>
      </c>
      <c r="C4571" s="30">
        <v>44199</v>
      </c>
      <c r="D4571" s="29" t="s">
        <v>19213</v>
      </c>
      <c r="E4571" s="29">
        <v>3210</v>
      </c>
      <c r="F4571" s="29" t="s">
        <v>18886</v>
      </c>
      <c r="G4571" t="s">
        <v>34</v>
      </c>
    </row>
    <row r="4572" spans="1:7" x14ac:dyDescent="0.25">
      <c r="A4572" s="29" t="s">
        <v>8552</v>
      </c>
      <c r="B4572" s="29" t="s">
        <v>8553</v>
      </c>
      <c r="C4572" s="30">
        <v>44201</v>
      </c>
      <c r="D4572" s="29" t="s">
        <v>19220</v>
      </c>
      <c r="E4572" s="29">
        <v>3271</v>
      </c>
      <c r="F4572" s="29" t="s">
        <v>18886</v>
      </c>
      <c r="G4572" t="s">
        <v>34</v>
      </c>
    </row>
    <row r="4573" spans="1:7" x14ac:dyDescent="0.25">
      <c r="A4573" s="29" t="s">
        <v>8511</v>
      </c>
      <c r="B4573" s="29" t="s">
        <v>8512</v>
      </c>
      <c r="C4573" s="30">
        <v>44207</v>
      </c>
      <c r="D4573" s="29" t="s">
        <v>19220</v>
      </c>
      <c r="E4573" s="29">
        <v>3271</v>
      </c>
      <c r="F4573" s="29" t="s">
        <v>18886</v>
      </c>
      <c r="G4573" t="s">
        <v>34</v>
      </c>
    </row>
    <row r="4574" spans="1:7" x14ac:dyDescent="0.25">
      <c r="A4574" s="29" t="s">
        <v>11171</v>
      </c>
      <c r="B4574" s="29" t="s">
        <v>11172</v>
      </c>
      <c r="C4574" s="30">
        <v>44203</v>
      </c>
      <c r="D4574" s="29" t="s">
        <v>18995</v>
      </c>
      <c r="E4574" s="29">
        <v>3290</v>
      </c>
      <c r="F4574" s="29" t="s">
        <v>18886</v>
      </c>
      <c r="G4574" t="s">
        <v>34</v>
      </c>
    </row>
    <row r="4575" spans="1:7" x14ac:dyDescent="0.25">
      <c r="A4575" s="29" t="s">
        <v>8391</v>
      </c>
      <c r="B4575" s="29" t="s">
        <v>8392</v>
      </c>
      <c r="C4575" s="30">
        <v>44196</v>
      </c>
      <c r="D4575" s="29" t="s">
        <v>19233</v>
      </c>
      <c r="E4575" s="29">
        <v>3360</v>
      </c>
      <c r="F4575" s="29" t="s">
        <v>18886</v>
      </c>
      <c r="G4575" t="s">
        <v>34</v>
      </c>
    </row>
    <row r="4576" spans="1:7" x14ac:dyDescent="0.25">
      <c r="A4576" s="29" t="s">
        <v>8863</v>
      </c>
      <c r="B4576" s="29" t="s">
        <v>8864</v>
      </c>
      <c r="C4576" s="30">
        <v>44205</v>
      </c>
      <c r="D4576" s="29" t="s">
        <v>19233</v>
      </c>
      <c r="E4576" s="29">
        <v>3360</v>
      </c>
      <c r="F4576" s="29" t="s">
        <v>18886</v>
      </c>
      <c r="G4576" t="s">
        <v>34</v>
      </c>
    </row>
    <row r="4577" spans="1:7" x14ac:dyDescent="0.25">
      <c r="A4577" s="29" t="s">
        <v>8689</v>
      </c>
      <c r="B4577" s="29" t="s">
        <v>8690</v>
      </c>
      <c r="C4577" s="30">
        <v>44201</v>
      </c>
      <c r="D4577" s="29" t="s">
        <v>19250</v>
      </c>
      <c r="E4577" s="29">
        <v>3460</v>
      </c>
      <c r="F4577" s="29" t="s">
        <v>18886</v>
      </c>
      <c r="G4577" t="s">
        <v>34</v>
      </c>
    </row>
    <row r="4578" spans="1:7" x14ac:dyDescent="0.25">
      <c r="A4578" s="29" t="s">
        <v>11166</v>
      </c>
      <c r="B4578" s="29" t="s">
        <v>11167</v>
      </c>
      <c r="C4578" s="30">
        <v>44203</v>
      </c>
      <c r="D4578" s="29" t="s">
        <v>19249</v>
      </c>
      <c r="E4578" s="29">
        <v>3460</v>
      </c>
      <c r="F4578" s="29" t="s">
        <v>18886</v>
      </c>
      <c r="G4578" t="s">
        <v>34</v>
      </c>
    </row>
    <row r="4579" spans="1:7" x14ac:dyDescent="0.25">
      <c r="A4579" s="29" t="s">
        <v>2481</v>
      </c>
      <c r="B4579" s="29" t="s">
        <v>2482</v>
      </c>
      <c r="C4579" s="30">
        <v>44203</v>
      </c>
      <c r="D4579" s="29" t="s">
        <v>19252</v>
      </c>
      <c r="E4579" s="29">
        <v>3470</v>
      </c>
      <c r="F4579" s="29" t="s">
        <v>18886</v>
      </c>
      <c r="G4579" t="s">
        <v>34</v>
      </c>
    </row>
    <row r="4580" spans="1:7" x14ac:dyDescent="0.25">
      <c r="A4580" s="29" t="s">
        <v>8506</v>
      </c>
      <c r="B4580" s="29" t="s">
        <v>8507</v>
      </c>
      <c r="C4580" s="30">
        <v>44211</v>
      </c>
      <c r="D4580" s="29" t="s">
        <v>19258</v>
      </c>
      <c r="E4580" s="29">
        <v>3530</v>
      </c>
      <c r="F4580" s="29" t="s">
        <v>18888</v>
      </c>
      <c r="G4580" t="s">
        <v>34</v>
      </c>
    </row>
    <row r="4581" spans="1:7" x14ac:dyDescent="0.25">
      <c r="A4581" s="29" t="s">
        <v>8472</v>
      </c>
      <c r="B4581" s="29" t="s">
        <v>8473</v>
      </c>
      <c r="C4581" s="30">
        <v>44211</v>
      </c>
      <c r="D4581" s="29" t="s">
        <v>19261</v>
      </c>
      <c r="E4581" s="29">
        <v>3550</v>
      </c>
      <c r="F4581" s="29" t="s">
        <v>18888</v>
      </c>
      <c r="G4581" t="s">
        <v>34</v>
      </c>
    </row>
    <row r="4582" spans="1:7" x14ac:dyDescent="0.25">
      <c r="A4582" s="29" t="s">
        <v>8474</v>
      </c>
      <c r="B4582" s="29" t="s">
        <v>8475</v>
      </c>
      <c r="C4582" s="30">
        <v>44211</v>
      </c>
      <c r="D4582" s="29" t="s">
        <v>19262</v>
      </c>
      <c r="E4582" s="29">
        <v>3550</v>
      </c>
      <c r="F4582" s="29" t="s">
        <v>18888</v>
      </c>
      <c r="G4582" t="s">
        <v>34</v>
      </c>
    </row>
    <row r="4583" spans="1:7" x14ac:dyDescent="0.25">
      <c r="A4583" s="29" t="s">
        <v>8477</v>
      </c>
      <c r="B4583" s="29" t="s">
        <v>8478</v>
      </c>
      <c r="C4583" s="30">
        <v>44211</v>
      </c>
      <c r="D4583" s="29" t="s">
        <v>19261</v>
      </c>
      <c r="E4583" s="29">
        <v>3550</v>
      </c>
      <c r="F4583" s="29" t="s">
        <v>18888</v>
      </c>
      <c r="G4583" t="s">
        <v>34</v>
      </c>
    </row>
    <row r="4584" spans="1:7" x14ac:dyDescent="0.25">
      <c r="A4584" s="29" t="s">
        <v>8479</v>
      </c>
      <c r="B4584" s="29" t="s">
        <v>8480</v>
      </c>
      <c r="C4584" s="30">
        <v>44211</v>
      </c>
      <c r="D4584" s="29" t="s">
        <v>19261</v>
      </c>
      <c r="E4584" s="29">
        <v>3550</v>
      </c>
      <c r="F4584" s="29" t="s">
        <v>18888</v>
      </c>
      <c r="G4584" t="s">
        <v>34</v>
      </c>
    </row>
    <row r="4585" spans="1:7" x14ac:dyDescent="0.25">
      <c r="A4585" s="29" t="s">
        <v>8481</v>
      </c>
      <c r="B4585" s="29" t="s">
        <v>8482</v>
      </c>
      <c r="C4585" s="30">
        <v>44211</v>
      </c>
      <c r="D4585" s="29" t="s">
        <v>19261</v>
      </c>
      <c r="E4585" s="29">
        <v>3550</v>
      </c>
      <c r="F4585" s="29" t="s">
        <v>18888</v>
      </c>
      <c r="G4585" t="s">
        <v>34</v>
      </c>
    </row>
    <row r="4586" spans="1:7" x14ac:dyDescent="0.25">
      <c r="A4586" s="29" t="s">
        <v>8483</v>
      </c>
      <c r="B4586" s="29" t="s">
        <v>8484</v>
      </c>
      <c r="C4586" s="30">
        <v>44211</v>
      </c>
      <c r="D4586" s="29" t="s">
        <v>19261</v>
      </c>
      <c r="E4586" s="29">
        <v>3550</v>
      </c>
      <c r="F4586" s="29" t="s">
        <v>18888</v>
      </c>
      <c r="G4586" t="s">
        <v>34</v>
      </c>
    </row>
    <row r="4587" spans="1:7" x14ac:dyDescent="0.25">
      <c r="A4587" s="29" t="s">
        <v>8486</v>
      </c>
      <c r="B4587" s="29" t="s">
        <v>8487</v>
      </c>
      <c r="C4587" s="30">
        <v>44211</v>
      </c>
      <c r="D4587" s="29" t="s">
        <v>19261</v>
      </c>
      <c r="E4587" s="29">
        <v>3550</v>
      </c>
      <c r="F4587" s="29" t="s">
        <v>18888</v>
      </c>
      <c r="G4587" t="s">
        <v>34</v>
      </c>
    </row>
    <row r="4588" spans="1:7" x14ac:dyDescent="0.25">
      <c r="A4588" s="29" t="s">
        <v>8488</v>
      </c>
      <c r="B4588" s="29" t="s">
        <v>8489</v>
      </c>
      <c r="C4588" s="30">
        <v>44211</v>
      </c>
      <c r="D4588" s="29" t="s">
        <v>19261</v>
      </c>
      <c r="E4588" s="29">
        <v>3550</v>
      </c>
      <c r="F4588" s="29" t="s">
        <v>18888</v>
      </c>
      <c r="G4588" t="s">
        <v>34</v>
      </c>
    </row>
    <row r="4589" spans="1:7" x14ac:dyDescent="0.25">
      <c r="A4589" s="29" t="s">
        <v>8491</v>
      </c>
      <c r="B4589" s="29" t="s">
        <v>8492</v>
      </c>
      <c r="C4589" s="30">
        <v>44211</v>
      </c>
      <c r="D4589" s="29" t="s">
        <v>19261</v>
      </c>
      <c r="E4589" s="29">
        <v>3550</v>
      </c>
      <c r="F4589" s="29" t="s">
        <v>18888</v>
      </c>
      <c r="G4589" t="s">
        <v>34</v>
      </c>
    </row>
    <row r="4590" spans="1:7" x14ac:dyDescent="0.25">
      <c r="A4590" s="29" t="s">
        <v>8502</v>
      </c>
      <c r="B4590" s="29" t="s">
        <v>8503</v>
      </c>
      <c r="C4590" s="30">
        <v>44211</v>
      </c>
      <c r="D4590" s="29" t="s">
        <v>19261</v>
      </c>
      <c r="E4590" s="29">
        <v>3550</v>
      </c>
      <c r="F4590" s="29" t="s">
        <v>18888</v>
      </c>
      <c r="G4590" t="s">
        <v>34</v>
      </c>
    </row>
    <row r="4591" spans="1:7" x14ac:dyDescent="0.25">
      <c r="A4591" s="29" t="s">
        <v>8504</v>
      </c>
      <c r="B4591" s="29" t="s">
        <v>8505</v>
      </c>
      <c r="C4591" s="30">
        <v>44211</v>
      </c>
      <c r="D4591" s="29" t="s">
        <v>19261</v>
      </c>
      <c r="E4591" s="29">
        <v>3550</v>
      </c>
      <c r="F4591" s="29" t="s">
        <v>18888</v>
      </c>
      <c r="G4591" t="s">
        <v>34</v>
      </c>
    </row>
    <row r="4592" spans="1:7" x14ac:dyDescent="0.25">
      <c r="A4592" s="29" t="s">
        <v>16954</v>
      </c>
      <c r="B4592" s="29" t="s">
        <v>16955</v>
      </c>
      <c r="C4592" s="30">
        <v>44217</v>
      </c>
      <c r="D4592" s="29" t="s">
        <v>19161</v>
      </c>
      <c r="E4592" s="29">
        <v>3550</v>
      </c>
      <c r="F4592" s="29" t="s">
        <v>18888</v>
      </c>
      <c r="G4592" t="s">
        <v>34</v>
      </c>
    </row>
    <row r="4593" spans="1:7" x14ac:dyDescent="0.25">
      <c r="A4593" s="29" t="s">
        <v>10756</v>
      </c>
      <c r="B4593" s="29" t="s">
        <v>10757</v>
      </c>
      <c r="C4593" s="30">
        <v>44255</v>
      </c>
      <c r="D4593" s="29" t="s">
        <v>19161</v>
      </c>
      <c r="E4593" s="29">
        <v>3550</v>
      </c>
      <c r="F4593" s="29" t="s">
        <v>18888</v>
      </c>
      <c r="G4593" t="s">
        <v>34</v>
      </c>
    </row>
    <row r="4594" spans="1:7" x14ac:dyDescent="0.25">
      <c r="A4594" s="29" t="s">
        <v>10758</v>
      </c>
      <c r="B4594" s="29" t="s">
        <v>10759</v>
      </c>
      <c r="C4594" s="30">
        <v>44255</v>
      </c>
      <c r="D4594" s="29" t="s">
        <v>19161</v>
      </c>
      <c r="E4594" s="29">
        <v>3550</v>
      </c>
      <c r="F4594" s="29" t="s">
        <v>18888</v>
      </c>
      <c r="G4594" t="s">
        <v>34</v>
      </c>
    </row>
    <row r="4595" spans="1:7" x14ac:dyDescent="0.25">
      <c r="A4595" s="29" t="s">
        <v>8509</v>
      </c>
      <c r="B4595" s="29" t="s">
        <v>8510</v>
      </c>
      <c r="C4595" s="30">
        <v>44211</v>
      </c>
      <c r="D4595" s="29" t="s">
        <v>19263</v>
      </c>
      <c r="E4595" s="29">
        <v>3560</v>
      </c>
      <c r="F4595" s="29" t="s">
        <v>18888</v>
      </c>
      <c r="G4595" t="s">
        <v>34</v>
      </c>
    </row>
    <row r="4596" spans="1:7" x14ac:dyDescent="0.25">
      <c r="A4596" s="29" t="s">
        <v>14355</v>
      </c>
      <c r="B4596" s="29" t="s">
        <v>14356</v>
      </c>
      <c r="C4596" s="30">
        <v>44219</v>
      </c>
      <c r="D4596" s="29" t="s">
        <v>18907</v>
      </c>
      <c r="E4596" s="29">
        <v>3600</v>
      </c>
      <c r="F4596" s="29" t="s">
        <v>18888</v>
      </c>
      <c r="G4596" t="s">
        <v>34</v>
      </c>
    </row>
    <row r="4597" spans="1:7" x14ac:dyDescent="0.25">
      <c r="A4597" s="29" t="s">
        <v>18786</v>
      </c>
      <c r="B4597" s="29" t="s">
        <v>18787</v>
      </c>
      <c r="C4597" s="30">
        <v>44225</v>
      </c>
      <c r="D4597" s="29" t="s">
        <v>18907</v>
      </c>
      <c r="E4597" s="29">
        <v>3600</v>
      </c>
      <c r="F4597" s="29" t="s">
        <v>18888</v>
      </c>
      <c r="G4597" t="s">
        <v>34</v>
      </c>
    </row>
    <row r="4598" spans="1:7" x14ac:dyDescent="0.25">
      <c r="A4598" s="29" t="s">
        <v>18792</v>
      </c>
      <c r="B4598" s="29" t="s">
        <v>18793</v>
      </c>
      <c r="C4598" s="30">
        <v>44225</v>
      </c>
      <c r="D4598" s="29" t="s">
        <v>18907</v>
      </c>
      <c r="E4598" s="29">
        <v>3600</v>
      </c>
      <c r="F4598" s="29" t="s">
        <v>18888</v>
      </c>
      <c r="G4598" t="s">
        <v>34</v>
      </c>
    </row>
    <row r="4599" spans="1:7" x14ac:dyDescent="0.25">
      <c r="A4599" s="29" t="s">
        <v>18769</v>
      </c>
      <c r="B4599" s="29" t="s">
        <v>18770</v>
      </c>
      <c r="C4599" s="30">
        <v>44230</v>
      </c>
      <c r="D4599" s="29" t="s">
        <v>18907</v>
      </c>
      <c r="E4599" s="29">
        <v>3600</v>
      </c>
      <c r="F4599" s="29" t="s">
        <v>18888</v>
      </c>
      <c r="G4599" t="s">
        <v>34</v>
      </c>
    </row>
    <row r="4600" spans="1:7" x14ac:dyDescent="0.25">
      <c r="A4600" s="29" t="s">
        <v>17091</v>
      </c>
      <c r="B4600" s="29" t="s">
        <v>17092</v>
      </c>
      <c r="C4600" s="30">
        <v>44233</v>
      </c>
      <c r="D4600" s="29" t="s">
        <v>18907</v>
      </c>
      <c r="E4600" s="29">
        <v>3600</v>
      </c>
      <c r="F4600" s="29" t="s">
        <v>18888</v>
      </c>
      <c r="G4600" t="s">
        <v>34</v>
      </c>
    </row>
    <row r="4601" spans="1:7" x14ac:dyDescent="0.25">
      <c r="A4601" s="29" t="s">
        <v>12462</v>
      </c>
      <c r="B4601" s="29" t="s">
        <v>12463</v>
      </c>
      <c r="C4601" s="30">
        <v>44236</v>
      </c>
      <c r="D4601" s="29" t="s">
        <v>19273</v>
      </c>
      <c r="E4601" s="29">
        <v>3621</v>
      </c>
      <c r="F4601" s="29" t="s">
        <v>18888</v>
      </c>
      <c r="G4601" t="s">
        <v>34</v>
      </c>
    </row>
    <row r="4602" spans="1:7" x14ac:dyDescent="0.25">
      <c r="A4602" s="29" t="s">
        <v>15201</v>
      </c>
      <c r="B4602" s="29" t="s">
        <v>15202</v>
      </c>
      <c r="C4602" s="30">
        <v>44235</v>
      </c>
      <c r="D4602" s="29" t="s">
        <v>19302</v>
      </c>
      <c r="E4602" s="29">
        <v>3910</v>
      </c>
      <c r="F4602" s="29" t="s">
        <v>18888</v>
      </c>
      <c r="G4602" t="s">
        <v>34</v>
      </c>
    </row>
    <row r="4603" spans="1:7" x14ac:dyDescent="0.25">
      <c r="A4603" s="29" t="s">
        <v>6433</v>
      </c>
      <c r="B4603" s="29" t="s">
        <v>6434</v>
      </c>
      <c r="C4603" s="30">
        <v>44218</v>
      </c>
      <c r="D4603" s="29" t="s">
        <v>19308</v>
      </c>
      <c r="E4603" s="29">
        <v>3945</v>
      </c>
      <c r="F4603" s="29" t="s">
        <v>18888</v>
      </c>
      <c r="G4603" t="s">
        <v>34</v>
      </c>
    </row>
    <row r="4604" spans="1:7" x14ac:dyDescent="0.25">
      <c r="A4604" s="29" t="s">
        <v>11227</v>
      </c>
      <c r="B4604" s="29" t="s">
        <v>11228</v>
      </c>
      <c r="C4604" s="30">
        <v>44208</v>
      </c>
      <c r="D4604" s="29" t="s">
        <v>19311</v>
      </c>
      <c r="E4604" s="29">
        <v>3970</v>
      </c>
      <c r="F4604" s="29" t="s">
        <v>18888</v>
      </c>
      <c r="G4604" t="s">
        <v>34</v>
      </c>
    </row>
    <row r="4605" spans="1:7" x14ac:dyDescent="0.25">
      <c r="A4605" s="29" t="s">
        <v>8470</v>
      </c>
      <c r="B4605" s="29" t="s">
        <v>8471</v>
      </c>
      <c r="C4605" s="30">
        <v>44211</v>
      </c>
      <c r="D4605" s="29" t="s">
        <v>19311</v>
      </c>
      <c r="E4605" s="29">
        <v>3970</v>
      </c>
      <c r="F4605" s="29" t="s">
        <v>18888</v>
      </c>
      <c r="G4605" t="s">
        <v>34</v>
      </c>
    </row>
    <row r="4606" spans="1:7" x14ac:dyDescent="0.25">
      <c r="A4606" s="29" t="s">
        <v>13914</v>
      </c>
      <c r="B4606" s="29" t="s">
        <v>13915</v>
      </c>
      <c r="C4606" s="30">
        <v>44209</v>
      </c>
      <c r="D4606" s="29" t="s">
        <v>18889</v>
      </c>
      <c r="E4606" s="29">
        <v>4218</v>
      </c>
      <c r="F4606" s="29" t="s">
        <v>18889</v>
      </c>
      <c r="G4606" t="s">
        <v>34</v>
      </c>
    </row>
    <row r="4607" spans="1:7" x14ac:dyDescent="0.25">
      <c r="A4607" s="29" t="s">
        <v>12585</v>
      </c>
      <c r="B4607" s="29" t="s">
        <v>12586</v>
      </c>
      <c r="C4607" s="30">
        <v>44236</v>
      </c>
      <c r="D4607" s="29" t="s">
        <v>18889</v>
      </c>
      <c r="E4607" s="29">
        <v>4721</v>
      </c>
      <c r="F4607" s="29" t="s">
        <v>18889</v>
      </c>
      <c r="G4607" t="s">
        <v>34</v>
      </c>
    </row>
    <row r="4608" spans="1:7" x14ac:dyDescent="0.25">
      <c r="A4608" s="29" t="s">
        <v>4220</v>
      </c>
      <c r="B4608" s="29" t="s">
        <v>4221</v>
      </c>
      <c r="C4608" s="30">
        <v>44246</v>
      </c>
      <c r="D4608" s="29" t="s">
        <v>18889</v>
      </c>
      <c r="E4608" s="29">
        <v>4721</v>
      </c>
      <c r="F4608" s="29" t="s">
        <v>18889</v>
      </c>
      <c r="G4608" t="s">
        <v>34</v>
      </c>
    </row>
    <row r="4609" spans="1:7" x14ac:dyDescent="0.25">
      <c r="A4609" s="29" t="s">
        <v>4224</v>
      </c>
      <c r="B4609" s="29" t="s">
        <v>4225</v>
      </c>
      <c r="C4609" s="30">
        <v>44246</v>
      </c>
      <c r="D4609" s="29" t="s">
        <v>18889</v>
      </c>
      <c r="E4609" s="29">
        <v>4721</v>
      </c>
      <c r="F4609" s="29" t="s">
        <v>18889</v>
      </c>
      <c r="G4609" t="s">
        <v>34</v>
      </c>
    </row>
    <row r="4610" spans="1:7" x14ac:dyDescent="0.25">
      <c r="A4610" s="29" t="s">
        <v>1127</v>
      </c>
      <c r="B4610" s="29" t="s">
        <v>1128</v>
      </c>
      <c r="C4610" s="30">
        <v>44242</v>
      </c>
      <c r="D4610" s="29" t="s">
        <v>18889</v>
      </c>
      <c r="E4610" s="29">
        <v>4731</v>
      </c>
      <c r="F4610" s="29" t="s">
        <v>18889</v>
      </c>
      <c r="G4610" t="s">
        <v>34</v>
      </c>
    </row>
    <row r="4611" spans="1:7" x14ac:dyDescent="0.25">
      <c r="A4611" s="29" t="s">
        <v>6290</v>
      </c>
      <c r="B4611" s="29" t="s">
        <v>6291</v>
      </c>
      <c r="C4611" s="30">
        <v>44197</v>
      </c>
      <c r="D4611" s="29" t="s">
        <v>18890</v>
      </c>
      <c r="E4611" s="29">
        <v>5530</v>
      </c>
      <c r="F4611" s="29" t="s">
        <v>18890</v>
      </c>
      <c r="G4611" t="s">
        <v>34</v>
      </c>
    </row>
    <row r="4612" spans="1:7" x14ac:dyDescent="0.25">
      <c r="A4612" s="29" t="s">
        <v>6287</v>
      </c>
      <c r="B4612" s="29" t="s">
        <v>6288</v>
      </c>
      <c r="C4612" s="30">
        <v>44228</v>
      </c>
      <c r="D4612" s="29" t="s">
        <v>18890</v>
      </c>
      <c r="E4612" s="29">
        <v>5530</v>
      </c>
      <c r="F4612" s="29" t="s">
        <v>18890</v>
      </c>
      <c r="G4612" t="s">
        <v>34</v>
      </c>
    </row>
    <row r="4613" spans="1:7" x14ac:dyDescent="0.25">
      <c r="A4613" s="29" t="s">
        <v>6121</v>
      </c>
      <c r="B4613" s="29" t="s">
        <v>6122</v>
      </c>
      <c r="C4613" s="30">
        <v>44222</v>
      </c>
      <c r="D4613" s="29" t="s">
        <v>18891</v>
      </c>
      <c r="E4613" s="29">
        <v>7100</v>
      </c>
      <c r="F4613" s="29" t="s">
        <v>18891</v>
      </c>
      <c r="G4613" t="s">
        <v>34</v>
      </c>
    </row>
    <row r="4614" spans="1:7" x14ac:dyDescent="0.25">
      <c r="A4614" s="29" t="s">
        <v>13658</v>
      </c>
      <c r="B4614" s="29" t="s">
        <v>13659</v>
      </c>
      <c r="C4614" s="30">
        <v>44225</v>
      </c>
      <c r="D4614" s="29" t="s">
        <v>18896</v>
      </c>
      <c r="E4614" s="29">
        <v>7331</v>
      </c>
      <c r="F4614" s="29" t="s">
        <v>18891</v>
      </c>
      <c r="G4614" t="s">
        <v>34</v>
      </c>
    </row>
    <row r="4615" spans="1:7" x14ac:dyDescent="0.25">
      <c r="A4615" s="29" t="s">
        <v>16191</v>
      </c>
      <c r="B4615" s="29" t="s">
        <v>16192</v>
      </c>
      <c r="C4615" s="30">
        <v>44225</v>
      </c>
      <c r="D4615" s="29" t="s">
        <v>18896</v>
      </c>
      <c r="E4615" s="29">
        <v>7500</v>
      </c>
      <c r="F4615" s="29" t="s">
        <v>18891</v>
      </c>
      <c r="G4615" t="s">
        <v>34</v>
      </c>
    </row>
    <row r="4616" spans="1:7" x14ac:dyDescent="0.25">
      <c r="A4616" s="29" t="s">
        <v>211</v>
      </c>
      <c r="B4616" s="29" t="s">
        <v>212</v>
      </c>
      <c r="C4616" s="30">
        <v>44246</v>
      </c>
      <c r="E4616" s="29">
        <v>7530</v>
      </c>
      <c r="F4616" s="29" t="s">
        <v>18891</v>
      </c>
      <c r="G4616" t="s">
        <v>34</v>
      </c>
    </row>
    <row r="4617" spans="1:7" x14ac:dyDescent="0.25">
      <c r="A4617" s="29" t="s">
        <v>12609</v>
      </c>
      <c r="B4617" s="29" t="s">
        <v>12610</v>
      </c>
      <c r="C4617" s="30">
        <v>44236</v>
      </c>
      <c r="D4617" s="29" t="s">
        <v>18891</v>
      </c>
      <c r="E4617" s="29">
        <v>7548</v>
      </c>
      <c r="F4617" s="29" t="s">
        <v>18891</v>
      </c>
      <c r="G4617" t="s">
        <v>34</v>
      </c>
    </row>
    <row r="4618" spans="1:7" x14ac:dyDescent="0.25">
      <c r="A4618" s="29" t="s">
        <v>15790</v>
      </c>
      <c r="B4618" s="29" t="s">
        <v>15791</v>
      </c>
      <c r="C4618" s="30">
        <v>44252</v>
      </c>
      <c r="E4618" s="29">
        <v>7604</v>
      </c>
      <c r="F4618" s="29" t="s">
        <v>18891</v>
      </c>
      <c r="G4618" t="s">
        <v>34</v>
      </c>
    </row>
    <row r="4619" spans="1:7" x14ac:dyDescent="0.25">
      <c r="A4619" s="29" t="s">
        <v>16886</v>
      </c>
      <c r="B4619" s="29" t="s">
        <v>16887</v>
      </c>
      <c r="C4619" s="30">
        <v>44225</v>
      </c>
      <c r="D4619" s="29" t="s">
        <v>18891</v>
      </c>
      <c r="E4619" s="29">
        <v>7611</v>
      </c>
      <c r="F4619" s="29" t="s">
        <v>18891</v>
      </c>
      <c r="G4619" t="s">
        <v>34</v>
      </c>
    </row>
    <row r="4620" spans="1:7" x14ac:dyDescent="0.25">
      <c r="A4620" s="29" t="s">
        <v>1537</v>
      </c>
      <c r="B4620" s="29" t="s">
        <v>1538</v>
      </c>
      <c r="C4620" s="30">
        <v>44245</v>
      </c>
      <c r="D4620" s="29" t="s">
        <v>18914</v>
      </c>
      <c r="E4620" s="29">
        <v>8000</v>
      </c>
      <c r="F4620" s="29" t="s">
        <v>18893</v>
      </c>
      <c r="G4620" t="s">
        <v>34</v>
      </c>
    </row>
    <row r="4621" spans="1:7" x14ac:dyDescent="0.25">
      <c r="A4621" s="29" t="s">
        <v>13604</v>
      </c>
      <c r="B4621" s="29" t="s">
        <v>13605</v>
      </c>
      <c r="C4621" s="30">
        <v>44224</v>
      </c>
      <c r="D4621" s="29" t="s">
        <v>18896</v>
      </c>
      <c r="E4621" s="29">
        <v>8020</v>
      </c>
      <c r="F4621" s="29" t="s">
        <v>18893</v>
      </c>
      <c r="G4621" t="s">
        <v>34</v>
      </c>
    </row>
    <row r="4622" spans="1:7" x14ac:dyDescent="0.25">
      <c r="A4622" s="29" t="s">
        <v>16134</v>
      </c>
      <c r="B4622" s="29" t="s">
        <v>16135</v>
      </c>
      <c r="C4622" s="30">
        <v>44233</v>
      </c>
      <c r="D4622" s="29" t="s">
        <v>18896</v>
      </c>
      <c r="E4622" s="29">
        <v>8470</v>
      </c>
      <c r="F4622" s="29" t="s">
        <v>18893</v>
      </c>
      <c r="G4622" t="s">
        <v>34</v>
      </c>
    </row>
    <row r="4623" spans="1:7" x14ac:dyDescent="0.25">
      <c r="A4623" s="29" t="s">
        <v>1541</v>
      </c>
      <c r="B4623" s="29" t="s">
        <v>1542</v>
      </c>
      <c r="C4623" s="30">
        <v>44246</v>
      </c>
      <c r="D4623" s="29" t="s">
        <v>19394</v>
      </c>
      <c r="E4623" s="29">
        <v>8530</v>
      </c>
      <c r="F4623" s="29" t="s">
        <v>18893</v>
      </c>
      <c r="G4623" t="s">
        <v>34</v>
      </c>
    </row>
    <row r="4624" spans="1:7" x14ac:dyDescent="0.25">
      <c r="A4624" s="29" t="s">
        <v>5604</v>
      </c>
      <c r="B4624" s="29" t="s">
        <v>5605</v>
      </c>
      <c r="C4624" s="30">
        <v>44228</v>
      </c>
      <c r="D4624" s="29" t="s">
        <v>18926</v>
      </c>
      <c r="E4624" s="29">
        <v>8560</v>
      </c>
      <c r="F4624" s="29" t="s">
        <v>18893</v>
      </c>
      <c r="G4624" t="s">
        <v>34</v>
      </c>
    </row>
    <row r="4625" spans="1:7" x14ac:dyDescent="0.25">
      <c r="A4625" s="29" t="s">
        <v>5626</v>
      </c>
      <c r="B4625" s="29" t="s">
        <v>5627</v>
      </c>
      <c r="C4625" s="30">
        <v>44226</v>
      </c>
      <c r="D4625" s="29" t="s">
        <v>18928</v>
      </c>
      <c r="E4625" s="29">
        <v>8610</v>
      </c>
      <c r="F4625" s="29" t="s">
        <v>18893</v>
      </c>
      <c r="G4625" t="s">
        <v>34</v>
      </c>
    </row>
    <row r="4626" spans="1:7" x14ac:dyDescent="0.25">
      <c r="A4626" s="29" t="s">
        <v>6191</v>
      </c>
      <c r="B4626" s="29" t="s">
        <v>6192</v>
      </c>
      <c r="C4626" s="30">
        <v>44233</v>
      </c>
      <c r="D4626" s="29" t="s">
        <v>18930</v>
      </c>
      <c r="E4626" s="29">
        <v>8680</v>
      </c>
      <c r="F4626" s="29" t="s">
        <v>18893</v>
      </c>
      <c r="G4626" t="s">
        <v>34</v>
      </c>
    </row>
    <row r="4627" spans="1:7" x14ac:dyDescent="0.25">
      <c r="A4627" s="29" t="s">
        <v>16736</v>
      </c>
      <c r="B4627" s="29" t="s">
        <v>16737</v>
      </c>
      <c r="C4627" s="30">
        <v>44233</v>
      </c>
      <c r="D4627" s="29" t="s">
        <v>18930</v>
      </c>
      <c r="E4627" s="29">
        <v>8680</v>
      </c>
      <c r="F4627" s="29" t="s">
        <v>18893</v>
      </c>
      <c r="G4627" t="s">
        <v>34</v>
      </c>
    </row>
    <row r="4628" spans="1:7" x14ac:dyDescent="0.25">
      <c r="A4628" s="29" t="s">
        <v>16535</v>
      </c>
      <c r="B4628" s="29" t="s">
        <v>16536</v>
      </c>
      <c r="C4628" s="30">
        <v>44222</v>
      </c>
      <c r="D4628" s="29" t="s">
        <v>18934</v>
      </c>
      <c r="E4628" s="29">
        <v>8750</v>
      </c>
      <c r="F4628" s="29" t="s">
        <v>18893</v>
      </c>
      <c r="G4628" t="s">
        <v>34</v>
      </c>
    </row>
    <row r="4629" spans="1:7" x14ac:dyDescent="0.25">
      <c r="A4629" s="29" t="s">
        <v>5620</v>
      </c>
      <c r="B4629" s="29" t="s">
        <v>5621</v>
      </c>
      <c r="C4629" s="30">
        <v>44228</v>
      </c>
      <c r="D4629" s="29" t="s">
        <v>18934</v>
      </c>
      <c r="E4629" s="29">
        <v>8750</v>
      </c>
      <c r="F4629" s="29" t="s">
        <v>18893</v>
      </c>
      <c r="G4629" t="s">
        <v>34</v>
      </c>
    </row>
    <row r="4630" spans="1:7" x14ac:dyDescent="0.25">
      <c r="A4630" s="29" t="s">
        <v>16538</v>
      </c>
      <c r="B4630" s="29" t="s">
        <v>16539</v>
      </c>
      <c r="C4630" s="30">
        <v>44222</v>
      </c>
      <c r="D4630" s="29" t="s">
        <v>18937</v>
      </c>
      <c r="E4630" s="29">
        <v>8780</v>
      </c>
      <c r="F4630" s="29" t="s">
        <v>18893</v>
      </c>
      <c r="G4630" t="s">
        <v>34</v>
      </c>
    </row>
    <row r="4631" spans="1:7" x14ac:dyDescent="0.25">
      <c r="A4631" s="29" t="s">
        <v>18349</v>
      </c>
      <c r="B4631" s="29" t="s">
        <v>18350</v>
      </c>
      <c r="C4631" s="30">
        <v>44212</v>
      </c>
      <c r="D4631" s="29" t="s">
        <v>18896</v>
      </c>
      <c r="E4631" s="29">
        <v>8790</v>
      </c>
      <c r="F4631" s="29" t="s">
        <v>18893</v>
      </c>
      <c r="G4631" t="s">
        <v>34</v>
      </c>
    </row>
    <row r="4632" spans="1:7" x14ac:dyDescent="0.25">
      <c r="A4632" s="29" t="s">
        <v>16530</v>
      </c>
      <c r="B4632" s="29" t="s">
        <v>16531</v>
      </c>
      <c r="C4632" s="30">
        <v>44222</v>
      </c>
      <c r="D4632" s="29" t="s">
        <v>18938</v>
      </c>
      <c r="E4632" s="29">
        <v>8793</v>
      </c>
      <c r="F4632" s="29" t="s">
        <v>18893</v>
      </c>
      <c r="G4632" t="s">
        <v>34</v>
      </c>
    </row>
    <row r="4633" spans="1:7" x14ac:dyDescent="0.25">
      <c r="A4633" s="29" t="s">
        <v>16627</v>
      </c>
      <c r="B4633" s="29" t="s">
        <v>16628</v>
      </c>
      <c r="C4633" s="30">
        <v>44233</v>
      </c>
      <c r="D4633" s="29" t="s">
        <v>18939</v>
      </c>
      <c r="E4633" s="29">
        <v>8800</v>
      </c>
      <c r="F4633" s="29" t="s">
        <v>18893</v>
      </c>
      <c r="G4633" t="s">
        <v>34</v>
      </c>
    </row>
    <row r="4634" spans="1:7" x14ac:dyDescent="0.25">
      <c r="A4634" s="29" t="s">
        <v>17191</v>
      </c>
      <c r="B4634" s="29" t="s">
        <v>17192</v>
      </c>
      <c r="C4634" s="30">
        <v>44240</v>
      </c>
      <c r="D4634" s="29" t="s">
        <v>18939</v>
      </c>
      <c r="E4634" s="29">
        <v>8800</v>
      </c>
      <c r="F4634" s="29" t="s">
        <v>18893</v>
      </c>
      <c r="G4634" t="s">
        <v>34</v>
      </c>
    </row>
    <row r="4635" spans="1:7" x14ac:dyDescent="0.25">
      <c r="A4635" s="29" t="s">
        <v>960</v>
      </c>
      <c r="B4635" s="29" t="s">
        <v>961</v>
      </c>
      <c r="C4635" s="30">
        <v>44242</v>
      </c>
      <c r="D4635" s="29" t="s">
        <v>18939</v>
      </c>
      <c r="E4635" s="29">
        <v>8800</v>
      </c>
      <c r="F4635" s="29" t="s">
        <v>18893</v>
      </c>
      <c r="G4635" t="s">
        <v>34</v>
      </c>
    </row>
    <row r="4636" spans="1:7" x14ac:dyDescent="0.25">
      <c r="A4636" s="29" t="s">
        <v>984</v>
      </c>
      <c r="B4636" s="29" t="s">
        <v>985</v>
      </c>
      <c r="C4636" s="30">
        <v>44242</v>
      </c>
      <c r="D4636" s="29" t="s">
        <v>18939</v>
      </c>
      <c r="E4636" s="29">
        <v>8800</v>
      </c>
      <c r="F4636" s="29" t="s">
        <v>18893</v>
      </c>
      <c r="G4636" t="s">
        <v>34</v>
      </c>
    </row>
    <row r="4637" spans="1:7" x14ac:dyDescent="0.25">
      <c r="A4637" s="29" t="s">
        <v>13235</v>
      </c>
      <c r="B4637" s="29" t="s">
        <v>13236</v>
      </c>
      <c r="C4637" s="30">
        <v>44263</v>
      </c>
      <c r="D4637" s="29" t="s">
        <v>18942</v>
      </c>
      <c r="E4637" s="29">
        <v>8820</v>
      </c>
      <c r="F4637" s="29" t="s">
        <v>18893</v>
      </c>
      <c r="G4637" t="s">
        <v>34</v>
      </c>
    </row>
    <row r="4638" spans="1:7" x14ac:dyDescent="0.25">
      <c r="A4638" s="29" t="s">
        <v>16714</v>
      </c>
      <c r="B4638" s="29" t="s">
        <v>16715</v>
      </c>
      <c r="C4638" s="30">
        <v>44233</v>
      </c>
      <c r="D4638" s="29" t="s">
        <v>18944</v>
      </c>
      <c r="E4638" s="29">
        <v>8840</v>
      </c>
      <c r="F4638" s="29" t="s">
        <v>18893</v>
      </c>
      <c r="G4638" t="s">
        <v>34</v>
      </c>
    </row>
    <row r="4639" spans="1:7" x14ac:dyDescent="0.25">
      <c r="A4639" s="29" t="s">
        <v>16809</v>
      </c>
      <c r="B4639" s="29" t="s">
        <v>16810</v>
      </c>
      <c r="C4639" s="30">
        <v>44233</v>
      </c>
      <c r="D4639" s="29" t="s">
        <v>18945</v>
      </c>
      <c r="E4639" s="29">
        <v>8851</v>
      </c>
      <c r="F4639" s="29" t="s">
        <v>18893</v>
      </c>
      <c r="G4639" t="s">
        <v>34</v>
      </c>
    </row>
    <row r="4640" spans="1:7" x14ac:dyDescent="0.25">
      <c r="A4640" s="29" t="s">
        <v>17193</v>
      </c>
      <c r="B4640" s="29" t="s">
        <v>17194</v>
      </c>
      <c r="C4640" s="30">
        <v>44240</v>
      </c>
      <c r="D4640" s="29" t="s">
        <v>18952</v>
      </c>
      <c r="E4640" s="29">
        <v>8930</v>
      </c>
      <c r="F4640" s="29" t="s">
        <v>18893</v>
      </c>
      <c r="G4640" t="s">
        <v>34</v>
      </c>
    </row>
    <row r="4641" spans="1:7" x14ac:dyDescent="0.25">
      <c r="A4641" s="29" t="s">
        <v>15093</v>
      </c>
      <c r="B4641" s="29" t="s">
        <v>15094</v>
      </c>
      <c r="C4641" s="30">
        <v>44241</v>
      </c>
      <c r="D4641" s="29" t="s">
        <v>18952</v>
      </c>
      <c r="E4641" s="29">
        <v>8930</v>
      </c>
      <c r="F4641" s="29" t="s">
        <v>18893</v>
      </c>
      <c r="G4641" t="s">
        <v>34</v>
      </c>
    </row>
    <row r="4642" spans="1:7" x14ac:dyDescent="0.25">
      <c r="A4642" s="29" t="s">
        <v>16328</v>
      </c>
      <c r="B4642" s="29" t="s">
        <v>16329</v>
      </c>
      <c r="C4642" s="30">
        <v>44256</v>
      </c>
      <c r="D4642" s="29" t="s">
        <v>18896</v>
      </c>
      <c r="E4642" s="29">
        <v>9200</v>
      </c>
      <c r="F4642" s="29" t="s">
        <v>18894</v>
      </c>
      <c r="G4642" t="s">
        <v>34</v>
      </c>
    </row>
    <row r="4643" spans="1:7" x14ac:dyDescent="0.25">
      <c r="A4643" s="29" t="s">
        <v>3062</v>
      </c>
      <c r="B4643" s="29" t="s">
        <v>3063</v>
      </c>
      <c r="C4643" s="30">
        <v>44217</v>
      </c>
      <c r="D4643" s="29" t="s">
        <v>19413</v>
      </c>
      <c r="E4643" s="29">
        <v>9260</v>
      </c>
      <c r="F4643" s="29" t="s">
        <v>18894</v>
      </c>
      <c r="G4643" t="s">
        <v>34</v>
      </c>
    </row>
    <row r="4644" spans="1:7" x14ac:dyDescent="0.25">
      <c r="A4644" s="29" t="s">
        <v>3070</v>
      </c>
      <c r="B4644" s="29" t="s">
        <v>3071</v>
      </c>
      <c r="C4644" s="30">
        <v>44217</v>
      </c>
      <c r="D4644" s="29" t="s">
        <v>19414</v>
      </c>
      <c r="E4644" s="29">
        <v>9260</v>
      </c>
      <c r="F4644" s="29" t="s">
        <v>18894</v>
      </c>
      <c r="G4644" t="s">
        <v>34</v>
      </c>
    </row>
    <row r="4645" spans="1:7" x14ac:dyDescent="0.25">
      <c r="A4645" s="29" t="s">
        <v>3073</v>
      </c>
      <c r="B4645" s="29" t="s">
        <v>3074</v>
      </c>
      <c r="C4645" s="30">
        <v>44217</v>
      </c>
      <c r="D4645" s="29" t="s">
        <v>19414</v>
      </c>
      <c r="E4645" s="29">
        <v>9260</v>
      </c>
      <c r="F4645" s="29" t="s">
        <v>18894</v>
      </c>
      <c r="G4645" t="s">
        <v>34</v>
      </c>
    </row>
    <row r="4646" spans="1:7" x14ac:dyDescent="0.25">
      <c r="A4646" s="29" t="s">
        <v>18372</v>
      </c>
      <c r="B4646" s="29" t="s">
        <v>18373</v>
      </c>
      <c r="C4646" s="30">
        <v>44221</v>
      </c>
      <c r="D4646" s="29" t="s">
        <v>18896</v>
      </c>
      <c r="E4646" s="29">
        <v>9260</v>
      </c>
      <c r="F4646" s="29" t="s">
        <v>18894</v>
      </c>
      <c r="G4646" t="s">
        <v>34</v>
      </c>
    </row>
    <row r="4647" spans="1:7" x14ac:dyDescent="0.25">
      <c r="A4647" s="29" t="s">
        <v>18376</v>
      </c>
      <c r="B4647" s="29" t="s">
        <v>18377</v>
      </c>
      <c r="C4647" s="30">
        <v>44221</v>
      </c>
      <c r="D4647" s="29" t="s">
        <v>18896</v>
      </c>
      <c r="E4647" s="29">
        <v>9260</v>
      </c>
      <c r="F4647" s="29" t="s">
        <v>18894</v>
      </c>
      <c r="G4647" t="s">
        <v>34</v>
      </c>
    </row>
    <row r="4648" spans="1:7" x14ac:dyDescent="0.25">
      <c r="A4648" s="29" t="s">
        <v>18321</v>
      </c>
      <c r="B4648" s="29" t="s">
        <v>18322</v>
      </c>
      <c r="C4648" s="30">
        <v>44211</v>
      </c>
      <c r="D4648" s="29" t="s">
        <v>18896</v>
      </c>
      <c r="E4648" s="29">
        <v>9800</v>
      </c>
      <c r="F4648" s="29" t="s">
        <v>18894</v>
      </c>
      <c r="G4648" t="s">
        <v>34</v>
      </c>
    </row>
    <row r="4649" spans="1:7" x14ac:dyDescent="0.25">
      <c r="A4649" s="29" t="s">
        <v>13695</v>
      </c>
      <c r="B4649" s="29" t="s">
        <v>13696</v>
      </c>
      <c r="C4649" s="30">
        <v>44252</v>
      </c>
      <c r="D4649" s="29" t="s">
        <v>18896</v>
      </c>
      <c r="E4649" s="29">
        <v>9860</v>
      </c>
      <c r="F4649" s="29" t="s">
        <v>18894</v>
      </c>
      <c r="G4649" t="s">
        <v>34</v>
      </c>
    </row>
    <row r="4650" spans="1:7" x14ac:dyDescent="0.25">
      <c r="A4650" s="29" t="s">
        <v>13615</v>
      </c>
      <c r="B4650" s="29" t="s">
        <v>13616</v>
      </c>
      <c r="C4650" s="30">
        <v>44224</v>
      </c>
      <c r="D4650" s="29" t="s">
        <v>18896</v>
      </c>
      <c r="E4650" s="29">
        <v>9890</v>
      </c>
      <c r="F4650" s="29" t="s">
        <v>18894</v>
      </c>
      <c r="G4650" t="s">
        <v>34</v>
      </c>
    </row>
    <row r="4651" spans="1:7" x14ac:dyDescent="0.25">
      <c r="A4651" s="29" t="s">
        <v>8015</v>
      </c>
      <c r="B4651" s="29" t="s">
        <v>8016</v>
      </c>
      <c r="C4651" s="30">
        <v>44193</v>
      </c>
      <c r="D4651" s="29" t="s">
        <v>18889</v>
      </c>
      <c r="F4651" s="29" t="s">
        <v>18889</v>
      </c>
      <c r="G4651" t="s">
        <v>34</v>
      </c>
    </row>
    <row r="4652" spans="1:7" x14ac:dyDescent="0.25">
      <c r="A4652" s="29" t="s">
        <v>8174</v>
      </c>
      <c r="B4652" s="29" t="s">
        <v>8175</v>
      </c>
      <c r="C4652" s="30">
        <v>44193</v>
      </c>
      <c r="D4652" s="29" t="s">
        <v>18889</v>
      </c>
      <c r="F4652" s="29" t="s">
        <v>18889</v>
      </c>
      <c r="G4652" t="s">
        <v>34</v>
      </c>
    </row>
    <row r="4653" spans="1:7" x14ac:dyDescent="0.25">
      <c r="A4653" s="29" t="s">
        <v>8040</v>
      </c>
      <c r="B4653" s="29" t="s">
        <v>8041</v>
      </c>
      <c r="C4653" s="30">
        <v>44194</v>
      </c>
      <c r="D4653" s="29" t="s">
        <v>18889</v>
      </c>
      <c r="F4653" s="29" t="s">
        <v>18889</v>
      </c>
      <c r="G4653" t="s">
        <v>34</v>
      </c>
    </row>
    <row r="4654" spans="1:7" x14ac:dyDescent="0.25">
      <c r="A4654" s="29" t="s">
        <v>2435</v>
      </c>
      <c r="B4654" s="29" t="s">
        <v>2436</v>
      </c>
      <c r="C4654" s="30">
        <v>44199</v>
      </c>
      <c r="D4654" s="29" t="s">
        <v>19254</v>
      </c>
      <c r="F4654" s="29" t="s">
        <v>18888</v>
      </c>
      <c r="G4654" t="s">
        <v>34</v>
      </c>
    </row>
    <row r="4655" spans="1:7" x14ac:dyDescent="0.25">
      <c r="A4655" s="29" t="s">
        <v>8231</v>
      </c>
      <c r="B4655" s="29" t="s">
        <v>8232</v>
      </c>
      <c r="C4655" s="30">
        <v>44200</v>
      </c>
      <c r="D4655" s="29" t="s">
        <v>18896</v>
      </c>
      <c r="F4655" s="29" t="s">
        <v>18894</v>
      </c>
      <c r="G4655" t="s">
        <v>34</v>
      </c>
    </row>
    <row r="4656" spans="1:7" x14ac:dyDescent="0.25">
      <c r="A4656" s="29" t="s">
        <v>8234</v>
      </c>
      <c r="B4656" s="29" t="s">
        <v>8235</v>
      </c>
      <c r="C4656" s="30">
        <v>44200</v>
      </c>
      <c r="D4656" s="29" t="s">
        <v>18896</v>
      </c>
      <c r="F4656" s="29" t="s">
        <v>18894</v>
      </c>
      <c r="G4656" t="s">
        <v>34</v>
      </c>
    </row>
    <row r="4657" spans="1:7" x14ac:dyDescent="0.25">
      <c r="A4657" s="29" t="s">
        <v>8237</v>
      </c>
      <c r="B4657" s="29" t="s">
        <v>8238</v>
      </c>
      <c r="C4657" s="30">
        <v>44200</v>
      </c>
      <c r="D4657" s="29" t="s">
        <v>18896</v>
      </c>
      <c r="F4657" s="29" t="s">
        <v>18894</v>
      </c>
      <c r="G4657" t="s">
        <v>34</v>
      </c>
    </row>
    <row r="4658" spans="1:7" x14ac:dyDescent="0.25">
      <c r="A4658" s="29" t="s">
        <v>8240</v>
      </c>
      <c r="B4658" s="29" t="s">
        <v>8241</v>
      </c>
      <c r="C4658" s="30">
        <v>44200</v>
      </c>
      <c r="D4658" s="29" t="s">
        <v>18896</v>
      </c>
      <c r="F4658" s="29" t="s">
        <v>18894</v>
      </c>
      <c r="G4658" t="s">
        <v>34</v>
      </c>
    </row>
    <row r="4659" spans="1:7" x14ac:dyDescent="0.25">
      <c r="A4659" s="29" t="s">
        <v>8242</v>
      </c>
      <c r="B4659" s="29" t="s">
        <v>8243</v>
      </c>
      <c r="C4659" s="30">
        <v>44200</v>
      </c>
      <c r="D4659" s="29" t="s">
        <v>18896</v>
      </c>
      <c r="F4659" s="29" t="s">
        <v>18894</v>
      </c>
      <c r="G4659" t="s">
        <v>34</v>
      </c>
    </row>
    <row r="4660" spans="1:7" x14ac:dyDescent="0.25">
      <c r="A4660" s="29" t="s">
        <v>8244</v>
      </c>
      <c r="B4660" s="29" t="s">
        <v>8245</v>
      </c>
      <c r="C4660" s="30">
        <v>44200</v>
      </c>
      <c r="D4660" s="29" t="s">
        <v>18896</v>
      </c>
      <c r="F4660" s="29" t="s">
        <v>18894</v>
      </c>
      <c r="G4660" t="s">
        <v>34</v>
      </c>
    </row>
    <row r="4661" spans="1:7" x14ac:dyDescent="0.25">
      <c r="A4661" s="29" t="s">
        <v>8246</v>
      </c>
      <c r="B4661" s="29" t="s">
        <v>8247</v>
      </c>
      <c r="C4661" s="30">
        <v>44200</v>
      </c>
      <c r="D4661" s="29" t="s">
        <v>18896</v>
      </c>
      <c r="F4661" s="29" t="s">
        <v>18894</v>
      </c>
      <c r="G4661" t="s">
        <v>34</v>
      </c>
    </row>
    <row r="4662" spans="1:7" x14ac:dyDescent="0.25">
      <c r="A4662" s="29" t="s">
        <v>8248</v>
      </c>
      <c r="B4662" s="29" t="s">
        <v>8249</v>
      </c>
      <c r="C4662" s="30">
        <v>44200</v>
      </c>
      <c r="D4662" s="29" t="s">
        <v>18896</v>
      </c>
      <c r="F4662" s="29" t="s">
        <v>18894</v>
      </c>
      <c r="G4662" t="s">
        <v>34</v>
      </c>
    </row>
    <row r="4663" spans="1:7" x14ac:dyDescent="0.25">
      <c r="A4663" s="29" t="s">
        <v>8250</v>
      </c>
      <c r="B4663" s="29" t="s">
        <v>8251</v>
      </c>
      <c r="C4663" s="30">
        <v>44200</v>
      </c>
      <c r="D4663" s="29" t="s">
        <v>18896</v>
      </c>
      <c r="F4663" s="29" t="s">
        <v>18894</v>
      </c>
      <c r="G4663" t="s">
        <v>34</v>
      </c>
    </row>
    <row r="4664" spans="1:7" x14ac:dyDescent="0.25">
      <c r="A4664" s="29" t="s">
        <v>8252</v>
      </c>
      <c r="B4664" s="29" t="s">
        <v>8253</v>
      </c>
      <c r="C4664" s="30">
        <v>44200</v>
      </c>
      <c r="D4664" s="29" t="s">
        <v>18896</v>
      </c>
      <c r="F4664" s="29" t="s">
        <v>18894</v>
      </c>
      <c r="G4664" t="s">
        <v>34</v>
      </c>
    </row>
    <row r="4665" spans="1:7" x14ac:dyDescent="0.25">
      <c r="A4665" s="29" t="s">
        <v>8254</v>
      </c>
      <c r="B4665" s="29" t="s">
        <v>8255</v>
      </c>
      <c r="C4665" s="30">
        <v>44200</v>
      </c>
      <c r="D4665" s="29" t="s">
        <v>18896</v>
      </c>
      <c r="F4665" s="29" t="s">
        <v>18894</v>
      </c>
      <c r="G4665" t="s">
        <v>34</v>
      </c>
    </row>
    <row r="4666" spans="1:7" x14ac:dyDescent="0.25">
      <c r="A4666" s="29" t="s">
        <v>2433</v>
      </c>
      <c r="B4666" s="29" t="s">
        <v>2434</v>
      </c>
      <c r="C4666" s="30">
        <v>44201</v>
      </c>
      <c r="D4666" s="29" t="s">
        <v>19036</v>
      </c>
      <c r="F4666" s="29" t="s">
        <v>18888</v>
      </c>
      <c r="G4666" t="s">
        <v>34</v>
      </c>
    </row>
    <row r="4667" spans="1:7" x14ac:dyDescent="0.25">
      <c r="A4667" s="29" t="s">
        <v>3590</v>
      </c>
      <c r="B4667" s="29" t="s">
        <v>3591</v>
      </c>
      <c r="C4667" s="30">
        <v>44207</v>
      </c>
      <c r="D4667" s="29" t="s">
        <v>18896</v>
      </c>
      <c r="F4667" s="29" t="s">
        <v>18894</v>
      </c>
      <c r="G4667" t="s">
        <v>34</v>
      </c>
    </row>
    <row r="4668" spans="1:7" x14ac:dyDescent="0.25">
      <c r="A4668" s="29" t="s">
        <v>10865</v>
      </c>
      <c r="B4668" s="29" t="s">
        <v>10866</v>
      </c>
      <c r="C4668" s="30">
        <v>44207</v>
      </c>
      <c r="D4668" s="29" t="s">
        <v>18896</v>
      </c>
      <c r="F4668" s="29" t="s">
        <v>18894</v>
      </c>
      <c r="G4668" t="s">
        <v>34</v>
      </c>
    </row>
    <row r="4669" spans="1:7" x14ac:dyDescent="0.25">
      <c r="A4669" s="29" t="s">
        <v>18526</v>
      </c>
      <c r="B4669" s="29" t="s">
        <v>18527</v>
      </c>
      <c r="C4669" s="30">
        <v>44209</v>
      </c>
      <c r="D4669" s="29" t="s">
        <v>19254</v>
      </c>
      <c r="F4669" s="29" t="s">
        <v>18888</v>
      </c>
      <c r="G4669" t="s">
        <v>34</v>
      </c>
    </row>
    <row r="4670" spans="1:7" x14ac:dyDescent="0.25">
      <c r="A4670" s="29" t="s">
        <v>18157</v>
      </c>
      <c r="B4670" s="29" t="s">
        <v>18158</v>
      </c>
      <c r="C4670" s="30">
        <v>44209</v>
      </c>
      <c r="D4670" s="29" t="s">
        <v>18889</v>
      </c>
      <c r="F4670" s="29" t="s">
        <v>18889</v>
      </c>
      <c r="G4670" t="s">
        <v>34</v>
      </c>
    </row>
    <row r="4671" spans="1:7" x14ac:dyDescent="0.25">
      <c r="A4671" s="29" t="s">
        <v>18346</v>
      </c>
      <c r="B4671" s="29" t="s">
        <v>18347</v>
      </c>
      <c r="C4671" s="30">
        <v>44211</v>
      </c>
      <c r="D4671" s="29" t="s">
        <v>18896</v>
      </c>
      <c r="F4671" s="29" t="s">
        <v>18894</v>
      </c>
      <c r="G4671" t="s">
        <v>34</v>
      </c>
    </row>
    <row r="4672" spans="1:7" x14ac:dyDescent="0.25">
      <c r="A4672" s="29" t="s">
        <v>8719</v>
      </c>
      <c r="B4672" s="29" t="s">
        <v>8720</v>
      </c>
      <c r="C4672" s="30">
        <v>44214</v>
      </c>
      <c r="D4672" s="29" t="s">
        <v>18940</v>
      </c>
      <c r="F4672" s="29" t="s">
        <v>18893</v>
      </c>
      <c r="G4672" t="s">
        <v>34</v>
      </c>
    </row>
    <row r="4673" spans="1:7" x14ac:dyDescent="0.25">
      <c r="A4673" s="29" t="s">
        <v>8706</v>
      </c>
      <c r="B4673" s="29" t="s">
        <v>8707</v>
      </c>
      <c r="C4673" s="30">
        <v>44214</v>
      </c>
      <c r="D4673" s="29" t="s">
        <v>18932</v>
      </c>
      <c r="F4673" s="29" t="s">
        <v>18893</v>
      </c>
      <c r="G4673" t="s">
        <v>34</v>
      </c>
    </row>
    <row r="4674" spans="1:7" x14ac:dyDescent="0.25">
      <c r="A4674" s="29" t="s">
        <v>5427</v>
      </c>
      <c r="B4674" s="29" t="s">
        <v>5428</v>
      </c>
      <c r="C4674" s="30">
        <v>44214</v>
      </c>
      <c r="D4674" s="29" t="s">
        <v>19270</v>
      </c>
      <c r="F4674" s="29" t="s">
        <v>18888</v>
      </c>
      <c r="G4674" t="s">
        <v>34</v>
      </c>
    </row>
    <row r="4675" spans="1:7" x14ac:dyDescent="0.25">
      <c r="A4675" s="29" t="s">
        <v>8712</v>
      </c>
      <c r="B4675" s="29" t="s">
        <v>8713</v>
      </c>
      <c r="C4675" s="30">
        <v>44214</v>
      </c>
      <c r="D4675" s="29" t="s">
        <v>18927</v>
      </c>
      <c r="F4675" s="29" t="s">
        <v>18893</v>
      </c>
      <c r="G4675" t="s">
        <v>34</v>
      </c>
    </row>
    <row r="4676" spans="1:7" x14ac:dyDescent="0.25">
      <c r="A4676" s="29" t="s">
        <v>15349</v>
      </c>
      <c r="B4676" s="29" t="s">
        <v>15350</v>
      </c>
      <c r="C4676" s="30">
        <v>44214</v>
      </c>
      <c r="D4676" s="29" t="s">
        <v>18896</v>
      </c>
      <c r="F4676" s="29" t="s">
        <v>18894</v>
      </c>
      <c r="G4676" t="s">
        <v>34</v>
      </c>
    </row>
    <row r="4677" spans="1:7" x14ac:dyDescent="0.25">
      <c r="A4677" s="29" t="s">
        <v>11452</v>
      </c>
      <c r="B4677" s="29" t="s">
        <v>11453</v>
      </c>
      <c r="C4677" s="30">
        <v>44214</v>
      </c>
      <c r="D4677" s="29" t="s">
        <v>19254</v>
      </c>
      <c r="F4677" s="29" t="s">
        <v>18888</v>
      </c>
      <c r="G4677" t="s">
        <v>34</v>
      </c>
    </row>
    <row r="4678" spans="1:7" x14ac:dyDescent="0.25">
      <c r="A4678" s="29" t="s">
        <v>11455</v>
      </c>
      <c r="B4678" s="29" t="s">
        <v>11456</v>
      </c>
      <c r="C4678" s="30">
        <v>44214</v>
      </c>
      <c r="D4678" s="29" t="s">
        <v>19254</v>
      </c>
      <c r="F4678" s="29" t="s">
        <v>18888</v>
      </c>
      <c r="G4678" t="s">
        <v>34</v>
      </c>
    </row>
    <row r="4679" spans="1:7" x14ac:dyDescent="0.25">
      <c r="A4679" s="29" t="s">
        <v>11457</v>
      </c>
      <c r="B4679" s="29" t="s">
        <v>11458</v>
      </c>
      <c r="C4679" s="30">
        <v>44214</v>
      </c>
      <c r="D4679" s="29" t="s">
        <v>19254</v>
      </c>
      <c r="F4679" s="29" t="s">
        <v>18888</v>
      </c>
      <c r="G4679" t="s">
        <v>34</v>
      </c>
    </row>
    <row r="4680" spans="1:7" x14ac:dyDescent="0.25">
      <c r="A4680" s="29" t="s">
        <v>11459</v>
      </c>
      <c r="B4680" s="29" t="s">
        <v>11460</v>
      </c>
      <c r="C4680" s="30">
        <v>44214</v>
      </c>
      <c r="D4680" s="29" t="s">
        <v>19254</v>
      </c>
      <c r="F4680" s="29" t="s">
        <v>18888</v>
      </c>
      <c r="G4680" t="s">
        <v>34</v>
      </c>
    </row>
    <row r="4681" spans="1:7" x14ac:dyDescent="0.25">
      <c r="A4681" s="29" t="s">
        <v>11477</v>
      </c>
      <c r="B4681" s="29" t="s">
        <v>11478</v>
      </c>
      <c r="C4681" s="30">
        <v>44215</v>
      </c>
      <c r="D4681" s="29" t="s">
        <v>18907</v>
      </c>
      <c r="F4681" s="29" t="s">
        <v>18888</v>
      </c>
      <c r="G4681" t="s">
        <v>34</v>
      </c>
    </row>
    <row r="4682" spans="1:7" x14ac:dyDescent="0.25">
      <c r="A4682" s="29" t="s">
        <v>3698</v>
      </c>
      <c r="B4682" s="29" t="s">
        <v>3699</v>
      </c>
      <c r="C4682" s="30">
        <v>44215</v>
      </c>
      <c r="D4682" s="29" t="s">
        <v>18896</v>
      </c>
      <c r="F4682" s="29" t="s">
        <v>18894</v>
      </c>
      <c r="G4682" t="s">
        <v>34</v>
      </c>
    </row>
    <row r="4683" spans="1:7" x14ac:dyDescent="0.25">
      <c r="A4683" s="29" t="s">
        <v>15256</v>
      </c>
      <c r="B4683" s="29" t="s">
        <v>15257</v>
      </c>
      <c r="C4683" s="30">
        <v>44215</v>
      </c>
      <c r="D4683" s="29" t="s">
        <v>18896</v>
      </c>
      <c r="F4683" s="29" t="s">
        <v>18894</v>
      </c>
      <c r="G4683" t="s">
        <v>34</v>
      </c>
    </row>
    <row r="4684" spans="1:7" x14ac:dyDescent="0.25">
      <c r="A4684" s="29" t="s">
        <v>15408</v>
      </c>
      <c r="B4684" s="29" t="s">
        <v>15409</v>
      </c>
      <c r="C4684" s="30">
        <v>44215</v>
      </c>
      <c r="D4684" s="29" t="s">
        <v>18896</v>
      </c>
      <c r="F4684" s="29" t="s">
        <v>18894</v>
      </c>
      <c r="G4684" t="s">
        <v>34</v>
      </c>
    </row>
    <row r="4685" spans="1:7" x14ac:dyDescent="0.25">
      <c r="A4685" s="29" t="s">
        <v>11480</v>
      </c>
      <c r="B4685" s="29" t="s">
        <v>11481</v>
      </c>
      <c r="C4685" s="30">
        <v>44216</v>
      </c>
      <c r="D4685" s="29" t="s">
        <v>18907</v>
      </c>
      <c r="F4685" s="29" t="s">
        <v>18888</v>
      </c>
      <c r="G4685" t="s">
        <v>34</v>
      </c>
    </row>
    <row r="4686" spans="1:7" x14ac:dyDescent="0.25">
      <c r="A4686" s="29" t="s">
        <v>3846</v>
      </c>
      <c r="B4686" s="29" t="s">
        <v>3847</v>
      </c>
      <c r="C4686" s="30">
        <v>44216</v>
      </c>
      <c r="D4686" s="29" t="s">
        <v>18896</v>
      </c>
      <c r="F4686" s="29" t="s">
        <v>18894</v>
      </c>
      <c r="G4686" t="s">
        <v>34</v>
      </c>
    </row>
    <row r="4687" spans="1:7" x14ac:dyDescent="0.25">
      <c r="A4687" s="29" t="s">
        <v>15411</v>
      </c>
      <c r="B4687" s="29" t="s">
        <v>15412</v>
      </c>
      <c r="C4687" s="30">
        <v>44216</v>
      </c>
      <c r="D4687" s="29" t="s">
        <v>18896</v>
      </c>
      <c r="F4687" s="29" t="s">
        <v>18894</v>
      </c>
      <c r="G4687" t="s">
        <v>34</v>
      </c>
    </row>
    <row r="4688" spans="1:7" x14ac:dyDescent="0.25">
      <c r="A4688" s="29" t="s">
        <v>13901</v>
      </c>
      <c r="B4688" s="29" t="s">
        <v>13902</v>
      </c>
      <c r="C4688" s="30">
        <v>44216</v>
      </c>
      <c r="D4688" s="29" t="s">
        <v>18928</v>
      </c>
      <c r="F4688" s="29" t="s">
        <v>18893</v>
      </c>
      <c r="G4688" t="s">
        <v>34</v>
      </c>
    </row>
    <row r="4689" spans="1:7" x14ac:dyDescent="0.25">
      <c r="A4689" s="29" t="s">
        <v>2650</v>
      </c>
      <c r="B4689" s="29" t="s">
        <v>2651</v>
      </c>
      <c r="C4689" s="30">
        <v>44216</v>
      </c>
      <c r="D4689" s="29" t="s">
        <v>18931</v>
      </c>
      <c r="F4689" s="29" t="s">
        <v>18893</v>
      </c>
      <c r="G4689" t="s">
        <v>34</v>
      </c>
    </row>
    <row r="4690" spans="1:7" x14ac:dyDescent="0.25">
      <c r="A4690" s="29" t="s">
        <v>14013</v>
      </c>
      <c r="B4690" s="29" t="s">
        <v>14014</v>
      </c>
      <c r="C4690" s="30">
        <v>44217</v>
      </c>
      <c r="D4690" s="29" t="s">
        <v>19270</v>
      </c>
      <c r="F4690" s="29" t="s">
        <v>18888</v>
      </c>
      <c r="G4690" t="s">
        <v>34</v>
      </c>
    </row>
    <row r="4691" spans="1:7" x14ac:dyDescent="0.25">
      <c r="A4691" s="29" t="s">
        <v>3625</v>
      </c>
      <c r="B4691" s="29" t="s">
        <v>3626</v>
      </c>
      <c r="C4691" s="30">
        <v>44217</v>
      </c>
      <c r="D4691" s="29" t="s">
        <v>18896</v>
      </c>
      <c r="F4691" s="29" t="s">
        <v>18894</v>
      </c>
      <c r="G4691" t="s">
        <v>34</v>
      </c>
    </row>
    <row r="4692" spans="1:7" x14ac:dyDescent="0.25">
      <c r="A4692" s="29" t="s">
        <v>11513</v>
      </c>
      <c r="B4692" s="29" t="s">
        <v>11514</v>
      </c>
      <c r="C4692" s="30">
        <v>44217</v>
      </c>
      <c r="D4692" s="29" t="s">
        <v>19254</v>
      </c>
      <c r="F4692" s="29" t="s">
        <v>18888</v>
      </c>
      <c r="G4692" t="s">
        <v>34</v>
      </c>
    </row>
    <row r="4693" spans="1:7" x14ac:dyDescent="0.25">
      <c r="A4693" s="29" t="s">
        <v>11531</v>
      </c>
      <c r="B4693" s="29" t="s">
        <v>11532</v>
      </c>
      <c r="C4693" s="30">
        <v>44217</v>
      </c>
      <c r="D4693" s="29" t="s">
        <v>19161</v>
      </c>
      <c r="F4693" s="29" t="s">
        <v>18888</v>
      </c>
      <c r="G4693" t="s">
        <v>34</v>
      </c>
    </row>
    <row r="4694" spans="1:7" x14ac:dyDescent="0.25">
      <c r="A4694" s="29" t="s">
        <v>3889</v>
      </c>
      <c r="B4694" s="29" t="s">
        <v>3890</v>
      </c>
      <c r="C4694" s="30">
        <v>44218</v>
      </c>
      <c r="D4694" s="29" t="s">
        <v>18896</v>
      </c>
      <c r="F4694" s="29" t="s">
        <v>18894</v>
      </c>
      <c r="G4694" t="s">
        <v>34</v>
      </c>
    </row>
    <row r="4695" spans="1:7" x14ac:dyDescent="0.25">
      <c r="A4695" s="29" t="s">
        <v>3604</v>
      </c>
      <c r="B4695" s="29" t="s">
        <v>3605</v>
      </c>
      <c r="C4695" s="30">
        <v>44219</v>
      </c>
      <c r="D4695" s="29" t="s">
        <v>18896</v>
      </c>
      <c r="F4695" s="29" t="s">
        <v>18894</v>
      </c>
      <c r="G4695" t="s">
        <v>34</v>
      </c>
    </row>
    <row r="4696" spans="1:7" x14ac:dyDescent="0.25">
      <c r="A4696" s="29" t="s">
        <v>3704</v>
      </c>
      <c r="B4696" s="29" t="s">
        <v>3705</v>
      </c>
      <c r="C4696" s="30">
        <v>44219</v>
      </c>
      <c r="D4696" s="29" t="s">
        <v>18896</v>
      </c>
      <c r="F4696" s="29" t="s">
        <v>18894</v>
      </c>
      <c r="G4696" t="s">
        <v>34</v>
      </c>
    </row>
    <row r="4697" spans="1:7" x14ac:dyDescent="0.25">
      <c r="A4697" s="29" t="s">
        <v>15468</v>
      </c>
      <c r="B4697" s="29" t="s">
        <v>15469</v>
      </c>
      <c r="C4697" s="30">
        <v>44219</v>
      </c>
      <c r="D4697" s="29" t="s">
        <v>18896</v>
      </c>
      <c r="F4697" s="29" t="s">
        <v>18894</v>
      </c>
      <c r="G4697" t="s">
        <v>34</v>
      </c>
    </row>
    <row r="4698" spans="1:7" x14ac:dyDescent="0.25">
      <c r="A4698" s="29" t="s">
        <v>14086</v>
      </c>
      <c r="B4698" s="29" t="s">
        <v>14087</v>
      </c>
      <c r="C4698" s="30">
        <v>44219</v>
      </c>
      <c r="D4698" s="29" t="s">
        <v>19254</v>
      </c>
      <c r="F4698" s="29" t="s">
        <v>18888</v>
      </c>
      <c r="G4698" t="s">
        <v>34</v>
      </c>
    </row>
    <row r="4699" spans="1:7" x14ac:dyDescent="0.25">
      <c r="A4699" s="29" t="s">
        <v>18208</v>
      </c>
      <c r="B4699" s="29" t="s">
        <v>18209</v>
      </c>
      <c r="C4699" s="30">
        <v>44219</v>
      </c>
      <c r="D4699" s="29" t="s">
        <v>19254</v>
      </c>
      <c r="F4699" s="29" t="s">
        <v>18888</v>
      </c>
      <c r="G4699" t="s">
        <v>34</v>
      </c>
    </row>
    <row r="4700" spans="1:7" x14ac:dyDescent="0.25">
      <c r="A4700" s="29" t="s">
        <v>3822</v>
      </c>
      <c r="B4700" s="29" t="s">
        <v>3823</v>
      </c>
      <c r="C4700" s="30">
        <v>44220</v>
      </c>
      <c r="D4700" s="29" t="s">
        <v>18896</v>
      </c>
      <c r="F4700" s="29" t="s">
        <v>18894</v>
      </c>
      <c r="G4700" t="s">
        <v>34</v>
      </c>
    </row>
    <row r="4701" spans="1:7" x14ac:dyDescent="0.25">
      <c r="A4701" s="29" t="s">
        <v>14093</v>
      </c>
      <c r="B4701" s="29" t="s">
        <v>14094</v>
      </c>
      <c r="C4701" s="30">
        <v>44220</v>
      </c>
      <c r="D4701" s="29" t="s">
        <v>19254</v>
      </c>
      <c r="F4701" s="29" t="s">
        <v>18888</v>
      </c>
      <c r="G4701" t="s">
        <v>34</v>
      </c>
    </row>
    <row r="4702" spans="1:7" x14ac:dyDescent="0.25">
      <c r="A4702" s="29" t="s">
        <v>15293</v>
      </c>
      <c r="B4702" s="29" t="s">
        <v>15294</v>
      </c>
      <c r="C4702" s="30">
        <v>44221</v>
      </c>
      <c r="D4702" s="29" t="s">
        <v>18896</v>
      </c>
      <c r="F4702" s="29" t="s">
        <v>18894</v>
      </c>
      <c r="G4702" t="s">
        <v>34</v>
      </c>
    </row>
    <row r="4703" spans="1:7" x14ac:dyDescent="0.25">
      <c r="A4703" s="29" t="s">
        <v>15323</v>
      </c>
      <c r="B4703" s="29" t="s">
        <v>15324</v>
      </c>
      <c r="C4703" s="30">
        <v>44221</v>
      </c>
      <c r="D4703" s="29" t="s">
        <v>18896</v>
      </c>
      <c r="F4703" s="29" t="s">
        <v>18894</v>
      </c>
      <c r="G4703" t="s">
        <v>34</v>
      </c>
    </row>
    <row r="4704" spans="1:7" x14ac:dyDescent="0.25">
      <c r="A4704" s="29" t="s">
        <v>14060</v>
      </c>
      <c r="B4704" s="29" t="s">
        <v>14061</v>
      </c>
      <c r="C4704" s="30">
        <v>44221</v>
      </c>
      <c r="D4704" s="29" t="s">
        <v>19161</v>
      </c>
      <c r="F4704" s="29" t="s">
        <v>18888</v>
      </c>
      <c r="G4704" t="s">
        <v>34</v>
      </c>
    </row>
    <row r="4705" spans="1:7" x14ac:dyDescent="0.25">
      <c r="A4705" s="29" t="s">
        <v>14129</v>
      </c>
      <c r="B4705" s="29" t="s">
        <v>14130</v>
      </c>
      <c r="C4705" s="30">
        <v>44221</v>
      </c>
      <c r="D4705" s="29" t="s">
        <v>19036</v>
      </c>
      <c r="F4705" s="29" t="s">
        <v>18888</v>
      </c>
      <c r="G4705" t="s">
        <v>34</v>
      </c>
    </row>
    <row r="4706" spans="1:7" x14ac:dyDescent="0.25">
      <c r="A4706" s="29" t="s">
        <v>857</v>
      </c>
      <c r="B4706" s="29" t="s">
        <v>858</v>
      </c>
      <c r="C4706" s="30">
        <v>44222</v>
      </c>
      <c r="D4706" s="29" t="s">
        <v>18896</v>
      </c>
      <c r="F4706" s="29" t="s">
        <v>18894</v>
      </c>
      <c r="G4706" t="s">
        <v>34</v>
      </c>
    </row>
    <row r="4707" spans="1:7" x14ac:dyDescent="0.25">
      <c r="A4707" s="29" t="s">
        <v>5452</v>
      </c>
      <c r="B4707" s="29" t="s">
        <v>5453</v>
      </c>
      <c r="C4707" s="30">
        <v>44228</v>
      </c>
      <c r="D4707" s="29" t="s">
        <v>19161</v>
      </c>
      <c r="F4707" s="29" t="s">
        <v>18888</v>
      </c>
      <c r="G4707" t="s">
        <v>34</v>
      </c>
    </row>
    <row r="4708" spans="1:7" x14ac:dyDescent="0.25">
      <c r="A4708" s="29" t="s">
        <v>16851</v>
      </c>
      <c r="B4708" s="29" t="s">
        <v>16852</v>
      </c>
      <c r="C4708" s="30">
        <v>44231</v>
      </c>
      <c r="D4708" s="29" t="s">
        <v>18907</v>
      </c>
      <c r="F4708" s="29" t="s">
        <v>18888</v>
      </c>
      <c r="G4708" t="s">
        <v>34</v>
      </c>
    </row>
    <row r="4709" spans="1:7" x14ac:dyDescent="0.25">
      <c r="A4709" s="29" t="s">
        <v>8899</v>
      </c>
      <c r="B4709" s="29" t="s">
        <v>8900</v>
      </c>
      <c r="C4709" s="30">
        <v>44231</v>
      </c>
      <c r="D4709" s="29" t="s">
        <v>18930</v>
      </c>
      <c r="F4709" s="29" t="s">
        <v>18893</v>
      </c>
      <c r="G4709" t="s">
        <v>34</v>
      </c>
    </row>
    <row r="4710" spans="1:7" x14ac:dyDescent="0.25">
      <c r="A4710" s="29" t="s">
        <v>8897</v>
      </c>
      <c r="B4710" s="29" t="s">
        <v>8898</v>
      </c>
      <c r="C4710" s="30">
        <v>44231</v>
      </c>
      <c r="D4710" s="29" t="s">
        <v>18939</v>
      </c>
      <c r="F4710" s="29" t="s">
        <v>18893</v>
      </c>
      <c r="G4710" t="s">
        <v>34</v>
      </c>
    </row>
    <row r="4711" spans="1:7" x14ac:dyDescent="0.25">
      <c r="A4711" s="29" t="s">
        <v>8917</v>
      </c>
      <c r="B4711" s="29" t="s">
        <v>8918</v>
      </c>
      <c r="C4711" s="30">
        <v>44231</v>
      </c>
      <c r="D4711" s="29" t="s">
        <v>18931</v>
      </c>
      <c r="F4711" s="29" t="s">
        <v>18893</v>
      </c>
      <c r="G4711" t="s">
        <v>34</v>
      </c>
    </row>
    <row r="4712" spans="1:7" x14ac:dyDescent="0.25">
      <c r="A4712" s="29" t="s">
        <v>3907</v>
      </c>
      <c r="B4712" s="29" t="s">
        <v>3908</v>
      </c>
      <c r="C4712" s="30">
        <v>44232</v>
      </c>
      <c r="D4712" s="29" t="s">
        <v>18896</v>
      </c>
      <c r="F4712" s="29" t="s">
        <v>18894</v>
      </c>
      <c r="G4712" t="s">
        <v>34</v>
      </c>
    </row>
    <row r="4713" spans="1:7" x14ac:dyDescent="0.25">
      <c r="A4713" s="29" t="s">
        <v>3592</v>
      </c>
      <c r="B4713" s="29" t="s">
        <v>3593</v>
      </c>
      <c r="C4713" s="30">
        <v>44237</v>
      </c>
      <c r="D4713" s="29" t="s">
        <v>18896</v>
      </c>
      <c r="F4713" s="29" t="s">
        <v>18894</v>
      </c>
      <c r="G4713" t="s">
        <v>34</v>
      </c>
    </row>
    <row r="4714" spans="1:7" x14ac:dyDescent="0.25">
      <c r="A4714" s="29" t="s">
        <v>3901</v>
      </c>
      <c r="B4714" s="29" t="s">
        <v>3902</v>
      </c>
      <c r="C4714" s="30">
        <v>44239</v>
      </c>
      <c r="D4714" s="29" t="s">
        <v>18896</v>
      </c>
      <c r="F4714" s="29" t="s">
        <v>18894</v>
      </c>
      <c r="G4714" t="s">
        <v>34</v>
      </c>
    </row>
    <row r="4715" spans="1:7" x14ac:dyDescent="0.25">
      <c r="A4715" s="29" t="s">
        <v>3687</v>
      </c>
      <c r="B4715" s="29" t="s">
        <v>3688</v>
      </c>
      <c r="C4715" s="30">
        <v>44240</v>
      </c>
      <c r="D4715" s="29" t="s">
        <v>18896</v>
      </c>
      <c r="F4715" s="29" t="s">
        <v>18894</v>
      </c>
      <c r="G4715" t="s">
        <v>34</v>
      </c>
    </row>
    <row r="4716" spans="1:7" x14ac:dyDescent="0.25">
      <c r="A4716" s="29" t="s">
        <v>3946</v>
      </c>
      <c r="B4716" s="29" t="s">
        <v>3947</v>
      </c>
      <c r="C4716" s="30">
        <v>44242</v>
      </c>
      <c r="D4716" s="29" t="s">
        <v>18896</v>
      </c>
      <c r="F4716" s="29" t="s">
        <v>18894</v>
      </c>
      <c r="G4716" t="s">
        <v>34</v>
      </c>
    </row>
    <row r="4717" spans="1:7" x14ac:dyDescent="0.25">
      <c r="A4717" s="29" t="s">
        <v>12792</v>
      </c>
      <c r="B4717" s="29" t="s">
        <v>12793</v>
      </c>
      <c r="C4717" s="30">
        <v>44242</v>
      </c>
      <c r="D4717" s="29" t="s">
        <v>18896</v>
      </c>
      <c r="F4717" s="29" t="s">
        <v>18894</v>
      </c>
      <c r="G4717" t="s">
        <v>34</v>
      </c>
    </row>
    <row r="4718" spans="1:7" x14ac:dyDescent="0.25">
      <c r="A4718" s="29" t="s">
        <v>704</v>
      </c>
      <c r="B4718" s="29" t="s">
        <v>705</v>
      </c>
      <c r="C4718" s="30">
        <v>44243</v>
      </c>
      <c r="D4718" s="29" t="s">
        <v>19270</v>
      </c>
      <c r="F4718" s="29" t="s">
        <v>18888</v>
      </c>
      <c r="G4718" t="s">
        <v>34</v>
      </c>
    </row>
    <row r="4719" spans="1:7" x14ac:dyDescent="0.25">
      <c r="A4719" s="29" t="s">
        <v>739</v>
      </c>
      <c r="B4719" s="29" t="s">
        <v>740</v>
      </c>
      <c r="C4719" s="30">
        <v>44243</v>
      </c>
      <c r="D4719" s="29" t="s">
        <v>19270</v>
      </c>
      <c r="F4719" s="29" t="s">
        <v>18888</v>
      </c>
      <c r="G4719" t="s">
        <v>34</v>
      </c>
    </row>
    <row r="4720" spans="1:7" x14ac:dyDescent="0.25">
      <c r="A4720" s="29" t="s">
        <v>3840</v>
      </c>
      <c r="B4720" s="29" t="s">
        <v>3841</v>
      </c>
      <c r="C4720" s="30">
        <v>44243</v>
      </c>
      <c r="D4720" s="29" t="s">
        <v>18896</v>
      </c>
      <c r="F4720" s="29" t="s">
        <v>18894</v>
      </c>
      <c r="G4720" t="s">
        <v>34</v>
      </c>
    </row>
    <row r="4721" spans="1:7" x14ac:dyDescent="0.25">
      <c r="A4721" s="29" t="s">
        <v>9767</v>
      </c>
      <c r="B4721" s="29" t="s">
        <v>9768</v>
      </c>
      <c r="C4721" s="30">
        <v>44243</v>
      </c>
      <c r="D4721" s="29" t="s">
        <v>18896</v>
      </c>
      <c r="F4721" s="29" t="s">
        <v>18894</v>
      </c>
      <c r="G4721" t="s">
        <v>34</v>
      </c>
    </row>
    <row r="4722" spans="1:7" x14ac:dyDescent="0.25">
      <c r="A4722" s="29" t="s">
        <v>9764</v>
      </c>
      <c r="B4722" s="29" t="s">
        <v>9765</v>
      </c>
      <c r="C4722" s="30">
        <v>44245</v>
      </c>
      <c r="D4722" s="29" t="s">
        <v>18896</v>
      </c>
      <c r="F4722" s="29" t="s">
        <v>18894</v>
      </c>
      <c r="G4722" t="s">
        <v>34</v>
      </c>
    </row>
    <row r="4723" spans="1:7" x14ac:dyDescent="0.25">
      <c r="A4723" s="29" t="s">
        <v>754</v>
      </c>
      <c r="B4723" s="29" t="s">
        <v>755</v>
      </c>
      <c r="C4723" s="30">
        <v>44249</v>
      </c>
      <c r="D4723" s="29" t="s">
        <v>19254</v>
      </c>
      <c r="F4723" s="29" t="s">
        <v>18888</v>
      </c>
      <c r="G4723" t="s">
        <v>34</v>
      </c>
    </row>
    <row r="4724" spans="1:7" x14ac:dyDescent="0.25">
      <c r="A4724" s="29" t="s">
        <v>9854</v>
      </c>
      <c r="B4724" s="29" t="s">
        <v>9855</v>
      </c>
      <c r="C4724" s="30">
        <v>44250</v>
      </c>
      <c r="D4724" s="29" t="s">
        <v>18896</v>
      </c>
      <c r="F4724" s="29" t="s">
        <v>18894</v>
      </c>
      <c r="G4724" t="s">
        <v>34</v>
      </c>
    </row>
    <row r="4725" spans="1:7" x14ac:dyDescent="0.25">
      <c r="A4725" s="29" t="s">
        <v>9985</v>
      </c>
      <c r="B4725" s="29" t="s">
        <v>9986</v>
      </c>
      <c r="C4725" s="30">
        <v>44252</v>
      </c>
      <c r="D4725" s="29" t="s">
        <v>18896</v>
      </c>
      <c r="F4725" s="29" t="s">
        <v>18894</v>
      </c>
      <c r="G4725" t="s">
        <v>34</v>
      </c>
    </row>
    <row r="4726" spans="1:7" x14ac:dyDescent="0.25">
      <c r="A4726" s="29" t="s">
        <v>10776</v>
      </c>
      <c r="B4726" s="29" t="s">
        <v>10777</v>
      </c>
      <c r="C4726" s="30">
        <v>44256</v>
      </c>
      <c r="D4726" s="29" t="s">
        <v>18896</v>
      </c>
      <c r="F4726" s="29" t="s">
        <v>18894</v>
      </c>
      <c r="G4726" t="s">
        <v>34</v>
      </c>
    </row>
    <row r="4727" spans="1:7" x14ac:dyDescent="0.25">
      <c r="A4727" s="29" t="s">
        <v>1343</v>
      </c>
      <c r="B4727" s="29" t="s">
        <v>1344</v>
      </c>
      <c r="C4727" s="30">
        <v>44264</v>
      </c>
      <c r="D4727" s="29" t="s">
        <v>19254</v>
      </c>
      <c r="F4727" s="29" t="s">
        <v>18888</v>
      </c>
      <c r="G4727" t="s">
        <v>34</v>
      </c>
    </row>
    <row r="4728" spans="1:7" x14ac:dyDescent="0.25">
      <c r="A4728" s="29" t="s">
        <v>17274</v>
      </c>
      <c r="B4728" s="29" t="s">
        <v>17275</v>
      </c>
      <c r="C4728" s="30">
        <v>44244</v>
      </c>
      <c r="D4728" s="29" t="s">
        <v>18953</v>
      </c>
      <c r="E4728" s="29">
        <v>8940</v>
      </c>
      <c r="F4728" s="29" t="s">
        <v>18893</v>
      </c>
      <c r="G4728" t="s">
        <v>896</v>
      </c>
    </row>
    <row r="4729" spans="1:7" x14ac:dyDescent="0.25">
      <c r="A4729" s="29" t="s">
        <v>12949</v>
      </c>
      <c r="B4729" s="29" t="s">
        <v>12950</v>
      </c>
      <c r="C4729" s="30">
        <v>44252</v>
      </c>
      <c r="D4729" s="29" t="s">
        <v>18954</v>
      </c>
      <c r="E4729" s="29">
        <v>8940</v>
      </c>
      <c r="F4729" s="29" t="s">
        <v>18893</v>
      </c>
      <c r="G4729" t="s">
        <v>896</v>
      </c>
    </row>
    <row r="4730" spans="1:7" x14ac:dyDescent="0.25">
      <c r="A4730" s="29" t="s">
        <v>3932</v>
      </c>
      <c r="B4730" s="29" t="s">
        <v>3933</v>
      </c>
      <c r="C4730" s="30">
        <v>44237</v>
      </c>
      <c r="D4730" s="29" t="s">
        <v>18896</v>
      </c>
      <c r="F4730" s="29" t="s">
        <v>18894</v>
      </c>
      <c r="G4730" t="s">
        <v>896</v>
      </c>
    </row>
    <row r="4731" spans="1:7" x14ac:dyDescent="0.25">
      <c r="A4731" s="29" t="s">
        <v>894</v>
      </c>
      <c r="B4731" s="29" t="s">
        <v>895</v>
      </c>
      <c r="C4731" s="30">
        <v>44247</v>
      </c>
      <c r="D4731" s="29" t="s">
        <v>18896</v>
      </c>
      <c r="F4731" s="29" t="s">
        <v>18894</v>
      </c>
      <c r="G4731" t="s">
        <v>896</v>
      </c>
    </row>
    <row r="4732" spans="1:7" x14ac:dyDescent="0.25">
      <c r="A4732" s="29" t="s">
        <v>3643</v>
      </c>
      <c r="B4732" s="29" t="s">
        <v>3644</v>
      </c>
      <c r="C4732" s="30">
        <v>44247</v>
      </c>
      <c r="D4732" s="29" t="s">
        <v>18896</v>
      </c>
      <c r="F4732" s="29" t="s">
        <v>18894</v>
      </c>
      <c r="G4732" t="s">
        <v>896</v>
      </c>
    </row>
    <row r="4733" spans="1:7" x14ac:dyDescent="0.25">
      <c r="A4733" s="29" t="s">
        <v>7759</v>
      </c>
      <c r="B4733" s="29" t="s">
        <v>7760</v>
      </c>
      <c r="C4733" s="30">
        <v>44225</v>
      </c>
      <c r="D4733" s="29" t="s">
        <v>18985</v>
      </c>
      <c r="E4733" s="29">
        <v>1640</v>
      </c>
      <c r="F4733" s="29" t="s">
        <v>18886</v>
      </c>
      <c r="G4733" t="s">
        <v>841</v>
      </c>
    </row>
    <row r="4734" spans="1:7" x14ac:dyDescent="0.25">
      <c r="A4734" s="29" t="s">
        <v>7977</v>
      </c>
      <c r="B4734" s="29" t="s">
        <v>7978</v>
      </c>
      <c r="C4734" s="30">
        <v>44250</v>
      </c>
      <c r="D4734" s="29" t="s">
        <v>19107</v>
      </c>
      <c r="E4734" s="29">
        <v>1930</v>
      </c>
      <c r="F4734" s="29" t="s">
        <v>18886</v>
      </c>
      <c r="G4734" t="s">
        <v>841</v>
      </c>
    </row>
    <row r="4735" spans="1:7" x14ac:dyDescent="0.25">
      <c r="A4735" s="29" t="s">
        <v>3299</v>
      </c>
      <c r="B4735" s="29" t="s">
        <v>3300</v>
      </c>
      <c r="C4735" s="30">
        <v>44225</v>
      </c>
      <c r="D4735" s="29" t="s">
        <v>18904</v>
      </c>
      <c r="E4735" s="29">
        <v>2040</v>
      </c>
      <c r="F4735" s="29" t="s">
        <v>18887</v>
      </c>
      <c r="G4735" t="s">
        <v>841</v>
      </c>
    </row>
    <row r="4736" spans="1:7" x14ac:dyDescent="0.25">
      <c r="A4736" s="29" t="s">
        <v>7574</v>
      </c>
      <c r="B4736" s="29" t="s">
        <v>7575</v>
      </c>
      <c r="C4736" s="30">
        <v>44249</v>
      </c>
      <c r="D4736" s="29" t="s">
        <v>18887</v>
      </c>
      <c r="E4736" s="29">
        <v>2240</v>
      </c>
      <c r="F4736" s="29" t="s">
        <v>18887</v>
      </c>
      <c r="G4736" t="s">
        <v>841</v>
      </c>
    </row>
    <row r="4737" spans="1:7" x14ac:dyDescent="0.25">
      <c r="A4737" s="29" t="s">
        <v>14154</v>
      </c>
      <c r="B4737" s="29" t="s">
        <v>14155</v>
      </c>
      <c r="C4737" s="30">
        <v>44214</v>
      </c>
      <c r="D4737" s="29" t="s">
        <v>19126</v>
      </c>
      <c r="E4737" s="29">
        <v>2242</v>
      </c>
      <c r="F4737" s="29" t="s">
        <v>18887</v>
      </c>
      <c r="G4737" t="s">
        <v>841</v>
      </c>
    </row>
    <row r="4738" spans="1:7" x14ac:dyDescent="0.25">
      <c r="A4738" s="29" t="s">
        <v>6662</v>
      </c>
      <c r="B4738" s="29" t="s">
        <v>6663</v>
      </c>
      <c r="C4738" s="30">
        <v>44230</v>
      </c>
      <c r="D4738" s="29" t="s">
        <v>19142</v>
      </c>
      <c r="E4738" s="29">
        <v>2330</v>
      </c>
      <c r="F4738" s="29" t="s">
        <v>18887</v>
      </c>
      <c r="G4738" t="s">
        <v>841</v>
      </c>
    </row>
    <row r="4739" spans="1:7" x14ac:dyDescent="0.25">
      <c r="A4739" s="29" t="s">
        <v>18837</v>
      </c>
      <c r="B4739" s="29" t="s">
        <v>18838</v>
      </c>
      <c r="C4739" s="30">
        <v>44224</v>
      </c>
      <c r="D4739" s="29" t="s">
        <v>19145</v>
      </c>
      <c r="E4739" s="29">
        <v>2350</v>
      </c>
      <c r="F4739" s="29" t="s">
        <v>18887</v>
      </c>
      <c r="G4739" t="s">
        <v>841</v>
      </c>
    </row>
    <row r="4740" spans="1:7" x14ac:dyDescent="0.25">
      <c r="A4740" s="29" t="s">
        <v>17013</v>
      </c>
      <c r="B4740" s="29" t="s">
        <v>17014</v>
      </c>
      <c r="C4740" s="30">
        <v>44231</v>
      </c>
      <c r="D4740" s="29" t="s">
        <v>19146</v>
      </c>
      <c r="E4740" s="29">
        <v>2360</v>
      </c>
      <c r="F4740" s="29" t="s">
        <v>18887</v>
      </c>
      <c r="G4740" t="s">
        <v>841</v>
      </c>
    </row>
    <row r="4741" spans="1:7" x14ac:dyDescent="0.25">
      <c r="A4741" s="29" t="s">
        <v>6755</v>
      </c>
      <c r="B4741" s="29" t="s">
        <v>6756</v>
      </c>
      <c r="C4741" s="30">
        <v>44244</v>
      </c>
      <c r="D4741" s="29" t="s">
        <v>19146</v>
      </c>
      <c r="E4741" s="29">
        <v>2360</v>
      </c>
      <c r="F4741" s="29" t="s">
        <v>18887</v>
      </c>
      <c r="G4741" t="s">
        <v>841</v>
      </c>
    </row>
    <row r="4742" spans="1:7" x14ac:dyDescent="0.25">
      <c r="A4742" s="29" t="s">
        <v>4752</v>
      </c>
      <c r="B4742" s="29" t="s">
        <v>4753</v>
      </c>
      <c r="C4742" s="30">
        <v>44247</v>
      </c>
      <c r="D4742" s="29" t="s">
        <v>19146</v>
      </c>
      <c r="E4742" s="29">
        <v>2360</v>
      </c>
      <c r="F4742" s="29" t="s">
        <v>18887</v>
      </c>
      <c r="G4742" t="s">
        <v>841</v>
      </c>
    </row>
    <row r="4743" spans="1:7" x14ac:dyDescent="0.25">
      <c r="A4743" s="29" t="s">
        <v>1178</v>
      </c>
      <c r="B4743" s="29" t="s">
        <v>1179</v>
      </c>
      <c r="C4743" s="30">
        <v>44238</v>
      </c>
      <c r="D4743" s="29" t="s">
        <v>19024</v>
      </c>
      <c r="E4743" s="29">
        <v>2800</v>
      </c>
      <c r="F4743" s="29" t="s">
        <v>18887</v>
      </c>
      <c r="G4743" t="s">
        <v>841</v>
      </c>
    </row>
    <row r="4744" spans="1:7" x14ac:dyDescent="0.25">
      <c r="A4744" s="29" t="s">
        <v>14208</v>
      </c>
      <c r="B4744" s="29" t="s">
        <v>14209</v>
      </c>
      <c r="C4744" s="30">
        <v>44230</v>
      </c>
      <c r="D4744" s="29" t="s">
        <v>18887</v>
      </c>
      <c r="E4744" s="29">
        <v>2950</v>
      </c>
      <c r="F4744" s="29" t="s">
        <v>18887</v>
      </c>
      <c r="G4744" t="s">
        <v>841</v>
      </c>
    </row>
    <row r="4745" spans="1:7" x14ac:dyDescent="0.25">
      <c r="A4745" s="29" t="s">
        <v>9642</v>
      </c>
      <c r="B4745" s="29" t="s">
        <v>9643</v>
      </c>
      <c r="C4745" s="30">
        <v>44246</v>
      </c>
      <c r="D4745" s="29" t="s">
        <v>19210</v>
      </c>
      <c r="E4745" s="29">
        <v>3200</v>
      </c>
      <c r="F4745" s="29" t="s">
        <v>18886</v>
      </c>
      <c r="G4745" t="s">
        <v>841</v>
      </c>
    </row>
    <row r="4746" spans="1:7" x14ac:dyDescent="0.25">
      <c r="A4746" s="29" t="s">
        <v>7944</v>
      </c>
      <c r="B4746" s="29" t="s">
        <v>7945</v>
      </c>
      <c r="C4746" s="30">
        <v>44253</v>
      </c>
      <c r="D4746" s="29" t="s">
        <v>19211</v>
      </c>
      <c r="E4746" s="29">
        <v>3201</v>
      </c>
      <c r="F4746" s="29" t="s">
        <v>18886</v>
      </c>
      <c r="G4746" t="s">
        <v>841</v>
      </c>
    </row>
    <row r="4747" spans="1:7" x14ac:dyDescent="0.25">
      <c r="A4747" s="29" t="s">
        <v>9554</v>
      </c>
      <c r="B4747" s="29" t="s">
        <v>9555</v>
      </c>
      <c r="C4747" s="30">
        <v>44246</v>
      </c>
      <c r="D4747" s="29" t="s">
        <v>19218</v>
      </c>
      <c r="E4747" s="29">
        <v>3270</v>
      </c>
      <c r="F4747" s="29" t="s">
        <v>18886</v>
      </c>
      <c r="G4747" t="s">
        <v>841</v>
      </c>
    </row>
    <row r="4748" spans="1:7" x14ac:dyDescent="0.25">
      <c r="A4748" s="29" t="s">
        <v>9379</v>
      </c>
      <c r="B4748" s="29" t="s">
        <v>9380</v>
      </c>
      <c r="C4748" s="30">
        <v>44243</v>
      </c>
      <c r="D4748" s="29" t="s">
        <v>19256</v>
      </c>
      <c r="E4748" s="29">
        <v>3512</v>
      </c>
      <c r="F4748" s="29" t="s">
        <v>18888</v>
      </c>
      <c r="G4748" t="s">
        <v>841</v>
      </c>
    </row>
    <row r="4749" spans="1:7" x14ac:dyDescent="0.25">
      <c r="A4749" s="29" t="s">
        <v>2951</v>
      </c>
      <c r="B4749" s="29" t="s">
        <v>2952</v>
      </c>
      <c r="C4749" s="30">
        <v>44206</v>
      </c>
      <c r="D4749" s="29" t="s">
        <v>19260</v>
      </c>
      <c r="E4749" s="29">
        <v>3545</v>
      </c>
      <c r="F4749" s="29" t="s">
        <v>18888</v>
      </c>
      <c r="G4749" t="s">
        <v>841</v>
      </c>
    </row>
    <row r="4750" spans="1:7" x14ac:dyDescent="0.25">
      <c r="A4750" s="29" t="s">
        <v>12163</v>
      </c>
      <c r="B4750" s="29" t="s">
        <v>12164</v>
      </c>
      <c r="C4750" s="30">
        <v>44229</v>
      </c>
      <c r="D4750" s="29" t="s">
        <v>19261</v>
      </c>
      <c r="E4750" s="29">
        <v>3550</v>
      </c>
      <c r="F4750" s="29" t="s">
        <v>18888</v>
      </c>
      <c r="G4750" t="s">
        <v>841</v>
      </c>
    </row>
    <row r="4751" spans="1:7" x14ac:dyDescent="0.25">
      <c r="A4751" s="29" t="s">
        <v>18569</v>
      </c>
      <c r="B4751" s="29" t="s">
        <v>18570</v>
      </c>
      <c r="C4751" s="30">
        <v>44216</v>
      </c>
      <c r="D4751" s="29" t="s">
        <v>19265</v>
      </c>
      <c r="E4751" s="29">
        <v>3581</v>
      </c>
      <c r="F4751" s="29" t="s">
        <v>18888</v>
      </c>
      <c r="G4751" t="s">
        <v>841</v>
      </c>
    </row>
    <row r="4752" spans="1:7" x14ac:dyDescent="0.25">
      <c r="A4752" s="29" t="s">
        <v>6464</v>
      </c>
      <c r="B4752" s="29" t="s">
        <v>6465</v>
      </c>
      <c r="C4752" s="30">
        <v>44219</v>
      </c>
      <c r="D4752" s="29" t="s">
        <v>18907</v>
      </c>
      <c r="E4752" s="29">
        <v>3600</v>
      </c>
      <c r="F4752" s="29" t="s">
        <v>18888</v>
      </c>
      <c r="G4752" t="s">
        <v>841</v>
      </c>
    </row>
    <row r="4753" spans="1:7" x14ac:dyDescent="0.25">
      <c r="A4753" s="29" t="s">
        <v>6473</v>
      </c>
      <c r="B4753" s="29" t="s">
        <v>6474</v>
      </c>
      <c r="C4753" s="30">
        <v>44219</v>
      </c>
      <c r="D4753" s="29" t="s">
        <v>18907</v>
      </c>
      <c r="E4753" s="29">
        <v>3600</v>
      </c>
      <c r="F4753" s="29" t="s">
        <v>18888</v>
      </c>
      <c r="G4753" t="s">
        <v>841</v>
      </c>
    </row>
    <row r="4754" spans="1:7" x14ac:dyDescent="0.25">
      <c r="A4754" s="29" t="s">
        <v>12188</v>
      </c>
      <c r="B4754" s="29" t="s">
        <v>12189</v>
      </c>
      <c r="C4754" s="30">
        <v>44229</v>
      </c>
      <c r="D4754" s="29" t="s">
        <v>18907</v>
      </c>
      <c r="E4754" s="29">
        <v>3600</v>
      </c>
      <c r="F4754" s="29" t="s">
        <v>18888</v>
      </c>
      <c r="G4754" t="s">
        <v>841</v>
      </c>
    </row>
    <row r="4755" spans="1:7" x14ac:dyDescent="0.25">
      <c r="A4755" s="29" t="s">
        <v>15189</v>
      </c>
      <c r="B4755" s="29" t="s">
        <v>15190</v>
      </c>
      <c r="C4755" s="30">
        <v>44236</v>
      </c>
      <c r="D4755" s="29" t="s">
        <v>18907</v>
      </c>
      <c r="E4755" s="29">
        <v>3600</v>
      </c>
      <c r="F4755" s="29" t="s">
        <v>18888</v>
      </c>
      <c r="G4755" t="s">
        <v>841</v>
      </c>
    </row>
    <row r="4756" spans="1:7" x14ac:dyDescent="0.25">
      <c r="A4756" s="29" t="s">
        <v>14436</v>
      </c>
      <c r="B4756" s="29" t="s">
        <v>14437</v>
      </c>
      <c r="C4756" s="30">
        <v>44225</v>
      </c>
      <c r="D4756" s="29" t="s">
        <v>19272</v>
      </c>
      <c r="E4756" s="29">
        <v>3620</v>
      </c>
      <c r="F4756" s="29" t="s">
        <v>18888</v>
      </c>
      <c r="G4756" t="s">
        <v>841</v>
      </c>
    </row>
    <row r="4757" spans="1:7" x14ac:dyDescent="0.25">
      <c r="A4757" s="29" t="s">
        <v>12173</v>
      </c>
      <c r="B4757" s="29" t="s">
        <v>12174</v>
      </c>
      <c r="C4757" s="30">
        <v>44229</v>
      </c>
      <c r="D4757" s="29" t="s">
        <v>19271</v>
      </c>
      <c r="E4757" s="29">
        <v>3630</v>
      </c>
      <c r="F4757" s="29" t="s">
        <v>18888</v>
      </c>
      <c r="G4757" t="s">
        <v>841</v>
      </c>
    </row>
    <row r="4758" spans="1:7" x14ac:dyDescent="0.25">
      <c r="A4758" s="29" t="s">
        <v>6364</v>
      </c>
      <c r="B4758" s="29" t="s">
        <v>6365</v>
      </c>
      <c r="C4758" s="30">
        <v>44219</v>
      </c>
      <c r="D4758" s="29" t="s">
        <v>19281</v>
      </c>
      <c r="E4758" s="29">
        <v>3660</v>
      </c>
      <c r="F4758" s="29" t="s">
        <v>18888</v>
      </c>
      <c r="G4758" t="s">
        <v>841</v>
      </c>
    </row>
    <row r="4759" spans="1:7" x14ac:dyDescent="0.25">
      <c r="A4759" s="29" t="s">
        <v>17085</v>
      </c>
      <c r="B4759" s="29" t="s">
        <v>17086</v>
      </c>
      <c r="C4759" s="30">
        <v>44233</v>
      </c>
      <c r="D4759" s="29" t="s">
        <v>19282</v>
      </c>
      <c r="E4759" s="29">
        <v>3660</v>
      </c>
      <c r="F4759" s="29" t="s">
        <v>18888</v>
      </c>
      <c r="G4759" t="s">
        <v>841</v>
      </c>
    </row>
    <row r="4760" spans="1:7" x14ac:dyDescent="0.25">
      <c r="A4760" s="29" t="s">
        <v>6788</v>
      </c>
      <c r="B4760" s="29" t="s">
        <v>6789</v>
      </c>
      <c r="C4760" s="30">
        <v>44243</v>
      </c>
      <c r="D4760" s="29" t="s">
        <v>19282</v>
      </c>
      <c r="E4760" s="29">
        <v>3660</v>
      </c>
      <c r="F4760" s="29" t="s">
        <v>18888</v>
      </c>
      <c r="G4760" t="s">
        <v>841</v>
      </c>
    </row>
    <row r="4761" spans="1:7" x14ac:dyDescent="0.25">
      <c r="A4761" s="29" t="s">
        <v>18730</v>
      </c>
      <c r="B4761" s="29" t="s">
        <v>18731</v>
      </c>
      <c r="C4761" s="30">
        <v>44230</v>
      </c>
      <c r="D4761" s="29" t="s">
        <v>19285</v>
      </c>
      <c r="E4761" s="29">
        <v>3670</v>
      </c>
      <c r="F4761" s="29" t="s">
        <v>18888</v>
      </c>
      <c r="G4761" t="s">
        <v>841</v>
      </c>
    </row>
    <row r="4762" spans="1:7" x14ac:dyDescent="0.25">
      <c r="A4762" s="29" t="s">
        <v>14341</v>
      </c>
      <c r="B4762" s="29" t="s">
        <v>14342</v>
      </c>
      <c r="C4762" s="30">
        <v>44217</v>
      </c>
      <c r="D4762" s="29" t="s">
        <v>19303</v>
      </c>
      <c r="E4762" s="29">
        <v>3930</v>
      </c>
      <c r="F4762" s="29" t="s">
        <v>18888</v>
      </c>
      <c r="G4762" t="s">
        <v>841</v>
      </c>
    </row>
    <row r="4763" spans="1:7" x14ac:dyDescent="0.25">
      <c r="A4763" s="29" t="s">
        <v>16948</v>
      </c>
      <c r="B4763" s="29" t="s">
        <v>16949</v>
      </c>
      <c r="C4763" s="30">
        <v>44217</v>
      </c>
      <c r="D4763" s="29" t="s">
        <v>19303</v>
      </c>
      <c r="E4763" s="29">
        <v>3930</v>
      </c>
      <c r="F4763" s="29" t="s">
        <v>18888</v>
      </c>
      <c r="G4763" t="s">
        <v>841</v>
      </c>
    </row>
    <row r="4764" spans="1:7" x14ac:dyDescent="0.25">
      <c r="A4764" s="29" t="s">
        <v>16951</v>
      </c>
      <c r="B4764" s="29" t="s">
        <v>16952</v>
      </c>
      <c r="C4764" s="30">
        <v>44217</v>
      </c>
      <c r="D4764" s="29" t="s">
        <v>19303</v>
      </c>
      <c r="E4764" s="29">
        <v>3930</v>
      </c>
      <c r="F4764" s="29" t="s">
        <v>18888</v>
      </c>
      <c r="G4764" t="s">
        <v>841</v>
      </c>
    </row>
    <row r="4765" spans="1:7" x14ac:dyDescent="0.25">
      <c r="A4765" s="29" t="s">
        <v>18763</v>
      </c>
      <c r="B4765" s="29" t="s">
        <v>18764</v>
      </c>
      <c r="C4765" s="30">
        <v>44230</v>
      </c>
      <c r="D4765" s="29" t="s">
        <v>19307</v>
      </c>
      <c r="E4765" s="29">
        <v>3940</v>
      </c>
      <c r="F4765" s="29" t="s">
        <v>18888</v>
      </c>
      <c r="G4765" t="s">
        <v>841</v>
      </c>
    </row>
    <row r="4766" spans="1:7" x14ac:dyDescent="0.25">
      <c r="A4766" s="29" t="s">
        <v>16615</v>
      </c>
      <c r="B4766" s="29" t="s">
        <v>16616</v>
      </c>
      <c r="C4766" s="30">
        <v>44224</v>
      </c>
      <c r="D4766" s="29" t="s">
        <v>18889</v>
      </c>
      <c r="E4766" s="29">
        <v>4000</v>
      </c>
      <c r="F4766" s="29" t="s">
        <v>18889</v>
      </c>
      <c r="G4766" t="s">
        <v>841</v>
      </c>
    </row>
    <row r="4767" spans="1:7" x14ac:dyDescent="0.25">
      <c r="A4767" s="29" t="s">
        <v>16902</v>
      </c>
      <c r="B4767" s="29" t="s">
        <v>16903</v>
      </c>
      <c r="C4767" s="30">
        <v>44225</v>
      </c>
      <c r="D4767" s="29" t="s">
        <v>18889</v>
      </c>
      <c r="E4767" s="29">
        <v>4721</v>
      </c>
      <c r="F4767" s="29" t="s">
        <v>18889</v>
      </c>
      <c r="G4767" t="s">
        <v>841</v>
      </c>
    </row>
    <row r="4768" spans="1:7" x14ac:dyDescent="0.25">
      <c r="A4768" s="29" t="s">
        <v>4278</v>
      </c>
      <c r="B4768" s="29" t="s">
        <v>4279</v>
      </c>
      <c r="C4768" s="30">
        <v>44251</v>
      </c>
      <c r="D4768" s="29" t="s">
        <v>18892</v>
      </c>
      <c r="E4768" s="29">
        <v>6723</v>
      </c>
      <c r="F4768" s="29" t="s">
        <v>18892</v>
      </c>
      <c r="G4768" t="s">
        <v>841</v>
      </c>
    </row>
    <row r="4769" spans="1:7" x14ac:dyDescent="0.25">
      <c r="A4769" s="29" t="s">
        <v>17271</v>
      </c>
      <c r="B4769" s="29" t="s">
        <v>17272</v>
      </c>
      <c r="C4769" s="30">
        <v>44244</v>
      </c>
      <c r="D4769" s="29" t="s">
        <v>18920</v>
      </c>
      <c r="E4769" s="29">
        <v>8480</v>
      </c>
      <c r="F4769" s="29" t="s">
        <v>18893</v>
      </c>
      <c r="G4769" t="s">
        <v>841</v>
      </c>
    </row>
    <row r="4770" spans="1:7" x14ac:dyDescent="0.25">
      <c r="A4770" s="29" t="s">
        <v>13670</v>
      </c>
      <c r="B4770" s="29" t="s">
        <v>13671</v>
      </c>
      <c r="C4770" s="30">
        <v>44225</v>
      </c>
      <c r="D4770" s="29" t="s">
        <v>18896</v>
      </c>
      <c r="E4770" s="29">
        <v>8500</v>
      </c>
      <c r="F4770" s="29" t="s">
        <v>18893</v>
      </c>
      <c r="G4770" t="s">
        <v>841</v>
      </c>
    </row>
    <row r="4771" spans="1:7" x14ac:dyDescent="0.25">
      <c r="A4771" s="29" t="s">
        <v>13627</v>
      </c>
      <c r="B4771" s="29" t="s">
        <v>13628</v>
      </c>
      <c r="C4771" s="30">
        <v>44224</v>
      </c>
      <c r="D4771" s="29" t="s">
        <v>18896</v>
      </c>
      <c r="E4771" s="29">
        <v>8880</v>
      </c>
      <c r="F4771" s="29" t="s">
        <v>18893</v>
      </c>
      <c r="G4771" t="s">
        <v>841</v>
      </c>
    </row>
    <row r="4772" spans="1:7" x14ac:dyDescent="0.25">
      <c r="A4772" s="29" t="s">
        <v>16168</v>
      </c>
      <c r="B4772" s="29" t="s">
        <v>16169</v>
      </c>
      <c r="C4772" s="30">
        <v>44225</v>
      </c>
      <c r="D4772" s="29" t="s">
        <v>18896</v>
      </c>
      <c r="E4772" s="29">
        <v>8930</v>
      </c>
      <c r="F4772" s="29" t="s">
        <v>18893</v>
      </c>
      <c r="G4772" t="s">
        <v>841</v>
      </c>
    </row>
    <row r="4773" spans="1:7" x14ac:dyDescent="0.25">
      <c r="A4773" s="29" t="s">
        <v>15152</v>
      </c>
      <c r="B4773" s="29" t="s">
        <v>15153</v>
      </c>
      <c r="C4773" s="30">
        <v>44238</v>
      </c>
      <c r="D4773" s="29" t="s">
        <v>18952</v>
      </c>
      <c r="E4773" s="29">
        <v>8930</v>
      </c>
      <c r="F4773" s="29" t="s">
        <v>18893</v>
      </c>
      <c r="G4773" t="s">
        <v>841</v>
      </c>
    </row>
    <row r="4774" spans="1:7" x14ac:dyDescent="0.25">
      <c r="A4774" s="29" t="s">
        <v>8203</v>
      </c>
      <c r="B4774" s="29" t="s">
        <v>8204</v>
      </c>
      <c r="C4774" s="30">
        <v>44195</v>
      </c>
      <c r="D4774" s="29" t="s">
        <v>18896</v>
      </c>
      <c r="F4774" s="29" t="s">
        <v>18894</v>
      </c>
      <c r="G4774" t="s">
        <v>841</v>
      </c>
    </row>
    <row r="4775" spans="1:7" x14ac:dyDescent="0.25">
      <c r="A4775" s="29" t="s">
        <v>8189</v>
      </c>
      <c r="B4775" s="29" t="s">
        <v>8190</v>
      </c>
      <c r="C4775" s="30">
        <v>44196</v>
      </c>
      <c r="D4775" s="29" t="s">
        <v>18896</v>
      </c>
      <c r="F4775" s="29" t="s">
        <v>18894</v>
      </c>
      <c r="G4775" t="s">
        <v>841</v>
      </c>
    </row>
    <row r="4776" spans="1:7" x14ac:dyDescent="0.25">
      <c r="A4776" s="29" t="s">
        <v>10863</v>
      </c>
      <c r="B4776" s="29" t="s">
        <v>10864</v>
      </c>
      <c r="C4776" s="30">
        <v>44197</v>
      </c>
      <c r="D4776" s="29" t="s">
        <v>18896</v>
      </c>
      <c r="F4776" s="29" t="s">
        <v>18894</v>
      </c>
      <c r="G4776" t="s">
        <v>841</v>
      </c>
    </row>
    <row r="4777" spans="1:7" x14ac:dyDescent="0.25">
      <c r="A4777" s="29" t="s">
        <v>10858</v>
      </c>
      <c r="B4777" s="29" t="s">
        <v>10859</v>
      </c>
      <c r="C4777" s="30">
        <v>44200</v>
      </c>
      <c r="D4777" s="29" t="s">
        <v>18896</v>
      </c>
      <c r="F4777" s="29" t="s">
        <v>18894</v>
      </c>
      <c r="G4777" t="s">
        <v>841</v>
      </c>
    </row>
    <row r="4778" spans="1:7" x14ac:dyDescent="0.25">
      <c r="A4778" s="29" t="s">
        <v>10861</v>
      </c>
      <c r="B4778" s="29" t="s">
        <v>10862</v>
      </c>
      <c r="C4778" s="30">
        <v>44204</v>
      </c>
      <c r="D4778" s="29" t="s">
        <v>18896</v>
      </c>
      <c r="F4778" s="29" t="s">
        <v>18894</v>
      </c>
      <c r="G4778" t="s">
        <v>841</v>
      </c>
    </row>
    <row r="4779" spans="1:7" x14ac:dyDescent="0.25">
      <c r="A4779" s="29" t="s">
        <v>2289</v>
      </c>
      <c r="B4779" s="29" t="s">
        <v>2290</v>
      </c>
      <c r="C4779" s="30">
        <v>44204</v>
      </c>
      <c r="D4779" s="29" t="s">
        <v>18889</v>
      </c>
      <c r="F4779" s="29" t="s">
        <v>18889</v>
      </c>
      <c r="G4779" t="s">
        <v>841</v>
      </c>
    </row>
    <row r="4780" spans="1:7" x14ac:dyDescent="0.25">
      <c r="A4780" s="29" t="s">
        <v>8732</v>
      </c>
      <c r="B4780" s="29" t="s">
        <v>8733</v>
      </c>
      <c r="C4780" s="30">
        <v>44214</v>
      </c>
      <c r="D4780" s="29" t="s">
        <v>18934</v>
      </c>
      <c r="F4780" s="29" t="s">
        <v>18893</v>
      </c>
      <c r="G4780" t="s">
        <v>841</v>
      </c>
    </row>
    <row r="4781" spans="1:7" x14ac:dyDescent="0.25">
      <c r="A4781" s="29" t="s">
        <v>8735</v>
      </c>
      <c r="B4781" s="29" t="s">
        <v>8736</v>
      </c>
      <c r="C4781" s="30">
        <v>44214</v>
      </c>
      <c r="D4781" s="29" t="s">
        <v>18934</v>
      </c>
      <c r="F4781" s="29" t="s">
        <v>18893</v>
      </c>
      <c r="G4781" t="s">
        <v>841</v>
      </c>
    </row>
    <row r="4782" spans="1:7" x14ac:dyDescent="0.25">
      <c r="A4782" s="29" t="s">
        <v>3892</v>
      </c>
      <c r="B4782" s="29" t="s">
        <v>3893</v>
      </c>
      <c r="C4782" s="30">
        <v>44218</v>
      </c>
      <c r="D4782" s="29" t="s">
        <v>18896</v>
      </c>
      <c r="F4782" s="29" t="s">
        <v>18894</v>
      </c>
      <c r="G4782" t="s">
        <v>841</v>
      </c>
    </row>
    <row r="4783" spans="1:7" x14ac:dyDescent="0.25">
      <c r="A4783" s="29" t="s">
        <v>14100</v>
      </c>
      <c r="B4783" s="29" t="s">
        <v>14101</v>
      </c>
      <c r="C4783" s="30">
        <v>44220</v>
      </c>
      <c r="D4783" s="29" t="s">
        <v>19263</v>
      </c>
      <c r="F4783" s="29" t="s">
        <v>18888</v>
      </c>
      <c r="G4783" t="s">
        <v>841</v>
      </c>
    </row>
    <row r="4784" spans="1:7" x14ac:dyDescent="0.25">
      <c r="A4784" s="29" t="s">
        <v>12836</v>
      </c>
      <c r="B4784" s="29" t="s">
        <v>12837</v>
      </c>
      <c r="C4784" s="30">
        <v>44221</v>
      </c>
      <c r="D4784" s="29" t="s">
        <v>19270</v>
      </c>
      <c r="F4784" s="29" t="s">
        <v>18888</v>
      </c>
      <c r="G4784" t="s">
        <v>841</v>
      </c>
    </row>
    <row r="4785" spans="1:7" x14ac:dyDescent="0.25">
      <c r="A4785" s="29" t="s">
        <v>18238</v>
      </c>
      <c r="B4785" s="29" t="s">
        <v>18239</v>
      </c>
      <c r="C4785" s="30">
        <v>44222</v>
      </c>
      <c r="D4785" s="29" t="s">
        <v>19270</v>
      </c>
      <c r="F4785" s="29" t="s">
        <v>18888</v>
      </c>
      <c r="G4785" t="s">
        <v>841</v>
      </c>
    </row>
    <row r="4786" spans="1:7" x14ac:dyDescent="0.25">
      <c r="A4786" s="29" t="s">
        <v>18232</v>
      </c>
      <c r="B4786" s="29" t="s">
        <v>18233</v>
      </c>
      <c r="C4786" s="30">
        <v>44222</v>
      </c>
      <c r="D4786" s="29" t="s">
        <v>19254</v>
      </c>
      <c r="F4786" s="29" t="s">
        <v>18888</v>
      </c>
      <c r="G4786" t="s">
        <v>841</v>
      </c>
    </row>
    <row r="4787" spans="1:7" x14ac:dyDescent="0.25">
      <c r="A4787" s="29" t="s">
        <v>18228</v>
      </c>
      <c r="B4787" s="29" t="s">
        <v>18229</v>
      </c>
      <c r="C4787" s="30">
        <v>44222</v>
      </c>
      <c r="D4787" s="29" t="s">
        <v>19036</v>
      </c>
      <c r="F4787" s="29" t="s">
        <v>18888</v>
      </c>
      <c r="G4787" t="s">
        <v>841</v>
      </c>
    </row>
    <row r="4788" spans="1:7" x14ac:dyDescent="0.25">
      <c r="A4788" s="29" t="s">
        <v>11443</v>
      </c>
      <c r="B4788" s="29" t="s">
        <v>11444</v>
      </c>
      <c r="C4788" s="30">
        <v>44223</v>
      </c>
      <c r="D4788" s="29" t="s">
        <v>19036</v>
      </c>
      <c r="F4788" s="29" t="s">
        <v>18888</v>
      </c>
      <c r="G4788" t="s">
        <v>841</v>
      </c>
    </row>
    <row r="4789" spans="1:7" x14ac:dyDescent="0.25">
      <c r="A4789" s="29" t="s">
        <v>5491</v>
      </c>
      <c r="B4789" s="29" t="s">
        <v>5492</v>
      </c>
      <c r="C4789" s="30">
        <v>44224</v>
      </c>
      <c r="D4789" s="29" t="s">
        <v>19263</v>
      </c>
      <c r="F4789" s="29" t="s">
        <v>18888</v>
      </c>
      <c r="G4789" t="s">
        <v>841</v>
      </c>
    </row>
    <row r="4790" spans="1:7" x14ac:dyDescent="0.25">
      <c r="A4790" s="29" t="s">
        <v>5508</v>
      </c>
      <c r="B4790" s="29" t="s">
        <v>5509</v>
      </c>
      <c r="C4790" s="30">
        <v>44224</v>
      </c>
      <c r="D4790" s="29" t="s">
        <v>19292</v>
      </c>
      <c r="F4790" s="29" t="s">
        <v>18888</v>
      </c>
      <c r="G4790" t="s">
        <v>841</v>
      </c>
    </row>
    <row r="4791" spans="1:7" x14ac:dyDescent="0.25">
      <c r="A4791" s="29" t="s">
        <v>5497</v>
      </c>
      <c r="B4791" s="29" t="s">
        <v>5498</v>
      </c>
      <c r="C4791" s="30">
        <v>44225</v>
      </c>
      <c r="D4791" s="29" t="s">
        <v>19254</v>
      </c>
      <c r="F4791" s="29" t="s">
        <v>18888</v>
      </c>
      <c r="G4791" t="s">
        <v>841</v>
      </c>
    </row>
    <row r="4792" spans="1:7" x14ac:dyDescent="0.25">
      <c r="A4792" s="29" t="s">
        <v>5465</v>
      </c>
      <c r="B4792" s="29" t="s">
        <v>5466</v>
      </c>
      <c r="C4792" s="30">
        <v>44225</v>
      </c>
      <c r="D4792" s="29" t="s">
        <v>19036</v>
      </c>
      <c r="F4792" s="29" t="s">
        <v>18888</v>
      </c>
      <c r="G4792" t="s">
        <v>841</v>
      </c>
    </row>
    <row r="4793" spans="1:7" x14ac:dyDescent="0.25">
      <c r="A4793" s="29" t="s">
        <v>5542</v>
      </c>
      <c r="B4793" s="29" t="s">
        <v>5543</v>
      </c>
      <c r="C4793" s="30">
        <v>44225</v>
      </c>
      <c r="D4793" s="29" t="s">
        <v>19036</v>
      </c>
      <c r="F4793" s="29" t="s">
        <v>18888</v>
      </c>
      <c r="G4793" t="s">
        <v>841</v>
      </c>
    </row>
    <row r="4794" spans="1:7" x14ac:dyDescent="0.25">
      <c r="A4794" s="29" t="s">
        <v>3911</v>
      </c>
      <c r="B4794" s="29" t="s">
        <v>3912</v>
      </c>
      <c r="C4794" s="30">
        <v>44229</v>
      </c>
      <c r="D4794" s="29" t="s">
        <v>18896</v>
      </c>
      <c r="F4794" s="29" t="s">
        <v>18894</v>
      </c>
      <c r="G4794" t="s">
        <v>841</v>
      </c>
    </row>
    <row r="4795" spans="1:7" x14ac:dyDescent="0.25">
      <c r="A4795" s="29" t="s">
        <v>12826</v>
      </c>
      <c r="B4795" s="29" t="s">
        <v>12827</v>
      </c>
      <c r="C4795" s="30">
        <v>44229</v>
      </c>
      <c r="D4795" s="29" t="s">
        <v>19272</v>
      </c>
      <c r="F4795" s="29" t="s">
        <v>18888</v>
      </c>
      <c r="G4795" t="s">
        <v>841</v>
      </c>
    </row>
    <row r="4796" spans="1:7" x14ac:dyDescent="0.25">
      <c r="A4796" s="29" t="s">
        <v>11561</v>
      </c>
      <c r="B4796" s="29" t="s">
        <v>11562</v>
      </c>
      <c r="C4796" s="30">
        <v>44231</v>
      </c>
      <c r="D4796" s="29" t="s">
        <v>19291</v>
      </c>
      <c r="F4796" s="29" t="s">
        <v>18888</v>
      </c>
      <c r="G4796" t="s">
        <v>841</v>
      </c>
    </row>
    <row r="4797" spans="1:7" x14ac:dyDescent="0.25">
      <c r="A4797" s="29" t="s">
        <v>3226</v>
      </c>
      <c r="B4797" s="29" t="s">
        <v>3227</v>
      </c>
      <c r="C4797" s="30">
        <v>44231</v>
      </c>
      <c r="D4797" s="29" t="s">
        <v>19441</v>
      </c>
      <c r="F4797" s="29" t="s">
        <v>18888</v>
      </c>
      <c r="G4797" t="s">
        <v>841</v>
      </c>
    </row>
    <row r="4798" spans="1:7" x14ac:dyDescent="0.25">
      <c r="A4798" s="29" t="s">
        <v>839</v>
      </c>
      <c r="B4798" s="29" t="s">
        <v>840</v>
      </c>
      <c r="C4798" s="30">
        <v>44232</v>
      </c>
      <c r="D4798" s="29" t="s">
        <v>18896</v>
      </c>
      <c r="F4798" s="29" t="s">
        <v>18894</v>
      </c>
      <c r="G4798" t="s">
        <v>841</v>
      </c>
    </row>
    <row r="4799" spans="1:7" x14ac:dyDescent="0.25">
      <c r="A4799" s="29" t="s">
        <v>18468</v>
      </c>
      <c r="B4799" s="29" t="s">
        <v>18469</v>
      </c>
      <c r="C4799" s="30">
        <v>44233</v>
      </c>
      <c r="D4799" s="29" t="s">
        <v>19254</v>
      </c>
      <c r="F4799" s="29" t="s">
        <v>18888</v>
      </c>
      <c r="G4799" t="s">
        <v>841</v>
      </c>
    </row>
    <row r="4800" spans="1:7" x14ac:dyDescent="0.25">
      <c r="A4800" s="29" t="s">
        <v>18492</v>
      </c>
      <c r="B4800" s="29" t="s">
        <v>18493</v>
      </c>
      <c r="C4800" s="30">
        <v>44235</v>
      </c>
      <c r="D4800" s="29" t="s">
        <v>19254</v>
      </c>
      <c r="F4800" s="29" t="s">
        <v>18888</v>
      </c>
      <c r="G4800" t="s">
        <v>841</v>
      </c>
    </row>
    <row r="4801" spans="1:7" x14ac:dyDescent="0.25">
      <c r="A4801" s="29" t="s">
        <v>854</v>
      </c>
      <c r="B4801" s="29" t="s">
        <v>855</v>
      </c>
      <c r="C4801" s="30">
        <v>44242</v>
      </c>
      <c r="D4801" s="29" t="s">
        <v>18896</v>
      </c>
      <c r="F4801" s="29" t="s">
        <v>18894</v>
      </c>
      <c r="G4801" t="s">
        <v>841</v>
      </c>
    </row>
    <row r="4802" spans="1:7" x14ac:dyDescent="0.25">
      <c r="A4802" s="29" t="s">
        <v>3918</v>
      </c>
      <c r="B4802" s="29" t="s">
        <v>3919</v>
      </c>
      <c r="C4802" s="30">
        <v>44242</v>
      </c>
      <c r="D4802" s="29" t="s">
        <v>18896</v>
      </c>
      <c r="F4802" s="29" t="s">
        <v>18894</v>
      </c>
      <c r="G4802" t="s">
        <v>841</v>
      </c>
    </row>
    <row r="4803" spans="1:7" x14ac:dyDescent="0.25">
      <c r="A4803" s="29" t="s">
        <v>11809</v>
      </c>
      <c r="B4803" s="29" t="s">
        <v>11810</v>
      </c>
      <c r="C4803" s="30">
        <v>44243</v>
      </c>
      <c r="D4803" s="29" t="s">
        <v>19264</v>
      </c>
      <c r="F4803" s="29" t="s">
        <v>18888</v>
      </c>
      <c r="G4803" t="s">
        <v>841</v>
      </c>
    </row>
    <row r="4804" spans="1:7" x14ac:dyDescent="0.25">
      <c r="A4804" s="29" t="s">
        <v>11807</v>
      </c>
      <c r="B4804" s="29" t="s">
        <v>11808</v>
      </c>
      <c r="C4804" s="30">
        <v>44243</v>
      </c>
      <c r="D4804" s="29" t="s">
        <v>19254</v>
      </c>
      <c r="F4804" s="29" t="s">
        <v>18888</v>
      </c>
      <c r="G4804" t="s">
        <v>841</v>
      </c>
    </row>
    <row r="4805" spans="1:7" x14ac:dyDescent="0.25">
      <c r="A4805" s="29" t="s">
        <v>9796</v>
      </c>
      <c r="B4805" s="29" t="s">
        <v>9797</v>
      </c>
      <c r="C4805" s="30">
        <v>44244</v>
      </c>
      <c r="D4805" s="29" t="s">
        <v>18896</v>
      </c>
      <c r="F4805" s="29" t="s">
        <v>18894</v>
      </c>
      <c r="G4805" t="s">
        <v>841</v>
      </c>
    </row>
    <row r="4806" spans="1:7" x14ac:dyDescent="0.25">
      <c r="A4806" s="29" t="s">
        <v>12741</v>
      </c>
      <c r="B4806" s="29" t="s">
        <v>12742</v>
      </c>
      <c r="C4806" s="30">
        <v>44244</v>
      </c>
      <c r="D4806" s="29" t="s">
        <v>18896</v>
      </c>
      <c r="F4806" s="29" t="s">
        <v>18894</v>
      </c>
      <c r="G4806" t="s">
        <v>841</v>
      </c>
    </row>
    <row r="4807" spans="1:7" x14ac:dyDescent="0.25">
      <c r="A4807" s="29" t="s">
        <v>9889</v>
      </c>
      <c r="B4807" s="29" t="s">
        <v>9890</v>
      </c>
      <c r="C4807" s="30">
        <v>44245</v>
      </c>
      <c r="D4807" s="29" t="s">
        <v>18896</v>
      </c>
      <c r="F4807" s="29" t="s">
        <v>18894</v>
      </c>
      <c r="G4807" t="s">
        <v>841</v>
      </c>
    </row>
    <row r="4808" spans="1:7" x14ac:dyDescent="0.25">
      <c r="A4808" s="29" t="s">
        <v>4384</v>
      </c>
      <c r="B4808" s="29" t="s">
        <v>4385</v>
      </c>
      <c r="C4808" s="30">
        <v>44249</v>
      </c>
      <c r="D4808" s="29" t="s">
        <v>18889</v>
      </c>
      <c r="E4808" s="29">
        <v>4670</v>
      </c>
      <c r="F4808" s="29" t="s">
        <v>18889</v>
      </c>
      <c r="G4808" t="s">
        <v>4387</v>
      </c>
    </row>
    <row r="4809" spans="1:7" x14ac:dyDescent="0.25">
      <c r="A4809" s="29" t="s">
        <v>7394</v>
      </c>
      <c r="B4809" s="29" t="s">
        <v>7395</v>
      </c>
      <c r="C4809" s="30">
        <v>44251</v>
      </c>
      <c r="D4809" s="29" t="s">
        <v>18889</v>
      </c>
      <c r="E4809" s="29">
        <v>4800</v>
      </c>
      <c r="F4809" s="29" t="s">
        <v>18889</v>
      </c>
      <c r="G4809" t="s">
        <v>4387</v>
      </c>
    </row>
    <row r="4810" spans="1:7" x14ac:dyDescent="0.25">
      <c r="A4810" s="29" t="s">
        <v>17816</v>
      </c>
      <c r="B4810" s="29" t="s">
        <v>17817</v>
      </c>
      <c r="C4810" s="30">
        <v>44250</v>
      </c>
      <c r="D4810" s="29" t="s">
        <v>18904</v>
      </c>
      <c r="E4810" s="29">
        <v>2060</v>
      </c>
      <c r="F4810" s="29" t="s">
        <v>18887</v>
      </c>
      <c r="G4810" t="s">
        <v>8883</v>
      </c>
    </row>
    <row r="4811" spans="1:7" x14ac:dyDescent="0.25">
      <c r="A4811" s="29" t="s">
        <v>8880</v>
      </c>
      <c r="B4811" s="29" t="s">
        <v>8881</v>
      </c>
      <c r="C4811" s="30">
        <v>44210</v>
      </c>
      <c r="D4811" s="29" t="s">
        <v>19398</v>
      </c>
      <c r="E4811" s="29">
        <v>8670</v>
      </c>
      <c r="F4811" s="29" t="s">
        <v>18893</v>
      </c>
      <c r="G4811" t="s">
        <v>8883</v>
      </c>
    </row>
    <row r="4812" spans="1:7" x14ac:dyDescent="0.25">
      <c r="A4812" s="29" t="s">
        <v>2886</v>
      </c>
      <c r="B4812" s="29" t="s">
        <v>2887</v>
      </c>
      <c r="C4812" s="30">
        <v>44215</v>
      </c>
      <c r="D4812" s="29" t="s">
        <v>19048</v>
      </c>
      <c r="E4812" s="29">
        <v>1020</v>
      </c>
      <c r="F4812" s="29" t="s">
        <v>18884</v>
      </c>
      <c r="G4812" t="s">
        <v>905</v>
      </c>
    </row>
    <row r="4813" spans="1:7" x14ac:dyDescent="0.25">
      <c r="A4813" s="29" t="s">
        <v>10678</v>
      </c>
      <c r="B4813" s="29" t="s">
        <v>10679</v>
      </c>
      <c r="C4813" s="30">
        <v>44251</v>
      </c>
      <c r="D4813" s="29" t="s">
        <v>19107</v>
      </c>
      <c r="E4813" s="29">
        <v>1930</v>
      </c>
      <c r="F4813" s="29" t="s">
        <v>18886</v>
      </c>
      <c r="G4813" t="s">
        <v>905</v>
      </c>
    </row>
    <row r="4814" spans="1:7" x14ac:dyDescent="0.25">
      <c r="A4814" s="29" t="s">
        <v>5601</v>
      </c>
      <c r="B4814" s="29" t="s">
        <v>5602</v>
      </c>
      <c r="C4814" s="30">
        <v>44228</v>
      </c>
      <c r="D4814" s="29" t="s">
        <v>18916</v>
      </c>
      <c r="E4814" s="29">
        <v>8210</v>
      </c>
      <c r="F4814" s="29" t="s">
        <v>18893</v>
      </c>
      <c r="G4814" t="s">
        <v>905</v>
      </c>
    </row>
    <row r="4815" spans="1:7" x14ac:dyDescent="0.25">
      <c r="A4815" s="29" t="s">
        <v>903</v>
      </c>
      <c r="B4815" s="29" t="s">
        <v>904</v>
      </c>
      <c r="C4815" s="30">
        <v>44243</v>
      </c>
      <c r="D4815" s="29" t="s">
        <v>18926</v>
      </c>
      <c r="E4815" s="29">
        <v>8560</v>
      </c>
      <c r="F4815" s="29" t="s">
        <v>18893</v>
      </c>
      <c r="G4815" s="27" t="s">
        <v>490</v>
      </c>
    </row>
    <row r="4816" spans="1:7" x14ac:dyDescent="0.25">
      <c r="A4816" s="29" t="s">
        <v>2612</v>
      </c>
      <c r="B4816" s="29" t="s">
        <v>2613</v>
      </c>
      <c r="C4816" s="30">
        <v>44214</v>
      </c>
      <c r="D4816" s="29" t="s">
        <v>19380</v>
      </c>
      <c r="F4816" s="29" t="s">
        <v>18893</v>
      </c>
      <c r="G4816" s="27" t="s">
        <v>490</v>
      </c>
    </row>
    <row r="4817" spans="1:11" x14ac:dyDescent="0.25">
      <c r="A4817" s="29" t="s">
        <v>2615</v>
      </c>
      <c r="B4817" s="29" t="s">
        <v>2616</v>
      </c>
      <c r="C4817" s="30">
        <v>44214</v>
      </c>
      <c r="D4817" s="29" t="s">
        <v>19380</v>
      </c>
      <c r="F4817" s="29" t="s">
        <v>18893</v>
      </c>
      <c r="G4817" s="27" t="s">
        <v>490</v>
      </c>
    </row>
    <row r="4818" spans="1:11" x14ac:dyDescent="0.25">
      <c r="A4818" s="29" t="s">
        <v>2632</v>
      </c>
      <c r="B4818" s="29" t="s">
        <v>2633</v>
      </c>
      <c r="C4818" s="30">
        <v>44216</v>
      </c>
      <c r="D4818" s="29" t="s">
        <v>19380</v>
      </c>
      <c r="F4818" s="29" t="s">
        <v>18893</v>
      </c>
      <c r="G4818" s="27" t="s">
        <v>490</v>
      </c>
    </row>
    <row r="4819" spans="1:11" x14ac:dyDescent="0.25">
      <c r="A4819" s="29" t="s">
        <v>18191</v>
      </c>
      <c r="B4819" s="29" t="s">
        <v>18192</v>
      </c>
      <c r="C4819" s="30">
        <v>44224</v>
      </c>
      <c r="D4819" s="29" t="s">
        <v>19263</v>
      </c>
      <c r="F4819" s="29" t="s">
        <v>18888</v>
      </c>
      <c r="G4819" t="s">
        <v>905</v>
      </c>
    </row>
    <row r="4820" spans="1:11" x14ac:dyDescent="0.25">
      <c r="A4820" s="29" t="s">
        <v>18194</v>
      </c>
      <c r="B4820" s="29" t="s">
        <v>18195</v>
      </c>
      <c r="C4820" s="30">
        <v>44224</v>
      </c>
      <c r="D4820" s="29" t="s">
        <v>19263</v>
      </c>
      <c r="F4820" s="29" t="s">
        <v>18888</v>
      </c>
      <c r="G4820" t="s">
        <v>905</v>
      </c>
    </row>
    <row r="4821" spans="1:11" x14ac:dyDescent="0.25">
      <c r="A4821" s="29" t="s">
        <v>3239</v>
      </c>
      <c r="B4821" s="29" t="s">
        <v>3240</v>
      </c>
      <c r="C4821" s="30">
        <v>44230</v>
      </c>
      <c r="D4821" s="29" t="s">
        <v>19254</v>
      </c>
      <c r="F4821" s="29" t="s">
        <v>18888</v>
      </c>
      <c r="G4821" t="s">
        <v>905</v>
      </c>
    </row>
    <row r="4822" spans="1:11" x14ac:dyDescent="0.25">
      <c r="A4822" s="29" t="s">
        <v>3453</v>
      </c>
      <c r="B4822" s="29" t="s">
        <v>3454</v>
      </c>
      <c r="C4822" s="30">
        <v>44237</v>
      </c>
      <c r="D4822" s="29" t="s">
        <v>19254</v>
      </c>
      <c r="F4822" s="29" t="s">
        <v>18888</v>
      </c>
      <c r="G4822" t="s">
        <v>905</v>
      </c>
    </row>
    <row r="4823" spans="1:11" x14ac:dyDescent="0.25">
      <c r="A4823" s="29" t="s">
        <v>12800</v>
      </c>
      <c r="B4823" s="29" t="s">
        <v>12801</v>
      </c>
      <c r="C4823" s="30">
        <v>44246</v>
      </c>
      <c r="D4823" s="29" t="s">
        <v>18895</v>
      </c>
      <c r="E4823" s="29">
        <v>1000</v>
      </c>
      <c r="F4823" s="29" t="s">
        <v>18884</v>
      </c>
      <c r="G4823" s="28" t="s">
        <v>905</v>
      </c>
      <c r="H4823" s="32"/>
      <c r="I4823" s="29"/>
      <c r="J4823" s="29"/>
      <c r="K4823" s="29"/>
    </row>
    <row r="4824" spans="1:11" x14ac:dyDescent="0.25">
      <c r="A4824" s="29" t="s">
        <v>7893</v>
      </c>
      <c r="B4824" s="29" t="s">
        <v>7894</v>
      </c>
      <c r="C4824" s="30">
        <v>44263</v>
      </c>
      <c r="D4824" s="29" t="s">
        <v>18884</v>
      </c>
      <c r="E4824" s="29">
        <v>1020</v>
      </c>
      <c r="F4824" s="29" t="s">
        <v>18884</v>
      </c>
      <c r="G4824" t="s">
        <v>490</v>
      </c>
      <c r="H4824" s="32"/>
      <c r="I4824" s="29"/>
      <c r="J4824" s="29"/>
      <c r="K4824" s="29"/>
    </row>
    <row r="4825" spans="1:11" x14ac:dyDescent="0.25">
      <c r="A4825" s="29" t="s">
        <v>11679</v>
      </c>
      <c r="B4825" s="29" t="s">
        <v>11680</v>
      </c>
      <c r="C4825" s="30">
        <v>44225</v>
      </c>
      <c r="D4825" s="29" t="s">
        <v>18895</v>
      </c>
      <c r="E4825" s="29">
        <v>1030</v>
      </c>
      <c r="F4825" s="29" t="s">
        <v>18884</v>
      </c>
      <c r="G4825" t="s">
        <v>490</v>
      </c>
      <c r="H4825" s="32"/>
      <c r="I4825" s="29"/>
      <c r="J4825" s="29"/>
      <c r="K4825" s="29"/>
    </row>
    <row r="4826" spans="1:11" x14ac:dyDescent="0.25">
      <c r="A4826" s="29" t="s">
        <v>14785</v>
      </c>
      <c r="B4826" s="29" t="s">
        <v>14786</v>
      </c>
      <c r="C4826" s="30">
        <v>44236</v>
      </c>
      <c r="D4826" s="29" t="s">
        <v>19050</v>
      </c>
      <c r="E4826" s="29">
        <v>1030</v>
      </c>
      <c r="F4826" s="29" t="s">
        <v>18884</v>
      </c>
      <c r="G4826" t="s">
        <v>490</v>
      </c>
      <c r="H4826" s="32"/>
      <c r="I4826" s="29"/>
      <c r="J4826" s="29"/>
      <c r="K4826" s="29"/>
    </row>
    <row r="4827" spans="1:11" x14ac:dyDescent="0.25">
      <c r="A4827" s="29" t="s">
        <v>12710</v>
      </c>
      <c r="B4827" s="29" t="s">
        <v>12711</v>
      </c>
      <c r="C4827" s="30">
        <v>44237</v>
      </c>
      <c r="D4827" s="29" t="s">
        <v>18968</v>
      </c>
      <c r="E4827" s="29">
        <v>1030</v>
      </c>
      <c r="F4827" s="29" t="s">
        <v>18884</v>
      </c>
      <c r="G4827" t="s">
        <v>490</v>
      </c>
      <c r="H4827" s="32"/>
      <c r="I4827" s="29"/>
      <c r="J4827" s="29"/>
      <c r="K4827" s="29"/>
    </row>
    <row r="4828" spans="1:11" x14ac:dyDescent="0.25">
      <c r="A4828" s="29" t="s">
        <v>12704</v>
      </c>
      <c r="B4828" s="29" t="s">
        <v>12705</v>
      </c>
      <c r="C4828" s="30">
        <v>44238</v>
      </c>
      <c r="D4828" s="29" t="s">
        <v>18968</v>
      </c>
      <c r="E4828" s="29">
        <v>1030</v>
      </c>
      <c r="F4828" s="29" t="s">
        <v>18884</v>
      </c>
      <c r="G4828" t="s">
        <v>490</v>
      </c>
      <c r="H4828" s="32"/>
      <c r="I4828" s="29"/>
      <c r="J4828" s="29"/>
      <c r="K4828" s="29"/>
    </row>
    <row r="4829" spans="1:11" x14ac:dyDescent="0.25">
      <c r="A4829" s="29" t="s">
        <v>12707</v>
      </c>
      <c r="B4829" s="29" t="s">
        <v>12708</v>
      </c>
      <c r="C4829" s="30">
        <v>44238</v>
      </c>
      <c r="D4829" s="29" t="s">
        <v>18968</v>
      </c>
      <c r="E4829" s="29">
        <v>1030</v>
      </c>
      <c r="F4829" s="29" t="s">
        <v>18884</v>
      </c>
      <c r="G4829" t="s">
        <v>490</v>
      </c>
      <c r="H4829" s="32"/>
      <c r="I4829" s="29"/>
      <c r="J4829" s="29"/>
      <c r="K4829" s="29"/>
    </row>
    <row r="4830" spans="1:11" x14ac:dyDescent="0.25">
      <c r="A4830" s="29" t="s">
        <v>6778</v>
      </c>
      <c r="B4830" s="29" t="s">
        <v>6779</v>
      </c>
      <c r="C4830" s="30">
        <v>44242</v>
      </c>
      <c r="D4830" s="29" t="s">
        <v>18968</v>
      </c>
      <c r="E4830" s="29">
        <v>1030</v>
      </c>
      <c r="F4830" s="29" t="s">
        <v>18884</v>
      </c>
      <c r="G4830" t="s">
        <v>490</v>
      </c>
      <c r="H4830" s="32"/>
      <c r="I4830" s="29"/>
      <c r="J4830" s="29"/>
      <c r="K4830" s="29"/>
    </row>
    <row r="4831" spans="1:11" x14ac:dyDescent="0.25">
      <c r="A4831" s="29" t="s">
        <v>4359</v>
      </c>
      <c r="B4831" s="29" t="s">
        <v>4360</v>
      </c>
      <c r="C4831" s="30">
        <v>44249</v>
      </c>
      <c r="D4831" s="29" t="s">
        <v>18895</v>
      </c>
      <c r="E4831" s="29">
        <v>1030</v>
      </c>
      <c r="F4831" s="29" t="s">
        <v>18884</v>
      </c>
      <c r="G4831" t="s">
        <v>490</v>
      </c>
      <c r="H4831" s="32"/>
      <c r="I4831" s="29"/>
      <c r="J4831" s="29"/>
      <c r="K4831" s="29"/>
    </row>
    <row r="4832" spans="1:11" x14ac:dyDescent="0.25">
      <c r="A4832" s="29" t="s">
        <v>1630</v>
      </c>
      <c r="B4832" s="29" t="s">
        <v>1631</v>
      </c>
      <c r="C4832" s="30">
        <v>44250</v>
      </c>
      <c r="D4832" s="29" t="s">
        <v>18968</v>
      </c>
      <c r="E4832" s="29">
        <v>1030</v>
      </c>
      <c r="F4832" s="29" t="s">
        <v>18884</v>
      </c>
      <c r="G4832" t="s">
        <v>490</v>
      </c>
      <c r="H4832" s="32"/>
      <c r="I4832" s="29"/>
      <c r="J4832" s="29"/>
      <c r="K4832" s="29"/>
    </row>
    <row r="4833" spans="1:11" x14ac:dyDescent="0.25">
      <c r="A4833" s="29" t="s">
        <v>13333</v>
      </c>
      <c r="B4833" s="29" t="s">
        <v>13334</v>
      </c>
      <c r="C4833" s="30">
        <v>44250</v>
      </c>
      <c r="D4833" s="29" t="s">
        <v>18968</v>
      </c>
      <c r="E4833" s="29">
        <v>1030</v>
      </c>
      <c r="F4833" s="29" t="s">
        <v>18884</v>
      </c>
      <c r="G4833" t="s">
        <v>490</v>
      </c>
      <c r="H4833" s="32"/>
      <c r="I4833" s="29"/>
      <c r="J4833" s="29"/>
      <c r="K4833" s="29"/>
    </row>
    <row r="4834" spans="1:11" x14ac:dyDescent="0.25">
      <c r="A4834" s="29" t="s">
        <v>7924</v>
      </c>
      <c r="B4834" s="29" t="s">
        <v>7925</v>
      </c>
      <c r="C4834" s="30">
        <v>44256</v>
      </c>
      <c r="D4834" s="29" t="s">
        <v>18968</v>
      </c>
      <c r="E4834" s="29">
        <v>1030</v>
      </c>
      <c r="F4834" s="29" t="s">
        <v>18884</v>
      </c>
      <c r="G4834" t="s">
        <v>490</v>
      </c>
      <c r="H4834" s="32"/>
      <c r="I4834" s="29"/>
      <c r="J4834" s="29"/>
      <c r="K4834" s="29"/>
    </row>
    <row r="4835" spans="1:11" x14ac:dyDescent="0.25">
      <c r="A4835" s="29" t="s">
        <v>17514</v>
      </c>
      <c r="B4835" s="29" t="s">
        <v>17515</v>
      </c>
      <c r="C4835" s="30">
        <v>44257</v>
      </c>
      <c r="D4835" s="29" t="s">
        <v>18895</v>
      </c>
      <c r="E4835" s="29">
        <v>1030</v>
      </c>
      <c r="F4835" s="29" t="s">
        <v>18884</v>
      </c>
      <c r="G4835" t="s">
        <v>490</v>
      </c>
      <c r="H4835" s="32"/>
      <c r="I4835" s="29"/>
      <c r="J4835" s="29"/>
      <c r="K4835" s="29"/>
    </row>
    <row r="4836" spans="1:11" x14ac:dyDescent="0.25">
      <c r="A4836" s="29" t="s">
        <v>17635</v>
      </c>
      <c r="B4836" s="29" t="s">
        <v>17636</v>
      </c>
      <c r="C4836" s="30">
        <v>44258</v>
      </c>
      <c r="D4836" s="29" t="s">
        <v>18895</v>
      </c>
      <c r="E4836" s="29">
        <v>1030</v>
      </c>
      <c r="F4836" s="29" t="s">
        <v>18884</v>
      </c>
      <c r="G4836" t="s">
        <v>490</v>
      </c>
      <c r="H4836" s="32"/>
      <c r="I4836" s="29"/>
      <c r="J4836" s="29"/>
      <c r="K4836" s="29"/>
    </row>
    <row r="4837" spans="1:11" x14ac:dyDescent="0.25">
      <c r="A4837" s="29" t="s">
        <v>17043</v>
      </c>
      <c r="B4837" s="29" t="s">
        <v>17044</v>
      </c>
      <c r="C4837" s="30">
        <v>44232</v>
      </c>
      <c r="D4837" s="29" t="s">
        <v>19051</v>
      </c>
      <c r="E4837" s="29">
        <v>1040</v>
      </c>
      <c r="F4837" s="29" t="s">
        <v>18884</v>
      </c>
      <c r="G4837" t="s">
        <v>490</v>
      </c>
      <c r="H4837" s="32"/>
      <c r="I4837" s="29"/>
      <c r="J4837" s="29"/>
      <c r="K4837" s="29"/>
    </row>
    <row r="4838" spans="1:11" x14ac:dyDescent="0.25">
      <c r="A4838" s="29" t="s">
        <v>14787</v>
      </c>
      <c r="B4838" s="29" t="s">
        <v>14788</v>
      </c>
      <c r="C4838" s="30">
        <v>44234</v>
      </c>
      <c r="D4838" s="29" t="s">
        <v>18979</v>
      </c>
      <c r="E4838" s="29">
        <v>1040</v>
      </c>
      <c r="F4838" s="29" t="s">
        <v>18884</v>
      </c>
      <c r="G4838" t="s">
        <v>490</v>
      </c>
      <c r="H4838" s="32"/>
      <c r="I4838" s="29"/>
      <c r="J4838" s="29"/>
      <c r="K4838" s="29"/>
    </row>
    <row r="4839" spans="1:11" x14ac:dyDescent="0.25">
      <c r="A4839" s="29" t="s">
        <v>14294</v>
      </c>
      <c r="B4839" s="29" t="s">
        <v>14295</v>
      </c>
      <c r="C4839" s="30">
        <v>44229</v>
      </c>
      <c r="D4839" s="29" t="s">
        <v>18969</v>
      </c>
      <c r="E4839" s="29">
        <v>1050</v>
      </c>
      <c r="F4839" s="29" t="s">
        <v>18884</v>
      </c>
      <c r="G4839" s="28" t="s">
        <v>905</v>
      </c>
      <c r="H4839" s="32"/>
      <c r="I4839" s="29"/>
      <c r="J4839" s="29"/>
      <c r="K4839" s="29"/>
    </row>
    <row r="4840" spans="1:11" x14ac:dyDescent="0.25">
      <c r="A4840" s="29" t="s">
        <v>12630</v>
      </c>
      <c r="B4840" s="29" t="s">
        <v>12631</v>
      </c>
      <c r="C4840" s="30">
        <v>44241</v>
      </c>
      <c r="D4840" s="29" t="s">
        <v>18895</v>
      </c>
      <c r="E4840" s="29">
        <v>1050</v>
      </c>
      <c r="F4840" s="29" t="s">
        <v>18884</v>
      </c>
      <c r="G4840" t="s">
        <v>490</v>
      </c>
      <c r="H4840" s="32"/>
      <c r="I4840" s="29"/>
      <c r="J4840" s="29"/>
      <c r="K4840" s="29"/>
    </row>
    <row r="4841" spans="1:11" x14ac:dyDescent="0.25">
      <c r="A4841" s="29" t="s">
        <v>6763</v>
      </c>
      <c r="B4841" s="29" t="s">
        <v>6764</v>
      </c>
      <c r="C4841" s="30">
        <v>44241</v>
      </c>
      <c r="D4841" s="29" t="s">
        <v>18969</v>
      </c>
      <c r="E4841" s="29">
        <v>1050</v>
      </c>
      <c r="F4841" s="29" t="s">
        <v>18884</v>
      </c>
      <c r="G4841" t="s">
        <v>490</v>
      </c>
      <c r="H4841" s="32"/>
      <c r="I4841" s="29"/>
      <c r="J4841" s="29"/>
      <c r="K4841" s="29"/>
    </row>
    <row r="4842" spans="1:11" x14ac:dyDescent="0.25">
      <c r="A4842" s="29" t="s">
        <v>13337</v>
      </c>
      <c r="B4842" s="29" t="s">
        <v>13338</v>
      </c>
      <c r="C4842" s="30">
        <v>44246</v>
      </c>
      <c r="D4842" s="29" t="s">
        <v>18971</v>
      </c>
      <c r="E4842" s="29">
        <v>1060</v>
      </c>
      <c r="F4842" s="29" t="s">
        <v>18884</v>
      </c>
      <c r="G4842" t="s">
        <v>490</v>
      </c>
      <c r="H4842" s="32"/>
      <c r="I4842" s="29"/>
      <c r="J4842" s="29"/>
      <c r="K4842" s="29"/>
    </row>
    <row r="4843" spans="1:11" x14ac:dyDescent="0.25">
      <c r="A4843" s="29" t="s">
        <v>16477</v>
      </c>
      <c r="B4843" s="29" t="s">
        <v>16478</v>
      </c>
      <c r="C4843" s="30">
        <v>44199</v>
      </c>
      <c r="D4843" s="29" t="s">
        <v>18966</v>
      </c>
      <c r="E4843" s="29">
        <v>1070</v>
      </c>
      <c r="F4843" s="29" t="s">
        <v>18884</v>
      </c>
      <c r="G4843" t="s">
        <v>490</v>
      </c>
      <c r="H4843" s="32"/>
      <c r="I4843" s="29"/>
      <c r="J4843" s="29"/>
      <c r="K4843" s="29"/>
    </row>
    <row r="4844" spans="1:11" x14ac:dyDescent="0.25">
      <c r="A4844" s="29" t="s">
        <v>14333</v>
      </c>
      <c r="B4844" s="29" t="s">
        <v>14334</v>
      </c>
      <c r="C4844" s="30">
        <v>44226</v>
      </c>
      <c r="D4844" s="29" t="s">
        <v>18895</v>
      </c>
      <c r="E4844" s="29">
        <v>1070</v>
      </c>
      <c r="F4844" s="29" t="s">
        <v>18884</v>
      </c>
      <c r="G4844" t="s">
        <v>490</v>
      </c>
      <c r="H4844" s="32"/>
      <c r="I4844" s="29"/>
      <c r="J4844" s="29"/>
      <c r="K4844" s="29"/>
    </row>
    <row r="4845" spans="1:11" x14ac:dyDescent="0.25">
      <c r="A4845" s="29" t="s">
        <v>3471</v>
      </c>
      <c r="B4845" s="29" t="s">
        <v>3472</v>
      </c>
      <c r="C4845" s="30">
        <v>44230</v>
      </c>
      <c r="D4845" s="29" t="s">
        <v>18895</v>
      </c>
      <c r="E4845" s="29">
        <v>1070</v>
      </c>
      <c r="F4845" s="29" t="s">
        <v>18884</v>
      </c>
      <c r="G4845" t="s">
        <v>490</v>
      </c>
      <c r="H4845" s="32"/>
      <c r="I4845" s="29"/>
      <c r="J4845" s="29"/>
      <c r="K4845" s="29"/>
    </row>
    <row r="4846" spans="1:11" x14ac:dyDescent="0.25">
      <c r="A4846" s="29" t="s">
        <v>6757</v>
      </c>
      <c r="B4846" s="29" t="s">
        <v>6758</v>
      </c>
      <c r="C4846" s="30">
        <v>44244</v>
      </c>
      <c r="D4846" s="29" t="s">
        <v>18966</v>
      </c>
      <c r="E4846" s="29">
        <v>1070</v>
      </c>
      <c r="F4846" s="29" t="s">
        <v>18884</v>
      </c>
      <c r="G4846" t="s">
        <v>490</v>
      </c>
      <c r="H4846" s="32"/>
      <c r="I4846" s="29"/>
      <c r="J4846" s="29"/>
      <c r="K4846" s="29"/>
    </row>
    <row r="4847" spans="1:11" x14ac:dyDescent="0.25">
      <c r="A4847" s="29" t="s">
        <v>6080</v>
      </c>
      <c r="B4847" s="29" t="s">
        <v>6081</v>
      </c>
      <c r="C4847" s="30">
        <v>44217</v>
      </c>
      <c r="D4847" s="29" t="s">
        <v>18964</v>
      </c>
      <c r="E4847" s="29">
        <v>1080</v>
      </c>
      <c r="F4847" s="29" t="s">
        <v>18884</v>
      </c>
      <c r="G4847" t="s">
        <v>490</v>
      </c>
      <c r="H4847" s="32"/>
      <c r="I4847" s="29"/>
      <c r="J4847" s="29"/>
      <c r="K4847" s="29"/>
    </row>
    <row r="4848" spans="1:11" x14ac:dyDescent="0.25">
      <c r="A4848" s="29" t="s">
        <v>13340</v>
      </c>
      <c r="B4848" s="29" t="s">
        <v>13341</v>
      </c>
      <c r="C4848" s="30">
        <v>44244</v>
      </c>
      <c r="D4848" s="29" t="s">
        <v>18973</v>
      </c>
      <c r="E4848" s="29">
        <v>1080</v>
      </c>
      <c r="F4848" s="29" t="s">
        <v>18884</v>
      </c>
      <c r="G4848" t="s">
        <v>490</v>
      </c>
      <c r="H4848" s="32"/>
      <c r="I4848" s="29"/>
      <c r="J4848" s="29"/>
      <c r="K4848" s="29"/>
    </row>
    <row r="4849" spans="1:11" x14ac:dyDescent="0.25">
      <c r="A4849" s="29" t="s">
        <v>12797</v>
      </c>
      <c r="B4849" s="29" t="s">
        <v>12798</v>
      </c>
      <c r="C4849" s="30">
        <v>44246</v>
      </c>
      <c r="D4849" s="29" t="s">
        <v>18895</v>
      </c>
      <c r="E4849" s="29">
        <v>1080</v>
      </c>
      <c r="F4849" s="29" t="s">
        <v>18884</v>
      </c>
      <c r="G4849" s="28" t="s">
        <v>905</v>
      </c>
      <c r="H4849" s="32"/>
      <c r="I4849" s="29"/>
      <c r="J4849" s="29"/>
      <c r="K4849" s="29"/>
    </row>
    <row r="4850" spans="1:11" x14ac:dyDescent="0.25">
      <c r="A4850" s="29" t="s">
        <v>3476</v>
      </c>
      <c r="B4850" s="29" t="s">
        <v>3477</v>
      </c>
      <c r="C4850" s="30">
        <v>44235</v>
      </c>
      <c r="D4850" s="29" t="s">
        <v>18895</v>
      </c>
      <c r="E4850" s="29">
        <v>1081</v>
      </c>
      <c r="F4850" s="29" t="s">
        <v>18884</v>
      </c>
      <c r="G4850" t="s">
        <v>490</v>
      </c>
      <c r="H4850" s="32"/>
      <c r="I4850" s="29"/>
      <c r="J4850" s="29"/>
      <c r="K4850" s="29"/>
    </row>
    <row r="4851" spans="1:11" x14ac:dyDescent="0.25">
      <c r="A4851" s="29" t="s">
        <v>7895</v>
      </c>
      <c r="B4851" s="29" t="s">
        <v>7896</v>
      </c>
      <c r="C4851" s="30">
        <v>44264</v>
      </c>
      <c r="D4851" s="29" t="s">
        <v>18884</v>
      </c>
      <c r="E4851" s="29">
        <v>1081</v>
      </c>
      <c r="F4851" s="29" t="s">
        <v>18884</v>
      </c>
      <c r="G4851" t="s">
        <v>490</v>
      </c>
      <c r="H4851" s="32"/>
      <c r="I4851" s="29"/>
      <c r="J4851" s="29"/>
      <c r="K4851" s="29"/>
    </row>
    <row r="4852" spans="1:11" x14ac:dyDescent="0.25">
      <c r="A4852" s="29" t="s">
        <v>13322</v>
      </c>
      <c r="B4852" s="29" t="s">
        <v>13323</v>
      </c>
      <c r="C4852" s="30">
        <v>44249</v>
      </c>
      <c r="D4852" s="29" t="s">
        <v>18976</v>
      </c>
      <c r="E4852" s="29">
        <v>1083</v>
      </c>
      <c r="F4852" s="29" t="s">
        <v>18884</v>
      </c>
      <c r="G4852" t="s">
        <v>490</v>
      </c>
      <c r="H4852" s="32"/>
      <c r="I4852" s="29"/>
      <c r="J4852" s="29"/>
      <c r="K4852" s="29"/>
    </row>
    <row r="4853" spans="1:11" x14ac:dyDescent="0.25">
      <c r="A4853" s="29" t="s">
        <v>7285</v>
      </c>
      <c r="B4853" s="29" t="s">
        <v>7286</v>
      </c>
      <c r="C4853" s="30">
        <v>44250</v>
      </c>
      <c r="D4853" s="29" t="s">
        <v>18895</v>
      </c>
      <c r="E4853" s="29">
        <v>1083</v>
      </c>
      <c r="F4853" s="29" t="s">
        <v>18884</v>
      </c>
      <c r="G4853" t="s">
        <v>490</v>
      </c>
      <c r="H4853" s="32"/>
      <c r="I4853" s="29"/>
      <c r="J4853" s="29"/>
      <c r="K4853" s="29"/>
    </row>
    <row r="4854" spans="1:11" x14ac:dyDescent="0.25">
      <c r="A4854" s="29" t="s">
        <v>7796</v>
      </c>
      <c r="B4854" s="29" t="s">
        <v>7797</v>
      </c>
      <c r="C4854" s="30">
        <v>44250</v>
      </c>
      <c r="D4854" s="29" t="s">
        <v>18977</v>
      </c>
      <c r="E4854" s="29">
        <v>1090</v>
      </c>
      <c r="F4854" s="29" t="s">
        <v>18884</v>
      </c>
      <c r="G4854" s="28" t="s">
        <v>905</v>
      </c>
      <c r="H4854" s="32"/>
      <c r="I4854" s="29"/>
      <c r="J4854" s="29"/>
      <c r="K4854" s="29"/>
    </row>
    <row r="4855" spans="1:11" x14ac:dyDescent="0.25">
      <c r="A4855" s="29" t="s">
        <v>9682</v>
      </c>
      <c r="B4855" s="29" t="s">
        <v>9683</v>
      </c>
      <c r="C4855" s="30">
        <v>44246</v>
      </c>
      <c r="D4855" s="29" t="s">
        <v>18978</v>
      </c>
      <c r="E4855" s="29">
        <v>1120</v>
      </c>
      <c r="F4855" s="29" t="s">
        <v>18884</v>
      </c>
      <c r="G4855" t="s">
        <v>490</v>
      </c>
      <c r="H4855" s="32"/>
      <c r="I4855" s="29"/>
      <c r="J4855" s="29"/>
      <c r="K4855" s="29"/>
    </row>
    <row r="4856" spans="1:11" x14ac:dyDescent="0.25">
      <c r="A4856" s="29" t="s">
        <v>17732</v>
      </c>
      <c r="B4856" s="29" t="s">
        <v>17733</v>
      </c>
      <c r="C4856" s="30">
        <v>44261</v>
      </c>
      <c r="D4856" s="29" t="s">
        <v>18895</v>
      </c>
      <c r="E4856" s="29">
        <v>1120</v>
      </c>
      <c r="F4856" s="29" t="s">
        <v>18884</v>
      </c>
      <c r="G4856" t="s">
        <v>490</v>
      </c>
      <c r="H4856" s="32"/>
      <c r="I4856" s="29"/>
      <c r="J4856" s="29"/>
      <c r="K4856" s="29"/>
    </row>
    <row r="4857" spans="1:11" x14ac:dyDescent="0.25">
      <c r="A4857" s="29" t="s">
        <v>12655</v>
      </c>
      <c r="B4857" s="29" t="s">
        <v>12656</v>
      </c>
      <c r="C4857" s="30">
        <v>44236</v>
      </c>
      <c r="D4857" s="29" t="s">
        <v>18895</v>
      </c>
      <c r="E4857" s="29">
        <v>1140</v>
      </c>
      <c r="F4857" s="29" t="s">
        <v>18884</v>
      </c>
      <c r="G4857" t="s">
        <v>490</v>
      </c>
      <c r="H4857" s="32"/>
      <c r="I4857" s="29"/>
      <c r="J4857" s="29"/>
      <c r="K4857" s="29"/>
    </row>
    <row r="4858" spans="1:11" x14ac:dyDescent="0.25">
      <c r="A4858" s="29" t="s">
        <v>1116</v>
      </c>
      <c r="B4858" s="29" t="s">
        <v>1117</v>
      </c>
      <c r="C4858" s="30">
        <v>44242</v>
      </c>
      <c r="D4858" s="29" t="s">
        <v>18884</v>
      </c>
      <c r="E4858" s="29">
        <v>1140</v>
      </c>
      <c r="F4858" s="29" t="s">
        <v>18884</v>
      </c>
      <c r="G4858" t="s">
        <v>490</v>
      </c>
      <c r="H4858" s="32"/>
      <c r="I4858" s="29"/>
      <c r="J4858" s="29"/>
      <c r="K4858" s="29"/>
    </row>
    <row r="4859" spans="1:11" x14ac:dyDescent="0.25">
      <c r="A4859" s="29" t="s">
        <v>7371</v>
      </c>
      <c r="B4859" s="29" t="s">
        <v>7372</v>
      </c>
      <c r="C4859" s="30">
        <v>44251</v>
      </c>
      <c r="D4859" s="29" t="s">
        <v>18895</v>
      </c>
      <c r="E4859" s="29">
        <v>1150</v>
      </c>
      <c r="F4859" s="29" t="s">
        <v>18884</v>
      </c>
      <c r="G4859" t="s">
        <v>490</v>
      </c>
      <c r="H4859" s="32"/>
      <c r="I4859" s="29"/>
      <c r="J4859" s="29"/>
      <c r="K4859" s="29"/>
    </row>
    <row r="4860" spans="1:11" x14ac:dyDescent="0.25">
      <c r="A4860" s="29" t="s">
        <v>12804</v>
      </c>
      <c r="B4860" s="29" t="s">
        <v>12805</v>
      </c>
      <c r="C4860" s="30">
        <v>44245</v>
      </c>
      <c r="D4860" s="29" t="s">
        <v>18895</v>
      </c>
      <c r="E4860" s="29">
        <v>1180</v>
      </c>
      <c r="F4860" s="29" t="s">
        <v>18884</v>
      </c>
      <c r="G4860" t="s">
        <v>490</v>
      </c>
      <c r="H4860" s="32"/>
      <c r="I4860" s="29"/>
      <c r="J4860" s="29"/>
      <c r="K4860" s="29"/>
    </row>
    <row r="4861" spans="1:11" x14ac:dyDescent="0.25">
      <c r="A4861" s="29" t="s">
        <v>1459</v>
      </c>
      <c r="B4861" s="29" t="s">
        <v>1460</v>
      </c>
      <c r="C4861" s="30">
        <v>44245</v>
      </c>
      <c r="D4861" s="29" t="s">
        <v>18980</v>
      </c>
      <c r="E4861" s="29">
        <v>1180</v>
      </c>
      <c r="F4861" s="29" t="s">
        <v>18884</v>
      </c>
      <c r="G4861" t="s">
        <v>490</v>
      </c>
      <c r="H4861" s="32"/>
      <c r="I4861" s="29"/>
      <c r="J4861" s="29"/>
      <c r="K4861" s="29"/>
    </row>
    <row r="4862" spans="1:11" x14ac:dyDescent="0.25">
      <c r="A4862" s="29" t="s">
        <v>10675</v>
      </c>
      <c r="B4862" s="29" t="s">
        <v>10676</v>
      </c>
      <c r="C4862" s="30">
        <v>44249</v>
      </c>
      <c r="D4862" s="29" t="s">
        <v>18980</v>
      </c>
      <c r="E4862" s="29">
        <v>1180</v>
      </c>
      <c r="F4862" s="29" t="s">
        <v>18884</v>
      </c>
      <c r="G4862" t="s">
        <v>490</v>
      </c>
      <c r="H4862" s="32"/>
      <c r="I4862" s="29"/>
      <c r="J4862" s="29"/>
      <c r="K4862" s="29"/>
    </row>
    <row r="4863" spans="1:11" x14ac:dyDescent="0.25">
      <c r="A4863" s="29" t="s">
        <v>1484</v>
      </c>
      <c r="B4863" s="29" t="s">
        <v>1485</v>
      </c>
      <c r="C4863" s="30">
        <v>44245</v>
      </c>
      <c r="D4863" s="29" t="s">
        <v>19067</v>
      </c>
      <c r="E4863" s="29">
        <v>1210</v>
      </c>
      <c r="F4863" s="29" t="s">
        <v>18884</v>
      </c>
      <c r="G4863" t="s">
        <v>490</v>
      </c>
      <c r="H4863" s="32"/>
      <c r="I4863" s="29"/>
      <c r="J4863" s="29"/>
      <c r="K4863" s="29"/>
    </row>
    <row r="4864" spans="1:11" x14ac:dyDescent="0.25">
      <c r="A4864" s="29" t="s">
        <v>12802</v>
      </c>
      <c r="B4864" s="29" t="s">
        <v>12803</v>
      </c>
      <c r="C4864" s="30">
        <v>44246</v>
      </c>
      <c r="D4864" s="29" t="s">
        <v>18895</v>
      </c>
      <c r="E4864" s="29">
        <v>1210</v>
      </c>
      <c r="F4864" s="29" t="s">
        <v>18884</v>
      </c>
      <c r="G4864" t="s">
        <v>490</v>
      </c>
      <c r="H4864" s="32"/>
      <c r="I4864" s="29"/>
      <c r="J4864" s="29"/>
      <c r="K4864" s="29"/>
    </row>
    <row r="4865" spans="1:11" x14ac:dyDescent="0.25">
      <c r="A4865" s="29" t="s">
        <v>15533</v>
      </c>
      <c r="B4865" s="29" t="s">
        <v>15534</v>
      </c>
      <c r="C4865" s="30">
        <v>44246</v>
      </c>
      <c r="D4865" s="29" t="s">
        <v>19067</v>
      </c>
      <c r="E4865" s="29">
        <v>1210</v>
      </c>
      <c r="F4865" s="29" t="s">
        <v>18884</v>
      </c>
      <c r="G4865" t="s">
        <v>490</v>
      </c>
      <c r="H4865" s="32"/>
      <c r="I4865" s="29"/>
      <c r="J4865" s="29"/>
      <c r="K4865" s="29"/>
    </row>
    <row r="4866" spans="1:11" x14ac:dyDescent="0.25">
      <c r="A4866" s="29" t="s">
        <v>15535</v>
      </c>
      <c r="B4866" s="29" t="s">
        <v>15536</v>
      </c>
      <c r="C4866" s="30">
        <v>44247</v>
      </c>
      <c r="D4866" s="29" t="s">
        <v>19067</v>
      </c>
      <c r="E4866" s="29">
        <v>1210</v>
      </c>
      <c r="F4866" s="29" t="s">
        <v>18884</v>
      </c>
      <c r="G4866" t="s">
        <v>490</v>
      </c>
      <c r="H4866" s="32"/>
      <c r="I4866" s="29"/>
      <c r="J4866" s="29"/>
      <c r="K4866" s="29"/>
    </row>
    <row r="4867" spans="1:11" x14ac:dyDescent="0.25">
      <c r="A4867" s="29" t="s">
        <v>4389</v>
      </c>
      <c r="B4867" s="29" t="s">
        <v>4390</v>
      </c>
      <c r="C4867" s="30">
        <v>44253</v>
      </c>
      <c r="D4867" s="29" t="s">
        <v>18895</v>
      </c>
      <c r="E4867" s="29">
        <v>1210</v>
      </c>
      <c r="F4867" s="29" t="s">
        <v>18884</v>
      </c>
      <c r="G4867" t="s">
        <v>490</v>
      </c>
      <c r="H4867" s="32"/>
      <c r="I4867" s="29"/>
      <c r="J4867" s="29"/>
      <c r="K4867" s="29"/>
    </row>
    <row r="4868" spans="1:11" x14ac:dyDescent="0.25">
      <c r="A4868" s="29" t="s">
        <v>4205</v>
      </c>
      <c r="B4868" s="29" t="s">
        <v>4206</v>
      </c>
      <c r="C4868" s="30">
        <v>44247</v>
      </c>
      <c r="D4868" s="29" t="s">
        <v>18885</v>
      </c>
      <c r="E4868" s="29">
        <v>1330</v>
      </c>
      <c r="F4868" s="29" t="s">
        <v>18885</v>
      </c>
      <c r="G4868" t="s">
        <v>490</v>
      </c>
      <c r="H4868" s="32"/>
      <c r="I4868" s="29"/>
      <c r="J4868" s="29"/>
      <c r="K4868" s="29"/>
    </row>
    <row r="4869" spans="1:11" x14ac:dyDescent="0.25">
      <c r="A4869" s="29" t="s">
        <v>7376</v>
      </c>
      <c r="B4869" s="29" t="s">
        <v>7377</v>
      </c>
      <c r="C4869" s="30">
        <v>44251</v>
      </c>
      <c r="D4869" s="29" t="s">
        <v>18885</v>
      </c>
      <c r="E4869" s="29">
        <v>1410</v>
      </c>
      <c r="F4869" s="29" t="s">
        <v>18885</v>
      </c>
      <c r="G4869" t="s">
        <v>490</v>
      </c>
      <c r="H4869" s="32"/>
      <c r="I4869" s="29"/>
      <c r="J4869" s="29"/>
      <c r="K4869" s="29"/>
    </row>
    <row r="4870" spans="1:11" x14ac:dyDescent="0.25">
      <c r="A4870" s="29" t="s">
        <v>7906</v>
      </c>
      <c r="B4870" s="29" t="s">
        <v>7907</v>
      </c>
      <c r="C4870" s="30">
        <v>44251</v>
      </c>
      <c r="D4870" s="29" t="s">
        <v>19078</v>
      </c>
      <c r="E4870" s="29">
        <v>1410</v>
      </c>
      <c r="F4870" s="29" t="s">
        <v>18885</v>
      </c>
      <c r="G4870" t="s">
        <v>490</v>
      </c>
      <c r="H4870" s="32"/>
      <c r="I4870" s="29"/>
      <c r="J4870" s="29"/>
      <c r="K4870" s="29"/>
    </row>
    <row r="4871" spans="1:11" x14ac:dyDescent="0.25">
      <c r="A4871" s="29" t="s">
        <v>17293</v>
      </c>
      <c r="B4871" s="29" t="s">
        <v>17294</v>
      </c>
      <c r="C4871" s="30">
        <v>44240</v>
      </c>
      <c r="D4871" s="29" t="s">
        <v>18885</v>
      </c>
      <c r="E4871" s="29">
        <v>1420</v>
      </c>
      <c r="F4871" s="29" t="s">
        <v>18885</v>
      </c>
      <c r="G4871" s="28" t="s">
        <v>905</v>
      </c>
      <c r="H4871" s="32"/>
      <c r="I4871" s="29"/>
      <c r="J4871" s="29"/>
      <c r="K4871" s="29"/>
    </row>
    <row r="4872" spans="1:11" x14ac:dyDescent="0.25">
      <c r="A4872" s="29" t="s">
        <v>4326</v>
      </c>
      <c r="B4872" s="29" t="s">
        <v>4327</v>
      </c>
      <c r="C4872" s="30">
        <v>44249</v>
      </c>
      <c r="D4872" s="29" t="s">
        <v>18885</v>
      </c>
      <c r="E4872" s="29">
        <v>1420</v>
      </c>
      <c r="F4872" s="29" t="s">
        <v>18885</v>
      </c>
      <c r="G4872" s="28" t="s">
        <v>905</v>
      </c>
      <c r="H4872" s="32"/>
      <c r="I4872" s="29"/>
      <c r="J4872" s="29"/>
      <c r="K4872" s="29"/>
    </row>
    <row r="4873" spans="1:11" x14ac:dyDescent="0.25">
      <c r="A4873" s="29" t="s">
        <v>7281</v>
      </c>
      <c r="B4873" s="29" t="s">
        <v>7282</v>
      </c>
      <c r="C4873" s="30">
        <v>44250</v>
      </c>
      <c r="D4873" s="29" t="s">
        <v>18885</v>
      </c>
      <c r="E4873" s="29">
        <v>1420</v>
      </c>
      <c r="F4873" s="29" t="s">
        <v>18885</v>
      </c>
      <c r="G4873" s="28" t="s">
        <v>905</v>
      </c>
      <c r="H4873" s="32"/>
      <c r="I4873" s="29"/>
      <c r="J4873" s="29"/>
      <c r="K4873" s="29"/>
    </row>
    <row r="4874" spans="1:11" x14ac:dyDescent="0.25">
      <c r="A4874" s="29" t="s">
        <v>18068</v>
      </c>
      <c r="B4874" s="29" t="s">
        <v>18069</v>
      </c>
      <c r="C4874" s="30">
        <v>44265</v>
      </c>
      <c r="D4874" s="29" t="s">
        <v>18885</v>
      </c>
      <c r="E4874" s="29">
        <v>1440</v>
      </c>
      <c r="F4874" s="29" t="s">
        <v>18885</v>
      </c>
      <c r="G4874" t="s">
        <v>490</v>
      </c>
      <c r="H4874" s="32"/>
      <c r="I4874" s="29"/>
      <c r="J4874" s="29"/>
      <c r="K4874" s="29"/>
    </row>
    <row r="4875" spans="1:11" x14ac:dyDescent="0.25">
      <c r="A4875" s="29" t="s">
        <v>7533</v>
      </c>
      <c r="B4875" s="29" t="s">
        <v>7534</v>
      </c>
      <c r="C4875" s="30">
        <v>44254</v>
      </c>
      <c r="D4875" s="29" t="s">
        <v>18886</v>
      </c>
      <c r="E4875" s="29">
        <v>1600</v>
      </c>
      <c r="F4875" s="29" t="s">
        <v>18886</v>
      </c>
      <c r="G4875" t="s">
        <v>490</v>
      </c>
      <c r="H4875" s="32"/>
      <c r="I4875" s="29"/>
      <c r="J4875" s="29"/>
      <c r="K4875" s="29"/>
    </row>
    <row r="4876" spans="1:11" x14ac:dyDescent="0.25">
      <c r="A4876" s="29" t="s">
        <v>12634</v>
      </c>
      <c r="B4876" s="29" t="s">
        <v>12635</v>
      </c>
      <c r="C4876" s="30">
        <v>44240</v>
      </c>
      <c r="D4876" s="29" t="s">
        <v>18886</v>
      </c>
      <c r="E4876" s="29">
        <v>1700</v>
      </c>
      <c r="F4876" s="29" t="s">
        <v>18886</v>
      </c>
      <c r="G4876" t="s">
        <v>490</v>
      </c>
      <c r="H4876" s="32"/>
      <c r="I4876" s="29"/>
      <c r="J4876" s="29"/>
      <c r="K4876" s="29"/>
    </row>
    <row r="4877" spans="1:11" x14ac:dyDescent="0.25">
      <c r="A4877" s="29" t="s">
        <v>13226</v>
      </c>
      <c r="B4877" s="29" t="s">
        <v>13227</v>
      </c>
      <c r="C4877" s="30">
        <v>44250</v>
      </c>
      <c r="D4877" s="29" t="s">
        <v>18897</v>
      </c>
      <c r="E4877" s="29">
        <v>1700</v>
      </c>
      <c r="F4877" s="29" t="s">
        <v>18886</v>
      </c>
      <c r="G4877" t="s">
        <v>490</v>
      </c>
      <c r="H4877" s="32"/>
      <c r="I4877" s="29"/>
      <c r="J4877" s="29"/>
      <c r="K4877" s="29"/>
    </row>
    <row r="4878" spans="1:11" x14ac:dyDescent="0.25">
      <c r="A4878" s="29" t="s">
        <v>7901</v>
      </c>
      <c r="B4878" s="29" t="s">
        <v>7902</v>
      </c>
      <c r="C4878" s="30">
        <v>44252</v>
      </c>
      <c r="D4878" s="29" t="s">
        <v>18987</v>
      </c>
      <c r="E4878" s="29">
        <v>1703</v>
      </c>
      <c r="F4878" s="29" t="s">
        <v>18886</v>
      </c>
      <c r="G4878" t="s">
        <v>490</v>
      </c>
      <c r="H4878" s="32"/>
      <c r="I4878" s="29"/>
      <c r="J4878" s="29"/>
      <c r="K4878" s="29"/>
    </row>
    <row r="4879" spans="1:11" x14ac:dyDescent="0.25">
      <c r="A4879" s="29" t="s">
        <v>11681</v>
      </c>
      <c r="B4879" s="29" t="s">
        <v>11682</v>
      </c>
      <c r="C4879" s="30">
        <v>44225</v>
      </c>
      <c r="D4879" s="29" t="s">
        <v>18886</v>
      </c>
      <c r="E4879" s="29">
        <v>1731</v>
      </c>
      <c r="F4879" s="29" t="s">
        <v>18886</v>
      </c>
      <c r="G4879" t="s">
        <v>490</v>
      </c>
      <c r="H4879" s="32"/>
      <c r="I4879" s="29"/>
      <c r="J4879" s="29"/>
      <c r="K4879" s="29"/>
    </row>
    <row r="4880" spans="1:11" x14ac:dyDescent="0.25">
      <c r="A4880" s="29" t="s">
        <v>17633</v>
      </c>
      <c r="B4880" s="29" t="s">
        <v>17634</v>
      </c>
      <c r="C4880" s="30">
        <v>44258</v>
      </c>
      <c r="D4880" s="29" t="s">
        <v>18886</v>
      </c>
      <c r="E4880" s="29">
        <v>1731</v>
      </c>
      <c r="F4880" s="29" t="s">
        <v>18886</v>
      </c>
      <c r="G4880" t="s">
        <v>490</v>
      </c>
      <c r="H4880" s="32"/>
      <c r="I4880" s="29"/>
      <c r="J4880" s="29"/>
      <c r="K4880" s="29"/>
    </row>
    <row r="4881" spans="1:11" x14ac:dyDescent="0.25">
      <c r="A4881" s="29" t="s">
        <v>7272</v>
      </c>
      <c r="B4881" s="29" t="s">
        <v>7273</v>
      </c>
      <c r="C4881" s="30">
        <v>44250</v>
      </c>
      <c r="D4881" s="29" t="s">
        <v>18886</v>
      </c>
      <c r="E4881" s="29">
        <v>1800</v>
      </c>
      <c r="F4881" s="29" t="s">
        <v>18886</v>
      </c>
      <c r="G4881" t="s">
        <v>490</v>
      </c>
      <c r="H4881" s="32"/>
      <c r="I4881" s="29"/>
      <c r="J4881" s="29"/>
      <c r="K4881" s="29"/>
    </row>
    <row r="4882" spans="1:11" x14ac:dyDescent="0.25">
      <c r="A4882" s="29" t="s">
        <v>6368</v>
      </c>
      <c r="B4882" s="29" t="s">
        <v>6369</v>
      </c>
      <c r="C4882" s="30">
        <v>44209</v>
      </c>
      <c r="D4882" s="29" t="s">
        <v>19105</v>
      </c>
      <c r="E4882" s="29">
        <v>1910</v>
      </c>
      <c r="F4882" s="29" t="s">
        <v>18886</v>
      </c>
      <c r="G4882" t="s">
        <v>490</v>
      </c>
      <c r="H4882" s="32"/>
      <c r="I4882" s="29"/>
      <c r="J4882" s="29"/>
      <c r="K4882" s="29"/>
    </row>
    <row r="4883" spans="1:11" x14ac:dyDescent="0.25">
      <c r="A4883" s="29" t="s">
        <v>8876</v>
      </c>
      <c r="B4883" s="29" t="s">
        <v>8877</v>
      </c>
      <c r="C4883" s="30">
        <v>44210</v>
      </c>
      <c r="D4883" s="29" t="s">
        <v>19106</v>
      </c>
      <c r="E4883" s="29">
        <v>1910</v>
      </c>
      <c r="F4883" s="29" t="s">
        <v>18886</v>
      </c>
      <c r="G4883" s="28" t="s">
        <v>905</v>
      </c>
      <c r="H4883" s="32"/>
      <c r="I4883" s="29"/>
      <c r="J4883" s="29"/>
      <c r="K4883" s="29"/>
    </row>
    <row r="4884" spans="1:11" x14ac:dyDescent="0.25">
      <c r="A4884" s="29" t="s">
        <v>6366</v>
      </c>
      <c r="B4884" s="29" t="s">
        <v>6367</v>
      </c>
      <c r="C4884" s="30">
        <v>44211</v>
      </c>
      <c r="D4884" s="29" t="s">
        <v>19105</v>
      </c>
      <c r="E4884" s="29">
        <v>1910</v>
      </c>
      <c r="F4884" s="29" t="s">
        <v>18886</v>
      </c>
      <c r="G4884" t="s">
        <v>490</v>
      </c>
      <c r="H4884" s="32"/>
      <c r="I4884" s="29"/>
      <c r="J4884" s="29"/>
      <c r="K4884" s="29"/>
    </row>
    <row r="4885" spans="1:11" x14ac:dyDescent="0.25">
      <c r="A4885" s="29" t="s">
        <v>7916</v>
      </c>
      <c r="B4885" s="29" t="s">
        <v>7917</v>
      </c>
      <c r="C4885" s="30">
        <v>44251</v>
      </c>
      <c r="D4885" s="29" t="s">
        <v>19111</v>
      </c>
      <c r="E4885" s="29">
        <v>1950</v>
      </c>
      <c r="F4885" s="29" t="s">
        <v>18886</v>
      </c>
      <c r="G4885" t="s">
        <v>490</v>
      </c>
      <c r="H4885" s="32"/>
      <c r="I4885" s="29"/>
      <c r="J4885" s="29"/>
      <c r="K4885" s="29"/>
    </row>
    <row r="4886" spans="1:11" x14ac:dyDescent="0.25">
      <c r="A4886" s="29" t="s">
        <v>18072</v>
      </c>
      <c r="B4886" s="29" t="s">
        <v>18073</v>
      </c>
      <c r="C4886" s="30">
        <v>44268</v>
      </c>
      <c r="D4886" s="29" t="s">
        <v>18886</v>
      </c>
      <c r="E4886" s="29">
        <v>1950</v>
      </c>
      <c r="F4886" s="29" t="s">
        <v>18886</v>
      </c>
      <c r="G4886" t="s">
        <v>490</v>
      </c>
      <c r="H4886" s="32"/>
      <c r="I4886" s="29"/>
      <c r="J4886" s="29"/>
      <c r="K4886" s="29"/>
    </row>
    <row r="4887" spans="1:11" x14ac:dyDescent="0.25">
      <c r="A4887" s="29" t="s">
        <v>1901</v>
      </c>
      <c r="B4887" s="29" t="s">
        <v>1902</v>
      </c>
      <c r="C4887" s="30">
        <v>44251</v>
      </c>
      <c r="D4887" s="29" t="s">
        <v>19112</v>
      </c>
      <c r="E4887" s="29">
        <v>1970</v>
      </c>
      <c r="F4887" s="29" t="s">
        <v>18886</v>
      </c>
      <c r="G4887" t="s">
        <v>490</v>
      </c>
      <c r="H4887" s="32"/>
      <c r="I4887" s="29"/>
      <c r="J4887" s="29"/>
      <c r="K4887" s="29"/>
    </row>
    <row r="4888" spans="1:11" x14ac:dyDescent="0.25">
      <c r="A4888" s="29" t="s">
        <v>13329</v>
      </c>
      <c r="B4888" s="29" t="s">
        <v>13330</v>
      </c>
      <c r="C4888" s="30">
        <v>44273</v>
      </c>
      <c r="D4888" s="29" t="s">
        <v>18904</v>
      </c>
      <c r="E4888" s="29">
        <v>2000</v>
      </c>
      <c r="F4888" s="29" t="s">
        <v>18887</v>
      </c>
      <c r="G4888" s="28" t="s">
        <v>905</v>
      </c>
      <c r="H4888" s="32"/>
      <c r="I4888" s="29"/>
      <c r="J4888" s="29"/>
      <c r="K4888" s="29"/>
    </row>
    <row r="4889" spans="1:11" x14ac:dyDescent="0.25">
      <c r="A4889" s="29" t="s">
        <v>13316</v>
      </c>
      <c r="B4889" s="29" t="s">
        <v>13317</v>
      </c>
      <c r="C4889" s="30">
        <v>44250</v>
      </c>
      <c r="D4889" s="29" t="s">
        <v>18904</v>
      </c>
      <c r="E4889" s="29">
        <v>2060</v>
      </c>
      <c r="F4889" s="29" t="s">
        <v>18887</v>
      </c>
      <c r="G4889" t="s">
        <v>490</v>
      </c>
      <c r="H4889" s="32"/>
      <c r="I4889" s="29"/>
      <c r="J4889" s="29"/>
      <c r="K4889" s="29"/>
    </row>
    <row r="4890" spans="1:11" x14ac:dyDescent="0.25">
      <c r="A4890" s="29" t="s">
        <v>13325</v>
      </c>
      <c r="B4890" s="29" t="s">
        <v>13326</v>
      </c>
      <c r="C4890" s="30">
        <v>44245</v>
      </c>
      <c r="D4890" s="29" t="s">
        <v>18999</v>
      </c>
      <c r="E4890" s="29">
        <v>2170</v>
      </c>
      <c r="F4890" s="29" t="s">
        <v>18887</v>
      </c>
      <c r="G4890" s="28" t="s">
        <v>905</v>
      </c>
      <c r="H4890" s="32"/>
      <c r="I4890" s="29"/>
      <c r="J4890" s="29"/>
      <c r="K4890" s="29"/>
    </row>
    <row r="4891" spans="1:11" x14ac:dyDescent="0.25">
      <c r="A4891" s="29" t="s">
        <v>13314</v>
      </c>
      <c r="B4891" s="29" t="s">
        <v>13315</v>
      </c>
      <c r="C4891" s="30">
        <v>44269</v>
      </c>
      <c r="D4891" s="29" t="s">
        <v>19000</v>
      </c>
      <c r="E4891" s="29">
        <v>2180</v>
      </c>
      <c r="F4891" s="29" t="s">
        <v>18887</v>
      </c>
      <c r="G4891" t="s">
        <v>490</v>
      </c>
      <c r="H4891" s="32"/>
      <c r="I4891" s="29"/>
      <c r="J4891" s="29"/>
      <c r="K4891" s="29"/>
    </row>
    <row r="4892" spans="1:11" x14ac:dyDescent="0.25">
      <c r="A4892" s="29" t="s">
        <v>16975</v>
      </c>
      <c r="B4892" s="29" t="s">
        <v>16976</v>
      </c>
      <c r="C4892" s="30">
        <v>44233</v>
      </c>
      <c r="D4892" s="29" t="s">
        <v>19117</v>
      </c>
      <c r="E4892" s="29">
        <v>2200</v>
      </c>
      <c r="F4892" s="29" t="s">
        <v>18887</v>
      </c>
      <c r="G4892" t="s">
        <v>490</v>
      </c>
      <c r="H4892" s="32"/>
      <c r="I4892" s="29"/>
      <c r="J4892" s="29"/>
      <c r="K4892" s="29"/>
    </row>
    <row r="4893" spans="1:11" x14ac:dyDescent="0.25">
      <c r="A4893" s="29" t="s">
        <v>16979</v>
      </c>
      <c r="B4893" s="29" t="s">
        <v>16980</v>
      </c>
      <c r="C4893" s="30">
        <v>44233</v>
      </c>
      <c r="D4893" s="29" t="s">
        <v>19117</v>
      </c>
      <c r="E4893" s="29">
        <v>2200</v>
      </c>
      <c r="F4893" s="29" t="s">
        <v>18887</v>
      </c>
      <c r="G4893" t="s">
        <v>490</v>
      </c>
      <c r="H4893" s="32"/>
      <c r="I4893" s="29"/>
      <c r="J4893" s="29"/>
      <c r="K4893" s="29"/>
    </row>
    <row r="4894" spans="1:11" x14ac:dyDescent="0.25">
      <c r="A4894" s="29" t="s">
        <v>4781</v>
      </c>
      <c r="B4894" s="29" t="s">
        <v>4782</v>
      </c>
      <c r="C4894" s="30">
        <v>44244</v>
      </c>
      <c r="D4894" s="29" t="s">
        <v>19128</v>
      </c>
      <c r="E4894" s="29">
        <v>2250</v>
      </c>
      <c r="F4894" s="29" t="s">
        <v>18887</v>
      </c>
      <c r="G4894" t="s">
        <v>490</v>
      </c>
      <c r="H4894" s="32"/>
      <c r="I4894" s="29"/>
      <c r="J4894" s="29"/>
      <c r="K4894" s="29"/>
    </row>
    <row r="4895" spans="1:11" x14ac:dyDescent="0.25">
      <c r="A4895" s="29" t="s">
        <v>4744</v>
      </c>
      <c r="B4895" s="29" t="s">
        <v>4745</v>
      </c>
      <c r="C4895" s="30">
        <v>44245</v>
      </c>
      <c r="D4895" s="29" t="s">
        <v>19128</v>
      </c>
      <c r="E4895" s="29">
        <v>2250</v>
      </c>
      <c r="F4895" s="29" t="s">
        <v>18887</v>
      </c>
      <c r="G4895" t="s">
        <v>490</v>
      </c>
      <c r="H4895" s="32"/>
      <c r="I4895" s="29"/>
      <c r="J4895" s="29"/>
      <c r="K4895" s="29"/>
    </row>
    <row r="4896" spans="1:11" x14ac:dyDescent="0.25">
      <c r="A4896" s="29" t="s">
        <v>1860</v>
      </c>
      <c r="B4896" s="29" t="s">
        <v>1861</v>
      </c>
      <c r="C4896" s="30">
        <v>44251</v>
      </c>
      <c r="D4896" s="29" t="s">
        <v>19129</v>
      </c>
      <c r="E4896" s="29">
        <v>2260</v>
      </c>
      <c r="F4896" s="29" t="s">
        <v>18887</v>
      </c>
      <c r="G4896" t="s">
        <v>490</v>
      </c>
      <c r="H4896" s="32"/>
      <c r="I4896" s="29"/>
      <c r="J4896" s="29"/>
      <c r="K4896" s="29"/>
    </row>
    <row r="4897" spans="1:11" x14ac:dyDescent="0.25">
      <c r="A4897" s="29" t="s">
        <v>16973</v>
      </c>
      <c r="B4897" s="29" t="s">
        <v>16974</v>
      </c>
      <c r="C4897" s="30">
        <v>44233</v>
      </c>
      <c r="D4897" s="29" t="s">
        <v>19136</v>
      </c>
      <c r="E4897" s="29">
        <v>2300</v>
      </c>
      <c r="F4897" s="29" t="s">
        <v>18887</v>
      </c>
      <c r="G4897" t="s">
        <v>490</v>
      </c>
      <c r="H4897" s="32"/>
      <c r="I4897" s="29"/>
      <c r="J4897" s="29"/>
      <c r="K4897" s="29"/>
    </row>
    <row r="4898" spans="1:11" x14ac:dyDescent="0.25">
      <c r="A4898" s="29" t="s">
        <v>16977</v>
      </c>
      <c r="B4898" s="29" t="s">
        <v>16978</v>
      </c>
      <c r="C4898" s="30">
        <v>44233</v>
      </c>
      <c r="D4898" s="29" t="s">
        <v>19136</v>
      </c>
      <c r="E4898" s="29">
        <v>2300</v>
      </c>
      <c r="F4898" s="29" t="s">
        <v>18887</v>
      </c>
      <c r="G4898" t="s">
        <v>490</v>
      </c>
      <c r="H4898" s="32"/>
      <c r="I4898" s="29"/>
      <c r="J4898" s="29"/>
      <c r="K4898" s="29"/>
    </row>
    <row r="4899" spans="1:11" x14ac:dyDescent="0.25">
      <c r="A4899" s="29" t="s">
        <v>4783</v>
      </c>
      <c r="B4899" s="29" t="s">
        <v>4784</v>
      </c>
      <c r="C4899" s="30">
        <v>44243</v>
      </c>
      <c r="D4899" s="29" t="s">
        <v>19136</v>
      </c>
      <c r="E4899" s="29">
        <v>2300</v>
      </c>
      <c r="F4899" s="29" t="s">
        <v>18887</v>
      </c>
      <c r="G4899" t="s">
        <v>490</v>
      </c>
      <c r="H4899" s="32"/>
      <c r="I4899" s="29"/>
      <c r="J4899" s="29"/>
      <c r="K4899" s="29"/>
    </row>
    <row r="4900" spans="1:11" x14ac:dyDescent="0.25">
      <c r="A4900" s="29" t="s">
        <v>10139</v>
      </c>
      <c r="B4900" s="29" t="s">
        <v>10140</v>
      </c>
      <c r="C4900" s="30">
        <v>44251</v>
      </c>
      <c r="D4900" s="29" t="s">
        <v>19012</v>
      </c>
      <c r="E4900" s="29">
        <v>2500</v>
      </c>
      <c r="F4900" s="29" t="s">
        <v>18887</v>
      </c>
      <c r="G4900" t="s">
        <v>490</v>
      </c>
      <c r="H4900" s="32"/>
      <c r="I4900" s="29"/>
      <c r="J4900" s="29"/>
      <c r="K4900" s="29"/>
    </row>
    <row r="4901" spans="1:11" x14ac:dyDescent="0.25">
      <c r="A4901" s="29" t="s">
        <v>4657</v>
      </c>
      <c r="B4901" s="29" t="s">
        <v>4658</v>
      </c>
      <c r="C4901" s="30">
        <v>44256</v>
      </c>
      <c r="D4901" s="29" t="s">
        <v>18887</v>
      </c>
      <c r="E4901" s="29">
        <v>2530</v>
      </c>
      <c r="F4901" s="29" t="s">
        <v>18887</v>
      </c>
      <c r="G4901" s="28" t="s">
        <v>905</v>
      </c>
      <c r="H4901" s="32"/>
      <c r="I4901" s="29"/>
      <c r="J4901" s="29"/>
      <c r="K4901" s="29"/>
    </row>
    <row r="4902" spans="1:11" x14ac:dyDescent="0.25">
      <c r="A4902" s="29" t="s">
        <v>11132</v>
      </c>
      <c r="B4902" s="29" t="s">
        <v>11133</v>
      </c>
      <c r="C4902" s="30">
        <v>44204</v>
      </c>
      <c r="D4902" s="29" t="s">
        <v>19164</v>
      </c>
      <c r="E4902" s="29">
        <v>2590</v>
      </c>
      <c r="F4902" s="29" t="s">
        <v>18887</v>
      </c>
      <c r="G4902" s="28" t="s">
        <v>905</v>
      </c>
      <c r="H4902" s="32"/>
      <c r="I4902" s="29"/>
      <c r="J4902" s="29"/>
      <c r="K4902" s="29"/>
    </row>
    <row r="4903" spans="1:11" x14ac:dyDescent="0.25">
      <c r="A4903" s="29" t="s">
        <v>11135</v>
      </c>
      <c r="B4903" s="29" t="s">
        <v>11136</v>
      </c>
      <c r="C4903" s="30">
        <v>44204</v>
      </c>
      <c r="D4903" s="29" t="s">
        <v>19164</v>
      </c>
      <c r="E4903" s="29">
        <v>2590</v>
      </c>
      <c r="F4903" s="29" t="s">
        <v>18887</v>
      </c>
      <c r="G4903" s="28" t="s">
        <v>905</v>
      </c>
      <c r="H4903" s="32"/>
      <c r="I4903" s="29"/>
      <c r="J4903" s="29"/>
      <c r="K4903" s="29"/>
    </row>
    <row r="4904" spans="1:11" x14ac:dyDescent="0.25">
      <c r="A4904" s="29" t="s">
        <v>1870</v>
      </c>
      <c r="B4904" s="29" t="s">
        <v>1871</v>
      </c>
      <c r="C4904" s="30">
        <v>44250</v>
      </c>
      <c r="D4904" s="29" t="s">
        <v>19164</v>
      </c>
      <c r="E4904" s="29">
        <v>2590</v>
      </c>
      <c r="F4904" s="29" t="s">
        <v>18887</v>
      </c>
      <c r="G4904" t="s">
        <v>490</v>
      </c>
      <c r="H4904" s="32"/>
      <c r="I4904" s="29"/>
      <c r="J4904" s="29"/>
      <c r="K4904" s="29"/>
    </row>
    <row r="4905" spans="1:11" x14ac:dyDescent="0.25">
      <c r="A4905" s="29" t="s">
        <v>7918</v>
      </c>
      <c r="B4905" s="29" t="s">
        <v>7919</v>
      </c>
      <c r="C4905" s="30">
        <v>44255</v>
      </c>
      <c r="D4905" s="29" t="s">
        <v>19164</v>
      </c>
      <c r="E4905" s="29">
        <v>2590</v>
      </c>
      <c r="F4905" s="29" t="s">
        <v>18887</v>
      </c>
      <c r="G4905" t="s">
        <v>490</v>
      </c>
      <c r="H4905" s="32"/>
      <c r="I4905" s="29"/>
      <c r="J4905" s="29"/>
      <c r="K4905" s="29"/>
    </row>
    <row r="4906" spans="1:11" x14ac:dyDescent="0.25">
      <c r="A4906" s="29" t="s">
        <v>13222</v>
      </c>
      <c r="B4906" s="29" t="s">
        <v>13223</v>
      </c>
      <c r="C4906" s="30">
        <v>44252</v>
      </c>
      <c r="D4906" s="29" t="s">
        <v>19019</v>
      </c>
      <c r="E4906" s="29">
        <v>2630</v>
      </c>
      <c r="F4906" s="29" t="s">
        <v>18887</v>
      </c>
      <c r="G4906" t="s">
        <v>490</v>
      </c>
      <c r="H4906" s="32"/>
      <c r="I4906" s="29"/>
      <c r="J4906" s="29"/>
      <c r="K4906" s="29"/>
    </row>
    <row r="4907" spans="1:11" x14ac:dyDescent="0.25">
      <c r="A4907" s="29" t="s">
        <v>17868</v>
      </c>
      <c r="B4907" s="29" t="s">
        <v>17869</v>
      </c>
      <c r="C4907" s="30">
        <v>44266</v>
      </c>
      <c r="D4907" s="29" t="s">
        <v>18887</v>
      </c>
      <c r="E4907" s="29">
        <v>2820</v>
      </c>
      <c r="F4907" s="29" t="s">
        <v>18887</v>
      </c>
      <c r="G4907" t="s">
        <v>490</v>
      </c>
      <c r="H4907" s="32"/>
      <c r="I4907" s="29"/>
      <c r="J4907" s="29"/>
      <c r="K4907" s="29"/>
    </row>
    <row r="4908" spans="1:11" x14ac:dyDescent="0.25">
      <c r="A4908" s="29" t="s">
        <v>4671</v>
      </c>
      <c r="B4908" s="29" t="s">
        <v>4672</v>
      </c>
      <c r="C4908" s="30">
        <v>44263</v>
      </c>
      <c r="D4908" s="29" t="s">
        <v>18887</v>
      </c>
      <c r="E4908" s="29">
        <v>2830</v>
      </c>
      <c r="F4908" s="29" t="s">
        <v>18887</v>
      </c>
      <c r="G4908" t="s">
        <v>490</v>
      </c>
      <c r="H4908" s="32"/>
      <c r="I4908" s="29"/>
      <c r="J4908" s="29"/>
      <c r="K4908" s="29"/>
    </row>
    <row r="4909" spans="1:11" x14ac:dyDescent="0.25">
      <c r="A4909" s="29" t="s">
        <v>9377</v>
      </c>
      <c r="B4909" s="29" t="s">
        <v>9378</v>
      </c>
      <c r="C4909" s="30">
        <v>44242</v>
      </c>
      <c r="D4909" s="29" t="s">
        <v>19167</v>
      </c>
      <c r="E4909" s="29">
        <v>2840</v>
      </c>
      <c r="F4909" s="29" t="s">
        <v>18887</v>
      </c>
      <c r="G4909" t="s">
        <v>490</v>
      </c>
      <c r="H4909" s="32"/>
      <c r="I4909" s="29"/>
      <c r="J4909" s="29"/>
      <c r="K4909" s="29"/>
    </row>
    <row r="4910" spans="1:11" x14ac:dyDescent="0.25">
      <c r="A4910" s="29" t="s">
        <v>4721</v>
      </c>
      <c r="B4910" s="29" t="s">
        <v>4722</v>
      </c>
      <c r="C4910" s="30">
        <v>44246</v>
      </c>
      <c r="D4910" s="29" t="s">
        <v>19167</v>
      </c>
      <c r="E4910" s="29">
        <v>2840</v>
      </c>
      <c r="F4910" s="29" t="s">
        <v>18887</v>
      </c>
      <c r="G4910" t="s">
        <v>490</v>
      </c>
      <c r="H4910" s="32"/>
      <c r="I4910" s="29"/>
      <c r="J4910" s="29"/>
      <c r="K4910" s="29"/>
    </row>
    <row r="4911" spans="1:11" x14ac:dyDescent="0.25">
      <c r="A4911" s="29" t="s">
        <v>7617</v>
      </c>
      <c r="B4911" s="29" t="s">
        <v>7618</v>
      </c>
      <c r="C4911" s="30">
        <v>44256</v>
      </c>
      <c r="D4911" s="29" t="s">
        <v>18887</v>
      </c>
      <c r="E4911" s="29">
        <v>2930</v>
      </c>
      <c r="F4911" s="29" t="s">
        <v>18887</v>
      </c>
      <c r="G4911" t="s">
        <v>490</v>
      </c>
      <c r="H4911" s="32"/>
      <c r="I4911" s="29"/>
      <c r="J4911" s="29"/>
      <c r="K4911" s="29"/>
    </row>
    <row r="4912" spans="1:11" x14ac:dyDescent="0.25">
      <c r="A4912" s="29" t="s">
        <v>486</v>
      </c>
      <c r="B4912" s="29" t="s">
        <v>487</v>
      </c>
      <c r="C4912" s="30">
        <v>44243</v>
      </c>
      <c r="D4912" s="29" t="s">
        <v>19176</v>
      </c>
      <c r="E4912" s="29">
        <v>3000</v>
      </c>
      <c r="F4912" s="29" t="s">
        <v>18886</v>
      </c>
      <c r="G4912" t="s">
        <v>490</v>
      </c>
      <c r="H4912" s="32"/>
      <c r="I4912" s="29"/>
      <c r="J4912" s="29"/>
      <c r="K4912" s="29"/>
    </row>
    <row r="4913" spans="1:11" x14ac:dyDescent="0.25">
      <c r="A4913" s="29" t="s">
        <v>492</v>
      </c>
      <c r="B4913" s="29" t="s">
        <v>493</v>
      </c>
      <c r="C4913" s="30">
        <v>44243</v>
      </c>
      <c r="D4913" s="29" t="s">
        <v>19176</v>
      </c>
      <c r="E4913" s="29">
        <v>3000</v>
      </c>
      <c r="F4913" s="29" t="s">
        <v>18886</v>
      </c>
      <c r="G4913" t="s">
        <v>490</v>
      </c>
      <c r="H4913" s="32"/>
      <c r="I4913" s="29"/>
      <c r="J4913" s="29"/>
      <c r="K4913" s="29"/>
    </row>
    <row r="4914" spans="1:11" x14ac:dyDescent="0.25">
      <c r="A4914" s="29" t="s">
        <v>7921</v>
      </c>
      <c r="B4914" s="29" t="s">
        <v>7922</v>
      </c>
      <c r="C4914" s="30">
        <v>44247</v>
      </c>
      <c r="D4914" s="29" t="s">
        <v>19176</v>
      </c>
      <c r="E4914" s="29">
        <v>3000</v>
      </c>
      <c r="F4914" s="29" t="s">
        <v>18886</v>
      </c>
      <c r="G4914" t="s">
        <v>490</v>
      </c>
      <c r="H4914" s="32"/>
      <c r="I4914" s="29"/>
      <c r="J4914" s="29"/>
      <c r="K4914" s="29"/>
    </row>
    <row r="4915" spans="1:11" x14ac:dyDescent="0.25">
      <c r="A4915" s="29" t="s">
        <v>9321</v>
      </c>
      <c r="B4915" s="29" t="s">
        <v>9322</v>
      </c>
      <c r="C4915" s="30">
        <v>44245</v>
      </c>
      <c r="D4915" s="29" t="s">
        <v>19179</v>
      </c>
      <c r="E4915" s="29">
        <v>3010</v>
      </c>
      <c r="F4915" s="29" t="s">
        <v>18886</v>
      </c>
      <c r="G4915" t="s">
        <v>490</v>
      </c>
      <c r="H4915" s="32"/>
      <c r="I4915" s="29"/>
      <c r="J4915" s="29"/>
      <c r="K4915" s="29"/>
    </row>
    <row r="4916" spans="1:11" x14ac:dyDescent="0.25">
      <c r="A4916" s="29" t="s">
        <v>9324</v>
      </c>
      <c r="B4916" s="29" t="s">
        <v>9325</v>
      </c>
      <c r="C4916" s="30">
        <v>44245</v>
      </c>
      <c r="D4916" s="29" t="s">
        <v>19179</v>
      </c>
      <c r="E4916" s="29">
        <v>3010</v>
      </c>
      <c r="F4916" s="29" t="s">
        <v>18886</v>
      </c>
      <c r="G4916" t="s">
        <v>490</v>
      </c>
      <c r="H4916" s="32"/>
      <c r="I4916" s="29"/>
      <c r="J4916" s="29"/>
      <c r="K4916" s="29"/>
    </row>
    <row r="4917" spans="1:11" x14ac:dyDescent="0.25">
      <c r="A4917" s="29" t="s">
        <v>9326</v>
      </c>
      <c r="B4917" s="29" t="s">
        <v>9327</v>
      </c>
      <c r="C4917" s="30">
        <v>44245</v>
      </c>
      <c r="D4917" s="29" t="s">
        <v>19179</v>
      </c>
      <c r="E4917" s="29">
        <v>3010</v>
      </c>
      <c r="F4917" s="29" t="s">
        <v>18886</v>
      </c>
      <c r="G4917" t="s">
        <v>490</v>
      </c>
      <c r="H4917" s="32"/>
      <c r="I4917" s="29"/>
      <c r="J4917" s="29"/>
      <c r="K4917" s="29"/>
    </row>
    <row r="4918" spans="1:11" x14ac:dyDescent="0.25">
      <c r="A4918" s="29" t="s">
        <v>15527</v>
      </c>
      <c r="B4918" s="29" t="s">
        <v>15528</v>
      </c>
      <c r="C4918" s="30">
        <v>44246</v>
      </c>
      <c r="D4918" s="29" t="s">
        <v>19179</v>
      </c>
      <c r="E4918" s="29">
        <v>3010</v>
      </c>
      <c r="F4918" s="29" t="s">
        <v>18886</v>
      </c>
      <c r="G4918" t="s">
        <v>490</v>
      </c>
      <c r="H4918" s="32"/>
      <c r="I4918" s="29"/>
      <c r="J4918" s="29"/>
      <c r="K4918" s="29"/>
    </row>
    <row r="4919" spans="1:11" x14ac:dyDescent="0.25">
      <c r="A4919" s="29" t="s">
        <v>15530</v>
      </c>
      <c r="B4919" s="29" t="s">
        <v>15531</v>
      </c>
      <c r="C4919" s="30">
        <v>44246</v>
      </c>
      <c r="D4919" s="29" t="s">
        <v>19179</v>
      </c>
      <c r="E4919" s="29">
        <v>3010</v>
      </c>
      <c r="F4919" s="29" t="s">
        <v>18886</v>
      </c>
      <c r="G4919" t="s">
        <v>490</v>
      </c>
      <c r="H4919" s="32"/>
      <c r="I4919" s="29"/>
      <c r="J4919" s="29"/>
      <c r="K4919" s="29"/>
    </row>
    <row r="4920" spans="1:11" x14ac:dyDescent="0.25">
      <c r="A4920" s="29" t="s">
        <v>1664</v>
      </c>
      <c r="B4920" s="29" t="s">
        <v>1665</v>
      </c>
      <c r="C4920" s="30">
        <v>44249</v>
      </c>
      <c r="D4920" s="29" t="s">
        <v>19179</v>
      </c>
      <c r="E4920" s="29">
        <v>3010</v>
      </c>
      <c r="F4920" s="29" t="s">
        <v>18886</v>
      </c>
      <c r="G4920" t="s">
        <v>490</v>
      </c>
      <c r="H4920" s="32"/>
      <c r="I4920" s="29"/>
      <c r="J4920" s="29"/>
      <c r="K4920" s="29"/>
    </row>
    <row r="4921" spans="1:11" x14ac:dyDescent="0.25">
      <c r="A4921" s="29" t="s">
        <v>1758</v>
      </c>
      <c r="B4921" s="29" t="s">
        <v>1759</v>
      </c>
      <c r="C4921" s="30">
        <v>44250</v>
      </c>
      <c r="D4921" s="29" t="s">
        <v>19179</v>
      </c>
      <c r="E4921" s="29">
        <v>3010</v>
      </c>
      <c r="F4921" s="29" t="s">
        <v>18886</v>
      </c>
      <c r="G4921" t="s">
        <v>490</v>
      </c>
      <c r="H4921" s="32"/>
      <c r="I4921" s="29"/>
      <c r="J4921" s="29"/>
      <c r="K4921" s="29"/>
    </row>
    <row r="4922" spans="1:11" x14ac:dyDescent="0.25">
      <c r="A4922" s="29" t="s">
        <v>1949</v>
      </c>
      <c r="B4922" s="29" t="s">
        <v>1950</v>
      </c>
      <c r="C4922" s="30">
        <v>44251</v>
      </c>
      <c r="D4922" s="29" t="s">
        <v>19179</v>
      </c>
      <c r="E4922" s="29">
        <v>3010</v>
      </c>
      <c r="F4922" s="29" t="s">
        <v>18886</v>
      </c>
      <c r="G4922" t="s">
        <v>490</v>
      </c>
      <c r="H4922" s="32"/>
      <c r="I4922" s="29"/>
      <c r="J4922" s="29"/>
      <c r="K4922" s="29"/>
    </row>
    <row r="4923" spans="1:11" x14ac:dyDescent="0.25">
      <c r="A4923" s="29" t="s">
        <v>10750</v>
      </c>
      <c r="B4923" s="29" t="s">
        <v>10751</v>
      </c>
      <c r="C4923" s="30">
        <v>44251</v>
      </c>
      <c r="D4923" s="29" t="s">
        <v>19179</v>
      </c>
      <c r="E4923" s="29">
        <v>3010</v>
      </c>
      <c r="F4923" s="29" t="s">
        <v>18886</v>
      </c>
      <c r="G4923" t="s">
        <v>490</v>
      </c>
      <c r="H4923" s="32"/>
      <c r="I4923" s="29"/>
      <c r="J4923" s="29"/>
      <c r="K4923" s="29"/>
    </row>
    <row r="4924" spans="1:11" x14ac:dyDescent="0.25">
      <c r="A4924" s="29" t="s">
        <v>10748</v>
      </c>
      <c r="B4924" s="29" t="s">
        <v>10749</v>
      </c>
      <c r="C4924" s="30">
        <v>44255</v>
      </c>
      <c r="D4924" s="29" t="s">
        <v>19179</v>
      </c>
      <c r="E4924" s="29">
        <v>3010</v>
      </c>
      <c r="F4924" s="29" t="s">
        <v>18886</v>
      </c>
      <c r="G4924" t="s">
        <v>490</v>
      </c>
      <c r="H4924" s="32"/>
      <c r="I4924" s="29"/>
      <c r="J4924" s="29"/>
      <c r="K4924" s="29"/>
    </row>
    <row r="4925" spans="1:11" x14ac:dyDescent="0.25">
      <c r="A4925" s="29" t="s">
        <v>3052</v>
      </c>
      <c r="B4925" s="29" t="s">
        <v>3053</v>
      </c>
      <c r="C4925" s="30">
        <v>44216</v>
      </c>
      <c r="D4925" s="29" t="s">
        <v>19188</v>
      </c>
      <c r="E4925" s="29">
        <v>3060</v>
      </c>
      <c r="F4925" s="29" t="s">
        <v>18886</v>
      </c>
      <c r="G4925" t="s">
        <v>490</v>
      </c>
      <c r="H4925" s="32"/>
      <c r="I4925" s="29"/>
      <c r="J4925" s="29"/>
      <c r="K4925" s="29"/>
    </row>
    <row r="4926" spans="1:11" x14ac:dyDescent="0.25">
      <c r="A4926" s="29" t="s">
        <v>3055</v>
      </c>
      <c r="B4926" s="29" t="s">
        <v>3056</v>
      </c>
      <c r="C4926" s="30">
        <v>44216</v>
      </c>
      <c r="D4926" s="29" t="s">
        <v>19188</v>
      </c>
      <c r="E4926" s="29">
        <v>3060</v>
      </c>
      <c r="F4926" s="29" t="s">
        <v>18886</v>
      </c>
      <c r="G4926" t="s">
        <v>490</v>
      </c>
      <c r="H4926" s="32"/>
      <c r="I4926" s="29"/>
      <c r="J4926" s="29"/>
      <c r="K4926" s="29"/>
    </row>
    <row r="4927" spans="1:11" x14ac:dyDescent="0.25">
      <c r="A4927" s="29" t="s">
        <v>1954</v>
      </c>
      <c r="B4927" s="29" t="s">
        <v>1955</v>
      </c>
      <c r="C4927" s="30">
        <v>44251</v>
      </c>
      <c r="D4927" s="29" t="s">
        <v>19207</v>
      </c>
      <c r="E4927" s="29">
        <v>3150</v>
      </c>
      <c r="F4927" s="29" t="s">
        <v>18886</v>
      </c>
      <c r="G4927" t="s">
        <v>490</v>
      </c>
      <c r="H4927" s="32"/>
      <c r="I4927" s="29"/>
      <c r="J4927" s="29"/>
      <c r="K4927" s="29"/>
    </row>
    <row r="4928" spans="1:11" x14ac:dyDescent="0.25">
      <c r="A4928" s="29" t="s">
        <v>494</v>
      </c>
      <c r="B4928" s="29" t="s">
        <v>495</v>
      </c>
      <c r="C4928" s="30">
        <v>44239</v>
      </c>
      <c r="D4928" s="29" t="s">
        <v>19216</v>
      </c>
      <c r="E4928" s="29">
        <v>3220</v>
      </c>
      <c r="F4928" s="29" t="s">
        <v>18886</v>
      </c>
      <c r="G4928" t="s">
        <v>490</v>
      </c>
      <c r="H4928" s="32"/>
      <c r="I4928" s="29"/>
      <c r="J4928" s="29"/>
      <c r="K4928" s="29"/>
    </row>
    <row r="4929" spans="1:11" x14ac:dyDescent="0.25">
      <c r="A4929" s="29" t="s">
        <v>12677</v>
      </c>
      <c r="B4929" s="29" t="s">
        <v>12678</v>
      </c>
      <c r="C4929" s="30">
        <v>44244</v>
      </c>
      <c r="D4929" s="29" t="s">
        <v>19216</v>
      </c>
      <c r="E4929" s="29">
        <v>3220</v>
      </c>
      <c r="F4929" s="29" t="s">
        <v>18886</v>
      </c>
      <c r="G4929" t="s">
        <v>490</v>
      </c>
      <c r="H4929" s="32"/>
      <c r="I4929" s="29"/>
      <c r="J4929" s="29"/>
      <c r="K4929" s="29"/>
    </row>
    <row r="4930" spans="1:11" x14ac:dyDescent="0.25">
      <c r="A4930" s="29" t="s">
        <v>2969</v>
      </c>
      <c r="B4930" s="29" t="s">
        <v>2970</v>
      </c>
      <c r="C4930" s="30">
        <v>44207</v>
      </c>
      <c r="D4930" s="29" t="s">
        <v>19225</v>
      </c>
      <c r="E4930" s="29">
        <v>3300</v>
      </c>
      <c r="F4930" s="29" t="s">
        <v>18886</v>
      </c>
      <c r="G4930" s="28" t="s">
        <v>905</v>
      </c>
      <c r="H4930" s="32"/>
      <c r="I4930" s="29"/>
      <c r="J4930" s="29"/>
      <c r="K4930" s="29"/>
    </row>
    <row r="4931" spans="1:11" x14ac:dyDescent="0.25">
      <c r="A4931" s="29" t="s">
        <v>497</v>
      </c>
      <c r="B4931" s="29" t="s">
        <v>498</v>
      </c>
      <c r="C4931" s="30">
        <v>44239</v>
      </c>
      <c r="D4931" s="29" t="s">
        <v>19225</v>
      </c>
      <c r="E4931" s="29">
        <v>3300</v>
      </c>
      <c r="F4931" s="29" t="s">
        <v>18886</v>
      </c>
      <c r="G4931" t="s">
        <v>490</v>
      </c>
      <c r="H4931" s="32"/>
      <c r="I4931" s="29"/>
      <c r="J4931" s="29"/>
      <c r="K4931" s="29"/>
    </row>
    <row r="4932" spans="1:11" x14ac:dyDescent="0.25">
      <c r="A4932" s="29" t="s">
        <v>1721</v>
      </c>
      <c r="B4932" s="29" t="s">
        <v>1722</v>
      </c>
      <c r="C4932" s="30">
        <v>44249</v>
      </c>
      <c r="D4932" s="29" t="s">
        <v>19225</v>
      </c>
      <c r="E4932" s="29">
        <v>3300</v>
      </c>
      <c r="F4932" s="29" t="s">
        <v>18886</v>
      </c>
      <c r="G4932" t="s">
        <v>490</v>
      </c>
      <c r="H4932" s="32"/>
      <c r="I4932" s="29"/>
      <c r="J4932" s="29"/>
      <c r="K4932" s="29"/>
    </row>
    <row r="4933" spans="1:11" x14ac:dyDescent="0.25">
      <c r="A4933" s="29" t="s">
        <v>1723</v>
      </c>
      <c r="B4933" s="29" t="s">
        <v>1724</v>
      </c>
      <c r="C4933" s="30">
        <v>44249</v>
      </c>
      <c r="D4933" s="29" t="s">
        <v>19225</v>
      </c>
      <c r="E4933" s="29">
        <v>3300</v>
      </c>
      <c r="F4933" s="29" t="s">
        <v>18886</v>
      </c>
      <c r="G4933" t="s">
        <v>490</v>
      </c>
      <c r="H4933" s="32"/>
      <c r="I4933" s="29"/>
      <c r="J4933" s="29"/>
      <c r="K4933" s="29"/>
    </row>
    <row r="4934" spans="1:11" x14ac:dyDescent="0.25">
      <c r="A4934" s="29" t="s">
        <v>1756</v>
      </c>
      <c r="B4934" s="29" t="s">
        <v>1757</v>
      </c>
      <c r="C4934" s="30">
        <v>44249</v>
      </c>
      <c r="D4934" s="29" t="s">
        <v>19225</v>
      </c>
      <c r="E4934" s="29">
        <v>3300</v>
      </c>
      <c r="F4934" s="29" t="s">
        <v>18886</v>
      </c>
      <c r="G4934" t="s">
        <v>490</v>
      </c>
      <c r="H4934" s="32"/>
      <c r="I4934" s="29"/>
      <c r="J4934" s="29"/>
      <c r="K4934" s="29"/>
    </row>
    <row r="4935" spans="1:11" x14ac:dyDescent="0.25">
      <c r="A4935" s="29" t="s">
        <v>10743</v>
      </c>
      <c r="B4935" s="29" t="s">
        <v>10744</v>
      </c>
      <c r="C4935" s="30">
        <v>44252</v>
      </c>
      <c r="D4935" s="29" t="s">
        <v>19225</v>
      </c>
      <c r="E4935" s="29">
        <v>3300</v>
      </c>
      <c r="F4935" s="29" t="s">
        <v>18886</v>
      </c>
      <c r="G4935" t="s">
        <v>490</v>
      </c>
      <c r="H4935" s="32"/>
      <c r="I4935" s="29"/>
      <c r="J4935" s="29"/>
      <c r="K4935" s="29"/>
    </row>
    <row r="4936" spans="1:11" x14ac:dyDescent="0.25">
      <c r="A4936" s="29" t="s">
        <v>500</v>
      </c>
      <c r="B4936" s="29" t="s">
        <v>501</v>
      </c>
      <c r="C4936" s="30">
        <v>44212</v>
      </c>
      <c r="D4936" s="29" t="s">
        <v>19234</v>
      </c>
      <c r="E4936" s="29">
        <v>3360</v>
      </c>
      <c r="F4936" s="29" t="s">
        <v>18886</v>
      </c>
      <c r="G4936" t="s">
        <v>490</v>
      </c>
      <c r="H4936" s="32"/>
      <c r="I4936" s="29"/>
      <c r="J4936" s="29"/>
      <c r="K4936" s="29"/>
    </row>
    <row r="4937" spans="1:11" x14ac:dyDescent="0.25">
      <c r="A4937" s="29" t="s">
        <v>12465</v>
      </c>
      <c r="B4937" s="29" t="s">
        <v>12466</v>
      </c>
      <c r="C4937" s="30">
        <v>44236</v>
      </c>
      <c r="D4937" s="29" t="s">
        <v>19239</v>
      </c>
      <c r="E4937" s="29">
        <v>3390</v>
      </c>
      <c r="F4937" s="29" t="s">
        <v>18886</v>
      </c>
      <c r="G4937" t="s">
        <v>490</v>
      </c>
      <c r="H4937" s="32"/>
      <c r="I4937" s="29"/>
      <c r="J4937" s="29"/>
      <c r="K4937" s="29"/>
    </row>
    <row r="4938" spans="1:11" x14ac:dyDescent="0.25">
      <c r="A4938" s="29" t="s">
        <v>9640</v>
      </c>
      <c r="B4938" s="29" t="s">
        <v>9641</v>
      </c>
      <c r="C4938" s="30">
        <v>44246</v>
      </c>
      <c r="D4938" s="29" t="s">
        <v>19257</v>
      </c>
      <c r="E4938" s="29">
        <v>3530</v>
      </c>
      <c r="F4938" s="29" t="s">
        <v>18888</v>
      </c>
      <c r="G4938" t="s">
        <v>490</v>
      </c>
      <c r="H4938" s="32"/>
      <c r="I4938" s="29"/>
      <c r="J4938" s="29"/>
      <c r="K4938" s="29"/>
    </row>
    <row r="4939" spans="1:11" x14ac:dyDescent="0.25">
      <c r="A4939" s="29" t="s">
        <v>7931</v>
      </c>
      <c r="B4939" s="29" t="s">
        <v>7932</v>
      </c>
      <c r="C4939" s="30">
        <v>44251</v>
      </c>
      <c r="D4939" s="29" t="s">
        <v>19267</v>
      </c>
      <c r="E4939" s="29">
        <v>3581</v>
      </c>
      <c r="F4939" s="29" t="s">
        <v>18888</v>
      </c>
      <c r="G4939" t="s">
        <v>490</v>
      </c>
      <c r="H4939" s="32"/>
      <c r="I4939" s="29"/>
      <c r="J4939" s="29"/>
      <c r="K4939" s="29"/>
    </row>
    <row r="4940" spans="1:11" x14ac:dyDescent="0.25">
      <c r="A4940" s="29" t="s">
        <v>7927</v>
      </c>
      <c r="B4940" s="29" t="s">
        <v>7928</v>
      </c>
      <c r="C4940" s="30">
        <v>44252</v>
      </c>
      <c r="D4940" s="29" t="s">
        <v>19265</v>
      </c>
      <c r="E4940" s="29">
        <v>3581</v>
      </c>
      <c r="F4940" s="29" t="s">
        <v>18888</v>
      </c>
      <c r="G4940" t="s">
        <v>490</v>
      </c>
      <c r="H4940" s="32"/>
      <c r="I4940" s="29"/>
      <c r="J4940" s="29"/>
      <c r="K4940" s="29"/>
    </row>
    <row r="4941" spans="1:11" x14ac:dyDescent="0.25">
      <c r="A4941" s="29" t="s">
        <v>10701</v>
      </c>
      <c r="B4941" s="29" t="s">
        <v>10702</v>
      </c>
      <c r="C4941" s="30">
        <v>44255</v>
      </c>
      <c r="D4941" s="29" t="s">
        <v>19265</v>
      </c>
      <c r="E4941" s="29">
        <v>3581</v>
      </c>
      <c r="F4941" s="29" t="s">
        <v>18888</v>
      </c>
      <c r="G4941" t="s">
        <v>490</v>
      </c>
      <c r="H4941" s="32"/>
      <c r="I4941" s="29"/>
      <c r="J4941" s="29"/>
      <c r="K4941" s="29"/>
    </row>
    <row r="4942" spans="1:11" x14ac:dyDescent="0.25">
      <c r="A4942" s="29" t="s">
        <v>10639</v>
      </c>
      <c r="B4942" s="29" t="s">
        <v>10640</v>
      </c>
      <c r="C4942" s="30">
        <v>44251</v>
      </c>
      <c r="D4942" s="29" t="s">
        <v>19269</v>
      </c>
      <c r="E4942" s="29">
        <v>3583</v>
      </c>
      <c r="F4942" s="29" t="s">
        <v>18888</v>
      </c>
      <c r="G4942" s="28" t="s">
        <v>905</v>
      </c>
      <c r="H4942" s="32"/>
      <c r="I4942" s="29"/>
      <c r="J4942" s="29"/>
      <c r="K4942" s="29"/>
    </row>
    <row r="4943" spans="1:11" x14ac:dyDescent="0.25">
      <c r="A4943" s="29" t="s">
        <v>14783</v>
      </c>
      <c r="B4943" s="29" t="s">
        <v>14784</v>
      </c>
      <c r="C4943" s="30">
        <v>44232</v>
      </c>
      <c r="D4943" s="29" t="s">
        <v>18907</v>
      </c>
      <c r="E4943" s="29">
        <v>3600</v>
      </c>
      <c r="F4943" s="29" t="s">
        <v>18888</v>
      </c>
      <c r="G4943" t="s">
        <v>490</v>
      </c>
      <c r="H4943" s="32"/>
      <c r="I4943" s="29"/>
      <c r="J4943" s="29"/>
      <c r="K4943" s="29"/>
    </row>
    <row r="4944" spans="1:11" x14ac:dyDescent="0.25">
      <c r="A4944" s="29" t="s">
        <v>10746</v>
      </c>
      <c r="B4944" s="29" t="s">
        <v>10747</v>
      </c>
      <c r="C4944" s="30">
        <v>44246</v>
      </c>
      <c r="D4944" s="29" t="s">
        <v>18907</v>
      </c>
      <c r="E4944" s="29">
        <v>3600</v>
      </c>
      <c r="F4944" s="29" t="s">
        <v>18888</v>
      </c>
      <c r="G4944" t="s">
        <v>490</v>
      </c>
      <c r="H4944" s="32"/>
      <c r="I4944" s="29"/>
      <c r="J4944" s="29"/>
      <c r="K4944" s="29"/>
    </row>
    <row r="4945" spans="1:11" x14ac:dyDescent="0.25">
      <c r="A4945" s="29" t="s">
        <v>18579</v>
      </c>
      <c r="B4945" s="29" t="s">
        <v>18580</v>
      </c>
      <c r="C4945" s="30">
        <v>44228</v>
      </c>
      <c r="D4945" s="29" t="s">
        <v>19281</v>
      </c>
      <c r="E4945" s="29">
        <v>3670</v>
      </c>
      <c r="F4945" s="29" t="s">
        <v>18888</v>
      </c>
      <c r="G4945" s="28" t="s">
        <v>905</v>
      </c>
      <c r="H4945" s="32"/>
      <c r="I4945" s="29"/>
      <c r="J4945" s="29"/>
      <c r="K4945" s="29"/>
    </row>
    <row r="4946" spans="1:11" x14ac:dyDescent="0.25">
      <c r="A4946" s="29" t="s">
        <v>505</v>
      </c>
      <c r="B4946" s="29" t="s">
        <v>506</v>
      </c>
      <c r="C4946" s="30">
        <v>44243</v>
      </c>
      <c r="D4946" s="29" t="s">
        <v>19291</v>
      </c>
      <c r="E4946" s="29">
        <v>3740</v>
      </c>
      <c r="F4946" s="29" t="s">
        <v>18888</v>
      </c>
      <c r="G4946" t="s">
        <v>490</v>
      </c>
      <c r="H4946" s="32"/>
      <c r="I4946" s="29"/>
      <c r="J4946" s="29"/>
      <c r="K4946" s="29"/>
    </row>
    <row r="4947" spans="1:11" x14ac:dyDescent="0.25">
      <c r="A4947" s="29" t="s">
        <v>7908</v>
      </c>
      <c r="B4947" s="29" t="s">
        <v>7909</v>
      </c>
      <c r="C4947" s="30">
        <v>44250</v>
      </c>
      <c r="D4947" s="29" t="s">
        <v>19292</v>
      </c>
      <c r="E4947" s="29">
        <v>3770</v>
      </c>
      <c r="F4947" s="29" t="s">
        <v>18888</v>
      </c>
      <c r="G4947" t="s">
        <v>490</v>
      </c>
      <c r="H4947" s="32"/>
      <c r="I4947" s="29"/>
      <c r="J4947" s="29"/>
      <c r="K4947" s="29"/>
    </row>
    <row r="4948" spans="1:11" x14ac:dyDescent="0.25">
      <c r="A4948" s="29" t="s">
        <v>7912</v>
      </c>
      <c r="B4948" s="29" t="s">
        <v>7913</v>
      </c>
      <c r="C4948" s="30">
        <v>44247</v>
      </c>
      <c r="D4948" s="29" t="s">
        <v>19310</v>
      </c>
      <c r="E4948" s="29">
        <v>3960</v>
      </c>
      <c r="F4948" s="29" t="s">
        <v>18888</v>
      </c>
      <c r="G4948" t="s">
        <v>490</v>
      </c>
      <c r="H4948" s="32"/>
      <c r="I4948" s="29"/>
      <c r="J4948" s="29"/>
      <c r="K4948" s="29"/>
    </row>
    <row r="4949" spans="1:11" x14ac:dyDescent="0.25">
      <c r="A4949" s="29" t="s">
        <v>7914</v>
      </c>
      <c r="B4949" s="29" t="s">
        <v>7915</v>
      </c>
      <c r="C4949" s="30">
        <v>44247</v>
      </c>
      <c r="D4949" s="29" t="s">
        <v>19310</v>
      </c>
      <c r="E4949" s="29">
        <v>3960</v>
      </c>
      <c r="F4949" s="29" t="s">
        <v>18888</v>
      </c>
      <c r="G4949" t="s">
        <v>490</v>
      </c>
      <c r="H4949" s="32"/>
      <c r="I4949" s="29"/>
      <c r="J4949" s="29"/>
      <c r="K4949" s="29"/>
    </row>
    <row r="4950" spans="1:11" x14ac:dyDescent="0.25">
      <c r="A4950" s="29" t="s">
        <v>16483</v>
      </c>
      <c r="B4950" s="29" t="s">
        <v>16484</v>
      </c>
      <c r="C4950" s="30">
        <v>44199</v>
      </c>
      <c r="D4950" s="29" t="s">
        <v>18889</v>
      </c>
      <c r="E4950" s="29">
        <v>4000</v>
      </c>
      <c r="F4950" s="29" t="s">
        <v>18889</v>
      </c>
      <c r="G4950" t="s">
        <v>490</v>
      </c>
      <c r="H4950" s="32"/>
      <c r="I4950" s="29"/>
      <c r="J4950" s="29"/>
      <c r="K4950" s="29"/>
    </row>
    <row r="4951" spans="1:11" x14ac:dyDescent="0.25">
      <c r="A4951" s="29" t="s">
        <v>3467</v>
      </c>
      <c r="B4951" s="29" t="s">
        <v>3468</v>
      </c>
      <c r="C4951" s="30">
        <v>44233</v>
      </c>
      <c r="D4951" s="29" t="s">
        <v>18889</v>
      </c>
      <c r="E4951" s="29">
        <v>4020</v>
      </c>
      <c r="F4951" s="29" t="s">
        <v>18889</v>
      </c>
      <c r="G4951" t="s">
        <v>490</v>
      </c>
      <c r="H4951" s="32"/>
      <c r="I4951" s="29"/>
      <c r="J4951" s="29"/>
      <c r="K4951" s="29"/>
    </row>
    <row r="4952" spans="1:11" x14ac:dyDescent="0.25">
      <c r="A4952" s="29" t="s">
        <v>12653</v>
      </c>
      <c r="B4952" s="29" t="s">
        <v>12654</v>
      </c>
      <c r="C4952" s="30">
        <v>44236</v>
      </c>
      <c r="D4952" s="29" t="s">
        <v>18889</v>
      </c>
      <c r="E4952" s="29">
        <v>4020</v>
      </c>
      <c r="F4952" s="29" t="s">
        <v>18889</v>
      </c>
      <c r="G4952" t="s">
        <v>490</v>
      </c>
      <c r="H4952" s="32"/>
      <c r="I4952" s="29"/>
      <c r="J4952" s="29"/>
      <c r="K4952" s="29"/>
    </row>
    <row r="4953" spans="1:11" x14ac:dyDescent="0.25">
      <c r="A4953" s="29" t="s">
        <v>17581</v>
      </c>
      <c r="B4953" s="29" t="s">
        <v>17582</v>
      </c>
      <c r="C4953" s="30">
        <v>44260</v>
      </c>
      <c r="D4953" s="29" t="s">
        <v>18889</v>
      </c>
      <c r="E4953" s="29">
        <v>4020</v>
      </c>
      <c r="F4953" s="29" t="s">
        <v>18889</v>
      </c>
      <c r="G4953" t="s">
        <v>490</v>
      </c>
      <c r="H4953" s="32"/>
      <c r="I4953" s="29"/>
      <c r="J4953" s="29"/>
      <c r="K4953" s="29"/>
    </row>
    <row r="4954" spans="1:11" x14ac:dyDescent="0.25">
      <c r="A4954" s="29" t="s">
        <v>9063</v>
      </c>
      <c r="B4954" s="29" t="s">
        <v>9064</v>
      </c>
      <c r="C4954" s="30">
        <v>44228</v>
      </c>
      <c r="D4954" s="29" t="s">
        <v>18889</v>
      </c>
      <c r="E4954" s="29">
        <v>4040</v>
      </c>
      <c r="F4954" s="29" t="s">
        <v>18889</v>
      </c>
      <c r="G4954" s="28" t="s">
        <v>905</v>
      </c>
      <c r="H4954" s="32"/>
      <c r="I4954" s="29"/>
      <c r="J4954" s="29"/>
      <c r="K4954" s="29"/>
    </row>
    <row r="4955" spans="1:11" x14ac:dyDescent="0.25">
      <c r="A4955" s="29" t="s">
        <v>9065</v>
      </c>
      <c r="B4955" s="29" t="s">
        <v>9066</v>
      </c>
      <c r="C4955" s="30">
        <v>44228</v>
      </c>
      <c r="D4955" s="29" t="s">
        <v>18889</v>
      </c>
      <c r="E4955" s="29">
        <v>4040</v>
      </c>
      <c r="F4955" s="29" t="s">
        <v>18889</v>
      </c>
      <c r="G4955" s="28" t="s">
        <v>905</v>
      </c>
      <c r="H4955" s="32"/>
      <c r="I4955" s="29"/>
      <c r="J4955" s="29"/>
      <c r="K4955" s="29"/>
    </row>
    <row r="4956" spans="1:11" x14ac:dyDescent="0.25">
      <c r="A4956" s="29" t="s">
        <v>9067</v>
      </c>
      <c r="B4956" s="29" t="s">
        <v>9068</v>
      </c>
      <c r="C4956" s="30">
        <v>44228</v>
      </c>
      <c r="D4956" s="29" t="s">
        <v>18889</v>
      </c>
      <c r="E4956" s="29">
        <v>4040</v>
      </c>
      <c r="F4956" s="29" t="s">
        <v>18889</v>
      </c>
      <c r="G4956" s="28" t="s">
        <v>905</v>
      </c>
      <c r="H4956" s="32"/>
      <c r="I4956" s="29"/>
      <c r="J4956" s="29"/>
      <c r="K4956" s="29"/>
    </row>
    <row r="4957" spans="1:11" x14ac:dyDescent="0.25">
      <c r="A4957" s="29" t="s">
        <v>3486</v>
      </c>
      <c r="B4957" s="29" t="s">
        <v>3487</v>
      </c>
      <c r="C4957" s="30">
        <v>44235</v>
      </c>
      <c r="D4957" s="29" t="s">
        <v>18889</v>
      </c>
      <c r="E4957" s="29">
        <v>4040</v>
      </c>
      <c r="F4957" s="29" t="s">
        <v>18889</v>
      </c>
      <c r="G4957" s="28" t="s">
        <v>905</v>
      </c>
      <c r="H4957" s="32"/>
      <c r="I4957" s="29"/>
      <c r="J4957" s="29"/>
      <c r="K4957" s="29"/>
    </row>
    <row r="4958" spans="1:11" x14ac:dyDescent="0.25">
      <c r="A4958" s="29" t="s">
        <v>5238</v>
      </c>
      <c r="B4958" s="29" t="s">
        <v>5239</v>
      </c>
      <c r="C4958" s="30">
        <v>44218</v>
      </c>
      <c r="D4958" s="29" t="s">
        <v>18889</v>
      </c>
      <c r="E4958" s="29">
        <v>4100</v>
      </c>
      <c r="F4958" s="29" t="s">
        <v>18889</v>
      </c>
      <c r="G4958" t="s">
        <v>490</v>
      </c>
      <c r="H4958" s="32"/>
      <c r="I4958" s="29"/>
      <c r="J4958" s="29"/>
      <c r="K4958" s="29"/>
    </row>
    <row r="4959" spans="1:11" x14ac:dyDescent="0.25">
      <c r="A4959" s="29" t="s">
        <v>5235</v>
      </c>
      <c r="B4959" s="29" t="s">
        <v>5236</v>
      </c>
      <c r="C4959" s="30">
        <v>44221</v>
      </c>
      <c r="D4959" s="29" t="s">
        <v>18889</v>
      </c>
      <c r="E4959" s="29">
        <v>4100</v>
      </c>
      <c r="F4959" s="29" t="s">
        <v>18889</v>
      </c>
      <c r="G4959" t="s">
        <v>490</v>
      </c>
      <c r="H4959" s="32"/>
      <c r="I4959" s="29"/>
      <c r="J4959" s="29"/>
      <c r="K4959" s="29"/>
    </row>
    <row r="4960" spans="1:11" x14ac:dyDescent="0.25">
      <c r="A4960" s="29" t="s">
        <v>12628</v>
      </c>
      <c r="B4960" s="29" t="s">
        <v>12629</v>
      </c>
      <c r="C4960" s="30">
        <v>44241</v>
      </c>
      <c r="D4960" s="29" t="s">
        <v>18889</v>
      </c>
      <c r="E4960" s="29">
        <v>4121</v>
      </c>
      <c r="F4960" s="29" t="s">
        <v>18889</v>
      </c>
      <c r="G4960" t="s">
        <v>490</v>
      </c>
      <c r="H4960" s="32"/>
      <c r="I4960" s="29"/>
      <c r="J4960" s="29"/>
      <c r="K4960" s="29"/>
    </row>
    <row r="4961" spans="1:11" x14ac:dyDescent="0.25">
      <c r="A4961" s="29" t="s">
        <v>4039</v>
      </c>
      <c r="B4961" s="29" t="s">
        <v>4040</v>
      </c>
      <c r="C4961" s="30">
        <v>44247</v>
      </c>
      <c r="D4961" s="29" t="s">
        <v>18889</v>
      </c>
      <c r="E4961" s="29">
        <v>4122</v>
      </c>
      <c r="F4961" s="29" t="s">
        <v>18889</v>
      </c>
      <c r="G4961" t="s">
        <v>490</v>
      </c>
      <c r="H4961" s="32"/>
      <c r="I4961" s="29"/>
      <c r="J4961" s="29"/>
      <c r="K4961" s="29"/>
    </row>
    <row r="4962" spans="1:11" x14ac:dyDescent="0.25">
      <c r="A4962" s="29" t="s">
        <v>12632</v>
      </c>
      <c r="B4962" s="29" t="s">
        <v>12633</v>
      </c>
      <c r="C4962" s="30">
        <v>44240</v>
      </c>
      <c r="D4962" s="29" t="s">
        <v>18889</v>
      </c>
      <c r="E4962" s="29">
        <v>4280</v>
      </c>
      <c r="F4962" s="29" t="s">
        <v>18889</v>
      </c>
      <c r="G4962" t="s">
        <v>490</v>
      </c>
      <c r="H4962" s="32"/>
      <c r="I4962" s="29"/>
      <c r="J4962" s="29"/>
      <c r="K4962" s="29"/>
    </row>
    <row r="4963" spans="1:11" x14ac:dyDescent="0.25">
      <c r="A4963" s="29" t="s">
        <v>5241</v>
      </c>
      <c r="B4963" s="29" t="s">
        <v>5242</v>
      </c>
      <c r="C4963" s="30">
        <v>44219</v>
      </c>
      <c r="D4963" s="29" t="s">
        <v>18889</v>
      </c>
      <c r="E4963" s="29">
        <v>4367</v>
      </c>
      <c r="F4963" s="29" t="s">
        <v>18889</v>
      </c>
      <c r="G4963" s="28" t="s">
        <v>905</v>
      </c>
      <c r="H4963" s="32"/>
      <c r="I4963" s="29"/>
      <c r="J4963" s="29"/>
      <c r="K4963" s="29"/>
    </row>
    <row r="4964" spans="1:11" x14ac:dyDescent="0.25">
      <c r="A4964" s="29" t="s">
        <v>4799</v>
      </c>
      <c r="B4964" s="29" t="s">
        <v>4800</v>
      </c>
      <c r="C4964" s="30">
        <v>44265</v>
      </c>
      <c r="D4964" s="29" t="s">
        <v>18889</v>
      </c>
      <c r="E4964" s="29">
        <v>4470</v>
      </c>
      <c r="F4964" s="29" t="s">
        <v>18889</v>
      </c>
      <c r="G4964" t="s">
        <v>490</v>
      </c>
      <c r="H4964" s="32"/>
      <c r="I4964" s="29"/>
      <c r="J4964" s="29"/>
      <c r="K4964" s="29"/>
    </row>
    <row r="4965" spans="1:11" x14ac:dyDescent="0.25">
      <c r="A4965" s="29" t="s">
        <v>7887</v>
      </c>
      <c r="B4965" s="29" t="s">
        <v>7888</v>
      </c>
      <c r="C4965" s="30">
        <v>44266</v>
      </c>
      <c r="D4965" s="29" t="s">
        <v>18889</v>
      </c>
      <c r="E4965" s="29">
        <v>4470</v>
      </c>
      <c r="F4965" s="29" t="s">
        <v>18889</v>
      </c>
      <c r="G4965" t="s">
        <v>490</v>
      </c>
      <c r="H4965" s="32"/>
      <c r="I4965" s="29"/>
      <c r="J4965" s="29"/>
      <c r="K4965" s="29"/>
    </row>
    <row r="4966" spans="1:11" x14ac:dyDescent="0.25">
      <c r="A4966" s="29" t="s">
        <v>7889</v>
      </c>
      <c r="B4966" s="29" t="s">
        <v>7890</v>
      </c>
      <c r="C4966" s="30">
        <v>44266</v>
      </c>
      <c r="D4966" s="29" t="s">
        <v>18889</v>
      </c>
      <c r="E4966" s="29">
        <v>4470</v>
      </c>
      <c r="F4966" s="29" t="s">
        <v>18889</v>
      </c>
      <c r="G4966" t="s">
        <v>490</v>
      </c>
      <c r="H4966" s="32"/>
      <c r="I4966" s="29"/>
      <c r="J4966" s="29"/>
      <c r="K4966" s="29"/>
    </row>
    <row r="4967" spans="1:11" x14ac:dyDescent="0.25">
      <c r="A4967" s="29" t="s">
        <v>7891</v>
      </c>
      <c r="B4967" s="29" t="s">
        <v>7892</v>
      </c>
      <c r="C4967" s="30">
        <v>44269</v>
      </c>
      <c r="D4967" s="29" t="s">
        <v>18889</v>
      </c>
      <c r="E4967" s="29">
        <v>4470</v>
      </c>
      <c r="F4967" s="29" t="s">
        <v>18889</v>
      </c>
      <c r="G4967" t="s">
        <v>490</v>
      </c>
      <c r="H4967" s="32"/>
      <c r="I4967" s="29"/>
      <c r="J4967" s="29"/>
      <c r="K4967" s="29"/>
    </row>
    <row r="4968" spans="1:11" x14ac:dyDescent="0.25">
      <c r="A4968" s="29" t="s">
        <v>4186</v>
      </c>
      <c r="B4968" s="29" t="s">
        <v>4187</v>
      </c>
      <c r="C4968" s="30">
        <v>44246</v>
      </c>
      <c r="D4968" s="29" t="s">
        <v>18889</v>
      </c>
      <c r="E4968" s="29">
        <v>4560</v>
      </c>
      <c r="F4968" s="29" t="s">
        <v>18889</v>
      </c>
      <c r="G4968" t="s">
        <v>490</v>
      </c>
      <c r="H4968" s="32"/>
      <c r="I4968" s="29"/>
      <c r="J4968" s="29"/>
      <c r="K4968" s="29"/>
    </row>
    <row r="4969" spans="1:11" x14ac:dyDescent="0.25">
      <c r="A4969" s="29" t="s">
        <v>12812</v>
      </c>
      <c r="B4969" s="29" t="s">
        <v>12813</v>
      </c>
      <c r="C4969" s="30">
        <v>44247</v>
      </c>
      <c r="D4969" s="29" t="s">
        <v>18889</v>
      </c>
      <c r="E4969" s="29">
        <v>4653</v>
      </c>
      <c r="F4969" s="29" t="s">
        <v>18889</v>
      </c>
      <c r="G4969" t="s">
        <v>490</v>
      </c>
      <c r="H4969" s="32"/>
      <c r="I4969" s="29"/>
      <c r="J4969" s="29"/>
      <c r="K4969" s="29"/>
    </row>
    <row r="4970" spans="1:11" x14ac:dyDescent="0.25">
      <c r="A4970" s="29" t="s">
        <v>12657</v>
      </c>
      <c r="B4970" s="29" t="s">
        <v>12658</v>
      </c>
      <c r="C4970" s="30">
        <v>44231</v>
      </c>
      <c r="D4970" s="29" t="s">
        <v>18889</v>
      </c>
      <c r="E4970" s="29">
        <v>4700</v>
      </c>
      <c r="F4970" s="29" t="s">
        <v>18889</v>
      </c>
      <c r="G4970" t="s">
        <v>490</v>
      </c>
      <c r="H4970" s="32"/>
      <c r="I4970" s="29"/>
      <c r="J4970" s="29"/>
      <c r="K4970" s="29"/>
    </row>
    <row r="4971" spans="1:11" x14ac:dyDescent="0.25">
      <c r="A4971" s="29" t="s">
        <v>18064</v>
      </c>
      <c r="B4971" s="29" t="s">
        <v>18065</v>
      </c>
      <c r="C4971" s="30">
        <v>44265</v>
      </c>
      <c r="D4971" s="29" t="s">
        <v>18891</v>
      </c>
      <c r="E4971" s="29">
        <v>6183</v>
      </c>
      <c r="F4971" s="29" t="s">
        <v>18891</v>
      </c>
      <c r="G4971" t="s">
        <v>490</v>
      </c>
      <c r="H4971" s="32"/>
      <c r="I4971" s="29"/>
      <c r="J4971" s="29"/>
      <c r="K4971" s="29"/>
    </row>
    <row r="4972" spans="1:11" x14ac:dyDescent="0.25">
      <c r="A4972" s="29" t="s">
        <v>4124</v>
      </c>
      <c r="B4972" s="29" t="s">
        <v>4125</v>
      </c>
      <c r="C4972" s="30">
        <v>44240</v>
      </c>
      <c r="D4972" s="29" t="s">
        <v>18892</v>
      </c>
      <c r="E4972" s="29">
        <v>6900</v>
      </c>
      <c r="F4972" s="29" t="s">
        <v>18892</v>
      </c>
      <c r="G4972" t="s">
        <v>490</v>
      </c>
      <c r="H4972" s="32"/>
      <c r="I4972" s="29"/>
      <c r="J4972" s="29"/>
      <c r="K4972" s="29"/>
    </row>
    <row r="4973" spans="1:11" x14ac:dyDescent="0.25">
      <c r="A4973" s="29" t="s">
        <v>4189</v>
      </c>
      <c r="B4973" s="29" t="s">
        <v>4190</v>
      </c>
      <c r="C4973" s="30">
        <v>44247</v>
      </c>
      <c r="D4973" s="29" t="s">
        <v>18892</v>
      </c>
      <c r="E4973" s="29">
        <v>6900</v>
      </c>
      <c r="F4973" s="29" t="s">
        <v>18892</v>
      </c>
      <c r="G4973" t="s">
        <v>490</v>
      </c>
      <c r="H4973" s="32"/>
      <c r="I4973" s="29"/>
      <c r="J4973" s="29"/>
      <c r="K4973" s="29"/>
    </row>
    <row r="4974" spans="1:11" x14ac:dyDescent="0.25">
      <c r="A4974" s="29" t="s">
        <v>12809</v>
      </c>
      <c r="B4974" s="29" t="s">
        <v>12810</v>
      </c>
      <c r="C4974" s="30">
        <v>44215</v>
      </c>
      <c r="D4974" s="29" t="s">
        <v>18891</v>
      </c>
      <c r="E4974" s="29">
        <v>7000</v>
      </c>
      <c r="F4974" s="29" t="s">
        <v>18891</v>
      </c>
      <c r="G4974" t="s">
        <v>490</v>
      </c>
      <c r="H4974" s="32"/>
      <c r="I4974" s="29"/>
      <c r="J4974" s="29"/>
      <c r="K4974" s="29"/>
    </row>
    <row r="4975" spans="1:11" x14ac:dyDescent="0.25">
      <c r="A4975" s="29" t="s">
        <v>4368</v>
      </c>
      <c r="B4975" s="29" t="s">
        <v>4369</v>
      </c>
      <c r="C4975" s="30">
        <v>44249</v>
      </c>
      <c r="D4975" s="29" t="s">
        <v>18891</v>
      </c>
      <c r="E4975" s="29">
        <v>7080</v>
      </c>
      <c r="F4975" s="29" t="s">
        <v>18891</v>
      </c>
      <c r="G4975" t="s">
        <v>490</v>
      </c>
      <c r="H4975" s="32"/>
      <c r="I4975" s="29"/>
      <c r="J4975" s="29"/>
      <c r="K4975" s="29"/>
    </row>
    <row r="4976" spans="1:11" x14ac:dyDescent="0.25">
      <c r="A4976" s="29" t="s">
        <v>17045</v>
      </c>
      <c r="B4976" s="29" t="s">
        <v>17046</v>
      </c>
      <c r="C4976" s="30">
        <v>44234</v>
      </c>
      <c r="D4976" s="29" t="s">
        <v>19367</v>
      </c>
      <c r="E4976" s="29">
        <v>7090</v>
      </c>
      <c r="F4976" s="29" t="s">
        <v>18891</v>
      </c>
      <c r="G4976" s="28" t="s">
        <v>905</v>
      </c>
      <c r="H4976" s="32"/>
      <c r="I4976" s="29"/>
      <c r="J4976" s="29"/>
      <c r="K4976" s="29"/>
    </row>
    <row r="4977" spans="1:11" x14ac:dyDescent="0.25">
      <c r="A4977" s="29" t="s">
        <v>12648</v>
      </c>
      <c r="B4977" s="29" t="s">
        <v>12649</v>
      </c>
      <c r="C4977" s="30">
        <v>44238</v>
      </c>
      <c r="D4977" s="29" t="s">
        <v>18891</v>
      </c>
      <c r="E4977" s="29">
        <v>7100</v>
      </c>
      <c r="F4977" s="29" t="s">
        <v>18891</v>
      </c>
      <c r="G4977" t="s">
        <v>490</v>
      </c>
      <c r="H4977" s="32"/>
      <c r="I4977" s="29"/>
      <c r="J4977" s="29"/>
      <c r="K4977" s="29"/>
    </row>
    <row r="4978" spans="1:11" x14ac:dyDescent="0.25">
      <c r="A4978" s="29" t="s">
        <v>1456</v>
      </c>
      <c r="B4978" s="29" t="s">
        <v>1457</v>
      </c>
      <c r="C4978" s="30">
        <v>44266</v>
      </c>
      <c r="D4978" s="29" t="s">
        <v>18891</v>
      </c>
      <c r="E4978" s="29">
        <v>7100</v>
      </c>
      <c r="F4978" s="29" t="s">
        <v>18891</v>
      </c>
      <c r="G4978" t="s">
        <v>490</v>
      </c>
      <c r="H4978" s="32"/>
      <c r="I4978" s="29"/>
      <c r="J4978" s="29"/>
      <c r="K4978" s="29"/>
    </row>
    <row r="4979" spans="1:11" x14ac:dyDescent="0.25">
      <c r="A4979" s="29" t="s">
        <v>17506</v>
      </c>
      <c r="B4979" s="29" t="s">
        <v>17507</v>
      </c>
      <c r="C4979" s="30">
        <v>44257</v>
      </c>
      <c r="D4979" s="29" t="s">
        <v>18891</v>
      </c>
      <c r="E4979" s="29">
        <v>7321</v>
      </c>
      <c r="F4979" s="29" t="s">
        <v>18891</v>
      </c>
      <c r="G4979" t="s">
        <v>490</v>
      </c>
      <c r="H4979" s="32"/>
      <c r="I4979" s="29"/>
      <c r="J4979" s="29"/>
      <c r="K4979" s="29"/>
    </row>
    <row r="4980" spans="1:11" x14ac:dyDescent="0.25">
      <c r="A4980" s="29" t="s">
        <v>7644</v>
      </c>
      <c r="B4980" s="29" t="s">
        <v>7645</v>
      </c>
      <c r="C4980" s="30">
        <v>44252</v>
      </c>
      <c r="E4980" s="29">
        <v>7530</v>
      </c>
      <c r="F4980" s="29" t="s">
        <v>18891</v>
      </c>
      <c r="G4980" t="s">
        <v>490</v>
      </c>
      <c r="H4980" s="32"/>
      <c r="I4980" s="29"/>
      <c r="J4980" s="29"/>
      <c r="K4980" s="29"/>
    </row>
    <row r="4981" spans="1:11" x14ac:dyDescent="0.25">
      <c r="A4981" s="29" t="s">
        <v>7647</v>
      </c>
      <c r="B4981" s="29" t="s">
        <v>7648</v>
      </c>
      <c r="C4981" s="30">
        <v>44252</v>
      </c>
      <c r="E4981" s="29">
        <v>7530</v>
      </c>
      <c r="F4981" s="29" t="s">
        <v>18891</v>
      </c>
      <c r="G4981" t="s">
        <v>490</v>
      </c>
      <c r="H4981" s="32"/>
      <c r="I4981" s="29"/>
      <c r="J4981" s="29"/>
      <c r="K4981" s="29"/>
    </row>
    <row r="4982" spans="1:11" x14ac:dyDescent="0.25">
      <c r="A4982" s="29" t="s">
        <v>10221</v>
      </c>
      <c r="B4982" s="29" t="s">
        <v>10222</v>
      </c>
      <c r="C4982" s="30">
        <v>44266</v>
      </c>
      <c r="E4982" s="29">
        <v>7532</v>
      </c>
      <c r="F4982" s="29" t="s">
        <v>18891</v>
      </c>
      <c r="G4982" t="s">
        <v>490</v>
      </c>
      <c r="H4982" s="32"/>
      <c r="I4982" s="29"/>
      <c r="J4982" s="29"/>
      <c r="K4982" s="29"/>
    </row>
    <row r="4983" spans="1:11" x14ac:dyDescent="0.25">
      <c r="A4983" s="29" t="s">
        <v>17719</v>
      </c>
      <c r="B4983" s="29" t="s">
        <v>17720</v>
      </c>
      <c r="C4983" s="30">
        <v>44259</v>
      </c>
      <c r="D4983" s="29" t="s">
        <v>18891</v>
      </c>
      <c r="E4983" s="29">
        <v>7538</v>
      </c>
      <c r="F4983" s="29" t="s">
        <v>18891</v>
      </c>
      <c r="G4983" t="s">
        <v>490</v>
      </c>
      <c r="H4983" s="32"/>
      <c r="I4983" s="29"/>
      <c r="J4983" s="29"/>
      <c r="K4983" s="29"/>
    </row>
    <row r="4984" spans="1:11" x14ac:dyDescent="0.25">
      <c r="A4984" s="29" t="s">
        <v>9738</v>
      </c>
      <c r="B4984" s="29" t="s">
        <v>9739</v>
      </c>
      <c r="C4984" s="30">
        <v>44253</v>
      </c>
      <c r="E4984" s="29">
        <v>7540</v>
      </c>
      <c r="F4984" s="29" t="s">
        <v>18891</v>
      </c>
      <c r="G4984" t="s">
        <v>490</v>
      </c>
      <c r="H4984" s="32"/>
      <c r="I4984" s="29"/>
      <c r="J4984" s="29"/>
      <c r="K4984" s="29"/>
    </row>
    <row r="4985" spans="1:11" x14ac:dyDescent="0.25">
      <c r="A4985" s="29" t="s">
        <v>9741</v>
      </c>
      <c r="B4985" s="29" t="s">
        <v>9742</v>
      </c>
      <c r="C4985" s="30">
        <v>44256</v>
      </c>
      <c r="E4985" s="29">
        <v>7600</v>
      </c>
      <c r="F4985" s="29" t="s">
        <v>18891</v>
      </c>
      <c r="G4985" t="s">
        <v>490</v>
      </c>
      <c r="H4985" s="32"/>
      <c r="I4985" s="29"/>
      <c r="J4985" s="29"/>
      <c r="K4985" s="29"/>
    </row>
    <row r="4986" spans="1:11" x14ac:dyDescent="0.25">
      <c r="A4986" s="29" t="s">
        <v>10211</v>
      </c>
      <c r="B4986" s="29" t="s">
        <v>10212</v>
      </c>
      <c r="C4986" s="30">
        <v>44265</v>
      </c>
      <c r="E4986" s="29">
        <v>7600</v>
      </c>
      <c r="F4986" s="29" t="s">
        <v>18891</v>
      </c>
      <c r="G4986" t="s">
        <v>490</v>
      </c>
      <c r="H4986" s="32"/>
      <c r="I4986" s="29"/>
      <c r="J4986" s="29"/>
      <c r="K4986" s="29"/>
    </row>
    <row r="4987" spans="1:11" x14ac:dyDescent="0.25">
      <c r="A4987" s="29" t="s">
        <v>3489</v>
      </c>
      <c r="B4987" s="29" t="s">
        <v>3490</v>
      </c>
      <c r="C4987" s="30">
        <v>44245</v>
      </c>
      <c r="E4987" s="29">
        <v>7618</v>
      </c>
      <c r="F4987" s="29" t="s">
        <v>18891</v>
      </c>
      <c r="G4987" t="s">
        <v>490</v>
      </c>
      <c r="H4987" s="32"/>
      <c r="I4987" s="29"/>
      <c r="J4987" s="29"/>
      <c r="K4987" s="29"/>
    </row>
    <row r="4988" spans="1:11" x14ac:dyDescent="0.25">
      <c r="A4988" s="29" t="s">
        <v>9745</v>
      </c>
      <c r="B4988" s="29" t="s">
        <v>9746</v>
      </c>
      <c r="C4988" s="30">
        <v>44256</v>
      </c>
      <c r="E4988" s="29">
        <v>7740</v>
      </c>
      <c r="F4988" s="29" t="s">
        <v>18891</v>
      </c>
      <c r="G4988" t="s">
        <v>490</v>
      </c>
      <c r="H4988" s="32"/>
      <c r="I4988" s="29"/>
      <c r="J4988" s="29"/>
      <c r="K4988" s="29"/>
    </row>
    <row r="4989" spans="1:11" x14ac:dyDescent="0.25">
      <c r="A4989" s="29" t="s">
        <v>12641</v>
      </c>
      <c r="B4989" s="29" t="s">
        <v>12642</v>
      </c>
      <c r="C4989" s="30">
        <v>44239</v>
      </c>
      <c r="D4989" s="29" t="s">
        <v>18891</v>
      </c>
      <c r="E4989" s="29">
        <v>7750</v>
      </c>
      <c r="F4989" s="29" t="s">
        <v>18891</v>
      </c>
      <c r="G4989" t="s">
        <v>490</v>
      </c>
      <c r="H4989" s="32"/>
      <c r="I4989" s="29"/>
      <c r="J4989" s="29"/>
      <c r="K4989" s="29"/>
    </row>
    <row r="4990" spans="1:11" x14ac:dyDescent="0.25">
      <c r="A4990" s="29" t="s">
        <v>6099</v>
      </c>
      <c r="B4990" s="29" t="s">
        <v>6100</v>
      </c>
      <c r="C4990" s="30">
        <v>44219</v>
      </c>
      <c r="D4990" s="29" t="s">
        <v>18891</v>
      </c>
      <c r="E4990" s="29">
        <v>7864</v>
      </c>
      <c r="F4990" s="29" t="s">
        <v>18891</v>
      </c>
      <c r="G4990" t="s">
        <v>490</v>
      </c>
      <c r="H4990" s="32"/>
      <c r="I4990" s="29"/>
      <c r="J4990" s="29"/>
      <c r="K4990" s="29"/>
    </row>
    <row r="4991" spans="1:11" x14ac:dyDescent="0.25">
      <c r="A4991" s="29" t="s">
        <v>17660</v>
      </c>
      <c r="B4991" s="29" t="s">
        <v>17661</v>
      </c>
      <c r="C4991" s="30">
        <v>44260</v>
      </c>
      <c r="D4991" s="29" t="s">
        <v>18891</v>
      </c>
      <c r="E4991" s="29">
        <v>7912</v>
      </c>
      <c r="F4991" s="29" t="s">
        <v>18891</v>
      </c>
      <c r="G4991" t="s">
        <v>490</v>
      </c>
      <c r="H4991" s="32"/>
      <c r="I4991" s="29"/>
      <c r="J4991" s="29"/>
      <c r="K4991" s="29"/>
    </row>
    <row r="4992" spans="1:11" x14ac:dyDescent="0.25">
      <c r="A4992" s="29" t="s">
        <v>9735</v>
      </c>
      <c r="B4992" s="29" t="s">
        <v>9736</v>
      </c>
      <c r="C4992" s="30">
        <v>44253</v>
      </c>
      <c r="E4992" s="29">
        <v>7971</v>
      </c>
      <c r="F4992" s="29" t="s">
        <v>18891</v>
      </c>
      <c r="G4992" t="s">
        <v>490</v>
      </c>
      <c r="H4992" s="32"/>
      <c r="I4992" s="29"/>
      <c r="J4992" s="29"/>
      <c r="K4992" s="29"/>
    </row>
    <row r="4993" spans="1:11" x14ac:dyDescent="0.25">
      <c r="A4993" s="29" t="s">
        <v>10782</v>
      </c>
      <c r="B4993" s="29" t="s">
        <v>10783</v>
      </c>
      <c r="C4993" s="30">
        <v>44256</v>
      </c>
      <c r="D4993" s="29" t="s">
        <v>18896</v>
      </c>
      <c r="E4993" s="29">
        <v>8670</v>
      </c>
      <c r="F4993" s="29" t="s">
        <v>18893</v>
      </c>
      <c r="G4993" t="s">
        <v>490</v>
      </c>
      <c r="H4993" s="32"/>
      <c r="I4993" s="29"/>
      <c r="J4993" s="29"/>
      <c r="K4993" s="29"/>
    </row>
    <row r="4994" spans="1:11" x14ac:dyDescent="0.25">
      <c r="A4994" s="29" t="s">
        <v>15887</v>
      </c>
      <c r="B4994" s="29" t="s">
        <v>15888</v>
      </c>
      <c r="C4994" s="30">
        <v>44256</v>
      </c>
      <c r="D4994" s="29" t="s">
        <v>18932</v>
      </c>
      <c r="E4994" s="29">
        <v>8720</v>
      </c>
      <c r="F4994" s="29" t="s">
        <v>18893</v>
      </c>
      <c r="G4994" t="s">
        <v>490</v>
      </c>
      <c r="H4994" s="32"/>
      <c r="I4994" s="29"/>
      <c r="J4994" s="29"/>
      <c r="K4994" s="29"/>
    </row>
    <row r="4995" spans="1:11" x14ac:dyDescent="0.25">
      <c r="A4995" s="29" t="s">
        <v>13692</v>
      </c>
      <c r="B4995" s="29" t="s">
        <v>13693</v>
      </c>
      <c r="C4995" s="30">
        <v>44225</v>
      </c>
      <c r="D4995" s="29" t="s">
        <v>18896</v>
      </c>
      <c r="E4995" s="29">
        <v>8800</v>
      </c>
      <c r="F4995" s="29" t="s">
        <v>18893</v>
      </c>
      <c r="G4995" t="s">
        <v>490</v>
      </c>
      <c r="H4995" s="32"/>
      <c r="I4995" s="29"/>
      <c r="J4995" s="29"/>
      <c r="K4995" s="29"/>
    </row>
    <row r="4996" spans="1:11" x14ac:dyDescent="0.25">
      <c r="A4996" s="29" t="s">
        <v>13159</v>
      </c>
      <c r="B4996" s="29" t="s">
        <v>13160</v>
      </c>
      <c r="C4996" s="30">
        <v>44263</v>
      </c>
      <c r="D4996" s="29" t="s">
        <v>18941</v>
      </c>
      <c r="E4996" s="29">
        <v>8810</v>
      </c>
      <c r="F4996" s="29" t="s">
        <v>18893</v>
      </c>
      <c r="G4996" t="s">
        <v>490</v>
      </c>
      <c r="H4996" s="32"/>
      <c r="I4996" s="29"/>
      <c r="J4996" s="29"/>
      <c r="K4996" s="29"/>
    </row>
    <row r="4997" spans="1:11" x14ac:dyDescent="0.25">
      <c r="A4997" s="29" t="s">
        <v>8608</v>
      </c>
      <c r="B4997" s="29" t="s">
        <v>8609</v>
      </c>
      <c r="C4997" s="30">
        <v>44208</v>
      </c>
      <c r="D4997" s="29" t="s">
        <v>18950</v>
      </c>
      <c r="E4997" s="29">
        <v>8900</v>
      </c>
      <c r="F4997" s="29" t="s">
        <v>18893</v>
      </c>
      <c r="G4997" t="s">
        <v>490</v>
      </c>
      <c r="H4997" s="32"/>
      <c r="I4997" s="29"/>
      <c r="J4997" s="29"/>
      <c r="K4997" s="29"/>
    </row>
    <row r="4998" spans="1:11" x14ac:dyDescent="0.25">
      <c r="A4998" s="29" t="s">
        <v>6095</v>
      </c>
      <c r="B4998" s="29" t="s">
        <v>6096</v>
      </c>
      <c r="C4998" s="30">
        <v>44222</v>
      </c>
      <c r="D4998" s="29" t="s">
        <v>18894</v>
      </c>
      <c r="E4998" s="29">
        <v>9100</v>
      </c>
      <c r="F4998" s="29" t="s">
        <v>18894</v>
      </c>
      <c r="G4998" t="s">
        <v>490</v>
      </c>
      <c r="H4998" s="32"/>
      <c r="I4998" s="29"/>
      <c r="J4998" s="29"/>
      <c r="K4998" s="29"/>
    </row>
    <row r="4999" spans="1:11" x14ac:dyDescent="0.25">
      <c r="A4999" s="29" t="s">
        <v>13724</v>
      </c>
      <c r="B4999" s="29" t="s">
        <v>13725</v>
      </c>
      <c r="C4999" s="30">
        <v>44257</v>
      </c>
      <c r="D4999" s="29" t="s">
        <v>18896</v>
      </c>
      <c r="E4999" s="29">
        <v>9401</v>
      </c>
      <c r="F4999" s="29" t="s">
        <v>18894</v>
      </c>
      <c r="G4999" t="s">
        <v>490</v>
      </c>
      <c r="H4999" s="32"/>
      <c r="I4999" s="29"/>
      <c r="J4999" s="29"/>
      <c r="K4999" s="29"/>
    </row>
    <row r="5000" spans="1:11" x14ac:dyDescent="0.25">
      <c r="A5000" s="29" t="s">
        <v>13698</v>
      </c>
      <c r="B5000" s="29" t="s">
        <v>13699</v>
      </c>
      <c r="C5000" s="30">
        <v>44252</v>
      </c>
      <c r="D5000" s="29" t="s">
        <v>18896</v>
      </c>
      <c r="E5000" s="29">
        <v>9660</v>
      </c>
      <c r="F5000" s="29" t="s">
        <v>18894</v>
      </c>
      <c r="G5000" t="s">
        <v>490</v>
      </c>
      <c r="H5000" s="32"/>
      <c r="I5000" s="29"/>
      <c r="J5000" s="29"/>
      <c r="K5000" s="29"/>
    </row>
    <row r="5001" spans="1:11" x14ac:dyDescent="0.25">
      <c r="A5001" s="29" t="s">
        <v>16271</v>
      </c>
      <c r="B5001" s="29" t="s">
        <v>16272</v>
      </c>
      <c r="C5001" s="30">
        <v>44253</v>
      </c>
      <c r="D5001" s="29" t="s">
        <v>18896</v>
      </c>
      <c r="E5001" s="29">
        <v>9920</v>
      </c>
      <c r="F5001" s="29" t="s">
        <v>18894</v>
      </c>
      <c r="G5001" t="s">
        <v>490</v>
      </c>
      <c r="H5001" s="32"/>
      <c r="I5001" s="29"/>
      <c r="J5001" s="29"/>
      <c r="K5001" s="29"/>
    </row>
    <row r="5002" spans="1:11" x14ac:dyDescent="0.25">
      <c r="A5002" s="29" t="s">
        <v>8171</v>
      </c>
      <c r="B5002" s="29" t="s">
        <v>8172</v>
      </c>
      <c r="C5002" s="30">
        <v>44203</v>
      </c>
      <c r="D5002" s="29" t="s">
        <v>18889</v>
      </c>
      <c r="F5002" s="29" t="s">
        <v>18889</v>
      </c>
      <c r="G5002" t="s">
        <v>490</v>
      </c>
      <c r="H5002" s="32"/>
      <c r="I5002" s="29"/>
      <c r="J5002" s="29"/>
      <c r="K5002" s="29"/>
    </row>
    <row r="5003" spans="1:11" x14ac:dyDescent="0.25">
      <c r="A5003" s="29" t="s">
        <v>13539</v>
      </c>
      <c r="B5003" s="29" t="s">
        <v>13540</v>
      </c>
      <c r="C5003" s="30">
        <v>44221</v>
      </c>
      <c r="D5003" s="29" t="s">
        <v>18896</v>
      </c>
      <c r="F5003" s="29" t="s">
        <v>18894</v>
      </c>
      <c r="G5003" s="28" t="s">
        <v>905</v>
      </c>
      <c r="H5003" s="32"/>
      <c r="I5003" s="29"/>
      <c r="J5003" s="29"/>
      <c r="K5003" s="29"/>
    </row>
    <row r="5004" spans="1:11" x14ac:dyDescent="0.25">
      <c r="A5004" s="29" t="s">
        <v>12838</v>
      </c>
      <c r="B5004" s="29" t="s">
        <v>12839</v>
      </c>
      <c r="C5004" s="30">
        <v>44230</v>
      </c>
      <c r="D5004" s="29" t="s">
        <v>19254</v>
      </c>
      <c r="F5004" s="29" t="s">
        <v>18888</v>
      </c>
      <c r="G5004" t="s">
        <v>490</v>
      </c>
      <c r="H5004" s="32"/>
      <c r="I5004" s="29"/>
      <c r="J5004" s="29"/>
      <c r="K5004" s="29"/>
    </row>
    <row r="5005" spans="1:11" x14ac:dyDescent="0.25">
      <c r="A5005" s="29" t="s">
        <v>12840</v>
      </c>
      <c r="B5005" s="29" t="s">
        <v>12841</v>
      </c>
      <c r="C5005" s="30">
        <v>44231</v>
      </c>
      <c r="D5005" s="29" t="s">
        <v>19254</v>
      </c>
      <c r="F5005" s="29" t="s">
        <v>18888</v>
      </c>
      <c r="G5005" t="s">
        <v>490</v>
      </c>
      <c r="H5005" s="32"/>
      <c r="I5005" s="29"/>
      <c r="J5005" s="29"/>
      <c r="K5005" s="29"/>
    </row>
    <row r="5006" spans="1:11" x14ac:dyDescent="0.25">
      <c r="A5006" s="29" t="s">
        <v>12842</v>
      </c>
      <c r="B5006" s="29" t="s">
        <v>12843</v>
      </c>
      <c r="C5006" s="30">
        <v>44231</v>
      </c>
      <c r="D5006" s="29" t="s">
        <v>19254</v>
      </c>
      <c r="F5006" s="29" t="s">
        <v>18888</v>
      </c>
      <c r="G5006" t="s">
        <v>490</v>
      </c>
      <c r="H5006" s="32"/>
      <c r="I5006" s="29"/>
      <c r="J5006" s="29"/>
      <c r="K5006" s="29"/>
    </row>
    <row r="5007" spans="1:11" x14ac:dyDescent="0.25">
      <c r="A5007" s="29" t="s">
        <v>12847</v>
      </c>
      <c r="B5007" s="29" t="s">
        <v>12848</v>
      </c>
      <c r="C5007" s="30">
        <v>44234</v>
      </c>
      <c r="D5007" s="29" t="s">
        <v>19254</v>
      </c>
      <c r="F5007" s="29" t="s">
        <v>18888</v>
      </c>
      <c r="G5007" t="s">
        <v>490</v>
      </c>
      <c r="H5007" s="32"/>
      <c r="I5007" s="29"/>
      <c r="J5007" s="29"/>
      <c r="K5007" s="29"/>
    </row>
    <row r="5008" spans="1:11" x14ac:dyDescent="0.25">
      <c r="A5008" s="29" t="s">
        <v>12829</v>
      </c>
      <c r="B5008" s="29" t="s">
        <v>12830</v>
      </c>
      <c r="C5008" s="30">
        <v>44235</v>
      </c>
      <c r="D5008" s="29" t="s">
        <v>18908</v>
      </c>
      <c r="F5008" s="29" t="s">
        <v>18888</v>
      </c>
      <c r="G5008" t="s">
        <v>490</v>
      </c>
      <c r="H5008" s="32"/>
      <c r="I5008" s="29"/>
      <c r="J5008" s="29"/>
      <c r="K5008" s="29"/>
    </row>
    <row r="5009" spans="1:11" x14ac:dyDescent="0.25">
      <c r="A5009" s="29" t="s">
        <v>12853</v>
      </c>
      <c r="B5009" s="29" t="s">
        <v>12854</v>
      </c>
      <c r="C5009" s="30">
        <v>44239</v>
      </c>
      <c r="D5009" s="29" t="s">
        <v>19254</v>
      </c>
      <c r="F5009" s="29" t="s">
        <v>18888</v>
      </c>
      <c r="G5009" t="s">
        <v>490</v>
      </c>
      <c r="H5009" s="32"/>
      <c r="I5009" s="29"/>
      <c r="J5009" s="29"/>
      <c r="K5009" s="29"/>
    </row>
    <row r="5010" spans="1:11" x14ac:dyDescent="0.25">
      <c r="A5010" s="29" t="s">
        <v>12855</v>
      </c>
      <c r="B5010" s="29" t="s">
        <v>12856</v>
      </c>
      <c r="C5010" s="30">
        <v>44242</v>
      </c>
      <c r="D5010" s="29" t="s">
        <v>19254</v>
      </c>
      <c r="F5010" s="29" t="s">
        <v>18888</v>
      </c>
      <c r="G5010" t="s">
        <v>490</v>
      </c>
      <c r="H5010" s="32"/>
      <c r="I5010" s="29"/>
      <c r="J5010" s="29"/>
      <c r="K5010" s="29"/>
    </row>
    <row r="5011" spans="1:11" x14ac:dyDescent="0.25">
      <c r="A5011" s="29" t="s">
        <v>9755</v>
      </c>
      <c r="B5011" s="29" t="s">
        <v>9756</v>
      </c>
      <c r="C5011" s="30">
        <v>44243</v>
      </c>
      <c r="D5011" s="29" t="s">
        <v>18896</v>
      </c>
      <c r="F5011" s="29" t="s">
        <v>18894</v>
      </c>
      <c r="G5011" t="s">
        <v>490</v>
      </c>
      <c r="H5011" s="32"/>
      <c r="I5011" s="29"/>
      <c r="J5011" s="29"/>
      <c r="K5011" s="29"/>
    </row>
    <row r="5012" spans="1:11" x14ac:dyDescent="0.25">
      <c r="A5012" s="29" t="s">
        <v>12859</v>
      </c>
      <c r="B5012" s="29" t="s">
        <v>12860</v>
      </c>
      <c r="C5012" s="30">
        <v>44243</v>
      </c>
      <c r="D5012" s="29" t="s">
        <v>19254</v>
      </c>
      <c r="F5012" s="29" t="s">
        <v>18888</v>
      </c>
      <c r="G5012" t="s">
        <v>490</v>
      </c>
      <c r="H5012" s="32"/>
      <c r="I5012" s="29"/>
      <c r="J5012" s="29"/>
      <c r="K5012" s="29"/>
    </row>
    <row r="5013" spans="1:11" x14ac:dyDescent="0.25">
      <c r="A5013" s="29" t="s">
        <v>12857</v>
      </c>
      <c r="B5013" s="29" t="s">
        <v>12858</v>
      </c>
      <c r="C5013" s="30">
        <v>44244</v>
      </c>
      <c r="D5013" s="29" t="s">
        <v>18907</v>
      </c>
      <c r="F5013" s="29" t="s">
        <v>18888</v>
      </c>
      <c r="G5013" t="s">
        <v>490</v>
      </c>
      <c r="H5013" s="32"/>
      <c r="I5013" s="29"/>
      <c r="J5013" s="29"/>
      <c r="K5013" s="29"/>
    </row>
    <row r="5014" spans="1:11" x14ac:dyDescent="0.25">
      <c r="A5014" s="29" t="s">
        <v>9808</v>
      </c>
      <c r="B5014" s="29" t="s">
        <v>9809</v>
      </c>
      <c r="C5014" s="30">
        <v>44244</v>
      </c>
      <c r="D5014" s="29" t="s">
        <v>18896</v>
      </c>
      <c r="F5014" s="29" t="s">
        <v>18894</v>
      </c>
      <c r="G5014" t="s">
        <v>490</v>
      </c>
      <c r="H5014" s="32"/>
      <c r="I5014" s="29"/>
      <c r="J5014" s="29"/>
      <c r="K5014" s="29"/>
    </row>
    <row r="5015" spans="1:11" x14ac:dyDescent="0.25">
      <c r="A5015" s="29" t="s">
        <v>9837</v>
      </c>
      <c r="B5015" s="29" t="s">
        <v>9838</v>
      </c>
      <c r="C5015" s="30">
        <v>44245</v>
      </c>
      <c r="D5015" s="29" t="s">
        <v>18896</v>
      </c>
      <c r="F5015" s="29" t="s">
        <v>18894</v>
      </c>
      <c r="G5015" t="s">
        <v>490</v>
      </c>
      <c r="H5015" s="32"/>
      <c r="I5015" s="29"/>
      <c r="J5015" s="29"/>
      <c r="K5015" s="29"/>
    </row>
    <row r="5016" spans="1:11" x14ac:dyDescent="0.25">
      <c r="A5016" s="29" t="s">
        <v>9877</v>
      </c>
      <c r="B5016" s="29" t="s">
        <v>9878</v>
      </c>
      <c r="C5016" s="30">
        <v>44246</v>
      </c>
      <c r="D5016" s="29" t="s">
        <v>18896</v>
      </c>
      <c r="F5016" s="29" t="s">
        <v>18894</v>
      </c>
      <c r="G5016" t="s">
        <v>490</v>
      </c>
      <c r="H5016" s="32"/>
      <c r="I5016" s="29"/>
      <c r="J5016" s="29"/>
      <c r="K5016" s="29"/>
    </row>
    <row r="5017" spans="1:11" x14ac:dyDescent="0.25">
      <c r="A5017" s="29" t="s">
        <v>9900</v>
      </c>
      <c r="B5017" s="29" t="s">
        <v>9901</v>
      </c>
      <c r="C5017" s="30">
        <v>44247</v>
      </c>
      <c r="D5017" s="29" t="s">
        <v>18896</v>
      </c>
      <c r="F5017" s="29" t="s">
        <v>18894</v>
      </c>
      <c r="G5017" t="s">
        <v>490</v>
      </c>
      <c r="H5017" s="32"/>
      <c r="I5017" s="29"/>
      <c r="J5017" s="29"/>
      <c r="K5017" s="29"/>
    </row>
    <row r="5018" spans="1:11" x14ac:dyDescent="0.25">
      <c r="A5018" s="29" t="s">
        <v>9906</v>
      </c>
      <c r="B5018" s="29" t="s">
        <v>9907</v>
      </c>
      <c r="C5018" s="30">
        <v>44247</v>
      </c>
      <c r="D5018" s="29" t="s">
        <v>18896</v>
      </c>
      <c r="F5018" s="29" t="s">
        <v>18894</v>
      </c>
      <c r="G5018" t="s">
        <v>490</v>
      </c>
      <c r="H5018" s="32"/>
      <c r="I5018" s="29"/>
      <c r="J5018" s="29"/>
      <c r="K5018" s="29"/>
    </row>
    <row r="5019" spans="1:11" x14ac:dyDescent="0.25">
      <c r="A5019" s="29" t="s">
        <v>751</v>
      </c>
      <c r="B5019" s="29" t="s">
        <v>752</v>
      </c>
      <c r="C5019" s="30">
        <v>44249</v>
      </c>
      <c r="D5019" s="29" t="s">
        <v>19270</v>
      </c>
      <c r="F5019" s="29" t="s">
        <v>18888</v>
      </c>
      <c r="G5019" t="s">
        <v>490</v>
      </c>
      <c r="H5019" s="32"/>
      <c r="I5019" s="29"/>
      <c r="J5019" s="29"/>
      <c r="K5019" s="29"/>
    </row>
    <row r="5020" spans="1:11" x14ac:dyDescent="0.25">
      <c r="A5020" s="29" t="s">
        <v>9983</v>
      </c>
      <c r="B5020" s="29" t="s">
        <v>9984</v>
      </c>
      <c r="C5020" s="30">
        <v>44252</v>
      </c>
      <c r="D5020" s="29" t="s">
        <v>18896</v>
      </c>
      <c r="F5020" s="29" t="s">
        <v>18894</v>
      </c>
      <c r="G5020" t="s">
        <v>490</v>
      </c>
      <c r="H5020" s="32"/>
      <c r="I5020" s="29"/>
      <c r="J5020" s="29"/>
      <c r="K5020" s="29"/>
    </row>
    <row r="5021" spans="1:11" x14ac:dyDescent="0.25">
      <c r="A5021" s="29" t="s">
        <v>9993</v>
      </c>
      <c r="B5021" s="29" t="s">
        <v>9994</v>
      </c>
      <c r="C5021" s="30">
        <v>44252</v>
      </c>
      <c r="D5021" s="29" t="s">
        <v>18896</v>
      </c>
      <c r="F5021" s="29" t="s">
        <v>18894</v>
      </c>
      <c r="G5021" t="s">
        <v>490</v>
      </c>
      <c r="H5021" s="32"/>
      <c r="I5021" s="29"/>
      <c r="J5021" s="29"/>
      <c r="K5021" s="29"/>
    </row>
    <row r="5022" spans="1:11" x14ac:dyDescent="0.25">
      <c r="A5022" s="29" t="s">
        <v>10012</v>
      </c>
      <c r="B5022" s="29" t="s">
        <v>10013</v>
      </c>
      <c r="C5022" s="30">
        <v>44252</v>
      </c>
      <c r="D5022" s="29" t="s">
        <v>18896</v>
      </c>
      <c r="F5022" s="29" t="s">
        <v>18894</v>
      </c>
      <c r="G5022" t="s">
        <v>490</v>
      </c>
      <c r="H5022" s="32"/>
      <c r="I5022" s="29"/>
      <c r="J5022" s="29"/>
      <c r="K5022" s="29"/>
    </row>
    <row r="5023" spans="1:11" x14ac:dyDescent="0.25">
      <c r="A5023" s="29" t="s">
        <v>9945</v>
      </c>
      <c r="B5023" s="29" t="s">
        <v>9946</v>
      </c>
      <c r="C5023" s="30">
        <v>44253</v>
      </c>
      <c r="D5023" s="29" t="s">
        <v>18896</v>
      </c>
      <c r="F5023" s="29" t="s">
        <v>18894</v>
      </c>
      <c r="G5023" t="s">
        <v>490</v>
      </c>
      <c r="H5023" s="32"/>
      <c r="I5023" s="29"/>
      <c r="J5023" s="29"/>
      <c r="K5023" s="29"/>
    </row>
    <row r="5024" spans="1:11" x14ac:dyDescent="0.25">
      <c r="A5024" s="29" t="s">
        <v>10790</v>
      </c>
      <c r="B5024" s="29" t="s">
        <v>10791</v>
      </c>
      <c r="C5024" s="30">
        <v>44257</v>
      </c>
      <c r="D5024" s="29" t="s">
        <v>18896</v>
      </c>
      <c r="F5024" s="29" t="s">
        <v>18894</v>
      </c>
      <c r="G5024" t="s">
        <v>490</v>
      </c>
      <c r="H5024" s="32"/>
      <c r="I5024" s="29"/>
      <c r="J5024" s="29"/>
      <c r="K5024" s="29"/>
    </row>
    <row r="5025" spans="1:11" x14ac:dyDescent="0.25">
      <c r="A5025" s="29" t="s">
        <v>13709</v>
      </c>
      <c r="B5025" s="29" t="s">
        <v>13710</v>
      </c>
      <c r="C5025" s="30">
        <v>44257</v>
      </c>
      <c r="D5025" s="29" t="s">
        <v>18896</v>
      </c>
      <c r="F5025" s="29" t="s">
        <v>18894</v>
      </c>
      <c r="G5025" t="s">
        <v>490</v>
      </c>
      <c r="H5025" s="32"/>
      <c r="I5025" s="29"/>
      <c r="J5025" s="29"/>
      <c r="K5025" s="29"/>
    </row>
    <row r="5026" spans="1:11" x14ac:dyDescent="0.25">
      <c r="A5026" s="29" t="s">
        <v>10801</v>
      </c>
      <c r="B5026" s="29" t="s">
        <v>10802</v>
      </c>
      <c r="C5026" s="30">
        <v>44258</v>
      </c>
      <c r="D5026" s="29" t="s">
        <v>18896</v>
      </c>
      <c r="F5026" s="29" t="s">
        <v>18894</v>
      </c>
      <c r="G5026" t="s">
        <v>490</v>
      </c>
      <c r="H5026" s="32"/>
      <c r="I5026" s="29"/>
      <c r="J5026" s="29"/>
      <c r="K5026" s="29"/>
    </row>
    <row r="5027" spans="1:11" x14ac:dyDescent="0.25">
      <c r="A5027" s="29" t="s">
        <v>13716</v>
      </c>
      <c r="B5027" s="29" t="s">
        <v>13717</v>
      </c>
      <c r="C5027" s="30">
        <v>44258</v>
      </c>
      <c r="D5027" s="29" t="s">
        <v>18896</v>
      </c>
      <c r="F5027" s="29" t="s">
        <v>18894</v>
      </c>
      <c r="G5027" t="s">
        <v>490</v>
      </c>
      <c r="H5027" s="32"/>
      <c r="I5027" s="29"/>
      <c r="J5027" s="29"/>
      <c r="K5027" s="29"/>
    </row>
    <row r="5028" spans="1:11" x14ac:dyDescent="0.25">
      <c r="A5028" s="29" t="s">
        <v>4554</v>
      </c>
      <c r="B5028" s="29" t="s">
        <v>4555</v>
      </c>
      <c r="C5028" s="30">
        <v>44259</v>
      </c>
      <c r="D5028" s="29" t="s">
        <v>19036</v>
      </c>
      <c r="F5028" s="29" t="s">
        <v>18888</v>
      </c>
      <c r="G5028" t="s">
        <v>490</v>
      </c>
      <c r="H5028" s="32"/>
      <c r="I5028" s="29"/>
      <c r="J5028" s="29"/>
      <c r="K5028" s="29"/>
    </row>
    <row r="5029" spans="1:11" x14ac:dyDescent="0.25">
      <c r="A5029" s="29" t="s">
        <v>1322</v>
      </c>
      <c r="B5029" s="29" t="s">
        <v>1323</v>
      </c>
      <c r="C5029" s="30">
        <v>44263</v>
      </c>
      <c r="D5029" s="29" t="s">
        <v>19254</v>
      </c>
      <c r="F5029" s="29" t="s">
        <v>18888</v>
      </c>
      <c r="G5029" t="s">
        <v>490</v>
      </c>
      <c r="H5029" s="32"/>
      <c r="I5029" s="29"/>
      <c r="J5029" s="29"/>
      <c r="K5029" s="29"/>
    </row>
    <row r="5030" spans="1:11" x14ac:dyDescent="0.25">
      <c r="A5030" s="29" t="s">
        <v>1325</v>
      </c>
      <c r="B5030" s="29" t="s">
        <v>1326</v>
      </c>
      <c r="C5030" s="30">
        <v>44263</v>
      </c>
      <c r="D5030" s="29" t="s">
        <v>19433</v>
      </c>
      <c r="F5030" s="29" t="s">
        <v>18888</v>
      </c>
      <c r="G5030" t="s">
        <v>490</v>
      </c>
      <c r="H5030" s="32"/>
      <c r="I5030" s="29"/>
      <c r="J5030" s="29"/>
      <c r="K5030" s="29"/>
    </row>
    <row r="5031" spans="1:11" x14ac:dyDescent="0.25">
      <c r="A5031" s="29" t="s">
        <v>1328</v>
      </c>
      <c r="B5031" s="29" t="s">
        <v>1329</v>
      </c>
      <c r="C5031" s="30">
        <v>44264</v>
      </c>
      <c r="D5031" s="29" t="s">
        <v>19254</v>
      </c>
      <c r="F5031" s="29" t="s">
        <v>18888</v>
      </c>
      <c r="G5031" t="s">
        <v>490</v>
      </c>
      <c r="H5031" s="32"/>
      <c r="I5031" s="29"/>
      <c r="J5031" s="29"/>
      <c r="K5031" s="29"/>
    </row>
    <row r="5032" spans="1:11" x14ac:dyDescent="0.25">
      <c r="A5032" s="29" t="s">
        <v>1330</v>
      </c>
      <c r="B5032" s="29" t="s">
        <v>1331</v>
      </c>
      <c r="C5032" s="30">
        <v>44265</v>
      </c>
      <c r="D5032" s="29" t="s">
        <v>19254</v>
      </c>
      <c r="F5032" s="29" t="s">
        <v>18888</v>
      </c>
      <c r="G5032" t="s">
        <v>490</v>
      </c>
      <c r="H5032" s="32"/>
      <c r="I5032" s="29"/>
      <c r="J5032" s="29"/>
      <c r="K5032" s="29"/>
    </row>
    <row r="5033" spans="1:11" x14ac:dyDescent="0.25">
      <c r="A5033" s="29" t="s">
        <v>10111</v>
      </c>
      <c r="B5033" s="29" t="s">
        <v>10112</v>
      </c>
      <c r="C5033" s="30">
        <v>44269</v>
      </c>
      <c r="D5033" s="29" t="s">
        <v>19433</v>
      </c>
      <c r="F5033" s="29" t="s">
        <v>18888</v>
      </c>
      <c r="G5033" t="s">
        <v>490</v>
      </c>
      <c r="H5033" s="32"/>
      <c r="I5033" s="29"/>
      <c r="J5033" s="29"/>
      <c r="K5033" s="29"/>
    </row>
    <row r="5034" spans="1:11" x14ac:dyDescent="0.25">
      <c r="A5034" s="29" t="s">
        <v>1422</v>
      </c>
      <c r="B5034" s="29" t="s">
        <v>1423</v>
      </c>
      <c r="C5034" s="30">
        <v>44270</v>
      </c>
      <c r="D5034" s="29" t="s">
        <v>19247</v>
      </c>
      <c r="F5034" s="29" t="s">
        <v>18886</v>
      </c>
      <c r="G5034" t="s">
        <v>490</v>
      </c>
      <c r="H5034" s="32"/>
      <c r="I5034" s="29"/>
      <c r="J5034" s="29"/>
      <c r="K5034" s="29"/>
    </row>
    <row r="5035" spans="1:11" x14ac:dyDescent="0.25">
      <c r="A5035" s="29" t="s">
        <v>1411</v>
      </c>
      <c r="B5035" s="29" t="s">
        <v>1412</v>
      </c>
      <c r="C5035" s="30">
        <v>44270</v>
      </c>
      <c r="D5035" s="29" t="s">
        <v>19433</v>
      </c>
      <c r="F5035" s="29" t="s">
        <v>18888</v>
      </c>
      <c r="G5035" t="s">
        <v>490</v>
      </c>
      <c r="H5035" s="32"/>
      <c r="I5035" s="29"/>
      <c r="J5035" s="29"/>
      <c r="K5035" s="29"/>
    </row>
    <row r="5036" spans="1:11" x14ac:dyDescent="0.25">
      <c r="A5036" s="29" t="s">
        <v>16579</v>
      </c>
      <c r="B5036" s="29" t="s">
        <v>16580</v>
      </c>
      <c r="C5036" s="30">
        <v>44224</v>
      </c>
      <c r="D5036" s="29" t="s">
        <v>18964</v>
      </c>
      <c r="E5036" s="29">
        <v>1000</v>
      </c>
      <c r="F5036" s="29" t="s">
        <v>18884</v>
      </c>
      <c r="G5036" t="s">
        <v>25</v>
      </c>
      <c r="H5036" s="32"/>
      <c r="I5036" s="29"/>
      <c r="J5036" s="29"/>
      <c r="K5036" s="29"/>
    </row>
    <row r="5037" spans="1:11" x14ac:dyDescent="0.25">
      <c r="A5037" s="29" t="s">
        <v>9023</v>
      </c>
      <c r="B5037" s="29" t="s">
        <v>9024</v>
      </c>
      <c r="C5037" s="30">
        <v>44227</v>
      </c>
      <c r="D5037" s="29" t="s">
        <v>18966</v>
      </c>
      <c r="E5037" s="29">
        <v>1000</v>
      </c>
      <c r="F5037" s="29" t="s">
        <v>18884</v>
      </c>
      <c r="G5037" t="s">
        <v>25</v>
      </c>
      <c r="H5037" s="32"/>
      <c r="I5037" s="29"/>
      <c r="J5037" s="29"/>
      <c r="K5037" s="29"/>
    </row>
    <row r="5038" spans="1:11" x14ac:dyDescent="0.25">
      <c r="A5038" s="29" t="s">
        <v>14291</v>
      </c>
      <c r="B5038" s="29" t="s">
        <v>14292</v>
      </c>
      <c r="C5038" s="30">
        <v>44230</v>
      </c>
      <c r="D5038" s="29" t="s">
        <v>18966</v>
      </c>
      <c r="E5038" s="29">
        <v>1000</v>
      </c>
      <c r="F5038" s="29" t="s">
        <v>18884</v>
      </c>
      <c r="G5038" t="s">
        <v>25</v>
      </c>
      <c r="H5038" s="32"/>
      <c r="I5038" s="29"/>
      <c r="J5038" s="29"/>
      <c r="K5038" s="29"/>
    </row>
    <row r="5039" spans="1:11" x14ac:dyDescent="0.25">
      <c r="A5039" s="29" t="s">
        <v>3531</v>
      </c>
      <c r="B5039" s="29" t="s">
        <v>3532</v>
      </c>
      <c r="C5039" s="30">
        <v>44243</v>
      </c>
      <c r="D5039" s="29" t="s">
        <v>18966</v>
      </c>
      <c r="E5039" s="29">
        <v>1000</v>
      </c>
      <c r="F5039" s="29" t="s">
        <v>18884</v>
      </c>
      <c r="G5039" t="s">
        <v>25</v>
      </c>
      <c r="H5039" s="32"/>
      <c r="I5039" s="29"/>
      <c r="J5039" s="29"/>
      <c r="K5039" s="29"/>
    </row>
    <row r="5040" spans="1:11" x14ac:dyDescent="0.25">
      <c r="A5040" s="29" t="s">
        <v>7753</v>
      </c>
      <c r="B5040" s="29" t="s">
        <v>7754</v>
      </c>
      <c r="C5040" s="30">
        <v>44225</v>
      </c>
      <c r="D5040" s="29" t="s">
        <v>18967</v>
      </c>
      <c r="E5040" s="29">
        <v>1020</v>
      </c>
      <c r="F5040" s="29" t="s">
        <v>18884</v>
      </c>
      <c r="G5040" t="s">
        <v>25</v>
      </c>
      <c r="H5040" s="32"/>
      <c r="I5040" s="29"/>
      <c r="J5040" s="29"/>
      <c r="K5040" s="29"/>
    </row>
    <row r="5041" spans="1:11" x14ac:dyDescent="0.25">
      <c r="A5041" s="29" t="s">
        <v>9029</v>
      </c>
      <c r="B5041" s="29" t="s">
        <v>9030</v>
      </c>
      <c r="C5041" s="30">
        <v>44224</v>
      </c>
      <c r="D5041" s="29" t="s">
        <v>18968</v>
      </c>
      <c r="E5041" s="29">
        <v>1030</v>
      </c>
      <c r="F5041" s="29" t="s">
        <v>18884</v>
      </c>
      <c r="G5041" t="s">
        <v>25</v>
      </c>
      <c r="H5041" s="32"/>
      <c r="I5041" s="29"/>
      <c r="J5041" s="29"/>
      <c r="K5041" s="29"/>
    </row>
    <row r="5042" spans="1:11" x14ac:dyDescent="0.25">
      <c r="A5042" s="29" t="s">
        <v>17063</v>
      </c>
      <c r="B5042" s="29" t="s">
        <v>17064</v>
      </c>
      <c r="C5042" s="30">
        <v>44236</v>
      </c>
      <c r="D5042" s="29" t="s">
        <v>19050</v>
      </c>
      <c r="E5042" s="29">
        <v>1030</v>
      </c>
      <c r="F5042" s="29" t="s">
        <v>18884</v>
      </c>
      <c r="G5042" t="s">
        <v>25</v>
      </c>
      <c r="H5042" s="32"/>
      <c r="I5042" s="29"/>
      <c r="J5042" s="29"/>
      <c r="K5042" s="29"/>
    </row>
    <row r="5043" spans="1:11" x14ac:dyDescent="0.25">
      <c r="A5043" s="29" t="s">
        <v>6927</v>
      </c>
      <c r="B5043" s="29" t="s">
        <v>6928</v>
      </c>
      <c r="C5043" s="30">
        <v>44246</v>
      </c>
      <c r="D5043" s="29" t="s">
        <v>18895</v>
      </c>
      <c r="E5043" s="29">
        <v>1030</v>
      </c>
      <c r="F5043" s="29" t="s">
        <v>18884</v>
      </c>
      <c r="G5043" t="s">
        <v>25</v>
      </c>
      <c r="H5043" s="32"/>
      <c r="I5043" s="29"/>
      <c r="J5043" s="29"/>
      <c r="K5043" s="29"/>
    </row>
    <row r="5044" spans="1:11" x14ac:dyDescent="0.25">
      <c r="A5044" s="29" t="s">
        <v>6444</v>
      </c>
      <c r="B5044" s="29" t="s">
        <v>6445</v>
      </c>
      <c r="C5044" s="30">
        <v>44215</v>
      </c>
      <c r="D5044" s="29" t="s">
        <v>18966</v>
      </c>
      <c r="E5044" s="29">
        <v>1050</v>
      </c>
      <c r="F5044" s="29" t="s">
        <v>18884</v>
      </c>
      <c r="G5044" t="s">
        <v>25</v>
      </c>
      <c r="H5044" s="32"/>
      <c r="I5044" s="29"/>
      <c r="J5044" s="29"/>
      <c r="K5044" s="29"/>
    </row>
    <row r="5045" spans="1:11" x14ac:dyDescent="0.25">
      <c r="A5045" s="29" t="s">
        <v>7763</v>
      </c>
      <c r="B5045" s="29" t="s">
        <v>7764</v>
      </c>
      <c r="C5045" s="30">
        <v>44225</v>
      </c>
      <c r="D5045" s="29" t="s">
        <v>18969</v>
      </c>
      <c r="E5045" s="29">
        <v>1050</v>
      </c>
      <c r="F5045" s="29" t="s">
        <v>18884</v>
      </c>
      <c r="G5045" t="s">
        <v>25</v>
      </c>
      <c r="H5045" s="32"/>
      <c r="I5045" s="29"/>
      <c r="J5045" s="29"/>
      <c r="K5045" s="29"/>
    </row>
    <row r="5046" spans="1:11" x14ac:dyDescent="0.25">
      <c r="A5046" s="29" t="s">
        <v>2188</v>
      </c>
      <c r="B5046" s="29" t="s">
        <v>2189</v>
      </c>
      <c r="C5046" s="30">
        <v>44224</v>
      </c>
      <c r="D5046" s="29" t="s">
        <v>18972</v>
      </c>
      <c r="E5046" s="29">
        <v>1070</v>
      </c>
      <c r="F5046" s="29" t="s">
        <v>18884</v>
      </c>
      <c r="G5046" t="s">
        <v>25</v>
      </c>
      <c r="H5046" s="32"/>
      <c r="I5046" s="29"/>
      <c r="J5046" s="29"/>
      <c r="K5046" s="29"/>
    </row>
    <row r="5047" spans="1:11" x14ac:dyDescent="0.25">
      <c r="A5047" s="29" t="s">
        <v>6322</v>
      </c>
      <c r="B5047" s="29" t="s">
        <v>6323</v>
      </c>
      <c r="C5047" s="30">
        <v>44224</v>
      </c>
      <c r="D5047" s="29" t="s">
        <v>18972</v>
      </c>
      <c r="E5047" s="29">
        <v>1070</v>
      </c>
      <c r="F5047" s="29" t="s">
        <v>18884</v>
      </c>
      <c r="G5047" t="s">
        <v>25</v>
      </c>
      <c r="H5047" s="32"/>
      <c r="I5047" s="29"/>
      <c r="J5047" s="29"/>
      <c r="K5047" s="29"/>
    </row>
    <row r="5048" spans="1:11" x14ac:dyDescent="0.25">
      <c r="A5048" s="29" t="s">
        <v>15023</v>
      </c>
      <c r="B5048" s="29" t="s">
        <v>15024</v>
      </c>
      <c r="C5048" s="30">
        <v>44235</v>
      </c>
      <c r="D5048" s="29" t="s">
        <v>18895</v>
      </c>
      <c r="E5048" s="29">
        <v>1080</v>
      </c>
      <c r="F5048" s="29" t="s">
        <v>18884</v>
      </c>
      <c r="G5048" t="s">
        <v>25</v>
      </c>
      <c r="H5048" s="32"/>
      <c r="I5048" s="29"/>
      <c r="J5048" s="29"/>
      <c r="K5048" s="29"/>
    </row>
    <row r="5049" spans="1:11" x14ac:dyDescent="0.25">
      <c r="A5049" s="29" t="s">
        <v>2862</v>
      </c>
      <c r="B5049" s="29" t="s">
        <v>2863</v>
      </c>
      <c r="C5049" s="30">
        <v>44209</v>
      </c>
      <c r="D5049" s="29" t="s">
        <v>18974</v>
      </c>
      <c r="E5049" s="29">
        <v>1081</v>
      </c>
      <c r="F5049" s="29" t="s">
        <v>18884</v>
      </c>
      <c r="G5049" t="s">
        <v>25</v>
      </c>
      <c r="H5049" s="32"/>
      <c r="I5049" s="29"/>
      <c r="J5049" s="29"/>
      <c r="K5049" s="29"/>
    </row>
    <row r="5050" spans="1:11" x14ac:dyDescent="0.25">
      <c r="A5050" s="29" t="s">
        <v>12268</v>
      </c>
      <c r="B5050" s="29" t="s">
        <v>12269</v>
      </c>
      <c r="C5050" s="30">
        <v>44231</v>
      </c>
      <c r="D5050" s="29" t="s">
        <v>18895</v>
      </c>
      <c r="E5050" s="29">
        <v>1082</v>
      </c>
      <c r="F5050" s="29" t="s">
        <v>18884</v>
      </c>
      <c r="G5050" t="s">
        <v>25</v>
      </c>
      <c r="H5050" s="32"/>
      <c r="I5050" s="29"/>
      <c r="J5050" s="29"/>
      <c r="K5050" s="29"/>
    </row>
    <row r="5051" spans="1:11" x14ac:dyDescent="0.25">
      <c r="A5051" s="29" t="s">
        <v>9025</v>
      </c>
      <c r="B5051" s="29" t="s">
        <v>9026</v>
      </c>
      <c r="C5051" s="30">
        <v>44227</v>
      </c>
      <c r="D5051" s="29" t="s">
        <v>18977</v>
      </c>
      <c r="E5051" s="29">
        <v>1090</v>
      </c>
      <c r="F5051" s="29" t="s">
        <v>18884</v>
      </c>
      <c r="G5051" t="s">
        <v>25</v>
      </c>
      <c r="H5051" s="32"/>
      <c r="I5051" s="29"/>
      <c r="J5051" s="29"/>
      <c r="K5051" s="29"/>
    </row>
    <row r="5052" spans="1:11" x14ac:dyDescent="0.25">
      <c r="A5052" s="29" t="s">
        <v>6774</v>
      </c>
      <c r="B5052" s="29" t="s">
        <v>6775</v>
      </c>
      <c r="C5052" s="30">
        <v>44242</v>
      </c>
      <c r="D5052" s="29" t="s">
        <v>18977</v>
      </c>
      <c r="E5052" s="29">
        <v>1090</v>
      </c>
      <c r="F5052" s="29" t="s">
        <v>18884</v>
      </c>
      <c r="G5052" t="s">
        <v>25</v>
      </c>
      <c r="H5052" s="32"/>
      <c r="I5052" s="29"/>
      <c r="J5052" s="29"/>
      <c r="K5052" s="29"/>
    </row>
    <row r="5053" spans="1:11" x14ac:dyDescent="0.25">
      <c r="A5053" s="29" t="s">
        <v>6114</v>
      </c>
      <c r="B5053" s="29" t="s">
        <v>6115</v>
      </c>
      <c r="C5053" s="30">
        <v>44221</v>
      </c>
      <c r="D5053" s="29" t="s">
        <v>18964</v>
      </c>
      <c r="E5053" s="29">
        <v>1140</v>
      </c>
      <c r="F5053" s="29" t="s">
        <v>18884</v>
      </c>
      <c r="G5053" t="s">
        <v>25</v>
      </c>
      <c r="H5053" s="32"/>
      <c r="I5053" s="29"/>
      <c r="J5053" s="29"/>
      <c r="K5053" s="29"/>
    </row>
    <row r="5054" spans="1:11" x14ac:dyDescent="0.25">
      <c r="A5054" s="29" t="s">
        <v>7749</v>
      </c>
      <c r="B5054" s="29" t="s">
        <v>7750</v>
      </c>
      <c r="C5054" s="30">
        <v>44225</v>
      </c>
      <c r="D5054" s="29" t="s">
        <v>18979</v>
      </c>
      <c r="E5054" s="29">
        <v>1140</v>
      </c>
      <c r="F5054" s="29" t="s">
        <v>18884</v>
      </c>
      <c r="G5054" t="s">
        <v>25</v>
      </c>
      <c r="H5054" s="32"/>
      <c r="I5054" s="29"/>
      <c r="J5054" s="29"/>
      <c r="K5054" s="29"/>
    </row>
    <row r="5055" spans="1:11" x14ac:dyDescent="0.25">
      <c r="A5055" s="29" t="s">
        <v>7757</v>
      </c>
      <c r="B5055" s="29" t="s">
        <v>7758</v>
      </c>
      <c r="C5055" s="30">
        <v>44225</v>
      </c>
      <c r="D5055" s="29" t="s">
        <v>18979</v>
      </c>
      <c r="E5055" s="29">
        <v>1140</v>
      </c>
      <c r="F5055" s="29" t="s">
        <v>18884</v>
      </c>
      <c r="G5055" t="s">
        <v>25</v>
      </c>
      <c r="H5055" s="32"/>
      <c r="I5055" s="29"/>
      <c r="J5055" s="29"/>
      <c r="K5055" s="29"/>
    </row>
    <row r="5056" spans="1:11" x14ac:dyDescent="0.25">
      <c r="A5056" s="29" t="s">
        <v>14269</v>
      </c>
      <c r="B5056" s="29" t="s">
        <v>14270</v>
      </c>
      <c r="C5056" s="30">
        <v>44225</v>
      </c>
      <c r="D5056" s="29" t="s">
        <v>18979</v>
      </c>
      <c r="E5056" s="29">
        <v>1140</v>
      </c>
      <c r="F5056" s="29" t="s">
        <v>18884</v>
      </c>
      <c r="G5056" t="s">
        <v>25</v>
      </c>
      <c r="H5056" s="32"/>
      <c r="I5056" s="29"/>
      <c r="J5056" s="29"/>
      <c r="K5056" s="29"/>
    </row>
    <row r="5057" spans="1:11" x14ac:dyDescent="0.25">
      <c r="A5057" s="29" t="s">
        <v>7808</v>
      </c>
      <c r="B5057" s="29" t="s">
        <v>7809</v>
      </c>
      <c r="C5057" s="30">
        <v>44225</v>
      </c>
      <c r="D5057" s="29" t="s">
        <v>18981</v>
      </c>
      <c r="E5057" s="29">
        <v>1190</v>
      </c>
      <c r="F5057" s="29" t="s">
        <v>18884</v>
      </c>
      <c r="G5057" t="s">
        <v>25</v>
      </c>
      <c r="H5057" s="32"/>
      <c r="I5057" s="29"/>
      <c r="J5057" s="29"/>
      <c r="K5057" s="29"/>
    </row>
    <row r="5058" spans="1:11" x14ac:dyDescent="0.25">
      <c r="A5058" s="29" t="s">
        <v>9412</v>
      </c>
      <c r="B5058" s="29" t="s">
        <v>9413</v>
      </c>
      <c r="C5058" s="30">
        <v>44243</v>
      </c>
      <c r="D5058" s="29" t="s">
        <v>19063</v>
      </c>
      <c r="E5058" s="29">
        <v>1200</v>
      </c>
      <c r="F5058" s="29" t="s">
        <v>18884</v>
      </c>
      <c r="G5058" t="s">
        <v>25</v>
      </c>
      <c r="H5058" s="32"/>
      <c r="I5058" s="29"/>
      <c r="J5058" s="29"/>
      <c r="K5058" s="29"/>
    </row>
    <row r="5059" spans="1:11" x14ac:dyDescent="0.25">
      <c r="A5059" s="29" t="s">
        <v>1625</v>
      </c>
      <c r="B5059" s="29" t="s">
        <v>1626</v>
      </c>
      <c r="C5059" s="30">
        <v>44250</v>
      </c>
      <c r="D5059" s="29" t="s">
        <v>19063</v>
      </c>
      <c r="E5059" s="29">
        <v>1200</v>
      </c>
      <c r="F5059" s="29" t="s">
        <v>18884</v>
      </c>
      <c r="G5059" t="s">
        <v>25</v>
      </c>
      <c r="H5059" s="32"/>
      <c r="I5059" s="29"/>
      <c r="J5059" s="29"/>
      <c r="K5059" s="29"/>
    </row>
    <row r="5060" spans="1:11" x14ac:dyDescent="0.25">
      <c r="A5060" s="29" t="s">
        <v>10738</v>
      </c>
      <c r="B5060" s="29" t="s">
        <v>10739</v>
      </c>
      <c r="C5060" s="30">
        <v>44252</v>
      </c>
      <c r="D5060" s="29" t="s">
        <v>19063</v>
      </c>
      <c r="E5060" s="29">
        <v>1200</v>
      </c>
      <c r="F5060" s="29" t="s">
        <v>18884</v>
      </c>
      <c r="G5060" t="s">
        <v>25</v>
      </c>
      <c r="H5060" s="32"/>
      <c r="I5060" s="29"/>
      <c r="J5060" s="29"/>
      <c r="K5060" s="29"/>
    </row>
    <row r="5061" spans="1:11" x14ac:dyDescent="0.25">
      <c r="A5061" s="29" t="s">
        <v>599</v>
      </c>
      <c r="B5061" s="29" t="s">
        <v>600</v>
      </c>
      <c r="C5061" s="30">
        <v>44238</v>
      </c>
      <c r="D5061" s="29" t="s">
        <v>19064</v>
      </c>
      <c r="E5061" s="29">
        <v>1210</v>
      </c>
      <c r="F5061" s="29" t="s">
        <v>18884</v>
      </c>
      <c r="G5061" t="s">
        <v>25</v>
      </c>
      <c r="H5061" s="32"/>
      <c r="I5061" s="29"/>
      <c r="J5061" s="29"/>
      <c r="K5061" s="29"/>
    </row>
    <row r="5062" spans="1:11" x14ac:dyDescent="0.25">
      <c r="A5062" s="29" t="s">
        <v>1073</v>
      </c>
      <c r="B5062" s="29" t="s">
        <v>1074</v>
      </c>
      <c r="C5062" s="30">
        <v>44242</v>
      </c>
      <c r="D5062" s="29" t="s">
        <v>18884</v>
      </c>
      <c r="E5062" s="29">
        <v>1210</v>
      </c>
      <c r="F5062" s="29" t="s">
        <v>18884</v>
      </c>
      <c r="G5062" t="s">
        <v>25</v>
      </c>
      <c r="H5062" s="32"/>
      <c r="I5062" s="29"/>
      <c r="J5062" s="29"/>
      <c r="K5062" s="29"/>
    </row>
    <row r="5063" spans="1:11" x14ac:dyDescent="0.25">
      <c r="A5063" s="29" t="s">
        <v>16618</v>
      </c>
      <c r="B5063" s="29" t="s">
        <v>16619</v>
      </c>
      <c r="C5063" s="30">
        <v>44222</v>
      </c>
      <c r="D5063" s="29" t="s">
        <v>18885</v>
      </c>
      <c r="E5063" s="29">
        <v>1300</v>
      </c>
      <c r="F5063" s="29" t="s">
        <v>18885</v>
      </c>
      <c r="G5063" t="s">
        <v>25</v>
      </c>
      <c r="H5063" s="32"/>
      <c r="I5063" s="29"/>
      <c r="J5063" s="29"/>
      <c r="K5063" s="29"/>
    </row>
    <row r="5064" spans="1:11" x14ac:dyDescent="0.25">
      <c r="A5064" s="29" t="s">
        <v>13871</v>
      </c>
      <c r="B5064" s="29" t="s">
        <v>13872</v>
      </c>
      <c r="C5064" s="30">
        <v>44194</v>
      </c>
      <c r="D5064" s="29" t="s">
        <v>19070</v>
      </c>
      <c r="E5064" s="29">
        <v>1310</v>
      </c>
      <c r="F5064" s="29" t="s">
        <v>18885</v>
      </c>
      <c r="G5064" t="s">
        <v>25</v>
      </c>
      <c r="H5064" s="32"/>
      <c r="I5064" s="29"/>
      <c r="J5064" s="29"/>
      <c r="K5064" s="29"/>
    </row>
    <row r="5065" spans="1:11" x14ac:dyDescent="0.25">
      <c r="A5065" s="29" t="s">
        <v>5151</v>
      </c>
      <c r="B5065" s="29" t="s">
        <v>5152</v>
      </c>
      <c r="C5065" s="30">
        <v>44194</v>
      </c>
      <c r="D5065" s="29" t="s">
        <v>19071</v>
      </c>
      <c r="E5065" s="29">
        <v>1320</v>
      </c>
      <c r="F5065" s="29" t="s">
        <v>18885</v>
      </c>
      <c r="G5065" t="s">
        <v>25</v>
      </c>
      <c r="H5065" s="32"/>
      <c r="I5065" s="29"/>
      <c r="J5065" s="29"/>
      <c r="K5065" s="29"/>
    </row>
    <row r="5066" spans="1:11" x14ac:dyDescent="0.25">
      <c r="A5066" s="29" t="s">
        <v>5275</v>
      </c>
      <c r="B5066" s="29" t="s">
        <v>5276</v>
      </c>
      <c r="C5066" s="30">
        <v>44218</v>
      </c>
      <c r="D5066" s="29" t="s">
        <v>18885</v>
      </c>
      <c r="E5066" s="29">
        <v>1330</v>
      </c>
      <c r="F5066" s="29" t="s">
        <v>18885</v>
      </c>
      <c r="G5066" t="s">
        <v>25</v>
      </c>
      <c r="H5066" s="32"/>
      <c r="I5066" s="29"/>
      <c r="J5066" s="29"/>
      <c r="K5066" s="29"/>
    </row>
    <row r="5067" spans="1:11" x14ac:dyDescent="0.25">
      <c r="A5067" s="29" t="s">
        <v>13875</v>
      </c>
      <c r="B5067" s="29" t="s">
        <v>13876</v>
      </c>
      <c r="C5067" s="30">
        <v>44194</v>
      </c>
      <c r="D5067" s="29" t="s">
        <v>19073</v>
      </c>
      <c r="E5067" s="29">
        <v>1340</v>
      </c>
      <c r="F5067" s="29" t="s">
        <v>18885</v>
      </c>
      <c r="G5067" t="s">
        <v>25</v>
      </c>
      <c r="H5067" s="32"/>
      <c r="I5067" s="29"/>
      <c r="J5067" s="29"/>
      <c r="K5067" s="29"/>
    </row>
    <row r="5068" spans="1:11" x14ac:dyDescent="0.25">
      <c r="A5068" s="29" t="s">
        <v>16620</v>
      </c>
      <c r="B5068" s="29" t="s">
        <v>16621</v>
      </c>
      <c r="C5068" s="30">
        <v>44217</v>
      </c>
      <c r="D5068" s="29" t="s">
        <v>18885</v>
      </c>
      <c r="E5068" s="29">
        <v>1340</v>
      </c>
      <c r="F5068" s="29" t="s">
        <v>18885</v>
      </c>
      <c r="G5068" t="s">
        <v>25</v>
      </c>
    </row>
    <row r="5069" spans="1:11" x14ac:dyDescent="0.25">
      <c r="A5069" s="29" t="s">
        <v>5786</v>
      </c>
      <c r="B5069" s="29" t="s">
        <v>5787</v>
      </c>
      <c r="C5069" s="30">
        <v>44222</v>
      </c>
      <c r="D5069" s="29" t="s">
        <v>18885</v>
      </c>
      <c r="E5069" s="29">
        <v>1360</v>
      </c>
      <c r="F5069" s="29" t="s">
        <v>18885</v>
      </c>
      <c r="G5069" t="s">
        <v>25</v>
      </c>
    </row>
    <row r="5070" spans="1:11" x14ac:dyDescent="0.25">
      <c r="A5070" s="29" t="s">
        <v>1998</v>
      </c>
      <c r="B5070" s="29" t="s">
        <v>1999</v>
      </c>
      <c r="C5070" s="30">
        <v>44250</v>
      </c>
      <c r="D5070" s="29" t="s">
        <v>19078</v>
      </c>
      <c r="E5070" s="29">
        <v>1410</v>
      </c>
      <c r="F5070" s="29" t="s">
        <v>18885</v>
      </c>
      <c r="G5070" t="s">
        <v>25</v>
      </c>
    </row>
    <row r="5071" spans="1:11" x14ac:dyDescent="0.25">
      <c r="A5071" s="29" t="s">
        <v>6447</v>
      </c>
      <c r="B5071" s="29" t="s">
        <v>6448</v>
      </c>
      <c r="C5071" s="30">
        <v>44217</v>
      </c>
      <c r="D5071" s="29" t="s">
        <v>19081</v>
      </c>
      <c r="E5071" s="29">
        <v>1450</v>
      </c>
      <c r="F5071" s="29" t="s">
        <v>18885</v>
      </c>
      <c r="G5071" t="s">
        <v>25</v>
      </c>
    </row>
    <row r="5072" spans="1:11" x14ac:dyDescent="0.25">
      <c r="A5072" s="29" t="s">
        <v>13880</v>
      </c>
      <c r="B5072" s="29" t="s">
        <v>13881</v>
      </c>
      <c r="C5072" s="30">
        <v>44193</v>
      </c>
      <c r="D5072" s="29" t="s">
        <v>19082</v>
      </c>
      <c r="E5072" s="29">
        <v>1457</v>
      </c>
      <c r="F5072" s="29" t="s">
        <v>18885</v>
      </c>
      <c r="G5072" t="s">
        <v>25</v>
      </c>
    </row>
    <row r="5073" spans="1:7" x14ac:dyDescent="0.25">
      <c r="A5073" s="29" t="s">
        <v>3075</v>
      </c>
      <c r="B5073" s="29" t="s">
        <v>3076</v>
      </c>
      <c r="C5073" s="30">
        <v>44217</v>
      </c>
      <c r="D5073" s="29" t="s">
        <v>19082</v>
      </c>
      <c r="E5073" s="29">
        <v>1457</v>
      </c>
      <c r="F5073" s="29" t="s">
        <v>18885</v>
      </c>
      <c r="G5073" t="s">
        <v>25</v>
      </c>
    </row>
    <row r="5074" spans="1:7" x14ac:dyDescent="0.25">
      <c r="A5074" s="29" t="s">
        <v>3179</v>
      </c>
      <c r="B5074" s="29" t="s">
        <v>3180</v>
      </c>
      <c r="C5074" s="30">
        <v>44217</v>
      </c>
      <c r="D5074" s="29" t="s">
        <v>19082</v>
      </c>
      <c r="E5074" s="29">
        <v>1457</v>
      </c>
      <c r="F5074" s="29" t="s">
        <v>18885</v>
      </c>
      <c r="G5074" t="s">
        <v>25</v>
      </c>
    </row>
    <row r="5075" spans="1:7" x14ac:dyDescent="0.25">
      <c r="A5075" s="29" t="s">
        <v>4445</v>
      </c>
      <c r="B5075" s="29" t="s">
        <v>4446</v>
      </c>
      <c r="C5075" s="30">
        <v>44225</v>
      </c>
      <c r="D5075" s="29" t="s">
        <v>18897</v>
      </c>
      <c r="E5075" s="29">
        <v>1700</v>
      </c>
      <c r="F5075" s="29" t="s">
        <v>18886</v>
      </c>
      <c r="G5075" t="s">
        <v>25</v>
      </c>
    </row>
    <row r="5076" spans="1:7" x14ac:dyDescent="0.25">
      <c r="A5076" s="29" t="s">
        <v>13919</v>
      </c>
      <c r="B5076" s="29" t="s">
        <v>13920</v>
      </c>
      <c r="C5076" s="30">
        <v>44225</v>
      </c>
      <c r="D5076" s="29" t="s">
        <v>18897</v>
      </c>
      <c r="E5076" s="29">
        <v>1700</v>
      </c>
      <c r="F5076" s="29" t="s">
        <v>18886</v>
      </c>
      <c r="G5076" t="s">
        <v>25</v>
      </c>
    </row>
    <row r="5077" spans="1:7" x14ac:dyDescent="0.25">
      <c r="A5077" s="29" t="s">
        <v>15510</v>
      </c>
      <c r="B5077" s="29" t="s">
        <v>15511</v>
      </c>
      <c r="C5077" s="30">
        <v>44244</v>
      </c>
      <c r="D5077" s="29" t="s">
        <v>18897</v>
      </c>
      <c r="E5077" s="29">
        <v>1700</v>
      </c>
      <c r="F5077" s="29" t="s">
        <v>18886</v>
      </c>
      <c r="G5077" t="s">
        <v>25</v>
      </c>
    </row>
    <row r="5078" spans="1:7" x14ac:dyDescent="0.25">
      <c r="A5078" s="29" t="s">
        <v>9032</v>
      </c>
      <c r="B5078" s="29" t="s">
        <v>9033</v>
      </c>
      <c r="C5078" s="30">
        <v>44228</v>
      </c>
      <c r="D5078" s="29" t="s">
        <v>18897</v>
      </c>
      <c r="E5078" s="29">
        <v>1701</v>
      </c>
      <c r="F5078" s="29" t="s">
        <v>18886</v>
      </c>
      <c r="G5078" t="s">
        <v>25</v>
      </c>
    </row>
    <row r="5079" spans="1:7" x14ac:dyDescent="0.25">
      <c r="A5079" s="29" t="s">
        <v>15473</v>
      </c>
      <c r="B5079" s="29" t="s">
        <v>15474</v>
      </c>
      <c r="C5079" s="30">
        <v>44239</v>
      </c>
      <c r="D5079" s="29" t="s">
        <v>18886</v>
      </c>
      <c r="E5079" s="29">
        <v>1702</v>
      </c>
      <c r="F5079" s="29" t="s">
        <v>18886</v>
      </c>
      <c r="G5079" t="s">
        <v>25</v>
      </c>
    </row>
    <row r="5080" spans="1:7" x14ac:dyDescent="0.25">
      <c r="A5080" s="29" t="s">
        <v>7813</v>
      </c>
      <c r="B5080" s="29" t="s">
        <v>7814</v>
      </c>
      <c r="C5080" s="30">
        <v>44225</v>
      </c>
      <c r="D5080" s="29" t="s">
        <v>18988</v>
      </c>
      <c r="E5080" s="29">
        <v>1731</v>
      </c>
      <c r="F5080" s="29" t="s">
        <v>18886</v>
      </c>
      <c r="G5080" t="s">
        <v>25</v>
      </c>
    </row>
    <row r="5081" spans="1:7" x14ac:dyDescent="0.25">
      <c r="A5081" s="29" t="s">
        <v>6329</v>
      </c>
      <c r="B5081" s="29" t="s">
        <v>6330</v>
      </c>
      <c r="C5081" s="30">
        <v>44227</v>
      </c>
      <c r="D5081" s="29" t="s">
        <v>18898</v>
      </c>
      <c r="E5081" s="29">
        <v>1731</v>
      </c>
      <c r="F5081" s="29" t="s">
        <v>18886</v>
      </c>
      <c r="G5081" t="s">
        <v>25</v>
      </c>
    </row>
    <row r="5082" spans="1:7" x14ac:dyDescent="0.25">
      <c r="A5082" s="29" t="s">
        <v>6436</v>
      </c>
      <c r="B5082" s="29" t="s">
        <v>6437</v>
      </c>
      <c r="C5082" s="30">
        <v>44218</v>
      </c>
      <c r="D5082" s="29" t="s">
        <v>18992</v>
      </c>
      <c r="E5082" s="29">
        <v>1853</v>
      </c>
      <c r="F5082" s="29" t="s">
        <v>18886</v>
      </c>
      <c r="G5082" t="s">
        <v>25</v>
      </c>
    </row>
    <row r="5083" spans="1:7" x14ac:dyDescent="0.25">
      <c r="A5083" s="29" t="s">
        <v>62</v>
      </c>
      <c r="B5083" s="29" t="s">
        <v>63</v>
      </c>
      <c r="C5083" s="30">
        <v>44226</v>
      </c>
      <c r="D5083" s="29" t="s">
        <v>18886</v>
      </c>
      <c r="E5083" s="29">
        <v>1853</v>
      </c>
      <c r="F5083" s="29" t="s">
        <v>18886</v>
      </c>
      <c r="G5083" t="s">
        <v>25</v>
      </c>
    </row>
    <row r="5084" spans="1:7" x14ac:dyDescent="0.25">
      <c r="A5084" s="29" t="s">
        <v>14330</v>
      </c>
      <c r="B5084" s="29" t="s">
        <v>14331</v>
      </c>
      <c r="C5084" s="30">
        <v>44226</v>
      </c>
      <c r="D5084" s="29" t="s">
        <v>18886</v>
      </c>
      <c r="E5084" s="29">
        <v>1861</v>
      </c>
      <c r="F5084" s="29" t="s">
        <v>18886</v>
      </c>
      <c r="G5084" t="s">
        <v>25</v>
      </c>
    </row>
    <row r="5085" spans="1:7" x14ac:dyDescent="0.25">
      <c r="A5085" s="29" t="s">
        <v>17069</v>
      </c>
      <c r="B5085" s="29" t="s">
        <v>17070</v>
      </c>
      <c r="C5085" s="30">
        <v>44235</v>
      </c>
      <c r="D5085" s="29" t="s">
        <v>19111</v>
      </c>
      <c r="E5085" s="29">
        <v>1950</v>
      </c>
      <c r="F5085" s="29" t="s">
        <v>18886</v>
      </c>
      <c r="G5085" t="s">
        <v>25</v>
      </c>
    </row>
    <row r="5086" spans="1:7" x14ac:dyDescent="0.25">
      <c r="A5086" s="29" t="s">
        <v>7974</v>
      </c>
      <c r="B5086" s="29" t="s">
        <v>7975</v>
      </c>
      <c r="C5086" s="30">
        <v>44251</v>
      </c>
      <c r="D5086" s="29" t="s">
        <v>19112</v>
      </c>
      <c r="E5086" s="29">
        <v>1970</v>
      </c>
      <c r="F5086" s="29" t="s">
        <v>18886</v>
      </c>
      <c r="G5086" t="s">
        <v>25</v>
      </c>
    </row>
    <row r="5087" spans="1:7" x14ac:dyDescent="0.25">
      <c r="A5087" s="29" t="s">
        <v>16831</v>
      </c>
      <c r="B5087" s="29" t="s">
        <v>16832</v>
      </c>
      <c r="C5087" s="30">
        <v>44229</v>
      </c>
      <c r="D5087" s="29" t="s">
        <v>19113</v>
      </c>
      <c r="E5087" s="29">
        <v>1980</v>
      </c>
      <c r="F5087" s="29" t="s">
        <v>18886</v>
      </c>
      <c r="G5087" t="s">
        <v>25</v>
      </c>
    </row>
    <row r="5088" spans="1:7" x14ac:dyDescent="0.25">
      <c r="A5088" s="29" t="s">
        <v>14164</v>
      </c>
      <c r="B5088" s="29" t="s">
        <v>14165</v>
      </c>
      <c r="C5088" s="30">
        <v>44214</v>
      </c>
      <c r="D5088" s="29" t="s">
        <v>18904</v>
      </c>
      <c r="E5088" s="29">
        <v>2018</v>
      </c>
      <c r="F5088" s="29" t="s">
        <v>18887</v>
      </c>
      <c r="G5088" t="s">
        <v>25</v>
      </c>
    </row>
    <row r="5089" spans="1:7" x14ac:dyDescent="0.25">
      <c r="A5089" s="29" t="s">
        <v>3539</v>
      </c>
      <c r="B5089" s="29" t="s">
        <v>3540</v>
      </c>
      <c r="C5089" s="30">
        <v>44242</v>
      </c>
      <c r="D5089" s="29" t="s">
        <v>18887</v>
      </c>
      <c r="E5089" s="29">
        <v>2018</v>
      </c>
      <c r="F5089" s="29" t="s">
        <v>18887</v>
      </c>
      <c r="G5089" t="s">
        <v>25</v>
      </c>
    </row>
    <row r="5090" spans="1:7" x14ac:dyDescent="0.25">
      <c r="A5090" s="29" t="s">
        <v>1351</v>
      </c>
      <c r="B5090" s="29" t="s">
        <v>1352</v>
      </c>
      <c r="C5090" s="30">
        <v>44246</v>
      </c>
      <c r="D5090" s="29" t="s">
        <v>18994</v>
      </c>
      <c r="E5090" s="29">
        <v>2040</v>
      </c>
      <c r="F5090" s="29" t="s">
        <v>18887</v>
      </c>
      <c r="G5090" t="s">
        <v>25</v>
      </c>
    </row>
    <row r="5091" spans="1:7" x14ac:dyDescent="0.25">
      <c r="A5091" s="29" t="s">
        <v>16512</v>
      </c>
      <c r="B5091" s="29" t="s">
        <v>16513</v>
      </c>
      <c r="C5091" s="30">
        <v>44219</v>
      </c>
      <c r="D5091" s="29" t="s">
        <v>18904</v>
      </c>
      <c r="E5091" s="29">
        <v>2060</v>
      </c>
      <c r="F5091" s="29" t="s">
        <v>18887</v>
      </c>
      <c r="G5091" t="s">
        <v>25</v>
      </c>
    </row>
    <row r="5092" spans="1:7" x14ac:dyDescent="0.25">
      <c r="A5092" s="29" t="s">
        <v>14794</v>
      </c>
      <c r="B5092" s="29" t="s">
        <v>14795</v>
      </c>
      <c r="C5092" s="30">
        <v>44232</v>
      </c>
      <c r="D5092" s="29" t="s">
        <v>18904</v>
      </c>
      <c r="E5092" s="29">
        <v>2060</v>
      </c>
      <c r="F5092" s="29" t="s">
        <v>18887</v>
      </c>
      <c r="G5092" t="s">
        <v>25</v>
      </c>
    </row>
    <row r="5093" spans="1:7" x14ac:dyDescent="0.25">
      <c r="A5093" s="29" t="s">
        <v>6706</v>
      </c>
      <c r="B5093" s="29" t="s">
        <v>6707</v>
      </c>
      <c r="C5093" s="30">
        <v>44235</v>
      </c>
      <c r="D5093" s="29" t="s">
        <v>18995</v>
      </c>
      <c r="E5093" s="29">
        <v>2100</v>
      </c>
      <c r="F5093" s="29" t="s">
        <v>18887</v>
      </c>
      <c r="G5093" t="s">
        <v>25</v>
      </c>
    </row>
    <row r="5094" spans="1:7" x14ac:dyDescent="0.25">
      <c r="A5094" s="29" t="s">
        <v>617</v>
      </c>
      <c r="B5094" s="29" t="s">
        <v>618</v>
      </c>
      <c r="C5094" s="30">
        <v>44242</v>
      </c>
      <c r="D5094" s="29" t="s">
        <v>18996</v>
      </c>
      <c r="E5094" s="29">
        <v>2110</v>
      </c>
      <c r="F5094" s="29" t="s">
        <v>18887</v>
      </c>
      <c r="G5094" t="s">
        <v>25</v>
      </c>
    </row>
    <row r="5095" spans="1:7" x14ac:dyDescent="0.25">
      <c r="A5095" s="29" t="s">
        <v>18714</v>
      </c>
      <c r="B5095" s="29" t="s">
        <v>18715</v>
      </c>
      <c r="C5095" s="30">
        <v>44230</v>
      </c>
      <c r="D5095" s="29" t="s">
        <v>18997</v>
      </c>
      <c r="E5095" s="29">
        <v>2140</v>
      </c>
      <c r="F5095" s="29" t="s">
        <v>18887</v>
      </c>
      <c r="G5095" t="s">
        <v>25</v>
      </c>
    </row>
    <row r="5096" spans="1:7" x14ac:dyDescent="0.25">
      <c r="A5096" s="29" t="s">
        <v>1994</v>
      </c>
      <c r="B5096" s="29" t="s">
        <v>1995</v>
      </c>
      <c r="C5096" s="30">
        <v>44250</v>
      </c>
      <c r="D5096" s="29" t="s">
        <v>18998</v>
      </c>
      <c r="E5096" s="29">
        <v>2160</v>
      </c>
      <c r="F5096" s="29" t="s">
        <v>18887</v>
      </c>
      <c r="G5096" t="s">
        <v>25</v>
      </c>
    </row>
    <row r="5097" spans="1:7" x14ac:dyDescent="0.25">
      <c r="A5097" s="29" t="s">
        <v>18242</v>
      </c>
      <c r="B5097" s="29" t="s">
        <v>18243</v>
      </c>
      <c r="C5097" s="30">
        <v>44218</v>
      </c>
      <c r="D5097" s="29" t="s">
        <v>18999</v>
      </c>
      <c r="E5097" s="29">
        <v>2170</v>
      </c>
      <c r="F5097" s="29" t="s">
        <v>18887</v>
      </c>
      <c r="G5097" t="s">
        <v>25</v>
      </c>
    </row>
    <row r="5098" spans="1:7" x14ac:dyDescent="0.25">
      <c r="A5098" s="29" t="s">
        <v>12712</v>
      </c>
      <c r="B5098" s="29" t="s">
        <v>12713</v>
      </c>
      <c r="C5098" s="30">
        <v>44231</v>
      </c>
      <c r="D5098" s="29" t="s">
        <v>18999</v>
      </c>
      <c r="E5098" s="29">
        <v>2170</v>
      </c>
      <c r="F5098" s="29" t="s">
        <v>18887</v>
      </c>
      <c r="G5098" t="s">
        <v>25</v>
      </c>
    </row>
    <row r="5099" spans="1:7" x14ac:dyDescent="0.25">
      <c r="A5099" s="29" t="s">
        <v>6696</v>
      </c>
      <c r="B5099" s="29" t="s">
        <v>6697</v>
      </c>
      <c r="C5099" s="30">
        <v>44228</v>
      </c>
      <c r="D5099" s="29" t="s">
        <v>19118</v>
      </c>
      <c r="E5099" s="29">
        <v>2200</v>
      </c>
      <c r="F5099" s="29" t="s">
        <v>18887</v>
      </c>
      <c r="G5099" t="s">
        <v>25</v>
      </c>
    </row>
    <row r="5100" spans="1:7" x14ac:dyDescent="0.25">
      <c r="A5100" s="29" t="s">
        <v>621</v>
      </c>
      <c r="B5100" s="29" t="s">
        <v>622</v>
      </c>
      <c r="C5100" s="30">
        <v>44241</v>
      </c>
      <c r="D5100" s="29" t="s">
        <v>19117</v>
      </c>
      <c r="E5100" s="29">
        <v>2200</v>
      </c>
      <c r="F5100" s="29" t="s">
        <v>18887</v>
      </c>
      <c r="G5100" t="s">
        <v>25</v>
      </c>
    </row>
    <row r="5101" spans="1:7" x14ac:dyDescent="0.25">
      <c r="A5101" s="29" t="s">
        <v>4747</v>
      </c>
      <c r="B5101" s="29" t="s">
        <v>4748</v>
      </c>
      <c r="C5101" s="30">
        <v>44245</v>
      </c>
      <c r="D5101" s="29" t="s">
        <v>19117</v>
      </c>
      <c r="E5101" s="29">
        <v>2200</v>
      </c>
      <c r="F5101" s="29" t="s">
        <v>18887</v>
      </c>
      <c r="G5101" t="s">
        <v>25</v>
      </c>
    </row>
    <row r="5102" spans="1:7" x14ac:dyDescent="0.25">
      <c r="A5102" s="29" t="s">
        <v>8515</v>
      </c>
      <c r="B5102" s="29" t="s">
        <v>8516</v>
      </c>
      <c r="C5102" s="30">
        <v>44207</v>
      </c>
      <c r="D5102" s="29" t="s">
        <v>19120</v>
      </c>
      <c r="E5102" s="29">
        <v>2222</v>
      </c>
      <c r="F5102" s="29" t="s">
        <v>18887</v>
      </c>
      <c r="G5102" t="s">
        <v>25</v>
      </c>
    </row>
    <row r="5103" spans="1:7" x14ac:dyDescent="0.25">
      <c r="A5103" s="29" t="s">
        <v>17314</v>
      </c>
      <c r="B5103" s="29" t="s">
        <v>17315</v>
      </c>
      <c r="C5103" s="30">
        <v>44223</v>
      </c>
      <c r="D5103" s="29" t="s">
        <v>18887</v>
      </c>
      <c r="E5103" s="29">
        <v>2223</v>
      </c>
      <c r="F5103" s="29" t="s">
        <v>18887</v>
      </c>
      <c r="G5103" t="s">
        <v>25</v>
      </c>
    </row>
    <row r="5104" spans="1:7" x14ac:dyDescent="0.25">
      <c r="A5104" s="29" t="s">
        <v>18814</v>
      </c>
      <c r="B5104" s="29" t="s">
        <v>18815</v>
      </c>
      <c r="C5104" s="30">
        <v>44224</v>
      </c>
      <c r="D5104" s="29" t="s">
        <v>19122</v>
      </c>
      <c r="E5104" s="29">
        <v>2223</v>
      </c>
      <c r="F5104" s="29" t="s">
        <v>18887</v>
      </c>
      <c r="G5104" t="s">
        <v>25</v>
      </c>
    </row>
    <row r="5105" spans="1:7" x14ac:dyDescent="0.25">
      <c r="A5105" s="29" t="s">
        <v>819</v>
      </c>
      <c r="B5105" s="29" t="s">
        <v>820</v>
      </c>
      <c r="C5105" s="30">
        <v>44250</v>
      </c>
      <c r="D5105" s="29" t="s">
        <v>19123</v>
      </c>
      <c r="E5105" s="29">
        <v>2230</v>
      </c>
      <c r="F5105" s="29" t="s">
        <v>18887</v>
      </c>
      <c r="G5105" t="s">
        <v>25</v>
      </c>
    </row>
    <row r="5106" spans="1:7" x14ac:dyDescent="0.25">
      <c r="A5106" s="29" t="s">
        <v>18860</v>
      </c>
      <c r="B5106" s="29" t="s">
        <v>18861</v>
      </c>
      <c r="C5106" s="30">
        <v>44225</v>
      </c>
      <c r="D5106" s="29" t="s">
        <v>19134</v>
      </c>
      <c r="E5106" s="29">
        <v>2280</v>
      </c>
      <c r="F5106" s="29" t="s">
        <v>18887</v>
      </c>
      <c r="G5106" t="s">
        <v>25</v>
      </c>
    </row>
    <row r="5107" spans="1:7" x14ac:dyDescent="0.25">
      <c r="A5107" s="29" t="s">
        <v>6515</v>
      </c>
      <c r="B5107" s="29" t="s">
        <v>6516</v>
      </c>
      <c r="C5107" s="30">
        <v>44221</v>
      </c>
      <c r="D5107" s="29" t="s">
        <v>19136</v>
      </c>
      <c r="E5107" s="29">
        <v>2300</v>
      </c>
      <c r="F5107" s="29" t="s">
        <v>18887</v>
      </c>
      <c r="G5107" t="s">
        <v>25</v>
      </c>
    </row>
    <row r="5108" spans="1:7" x14ac:dyDescent="0.25">
      <c r="A5108" s="29" t="s">
        <v>18695</v>
      </c>
      <c r="B5108" s="29" t="s">
        <v>18696</v>
      </c>
      <c r="C5108" s="30">
        <v>44227</v>
      </c>
      <c r="D5108" s="29" t="s">
        <v>19136</v>
      </c>
      <c r="E5108" s="29">
        <v>2300</v>
      </c>
      <c r="F5108" s="29" t="s">
        <v>18887</v>
      </c>
      <c r="G5108" t="s">
        <v>25</v>
      </c>
    </row>
    <row r="5109" spans="1:7" x14ac:dyDescent="0.25">
      <c r="A5109" s="29" t="s">
        <v>12093</v>
      </c>
      <c r="B5109" s="29" t="s">
        <v>12094</v>
      </c>
      <c r="C5109" s="30">
        <v>44228</v>
      </c>
      <c r="D5109" s="29" t="s">
        <v>19136</v>
      </c>
      <c r="E5109" s="29">
        <v>2300</v>
      </c>
      <c r="F5109" s="29" t="s">
        <v>18887</v>
      </c>
      <c r="G5109" t="s">
        <v>25</v>
      </c>
    </row>
    <row r="5110" spans="1:7" x14ac:dyDescent="0.25">
      <c r="A5110" s="29" t="s">
        <v>624</v>
      </c>
      <c r="B5110" s="29" t="s">
        <v>625</v>
      </c>
      <c r="C5110" s="30">
        <v>44240</v>
      </c>
      <c r="D5110" s="29" t="s">
        <v>19136</v>
      </c>
      <c r="E5110" s="29">
        <v>2300</v>
      </c>
      <c r="F5110" s="29" t="s">
        <v>18887</v>
      </c>
      <c r="G5110" t="s">
        <v>25</v>
      </c>
    </row>
    <row r="5111" spans="1:7" x14ac:dyDescent="0.25">
      <c r="A5111" s="29" t="s">
        <v>577</v>
      </c>
      <c r="B5111" s="29" t="s">
        <v>578</v>
      </c>
      <c r="C5111" s="30">
        <v>44241</v>
      </c>
      <c r="D5111" s="29" t="s">
        <v>19136</v>
      </c>
      <c r="E5111" s="29">
        <v>2300</v>
      </c>
      <c r="F5111" s="29" t="s">
        <v>18887</v>
      </c>
      <c r="G5111" t="s">
        <v>25</v>
      </c>
    </row>
    <row r="5112" spans="1:7" x14ac:dyDescent="0.25">
      <c r="A5112" s="29" t="s">
        <v>1988</v>
      </c>
      <c r="B5112" s="29" t="s">
        <v>1989</v>
      </c>
      <c r="C5112" s="30">
        <v>44250</v>
      </c>
      <c r="D5112" s="29" t="s">
        <v>19137</v>
      </c>
      <c r="E5112" s="29">
        <v>2310</v>
      </c>
      <c r="F5112" s="29" t="s">
        <v>18887</v>
      </c>
      <c r="G5112" t="s">
        <v>25</v>
      </c>
    </row>
    <row r="5113" spans="1:7" x14ac:dyDescent="0.25">
      <c r="A5113" s="29" t="s">
        <v>4773</v>
      </c>
      <c r="B5113" s="29" t="s">
        <v>4774</v>
      </c>
      <c r="C5113" s="30">
        <v>44245</v>
      </c>
      <c r="D5113" s="29" t="s">
        <v>19140</v>
      </c>
      <c r="E5113" s="29">
        <v>2328</v>
      </c>
      <c r="F5113" s="29" t="s">
        <v>18887</v>
      </c>
      <c r="G5113" t="s">
        <v>25</v>
      </c>
    </row>
    <row r="5114" spans="1:7" x14ac:dyDescent="0.25">
      <c r="A5114" s="29" t="s">
        <v>18549</v>
      </c>
      <c r="B5114" s="29" t="s">
        <v>18550</v>
      </c>
      <c r="C5114" s="30">
        <v>44223</v>
      </c>
      <c r="D5114" s="29" t="s">
        <v>19144</v>
      </c>
      <c r="E5114" s="29">
        <v>2340</v>
      </c>
      <c r="F5114" s="29" t="s">
        <v>18887</v>
      </c>
      <c r="G5114" t="s">
        <v>25</v>
      </c>
    </row>
    <row r="5115" spans="1:7" x14ac:dyDescent="0.25">
      <c r="A5115" s="29" t="s">
        <v>4760</v>
      </c>
      <c r="B5115" s="29" t="s">
        <v>4761</v>
      </c>
      <c r="C5115" s="30">
        <v>44247</v>
      </c>
      <c r="D5115" s="29" t="s">
        <v>19145</v>
      </c>
      <c r="E5115" s="29">
        <v>2350</v>
      </c>
      <c r="F5115" s="29" t="s">
        <v>18887</v>
      </c>
      <c r="G5115" t="s">
        <v>25</v>
      </c>
    </row>
    <row r="5116" spans="1:7" x14ac:dyDescent="0.25">
      <c r="A5116" s="29" t="s">
        <v>7955</v>
      </c>
      <c r="B5116" s="29" t="s">
        <v>7956</v>
      </c>
      <c r="C5116" s="30">
        <v>44252</v>
      </c>
      <c r="D5116" s="29" t="s">
        <v>19145</v>
      </c>
      <c r="E5116" s="29">
        <v>2350</v>
      </c>
      <c r="F5116" s="29" t="s">
        <v>18887</v>
      </c>
      <c r="G5116" t="s">
        <v>25</v>
      </c>
    </row>
    <row r="5117" spans="1:7" x14ac:dyDescent="0.25">
      <c r="A5117" s="29" t="s">
        <v>18607</v>
      </c>
      <c r="B5117" s="29" t="s">
        <v>18608</v>
      </c>
      <c r="C5117" s="30">
        <v>44228</v>
      </c>
      <c r="D5117" s="29" t="s">
        <v>19146</v>
      </c>
      <c r="E5117" s="29">
        <v>2360</v>
      </c>
      <c r="F5117" s="29" t="s">
        <v>18887</v>
      </c>
      <c r="G5117" t="s">
        <v>25</v>
      </c>
    </row>
    <row r="5118" spans="1:7" x14ac:dyDescent="0.25">
      <c r="A5118" s="29" t="s">
        <v>6668</v>
      </c>
      <c r="B5118" s="29" t="s">
        <v>6669</v>
      </c>
      <c r="C5118" s="30">
        <v>44230</v>
      </c>
      <c r="D5118" s="29" t="s">
        <v>19146</v>
      </c>
      <c r="E5118" s="29">
        <v>2360</v>
      </c>
      <c r="F5118" s="29" t="s">
        <v>18887</v>
      </c>
      <c r="G5118" t="s">
        <v>25</v>
      </c>
    </row>
    <row r="5119" spans="1:7" x14ac:dyDescent="0.25">
      <c r="A5119" s="29" t="s">
        <v>11210</v>
      </c>
      <c r="B5119" s="29" t="s">
        <v>11211</v>
      </c>
      <c r="C5119" s="30">
        <v>44210</v>
      </c>
      <c r="D5119" s="29" t="s">
        <v>19147</v>
      </c>
      <c r="E5119" s="29">
        <v>2370</v>
      </c>
      <c r="F5119" s="29" t="s">
        <v>18887</v>
      </c>
      <c r="G5119" t="s">
        <v>25</v>
      </c>
    </row>
    <row r="5120" spans="1:7" x14ac:dyDescent="0.25">
      <c r="A5120" s="29" t="s">
        <v>627</v>
      </c>
      <c r="B5120" s="29" t="s">
        <v>628</v>
      </c>
      <c r="C5120" s="30">
        <v>44240</v>
      </c>
      <c r="D5120" s="29" t="s">
        <v>19147</v>
      </c>
      <c r="E5120" s="29">
        <v>2370</v>
      </c>
      <c r="F5120" s="29" t="s">
        <v>18887</v>
      </c>
      <c r="G5120" t="s">
        <v>25</v>
      </c>
    </row>
    <row r="5121" spans="1:7" x14ac:dyDescent="0.25">
      <c r="A5121" s="29" t="s">
        <v>570</v>
      </c>
      <c r="B5121" s="29" t="s">
        <v>571</v>
      </c>
      <c r="C5121" s="30">
        <v>44242</v>
      </c>
      <c r="D5121" s="29" t="s">
        <v>19006</v>
      </c>
      <c r="E5121" s="29">
        <v>2390</v>
      </c>
      <c r="F5121" s="29" t="s">
        <v>18887</v>
      </c>
      <c r="G5121" t="s">
        <v>25</v>
      </c>
    </row>
    <row r="5122" spans="1:7" x14ac:dyDescent="0.25">
      <c r="A5122" s="29" t="s">
        <v>4456</v>
      </c>
      <c r="B5122" s="29" t="s">
        <v>4457</v>
      </c>
      <c r="C5122" s="30">
        <v>44248</v>
      </c>
      <c r="D5122" s="29" t="s">
        <v>19006</v>
      </c>
      <c r="E5122" s="29">
        <v>2390</v>
      </c>
      <c r="F5122" s="29" t="s">
        <v>18887</v>
      </c>
      <c r="G5122" t="s">
        <v>25</v>
      </c>
    </row>
    <row r="5123" spans="1:7" x14ac:dyDescent="0.25">
      <c r="A5123" s="29" t="s">
        <v>6537</v>
      </c>
      <c r="B5123" s="29" t="s">
        <v>6538</v>
      </c>
      <c r="C5123" s="30">
        <v>44221</v>
      </c>
      <c r="D5123" s="29" t="s">
        <v>19007</v>
      </c>
      <c r="E5123" s="29">
        <v>2400</v>
      </c>
      <c r="F5123" s="29" t="s">
        <v>18887</v>
      </c>
      <c r="G5123" t="s">
        <v>25</v>
      </c>
    </row>
    <row r="5124" spans="1:7" x14ac:dyDescent="0.25">
      <c r="A5124" s="29" t="s">
        <v>18825</v>
      </c>
      <c r="B5124" s="29" t="s">
        <v>18826</v>
      </c>
      <c r="C5124" s="30">
        <v>44224</v>
      </c>
      <c r="D5124" s="29" t="s">
        <v>19007</v>
      </c>
      <c r="E5124" s="29">
        <v>2400</v>
      </c>
      <c r="F5124" s="29" t="s">
        <v>18887</v>
      </c>
      <c r="G5124" t="s">
        <v>25</v>
      </c>
    </row>
    <row r="5125" spans="1:7" x14ac:dyDescent="0.25">
      <c r="A5125" s="29" t="s">
        <v>18865</v>
      </c>
      <c r="B5125" s="29" t="s">
        <v>18866</v>
      </c>
      <c r="C5125" s="30">
        <v>44225</v>
      </c>
      <c r="D5125" s="29" t="s">
        <v>19007</v>
      </c>
      <c r="E5125" s="29">
        <v>2400</v>
      </c>
      <c r="F5125" s="29" t="s">
        <v>18887</v>
      </c>
      <c r="G5125" t="s">
        <v>25</v>
      </c>
    </row>
    <row r="5126" spans="1:7" x14ac:dyDescent="0.25">
      <c r="A5126" s="29" t="s">
        <v>18596</v>
      </c>
      <c r="B5126" s="29" t="s">
        <v>18597</v>
      </c>
      <c r="C5126" s="30">
        <v>44228</v>
      </c>
      <c r="D5126" s="29" t="s">
        <v>19007</v>
      </c>
      <c r="E5126" s="29">
        <v>2400</v>
      </c>
      <c r="F5126" s="29" t="s">
        <v>18887</v>
      </c>
      <c r="G5126" t="s">
        <v>25</v>
      </c>
    </row>
    <row r="5127" spans="1:7" x14ac:dyDescent="0.25">
      <c r="A5127" s="29" t="s">
        <v>6690</v>
      </c>
      <c r="B5127" s="29" t="s">
        <v>6691</v>
      </c>
      <c r="C5127" s="30">
        <v>44229</v>
      </c>
      <c r="D5127" s="29" t="s">
        <v>19007</v>
      </c>
      <c r="E5127" s="29">
        <v>2400</v>
      </c>
      <c r="F5127" s="29" t="s">
        <v>18887</v>
      </c>
      <c r="G5127" t="s">
        <v>25</v>
      </c>
    </row>
    <row r="5128" spans="1:7" x14ac:dyDescent="0.25">
      <c r="A5128" s="29" t="s">
        <v>6731</v>
      </c>
      <c r="B5128" s="29" t="s">
        <v>6732</v>
      </c>
      <c r="C5128" s="30">
        <v>44233</v>
      </c>
      <c r="D5128" s="29" t="s">
        <v>19007</v>
      </c>
      <c r="E5128" s="29">
        <v>2400</v>
      </c>
      <c r="F5128" s="29" t="s">
        <v>18887</v>
      </c>
      <c r="G5128" t="s">
        <v>25</v>
      </c>
    </row>
    <row r="5129" spans="1:7" x14ac:dyDescent="0.25">
      <c r="A5129" s="29" t="s">
        <v>15206</v>
      </c>
      <c r="B5129" s="29" t="s">
        <v>15207</v>
      </c>
      <c r="C5129" s="30">
        <v>44235</v>
      </c>
      <c r="D5129" s="29" t="s">
        <v>19007</v>
      </c>
      <c r="E5129" s="29">
        <v>2400</v>
      </c>
      <c r="F5129" s="29" t="s">
        <v>18887</v>
      </c>
      <c r="G5129" t="s">
        <v>25</v>
      </c>
    </row>
    <row r="5130" spans="1:7" x14ac:dyDescent="0.25">
      <c r="A5130" s="29" t="s">
        <v>14439</v>
      </c>
      <c r="B5130" s="29" t="s">
        <v>14440</v>
      </c>
      <c r="C5130" s="30">
        <v>44225</v>
      </c>
      <c r="D5130" s="29" t="s">
        <v>19009</v>
      </c>
      <c r="E5130" s="29">
        <v>2440</v>
      </c>
      <c r="F5130" s="29" t="s">
        <v>18887</v>
      </c>
      <c r="G5130" t="s">
        <v>25</v>
      </c>
    </row>
    <row r="5131" spans="1:7" x14ac:dyDescent="0.25">
      <c r="A5131" s="29" t="s">
        <v>6338</v>
      </c>
      <c r="B5131" s="29" t="s">
        <v>6339</v>
      </c>
      <c r="C5131" s="30">
        <v>44226</v>
      </c>
      <c r="D5131" s="29" t="s">
        <v>19009</v>
      </c>
      <c r="E5131" s="29">
        <v>2440</v>
      </c>
      <c r="F5131" s="29" t="s">
        <v>18887</v>
      </c>
      <c r="G5131" t="s">
        <v>25</v>
      </c>
    </row>
    <row r="5132" spans="1:7" x14ac:dyDescent="0.25">
      <c r="A5132" s="29" t="s">
        <v>15172</v>
      </c>
      <c r="B5132" s="29" t="s">
        <v>15173</v>
      </c>
      <c r="C5132" s="30">
        <v>44239</v>
      </c>
      <c r="D5132" s="29" t="s">
        <v>19009</v>
      </c>
      <c r="E5132" s="29">
        <v>2440</v>
      </c>
      <c r="F5132" s="29" t="s">
        <v>18887</v>
      </c>
      <c r="G5132" t="s">
        <v>25</v>
      </c>
    </row>
    <row r="5133" spans="1:7" x14ac:dyDescent="0.25">
      <c r="A5133" s="29" t="s">
        <v>565</v>
      </c>
      <c r="B5133" s="29" t="s">
        <v>566</v>
      </c>
      <c r="C5133" s="30">
        <v>44242</v>
      </c>
      <c r="D5133" s="29" t="s">
        <v>19009</v>
      </c>
      <c r="E5133" s="29">
        <v>2440</v>
      </c>
      <c r="F5133" s="29" t="s">
        <v>18887</v>
      </c>
      <c r="G5133" t="s">
        <v>25</v>
      </c>
    </row>
    <row r="5134" spans="1:7" x14ac:dyDescent="0.25">
      <c r="A5134" s="29" t="s">
        <v>10752</v>
      </c>
      <c r="B5134" s="29" t="s">
        <v>10753</v>
      </c>
      <c r="C5134" s="30">
        <v>44245</v>
      </c>
      <c r="D5134" s="29" t="s">
        <v>19009</v>
      </c>
      <c r="E5134" s="29">
        <v>2440</v>
      </c>
      <c r="F5134" s="29" t="s">
        <v>18887</v>
      </c>
      <c r="G5134" t="s">
        <v>25</v>
      </c>
    </row>
    <row r="5135" spans="1:7" x14ac:dyDescent="0.25">
      <c r="A5135" s="29" t="s">
        <v>13451</v>
      </c>
      <c r="B5135" s="29" t="s">
        <v>13452</v>
      </c>
      <c r="C5135" s="30">
        <v>44246</v>
      </c>
      <c r="D5135" s="29" t="s">
        <v>19009</v>
      </c>
      <c r="E5135" s="29">
        <v>2440</v>
      </c>
      <c r="F5135" s="29" t="s">
        <v>18887</v>
      </c>
      <c r="G5135" t="s">
        <v>25</v>
      </c>
    </row>
    <row r="5136" spans="1:7" x14ac:dyDescent="0.25">
      <c r="A5136" s="29" t="s">
        <v>13414</v>
      </c>
      <c r="B5136" s="29" t="s">
        <v>13415</v>
      </c>
      <c r="C5136" s="30">
        <v>44258</v>
      </c>
      <c r="D5136" s="29" t="s">
        <v>19009</v>
      </c>
      <c r="E5136" s="29">
        <v>2440</v>
      </c>
      <c r="F5136" s="29" t="s">
        <v>18887</v>
      </c>
      <c r="G5136" t="s">
        <v>25</v>
      </c>
    </row>
    <row r="5137" spans="1:7" x14ac:dyDescent="0.25">
      <c r="A5137" s="29" t="s">
        <v>16823</v>
      </c>
      <c r="B5137" s="29" t="s">
        <v>16824</v>
      </c>
      <c r="C5137" s="30">
        <v>44227</v>
      </c>
      <c r="D5137" s="29" t="s">
        <v>19010</v>
      </c>
      <c r="E5137" s="29">
        <v>2450</v>
      </c>
      <c r="F5137" s="29" t="s">
        <v>18887</v>
      </c>
      <c r="G5137" t="s">
        <v>25</v>
      </c>
    </row>
    <row r="5138" spans="1:7" x14ac:dyDescent="0.25">
      <c r="A5138" s="29" t="s">
        <v>17006</v>
      </c>
      <c r="B5138" s="29" t="s">
        <v>17007</v>
      </c>
      <c r="C5138" s="30">
        <v>44232</v>
      </c>
      <c r="D5138" s="29" t="s">
        <v>19155</v>
      </c>
      <c r="E5138" s="29">
        <v>2470</v>
      </c>
      <c r="F5138" s="29" t="s">
        <v>18887</v>
      </c>
      <c r="G5138" t="s">
        <v>25</v>
      </c>
    </row>
    <row r="5139" spans="1:7" x14ac:dyDescent="0.25">
      <c r="A5139" s="29" t="s">
        <v>18830</v>
      </c>
      <c r="B5139" s="29" t="s">
        <v>18831</v>
      </c>
      <c r="C5139" s="30">
        <v>44224</v>
      </c>
      <c r="D5139" s="29" t="s">
        <v>19011</v>
      </c>
      <c r="E5139" s="29">
        <v>2490</v>
      </c>
      <c r="F5139" s="29" t="s">
        <v>18887</v>
      </c>
      <c r="G5139" t="s">
        <v>25</v>
      </c>
    </row>
    <row r="5140" spans="1:7" x14ac:dyDescent="0.25">
      <c r="A5140" s="29" t="s">
        <v>12135</v>
      </c>
      <c r="B5140" s="29" t="s">
        <v>12136</v>
      </c>
      <c r="C5140" s="30">
        <v>44228</v>
      </c>
      <c r="D5140" s="29" t="s">
        <v>19011</v>
      </c>
      <c r="E5140" s="29">
        <v>2490</v>
      </c>
      <c r="F5140" s="29" t="s">
        <v>18887</v>
      </c>
      <c r="G5140" t="s">
        <v>25</v>
      </c>
    </row>
    <row r="5141" spans="1:7" x14ac:dyDescent="0.25">
      <c r="A5141" s="29" t="s">
        <v>3285</v>
      </c>
      <c r="B5141" s="29" t="s">
        <v>3286</v>
      </c>
      <c r="C5141" s="30">
        <v>44225</v>
      </c>
      <c r="D5141" s="29" t="s">
        <v>19012</v>
      </c>
      <c r="E5141" s="29">
        <v>2500</v>
      </c>
      <c r="F5141" s="29" t="s">
        <v>18887</v>
      </c>
      <c r="G5141" t="s">
        <v>25</v>
      </c>
    </row>
    <row r="5142" spans="1:7" x14ac:dyDescent="0.25">
      <c r="A5142" s="29" t="s">
        <v>13943</v>
      </c>
      <c r="B5142" s="29" t="s">
        <v>13944</v>
      </c>
      <c r="C5142" s="30">
        <v>44209</v>
      </c>
      <c r="D5142" s="29" t="s">
        <v>18906</v>
      </c>
      <c r="E5142" s="29">
        <v>2570</v>
      </c>
      <c r="F5142" s="29" t="s">
        <v>18887</v>
      </c>
      <c r="G5142" t="s">
        <v>25</v>
      </c>
    </row>
    <row r="5143" spans="1:7" x14ac:dyDescent="0.25">
      <c r="A5143" s="29" t="s">
        <v>5798</v>
      </c>
      <c r="B5143" s="29" t="s">
        <v>5799</v>
      </c>
      <c r="C5143" s="30">
        <v>44209</v>
      </c>
      <c r="D5143" s="29" t="s">
        <v>18906</v>
      </c>
      <c r="E5143" s="29">
        <v>2570</v>
      </c>
      <c r="F5143" s="29" t="s">
        <v>18887</v>
      </c>
      <c r="G5143" t="s">
        <v>25</v>
      </c>
    </row>
    <row r="5144" spans="1:7" x14ac:dyDescent="0.25">
      <c r="A5144" s="29" t="s">
        <v>13949</v>
      </c>
      <c r="B5144" s="29" t="s">
        <v>13950</v>
      </c>
      <c r="C5144" s="30">
        <v>44209</v>
      </c>
      <c r="D5144" s="29" t="s">
        <v>18906</v>
      </c>
      <c r="E5144" s="29">
        <v>2570</v>
      </c>
      <c r="F5144" s="29" t="s">
        <v>18887</v>
      </c>
      <c r="G5144" t="s">
        <v>25</v>
      </c>
    </row>
    <row r="5145" spans="1:7" x14ac:dyDescent="0.25">
      <c r="A5145" s="29" t="s">
        <v>16542</v>
      </c>
      <c r="B5145" s="29" t="s">
        <v>16543</v>
      </c>
      <c r="C5145" s="30">
        <v>44209</v>
      </c>
      <c r="D5145" s="29" t="s">
        <v>18906</v>
      </c>
      <c r="E5145" s="29">
        <v>2570</v>
      </c>
      <c r="F5145" s="29" t="s">
        <v>18887</v>
      </c>
      <c r="G5145" t="s">
        <v>25</v>
      </c>
    </row>
    <row r="5146" spans="1:7" x14ac:dyDescent="0.25">
      <c r="A5146" s="29" t="s">
        <v>16548</v>
      </c>
      <c r="B5146" s="29" t="s">
        <v>16549</v>
      </c>
      <c r="C5146" s="30">
        <v>44209</v>
      </c>
      <c r="D5146" s="29" t="s">
        <v>18906</v>
      </c>
      <c r="E5146" s="29">
        <v>2570</v>
      </c>
      <c r="F5146" s="29" t="s">
        <v>18887</v>
      </c>
      <c r="G5146" t="s">
        <v>25</v>
      </c>
    </row>
    <row r="5147" spans="1:7" x14ac:dyDescent="0.25">
      <c r="A5147" s="29" t="s">
        <v>16557</v>
      </c>
      <c r="B5147" s="29" t="s">
        <v>16558</v>
      </c>
      <c r="C5147" s="30">
        <v>44209</v>
      </c>
      <c r="D5147" s="29" t="s">
        <v>18906</v>
      </c>
      <c r="E5147" s="29">
        <v>2570</v>
      </c>
      <c r="F5147" s="29" t="s">
        <v>18887</v>
      </c>
      <c r="G5147" t="s">
        <v>25</v>
      </c>
    </row>
    <row r="5148" spans="1:7" x14ac:dyDescent="0.25">
      <c r="A5148" s="29" t="s">
        <v>16934</v>
      </c>
      <c r="B5148" s="29" t="s">
        <v>16935</v>
      </c>
      <c r="C5148" s="30">
        <v>44209</v>
      </c>
      <c r="D5148" s="29" t="s">
        <v>18906</v>
      </c>
      <c r="E5148" s="29">
        <v>2570</v>
      </c>
      <c r="F5148" s="29" t="s">
        <v>18887</v>
      </c>
      <c r="G5148" t="s">
        <v>25</v>
      </c>
    </row>
    <row r="5149" spans="1:7" x14ac:dyDescent="0.25">
      <c r="A5149" s="29" t="s">
        <v>16939</v>
      </c>
      <c r="B5149" s="29" t="s">
        <v>16940</v>
      </c>
      <c r="C5149" s="30">
        <v>44209</v>
      </c>
      <c r="D5149" s="29" t="s">
        <v>18906</v>
      </c>
      <c r="E5149" s="29">
        <v>2570</v>
      </c>
      <c r="F5149" s="29" t="s">
        <v>18887</v>
      </c>
      <c r="G5149" t="s">
        <v>25</v>
      </c>
    </row>
    <row r="5150" spans="1:7" x14ac:dyDescent="0.25">
      <c r="A5150" s="29" t="s">
        <v>18251</v>
      </c>
      <c r="B5150" s="29" t="s">
        <v>18252</v>
      </c>
      <c r="C5150" s="30">
        <v>44209</v>
      </c>
      <c r="D5150" s="29" t="s">
        <v>18906</v>
      </c>
      <c r="E5150" s="29">
        <v>2570</v>
      </c>
      <c r="F5150" s="29" t="s">
        <v>18887</v>
      </c>
      <c r="G5150" t="s">
        <v>25</v>
      </c>
    </row>
    <row r="5151" spans="1:7" x14ac:dyDescent="0.25">
      <c r="A5151" s="29" t="s">
        <v>18253</v>
      </c>
      <c r="B5151" s="29" t="s">
        <v>18254</v>
      </c>
      <c r="C5151" s="30">
        <v>44209</v>
      </c>
      <c r="D5151" s="29" t="s">
        <v>18906</v>
      </c>
      <c r="E5151" s="29">
        <v>2570</v>
      </c>
      <c r="F5151" s="29" t="s">
        <v>18887</v>
      </c>
      <c r="G5151" t="s">
        <v>25</v>
      </c>
    </row>
    <row r="5152" spans="1:7" x14ac:dyDescent="0.25">
      <c r="A5152" s="29" t="s">
        <v>18256</v>
      </c>
      <c r="B5152" s="29" t="s">
        <v>18257</v>
      </c>
      <c r="C5152" s="30">
        <v>44209</v>
      </c>
      <c r="D5152" s="29" t="s">
        <v>18906</v>
      </c>
      <c r="E5152" s="29">
        <v>2570</v>
      </c>
      <c r="F5152" s="29" t="s">
        <v>18887</v>
      </c>
      <c r="G5152" t="s">
        <v>25</v>
      </c>
    </row>
    <row r="5153" spans="1:7" x14ac:dyDescent="0.25">
      <c r="A5153" s="29" t="s">
        <v>1711</v>
      </c>
      <c r="B5153" s="29" t="s">
        <v>1712</v>
      </c>
      <c r="C5153" s="30">
        <v>44249</v>
      </c>
      <c r="D5153" s="29" t="s">
        <v>18906</v>
      </c>
      <c r="E5153" s="29">
        <v>2570</v>
      </c>
      <c r="F5153" s="29" t="s">
        <v>18887</v>
      </c>
      <c r="G5153" t="s">
        <v>25</v>
      </c>
    </row>
    <row r="5154" spans="1:7" x14ac:dyDescent="0.25">
      <c r="A5154" s="29" t="s">
        <v>9668</v>
      </c>
      <c r="B5154" s="29" t="s">
        <v>9669</v>
      </c>
      <c r="C5154" s="30">
        <v>44248</v>
      </c>
      <c r="D5154" s="29" t="s">
        <v>19163</v>
      </c>
      <c r="E5154" s="29">
        <v>2580</v>
      </c>
      <c r="F5154" s="29" t="s">
        <v>18887</v>
      </c>
      <c r="G5154" t="s">
        <v>25</v>
      </c>
    </row>
    <row r="5155" spans="1:7" x14ac:dyDescent="0.25">
      <c r="A5155" s="29" t="s">
        <v>6108</v>
      </c>
      <c r="B5155" s="29" t="s">
        <v>6109</v>
      </c>
      <c r="C5155" s="30">
        <v>44222</v>
      </c>
      <c r="D5155" s="29" t="s">
        <v>18887</v>
      </c>
      <c r="E5155" s="29">
        <v>2610</v>
      </c>
      <c r="F5155" s="29" t="s">
        <v>18887</v>
      </c>
      <c r="G5155" t="s">
        <v>25</v>
      </c>
    </row>
    <row r="5156" spans="1:7" x14ac:dyDescent="0.25">
      <c r="A5156" s="29" t="s">
        <v>13952</v>
      </c>
      <c r="B5156" s="29" t="s">
        <v>13953</v>
      </c>
      <c r="C5156" s="30">
        <v>44219</v>
      </c>
      <c r="D5156" s="29" t="s">
        <v>19022</v>
      </c>
      <c r="E5156" s="29">
        <v>2660</v>
      </c>
      <c r="F5156" s="29" t="s">
        <v>18887</v>
      </c>
      <c r="G5156" t="s">
        <v>25</v>
      </c>
    </row>
    <row r="5157" spans="1:7" x14ac:dyDescent="0.25">
      <c r="A5157" s="29" t="s">
        <v>13200</v>
      </c>
      <c r="B5157" s="29" t="s">
        <v>13201</v>
      </c>
      <c r="C5157" s="30">
        <v>44266</v>
      </c>
      <c r="D5157" s="29" t="s">
        <v>19022</v>
      </c>
      <c r="E5157" s="29">
        <v>2660</v>
      </c>
      <c r="F5157" s="29" t="s">
        <v>18887</v>
      </c>
      <c r="G5157" t="s">
        <v>25</v>
      </c>
    </row>
    <row r="5158" spans="1:7" x14ac:dyDescent="0.25">
      <c r="A5158" s="29" t="s">
        <v>13208</v>
      </c>
      <c r="B5158" s="29" t="s">
        <v>13209</v>
      </c>
      <c r="C5158" s="30">
        <v>44266</v>
      </c>
      <c r="D5158" s="29" t="s">
        <v>19022</v>
      </c>
      <c r="E5158" s="29">
        <v>2660</v>
      </c>
      <c r="F5158" s="29" t="s">
        <v>18887</v>
      </c>
      <c r="G5158" t="s">
        <v>25</v>
      </c>
    </row>
    <row r="5159" spans="1:7" x14ac:dyDescent="0.25">
      <c r="A5159" s="29" t="s">
        <v>5747</v>
      </c>
      <c r="B5159" s="29" t="s">
        <v>5748</v>
      </c>
      <c r="C5159" s="30">
        <v>44216</v>
      </c>
      <c r="D5159" s="29" t="s">
        <v>18887</v>
      </c>
      <c r="E5159" s="29">
        <v>2800</v>
      </c>
      <c r="F5159" s="29" t="s">
        <v>18887</v>
      </c>
      <c r="G5159" t="s">
        <v>25</v>
      </c>
    </row>
    <row r="5160" spans="1:7" x14ac:dyDescent="0.25">
      <c r="A5160" s="29" t="s">
        <v>3252</v>
      </c>
      <c r="B5160" s="29" t="s">
        <v>3253</v>
      </c>
      <c r="C5160" s="30">
        <v>44218</v>
      </c>
      <c r="D5160" s="29" t="s">
        <v>19024</v>
      </c>
      <c r="E5160" s="29">
        <v>2800</v>
      </c>
      <c r="F5160" s="29" t="s">
        <v>18887</v>
      </c>
      <c r="G5160" t="s">
        <v>25</v>
      </c>
    </row>
    <row r="5161" spans="1:7" x14ac:dyDescent="0.25">
      <c r="A5161" s="29" t="s">
        <v>6106</v>
      </c>
      <c r="B5161" s="29" t="s">
        <v>6107</v>
      </c>
      <c r="C5161" s="30">
        <v>44222</v>
      </c>
      <c r="D5161" s="29" t="s">
        <v>18887</v>
      </c>
      <c r="E5161" s="29">
        <v>2800</v>
      </c>
      <c r="F5161" s="29" t="s">
        <v>18887</v>
      </c>
      <c r="G5161" t="s">
        <v>25</v>
      </c>
    </row>
    <row r="5162" spans="1:7" x14ac:dyDescent="0.25">
      <c r="A5162" s="29" t="s">
        <v>16568</v>
      </c>
      <c r="B5162" s="29" t="s">
        <v>16569</v>
      </c>
      <c r="C5162" s="30">
        <v>44222</v>
      </c>
      <c r="D5162" s="29" t="s">
        <v>18887</v>
      </c>
      <c r="E5162" s="29">
        <v>2800</v>
      </c>
      <c r="F5162" s="29" t="s">
        <v>18887</v>
      </c>
      <c r="G5162" t="s">
        <v>25</v>
      </c>
    </row>
    <row r="5163" spans="1:7" x14ac:dyDescent="0.25">
      <c r="A5163" s="29" t="s">
        <v>16931</v>
      </c>
      <c r="B5163" s="29" t="s">
        <v>16932</v>
      </c>
      <c r="C5163" s="30">
        <v>44209</v>
      </c>
      <c r="D5163" s="29" t="s">
        <v>19167</v>
      </c>
      <c r="E5163" s="29">
        <v>2840</v>
      </c>
      <c r="F5163" s="29" t="s">
        <v>18887</v>
      </c>
      <c r="G5163" t="s">
        <v>25</v>
      </c>
    </row>
    <row r="5164" spans="1:7" x14ac:dyDescent="0.25">
      <c r="A5164" s="29" t="s">
        <v>5751</v>
      </c>
      <c r="B5164" s="29" t="s">
        <v>5752</v>
      </c>
      <c r="C5164" s="30">
        <v>44216</v>
      </c>
      <c r="D5164" s="29" t="s">
        <v>18887</v>
      </c>
      <c r="E5164" s="29">
        <v>2840</v>
      </c>
      <c r="F5164" s="29" t="s">
        <v>18887</v>
      </c>
      <c r="G5164" t="s">
        <v>25</v>
      </c>
    </row>
    <row r="5165" spans="1:7" x14ac:dyDescent="0.25">
      <c r="A5165" s="29" t="s">
        <v>13957</v>
      </c>
      <c r="B5165" s="29" t="s">
        <v>13958</v>
      </c>
      <c r="C5165" s="30">
        <v>44219</v>
      </c>
      <c r="D5165" s="29" t="s">
        <v>19030</v>
      </c>
      <c r="E5165" s="29">
        <v>2900</v>
      </c>
      <c r="F5165" s="29" t="s">
        <v>18887</v>
      </c>
      <c r="G5165" t="s">
        <v>25</v>
      </c>
    </row>
    <row r="5166" spans="1:7" x14ac:dyDescent="0.25">
      <c r="A5166" s="29" t="s">
        <v>3274</v>
      </c>
      <c r="B5166" s="29" t="s">
        <v>3275</v>
      </c>
      <c r="C5166" s="30">
        <v>44222</v>
      </c>
      <c r="D5166" s="29" t="s">
        <v>19030</v>
      </c>
      <c r="E5166" s="29">
        <v>2900</v>
      </c>
      <c r="F5166" s="29" t="s">
        <v>18887</v>
      </c>
      <c r="G5166" t="s">
        <v>25</v>
      </c>
    </row>
    <row r="5167" spans="1:7" x14ac:dyDescent="0.25">
      <c r="A5167" s="29" t="s">
        <v>14211</v>
      </c>
      <c r="B5167" s="29" t="s">
        <v>14212</v>
      </c>
      <c r="C5167" s="30">
        <v>44231</v>
      </c>
      <c r="D5167" s="29" t="s">
        <v>18887</v>
      </c>
      <c r="E5167" s="29">
        <v>2930</v>
      </c>
      <c r="F5167" s="29" t="s">
        <v>18887</v>
      </c>
      <c r="G5167" t="s">
        <v>25</v>
      </c>
    </row>
    <row r="5168" spans="1:7" x14ac:dyDescent="0.25">
      <c r="A5168" s="29" t="s">
        <v>11601</v>
      </c>
      <c r="B5168" s="29" t="s">
        <v>11602</v>
      </c>
      <c r="C5168" s="30">
        <v>44237</v>
      </c>
      <c r="D5168" s="29" t="s">
        <v>18887</v>
      </c>
      <c r="E5168" s="29">
        <v>2930</v>
      </c>
      <c r="F5168" s="29" t="s">
        <v>18887</v>
      </c>
      <c r="G5168" t="s">
        <v>25</v>
      </c>
    </row>
    <row r="5169" spans="1:7" x14ac:dyDescent="0.25">
      <c r="A5169" s="29" t="s">
        <v>7210</v>
      </c>
      <c r="B5169" s="29" t="s">
        <v>7211</v>
      </c>
      <c r="C5169" s="30">
        <v>44243</v>
      </c>
      <c r="D5169" s="29" t="s">
        <v>19031</v>
      </c>
      <c r="E5169" s="29">
        <v>2930</v>
      </c>
      <c r="F5169" s="29" t="s">
        <v>18887</v>
      </c>
      <c r="G5169" t="s">
        <v>25</v>
      </c>
    </row>
    <row r="5170" spans="1:7" x14ac:dyDescent="0.25">
      <c r="A5170" s="29" t="s">
        <v>7588</v>
      </c>
      <c r="B5170" s="29" t="s">
        <v>7589</v>
      </c>
      <c r="C5170" s="30">
        <v>44253</v>
      </c>
      <c r="D5170" s="29" t="s">
        <v>18887</v>
      </c>
      <c r="E5170" s="29">
        <v>2930</v>
      </c>
      <c r="F5170" s="29" t="s">
        <v>18887</v>
      </c>
      <c r="G5170" t="s">
        <v>25</v>
      </c>
    </row>
    <row r="5171" spans="1:7" x14ac:dyDescent="0.25">
      <c r="A5171" s="29" t="s">
        <v>7608</v>
      </c>
      <c r="B5171" s="29" t="s">
        <v>7609</v>
      </c>
      <c r="C5171" s="30">
        <v>44255</v>
      </c>
      <c r="D5171" s="29" t="s">
        <v>18887</v>
      </c>
      <c r="E5171" s="29">
        <v>2930</v>
      </c>
      <c r="F5171" s="29" t="s">
        <v>18887</v>
      </c>
      <c r="G5171" t="s">
        <v>25</v>
      </c>
    </row>
    <row r="5172" spans="1:7" x14ac:dyDescent="0.25">
      <c r="A5172" s="29" t="s">
        <v>14151</v>
      </c>
      <c r="B5172" s="29" t="s">
        <v>14152</v>
      </c>
      <c r="C5172" s="30">
        <v>44216</v>
      </c>
      <c r="D5172" s="29" t="s">
        <v>19032</v>
      </c>
      <c r="E5172" s="29">
        <v>2940</v>
      </c>
      <c r="F5172" s="29" t="s">
        <v>18887</v>
      </c>
      <c r="G5172" t="s">
        <v>25</v>
      </c>
    </row>
    <row r="5173" spans="1:7" x14ac:dyDescent="0.25">
      <c r="A5173" s="29" t="s">
        <v>8314</v>
      </c>
      <c r="B5173" s="29" t="s">
        <v>8315</v>
      </c>
      <c r="C5173" s="30">
        <v>44201</v>
      </c>
      <c r="D5173" s="29" t="s">
        <v>19034</v>
      </c>
      <c r="E5173" s="29">
        <v>2970</v>
      </c>
      <c r="F5173" s="29" t="s">
        <v>18887</v>
      </c>
      <c r="G5173" t="s">
        <v>25</v>
      </c>
    </row>
    <row r="5174" spans="1:7" x14ac:dyDescent="0.25">
      <c r="A5174" s="29" t="s">
        <v>6524</v>
      </c>
      <c r="B5174" s="29" t="s">
        <v>6525</v>
      </c>
      <c r="C5174" s="30">
        <v>44217</v>
      </c>
      <c r="D5174" s="29" t="s">
        <v>19175</v>
      </c>
      <c r="E5174" s="29">
        <v>2990</v>
      </c>
      <c r="F5174" s="29" t="s">
        <v>18887</v>
      </c>
      <c r="G5174" t="s">
        <v>25</v>
      </c>
    </row>
    <row r="5175" spans="1:7" x14ac:dyDescent="0.25">
      <c r="A5175" s="29" t="s">
        <v>8344</v>
      </c>
      <c r="B5175" s="29" t="s">
        <v>8345</v>
      </c>
      <c r="C5175" s="30">
        <v>44193</v>
      </c>
      <c r="D5175" s="29" t="s">
        <v>19176</v>
      </c>
      <c r="E5175" s="29">
        <v>3000</v>
      </c>
      <c r="F5175" s="29" t="s">
        <v>18886</v>
      </c>
      <c r="G5175" t="s">
        <v>25</v>
      </c>
    </row>
    <row r="5176" spans="1:7" x14ac:dyDescent="0.25">
      <c r="A5176" s="29" t="s">
        <v>2491</v>
      </c>
      <c r="B5176" s="29" t="s">
        <v>2492</v>
      </c>
      <c r="C5176" s="30">
        <v>44207</v>
      </c>
      <c r="D5176" s="29" t="s">
        <v>19176</v>
      </c>
      <c r="E5176" s="29">
        <v>3000</v>
      </c>
      <c r="F5176" s="29" t="s">
        <v>18886</v>
      </c>
      <c r="G5176" t="s">
        <v>25</v>
      </c>
    </row>
    <row r="5177" spans="1:7" x14ac:dyDescent="0.25">
      <c r="A5177" s="29" t="s">
        <v>5203</v>
      </c>
      <c r="B5177" s="29" t="s">
        <v>5204</v>
      </c>
      <c r="C5177" s="30">
        <v>44207</v>
      </c>
      <c r="D5177" s="29" t="s">
        <v>19176</v>
      </c>
      <c r="E5177" s="29">
        <v>3000</v>
      </c>
      <c r="F5177" s="29" t="s">
        <v>18886</v>
      </c>
      <c r="G5177" t="s">
        <v>25</v>
      </c>
    </row>
    <row r="5178" spans="1:7" x14ac:dyDescent="0.25">
      <c r="A5178" s="29" t="s">
        <v>6451</v>
      </c>
      <c r="B5178" s="29" t="s">
        <v>6452</v>
      </c>
      <c r="C5178" s="30">
        <v>44208</v>
      </c>
      <c r="D5178" s="29" t="s">
        <v>19176</v>
      </c>
      <c r="E5178" s="29">
        <v>3000</v>
      </c>
      <c r="F5178" s="29" t="s">
        <v>18886</v>
      </c>
      <c r="G5178" t="s">
        <v>25</v>
      </c>
    </row>
    <row r="5179" spans="1:7" x14ac:dyDescent="0.25">
      <c r="A5179" s="29" t="s">
        <v>6428</v>
      </c>
      <c r="B5179" s="29" t="s">
        <v>6429</v>
      </c>
      <c r="C5179" s="30">
        <v>44218</v>
      </c>
      <c r="D5179" s="29" t="s">
        <v>19192</v>
      </c>
      <c r="E5179" s="29">
        <v>3071</v>
      </c>
      <c r="F5179" s="29" t="s">
        <v>18886</v>
      </c>
      <c r="G5179" t="s">
        <v>25</v>
      </c>
    </row>
    <row r="5180" spans="1:7" x14ac:dyDescent="0.25">
      <c r="A5180" s="29" t="s">
        <v>609</v>
      </c>
      <c r="B5180" s="29" t="s">
        <v>610</v>
      </c>
      <c r="C5180" s="30">
        <v>44244</v>
      </c>
      <c r="D5180" s="29" t="s">
        <v>19201</v>
      </c>
      <c r="E5180" s="29">
        <v>3120</v>
      </c>
      <c r="F5180" s="29" t="s">
        <v>18886</v>
      </c>
      <c r="G5180" t="s">
        <v>25</v>
      </c>
    </row>
    <row r="5181" spans="1:7" x14ac:dyDescent="0.25">
      <c r="A5181" s="29" t="s">
        <v>11333</v>
      </c>
      <c r="B5181" s="29" t="s">
        <v>11334</v>
      </c>
      <c r="C5181" s="30">
        <v>44207</v>
      </c>
      <c r="D5181" s="29" t="s">
        <v>19210</v>
      </c>
      <c r="E5181" s="29">
        <v>3200</v>
      </c>
      <c r="F5181" s="29" t="s">
        <v>18886</v>
      </c>
      <c r="G5181" t="s">
        <v>25</v>
      </c>
    </row>
    <row r="5182" spans="1:7" x14ac:dyDescent="0.25">
      <c r="A5182" s="29" t="s">
        <v>9652</v>
      </c>
      <c r="B5182" s="29" t="s">
        <v>9653</v>
      </c>
      <c r="C5182" s="30">
        <v>44248</v>
      </c>
      <c r="D5182" s="29" t="s">
        <v>19210</v>
      </c>
      <c r="E5182" s="29">
        <v>3200</v>
      </c>
      <c r="F5182" s="29" t="s">
        <v>18886</v>
      </c>
      <c r="G5182" t="s">
        <v>25</v>
      </c>
    </row>
    <row r="5183" spans="1:7" x14ac:dyDescent="0.25">
      <c r="A5183" s="29" t="s">
        <v>15174</v>
      </c>
      <c r="B5183" s="29" t="s">
        <v>15175</v>
      </c>
      <c r="C5183" s="30">
        <v>44239</v>
      </c>
      <c r="D5183" s="29" t="s">
        <v>19221</v>
      </c>
      <c r="E5183" s="29">
        <v>3271</v>
      </c>
      <c r="F5183" s="29" t="s">
        <v>18886</v>
      </c>
      <c r="G5183" t="s">
        <v>25</v>
      </c>
    </row>
    <row r="5184" spans="1:7" x14ac:dyDescent="0.25">
      <c r="A5184" s="29" t="s">
        <v>11251</v>
      </c>
      <c r="B5184" s="29" t="s">
        <v>11252</v>
      </c>
      <c r="C5184" s="30">
        <v>44208</v>
      </c>
      <c r="D5184" s="29" t="s">
        <v>19222</v>
      </c>
      <c r="E5184" s="29">
        <v>3272</v>
      </c>
      <c r="F5184" s="29" t="s">
        <v>18886</v>
      </c>
      <c r="G5184" t="s">
        <v>25</v>
      </c>
    </row>
    <row r="5185" spans="1:7" x14ac:dyDescent="0.25">
      <c r="A5185" s="29" t="s">
        <v>12682</v>
      </c>
      <c r="B5185" s="29" t="s">
        <v>12683</v>
      </c>
      <c r="C5185" s="30">
        <v>44244</v>
      </c>
      <c r="D5185" s="29" t="s">
        <v>19223</v>
      </c>
      <c r="E5185" s="29">
        <v>3290</v>
      </c>
      <c r="F5185" s="29" t="s">
        <v>18886</v>
      </c>
      <c r="G5185" t="s">
        <v>25</v>
      </c>
    </row>
    <row r="5186" spans="1:7" x14ac:dyDescent="0.25">
      <c r="A5186" s="29" t="s">
        <v>1638</v>
      </c>
      <c r="B5186" s="29" t="s">
        <v>1639</v>
      </c>
      <c r="C5186" s="30">
        <v>44249</v>
      </c>
      <c r="D5186" s="29" t="s">
        <v>19223</v>
      </c>
      <c r="E5186" s="29">
        <v>3290</v>
      </c>
      <c r="F5186" s="29" t="s">
        <v>18886</v>
      </c>
      <c r="G5186" t="s">
        <v>25</v>
      </c>
    </row>
    <row r="5187" spans="1:7" x14ac:dyDescent="0.25">
      <c r="A5187" s="29" t="s">
        <v>1647</v>
      </c>
      <c r="B5187" s="29" t="s">
        <v>1648</v>
      </c>
      <c r="C5187" s="30">
        <v>44249</v>
      </c>
      <c r="D5187" s="29" t="s">
        <v>19223</v>
      </c>
      <c r="E5187" s="29">
        <v>3290</v>
      </c>
      <c r="F5187" s="29" t="s">
        <v>18886</v>
      </c>
      <c r="G5187" t="s">
        <v>25</v>
      </c>
    </row>
    <row r="5188" spans="1:7" x14ac:dyDescent="0.25">
      <c r="A5188" s="29" t="s">
        <v>2939</v>
      </c>
      <c r="B5188" s="29" t="s">
        <v>2940</v>
      </c>
      <c r="C5188" s="30">
        <v>44206</v>
      </c>
      <c r="D5188" s="29" t="s">
        <v>19239</v>
      </c>
      <c r="E5188" s="29">
        <v>3390</v>
      </c>
      <c r="F5188" s="29" t="s">
        <v>18886</v>
      </c>
      <c r="G5188" t="s">
        <v>25</v>
      </c>
    </row>
    <row r="5189" spans="1:7" x14ac:dyDescent="0.25">
      <c r="A5189" s="29" t="s">
        <v>11235</v>
      </c>
      <c r="B5189" s="29" t="s">
        <v>11236</v>
      </c>
      <c r="C5189" s="30">
        <v>44208</v>
      </c>
      <c r="D5189" s="29" t="s">
        <v>19240</v>
      </c>
      <c r="E5189" s="29">
        <v>3390</v>
      </c>
      <c r="F5189" s="29" t="s">
        <v>18886</v>
      </c>
      <c r="G5189" t="s">
        <v>25</v>
      </c>
    </row>
    <row r="5190" spans="1:7" x14ac:dyDescent="0.25">
      <c r="A5190" s="29" t="s">
        <v>13448</v>
      </c>
      <c r="B5190" s="29" t="s">
        <v>13449</v>
      </c>
      <c r="C5190" s="30">
        <v>44246</v>
      </c>
      <c r="D5190" s="29" t="s">
        <v>19240</v>
      </c>
      <c r="E5190" s="29">
        <v>3390</v>
      </c>
      <c r="F5190" s="29" t="s">
        <v>18886</v>
      </c>
      <c r="G5190" t="s">
        <v>25</v>
      </c>
    </row>
    <row r="5191" spans="1:7" x14ac:dyDescent="0.25">
      <c r="A5191" s="29" t="s">
        <v>8354</v>
      </c>
      <c r="B5191" s="29" t="s">
        <v>8355</v>
      </c>
      <c r="C5191" s="30">
        <v>44194</v>
      </c>
      <c r="D5191" s="29" t="s">
        <v>19241</v>
      </c>
      <c r="E5191" s="29">
        <v>3400</v>
      </c>
      <c r="F5191" s="29" t="s">
        <v>18886</v>
      </c>
      <c r="G5191" t="s">
        <v>25</v>
      </c>
    </row>
    <row r="5192" spans="1:7" x14ac:dyDescent="0.25">
      <c r="A5192" s="29" t="s">
        <v>1992</v>
      </c>
      <c r="B5192" s="29" t="s">
        <v>1993</v>
      </c>
      <c r="C5192" s="30">
        <v>44250</v>
      </c>
      <c r="D5192" s="29" t="s">
        <v>19241</v>
      </c>
      <c r="E5192" s="29">
        <v>3400</v>
      </c>
      <c r="F5192" s="29" t="s">
        <v>18886</v>
      </c>
      <c r="G5192" t="s">
        <v>25</v>
      </c>
    </row>
    <row r="5193" spans="1:7" x14ac:dyDescent="0.25">
      <c r="A5193" s="29" t="s">
        <v>8368</v>
      </c>
      <c r="B5193" s="29" t="s">
        <v>8369</v>
      </c>
      <c r="C5193" s="30">
        <v>44200</v>
      </c>
      <c r="D5193" s="29" t="s">
        <v>19249</v>
      </c>
      <c r="E5193" s="29">
        <v>3460</v>
      </c>
      <c r="F5193" s="29" t="s">
        <v>18886</v>
      </c>
      <c r="G5193" t="s">
        <v>25</v>
      </c>
    </row>
    <row r="5194" spans="1:7" x14ac:dyDescent="0.25">
      <c r="A5194" s="29" t="s">
        <v>3496</v>
      </c>
      <c r="B5194" s="29" t="s">
        <v>3497</v>
      </c>
      <c r="C5194" s="30">
        <v>44222</v>
      </c>
      <c r="D5194" s="29" t="s">
        <v>19036</v>
      </c>
      <c r="E5194" s="29">
        <v>3520</v>
      </c>
      <c r="F5194" s="29" t="s">
        <v>18888</v>
      </c>
      <c r="G5194" t="s">
        <v>25</v>
      </c>
    </row>
    <row r="5195" spans="1:7" x14ac:dyDescent="0.25">
      <c r="A5195" s="29" t="s">
        <v>2986</v>
      </c>
      <c r="B5195" s="29" t="s">
        <v>2987</v>
      </c>
      <c r="C5195" s="30">
        <v>44207</v>
      </c>
      <c r="D5195" s="29" t="s">
        <v>19257</v>
      </c>
      <c r="E5195" s="29">
        <v>3530</v>
      </c>
      <c r="F5195" s="29" t="s">
        <v>18888</v>
      </c>
      <c r="G5195" t="s">
        <v>25</v>
      </c>
    </row>
    <row r="5196" spans="1:7" x14ac:dyDescent="0.25">
      <c r="A5196" s="29" t="s">
        <v>11248</v>
      </c>
      <c r="B5196" s="29" t="s">
        <v>11249</v>
      </c>
      <c r="C5196" s="30">
        <v>44208</v>
      </c>
      <c r="D5196" s="29" t="s">
        <v>19257</v>
      </c>
      <c r="E5196" s="29">
        <v>3530</v>
      </c>
      <c r="F5196" s="29" t="s">
        <v>18888</v>
      </c>
      <c r="G5196" t="s">
        <v>25</v>
      </c>
    </row>
    <row r="5197" spans="1:7" x14ac:dyDescent="0.25">
      <c r="A5197" s="29" t="s">
        <v>614</v>
      </c>
      <c r="B5197" s="29" t="s">
        <v>615</v>
      </c>
      <c r="C5197" s="30">
        <v>44243</v>
      </c>
      <c r="D5197" s="29" t="s">
        <v>19257</v>
      </c>
      <c r="E5197" s="29">
        <v>3530</v>
      </c>
      <c r="F5197" s="29" t="s">
        <v>18888</v>
      </c>
      <c r="G5197" t="s">
        <v>25</v>
      </c>
    </row>
    <row r="5198" spans="1:7" x14ac:dyDescent="0.25">
      <c r="A5198" s="29" t="s">
        <v>16994</v>
      </c>
      <c r="B5198" s="29" t="s">
        <v>16995</v>
      </c>
      <c r="C5198" s="30">
        <v>44232</v>
      </c>
      <c r="D5198" s="29" t="s">
        <v>19260</v>
      </c>
      <c r="E5198" s="29">
        <v>3545</v>
      </c>
      <c r="F5198" s="29" t="s">
        <v>18888</v>
      </c>
      <c r="G5198" t="s">
        <v>25</v>
      </c>
    </row>
    <row r="5199" spans="1:7" x14ac:dyDescent="0.25">
      <c r="A5199" s="29" t="s">
        <v>1824</v>
      </c>
      <c r="B5199" s="29" t="s">
        <v>1825</v>
      </c>
      <c r="C5199" s="30">
        <v>44250</v>
      </c>
      <c r="D5199" s="29" t="s">
        <v>19161</v>
      </c>
      <c r="E5199" s="29">
        <v>3550</v>
      </c>
      <c r="F5199" s="29" t="s">
        <v>18888</v>
      </c>
      <c r="G5199" t="s">
        <v>25</v>
      </c>
    </row>
    <row r="5200" spans="1:7" x14ac:dyDescent="0.25">
      <c r="A5200" s="29" t="s">
        <v>1849</v>
      </c>
      <c r="B5200" s="29" t="s">
        <v>1850</v>
      </c>
      <c r="C5200" s="30">
        <v>44250</v>
      </c>
      <c r="D5200" s="29" t="s">
        <v>19263</v>
      </c>
      <c r="E5200" s="29">
        <v>3560</v>
      </c>
      <c r="F5200" s="29" t="s">
        <v>18888</v>
      </c>
      <c r="G5200" t="s">
        <v>25</v>
      </c>
    </row>
    <row r="5201" spans="1:7" x14ac:dyDescent="0.25">
      <c r="A5201" s="29" t="s">
        <v>1875</v>
      </c>
      <c r="B5201" s="29" t="s">
        <v>1876</v>
      </c>
      <c r="C5201" s="30">
        <v>44251</v>
      </c>
      <c r="D5201" s="29" t="s">
        <v>15543</v>
      </c>
      <c r="E5201" s="29">
        <v>3580</v>
      </c>
      <c r="F5201" s="29" t="s">
        <v>18888</v>
      </c>
      <c r="G5201" t="s">
        <v>25</v>
      </c>
    </row>
    <row r="5202" spans="1:7" x14ac:dyDescent="0.25">
      <c r="A5202" s="29" t="s">
        <v>11272</v>
      </c>
      <c r="B5202" s="29" t="s">
        <v>11273</v>
      </c>
      <c r="C5202" s="30">
        <v>44209</v>
      </c>
      <c r="D5202" s="29" t="s">
        <v>19265</v>
      </c>
      <c r="E5202" s="29">
        <v>3581</v>
      </c>
      <c r="F5202" s="29" t="s">
        <v>18888</v>
      </c>
      <c r="G5202" t="s">
        <v>25</v>
      </c>
    </row>
    <row r="5203" spans="1:7" x14ac:dyDescent="0.25">
      <c r="A5203" s="29" t="s">
        <v>11301</v>
      </c>
      <c r="B5203" s="29" t="s">
        <v>11302</v>
      </c>
      <c r="C5203" s="30">
        <v>44209</v>
      </c>
      <c r="D5203" s="29" t="s">
        <v>19265</v>
      </c>
      <c r="E5203" s="29">
        <v>3581</v>
      </c>
      <c r="F5203" s="29" t="s">
        <v>18888</v>
      </c>
      <c r="G5203" t="s">
        <v>25</v>
      </c>
    </row>
    <row r="5204" spans="1:7" x14ac:dyDescent="0.25">
      <c r="A5204" s="29" t="s">
        <v>11336</v>
      </c>
      <c r="B5204" s="29" t="s">
        <v>11337</v>
      </c>
      <c r="C5204" s="30">
        <v>44207</v>
      </c>
      <c r="D5204" s="29" t="s">
        <v>19268</v>
      </c>
      <c r="E5204" s="29">
        <v>3582</v>
      </c>
      <c r="F5204" s="29" t="s">
        <v>18888</v>
      </c>
      <c r="G5204" t="s">
        <v>25</v>
      </c>
    </row>
    <row r="5205" spans="1:7" x14ac:dyDescent="0.25">
      <c r="A5205" s="29" t="s">
        <v>11339</v>
      </c>
      <c r="B5205" s="29" t="s">
        <v>11340</v>
      </c>
      <c r="C5205" s="30">
        <v>44207</v>
      </c>
      <c r="D5205" s="29" t="s">
        <v>19268</v>
      </c>
      <c r="E5205" s="29">
        <v>3582</v>
      </c>
      <c r="F5205" s="29" t="s">
        <v>18888</v>
      </c>
      <c r="G5205" t="s">
        <v>25</v>
      </c>
    </row>
    <row r="5206" spans="1:7" x14ac:dyDescent="0.25">
      <c r="A5206" s="29" t="s">
        <v>11319</v>
      </c>
      <c r="B5206" s="29" t="s">
        <v>11320</v>
      </c>
      <c r="C5206" s="30">
        <v>44210</v>
      </c>
      <c r="D5206" s="29" t="s">
        <v>19268</v>
      </c>
      <c r="E5206" s="29">
        <v>3582</v>
      </c>
      <c r="F5206" s="29" t="s">
        <v>18888</v>
      </c>
      <c r="G5206" t="s">
        <v>25</v>
      </c>
    </row>
    <row r="5207" spans="1:7" x14ac:dyDescent="0.25">
      <c r="A5207" s="29" t="s">
        <v>8836</v>
      </c>
      <c r="B5207" s="29" t="s">
        <v>8837</v>
      </c>
      <c r="C5207" s="30">
        <v>44204</v>
      </c>
      <c r="D5207" s="29" t="s">
        <v>19269</v>
      </c>
      <c r="E5207" s="29">
        <v>3583</v>
      </c>
      <c r="F5207" s="29" t="s">
        <v>18888</v>
      </c>
      <c r="G5207" t="s">
        <v>25</v>
      </c>
    </row>
    <row r="5208" spans="1:7" x14ac:dyDescent="0.25">
      <c r="A5208" s="29" t="s">
        <v>1706</v>
      </c>
      <c r="B5208" s="29" t="s">
        <v>1707</v>
      </c>
      <c r="C5208" s="30">
        <v>44249</v>
      </c>
      <c r="D5208" s="29" t="s">
        <v>19269</v>
      </c>
      <c r="E5208" s="29">
        <v>3583</v>
      </c>
      <c r="F5208" s="29" t="s">
        <v>18888</v>
      </c>
      <c r="G5208" t="s">
        <v>25</v>
      </c>
    </row>
    <row r="5209" spans="1:7" x14ac:dyDescent="0.25">
      <c r="A5209" s="29" t="s">
        <v>2976</v>
      </c>
      <c r="B5209" s="29" t="s">
        <v>2977</v>
      </c>
      <c r="C5209" s="30">
        <v>44207</v>
      </c>
      <c r="D5209" s="29" t="s">
        <v>18907</v>
      </c>
      <c r="E5209" s="29">
        <v>3600</v>
      </c>
      <c r="F5209" s="29" t="s">
        <v>18888</v>
      </c>
      <c r="G5209" t="s">
        <v>25</v>
      </c>
    </row>
    <row r="5210" spans="1:7" x14ac:dyDescent="0.25">
      <c r="A5210" s="29" t="s">
        <v>6562</v>
      </c>
      <c r="B5210" s="29" t="s">
        <v>6563</v>
      </c>
      <c r="C5210" s="30">
        <v>44229</v>
      </c>
      <c r="D5210" s="29" t="s">
        <v>18907</v>
      </c>
      <c r="E5210" s="29">
        <v>3600</v>
      </c>
      <c r="F5210" s="29" t="s">
        <v>18888</v>
      </c>
      <c r="G5210" t="s">
        <v>25</v>
      </c>
    </row>
    <row r="5211" spans="1:7" x14ac:dyDescent="0.25">
      <c r="A5211" s="29" t="s">
        <v>15213</v>
      </c>
      <c r="B5211" s="29" t="s">
        <v>15214</v>
      </c>
      <c r="C5211" s="30">
        <v>44230</v>
      </c>
      <c r="D5211" s="29" t="s">
        <v>18907</v>
      </c>
      <c r="E5211" s="29">
        <v>3600</v>
      </c>
      <c r="F5211" s="29" t="s">
        <v>18888</v>
      </c>
      <c r="G5211" t="s">
        <v>25</v>
      </c>
    </row>
    <row r="5212" spans="1:7" x14ac:dyDescent="0.25">
      <c r="A5212" s="29" t="s">
        <v>15211</v>
      </c>
      <c r="B5212" s="29" t="s">
        <v>15212</v>
      </c>
      <c r="C5212" s="30">
        <v>44231</v>
      </c>
      <c r="D5212" s="29" t="s">
        <v>18907</v>
      </c>
      <c r="E5212" s="29">
        <v>3600</v>
      </c>
      <c r="F5212" s="29" t="s">
        <v>18888</v>
      </c>
      <c r="G5212" t="s">
        <v>25</v>
      </c>
    </row>
    <row r="5213" spans="1:7" x14ac:dyDescent="0.25">
      <c r="A5213" s="29" t="s">
        <v>14799</v>
      </c>
      <c r="B5213" s="29" t="s">
        <v>14800</v>
      </c>
      <c r="C5213" s="30">
        <v>44232</v>
      </c>
      <c r="D5213" s="29" t="s">
        <v>18907</v>
      </c>
      <c r="E5213" s="29">
        <v>3600</v>
      </c>
      <c r="F5213" s="29" t="s">
        <v>18888</v>
      </c>
      <c r="G5213" t="s">
        <v>25</v>
      </c>
    </row>
    <row r="5214" spans="1:7" x14ac:dyDescent="0.25">
      <c r="A5214" s="29" t="s">
        <v>14801</v>
      </c>
      <c r="B5214" s="29" t="s">
        <v>14802</v>
      </c>
      <c r="C5214" s="30">
        <v>44232</v>
      </c>
      <c r="D5214" s="29" t="s">
        <v>18907</v>
      </c>
      <c r="E5214" s="29">
        <v>3600</v>
      </c>
      <c r="F5214" s="29" t="s">
        <v>18888</v>
      </c>
      <c r="G5214" t="s">
        <v>25</v>
      </c>
    </row>
    <row r="5215" spans="1:7" x14ac:dyDescent="0.25">
      <c r="A5215" s="29" t="s">
        <v>12376</v>
      </c>
      <c r="B5215" s="29" t="s">
        <v>12377</v>
      </c>
      <c r="C5215" s="30">
        <v>44236</v>
      </c>
      <c r="D5215" s="29" t="s">
        <v>18907</v>
      </c>
      <c r="E5215" s="29">
        <v>3600</v>
      </c>
      <c r="F5215" s="29" t="s">
        <v>18888</v>
      </c>
      <c r="G5215" t="s">
        <v>25</v>
      </c>
    </row>
    <row r="5216" spans="1:7" x14ac:dyDescent="0.25">
      <c r="A5216" s="29" t="s">
        <v>15185</v>
      </c>
      <c r="B5216" s="29" t="s">
        <v>15186</v>
      </c>
      <c r="C5216" s="30">
        <v>44236</v>
      </c>
      <c r="D5216" s="29" t="s">
        <v>18907</v>
      </c>
      <c r="E5216" s="29">
        <v>3600</v>
      </c>
      <c r="F5216" s="29" t="s">
        <v>18888</v>
      </c>
      <c r="G5216" t="s">
        <v>25</v>
      </c>
    </row>
    <row r="5217" spans="1:7" x14ac:dyDescent="0.25">
      <c r="A5217" s="29" t="s">
        <v>6839</v>
      </c>
      <c r="B5217" s="29" t="s">
        <v>6840</v>
      </c>
      <c r="C5217" s="30">
        <v>44242</v>
      </c>
      <c r="D5217" s="29" t="s">
        <v>18907</v>
      </c>
      <c r="E5217" s="29">
        <v>3600</v>
      </c>
      <c r="F5217" s="29" t="s">
        <v>18888</v>
      </c>
      <c r="G5217" t="s">
        <v>25</v>
      </c>
    </row>
    <row r="5218" spans="1:7" x14ac:dyDescent="0.25">
      <c r="A5218" s="29" t="s">
        <v>1806</v>
      </c>
      <c r="B5218" s="29" t="s">
        <v>1807</v>
      </c>
      <c r="C5218" s="30">
        <v>44243</v>
      </c>
      <c r="D5218" s="29" t="s">
        <v>18907</v>
      </c>
      <c r="E5218" s="29">
        <v>3600</v>
      </c>
      <c r="F5218" s="29" t="s">
        <v>18888</v>
      </c>
      <c r="G5218" t="s">
        <v>25</v>
      </c>
    </row>
    <row r="5219" spans="1:7" x14ac:dyDescent="0.25">
      <c r="A5219" s="29" t="s">
        <v>9120</v>
      </c>
      <c r="B5219" s="29" t="s">
        <v>9121</v>
      </c>
      <c r="C5219" s="30">
        <v>44219</v>
      </c>
      <c r="D5219" s="29" t="s">
        <v>19272</v>
      </c>
      <c r="E5219" s="29">
        <v>3620</v>
      </c>
      <c r="F5219" s="29" t="s">
        <v>18888</v>
      </c>
      <c r="G5219" t="s">
        <v>25</v>
      </c>
    </row>
    <row r="5220" spans="1:7" x14ac:dyDescent="0.25">
      <c r="A5220" s="29" t="s">
        <v>574</v>
      </c>
      <c r="B5220" s="29" t="s">
        <v>575</v>
      </c>
      <c r="C5220" s="30">
        <v>44242</v>
      </c>
      <c r="D5220" s="29" t="s">
        <v>19272</v>
      </c>
      <c r="E5220" s="29">
        <v>3620</v>
      </c>
      <c r="F5220" s="29" t="s">
        <v>18888</v>
      </c>
      <c r="G5220" t="s">
        <v>25</v>
      </c>
    </row>
    <row r="5221" spans="1:7" x14ac:dyDescent="0.25">
      <c r="A5221" s="29" t="s">
        <v>1589</v>
      </c>
      <c r="B5221" s="29" t="s">
        <v>1590</v>
      </c>
      <c r="C5221" s="30">
        <v>44247</v>
      </c>
      <c r="D5221" s="29" t="s">
        <v>19272</v>
      </c>
      <c r="E5221" s="29">
        <v>3620</v>
      </c>
      <c r="F5221" s="29" t="s">
        <v>18888</v>
      </c>
      <c r="G5221" t="s">
        <v>25</v>
      </c>
    </row>
    <row r="5222" spans="1:7" x14ac:dyDescent="0.25">
      <c r="A5222" s="29" t="s">
        <v>18781</v>
      </c>
      <c r="B5222" s="29" t="s">
        <v>18782</v>
      </c>
      <c r="C5222" s="30">
        <v>44225</v>
      </c>
      <c r="D5222" s="29" t="s">
        <v>19271</v>
      </c>
      <c r="E5222" s="29">
        <v>3630</v>
      </c>
      <c r="F5222" s="29" t="s">
        <v>18888</v>
      </c>
      <c r="G5222" t="s">
        <v>25</v>
      </c>
    </row>
    <row r="5223" spans="1:7" x14ac:dyDescent="0.25">
      <c r="A5223" s="29" t="s">
        <v>17087</v>
      </c>
      <c r="B5223" s="29" t="s">
        <v>17088</v>
      </c>
      <c r="C5223" s="30">
        <v>44233</v>
      </c>
      <c r="D5223" s="29" t="s">
        <v>19271</v>
      </c>
      <c r="E5223" s="29">
        <v>3630</v>
      </c>
      <c r="F5223" s="29" t="s">
        <v>18888</v>
      </c>
      <c r="G5223" t="s">
        <v>25</v>
      </c>
    </row>
    <row r="5224" spans="1:7" x14ac:dyDescent="0.25">
      <c r="A5224" s="29" t="s">
        <v>15187</v>
      </c>
      <c r="B5224" s="29" t="s">
        <v>15188</v>
      </c>
      <c r="C5224" s="30">
        <v>44236</v>
      </c>
      <c r="D5224" s="29" t="s">
        <v>19271</v>
      </c>
      <c r="E5224" s="29">
        <v>3630</v>
      </c>
      <c r="F5224" s="29" t="s">
        <v>18888</v>
      </c>
      <c r="G5224" t="s">
        <v>25</v>
      </c>
    </row>
    <row r="5225" spans="1:7" x14ac:dyDescent="0.25">
      <c r="A5225" s="29" t="s">
        <v>6829</v>
      </c>
      <c r="B5225" s="29" t="s">
        <v>6830</v>
      </c>
      <c r="C5225" s="30">
        <v>44242</v>
      </c>
      <c r="D5225" s="29" t="s">
        <v>19271</v>
      </c>
      <c r="E5225" s="29">
        <v>3630</v>
      </c>
      <c r="F5225" s="29" t="s">
        <v>18888</v>
      </c>
      <c r="G5225" t="s">
        <v>25</v>
      </c>
    </row>
    <row r="5226" spans="1:7" x14ac:dyDescent="0.25">
      <c r="A5226" s="29" t="s">
        <v>6459</v>
      </c>
      <c r="B5226" s="29" t="s">
        <v>6460</v>
      </c>
      <c r="C5226" s="30">
        <v>44219</v>
      </c>
      <c r="D5226" s="29" t="s">
        <v>19271</v>
      </c>
      <c r="E5226" s="29">
        <v>3631</v>
      </c>
      <c r="F5226" s="29" t="s">
        <v>18888</v>
      </c>
      <c r="G5226" t="s">
        <v>25</v>
      </c>
    </row>
    <row r="5227" spans="1:7" x14ac:dyDescent="0.25">
      <c r="A5227" s="29" t="s">
        <v>12128</v>
      </c>
      <c r="B5227" s="29" t="s">
        <v>12129</v>
      </c>
      <c r="C5227" s="30">
        <v>44227</v>
      </c>
      <c r="D5227" s="29" t="s">
        <v>19166</v>
      </c>
      <c r="E5227" s="29">
        <v>3640</v>
      </c>
      <c r="F5227" s="29" t="s">
        <v>18888</v>
      </c>
      <c r="G5227" t="s">
        <v>25</v>
      </c>
    </row>
    <row r="5228" spans="1:7" x14ac:dyDescent="0.25">
      <c r="A5228" s="29" t="s">
        <v>18723</v>
      </c>
      <c r="B5228" s="29" t="s">
        <v>18724</v>
      </c>
      <c r="C5228" s="30">
        <v>44230</v>
      </c>
      <c r="D5228" s="29" t="s">
        <v>19166</v>
      </c>
      <c r="E5228" s="29">
        <v>3640</v>
      </c>
      <c r="F5228" s="29" t="s">
        <v>18888</v>
      </c>
      <c r="G5228" t="s">
        <v>25</v>
      </c>
    </row>
    <row r="5229" spans="1:7" x14ac:dyDescent="0.25">
      <c r="A5229" s="29" t="s">
        <v>18748</v>
      </c>
      <c r="B5229" s="29" t="s">
        <v>18749</v>
      </c>
      <c r="C5229" s="30">
        <v>44230</v>
      </c>
      <c r="D5229" s="29" t="s">
        <v>19166</v>
      </c>
      <c r="E5229" s="29">
        <v>3640</v>
      </c>
      <c r="F5229" s="29" t="s">
        <v>18888</v>
      </c>
      <c r="G5229" t="s">
        <v>25</v>
      </c>
    </row>
    <row r="5230" spans="1:7" x14ac:dyDescent="0.25">
      <c r="A5230" s="29" t="s">
        <v>580</v>
      </c>
      <c r="B5230" s="29" t="s">
        <v>581</v>
      </c>
      <c r="C5230" s="30">
        <v>44240</v>
      </c>
      <c r="D5230" s="29" t="s">
        <v>19166</v>
      </c>
      <c r="E5230" s="29">
        <v>3640</v>
      </c>
      <c r="F5230" s="29" t="s">
        <v>18888</v>
      </c>
      <c r="G5230" t="s">
        <v>25</v>
      </c>
    </row>
    <row r="5231" spans="1:7" x14ac:dyDescent="0.25">
      <c r="A5231" s="29" t="s">
        <v>6469</v>
      </c>
      <c r="B5231" s="29" t="s">
        <v>6470</v>
      </c>
      <c r="C5231" s="30">
        <v>44219</v>
      </c>
      <c r="D5231" s="29" t="s">
        <v>19278</v>
      </c>
      <c r="E5231" s="29">
        <v>3650</v>
      </c>
      <c r="F5231" s="29" t="s">
        <v>18888</v>
      </c>
      <c r="G5231" t="s">
        <v>25</v>
      </c>
    </row>
    <row r="5232" spans="1:7" x14ac:dyDescent="0.25">
      <c r="A5232" s="29" t="s">
        <v>6478</v>
      </c>
      <c r="B5232" s="29" t="s">
        <v>6479</v>
      </c>
      <c r="C5232" s="30">
        <v>44219</v>
      </c>
      <c r="D5232" s="29" t="s">
        <v>19278</v>
      </c>
      <c r="E5232" s="29">
        <v>3650</v>
      </c>
      <c r="F5232" s="29" t="s">
        <v>18888</v>
      </c>
      <c r="G5232" t="s">
        <v>25</v>
      </c>
    </row>
    <row r="5233" spans="1:7" x14ac:dyDescent="0.25">
      <c r="A5233" s="29" t="s">
        <v>18777</v>
      </c>
      <c r="B5233" s="29" t="s">
        <v>18778</v>
      </c>
      <c r="C5233" s="30">
        <v>44225</v>
      </c>
      <c r="D5233" s="29" t="s">
        <v>19278</v>
      </c>
      <c r="E5233" s="29">
        <v>3650</v>
      </c>
      <c r="F5233" s="29" t="s">
        <v>18888</v>
      </c>
      <c r="G5233" t="s">
        <v>25</v>
      </c>
    </row>
    <row r="5234" spans="1:7" x14ac:dyDescent="0.25">
      <c r="A5234" s="29" t="s">
        <v>18779</v>
      </c>
      <c r="B5234" s="29" t="s">
        <v>18780</v>
      </c>
      <c r="C5234" s="30">
        <v>44225</v>
      </c>
      <c r="D5234" s="29" t="s">
        <v>19278</v>
      </c>
      <c r="E5234" s="29">
        <v>3650</v>
      </c>
      <c r="F5234" s="29" t="s">
        <v>18888</v>
      </c>
      <c r="G5234" t="s">
        <v>25</v>
      </c>
    </row>
    <row r="5235" spans="1:7" x14ac:dyDescent="0.25">
      <c r="A5235" s="29" t="s">
        <v>6701</v>
      </c>
      <c r="B5235" s="29" t="s">
        <v>6702</v>
      </c>
      <c r="C5235" s="30">
        <v>44228</v>
      </c>
      <c r="D5235" s="29" t="s">
        <v>19232</v>
      </c>
      <c r="E5235" s="29">
        <v>3650</v>
      </c>
      <c r="F5235" s="29" t="s">
        <v>18888</v>
      </c>
      <c r="G5235" t="s">
        <v>25</v>
      </c>
    </row>
    <row r="5236" spans="1:7" x14ac:dyDescent="0.25">
      <c r="A5236" s="29" t="s">
        <v>12180</v>
      </c>
      <c r="B5236" s="29" t="s">
        <v>12181</v>
      </c>
      <c r="C5236" s="30">
        <v>44229</v>
      </c>
      <c r="D5236" s="29" t="s">
        <v>19279</v>
      </c>
      <c r="E5236" s="29">
        <v>3650</v>
      </c>
      <c r="F5236" s="29" t="s">
        <v>18888</v>
      </c>
      <c r="G5236" t="s">
        <v>25</v>
      </c>
    </row>
    <row r="5237" spans="1:7" x14ac:dyDescent="0.25">
      <c r="A5237" s="29" t="s">
        <v>18757</v>
      </c>
      <c r="B5237" s="29" t="s">
        <v>18758</v>
      </c>
      <c r="C5237" s="30">
        <v>44230</v>
      </c>
      <c r="D5237" s="29" t="s">
        <v>19278</v>
      </c>
      <c r="E5237" s="29">
        <v>3650</v>
      </c>
      <c r="F5237" s="29" t="s">
        <v>18888</v>
      </c>
      <c r="G5237" t="s">
        <v>25</v>
      </c>
    </row>
    <row r="5238" spans="1:7" x14ac:dyDescent="0.25">
      <c r="A5238" s="29" t="s">
        <v>6462</v>
      </c>
      <c r="B5238" s="29" t="s">
        <v>6463</v>
      </c>
      <c r="C5238" s="30">
        <v>44220</v>
      </c>
      <c r="D5238" s="29" t="s">
        <v>19281</v>
      </c>
      <c r="E5238" s="29">
        <v>3670</v>
      </c>
      <c r="F5238" s="29" t="s">
        <v>18888</v>
      </c>
      <c r="G5238" t="s">
        <v>25</v>
      </c>
    </row>
    <row r="5239" spans="1:7" x14ac:dyDescent="0.25">
      <c r="A5239" s="29" t="s">
        <v>18727</v>
      </c>
      <c r="B5239" s="29" t="s">
        <v>18728</v>
      </c>
      <c r="C5239" s="30">
        <v>44230</v>
      </c>
      <c r="D5239" s="29" t="s">
        <v>19285</v>
      </c>
      <c r="E5239" s="29">
        <v>3670</v>
      </c>
      <c r="F5239" s="29" t="s">
        <v>18888</v>
      </c>
      <c r="G5239" t="s">
        <v>25</v>
      </c>
    </row>
    <row r="5240" spans="1:7" x14ac:dyDescent="0.25">
      <c r="A5240" s="29" t="s">
        <v>17089</v>
      </c>
      <c r="B5240" s="29" t="s">
        <v>17090</v>
      </c>
      <c r="C5240" s="30">
        <v>44233</v>
      </c>
      <c r="D5240" s="29" t="s">
        <v>19281</v>
      </c>
      <c r="E5240" s="29">
        <v>3670</v>
      </c>
      <c r="F5240" s="29" t="s">
        <v>18888</v>
      </c>
      <c r="G5240" t="s">
        <v>25</v>
      </c>
    </row>
    <row r="5241" spans="1:7" x14ac:dyDescent="0.25">
      <c r="A5241" s="29" t="s">
        <v>14357</v>
      </c>
      <c r="B5241" s="29" t="s">
        <v>14358</v>
      </c>
      <c r="C5241" s="30">
        <v>44219</v>
      </c>
      <c r="D5241" s="29" t="s">
        <v>19275</v>
      </c>
      <c r="E5241" s="29">
        <v>3680</v>
      </c>
      <c r="F5241" s="29" t="s">
        <v>18888</v>
      </c>
      <c r="G5241" t="s">
        <v>25</v>
      </c>
    </row>
    <row r="5242" spans="1:7" x14ac:dyDescent="0.25">
      <c r="A5242" s="29" t="s">
        <v>12074</v>
      </c>
      <c r="B5242" s="29" t="s">
        <v>12075</v>
      </c>
      <c r="C5242" s="30">
        <v>44226</v>
      </c>
      <c r="D5242" s="29" t="s">
        <v>19275</v>
      </c>
      <c r="E5242" s="29">
        <v>3680</v>
      </c>
      <c r="F5242" s="29" t="s">
        <v>18888</v>
      </c>
      <c r="G5242" t="s">
        <v>25</v>
      </c>
    </row>
    <row r="5243" spans="1:7" x14ac:dyDescent="0.25">
      <c r="A5243" s="29" t="s">
        <v>12125</v>
      </c>
      <c r="B5243" s="29" t="s">
        <v>12126</v>
      </c>
      <c r="C5243" s="30">
        <v>44226</v>
      </c>
      <c r="D5243" s="29" t="s">
        <v>19275</v>
      </c>
      <c r="E5243" s="29">
        <v>3680</v>
      </c>
      <c r="F5243" s="29" t="s">
        <v>18888</v>
      </c>
      <c r="G5243" t="s">
        <v>25</v>
      </c>
    </row>
    <row r="5244" spans="1:7" x14ac:dyDescent="0.25">
      <c r="A5244" s="29" t="s">
        <v>18745</v>
      </c>
      <c r="B5244" s="29" t="s">
        <v>18746</v>
      </c>
      <c r="C5244" s="30">
        <v>44230</v>
      </c>
      <c r="D5244" s="29" t="s">
        <v>19275</v>
      </c>
      <c r="E5244" s="29">
        <v>3680</v>
      </c>
      <c r="F5244" s="29" t="s">
        <v>18888</v>
      </c>
      <c r="G5244" t="s">
        <v>25</v>
      </c>
    </row>
    <row r="5245" spans="1:7" x14ac:dyDescent="0.25">
      <c r="A5245" s="29" t="s">
        <v>18751</v>
      </c>
      <c r="B5245" s="29" t="s">
        <v>18752</v>
      </c>
      <c r="C5245" s="30">
        <v>44230</v>
      </c>
      <c r="D5245" s="29" t="s">
        <v>19275</v>
      </c>
      <c r="E5245" s="29">
        <v>3680</v>
      </c>
      <c r="F5245" s="29" t="s">
        <v>18888</v>
      </c>
      <c r="G5245" t="s">
        <v>25</v>
      </c>
    </row>
    <row r="5246" spans="1:7" x14ac:dyDescent="0.25">
      <c r="A5246" s="29" t="s">
        <v>18753</v>
      </c>
      <c r="B5246" s="29" t="s">
        <v>18754</v>
      </c>
      <c r="C5246" s="30">
        <v>44230</v>
      </c>
      <c r="D5246" s="29" t="s">
        <v>19275</v>
      </c>
      <c r="E5246" s="29">
        <v>3680</v>
      </c>
      <c r="F5246" s="29" t="s">
        <v>18888</v>
      </c>
      <c r="G5246" t="s">
        <v>25</v>
      </c>
    </row>
    <row r="5247" spans="1:7" x14ac:dyDescent="0.25">
      <c r="A5247" s="29" t="s">
        <v>1803</v>
      </c>
      <c r="B5247" s="29" t="s">
        <v>1804</v>
      </c>
      <c r="C5247" s="30">
        <v>44243</v>
      </c>
      <c r="D5247" s="29" t="s">
        <v>19275</v>
      </c>
      <c r="E5247" s="29">
        <v>3680</v>
      </c>
      <c r="F5247" s="29" t="s">
        <v>18888</v>
      </c>
      <c r="G5247" t="s">
        <v>25</v>
      </c>
    </row>
    <row r="5248" spans="1:7" x14ac:dyDescent="0.25">
      <c r="A5248" s="29" t="s">
        <v>12469</v>
      </c>
      <c r="B5248" s="29" t="s">
        <v>12470</v>
      </c>
      <c r="C5248" s="30">
        <v>44235</v>
      </c>
      <c r="D5248" s="29" t="s">
        <v>19291</v>
      </c>
      <c r="E5248" s="29">
        <v>3740</v>
      </c>
      <c r="F5248" s="29" t="s">
        <v>18888</v>
      </c>
      <c r="G5248" t="s">
        <v>25</v>
      </c>
    </row>
    <row r="5249" spans="1:7" x14ac:dyDescent="0.25">
      <c r="A5249" s="29" t="s">
        <v>15203</v>
      </c>
      <c r="B5249" s="29" t="s">
        <v>15204</v>
      </c>
      <c r="C5249" s="30">
        <v>44235</v>
      </c>
      <c r="D5249" s="29" t="s">
        <v>19302</v>
      </c>
      <c r="E5249" s="29">
        <v>3910</v>
      </c>
      <c r="F5249" s="29" t="s">
        <v>18888</v>
      </c>
      <c r="G5249" t="s">
        <v>25</v>
      </c>
    </row>
    <row r="5250" spans="1:7" x14ac:dyDescent="0.25">
      <c r="A5250" s="29" t="s">
        <v>6440</v>
      </c>
      <c r="B5250" s="29" t="s">
        <v>6441</v>
      </c>
      <c r="C5250" s="30">
        <v>44218</v>
      </c>
      <c r="D5250" s="29" t="s">
        <v>19304</v>
      </c>
      <c r="E5250" s="29">
        <v>3930</v>
      </c>
      <c r="F5250" s="29" t="s">
        <v>18888</v>
      </c>
      <c r="G5250" t="s">
        <v>25</v>
      </c>
    </row>
    <row r="5251" spans="1:7" x14ac:dyDescent="0.25">
      <c r="A5251" s="29" t="s">
        <v>6533</v>
      </c>
      <c r="B5251" s="29" t="s">
        <v>6534</v>
      </c>
      <c r="C5251" s="30">
        <v>44218</v>
      </c>
      <c r="D5251" s="29" t="s">
        <v>19303</v>
      </c>
      <c r="E5251" s="29">
        <v>3930</v>
      </c>
      <c r="F5251" s="29" t="s">
        <v>18888</v>
      </c>
      <c r="G5251" t="s">
        <v>25</v>
      </c>
    </row>
    <row r="5252" spans="1:7" x14ac:dyDescent="0.25">
      <c r="A5252" s="29" t="s">
        <v>11628</v>
      </c>
      <c r="B5252" s="29" t="s">
        <v>11629</v>
      </c>
      <c r="C5252" s="30">
        <v>44221</v>
      </c>
      <c r="D5252" s="29" t="s">
        <v>19303</v>
      </c>
      <c r="E5252" s="29">
        <v>3930</v>
      </c>
      <c r="F5252" s="29" t="s">
        <v>18888</v>
      </c>
      <c r="G5252" t="s">
        <v>25</v>
      </c>
    </row>
    <row r="5253" spans="1:7" x14ac:dyDescent="0.25">
      <c r="A5253" s="29" t="s">
        <v>1488</v>
      </c>
      <c r="B5253" s="29" t="s">
        <v>1489</v>
      </c>
      <c r="C5253" s="30">
        <v>44246</v>
      </c>
      <c r="D5253" s="29" t="s">
        <v>19307</v>
      </c>
      <c r="E5253" s="29">
        <v>3940</v>
      </c>
      <c r="F5253" s="29" t="s">
        <v>18888</v>
      </c>
      <c r="G5253" t="s">
        <v>25</v>
      </c>
    </row>
    <row r="5254" spans="1:7" x14ac:dyDescent="0.25">
      <c r="A5254" s="29" t="s">
        <v>8831</v>
      </c>
      <c r="B5254" s="29" t="s">
        <v>8832</v>
      </c>
      <c r="C5254" s="30">
        <v>44204</v>
      </c>
      <c r="D5254" s="29" t="s">
        <v>19308</v>
      </c>
      <c r="E5254" s="29">
        <v>3945</v>
      </c>
      <c r="F5254" s="29" t="s">
        <v>18888</v>
      </c>
      <c r="G5254" t="s">
        <v>25</v>
      </c>
    </row>
    <row r="5255" spans="1:7" x14ac:dyDescent="0.25">
      <c r="A5255" s="29" t="s">
        <v>6457</v>
      </c>
      <c r="B5255" s="29" t="s">
        <v>6458</v>
      </c>
      <c r="C5255" s="30">
        <v>44217</v>
      </c>
      <c r="D5255" s="29" t="s">
        <v>19310</v>
      </c>
      <c r="E5255" s="29">
        <v>3960</v>
      </c>
      <c r="F5255" s="29" t="s">
        <v>18888</v>
      </c>
      <c r="G5255" t="s">
        <v>25</v>
      </c>
    </row>
    <row r="5256" spans="1:7" x14ac:dyDescent="0.25">
      <c r="A5256" s="29" t="s">
        <v>6545</v>
      </c>
      <c r="B5256" s="29" t="s">
        <v>6546</v>
      </c>
      <c r="C5256" s="30">
        <v>44228</v>
      </c>
      <c r="D5256" s="29" t="s">
        <v>19310</v>
      </c>
      <c r="E5256" s="29">
        <v>3960</v>
      </c>
      <c r="F5256" s="29" t="s">
        <v>18888</v>
      </c>
      <c r="G5256" t="s">
        <v>25</v>
      </c>
    </row>
    <row r="5257" spans="1:7" x14ac:dyDescent="0.25">
      <c r="A5257" s="29" t="s">
        <v>18732</v>
      </c>
      <c r="B5257" s="29" t="s">
        <v>18733</v>
      </c>
      <c r="C5257" s="30">
        <v>44230</v>
      </c>
      <c r="D5257" s="29" t="s">
        <v>19310</v>
      </c>
      <c r="E5257" s="29">
        <v>3960</v>
      </c>
      <c r="F5257" s="29" t="s">
        <v>18888</v>
      </c>
      <c r="G5257" t="s">
        <v>25</v>
      </c>
    </row>
    <row r="5258" spans="1:7" x14ac:dyDescent="0.25">
      <c r="A5258" s="29" t="s">
        <v>15192</v>
      </c>
      <c r="B5258" s="29" t="s">
        <v>15193</v>
      </c>
      <c r="C5258" s="30">
        <v>44235</v>
      </c>
      <c r="D5258" s="29" t="s">
        <v>19310</v>
      </c>
      <c r="E5258" s="29">
        <v>3960</v>
      </c>
      <c r="F5258" s="29" t="s">
        <v>18888</v>
      </c>
      <c r="G5258" t="s">
        <v>25</v>
      </c>
    </row>
    <row r="5259" spans="1:7" x14ac:dyDescent="0.25">
      <c r="A5259" s="29" t="s">
        <v>15194</v>
      </c>
      <c r="B5259" s="29" t="s">
        <v>15195</v>
      </c>
      <c r="C5259" s="30">
        <v>44235</v>
      </c>
      <c r="D5259" s="29" t="s">
        <v>19310</v>
      </c>
      <c r="E5259" s="29">
        <v>3960</v>
      </c>
      <c r="F5259" s="29" t="s">
        <v>18888</v>
      </c>
      <c r="G5259" t="s">
        <v>25</v>
      </c>
    </row>
    <row r="5260" spans="1:7" x14ac:dyDescent="0.25">
      <c r="A5260" s="29" t="s">
        <v>1933</v>
      </c>
      <c r="B5260" s="29" t="s">
        <v>1934</v>
      </c>
      <c r="C5260" s="30">
        <v>44251</v>
      </c>
      <c r="D5260" s="29" t="s">
        <v>19311</v>
      </c>
      <c r="E5260" s="29">
        <v>3970</v>
      </c>
      <c r="F5260" s="29" t="s">
        <v>18888</v>
      </c>
      <c r="G5260" t="s">
        <v>25</v>
      </c>
    </row>
    <row r="5261" spans="1:7" x14ac:dyDescent="0.25">
      <c r="A5261" s="29" t="s">
        <v>8834</v>
      </c>
      <c r="B5261" s="29" t="s">
        <v>8835</v>
      </c>
      <c r="C5261" s="30">
        <v>44204</v>
      </c>
      <c r="D5261" s="29" t="s">
        <v>19312</v>
      </c>
      <c r="E5261" s="29">
        <v>3971</v>
      </c>
      <c r="F5261" s="29" t="s">
        <v>18888</v>
      </c>
      <c r="G5261" t="s">
        <v>25</v>
      </c>
    </row>
    <row r="5262" spans="1:7" x14ac:dyDescent="0.25">
      <c r="A5262" s="29" t="s">
        <v>11653</v>
      </c>
      <c r="B5262" s="29" t="s">
        <v>11654</v>
      </c>
      <c r="C5262" s="30">
        <v>44228</v>
      </c>
      <c r="D5262" s="29" t="s">
        <v>18889</v>
      </c>
      <c r="E5262" s="29">
        <v>4000</v>
      </c>
      <c r="F5262" s="29" t="s">
        <v>18889</v>
      </c>
      <c r="G5262" t="s">
        <v>25</v>
      </c>
    </row>
    <row r="5263" spans="1:7" x14ac:dyDescent="0.25">
      <c r="A5263" s="29" t="s">
        <v>9239</v>
      </c>
      <c r="B5263" s="29" t="s">
        <v>9240</v>
      </c>
      <c r="C5263" s="30">
        <v>44233</v>
      </c>
      <c r="D5263" s="29" t="s">
        <v>18889</v>
      </c>
      <c r="E5263" s="29">
        <v>4000</v>
      </c>
      <c r="F5263" s="29" t="s">
        <v>18889</v>
      </c>
      <c r="G5263" t="s">
        <v>25</v>
      </c>
    </row>
    <row r="5264" spans="1:7" x14ac:dyDescent="0.25">
      <c r="A5264" s="29" t="s">
        <v>9272</v>
      </c>
      <c r="B5264" s="29" t="s">
        <v>9273</v>
      </c>
      <c r="C5264" s="30">
        <v>44233</v>
      </c>
      <c r="D5264" s="29" t="s">
        <v>18889</v>
      </c>
      <c r="E5264" s="29">
        <v>4000</v>
      </c>
      <c r="F5264" s="29" t="s">
        <v>18889</v>
      </c>
      <c r="G5264" t="s">
        <v>25</v>
      </c>
    </row>
    <row r="5265" spans="1:7" x14ac:dyDescent="0.25">
      <c r="A5265" s="29" t="s">
        <v>3988</v>
      </c>
      <c r="B5265" s="29" t="s">
        <v>3989</v>
      </c>
      <c r="C5265" s="30">
        <v>44245</v>
      </c>
      <c r="D5265" s="29" t="s">
        <v>18889</v>
      </c>
      <c r="E5265" s="29">
        <v>4000</v>
      </c>
      <c r="F5265" s="29" t="s">
        <v>18889</v>
      </c>
      <c r="G5265" t="s">
        <v>25</v>
      </c>
    </row>
    <row r="5266" spans="1:7" x14ac:dyDescent="0.25">
      <c r="A5266" s="29" t="s">
        <v>7312</v>
      </c>
      <c r="B5266" s="29" t="s">
        <v>7313</v>
      </c>
      <c r="C5266" s="30">
        <v>44253</v>
      </c>
      <c r="D5266" s="29" t="s">
        <v>18889</v>
      </c>
      <c r="E5266" s="29">
        <v>4000</v>
      </c>
      <c r="F5266" s="29" t="s">
        <v>18889</v>
      </c>
      <c r="G5266" t="s">
        <v>25</v>
      </c>
    </row>
    <row r="5267" spans="1:7" x14ac:dyDescent="0.25">
      <c r="A5267" s="29" t="s">
        <v>17453</v>
      </c>
      <c r="B5267" s="29" t="s">
        <v>17454</v>
      </c>
      <c r="C5267" s="30">
        <v>44257</v>
      </c>
      <c r="D5267" s="29" t="s">
        <v>18889</v>
      </c>
      <c r="E5267" s="29">
        <v>4000</v>
      </c>
      <c r="F5267" s="29" t="s">
        <v>18889</v>
      </c>
      <c r="G5267" t="s">
        <v>25</v>
      </c>
    </row>
    <row r="5268" spans="1:7" x14ac:dyDescent="0.25">
      <c r="A5268" s="29" t="s">
        <v>5069</v>
      </c>
      <c r="B5268" s="29" t="s">
        <v>5070</v>
      </c>
      <c r="C5268" s="30">
        <v>44263</v>
      </c>
      <c r="D5268" s="29" t="s">
        <v>18889</v>
      </c>
      <c r="E5268" s="29">
        <v>4000</v>
      </c>
      <c r="F5268" s="29" t="s">
        <v>18889</v>
      </c>
      <c r="G5268" t="s">
        <v>25</v>
      </c>
    </row>
    <row r="5269" spans="1:7" x14ac:dyDescent="0.25">
      <c r="A5269" s="29" t="s">
        <v>5260</v>
      </c>
      <c r="B5269" s="29" t="s">
        <v>5261</v>
      </c>
      <c r="C5269" s="30">
        <v>44217</v>
      </c>
      <c r="D5269" s="29" t="s">
        <v>18889</v>
      </c>
      <c r="E5269" s="29">
        <v>4020</v>
      </c>
      <c r="F5269" s="29" t="s">
        <v>18889</v>
      </c>
      <c r="G5269" t="s">
        <v>25</v>
      </c>
    </row>
    <row r="5270" spans="1:7" x14ac:dyDescent="0.25">
      <c r="A5270" s="29" t="s">
        <v>5278</v>
      </c>
      <c r="B5270" s="29" t="s">
        <v>5279</v>
      </c>
      <c r="C5270" s="30">
        <v>44218</v>
      </c>
      <c r="D5270" s="29" t="s">
        <v>18889</v>
      </c>
      <c r="E5270" s="29">
        <v>4020</v>
      </c>
      <c r="F5270" s="29" t="s">
        <v>18889</v>
      </c>
      <c r="G5270" t="s">
        <v>25</v>
      </c>
    </row>
    <row r="5271" spans="1:7" x14ac:dyDescent="0.25">
      <c r="A5271" s="29" t="s">
        <v>16608</v>
      </c>
      <c r="B5271" s="29" t="s">
        <v>16609</v>
      </c>
      <c r="C5271" s="30">
        <v>44224</v>
      </c>
      <c r="D5271" s="29" t="s">
        <v>18889</v>
      </c>
      <c r="E5271" s="29">
        <v>4020</v>
      </c>
      <c r="F5271" s="29" t="s">
        <v>18889</v>
      </c>
      <c r="G5271" t="s">
        <v>25</v>
      </c>
    </row>
    <row r="5272" spans="1:7" x14ac:dyDescent="0.25">
      <c r="A5272" s="29" t="s">
        <v>16900</v>
      </c>
      <c r="B5272" s="29" t="s">
        <v>16901</v>
      </c>
      <c r="C5272" s="30">
        <v>44225</v>
      </c>
      <c r="D5272" s="29" t="s">
        <v>18889</v>
      </c>
      <c r="E5272" s="29">
        <v>4020</v>
      </c>
      <c r="F5272" s="29" t="s">
        <v>18889</v>
      </c>
      <c r="G5272" t="s">
        <v>25</v>
      </c>
    </row>
    <row r="5273" spans="1:7" x14ac:dyDescent="0.25">
      <c r="A5273" s="29" t="s">
        <v>14974</v>
      </c>
      <c r="B5273" s="29" t="s">
        <v>14975</v>
      </c>
      <c r="C5273" s="30">
        <v>44228</v>
      </c>
      <c r="D5273" s="29" t="s">
        <v>18889</v>
      </c>
      <c r="E5273" s="29">
        <v>4020</v>
      </c>
      <c r="F5273" s="29" t="s">
        <v>18889</v>
      </c>
      <c r="G5273" t="s">
        <v>25</v>
      </c>
    </row>
    <row r="5274" spans="1:7" x14ac:dyDescent="0.25">
      <c r="A5274" s="29" t="s">
        <v>1061</v>
      </c>
      <c r="B5274" s="29" t="s">
        <v>1062</v>
      </c>
      <c r="C5274" s="30">
        <v>44242</v>
      </c>
      <c r="D5274" s="29" t="s">
        <v>18889</v>
      </c>
      <c r="E5274" s="29">
        <v>4020</v>
      </c>
      <c r="F5274" s="29" t="s">
        <v>18889</v>
      </c>
      <c r="G5274" t="s">
        <v>25</v>
      </c>
    </row>
    <row r="5275" spans="1:7" x14ac:dyDescent="0.25">
      <c r="A5275" s="29" t="s">
        <v>17672</v>
      </c>
      <c r="B5275" s="29" t="s">
        <v>17673</v>
      </c>
      <c r="C5275" s="30">
        <v>44260</v>
      </c>
      <c r="D5275" s="29" t="s">
        <v>18889</v>
      </c>
      <c r="E5275" s="29">
        <v>4020</v>
      </c>
      <c r="F5275" s="29" t="s">
        <v>18889</v>
      </c>
      <c r="G5275" t="s">
        <v>25</v>
      </c>
    </row>
    <row r="5276" spans="1:7" x14ac:dyDescent="0.25">
      <c r="A5276" s="29" t="s">
        <v>16583</v>
      </c>
      <c r="B5276" s="29" t="s">
        <v>16584</v>
      </c>
      <c r="C5276" s="30">
        <v>44216</v>
      </c>
      <c r="D5276" s="29" t="s">
        <v>18889</v>
      </c>
      <c r="E5276" s="29">
        <v>4030</v>
      </c>
      <c r="F5276" s="29" t="s">
        <v>18889</v>
      </c>
      <c r="G5276" t="s">
        <v>25</v>
      </c>
    </row>
    <row r="5277" spans="1:7" x14ac:dyDescent="0.25">
      <c r="A5277" s="29" t="s">
        <v>16585</v>
      </c>
      <c r="B5277" s="29" t="s">
        <v>16586</v>
      </c>
      <c r="C5277" s="30">
        <v>44217</v>
      </c>
      <c r="D5277" s="29" t="s">
        <v>18889</v>
      </c>
      <c r="E5277" s="29">
        <v>4030</v>
      </c>
      <c r="F5277" s="29" t="s">
        <v>18889</v>
      </c>
      <c r="G5277" t="s">
        <v>25</v>
      </c>
    </row>
    <row r="5278" spans="1:7" x14ac:dyDescent="0.25">
      <c r="A5278" s="29" t="s">
        <v>6124</v>
      </c>
      <c r="B5278" s="29" t="s">
        <v>6125</v>
      </c>
      <c r="C5278" s="30">
        <v>44222</v>
      </c>
      <c r="D5278" s="29" t="s">
        <v>18889</v>
      </c>
      <c r="E5278" s="29">
        <v>4030</v>
      </c>
      <c r="F5278" s="29" t="s">
        <v>18889</v>
      </c>
      <c r="G5278" t="s">
        <v>25</v>
      </c>
    </row>
    <row r="5279" spans="1:7" x14ac:dyDescent="0.25">
      <c r="A5279" s="29" t="s">
        <v>9275</v>
      </c>
      <c r="B5279" s="29" t="s">
        <v>9276</v>
      </c>
      <c r="C5279" s="30">
        <v>44233</v>
      </c>
      <c r="D5279" s="29" t="s">
        <v>18889</v>
      </c>
      <c r="E5279" s="29">
        <v>4030</v>
      </c>
      <c r="F5279" s="29" t="s">
        <v>18889</v>
      </c>
      <c r="G5279" t="s">
        <v>25</v>
      </c>
    </row>
    <row r="5280" spans="1:7" x14ac:dyDescent="0.25">
      <c r="A5280" s="29" t="s">
        <v>5262</v>
      </c>
      <c r="B5280" s="29" t="s">
        <v>5263</v>
      </c>
      <c r="C5280" s="30">
        <v>44217</v>
      </c>
      <c r="D5280" s="29" t="s">
        <v>18889</v>
      </c>
      <c r="E5280" s="29">
        <v>4031</v>
      </c>
      <c r="F5280" s="29" t="s">
        <v>18889</v>
      </c>
      <c r="G5280" t="s">
        <v>25</v>
      </c>
    </row>
    <row r="5281" spans="1:7" x14ac:dyDescent="0.25">
      <c r="A5281" s="29" t="s">
        <v>5321</v>
      </c>
      <c r="B5281" s="29" t="s">
        <v>5322</v>
      </c>
      <c r="C5281" s="30">
        <v>44221</v>
      </c>
      <c r="D5281" s="29" t="s">
        <v>18889</v>
      </c>
      <c r="E5281" s="29">
        <v>4032</v>
      </c>
      <c r="F5281" s="29" t="s">
        <v>18889</v>
      </c>
      <c r="G5281" t="s">
        <v>25</v>
      </c>
    </row>
    <row r="5282" spans="1:7" x14ac:dyDescent="0.25">
      <c r="A5282" s="29" t="s">
        <v>14836</v>
      </c>
      <c r="B5282" s="29" t="s">
        <v>14837</v>
      </c>
      <c r="C5282" s="30">
        <v>44229</v>
      </c>
      <c r="D5282" s="29" t="s">
        <v>18889</v>
      </c>
      <c r="E5282" s="29">
        <v>4040</v>
      </c>
      <c r="F5282" s="29" t="s">
        <v>18889</v>
      </c>
      <c r="G5282" t="s">
        <v>25</v>
      </c>
    </row>
    <row r="5283" spans="1:7" x14ac:dyDescent="0.25">
      <c r="A5283" s="29" t="s">
        <v>7071</v>
      </c>
      <c r="B5283" s="29" t="s">
        <v>7072</v>
      </c>
      <c r="C5283" s="30">
        <v>44249</v>
      </c>
      <c r="D5283" s="29" t="s">
        <v>18889</v>
      </c>
      <c r="E5283" s="29">
        <v>4040</v>
      </c>
      <c r="F5283" s="29" t="s">
        <v>18889</v>
      </c>
      <c r="G5283" t="s">
        <v>25</v>
      </c>
    </row>
    <row r="5284" spans="1:7" x14ac:dyDescent="0.25">
      <c r="A5284" s="29" t="s">
        <v>5303</v>
      </c>
      <c r="B5284" s="29" t="s">
        <v>5304</v>
      </c>
      <c r="C5284" s="30">
        <v>44221</v>
      </c>
      <c r="D5284" s="29" t="s">
        <v>18889</v>
      </c>
      <c r="E5284" s="29">
        <v>4050</v>
      </c>
      <c r="F5284" s="29" t="s">
        <v>18889</v>
      </c>
      <c r="G5284" t="s">
        <v>25</v>
      </c>
    </row>
    <row r="5285" spans="1:7" x14ac:dyDescent="0.25">
      <c r="A5285" s="29" t="s">
        <v>5336</v>
      </c>
      <c r="B5285" s="29" t="s">
        <v>5337</v>
      </c>
      <c r="C5285" s="30">
        <v>44221</v>
      </c>
      <c r="D5285" s="29" t="s">
        <v>18889</v>
      </c>
      <c r="E5285" s="29">
        <v>4100</v>
      </c>
      <c r="F5285" s="29" t="s">
        <v>18889</v>
      </c>
      <c r="G5285" t="s">
        <v>25</v>
      </c>
    </row>
    <row r="5286" spans="1:7" x14ac:dyDescent="0.25">
      <c r="A5286" s="29" t="s">
        <v>5360</v>
      </c>
      <c r="B5286" s="29" t="s">
        <v>5361</v>
      </c>
      <c r="C5286" s="30">
        <v>44223</v>
      </c>
      <c r="D5286" s="29" t="s">
        <v>18889</v>
      </c>
      <c r="E5286" s="29">
        <v>4100</v>
      </c>
      <c r="F5286" s="29" t="s">
        <v>18889</v>
      </c>
      <c r="G5286" t="s">
        <v>25</v>
      </c>
    </row>
    <row r="5287" spans="1:7" x14ac:dyDescent="0.25">
      <c r="A5287" s="29" t="s">
        <v>9085</v>
      </c>
      <c r="B5287" s="29" t="s">
        <v>9086</v>
      </c>
      <c r="C5287" s="30">
        <v>44229</v>
      </c>
      <c r="D5287" s="29" t="s">
        <v>18889</v>
      </c>
      <c r="E5287" s="29">
        <v>4100</v>
      </c>
      <c r="F5287" s="29" t="s">
        <v>18889</v>
      </c>
      <c r="G5287" t="s">
        <v>25</v>
      </c>
    </row>
    <row r="5288" spans="1:7" x14ac:dyDescent="0.25">
      <c r="A5288" s="29" t="s">
        <v>12582</v>
      </c>
      <c r="B5288" s="29" t="s">
        <v>12583</v>
      </c>
      <c r="C5288" s="30">
        <v>44242</v>
      </c>
      <c r="D5288" s="29" t="s">
        <v>18889</v>
      </c>
      <c r="E5288" s="29">
        <v>4100</v>
      </c>
      <c r="F5288" s="29" t="s">
        <v>18889</v>
      </c>
      <c r="G5288" t="s">
        <v>25</v>
      </c>
    </row>
    <row r="5289" spans="1:7" x14ac:dyDescent="0.25">
      <c r="A5289" s="29" t="s">
        <v>12619</v>
      </c>
      <c r="B5289" s="29" t="s">
        <v>12620</v>
      </c>
      <c r="C5289" s="30">
        <v>44242</v>
      </c>
      <c r="D5289" s="29" t="s">
        <v>18889</v>
      </c>
      <c r="E5289" s="29">
        <v>4100</v>
      </c>
      <c r="F5289" s="29" t="s">
        <v>18889</v>
      </c>
      <c r="G5289" t="s">
        <v>25</v>
      </c>
    </row>
    <row r="5290" spans="1:7" x14ac:dyDescent="0.25">
      <c r="A5290" s="29" t="s">
        <v>6932</v>
      </c>
      <c r="B5290" s="29" t="s">
        <v>6933</v>
      </c>
      <c r="C5290" s="30">
        <v>44244</v>
      </c>
      <c r="D5290" s="29" t="s">
        <v>18889</v>
      </c>
      <c r="E5290" s="29">
        <v>4100</v>
      </c>
      <c r="F5290" s="29" t="s">
        <v>18889</v>
      </c>
      <c r="G5290" t="s">
        <v>25</v>
      </c>
    </row>
    <row r="5291" spans="1:7" x14ac:dyDescent="0.25">
      <c r="A5291" s="29" t="s">
        <v>7230</v>
      </c>
      <c r="B5291" s="29" t="s">
        <v>7231</v>
      </c>
      <c r="C5291" s="30">
        <v>44250</v>
      </c>
      <c r="D5291" s="29" t="s">
        <v>18889</v>
      </c>
      <c r="E5291" s="29">
        <v>4100</v>
      </c>
      <c r="F5291" s="29" t="s">
        <v>18889</v>
      </c>
      <c r="G5291" t="s">
        <v>25</v>
      </c>
    </row>
    <row r="5292" spans="1:7" x14ac:dyDescent="0.25">
      <c r="A5292" s="29" t="s">
        <v>15967</v>
      </c>
      <c r="B5292" s="29" t="s">
        <v>15968</v>
      </c>
      <c r="C5292" s="30">
        <v>44263</v>
      </c>
      <c r="D5292" s="29" t="s">
        <v>18889</v>
      </c>
      <c r="E5292" s="29">
        <v>4100</v>
      </c>
      <c r="F5292" s="29" t="s">
        <v>18889</v>
      </c>
      <c r="G5292" t="s">
        <v>25</v>
      </c>
    </row>
    <row r="5293" spans="1:7" x14ac:dyDescent="0.25">
      <c r="A5293" s="29" t="s">
        <v>15949</v>
      </c>
      <c r="B5293" s="29" t="s">
        <v>15950</v>
      </c>
      <c r="C5293" s="30">
        <v>44264</v>
      </c>
      <c r="D5293" s="29" t="s">
        <v>18889</v>
      </c>
      <c r="E5293" s="29">
        <v>4100</v>
      </c>
      <c r="F5293" s="29" t="s">
        <v>18889</v>
      </c>
      <c r="G5293" t="s">
        <v>25</v>
      </c>
    </row>
    <row r="5294" spans="1:7" x14ac:dyDescent="0.25">
      <c r="A5294" s="29" t="s">
        <v>17564</v>
      </c>
      <c r="B5294" s="29" t="s">
        <v>17565</v>
      </c>
      <c r="C5294" s="30">
        <v>44258</v>
      </c>
      <c r="D5294" s="29" t="s">
        <v>18889</v>
      </c>
      <c r="E5294" s="29">
        <v>4101</v>
      </c>
      <c r="F5294" s="29" t="s">
        <v>18889</v>
      </c>
      <c r="G5294" t="s">
        <v>25</v>
      </c>
    </row>
    <row r="5295" spans="1:7" x14ac:dyDescent="0.25">
      <c r="A5295" s="29" t="s">
        <v>3973</v>
      </c>
      <c r="B5295" s="29" t="s">
        <v>3974</v>
      </c>
      <c r="C5295" s="30">
        <v>44244</v>
      </c>
      <c r="D5295" s="29" t="s">
        <v>18889</v>
      </c>
      <c r="E5295" s="29">
        <v>4102</v>
      </c>
      <c r="F5295" s="29" t="s">
        <v>18889</v>
      </c>
      <c r="G5295" t="s">
        <v>25</v>
      </c>
    </row>
    <row r="5296" spans="1:7" x14ac:dyDescent="0.25">
      <c r="A5296" s="29" t="s">
        <v>3979</v>
      </c>
      <c r="B5296" s="29" t="s">
        <v>3980</v>
      </c>
      <c r="C5296" s="30">
        <v>44244</v>
      </c>
      <c r="D5296" s="29" t="s">
        <v>18889</v>
      </c>
      <c r="E5296" s="29">
        <v>4102</v>
      </c>
      <c r="F5296" s="29" t="s">
        <v>18889</v>
      </c>
      <c r="G5296" t="s">
        <v>25</v>
      </c>
    </row>
    <row r="5297" spans="1:7" x14ac:dyDescent="0.25">
      <c r="A5297" s="29" t="s">
        <v>3982</v>
      </c>
      <c r="B5297" s="29" t="s">
        <v>3983</v>
      </c>
      <c r="C5297" s="30">
        <v>44244</v>
      </c>
      <c r="D5297" s="29" t="s">
        <v>18889</v>
      </c>
      <c r="E5297" s="29">
        <v>4102</v>
      </c>
      <c r="F5297" s="29" t="s">
        <v>18889</v>
      </c>
      <c r="G5297" t="s">
        <v>25</v>
      </c>
    </row>
    <row r="5298" spans="1:7" x14ac:dyDescent="0.25">
      <c r="A5298" s="29" t="s">
        <v>5301</v>
      </c>
      <c r="B5298" s="29" t="s">
        <v>5302</v>
      </c>
      <c r="C5298" s="30">
        <v>44220</v>
      </c>
      <c r="D5298" s="29" t="s">
        <v>18889</v>
      </c>
      <c r="E5298" s="29">
        <v>4121</v>
      </c>
      <c r="F5298" s="29" t="s">
        <v>18889</v>
      </c>
      <c r="G5298" t="s">
        <v>25</v>
      </c>
    </row>
    <row r="5299" spans="1:7" x14ac:dyDescent="0.25">
      <c r="A5299" s="29" t="s">
        <v>5317</v>
      </c>
      <c r="B5299" s="29" t="s">
        <v>5318</v>
      </c>
      <c r="C5299" s="30">
        <v>44221</v>
      </c>
      <c r="D5299" s="29" t="s">
        <v>18889</v>
      </c>
      <c r="E5299" s="29">
        <v>4121</v>
      </c>
      <c r="F5299" s="29" t="s">
        <v>18889</v>
      </c>
      <c r="G5299" t="s">
        <v>25</v>
      </c>
    </row>
    <row r="5300" spans="1:7" x14ac:dyDescent="0.25">
      <c r="A5300" s="29" t="s">
        <v>14871</v>
      </c>
      <c r="B5300" s="29" t="s">
        <v>14872</v>
      </c>
      <c r="C5300" s="30">
        <v>44224</v>
      </c>
      <c r="D5300" s="29" t="s">
        <v>18889</v>
      </c>
      <c r="E5300" s="29">
        <v>4122</v>
      </c>
      <c r="F5300" s="29" t="s">
        <v>18889</v>
      </c>
      <c r="G5300" t="s">
        <v>25</v>
      </c>
    </row>
    <row r="5301" spans="1:7" x14ac:dyDescent="0.25">
      <c r="A5301" s="29" t="s">
        <v>7246</v>
      </c>
      <c r="B5301" s="29" t="s">
        <v>7247</v>
      </c>
      <c r="C5301" s="30">
        <v>44252</v>
      </c>
      <c r="D5301" s="29" t="s">
        <v>18889</v>
      </c>
      <c r="E5301" s="29">
        <v>4122</v>
      </c>
      <c r="F5301" s="29" t="s">
        <v>18889</v>
      </c>
      <c r="G5301" t="s">
        <v>25</v>
      </c>
    </row>
    <row r="5302" spans="1:7" x14ac:dyDescent="0.25">
      <c r="A5302" s="29" t="s">
        <v>17471</v>
      </c>
      <c r="B5302" s="29" t="s">
        <v>17472</v>
      </c>
      <c r="C5302" s="30">
        <v>44259</v>
      </c>
      <c r="D5302" s="29" t="s">
        <v>18889</v>
      </c>
      <c r="E5302" s="29">
        <v>4122</v>
      </c>
      <c r="F5302" s="29" t="s">
        <v>18889</v>
      </c>
      <c r="G5302" t="s">
        <v>25</v>
      </c>
    </row>
    <row r="5303" spans="1:7" x14ac:dyDescent="0.25">
      <c r="A5303" s="29" t="s">
        <v>17588</v>
      </c>
      <c r="B5303" s="29" t="s">
        <v>17589</v>
      </c>
      <c r="C5303" s="30">
        <v>44260</v>
      </c>
      <c r="D5303" s="29" t="s">
        <v>18889</v>
      </c>
      <c r="E5303" s="29">
        <v>4122</v>
      </c>
      <c r="F5303" s="29" t="s">
        <v>18889</v>
      </c>
      <c r="G5303" t="s">
        <v>25</v>
      </c>
    </row>
    <row r="5304" spans="1:7" x14ac:dyDescent="0.25">
      <c r="A5304" s="29" t="s">
        <v>11642</v>
      </c>
      <c r="B5304" s="29" t="s">
        <v>11643</v>
      </c>
      <c r="C5304" s="30">
        <v>44223</v>
      </c>
      <c r="D5304" s="29" t="s">
        <v>18889</v>
      </c>
      <c r="E5304" s="29">
        <v>4130</v>
      </c>
      <c r="F5304" s="29" t="s">
        <v>18889</v>
      </c>
      <c r="G5304" t="s">
        <v>25</v>
      </c>
    </row>
    <row r="5305" spans="1:7" x14ac:dyDescent="0.25">
      <c r="A5305" s="29" t="s">
        <v>15505</v>
      </c>
      <c r="B5305" s="29" t="s">
        <v>15506</v>
      </c>
      <c r="C5305" s="30">
        <v>44248</v>
      </c>
      <c r="D5305" s="29" t="s">
        <v>18889</v>
      </c>
      <c r="E5305" s="29">
        <v>4163</v>
      </c>
      <c r="F5305" s="29" t="s">
        <v>18889</v>
      </c>
      <c r="G5305" t="s">
        <v>25</v>
      </c>
    </row>
    <row r="5306" spans="1:7" x14ac:dyDescent="0.25">
      <c r="A5306" s="29" t="s">
        <v>7064</v>
      </c>
      <c r="B5306" s="29" t="s">
        <v>7065</v>
      </c>
      <c r="C5306" s="30">
        <v>44250</v>
      </c>
      <c r="D5306" s="29" t="s">
        <v>18889</v>
      </c>
      <c r="E5306" s="29">
        <v>4171</v>
      </c>
      <c r="F5306" s="29" t="s">
        <v>18889</v>
      </c>
      <c r="G5306" t="s">
        <v>25</v>
      </c>
    </row>
    <row r="5307" spans="1:7" x14ac:dyDescent="0.25">
      <c r="A5307" s="29" t="s">
        <v>14945</v>
      </c>
      <c r="B5307" s="29" t="s">
        <v>14946</v>
      </c>
      <c r="C5307" s="30">
        <v>44230</v>
      </c>
      <c r="D5307" s="29" t="s">
        <v>18889</v>
      </c>
      <c r="E5307" s="29">
        <v>4217</v>
      </c>
      <c r="F5307" s="29" t="s">
        <v>18889</v>
      </c>
      <c r="G5307" t="s">
        <v>25</v>
      </c>
    </row>
    <row r="5308" spans="1:7" x14ac:dyDescent="0.25">
      <c r="A5308" s="29" t="s">
        <v>44</v>
      </c>
      <c r="B5308" s="29" t="s">
        <v>45</v>
      </c>
      <c r="C5308" s="30">
        <v>44226</v>
      </c>
      <c r="D5308" s="29" t="s">
        <v>18889</v>
      </c>
      <c r="E5308" s="29">
        <v>4218</v>
      </c>
      <c r="F5308" s="29" t="s">
        <v>18889</v>
      </c>
      <c r="G5308" t="s">
        <v>25</v>
      </c>
    </row>
    <row r="5309" spans="1:7" x14ac:dyDescent="0.25">
      <c r="A5309" s="29" t="s">
        <v>2726</v>
      </c>
      <c r="B5309" s="29" t="s">
        <v>2727</v>
      </c>
      <c r="C5309" s="30">
        <v>44219</v>
      </c>
      <c r="D5309" s="29" t="s">
        <v>18889</v>
      </c>
      <c r="E5309" s="29">
        <v>4250</v>
      </c>
      <c r="F5309" s="29" t="s">
        <v>18889</v>
      </c>
      <c r="G5309" t="s">
        <v>25</v>
      </c>
    </row>
    <row r="5310" spans="1:7" x14ac:dyDescent="0.25">
      <c r="A5310" s="29" t="s">
        <v>14825</v>
      </c>
      <c r="B5310" s="29" t="s">
        <v>14826</v>
      </c>
      <c r="C5310" s="30">
        <v>44229</v>
      </c>
      <c r="D5310" s="29" t="s">
        <v>18889</v>
      </c>
      <c r="E5310" s="29">
        <v>4340</v>
      </c>
      <c r="F5310" s="29" t="s">
        <v>18889</v>
      </c>
      <c r="G5310" t="s">
        <v>25</v>
      </c>
    </row>
    <row r="5311" spans="1:7" x14ac:dyDescent="0.25">
      <c r="A5311" s="29" t="s">
        <v>15053</v>
      </c>
      <c r="B5311" s="29" t="s">
        <v>15054</v>
      </c>
      <c r="C5311" s="30">
        <v>44238</v>
      </c>
      <c r="D5311" s="29" t="s">
        <v>18889</v>
      </c>
      <c r="E5311" s="29">
        <v>4340</v>
      </c>
      <c r="F5311" s="29" t="s">
        <v>18889</v>
      </c>
      <c r="G5311" t="s">
        <v>25</v>
      </c>
    </row>
    <row r="5312" spans="1:7" x14ac:dyDescent="0.25">
      <c r="A5312" s="29" t="s">
        <v>15471</v>
      </c>
      <c r="B5312" s="29" t="s">
        <v>15472</v>
      </c>
      <c r="C5312" s="30">
        <v>44238</v>
      </c>
      <c r="D5312" s="29" t="s">
        <v>18889</v>
      </c>
      <c r="E5312" s="29">
        <v>4340</v>
      </c>
      <c r="F5312" s="29" t="s">
        <v>18889</v>
      </c>
      <c r="G5312" t="s">
        <v>25</v>
      </c>
    </row>
    <row r="5313" spans="1:7" x14ac:dyDescent="0.25">
      <c r="A5313" s="29" t="s">
        <v>11651</v>
      </c>
      <c r="B5313" s="29" t="s">
        <v>11652</v>
      </c>
      <c r="C5313" s="30">
        <v>44224</v>
      </c>
      <c r="D5313" s="29" t="s">
        <v>18889</v>
      </c>
      <c r="E5313" s="29">
        <v>4400</v>
      </c>
      <c r="F5313" s="29" t="s">
        <v>18889</v>
      </c>
      <c r="G5313" t="s">
        <v>25</v>
      </c>
    </row>
    <row r="5314" spans="1:7" x14ac:dyDescent="0.25">
      <c r="A5314" s="29" t="s">
        <v>15488</v>
      </c>
      <c r="B5314" s="29" t="s">
        <v>15489</v>
      </c>
      <c r="C5314" s="30">
        <v>44243</v>
      </c>
      <c r="D5314" s="29" t="s">
        <v>18889</v>
      </c>
      <c r="E5314" s="29">
        <v>4400</v>
      </c>
      <c r="F5314" s="29" t="s">
        <v>18889</v>
      </c>
      <c r="G5314" t="s">
        <v>25</v>
      </c>
    </row>
    <row r="5315" spans="1:7" x14ac:dyDescent="0.25">
      <c r="A5315" s="29" t="s">
        <v>15496</v>
      </c>
      <c r="B5315" s="29" t="s">
        <v>15497</v>
      </c>
      <c r="C5315" s="30">
        <v>44248</v>
      </c>
      <c r="D5315" s="29" t="s">
        <v>18889</v>
      </c>
      <c r="E5315" s="29">
        <v>4400</v>
      </c>
      <c r="F5315" s="29" t="s">
        <v>18889</v>
      </c>
      <c r="G5315" t="s">
        <v>25</v>
      </c>
    </row>
    <row r="5316" spans="1:7" x14ac:dyDescent="0.25">
      <c r="A5316" s="29" t="s">
        <v>17586</v>
      </c>
      <c r="B5316" s="29" t="s">
        <v>17587</v>
      </c>
      <c r="C5316" s="30">
        <v>44259</v>
      </c>
      <c r="D5316" s="29" t="s">
        <v>18889</v>
      </c>
      <c r="E5316" s="29">
        <v>4400</v>
      </c>
      <c r="F5316" s="29" t="s">
        <v>18889</v>
      </c>
      <c r="G5316" t="s">
        <v>25</v>
      </c>
    </row>
    <row r="5317" spans="1:7" x14ac:dyDescent="0.25">
      <c r="A5317" s="29" t="s">
        <v>16564</v>
      </c>
      <c r="B5317" s="29" t="s">
        <v>16565</v>
      </c>
      <c r="C5317" s="30">
        <v>44223</v>
      </c>
      <c r="D5317" s="29" t="s">
        <v>18889</v>
      </c>
      <c r="E5317" s="29">
        <v>4420</v>
      </c>
      <c r="F5317" s="29" t="s">
        <v>18889</v>
      </c>
      <c r="G5317" t="s">
        <v>25</v>
      </c>
    </row>
    <row r="5318" spans="1:7" x14ac:dyDescent="0.25">
      <c r="A5318" s="29" t="s">
        <v>15498</v>
      </c>
      <c r="B5318" s="29" t="s">
        <v>15499</v>
      </c>
      <c r="C5318" s="30">
        <v>44248</v>
      </c>
      <c r="D5318" s="29" t="s">
        <v>18889</v>
      </c>
      <c r="E5318" s="29">
        <v>4420</v>
      </c>
      <c r="F5318" s="29" t="s">
        <v>18889</v>
      </c>
      <c r="G5318" t="s">
        <v>25</v>
      </c>
    </row>
    <row r="5319" spans="1:7" x14ac:dyDescent="0.25">
      <c r="A5319" s="29" t="s">
        <v>11744</v>
      </c>
      <c r="B5319" s="29" t="s">
        <v>11745</v>
      </c>
      <c r="C5319" s="30">
        <v>44226</v>
      </c>
      <c r="D5319" s="29" t="s">
        <v>18889</v>
      </c>
      <c r="E5319" s="29">
        <v>4430</v>
      </c>
      <c r="F5319" s="29" t="s">
        <v>18889</v>
      </c>
      <c r="G5319" t="s">
        <v>25</v>
      </c>
    </row>
    <row r="5320" spans="1:7" x14ac:dyDescent="0.25">
      <c r="A5320" s="29" t="s">
        <v>17592</v>
      </c>
      <c r="B5320" s="29" t="s">
        <v>17593</v>
      </c>
      <c r="C5320" s="30">
        <v>44259</v>
      </c>
      <c r="D5320" s="29" t="s">
        <v>18889</v>
      </c>
      <c r="E5320" s="29">
        <v>4430</v>
      </c>
      <c r="F5320" s="29" t="s">
        <v>18889</v>
      </c>
      <c r="G5320" t="s">
        <v>25</v>
      </c>
    </row>
    <row r="5321" spans="1:7" x14ac:dyDescent="0.25">
      <c r="A5321" s="29" t="s">
        <v>7050</v>
      </c>
      <c r="B5321" s="29" t="s">
        <v>7051</v>
      </c>
      <c r="C5321" s="30">
        <v>44245</v>
      </c>
      <c r="D5321" s="29" t="s">
        <v>18889</v>
      </c>
      <c r="E5321" s="29">
        <v>4452</v>
      </c>
      <c r="F5321" s="29" t="s">
        <v>18889</v>
      </c>
      <c r="G5321" t="s">
        <v>25</v>
      </c>
    </row>
    <row r="5322" spans="1:7" x14ac:dyDescent="0.25">
      <c r="A5322" s="29" t="s">
        <v>9102</v>
      </c>
      <c r="B5322" s="29" t="s">
        <v>9103</v>
      </c>
      <c r="C5322" s="30">
        <v>44226</v>
      </c>
      <c r="D5322" s="29" t="s">
        <v>18889</v>
      </c>
      <c r="E5322" s="29">
        <v>4460</v>
      </c>
      <c r="F5322" s="29" t="s">
        <v>18889</v>
      </c>
      <c r="G5322" t="s">
        <v>25</v>
      </c>
    </row>
    <row r="5323" spans="1:7" x14ac:dyDescent="0.25">
      <c r="A5323" s="29" t="s">
        <v>9088</v>
      </c>
      <c r="B5323" s="29" t="s">
        <v>9089</v>
      </c>
      <c r="C5323" s="30">
        <v>44229</v>
      </c>
      <c r="D5323" s="29" t="s">
        <v>18889</v>
      </c>
      <c r="E5323" s="29">
        <v>4460</v>
      </c>
      <c r="F5323" s="29" t="s">
        <v>18889</v>
      </c>
      <c r="G5323" t="s">
        <v>25</v>
      </c>
    </row>
    <row r="5324" spans="1:7" x14ac:dyDescent="0.25">
      <c r="A5324" s="29" t="s">
        <v>17583</v>
      </c>
      <c r="B5324" s="29" t="s">
        <v>17584</v>
      </c>
      <c r="C5324" s="30">
        <v>44259</v>
      </c>
      <c r="D5324" s="29" t="s">
        <v>18889</v>
      </c>
      <c r="E5324" s="29">
        <v>4460</v>
      </c>
      <c r="F5324" s="29" t="s">
        <v>18889</v>
      </c>
      <c r="G5324" t="s">
        <v>25</v>
      </c>
    </row>
    <row r="5325" spans="1:7" x14ac:dyDescent="0.25">
      <c r="A5325" s="29" t="s">
        <v>5296</v>
      </c>
      <c r="B5325" s="29" t="s">
        <v>5297</v>
      </c>
      <c r="C5325" s="30">
        <v>44222</v>
      </c>
      <c r="D5325" s="29" t="s">
        <v>18889</v>
      </c>
      <c r="E5325" s="29">
        <v>4470</v>
      </c>
      <c r="F5325" s="29" t="s">
        <v>18889</v>
      </c>
      <c r="G5325" t="s">
        <v>25</v>
      </c>
    </row>
    <row r="5326" spans="1:7" x14ac:dyDescent="0.25">
      <c r="A5326" s="29" t="s">
        <v>5299</v>
      </c>
      <c r="B5326" s="29" t="s">
        <v>5300</v>
      </c>
      <c r="C5326" s="30">
        <v>44222</v>
      </c>
      <c r="D5326" s="29" t="s">
        <v>18889</v>
      </c>
      <c r="E5326" s="29">
        <v>4470</v>
      </c>
      <c r="F5326" s="29" t="s">
        <v>18889</v>
      </c>
      <c r="G5326" t="s">
        <v>25</v>
      </c>
    </row>
    <row r="5327" spans="1:7" x14ac:dyDescent="0.25">
      <c r="A5327" s="29" t="s">
        <v>9104</v>
      </c>
      <c r="B5327" s="29" t="s">
        <v>9105</v>
      </c>
      <c r="C5327" s="30">
        <v>44225</v>
      </c>
      <c r="D5327" s="29" t="s">
        <v>18889</v>
      </c>
      <c r="E5327" s="29">
        <v>4470</v>
      </c>
      <c r="F5327" s="29" t="s">
        <v>18889</v>
      </c>
      <c r="G5327" t="s">
        <v>25</v>
      </c>
    </row>
    <row r="5328" spans="1:7" x14ac:dyDescent="0.25">
      <c r="A5328" s="29" t="s">
        <v>9172</v>
      </c>
      <c r="B5328" s="29" t="s">
        <v>9173</v>
      </c>
      <c r="C5328" s="30">
        <v>44240</v>
      </c>
      <c r="D5328" s="29" t="s">
        <v>18889</v>
      </c>
      <c r="E5328" s="29">
        <v>4470</v>
      </c>
      <c r="F5328" s="29" t="s">
        <v>18889</v>
      </c>
      <c r="G5328" t="s">
        <v>25</v>
      </c>
    </row>
    <row r="5329" spans="1:7" x14ac:dyDescent="0.25">
      <c r="A5329" s="29" t="s">
        <v>9177</v>
      </c>
      <c r="B5329" s="29" t="s">
        <v>9178</v>
      </c>
      <c r="C5329" s="30">
        <v>44240</v>
      </c>
      <c r="D5329" s="29" t="s">
        <v>18889</v>
      </c>
      <c r="E5329" s="29">
        <v>4470</v>
      </c>
      <c r="F5329" s="29" t="s">
        <v>18889</v>
      </c>
      <c r="G5329" t="s">
        <v>25</v>
      </c>
    </row>
    <row r="5330" spans="1:7" x14ac:dyDescent="0.25">
      <c r="A5330" s="29" t="s">
        <v>5079</v>
      </c>
      <c r="B5330" s="29" t="s">
        <v>5080</v>
      </c>
      <c r="C5330" s="30">
        <v>44265</v>
      </c>
      <c r="D5330" s="29" t="s">
        <v>18889</v>
      </c>
      <c r="E5330" s="29">
        <v>4470</v>
      </c>
      <c r="F5330" s="29" t="s">
        <v>18889</v>
      </c>
      <c r="G5330" t="s">
        <v>25</v>
      </c>
    </row>
    <row r="5331" spans="1:7" x14ac:dyDescent="0.25">
      <c r="A5331" s="29" t="s">
        <v>13906</v>
      </c>
      <c r="B5331" s="29" t="s">
        <v>13907</v>
      </c>
      <c r="C5331" s="30">
        <v>44207</v>
      </c>
      <c r="D5331" s="29" t="s">
        <v>18889</v>
      </c>
      <c r="E5331" s="29">
        <v>4500</v>
      </c>
      <c r="F5331" s="29" t="s">
        <v>18889</v>
      </c>
      <c r="G5331" t="s">
        <v>25</v>
      </c>
    </row>
    <row r="5332" spans="1:7" x14ac:dyDescent="0.25">
      <c r="A5332" s="29" t="s">
        <v>13912</v>
      </c>
      <c r="B5332" s="29" t="s">
        <v>13913</v>
      </c>
      <c r="C5332" s="30">
        <v>44208</v>
      </c>
      <c r="D5332" s="29" t="s">
        <v>18889</v>
      </c>
      <c r="E5332" s="29">
        <v>4500</v>
      </c>
      <c r="F5332" s="29" t="s">
        <v>18889</v>
      </c>
      <c r="G5332" t="s">
        <v>25</v>
      </c>
    </row>
    <row r="5333" spans="1:7" x14ac:dyDescent="0.25">
      <c r="A5333" s="29" t="s">
        <v>5314</v>
      </c>
      <c r="B5333" s="29" t="s">
        <v>5315</v>
      </c>
      <c r="C5333" s="30">
        <v>44221</v>
      </c>
      <c r="D5333" s="29" t="s">
        <v>18889</v>
      </c>
      <c r="E5333" s="29">
        <v>4500</v>
      </c>
      <c r="F5333" s="29" t="s">
        <v>18889</v>
      </c>
      <c r="G5333" t="s">
        <v>25</v>
      </c>
    </row>
    <row r="5334" spans="1:7" x14ac:dyDescent="0.25">
      <c r="A5334" s="29" t="s">
        <v>5270</v>
      </c>
      <c r="B5334" s="29" t="s">
        <v>5271</v>
      </c>
      <c r="C5334" s="30">
        <v>44223</v>
      </c>
      <c r="D5334" s="29" t="s">
        <v>18889</v>
      </c>
      <c r="E5334" s="29">
        <v>4500</v>
      </c>
      <c r="F5334" s="29" t="s">
        <v>18889</v>
      </c>
      <c r="G5334" t="s">
        <v>25</v>
      </c>
    </row>
    <row r="5335" spans="1:7" x14ac:dyDescent="0.25">
      <c r="A5335" s="29" t="s">
        <v>17461</v>
      </c>
      <c r="B5335" s="29" t="s">
        <v>17462</v>
      </c>
      <c r="C5335" s="30">
        <v>44258</v>
      </c>
      <c r="D5335" s="29" t="s">
        <v>18889</v>
      </c>
      <c r="E5335" s="29">
        <v>4500</v>
      </c>
      <c r="F5335" s="29" t="s">
        <v>18889</v>
      </c>
      <c r="G5335" t="s">
        <v>25</v>
      </c>
    </row>
    <row r="5336" spans="1:7" x14ac:dyDescent="0.25">
      <c r="A5336" s="29" t="s">
        <v>5252</v>
      </c>
      <c r="B5336" s="29" t="s">
        <v>5253</v>
      </c>
      <c r="C5336" s="30">
        <v>44216</v>
      </c>
      <c r="D5336" s="29" t="s">
        <v>18889</v>
      </c>
      <c r="E5336" s="29">
        <v>4520</v>
      </c>
      <c r="F5336" s="29" t="s">
        <v>18889</v>
      </c>
      <c r="G5336" t="s">
        <v>25</v>
      </c>
    </row>
    <row r="5337" spans="1:7" x14ac:dyDescent="0.25">
      <c r="A5337" s="29" t="s">
        <v>16504</v>
      </c>
      <c r="B5337" s="29" t="s">
        <v>16505</v>
      </c>
      <c r="C5337" s="30">
        <v>44204</v>
      </c>
      <c r="D5337" s="29" t="s">
        <v>18889</v>
      </c>
      <c r="E5337" s="29">
        <v>4537</v>
      </c>
      <c r="F5337" s="29" t="s">
        <v>18889</v>
      </c>
      <c r="G5337" t="s">
        <v>25</v>
      </c>
    </row>
    <row r="5338" spans="1:7" x14ac:dyDescent="0.25">
      <c r="A5338" s="29" t="s">
        <v>49</v>
      </c>
      <c r="B5338" s="29" t="s">
        <v>50</v>
      </c>
      <c r="C5338" s="30">
        <v>44228</v>
      </c>
      <c r="D5338" s="29" t="s">
        <v>18889</v>
      </c>
      <c r="E5338" s="29">
        <v>4540</v>
      </c>
      <c r="F5338" s="29" t="s">
        <v>18889</v>
      </c>
      <c r="G5338" t="s">
        <v>25</v>
      </c>
    </row>
    <row r="5339" spans="1:7" x14ac:dyDescent="0.25">
      <c r="A5339" s="29" t="s">
        <v>15500</v>
      </c>
      <c r="B5339" s="29" t="s">
        <v>15501</v>
      </c>
      <c r="C5339" s="30">
        <v>44248</v>
      </c>
      <c r="D5339" s="29" t="s">
        <v>18889</v>
      </c>
      <c r="E5339" s="29">
        <v>4540</v>
      </c>
      <c r="F5339" s="29" t="s">
        <v>18889</v>
      </c>
      <c r="G5339" t="s">
        <v>25</v>
      </c>
    </row>
    <row r="5340" spans="1:7" x14ac:dyDescent="0.25">
      <c r="A5340" s="29" t="s">
        <v>15490</v>
      </c>
      <c r="B5340" s="29" t="s">
        <v>15491</v>
      </c>
      <c r="C5340" s="30">
        <v>44246</v>
      </c>
      <c r="D5340" s="29" t="s">
        <v>18889</v>
      </c>
      <c r="E5340" s="29">
        <v>4550</v>
      </c>
      <c r="F5340" s="29" t="s">
        <v>18889</v>
      </c>
      <c r="G5340" t="s">
        <v>25</v>
      </c>
    </row>
    <row r="5341" spans="1:7" x14ac:dyDescent="0.25">
      <c r="A5341" s="29" t="s">
        <v>3963</v>
      </c>
      <c r="B5341" s="29" t="s">
        <v>3964</v>
      </c>
      <c r="C5341" s="30">
        <v>44243</v>
      </c>
      <c r="D5341" s="29" t="s">
        <v>18889</v>
      </c>
      <c r="E5341" s="29">
        <v>4577</v>
      </c>
      <c r="F5341" s="29" t="s">
        <v>18889</v>
      </c>
      <c r="G5341" t="s">
        <v>25</v>
      </c>
    </row>
    <row r="5342" spans="1:7" x14ac:dyDescent="0.25">
      <c r="A5342" s="29" t="s">
        <v>3967</v>
      </c>
      <c r="B5342" s="29" t="s">
        <v>3968</v>
      </c>
      <c r="C5342" s="30">
        <v>44243</v>
      </c>
      <c r="D5342" s="29" t="s">
        <v>18889</v>
      </c>
      <c r="E5342" s="29">
        <v>4577</v>
      </c>
      <c r="F5342" s="29" t="s">
        <v>18889</v>
      </c>
      <c r="G5342" t="s">
        <v>25</v>
      </c>
    </row>
    <row r="5343" spans="1:7" x14ac:dyDescent="0.25">
      <c r="A5343" s="29" t="s">
        <v>11749</v>
      </c>
      <c r="B5343" s="29" t="s">
        <v>11750</v>
      </c>
      <c r="C5343" s="30">
        <v>44226</v>
      </c>
      <c r="D5343" s="29" t="s">
        <v>18889</v>
      </c>
      <c r="E5343" s="29">
        <v>4600</v>
      </c>
      <c r="F5343" s="29" t="s">
        <v>18889</v>
      </c>
      <c r="G5343" t="s">
        <v>25</v>
      </c>
    </row>
    <row r="5344" spans="1:7" x14ac:dyDescent="0.25">
      <c r="A5344" s="29" t="s">
        <v>9096</v>
      </c>
      <c r="B5344" s="29" t="s">
        <v>9097</v>
      </c>
      <c r="C5344" s="30">
        <v>44227</v>
      </c>
      <c r="D5344" s="29" t="s">
        <v>18889</v>
      </c>
      <c r="E5344" s="29">
        <v>4600</v>
      </c>
      <c r="F5344" s="29" t="s">
        <v>18889</v>
      </c>
      <c r="G5344" t="s">
        <v>25</v>
      </c>
    </row>
    <row r="5345" spans="1:7" x14ac:dyDescent="0.25">
      <c r="A5345" s="29" t="s">
        <v>14996</v>
      </c>
      <c r="B5345" s="29" t="s">
        <v>14997</v>
      </c>
      <c r="C5345" s="30">
        <v>44229</v>
      </c>
      <c r="D5345" s="29" t="s">
        <v>18889</v>
      </c>
      <c r="E5345" s="29">
        <v>4600</v>
      </c>
      <c r="F5345" s="29" t="s">
        <v>18889</v>
      </c>
      <c r="G5345" t="s">
        <v>25</v>
      </c>
    </row>
    <row r="5346" spans="1:7" x14ac:dyDescent="0.25">
      <c r="A5346" s="29" t="s">
        <v>5649</v>
      </c>
      <c r="B5346" s="29" t="s">
        <v>5650</v>
      </c>
      <c r="C5346" s="30">
        <v>44205</v>
      </c>
      <c r="D5346" s="29" t="s">
        <v>18889</v>
      </c>
      <c r="E5346" s="29">
        <v>4602</v>
      </c>
      <c r="F5346" s="29" t="s">
        <v>18889</v>
      </c>
      <c r="G5346" t="s">
        <v>25</v>
      </c>
    </row>
    <row r="5347" spans="1:7" x14ac:dyDescent="0.25">
      <c r="A5347" s="29" t="s">
        <v>5651</v>
      </c>
      <c r="B5347" s="29" t="s">
        <v>5652</v>
      </c>
      <c r="C5347" s="30">
        <v>44205</v>
      </c>
      <c r="D5347" s="29" t="s">
        <v>18889</v>
      </c>
      <c r="E5347" s="29">
        <v>4602</v>
      </c>
      <c r="F5347" s="29" t="s">
        <v>18889</v>
      </c>
      <c r="G5347" t="s">
        <v>25</v>
      </c>
    </row>
    <row r="5348" spans="1:7" x14ac:dyDescent="0.25">
      <c r="A5348" s="29" t="s">
        <v>6126</v>
      </c>
      <c r="B5348" s="29" t="s">
        <v>6127</v>
      </c>
      <c r="C5348" s="30">
        <v>44218</v>
      </c>
      <c r="D5348" s="29" t="s">
        <v>18889</v>
      </c>
      <c r="E5348" s="29">
        <v>4607</v>
      </c>
      <c r="F5348" s="29" t="s">
        <v>18889</v>
      </c>
      <c r="G5348" t="s">
        <v>25</v>
      </c>
    </row>
    <row r="5349" spans="1:7" x14ac:dyDescent="0.25">
      <c r="A5349" s="29" t="s">
        <v>11746</v>
      </c>
      <c r="B5349" s="29" t="s">
        <v>11747</v>
      </c>
      <c r="C5349" s="30">
        <v>44226</v>
      </c>
      <c r="D5349" s="29" t="s">
        <v>18889</v>
      </c>
      <c r="E5349" s="29">
        <v>4607</v>
      </c>
      <c r="F5349" s="29" t="s">
        <v>18889</v>
      </c>
      <c r="G5349" t="s">
        <v>25</v>
      </c>
    </row>
    <row r="5350" spans="1:7" x14ac:dyDescent="0.25">
      <c r="A5350" s="29" t="s">
        <v>11752</v>
      </c>
      <c r="B5350" s="29" t="s">
        <v>11753</v>
      </c>
      <c r="C5350" s="30">
        <v>44226</v>
      </c>
      <c r="D5350" s="29" t="s">
        <v>18889</v>
      </c>
      <c r="E5350" s="29">
        <v>4607</v>
      </c>
      <c r="F5350" s="29" t="s">
        <v>18889</v>
      </c>
      <c r="G5350" t="s">
        <v>25</v>
      </c>
    </row>
    <row r="5351" spans="1:7" x14ac:dyDescent="0.25">
      <c r="A5351" s="29" t="s">
        <v>12319</v>
      </c>
      <c r="B5351" s="29" t="s">
        <v>12320</v>
      </c>
      <c r="C5351" s="30">
        <v>44230</v>
      </c>
      <c r="D5351" s="29" t="s">
        <v>18889</v>
      </c>
      <c r="E5351" s="29">
        <v>4608</v>
      </c>
      <c r="F5351" s="29" t="s">
        <v>18889</v>
      </c>
      <c r="G5351" t="s">
        <v>25</v>
      </c>
    </row>
    <row r="5352" spans="1:7" x14ac:dyDescent="0.25">
      <c r="A5352" s="29" t="s">
        <v>14960</v>
      </c>
      <c r="B5352" s="29" t="s">
        <v>14961</v>
      </c>
      <c r="C5352" s="30">
        <v>44228</v>
      </c>
      <c r="D5352" s="29" t="s">
        <v>18889</v>
      </c>
      <c r="E5352" s="29">
        <v>4621</v>
      </c>
      <c r="F5352" s="29" t="s">
        <v>18889</v>
      </c>
      <c r="G5352" t="s">
        <v>25</v>
      </c>
    </row>
    <row r="5353" spans="1:7" x14ac:dyDescent="0.25">
      <c r="A5353" s="29" t="s">
        <v>14990</v>
      </c>
      <c r="B5353" s="29" t="s">
        <v>14991</v>
      </c>
      <c r="C5353" s="30">
        <v>44236</v>
      </c>
      <c r="D5353" s="29" t="s">
        <v>18889</v>
      </c>
      <c r="E5353" s="29">
        <v>4624</v>
      </c>
      <c r="F5353" s="29" t="s">
        <v>18889</v>
      </c>
      <c r="G5353" t="s">
        <v>25</v>
      </c>
    </row>
    <row r="5354" spans="1:7" x14ac:dyDescent="0.25">
      <c r="A5354" s="29" t="s">
        <v>5911</v>
      </c>
      <c r="B5354" s="29" t="s">
        <v>5912</v>
      </c>
      <c r="C5354" s="30">
        <v>44219</v>
      </c>
      <c r="D5354" s="29" t="s">
        <v>18889</v>
      </c>
      <c r="E5354" s="29">
        <v>4631</v>
      </c>
      <c r="F5354" s="29" t="s">
        <v>18889</v>
      </c>
      <c r="G5354" t="s">
        <v>25</v>
      </c>
    </row>
    <row r="5355" spans="1:7" x14ac:dyDescent="0.25">
      <c r="A5355" s="29" t="s">
        <v>14328</v>
      </c>
      <c r="B5355" s="29" t="s">
        <v>14329</v>
      </c>
      <c r="C5355" s="30">
        <v>44226</v>
      </c>
      <c r="D5355" s="29" t="s">
        <v>18889</v>
      </c>
      <c r="E5355" s="29">
        <v>4631</v>
      </c>
      <c r="F5355" s="29" t="s">
        <v>18889</v>
      </c>
      <c r="G5355" t="s">
        <v>25</v>
      </c>
    </row>
    <row r="5356" spans="1:7" x14ac:dyDescent="0.25">
      <c r="A5356" s="29" t="s">
        <v>14317</v>
      </c>
      <c r="B5356" s="29" t="s">
        <v>14318</v>
      </c>
      <c r="C5356" s="30">
        <v>44223</v>
      </c>
      <c r="D5356" s="29" t="s">
        <v>18889</v>
      </c>
      <c r="E5356" s="29">
        <v>4671</v>
      </c>
      <c r="F5356" s="29" t="s">
        <v>18889</v>
      </c>
      <c r="G5356" t="s">
        <v>25</v>
      </c>
    </row>
    <row r="5357" spans="1:7" x14ac:dyDescent="0.25">
      <c r="A5357" s="29" t="s">
        <v>9170</v>
      </c>
      <c r="B5357" s="29" t="s">
        <v>9171</v>
      </c>
      <c r="C5357" s="30">
        <v>44233</v>
      </c>
      <c r="D5357" s="29" t="s">
        <v>18889</v>
      </c>
      <c r="E5357" s="29">
        <v>4681</v>
      </c>
      <c r="F5357" s="29" t="s">
        <v>18889</v>
      </c>
      <c r="G5357" t="s">
        <v>25</v>
      </c>
    </row>
    <row r="5358" spans="1:7" x14ac:dyDescent="0.25">
      <c r="A5358" s="29" t="s">
        <v>14999</v>
      </c>
      <c r="B5358" s="29" t="s">
        <v>15000</v>
      </c>
      <c r="C5358" s="30">
        <v>44229</v>
      </c>
      <c r="D5358" s="29" t="s">
        <v>18889</v>
      </c>
      <c r="E5358" s="29">
        <v>4690</v>
      </c>
      <c r="F5358" s="29" t="s">
        <v>18889</v>
      </c>
      <c r="G5358" t="s">
        <v>25</v>
      </c>
    </row>
    <row r="5359" spans="1:7" x14ac:dyDescent="0.25">
      <c r="A5359" s="29" t="s">
        <v>9182</v>
      </c>
      <c r="B5359" s="29" t="s">
        <v>9183</v>
      </c>
      <c r="C5359" s="30">
        <v>44233</v>
      </c>
      <c r="D5359" s="29" t="s">
        <v>18889</v>
      </c>
      <c r="E5359" s="29">
        <v>4690</v>
      </c>
      <c r="F5359" s="29" t="s">
        <v>18889</v>
      </c>
      <c r="G5359" t="s">
        <v>25</v>
      </c>
    </row>
    <row r="5360" spans="1:7" x14ac:dyDescent="0.25">
      <c r="A5360" s="29" t="s">
        <v>6132</v>
      </c>
      <c r="B5360" s="29" t="s">
        <v>6133</v>
      </c>
      <c r="C5360" s="30">
        <v>44216</v>
      </c>
      <c r="D5360" s="29" t="s">
        <v>18889</v>
      </c>
      <c r="E5360" s="29">
        <v>4700</v>
      </c>
      <c r="F5360" s="29" t="s">
        <v>18889</v>
      </c>
      <c r="G5360" t="s">
        <v>25</v>
      </c>
    </row>
    <row r="5361" spans="1:7" x14ac:dyDescent="0.25">
      <c r="A5361" s="29" t="s">
        <v>5264</v>
      </c>
      <c r="B5361" s="29" t="s">
        <v>5265</v>
      </c>
      <c r="C5361" s="30">
        <v>44218</v>
      </c>
      <c r="D5361" s="29" t="s">
        <v>18889</v>
      </c>
      <c r="E5361" s="29">
        <v>4700</v>
      </c>
      <c r="F5361" s="29" t="s">
        <v>18889</v>
      </c>
      <c r="G5361" t="s">
        <v>25</v>
      </c>
    </row>
    <row r="5362" spans="1:7" x14ac:dyDescent="0.25">
      <c r="A5362" s="29" t="s">
        <v>6138</v>
      </c>
      <c r="B5362" s="29" t="s">
        <v>6139</v>
      </c>
      <c r="C5362" s="30">
        <v>44221</v>
      </c>
      <c r="D5362" s="29" t="s">
        <v>18889</v>
      </c>
      <c r="E5362" s="29">
        <v>4700</v>
      </c>
      <c r="F5362" s="29" t="s">
        <v>18889</v>
      </c>
      <c r="G5362" t="s">
        <v>25</v>
      </c>
    </row>
    <row r="5363" spans="1:7" x14ac:dyDescent="0.25">
      <c r="A5363" s="29" t="s">
        <v>6164</v>
      </c>
      <c r="B5363" s="29" t="s">
        <v>6165</v>
      </c>
      <c r="C5363" s="30">
        <v>44222</v>
      </c>
      <c r="D5363" s="29" t="s">
        <v>18889</v>
      </c>
      <c r="E5363" s="29">
        <v>4700</v>
      </c>
      <c r="F5363" s="29" t="s">
        <v>18889</v>
      </c>
      <c r="G5363" t="s">
        <v>25</v>
      </c>
    </row>
    <row r="5364" spans="1:7" x14ac:dyDescent="0.25">
      <c r="A5364" s="29" t="s">
        <v>5267</v>
      </c>
      <c r="B5364" s="29" t="s">
        <v>5268</v>
      </c>
      <c r="C5364" s="30">
        <v>44223</v>
      </c>
      <c r="D5364" s="29" t="s">
        <v>18889</v>
      </c>
      <c r="E5364" s="29">
        <v>4700</v>
      </c>
      <c r="F5364" s="29" t="s">
        <v>18889</v>
      </c>
      <c r="G5364" t="s">
        <v>25</v>
      </c>
    </row>
    <row r="5365" spans="1:7" x14ac:dyDescent="0.25">
      <c r="A5365" s="29" t="s">
        <v>14886</v>
      </c>
      <c r="B5365" s="29" t="s">
        <v>14887</v>
      </c>
      <c r="C5365" s="30">
        <v>44230</v>
      </c>
      <c r="D5365" s="29" t="s">
        <v>18889</v>
      </c>
      <c r="E5365" s="29">
        <v>4700</v>
      </c>
      <c r="F5365" s="29" t="s">
        <v>18889</v>
      </c>
      <c r="G5365" t="s">
        <v>25</v>
      </c>
    </row>
    <row r="5366" spans="1:7" x14ac:dyDescent="0.25">
      <c r="A5366" s="29" t="s">
        <v>12612</v>
      </c>
      <c r="B5366" s="29" t="s">
        <v>12613</v>
      </c>
      <c r="C5366" s="30">
        <v>44237</v>
      </c>
      <c r="D5366" s="29" t="s">
        <v>18889</v>
      </c>
      <c r="E5366" s="29">
        <v>4700</v>
      </c>
      <c r="F5366" s="29" t="s">
        <v>18889</v>
      </c>
      <c r="G5366" t="s">
        <v>25</v>
      </c>
    </row>
    <row r="5367" spans="1:7" x14ac:dyDescent="0.25">
      <c r="A5367" s="29" t="s">
        <v>12623</v>
      </c>
      <c r="B5367" s="29" t="s">
        <v>12624</v>
      </c>
      <c r="C5367" s="30">
        <v>44241</v>
      </c>
      <c r="D5367" s="29" t="s">
        <v>18889</v>
      </c>
      <c r="E5367" s="29">
        <v>4700</v>
      </c>
      <c r="F5367" s="29" t="s">
        <v>18889</v>
      </c>
      <c r="G5367" t="s">
        <v>25</v>
      </c>
    </row>
    <row r="5368" spans="1:7" x14ac:dyDescent="0.25">
      <c r="A5368" s="29" t="s">
        <v>7042</v>
      </c>
      <c r="B5368" s="29" t="s">
        <v>7043</v>
      </c>
      <c r="C5368" s="30">
        <v>44243</v>
      </c>
      <c r="D5368" s="29" t="s">
        <v>18889</v>
      </c>
      <c r="E5368" s="29">
        <v>4700</v>
      </c>
      <c r="F5368" s="29" t="s">
        <v>18889</v>
      </c>
      <c r="G5368" t="s">
        <v>25</v>
      </c>
    </row>
    <row r="5369" spans="1:7" x14ac:dyDescent="0.25">
      <c r="A5369" s="29" t="s">
        <v>6143</v>
      </c>
      <c r="B5369" s="29" t="s">
        <v>6144</v>
      </c>
      <c r="C5369" s="30">
        <v>44221</v>
      </c>
      <c r="D5369" s="29" t="s">
        <v>18889</v>
      </c>
      <c r="E5369" s="29">
        <v>4701</v>
      </c>
      <c r="F5369" s="29" t="s">
        <v>18889</v>
      </c>
      <c r="G5369" t="s">
        <v>25</v>
      </c>
    </row>
    <row r="5370" spans="1:7" x14ac:dyDescent="0.25">
      <c r="A5370" s="29" t="s">
        <v>6141</v>
      </c>
      <c r="B5370" s="29" t="s">
        <v>6142</v>
      </c>
      <c r="C5370" s="30">
        <v>44222</v>
      </c>
      <c r="D5370" s="29" t="s">
        <v>18889</v>
      </c>
      <c r="E5370" s="29">
        <v>4701</v>
      </c>
      <c r="F5370" s="29" t="s">
        <v>18889</v>
      </c>
      <c r="G5370" t="s">
        <v>25</v>
      </c>
    </row>
    <row r="5371" spans="1:7" x14ac:dyDescent="0.25">
      <c r="A5371" s="29" t="s">
        <v>12196</v>
      </c>
      <c r="B5371" s="29" t="s">
        <v>12197</v>
      </c>
      <c r="C5371" s="30">
        <v>44228</v>
      </c>
      <c r="D5371" s="29" t="s">
        <v>18889</v>
      </c>
      <c r="E5371" s="29">
        <v>4701</v>
      </c>
      <c r="F5371" s="29" t="s">
        <v>18889</v>
      </c>
      <c r="G5371" t="s">
        <v>25</v>
      </c>
    </row>
    <row r="5372" spans="1:7" x14ac:dyDescent="0.25">
      <c r="A5372" s="29" t="s">
        <v>6145</v>
      </c>
      <c r="B5372" s="29" t="s">
        <v>6146</v>
      </c>
      <c r="C5372" s="30">
        <v>44221</v>
      </c>
      <c r="D5372" s="29" t="s">
        <v>18889</v>
      </c>
      <c r="E5372" s="29">
        <v>4710</v>
      </c>
      <c r="F5372" s="29" t="s">
        <v>18889</v>
      </c>
      <c r="G5372" t="s">
        <v>25</v>
      </c>
    </row>
    <row r="5373" spans="1:7" x14ac:dyDescent="0.25">
      <c r="A5373" s="29" t="s">
        <v>16591</v>
      </c>
      <c r="B5373" s="29" t="s">
        <v>16592</v>
      </c>
      <c r="C5373" s="30">
        <v>44222</v>
      </c>
      <c r="D5373" s="29" t="s">
        <v>18889</v>
      </c>
      <c r="E5373" s="29">
        <v>4710</v>
      </c>
      <c r="F5373" s="29" t="s">
        <v>18889</v>
      </c>
      <c r="G5373" t="s">
        <v>25</v>
      </c>
    </row>
    <row r="5374" spans="1:7" x14ac:dyDescent="0.25">
      <c r="A5374" s="29" t="s">
        <v>12198</v>
      </c>
      <c r="B5374" s="29" t="s">
        <v>12199</v>
      </c>
      <c r="C5374" s="30">
        <v>44229</v>
      </c>
      <c r="D5374" s="29" t="s">
        <v>18889</v>
      </c>
      <c r="E5374" s="29">
        <v>4711</v>
      </c>
      <c r="F5374" s="29" t="s">
        <v>18889</v>
      </c>
      <c r="G5374" t="s">
        <v>25</v>
      </c>
    </row>
    <row r="5375" spans="1:7" x14ac:dyDescent="0.25">
      <c r="A5375" s="29" t="s">
        <v>12626</v>
      </c>
      <c r="B5375" s="29" t="s">
        <v>12627</v>
      </c>
      <c r="C5375" s="30">
        <v>44238</v>
      </c>
      <c r="D5375" s="29" t="s">
        <v>18889</v>
      </c>
      <c r="E5375" s="29">
        <v>4711</v>
      </c>
      <c r="F5375" s="29" t="s">
        <v>18889</v>
      </c>
      <c r="G5375" t="s">
        <v>25</v>
      </c>
    </row>
    <row r="5376" spans="1:7" x14ac:dyDescent="0.25">
      <c r="A5376" s="29" t="s">
        <v>16893</v>
      </c>
      <c r="B5376" s="29" t="s">
        <v>16894</v>
      </c>
      <c r="C5376" s="30">
        <v>44225</v>
      </c>
      <c r="D5376" s="29" t="s">
        <v>18889</v>
      </c>
      <c r="E5376" s="29">
        <v>4720</v>
      </c>
      <c r="F5376" s="29" t="s">
        <v>18889</v>
      </c>
      <c r="G5376" t="s">
        <v>25</v>
      </c>
    </row>
    <row r="5377" spans="1:7" x14ac:dyDescent="0.25">
      <c r="A5377" s="29" t="s">
        <v>12193</v>
      </c>
      <c r="B5377" s="29" t="s">
        <v>12194</v>
      </c>
      <c r="C5377" s="30">
        <v>44235</v>
      </c>
      <c r="D5377" s="29" t="s">
        <v>18889</v>
      </c>
      <c r="E5377" s="29">
        <v>4720</v>
      </c>
      <c r="F5377" s="29" t="s">
        <v>18889</v>
      </c>
      <c r="G5377" t="s">
        <v>25</v>
      </c>
    </row>
    <row r="5378" spans="1:7" x14ac:dyDescent="0.25">
      <c r="A5378" s="29" t="s">
        <v>16895</v>
      </c>
      <c r="B5378" s="29" t="s">
        <v>16896</v>
      </c>
      <c r="C5378" s="30">
        <v>44224</v>
      </c>
      <c r="D5378" s="29" t="s">
        <v>18889</v>
      </c>
      <c r="E5378" s="29">
        <v>4721</v>
      </c>
      <c r="F5378" s="29" t="s">
        <v>18889</v>
      </c>
      <c r="G5378" t="s">
        <v>25</v>
      </c>
    </row>
    <row r="5379" spans="1:7" x14ac:dyDescent="0.25">
      <c r="A5379" s="29" t="s">
        <v>2740</v>
      </c>
      <c r="B5379" s="29" t="s">
        <v>2741</v>
      </c>
      <c r="C5379" s="30">
        <v>44223</v>
      </c>
      <c r="D5379" s="29" t="s">
        <v>18889</v>
      </c>
      <c r="E5379" s="29">
        <v>4780</v>
      </c>
      <c r="F5379" s="29" t="s">
        <v>18889</v>
      </c>
      <c r="G5379" t="s">
        <v>25</v>
      </c>
    </row>
    <row r="5380" spans="1:7" x14ac:dyDescent="0.25">
      <c r="A5380" s="29" t="s">
        <v>2744</v>
      </c>
      <c r="B5380" s="29" t="s">
        <v>2745</v>
      </c>
      <c r="C5380" s="30">
        <v>44223</v>
      </c>
      <c r="D5380" s="29" t="s">
        <v>18889</v>
      </c>
      <c r="E5380" s="29">
        <v>4780</v>
      </c>
      <c r="F5380" s="29" t="s">
        <v>18889</v>
      </c>
      <c r="G5380" t="s">
        <v>25</v>
      </c>
    </row>
    <row r="5381" spans="1:7" x14ac:dyDescent="0.25">
      <c r="A5381" s="29" t="s">
        <v>2746</v>
      </c>
      <c r="B5381" s="29" t="s">
        <v>2747</v>
      </c>
      <c r="C5381" s="30">
        <v>44223</v>
      </c>
      <c r="D5381" s="29" t="s">
        <v>18889</v>
      </c>
      <c r="E5381" s="29">
        <v>4780</v>
      </c>
      <c r="F5381" s="29" t="s">
        <v>18889</v>
      </c>
      <c r="G5381" t="s">
        <v>25</v>
      </c>
    </row>
    <row r="5382" spans="1:7" x14ac:dyDescent="0.25">
      <c r="A5382" s="29" t="s">
        <v>2748</v>
      </c>
      <c r="B5382" s="29" t="s">
        <v>2749</v>
      </c>
      <c r="C5382" s="30">
        <v>44223</v>
      </c>
      <c r="D5382" s="29" t="s">
        <v>18889</v>
      </c>
      <c r="E5382" s="29">
        <v>4780</v>
      </c>
      <c r="F5382" s="29" t="s">
        <v>18889</v>
      </c>
      <c r="G5382" t="s">
        <v>25</v>
      </c>
    </row>
    <row r="5383" spans="1:7" x14ac:dyDescent="0.25">
      <c r="A5383" s="29" t="s">
        <v>2750</v>
      </c>
      <c r="B5383" s="29" t="s">
        <v>2751</v>
      </c>
      <c r="C5383" s="30">
        <v>44223</v>
      </c>
      <c r="D5383" s="29" t="s">
        <v>18889</v>
      </c>
      <c r="E5383" s="29">
        <v>4780</v>
      </c>
      <c r="F5383" s="29" t="s">
        <v>18889</v>
      </c>
      <c r="G5383" t="s">
        <v>25</v>
      </c>
    </row>
    <row r="5384" spans="1:7" x14ac:dyDescent="0.25">
      <c r="A5384" s="29" t="s">
        <v>5273</v>
      </c>
      <c r="B5384" s="29" t="s">
        <v>5274</v>
      </c>
      <c r="C5384" s="30">
        <v>44223</v>
      </c>
      <c r="D5384" s="29" t="s">
        <v>18889</v>
      </c>
      <c r="E5384" s="29">
        <v>4780</v>
      </c>
      <c r="F5384" s="29" t="s">
        <v>18889</v>
      </c>
      <c r="G5384" t="s">
        <v>25</v>
      </c>
    </row>
    <row r="5385" spans="1:7" x14ac:dyDescent="0.25">
      <c r="A5385" s="29" t="s">
        <v>16596</v>
      </c>
      <c r="B5385" s="29" t="s">
        <v>16597</v>
      </c>
      <c r="C5385" s="30">
        <v>44221</v>
      </c>
      <c r="D5385" s="29" t="s">
        <v>18889</v>
      </c>
      <c r="E5385" s="29">
        <v>4800</v>
      </c>
      <c r="F5385" s="29" t="s">
        <v>18889</v>
      </c>
      <c r="G5385" t="s">
        <v>25</v>
      </c>
    </row>
    <row r="5386" spans="1:7" x14ac:dyDescent="0.25">
      <c r="A5386" s="29" t="s">
        <v>14956</v>
      </c>
      <c r="B5386" s="29" t="s">
        <v>14957</v>
      </c>
      <c r="C5386" s="30">
        <v>44228</v>
      </c>
      <c r="D5386" s="29" t="s">
        <v>18889</v>
      </c>
      <c r="E5386" s="29">
        <v>4800</v>
      </c>
      <c r="F5386" s="29" t="s">
        <v>18889</v>
      </c>
      <c r="G5386" t="s">
        <v>25</v>
      </c>
    </row>
    <row r="5387" spans="1:7" x14ac:dyDescent="0.25">
      <c r="A5387" s="29" t="s">
        <v>12338</v>
      </c>
      <c r="B5387" s="29" t="s">
        <v>12339</v>
      </c>
      <c r="C5387" s="30">
        <v>44230</v>
      </c>
      <c r="D5387" s="29" t="s">
        <v>18889</v>
      </c>
      <c r="E5387" s="29">
        <v>4800</v>
      </c>
      <c r="F5387" s="29" t="s">
        <v>18889</v>
      </c>
      <c r="G5387" t="s">
        <v>25</v>
      </c>
    </row>
    <row r="5388" spans="1:7" x14ac:dyDescent="0.25">
      <c r="A5388" s="29" t="s">
        <v>15041</v>
      </c>
      <c r="B5388" s="29" t="s">
        <v>15042</v>
      </c>
      <c r="C5388" s="30">
        <v>44235</v>
      </c>
      <c r="D5388" s="29" t="s">
        <v>18889</v>
      </c>
      <c r="E5388" s="29">
        <v>4800</v>
      </c>
      <c r="F5388" s="29" t="s">
        <v>18889</v>
      </c>
      <c r="G5388" t="s">
        <v>25</v>
      </c>
    </row>
    <row r="5389" spans="1:7" x14ac:dyDescent="0.25">
      <c r="A5389" s="29" t="s">
        <v>7094</v>
      </c>
      <c r="B5389" s="29" t="s">
        <v>7095</v>
      </c>
      <c r="C5389" s="30">
        <v>44245</v>
      </c>
      <c r="D5389" s="29" t="s">
        <v>18889</v>
      </c>
      <c r="E5389" s="29">
        <v>4800</v>
      </c>
      <c r="F5389" s="29" t="s">
        <v>18889</v>
      </c>
      <c r="G5389" t="s">
        <v>25</v>
      </c>
    </row>
    <row r="5390" spans="1:7" x14ac:dyDescent="0.25">
      <c r="A5390" s="29" t="s">
        <v>16599</v>
      </c>
      <c r="B5390" s="29" t="s">
        <v>16600</v>
      </c>
      <c r="C5390" s="30">
        <v>44217</v>
      </c>
      <c r="D5390" s="29" t="s">
        <v>18889</v>
      </c>
      <c r="E5390" s="29">
        <v>4820</v>
      </c>
      <c r="F5390" s="29" t="s">
        <v>18889</v>
      </c>
      <c r="G5390" t="s">
        <v>25</v>
      </c>
    </row>
    <row r="5391" spans="1:7" x14ac:dyDescent="0.25">
      <c r="A5391" s="29" t="s">
        <v>6148</v>
      </c>
      <c r="B5391" s="29" t="s">
        <v>6149</v>
      </c>
      <c r="C5391" s="30">
        <v>44221</v>
      </c>
      <c r="D5391" s="29" t="s">
        <v>18889</v>
      </c>
      <c r="E5391" s="29">
        <v>4830</v>
      </c>
      <c r="F5391" s="29" t="s">
        <v>18889</v>
      </c>
      <c r="G5391" t="s">
        <v>25</v>
      </c>
    </row>
    <row r="5392" spans="1:7" x14ac:dyDescent="0.25">
      <c r="A5392" s="29" t="s">
        <v>7099</v>
      </c>
      <c r="B5392" s="29" t="s">
        <v>7100</v>
      </c>
      <c r="C5392" s="30">
        <v>44243</v>
      </c>
      <c r="D5392" s="29" t="s">
        <v>18889</v>
      </c>
      <c r="E5392" s="29">
        <v>4830</v>
      </c>
      <c r="F5392" s="29" t="s">
        <v>18889</v>
      </c>
      <c r="G5392" t="s">
        <v>25</v>
      </c>
    </row>
    <row r="5393" spans="1:7" x14ac:dyDescent="0.25">
      <c r="A5393" s="29" t="s">
        <v>16613</v>
      </c>
      <c r="B5393" s="29" t="s">
        <v>16614</v>
      </c>
      <c r="C5393" s="30">
        <v>44223</v>
      </c>
      <c r="D5393" s="29" t="s">
        <v>18889</v>
      </c>
      <c r="E5393" s="29">
        <v>4837</v>
      </c>
      <c r="F5393" s="29" t="s">
        <v>18889</v>
      </c>
      <c r="G5393" t="s">
        <v>25</v>
      </c>
    </row>
    <row r="5394" spans="1:7" x14ac:dyDescent="0.25">
      <c r="A5394" s="29" t="s">
        <v>6151</v>
      </c>
      <c r="B5394" s="29" t="s">
        <v>6152</v>
      </c>
      <c r="C5394" s="30">
        <v>44216</v>
      </c>
      <c r="D5394" s="29" t="s">
        <v>18889</v>
      </c>
      <c r="E5394" s="29">
        <v>4840</v>
      </c>
      <c r="F5394" s="29" t="s">
        <v>18889</v>
      </c>
      <c r="G5394" t="s">
        <v>25</v>
      </c>
    </row>
    <row r="5395" spans="1:7" x14ac:dyDescent="0.25">
      <c r="A5395" s="29" t="s">
        <v>16602</v>
      </c>
      <c r="B5395" s="29" t="s">
        <v>16603</v>
      </c>
      <c r="C5395" s="30">
        <v>44217</v>
      </c>
      <c r="D5395" s="29" t="s">
        <v>18889</v>
      </c>
      <c r="E5395" s="29">
        <v>4840</v>
      </c>
      <c r="F5395" s="29" t="s">
        <v>18889</v>
      </c>
      <c r="G5395" t="s">
        <v>25</v>
      </c>
    </row>
    <row r="5396" spans="1:7" x14ac:dyDescent="0.25">
      <c r="A5396" s="29" t="s">
        <v>16562</v>
      </c>
      <c r="B5396" s="29" t="s">
        <v>16563</v>
      </c>
      <c r="C5396" s="30">
        <v>44223</v>
      </c>
      <c r="D5396" s="29" t="s">
        <v>18889</v>
      </c>
      <c r="E5396" s="29">
        <v>4840</v>
      </c>
      <c r="F5396" s="29" t="s">
        <v>18889</v>
      </c>
      <c r="G5396" t="s">
        <v>25</v>
      </c>
    </row>
    <row r="5397" spans="1:7" x14ac:dyDescent="0.25">
      <c r="A5397" s="29" t="s">
        <v>6167</v>
      </c>
      <c r="B5397" s="29" t="s">
        <v>6168</v>
      </c>
      <c r="C5397" s="30">
        <v>44224</v>
      </c>
      <c r="D5397" s="29" t="s">
        <v>18889</v>
      </c>
      <c r="E5397" s="29">
        <v>4840</v>
      </c>
      <c r="F5397" s="29" t="s">
        <v>18889</v>
      </c>
      <c r="G5397" t="s">
        <v>25</v>
      </c>
    </row>
    <row r="5398" spans="1:7" x14ac:dyDescent="0.25">
      <c r="A5398" s="29" t="s">
        <v>12205</v>
      </c>
      <c r="B5398" s="29" t="s">
        <v>12206</v>
      </c>
      <c r="C5398" s="30">
        <v>44230</v>
      </c>
      <c r="D5398" s="29" t="s">
        <v>18889</v>
      </c>
      <c r="E5398" s="29">
        <v>4840</v>
      </c>
      <c r="F5398" s="29" t="s">
        <v>18889</v>
      </c>
      <c r="G5398" t="s">
        <v>25</v>
      </c>
    </row>
    <row r="5399" spans="1:7" x14ac:dyDescent="0.25">
      <c r="A5399" s="29" t="s">
        <v>6154</v>
      </c>
      <c r="B5399" s="29" t="s">
        <v>6155</v>
      </c>
      <c r="C5399" s="30">
        <v>44221</v>
      </c>
      <c r="D5399" s="29" t="s">
        <v>18889</v>
      </c>
      <c r="E5399" s="29">
        <v>4841</v>
      </c>
      <c r="F5399" s="29" t="s">
        <v>18889</v>
      </c>
      <c r="G5399" t="s">
        <v>25</v>
      </c>
    </row>
    <row r="5400" spans="1:7" x14ac:dyDescent="0.25">
      <c r="A5400" s="29" t="s">
        <v>16604</v>
      </c>
      <c r="B5400" s="29" t="s">
        <v>16605</v>
      </c>
      <c r="C5400" s="30">
        <v>44221</v>
      </c>
      <c r="D5400" s="29" t="s">
        <v>18889</v>
      </c>
      <c r="E5400" s="29">
        <v>4841</v>
      </c>
      <c r="F5400" s="29" t="s">
        <v>18889</v>
      </c>
      <c r="G5400" t="s">
        <v>25</v>
      </c>
    </row>
    <row r="5401" spans="1:7" x14ac:dyDescent="0.25">
      <c r="A5401" s="29" t="s">
        <v>16891</v>
      </c>
      <c r="B5401" s="29" t="s">
        <v>16892</v>
      </c>
      <c r="C5401" s="30">
        <v>44224</v>
      </c>
      <c r="D5401" s="29" t="s">
        <v>18889</v>
      </c>
      <c r="E5401" s="29">
        <v>4850</v>
      </c>
      <c r="F5401" s="29" t="s">
        <v>18889</v>
      </c>
      <c r="G5401" t="s">
        <v>25</v>
      </c>
    </row>
    <row r="5402" spans="1:7" x14ac:dyDescent="0.25">
      <c r="A5402" s="29" t="s">
        <v>14988</v>
      </c>
      <c r="B5402" s="29" t="s">
        <v>14989</v>
      </c>
      <c r="C5402" s="30">
        <v>44225</v>
      </c>
      <c r="D5402" s="29" t="s">
        <v>18889</v>
      </c>
      <c r="E5402" s="29">
        <v>4850</v>
      </c>
      <c r="F5402" s="29" t="s">
        <v>18889</v>
      </c>
      <c r="G5402" t="s">
        <v>25</v>
      </c>
    </row>
    <row r="5403" spans="1:7" x14ac:dyDescent="0.25">
      <c r="A5403" s="29" t="s">
        <v>6157</v>
      </c>
      <c r="B5403" s="29" t="s">
        <v>6158</v>
      </c>
      <c r="C5403" s="30">
        <v>44217</v>
      </c>
      <c r="D5403" s="29" t="s">
        <v>18889</v>
      </c>
      <c r="E5403" s="29">
        <v>4860</v>
      </c>
      <c r="F5403" s="29" t="s">
        <v>18889</v>
      </c>
      <c r="G5403" t="s">
        <v>25</v>
      </c>
    </row>
    <row r="5404" spans="1:7" x14ac:dyDescent="0.25">
      <c r="A5404" s="29" t="s">
        <v>14842</v>
      </c>
      <c r="B5404" s="29" t="s">
        <v>14843</v>
      </c>
      <c r="C5404" s="30">
        <v>44229</v>
      </c>
      <c r="D5404" s="29" t="s">
        <v>18889</v>
      </c>
      <c r="E5404" s="29">
        <v>4870</v>
      </c>
      <c r="F5404" s="29" t="s">
        <v>18889</v>
      </c>
      <c r="G5404" t="s">
        <v>25</v>
      </c>
    </row>
    <row r="5405" spans="1:7" x14ac:dyDescent="0.25">
      <c r="A5405" s="29" t="s">
        <v>18080</v>
      </c>
      <c r="B5405" s="29" t="s">
        <v>18081</v>
      </c>
      <c r="C5405" s="30">
        <v>44267</v>
      </c>
      <c r="D5405" s="29" t="s">
        <v>18889</v>
      </c>
      <c r="E5405" s="29">
        <v>4870</v>
      </c>
      <c r="F5405" s="29" t="s">
        <v>18889</v>
      </c>
      <c r="G5405" t="s">
        <v>25</v>
      </c>
    </row>
    <row r="5406" spans="1:7" x14ac:dyDescent="0.25">
      <c r="A5406" s="29" t="s">
        <v>15051</v>
      </c>
      <c r="B5406" s="29" t="s">
        <v>15052</v>
      </c>
      <c r="C5406" s="30">
        <v>44235</v>
      </c>
      <c r="D5406" s="29" t="s">
        <v>18889</v>
      </c>
      <c r="E5406" s="29">
        <v>4900</v>
      </c>
      <c r="F5406" s="29" t="s">
        <v>18889</v>
      </c>
      <c r="G5406" t="s">
        <v>25</v>
      </c>
    </row>
    <row r="5407" spans="1:7" x14ac:dyDescent="0.25">
      <c r="A5407" s="29" t="s">
        <v>1077</v>
      </c>
      <c r="B5407" s="29" t="s">
        <v>1078</v>
      </c>
      <c r="C5407" s="30">
        <v>44242</v>
      </c>
      <c r="D5407" s="29" t="s">
        <v>18889</v>
      </c>
      <c r="E5407" s="29">
        <v>4900</v>
      </c>
      <c r="F5407" s="29" t="s">
        <v>18889</v>
      </c>
      <c r="G5407" t="s">
        <v>25</v>
      </c>
    </row>
    <row r="5408" spans="1:7" x14ac:dyDescent="0.25">
      <c r="A5408" s="29" t="s">
        <v>7536</v>
      </c>
      <c r="B5408" s="29" t="s">
        <v>7537</v>
      </c>
      <c r="C5408" s="30">
        <v>44253</v>
      </c>
      <c r="D5408" s="29" t="s">
        <v>18889</v>
      </c>
      <c r="E5408" s="29">
        <v>4900</v>
      </c>
      <c r="F5408" s="29" t="s">
        <v>18889</v>
      </c>
      <c r="G5408" t="s">
        <v>25</v>
      </c>
    </row>
    <row r="5409" spans="1:7" x14ac:dyDescent="0.25">
      <c r="A5409" s="29" t="s">
        <v>6159</v>
      </c>
      <c r="B5409" s="29" t="s">
        <v>6160</v>
      </c>
      <c r="C5409" s="30">
        <v>44217</v>
      </c>
      <c r="D5409" s="29" t="s">
        <v>18889</v>
      </c>
      <c r="E5409" s="29">
        <v>4910</v>
      </c>
      <c r="F5409" s="29" t="s">
        <v>18889</v>
      </c>
      <c r="G5409" t="s">
        <v>25</v>
      </c>
    </row>
    <row r="5410" spans="1:7" x14ac:dyDescent="0.25">
      <c r="A5410" s="29" t="s">
        <v>6161</v>
      </c>
      <c r="B5410" s="29" t="s">
        <v>6162</v>
      </c>
      <c r="C5410" s="30">
        <v>44222</v>
      </c>
      <c r="D5410" s="29" t="s">
        <v>18889</v>
      </c>
      <c r="E5410" s="29">
        <v>4910</v>
      </c>
      <c r="F5410" s="29" t="s">
        <v>18889</v>
      </c>
      <c r="G5410" t="s">
        <v>25</v>
      </c>
    </row>
    <row r="5411" spans="1:7" x14ac:dyDescent="0.25">
      <c r="A5411" s="29" t="s">
        <v>15486</v>
      </c>
      <c r="B5411" s="29" t="s">
        <v>15487</v>
      </c>
      <c r="C5411" s="30">
        <v>44244</v>
      </c>
      <c r="D5411" s="29" t="s">
        <v>18889</v>
      </c>
      <c r="E5411" s="29">
        <v>4920</v>
      </c>
      <c r="F5411" s="29" t="s">
        <v>18889</v>
      </c>
      <c r="G5411" t="s">
        <v>25</v>
      </c>
    </row>
    <row r="5412" spans="1:7" x14ac:dyDescent="0.25">
      <c r="A5412" s="29" t="s">
        <v>16606</v>
      </c>
      <c r="B5412" s="29" t="s">
        <v>16607</v>
      </c>
      <c r="C5412" s="30">
        <v>44222</v>
      </c>
      <c r="D5412" s="29" t="s">
        <v>18889</v>
      </c>
      <c r="E5412" s="29">
        <v>4960</v>
      </c>
      <c r="F5412" s="29" t="s">
        <v>18889</v>
      </c>
      <c r="G5412" t="s">
        <v>25</v>
      </c>
    </row>
    <row r="5413" spans="1:7" x14ac:dyDescent="0.25">
      <c r="A5413" s="29" t="s">
        <v>9231</v>
      </c>
      <c r="B5413" s="29" t="s">
        <v>9232</v>
      </c>
      <c r="C5413" s="30">
        <v>44232</v>
      </c>
      <c r="D5413" s="29" t="s">
        <v>18889</v>
      </c>
      <c r="E5413" s="29">
        <v>4987</v>
      </c>
      <c r="F5413" s="29" t="s">
        <v>18889</v>
      </c>
      <c r="G5413" t="s">
        <v>25</v>
      </c>
    </row>
    <row r="5414" spans="1:7" x14ac:dyDescent="0.25">
      <c r="A5414" s="29" t="s">
        <v>1208</v>
      </c>
      <c r="B5414" s="29" t="s">
        <v>1209</v>
      </c>
      <c r="C5414" s="30">
        <v>44238</v>
      </c>
      <c r="D5414" s="29" t="s">
        <v>18890</v>
      </c>
      <c r="E5414" s="29">
        <v>5030</v>
      </c>
      <c r="F5414" s="29" t="s">
        <v>18890</v>
      </c>
      <c r="G5414" t="s">
        <v>25</v>
      </c>
    </row>
    <row r="5415" spans="1:7" x14ac:dyDescent="0.25">
      <c r="A5415" s="29" t="s">
        <v>14264</v>
      </c>
      <c r="B5415" s="29" t="s">
        <v>14265</v>
      </c>
      <c r="C5415" s="30">
        <v>44225</v>
      </c>
      <c r="D5415" s="29" t="s">
        <v>19328</v>
      </c>
      <c r="E5415" s="29">
        <v>5100</v>
      </c>
      <c r="F5415" s="29" t="s">
        <v>18890</v>
      </c>
      <c r="G5415" t="s">
        <v>25</v>
      </c>
    </row>
    <row r="5416" spans="1:7" x14ac:dyDescent="0.25">
      <c r="A5416" s="29" t="s">
        <v>16907</v>
      </c>
      <c r="B5416" s="29" t="s">
        <v>16908</v>
      </c>
      <c r="C5416" s="30">
        <v>44225</v>
      </c>
      <c r="D5416" s="29" t="s">
        <v>18890</v>
      </c>
      <c r="E5416" s="29">
        <v>5140</v>
      </c>
      <c r="F5416" s="29" t="s">
        <v>18890</v>
      </c>
      <c r="G5416" t="s">
        <v>25</v>
      </c>
    </row>
    <row r="5417" spans="1:7" x14ac:dyDescent="0.25">
      <c r="A5417" s="29" t="s">
        <v>6308</v>
      </c>
      <c r="B5417" s="29" t="s">
        <v>6309</v>
      </c>
      <c r="C5417" s="30">
        <v>44228</v>
      </c>
      <c r="D5417" s="29" t="s">
        <v>18890</v>
      </c>
      <c r="E5417" s="29">
        <v>5190</v>
      </c>
      <c r="F5417" s="29" t="s">
        <v>18890</v>
      </c>
      <c r="G5417" t="s">
        <v>25</v>
      </c>
    </row>
    <row r="5418" spans="1:7" x14ac:dyDescent="0.25">
      <c r="A5418" s="29" t="s">
        <v>1217</v>
      </c>
      <c r="B5418" s="29" t="s">
        <v>1218</v>
      </c>
      <c r="C5418" s="30">
        <v>44242</v>
      </c>
      <c r="D5418" s="29" t="s">
        <v>18890</v>
      </c>
      <c r="E5418" s="29">
        <v>5190</v>
      </c>
      <c r="F5418" s="29" t="s">
        <v>18890</v>
      </c>
      <c r="G5418" t="s">
        <v>25</v>
      </c>
    </row>
    <row r="5419" spans="1:7" x14ac:dyDescent="0.25">
      <c r="A5419" s="29" t="s">
        <v>4496</v>
      </c>
      <c r="B5419" s="29" t="s">
        <v>4497</v>
      </c>
      <c r="C5419" s="30">
        <v>44248</v>
      </c>
      <c r="E5419" s="29">
        <v>5190</v>
      </c>
      <c r="F5419" s="29" t="s">
        <v>18890</v>
      </c>
      <c r="G5419" t="s">
        <v>25</v>
      </c>
    </row>
    <row r="5420" spans="1:7" x14ac:dyDescent="0.25">
      <c r="A5420" s="29" t="s">
        <v>13011</v>
      </c>
      <c r="B5420" s="29" t="s">
        <v>13012</v>
      </c>
      <c r="C5420" s="30">
        <v>44256</v>
      </c>
      <c r="E5420" s="29">
        <v>5370</v>
      </c>
      <c r="F5420" s="29" t="s">
        <v>18890</v>
      </c>
      <c r="G5420" t="s">
        <v>25</v>
      </c>
    </row>
    <row r="5421" spans="1:7" x14ac:dyDescent="0.25">
      <c r="A5421" s="29" t="s">
        <v>15814</v>
      </c>
      <c r="B5421" s="29" t="s">
        <v>15815</v>
      </c>
      <c r="C5421" s="30">
        <v>44260</v>
      </c>
      <c r="E5421" s="29">
        <v>5540</v>
      </c>
      <c r="F5421" s="29" t="s">
        <v>18890</v>
      </c>
      <c r="G5421" t="s">
        <v>25</v>
      </c>
    </row>
    <row r="5422" spans="1:7" x14ac:dyDescent="0.25">
      <c r="A5422" s="29" t="s">
        <v>15646</v>
      </c>
      <c r="B5422" s="29" t="s">
        <v>15647</v>
      </c>
      <c r="C5422" s="30">
        <v>44256</v>
      </c>
      <c r="D5422" s="29" t="s">
        <v>18890</v>
      </c>
      <c r="E5422" s="29">
        <v>5590</v>
      </c>
      <c r="F5422" s="29" t="s">
        <v>18890</v>
      </c>
      <c r="G5422" t="s">
        <v>25</v>
      </c>
    </row>
    <row r="5423" spans="1:7" x14ac:dyDescent="0.25">
      <c r="A5423" s="29" t="s">
        <v>15624</v>
      </c>
      <c r="B5423" s="29" t="s">
        <v>15625</v>
      </c>
      <c r="C5423" s="30">
        <v>44253</v>
      </c>
      <c r="D5423" s="29" t="s">
        <v>18890</v>
      </c>
      <c r="E5423" s="29">
        <v>5620</v>
      </c>
      <c r="F5423" s="29" t="s">
        <v>18890</v>
      </c>
      <c r="G5423" t="s">
        <v>25</v>
      </c>
    </row>
    <row r="5424" spans="1:7" x14ac:dyDescent="0.25">
      <c r="A5424" s="29" t="s">
        <v>12877</v>
      </c>
      <c r="B5424" s="29" t="s">
        <v>12878</v>
      </c>
      <c r="C5424" s="30">
        <v>44239</v>
      </c>
      <c r="D5424" s="29" t="s">
        <v>18890</v>
      </c>
      <c r="E5424" s="29">
        <v>5670</v>
      </c>
      <c r="F5424" s="29" t="s">
        <v>18890</v>
      </c>
      <c r="G5424" t="s">
        <v>25</v>
      </c>
    </row>
    <row r="5425" spans="1:7" x14ac:dyDescent="0.25">
      <c r="A5425" s="29" t="s">
        <v>12621</v>
      </c>
      <c r="B5425" s="29" t="s">
        <v>12622</v>
      </c>
      <c r="C5425" s="30">
        <v>44235</v>
      </c>
      <c r="D5425" s="29" t="s">
        <v>18891</v>
      </c>
      <c r="E5425" s="29">
        <v>6041</v>
      </c>
      <c r="F5425" s="29" t="s">
        <v>18891</v>
      </c>
      <c r="G5425" t="s">
        <v>25</v>
      </c>
    </row>
    <row r="5426" spans="1:7" x14ac:dyDescent="0.25">
      <c r="A5426" s="29" t="s">
        <v>12615</v>
      </c>
      <c r="B5426" s="29" t="s">
        <v>12616</v>
      </c>
      <c r="C5426" s="30">
        <v>44239</v>
      </c>
      <c r="D5426" s="29" t="s">
        <v>18891</v>
      </c>
      <c r="E5426" s="29">
        <v>6041</v>
      </c>
      <c r="F5426" s="29" t="s">
        <v>18891</v>
      </c>
      <c r="G5426" t="s">
        <v>25</v>
      </c>
    </row>
    <row r="5427" spans="1:7" x14ac:dyDescent="0.25">
      <c r="A5427" s="29" t="s">
        <v>14962</v>
      </c>
      <c r="B5427" s="29" t="s">
        <v>14963</v>
      </c>
      <c r="C5427" s="30">
        <v>44228</v>
      </c>
      <c r="D5427" s="29" t="s">
        <v>18891</v>
      </c>
      <c r="E5427" s="29">
        <v>6061</v>
      </c>
      <c r="F5427" s="29" t="s">
        <v>18891</v>
      </c>
      <c r="G5427" t="s">
        <v>25</v>
      </c>
    </row>
    <row r="5428" spans="1:7" x14ac:dyDescent="0.25">
      <c r="A5428" s="29" t="s">
        <v>14976</v>
      </c>
      <c r="B5428" s="29" t="s">
        <v>14977</v>
      </c>
      <c r="C5428" s="30">
        <v>44228</v>
      </c>
      <c r="D5428" s="29" t="s">
        <v>18891</v>
      </c>
      <c r="E5428" s="29">
        <v>6061</v>
      </c>
      <c r="F5428" s="29" t="s">
        <v>18891</v>
      </c>
      <c r="G5428" t="s">
        <v>25</v>
      </c>
    </row>
    <row r="5429" spans="1:7" x14ac:dyDescent="0.25">
      <c r="A5429" s="29" t="s">
        <v>14985</v>
      </c>
      <c r="B5429" s="29" t="s">
        <v>14986</v>
      </c>
      <c r="C5429" s="30">
        <v>44228</v>
      </c>
      <c r="D5429" s="29" t="s">
        <v>18891</v>
      </c>
      <c r="E5429" s="29">
        <v>6061</v>
      </c>
      <c r="F5429" s="29" t="s">
        <v>18891</v>
      </c>
      <c r="G5429" t="s">
        <v>25</v>
      </c>
    </row>
    <row r="5430" spans="1:7" x14ac:dyDescent="0.25">
      <c r="A5430" s="29" t="s">
        <v>14828</v>
      </c>
      <c r="B5430" s="29" t="s">
        <v>14829</v>
      </c>
      <c r="C5430" s="30">
        <v>44229</v>
      </c>
      <c r="D5430" s="29" t="s">
        <v>18891</v>
      </c>
      <c r="E5430" s="29">
        <v>6211</v>
      </c>
      <c r="F5430" s="29" t="s">
        <v>18891</v>
      </c>
      <c r="G5430" t="s">
        <v>25</v>
      </c>
    </row>
    <row r="5431" spans="1:7" x14ac:dyDescent="0.25">
      <c r="A5431" s="29" t="s">
        <v>12617</v>
      </c>
      <c r="B5431" s="29" t="s">
        <v>12618</v>
      </c>
      <c r="C5431" s="30">
        <v>44240</v>
      </c>
      <c r="D5431" s="29" t="s">
        <v>18891</v>
      </c>
      <c r="E5431" s="29">
        <v>6230</v>
      </c>
      <c r="F5431" s="29" t="s">
        <v>18891</v>
      </c>
      <c r="G5431" t="s">
        <v>25</v>
      </c>
    </row>
    <row r="5432" spans="1:7" x14ac:dyDescent="0.25">
      <c r="A5432" s="29" t="s">
        <v>7257</v>
      </c>
      <c r="B5432" s="29" t="s">
        <v>7258</v>
      </c>
      <c r="C5432" s="30">
        <v>44252</v>
      </c>
      <c r="D5432" s="29" t="s">
        <v>18892</v>
      </c>
      <c r="E5432" s="29">
        <v>6600</v>
      </c>
      <c r="F5432" s="29" t="s">
        <v>18892</v>
      </c>
      <c r="G5432" t="s">
        <v>25</v>
      </c>
    </row>
    <row r="5433" spans="1:7" x14ac:dyDescent="0.25">
      <c r="A5433" s="29" t="s">
        <v>17446</v>
      </c>
      <c r="B5433" s="29" t="s">
        <v>17447</v>
      </c>
      <c r="C5433" s="30">
        <v>44257</v>
      </c>
      <c r="D5433" s="29" t="s">
        <v>18892</v>
      </c>
      <c r="E5433" s="29">
        <v>6661</v>
      </c>
      <c r="F5433" s="29" t="s">
        <v>18892</v>
      </c>
      <c r="G5433" t="s">
        <v>25</v>
      </c>
    </row>
    <row r="5434" spans="1:7" x14ac:dyDescent="0.25">
      <c r="A5434" s="29" t="s">
        <v>5775</v>
      </c>
      <c r="B5434" s="29" t="s">
        <v>5776</v>
      </c>
      <c r="C5434" s="30">
        <v>44219</v>
      </c>
      <c r="D5434" s="29" t="s">
        <v>18892</v>
      </c>
      <c r="E5434" s="29">
        <v>6700</v>
      </c>
      <c r="F5434" s="29" t="s">
        <v>18892</v>
      </c>
      <c r="G5434" t="s">
        <v>25</v>
      </c>
    </row>
    <row r="5435" spans="1:7" x14ac:dyDescent="0.25">
      <c r="A5435" s="29" t="s">
        <v>5665</v>
      </c>
      <c r="B5435" s="29" t="s">
        <v>5666</v>
      </c>
      <c r="C5435" s="30">
        <v>44208</v>
      </c>
      <c r="D5435" s="29" t="s">
        <v>18892</v>
      </c>
      <c r="E5435" s="29">
        <v>6724</v>
      </c>
      <c r="F5435" s="29" t="s">
        <v>18892</v>
      </c>
      <c r="G5435" t="s">
        <v>25</v>
      </c>
    </row>
    <row r="5436" spans="1:7" x14ac:dyDescent="0.25">
      <c r="A5436" s="29" t="s">
        <v>5679</v>
      </c>
      <c r="B5436" s="29" t="s">
        <v>5680</v>
      </c>
      <c r="C5436" s="30">
        <v>44210</v>
      </c>
      <c r="D5436" s="29" t="s">
        <v>18892</v>
      </c>
      <c r="E5436" s="29">
        <v>6730</v>
      </c>
      <c r="F5436" s="29" t="s">
        <v>18892</v>
      </c>
      <c r="G5436" t="s">
        <v>25</v>
      </c>
    </row>
    <row r="5437" spans="1:7" x14ac:dyDescent="0.25">
      <c r="A5437" s="29" t="s">
        <v>5672</v>
      </c>
      <c r="B5437" s="29" t="s">
        <v>5673</v>
      </c>
      <c r="C5437" s="30">
        <v>44208</v>
      </c>
      <c r="D5437" s="29" t="s">
        <v>18892</v>
      </c>
      <c r="E5437" s="29">
        <v>6740</v>
      </c>
      <c r="F5437" s="29" t="s">
        <v>18892</v>
      </c>
      <c r="G5437" t="s">
        <v>25</v>
      </c>
    </row>
    <row r="5438" spans="1:7" x14ac:dyDescent="0.25">
      <c r="A5438" s="29" t="s">
        <v>7328</v>
      </c>
      <c r="B5438" s="29" t="s">
        <v>7329</v>
      </c>
      <c r="C5438" s="30">
        <v>44231</v>
      </c>
      <c r="D5438" s="29" t="s">
        <v>18892</v>
      </c>
      <c r="E5438" s="29">
        <v>6747</v>
      </c>
      <c r="F5438" s="29" t="s">
        <v>18892</v>
      </c>
      <c r="G5438" t="s">
        <v>25</v>
      </c>
    </row>
    <row r="5439" spans="1:7" x14ac:dyDescent="0.25">
      <c r="A5439" s="29" t="s">
        <v>5662</v>
      </c>
      <c r="B5439" s="29" t="s">
        <v>5663</v>
      </c>
      <c r="C5439" s="30">
        <v>44208</v>
      </c>
      <c r="D5439" s="29" t="s">
        <v>18892</v>
      </c>
      <c r="E5439" s="29">
        <v>6760</v>
      </c>
      <c r="F5439" s="29" t="s">
        <v>18892</v>
      </c>
      <c r="G5439" t="s">
        <v>25</v>
      </c>
    </row>
    <row r="5440" spans="1:7" x14ac:dyDescent="0.25">
      <c r="A5440" s="29" t="s">
        <v>5668</v>
      </c>
      <c r="B5440" s="29" t="s">
        <v>5669</v>
      </c>
      <c r="C5440" s="30">
        <v>44208</v>
      </c>
      <c r="D5440" s="29" t="s">
        <v>18892</v>
      </c>
      <c r="E5440" s="29">
        <v>6760</v>
      </c>
      <c r="F5440" s="29" t="s">
        <v>18892</v>
      </c>
      <c r="G5440" t="s">
        <v>25</v>
      </c>
    </row>
    <row r="5441" spans="1:7" x14ac:dyDescent="0.25">
      <c r="A5441" s="29" t="s">
        <v>5761</v>
      </c>
      <c r="B5441" s="29" t="s">
        <v>5762</v>
      </c>
      <c r="C5441" s="30">
        <v>44216</v>
      </c>
      <c r="D5441" s="29" t="s">
        <v>18892</v>
      </c>
      <c r="E5441" s="29">
        <v>6780</v>
      </c>
      <c r="F5441" s="29" t="s">
        <v>18892</v>
      </c>
      <c r="G5441" t="s">
        <v>25</v>
      </c>
    </row>
    <row r="5442" spans="1:7" x14ac:dyDescent="0.25">
      <c r="A5442" s="29" t="s">
        <v>5764</v>
      </c>
      <c r="B5442" s="29" t="s">
        <v>5765</v>
      </c>
      <c r="C5442" s="30">
        <v>44217</v>
      </c>
      <c r="D5442" s="29" t="s">
        <v>18892</v>
      </c>
      <c r="E5442" s="29">
        <v>6780</v>
      </c>
      <c r="F5442" s="29" t="s">
        <v>18892</v>
      </c>
      <c r="G5442" t="s">
        <v>25</v>
      </c>
    </row>
    <row r="5443" spans="1:7" x14ac:dyDescent="0.25">
      <c r="A5443" s="29" t="s">
        <v>5769</v>
      </c>
      <c r="B5443" s="29" t="s">
        <v>5770</v>
      </c>
      <c r="C5443" s="30">
        <v>44219</v>
      </c>
      <c r="D5443" s="29" t="s">
        <v>18892</v>
      </c>
      <c r="E5443" s="29">
        <v>6780</v>
      </c>
      <c r="F5443" s="29" t="s">
        <v>18892</v>
      </c>
      <c r="G5443" t="s">
        <v>25</v>
      </c>
    </row>
    <row r="5444" spans="1:7" x14ac:dyDescent="0.25">
      <c r="A5444" s="29" t="s">
        <v>11671</v>
      </c>
      <c r="B5444" s="29" t="s">
        <v>11672</v>
      </c>
      <c r="C5444" s="30">
        <v>44225</v>
      </c>
      <c r="D5444" s="29" t="s">
        <v>18892</v>
      </c>
      <c r="E5444" s="29">
        <v>6780</v>
      </c>
      <c r="F5444" s="29" t="s">
        <v>18892</v>
      </c>
      <c r="G5444" t="s">
        <v>25</v>
      </c>
    </row>
    <row r="5445" spans="1:7" x14ac:dyDescent="0.25">
      <c r="A5445" s="29" t="s">
        <v>15726</v>
      </c>
      <c r="B5445" s="29" t="s">
        <v>15727</v>
      </c>
      <c r="C5445" s="30">
        <v>44250</v>
      </c>
      <c r="D5445" s="29" t="s">
        <v>19041</v>
      </c>
      <c r="E5445" s="29">
        <v>6780</v>
      </c>
      <c r="F5445" s="29" t="s">
        <v>18892</v>
      </c>
      <c r="G5445" t="s">
        <v>25</v>
      </c>
    </row>
    <row r="5446" spans="1:7" x14ac:dyDescent="0.25">
      <c r="A5446" s="29" t="s">
        <v>5783</v>
      </c>
      <c r="B5446" s="29" t="s">
        <v>5784</v>
      </c>
      <c r="C5446" s="30">
        <v>44221</v>
      </c>
      <c r="D5446" s="29" t="s">
        <v>18892</v>
      </c>
      <c r="E5446" s="29">
        <v>6781</v>
      </c>
      <c r="F5446" s="29" t="s">
        <v>18892</v>
      </c>
      <c r="G5446" t="s">
        <v>25</v>
      </c>
    </row>
    <row r="5447" spans="1:7" x14ac:dyDescent="0.25">
      <c r="A5447" s="29" t="s">
        <v>11662</v>
      </c>
      <c r="B5447" s="29" t="s">
        <v>11663</v>
      </c>
      <c r="C5447" s="30">
        <v>44227</v>
      </c>
      <c r="D5447" s="29" t="s">
        <v>18892</v>
      </c>
      <c r="E5447" s="29">
        <v>6781</v>
      </c>
      <c r="F5447" s="29" t="s">
        <v>18892</v>
      </c>
      <c r="G5447" t="s">
        <v>25</v>
      </c>
    </row>
    <row r="5448" spans="1:7" x14ac:dyDescent="0.25">
      <c r="A5448" s="29" t="s">
        <v>7325</v>
      </c>
      <c r="B5448" s="29" t="s">
        <v>7326</v>
      </c>
      <c r="C5448" s="30">
        <v>44230</v>
      </c>
      <c r="D5448" s="29" t="s">
        <v>18892</v>
      </c>
      <c r="E5448" s="29">
        <v>6781</v>
      </c>
      <c r="F5448" s="29" t="s">
        <v>18892</v>
      </c>
      <c r="G5448" t="s">
        <v>25</v>
      </c>
    </row>
    <row r="5449" spans="1:7" x14ac:dyDescent="0.25">
      <c r="A5449" s="29" t="s">
        <v>5766</v>
      </c>
      <c r="B5449" s="29" t="s">
        <v>5767</v>
      </c>
      <c r="C5449" s="30">
        <v>44219</v>
      </c>
      <c r="D5449" s="29" t="s">
        <v>18892</v>
      </c>
      <c r="E5449" s="29">
        <v>6782</v>
      </c>
      <c r="F5449" s="29" t="s">
        <v>18892</v>
      </c>
      <c r="G5449" t="s">
        <v>25</v>
      </c>
    </row>
    <row r="5450" spans="1:7" x14ac:dyDescent="0.25">
      <c r="A5450" s="29" t="s">
        <v>5771</v>
      </c>
      <c r="B5450" s="29" t="s">
        <v>5772</v>
      </c>
      <c r="C5450" s="30">
        <v>44219</v>
      </c>
      <c r="D5450" s="29" t="s">
        <v>18892</v>
      </c>
      <c r="E5450" s="29">
        <v>6782</v>
      </c>
      <c r="F5450" s="29" t="s">
        <v>18892</v>
      </c>
      <c r="G5450" t="s">
        <v>25</v>
      </c>
    </row>
    <row r="5451" spans="1:7" x14ac:dyDescent="0.25">
      <c r="A5451" s="29" t="s">
        <v>5658</v>
      </c>
      <c r="B5451" s="29" t="s">
        <v>5659</v>
      </c>
      <c r="C5451" s="30">
        <v>44206</v>
      </c>
      <c r="D5451" s="29" t="s">
        <v>18892</v>
      </c>
      <c r="E5451" s="29">
        <v>6810</v>
      </c>
      <c r="F5451" s="29" t="s">
        <v>18892</v>
      </c>
      <c r="G5451" t="s">
        <v>25</v>
      </c>
    </row>
    <row r="5452" spans="1:7" x14ac:dyDescent="0.25">
      <c r="A5452" s="29" t="s">
        <v>17444</v>
      </c>
      <c r="B5452" s="29" t="s">
        <v>17445</v>
      </c>
      <c r="C5452" s="30">
        <v>44257</v>
      </c>
      <c r="D5452" s="29" t="s">
        <v>18892</v>
      </c>
      <c r="E5452" s="29">
        <v>6900</v>
      </c>
      <c r="F5452" s="29" t="s">
        <v>18892</v>
      </c>
      <c r="G5452" t="s">
        <v>25</v>
      </c>
    </row>
    <row r="5453" spans="1:7" x14ac:dyDescent="0.25">
      <c r="A5453" s="29" t="s">
        <v>6872</v>
      </c>
      <c r="B5453" s="29" t="s">
        <v>6873</v>
      </c>
      <c r="C5453" s="30">
        <v>44233</v>
      </c>
      <c r="D5453" s="29" t="s">
        <v>19361</v>
      </c>
      <c r="E5453" s="29">
        <v>6927</v>
      </c>
      <c r="F5453" s="29" t="s">
        <v>18892</v>
      </c>
      <c r="G5453" t="s">
        <v>25</v>
      </c>
    </row>
    <row r="5454" spans="1:7" x14ac:dyDescent="0.25">
      <c r="A5454" s="29" t="s">
        <v>4160</v>
      </c>
      <c r="B5454" s="29" t="s">
        <v>4161</v>
      </c>
      <c r="C5454" s="30">
        <v>44245</v>
      </c>
      <c r="D5454" s="29" t="s">
        <v>18892</v>
      </c>
      <c r="E5454" s="29">
        <v>6940</v>
      </c>
      <c r="F5454" s="29" t="s">
        <v>18892</v>
      </c>
      <c r="G5454" t="s">
        <v>25</v>
      </c>
    </row>
    <row r="5455" spans="1:7" x14ac:dyDescent="0.25">
      <c r="A5455" s="29" t="s">
        <v>15503</v>
      </c>
      <c r="B5455" s="29" t="s">
        <v>15504</v>
      </c>
      <c r="C5455" s="30">
        <v>44248</v>
      </c>
      <c r="D5455" s="29" t="s">
        <v>18892</v>
      </c>
      <c r="E5455" s="29">
        <v>6940</v>
      </c>
      <c r="F5455" s="29" t="s">
        <v>18892</v>
      </c>
      <c r="G5455" t="s">
        <v>25</v>
      </c>
    </row>
    <row r="5456" spans="1:7" x14ac:dyDescent="0.25">
      <c r="A5456" s="29" t="s">
        <v>9150</v>
      </c>
      <c r="B5456" s="29" t="s">
        <v>9151</v>
      </c>
      <c r="C5456" s="30">
        <v>44232</v>
      </c>
      <c r="D5456" s="29" t="s">
        <v>18892</v>
      </c>
      <c r="E5456" s="29">
        <v>6941</v>
      </c>
      <c r="F5456" s="29" t="s">
        <v>18892</v>
      </c>
      <c r="G5456" t="s">
        <v>25</v>
      </c>
    </row>
    <row r="5457" spans="1:7" x14ac:dyDescent="0.25">
      <c r="A5457" s="29" t="s">
        <v>15493</v>
      </c>
      <c r="B5457" s="29" t="s">
        <v>15494</v>
      </c>
      <c r="C5457" s="30">
        <v>44246</v>
      </c>
      <c r="D5457" s="29" t="s">
        <v>18892</v>
      </c>
      <c r="E5457" s="29">
        <v>6986</v>
      </c>
      <c r="F5457" s="29" t="s">
        <v>18892</v>
      </c>
      <c r="G5457" t="s">
        <v>25</v>
      </c>
    </row>
    <row r="5458" spans="1:7" x14ac:dyDescent="0.25">
      <c r="A5458" s="29" t="s">
        <v>8867</v>
      </c>
      <c r="B5458" s="29" t="s">
        <v>8868</v>
      </c>
      <c r="C5458" s="30">
        <v>44209</v>
      </c>
      <c r="D5458" s="29" t="s">
        <v>19366</v>
      </c>
      <c r="E5458" s="29">
        <v>7090</v>
      </c>
      <c r="F5458" s="29" t="s">
        <v>18891</v>
      </c>
      <c r="G5458" t="s">
        <v>25</v>
      </c>
    </row>
    <row r="5459" spans="1:7" x14ac:dyDescent="0.25">
      <c r="A5459" s="29" t="s">
        <v>13651</v>
      </c>
      <c r="B5459" s="29" t="s">
        <v>13652</v>
      </c>
      <c r="C5459" s="30">
        <v>44225</v>
      </c>
      <c r="D5459" s="29" t="s">
        <v>18896</v>
      </c>
      <c r="E5459" s="29">
        <v>7134</v>
      </c>
      <c r="F5459" s="29" t="s">
        <v>18891</v>
      </c>
      <c r="G5459" t="s">
        <v>25</v>
      </c>
    </row>
    <row r="5460" spans="1:7" x14ac:dyDescent="0.25">
      <c r="A5460" s="29" t="s">
        <v>16581</v>
      </c>
      <c r="B5460" s="29" t="s">
        <v>16582</v>
      </c>
      <c r="C5460" s="30">
        <v>44219</v>
      </c>
      <c r="D5460" s="29" t="s">
        <v>18891</v>
      </c>
      <c r="E5460" s="29">
        <v>7540</v>
      </c>
      <c r="F5460" s="29" t="s">
        <v>18891</v>
      </c>
      <c r="G5460" t="s">
        <v>25</v>
      </c>
    </row>
    <row r="5461" spans="1:7" x14ac:dyDescent="0.25">
      <c r="A5461" s="29" t="s">
        <v>15788</v>
      </c>
      <c r="B5461" s="29" t="s">
        <v>15789</v>
      </c>
      <c r="C5461" s="30">
        <v>44252</v>
      </c>
      <c r="E5461" s="29">
        <v>7618</v>
      </c>
      <c r="F5461" s="29" t="s">
        <v>18891</v>
      </c>
      <c r="G5461" t="s">
        <v>25</v>
      </c>
    </row>
    <row r="5462" spans="1:7" x14ac:dyDescent="0.25">
      <c r="A5462" s="29" t="s">
        <v>16194</v>
      </c>
      <c r="B5462" s="29" t="s">
        <v>16195</v>
      </c>
      <c r="C5462" s="30">
        <v>44225</v>
      </c>
      <c r="D5462" s="29" t="s">
        <v>18896</v>
      </c>
      <c r="E5462" s="29">
        <v>7780</v>
      </c>
      <c r="F5462" s="29" t="s">
        <v>18891</v>
      </c>
      <c r="G5462" t="s">
        <v>25</v>
      </c>
    </row>
    <row r="5463" spans="1:7" x14ac:dyDescent="0.25">
      <c r="A5463" s="29" t="s">
        <v>6201</v>
      </c>
      <c r="B5463" s="29" t="s">
        <v>6202</v>
      </c>
      <c r="C5463" s="30">
        <v>44233</v>
      </c>
      <c r="D5463" s="29" t="s">
        <v>18911</v>
      </c>
      <c r="E5463" s="29">
        <v>7780</v>
      </c>
      <c r="F5463" s="29" t="s">
        <v>18891</v>
      </c>
      <c r="G5463" t="s">
        <v>25</v>
      </c>
    </row>
    <row r="5464" spans="1:7" x14ac:dyDescent="0.25">
      <c r="A5464" s="29" t="s">
        <v>16758</v>
      </c>
      <c r="B5464" s="29" t="s">
        <v>16759</v>
      </c>
      <c r="C5464" s="30">
        <v>44233</v>
      </c>
      <c r="D5464" s="29" t="s">
        <v>18912</v>
      </c>
      <c r="E5464" s="29">
        <v>7782</v>
      </c>
      <c r="F5464" s="29" t="s">
        <v>18891</v>
      </c>
      <c r="G5464" t="s">
        <v>25</v>
      </c>
    </row>
    <row r="5465" spans="1:7" x14ac:dyDescent="0.25">
      <c r="A5465" s="29" t="s">
        <v>7062</v>
      </c>
      <c r="B5465" s="29" t="s">
        <v>7063</v>
      </c>
      <c r="C5465" s="30">
        <v>44246</v>
      </c>
      <c r="D5465" s="29" t="s">
        <v>18891</v>
      </c>
      <c r="E5465" s="29">
        <v>7910</v>
      </c>
      <c r="F5465" s="29" t="s">
        <v>18891</v>
      </c>
      <c r="G5465" t="s">
        <v>25</v>
      </c>
    </row>
    <row r="5466" spans="1:7" x14ac:dyDescent="0.25">
      <c r="A5466" s="29" t="s">
        <v>11412</v>
      </c>
      <c r="B5466" s="29" t="s">
        <v>11413</v>
      </c>
      <c r="C5466" s="30">
        <v>44206</v>
      </c>
      <c r="D5466" s="29" t="s">
        <v>19380</v>
      </c>
      <c r="E5466" s="29">
        <v>8400</v>
      </c>
      <c r="F5466" s="29" t="s">
        <v>18893</v>
      </c>
      <c r="G5466" t="s">
        <v>25</v>
      </c>
    </row>
    <row r="5467" spans="1:7" x14ac:dyDescent="0.25">
      <c r="A5467" s="29" t="s">
        <v>11416</v>
      </c>
      <c r="B5467" s="29" t="s">
        <v>11417</v>
      </c>
      <c r="C5467" s="30">
        <v>44207</v>
      </c>
      <c r="D5467" s="29" t="s">
        <v>19380</v>
      </c>
      <c r="E5467" s="29">
        <v>8400</v>
      </c>
      <c r="F5467" s="29" t="s">
        <v>18893</v>
      </c>
      <c r="G5467" t="s">
        <v>25</v>
      </c>
    </row>
    <row r="5468" spans="1:7" x14ac:dyDescent="0.25">
      <c r="A5468" s="29" t="s">
        <v>18574</v>
      </c>
      <c r="B5468" s="29" t="s">
        <v>18575</v>
      </c>
      <c r="C5468" s="30">
        <v>44224</v>
      </c>
      <c r="D5468" s="29" t="s">
        <v>19382</v>
      </c>
      <c r="E5468" s="29">
        <v>8430</v>
      </c>
      <c r="F5468" s="29" t="s">
        <v>18893</v>
      </c>
      <c r="G5468" t="s">
        <v>25</v>
      </c>
    </row>
    <row r="5469" spans="1:7" x14ac:dyDescent="0.25">
      <c r="A5469" s="29" t="s">
        <v>9123</v>
      </c>
      <c r="B5469" s="29" t="s">
        <v>9124</v>
      </c>
      <c r="C5469" s="30">
        <v>44218</v>
      </c>
      <c r="D5469" s="29" t="s">
        <v>19387</v>
      </c>
      <c r="E5469" s="29">
        <v>8450</v>
      </c>
      <c r="F5469" s="29" t="s">
        <v>18893</v>
      </c>
      <c r="G5469" t="s">
        <v>25</v>
      </c>
    </row>
    <row r="5470" spans="1:7" x14ac:dyDescent="0.25">
      <c r="A5470" s="29" t="s">
        <v>5189</v>
      </c>
      <c r="B5470" s="29" t="s">
        <v>5190</v>
      </c>
      <c r="C5470" s="30">
        <v>44195</v>
      </c>
      <c r="D5470" s="29" t="s">
        <v>19391</v>
      </c>
      <c r="E5470" s="29">
        <v>8501</v>
      </c>
      <c r="F5470" s="29" t="s">
        <v>18893</v>
      </c>
      <c r="G5470" t="s">
        <v>25</v>
      </c>
    </row>
    <row r="5471" spans="1:7" x14ac:dyDescent="0.25">
      <c r="A5471" s="29" t="s">
        <v>13666</v>
      </c>
      <c r="B5471" s="29" t="s">
        <v>13667</v>
      </c>
      <c r="C5471" s="30">
        <v>44225</v>
      </c>
      <c r="D5471" s="29" t="s">
        <v>18896</v>
      </c>
      <c r="E5471" s="29">
        <v>8501</v>
      </c>
      <c r="F5471" s="29" t="s">
        <v>18893</v>
      </c>
      <c r="G5471" t="s">
        <v>25</v>
      </c>
    </row>
    <row r="5472" spans="1:7" x14ac:dyDescent="0.25">
      <c r="A5472" s="29" t="s">
        <v>5185</v>
      </c>
      <c r="B5472" s="29" t="s">
        <v>5186</v>
      </c>
      <c r="C5472" s="30">
        <v>44195</v>
      </c>
      <c r="D5472" s="29" t="s">
        <v>19393</v>
      </c>
      <c r="E5472" s="29">
        <v>8510</v>
      </c>
      <c r="F5472" s="29" t="s">
        <v>18893</v>
      </c>
      <c r="G5472" t="s">
        <v>25</v>
      </c>
    </row>
    <row r="5473" spans="1:7" x14ac:dyDescent="0.25">
      <c r="A5473" s="29" t="s">
        <v>18389</v>
      </c>
      <c r="B5473" s="29" t="s">
        <v>18390</v>
      </c>
      <c r="C5473" s="30">
        <v>44216</v>
      </c>
      <c r="D5473" s="29" t="s">
        <v>18896</v>
      </c>
      <c r="E5473" s="29">
        <v>8520</v>
      </c>
      <c r="F5473" s="29" t="s">
        <v>18893</v>
      </c>
      <c r="G5473" t="s">
        <v>25</v>
      </c>
    </row>
    <row r="5474" spans="1:7" x14ac:dyDescent="0.25">
      <c r="A5474" s="29" t="s">
        <v>13607</v>
      </c>
      <c r="B5474" s="29" t="s">
        <v>13608</v>
      </c>
      <c r="C5474" s="30">
        <v>44224</v>
      </c>
      <c r="D5474" s="29" t="s">
        <v>18896</v>
      </c>
      <c r="E5474" s="29">
        <v>8520</v>
      </c>
      <c r="F5474" s="29" t="s">
        <v>18893</v>
      </c>
      <c r="G5474" t="s">
        <v>25</v>
      </c>
    </row>
    <row r="5475" spans="1:7" x14ac:dyDescent="0.25">
      <c r="A5475" s="29" t="s">
        <v>6183</v>
      </c>
      <c r="B5475" s="29" t="s">
        <v>6184</v>
      </c>
      <c r="C5475" s="30">
        <v>44233</v>
      </c>
      <c r="D5475" s="29" t="s">
        <v>18923</v>
      </c>
      <c r="E5475" s="29">
        <v>8520</v>
      </c>
      <c r="F5475" s="29" t="s">
        <v>18893</v>
      </c>
      <c r="G5475" t="s">
        <v>25</v>
      </c>
    </row>
    <row r="5476" spans="1:7" x14ac:dyDescent="0.25">
      <c r="A5476" s="29" t="s">
        <v>15238</v>
      </c>
      <c r="B5476" s="29" t="s">
        <v>15239</v>
      </c>
      <c r="C5476" s="30">
        <v>44216</v>
      </c>
      <c r="D5476" s="29" t="s">
        <v>19394</v>
      </c>
      <c r="E5476" s="29">
        <v>8530</v>
      </c>
      <c r="F5476" s="29" t="s">
        <v>18893</v>
      </c>
      <c r="G5476" t="s">
        <v>25</v>
      </c>
    </row>
    <row r="5477" spans="1:7" x14ac:dyDescent="0.25">
      <c r="A5477" s="29" t="s">
        <v>15224</v>
      </c>
      <c r="B5477" s="29" t="s">
        <v>15225</v>
      </c>
      <c r="C5477" s="30">
        <v>44218</v>
      </c>
      <c r="D5477" s="29" t="s">
        <v>18926</v>
      </c>
      <c r="E5477" s="29">
        <v>8560</v>
      </c>
      <c r="F5477" s="29" t="s">
        <v>18893</v>
      </c>
      <c r="G5477" t="s">
        <v>25</v>
      </c>
    </row>
    <row r="5478" spans="1:7" x14ac:dyDescent="0.25">
      <c r="A5478" s="29" t="s">
        <v>16820</v>
      </c>
      <c r="B5478" s="29" t="s">
        <v>16821</v>
      </c>
      <c r="C5478" s="30">
        <v>44233</v>
      </c>
      <c r="D5478" s="29" t="s">
        <v>18926</v>
      </c>
      <c r="E5478" s="29">
        <v>8560</v>
      </c>
      <c r="F5478" s="29" t="s">
        <v>18893</v>
      </c>
      <c r="G5478" t="s">
        <v>25</v>
      </c>
    </row>
    <row r="5479" spans="1:7" x14ac:dyDescent="0.25">
      <c r="A5479" s="29" t="s">
        <v>15158</v>
      </c>
      <c r="B5479" s="29" t="s">
        <v>15159</v>
      </c>
      <c r="C5479" s="30">
        <v>44238</v>
      </c>
      <c r="D5479" s="29" t="s">
        <v>18926</v>
      </c>
      <c r="E5479" s="29">
        <v>8560</v>
      </c>
      <c r="F5479" s="29" t="s">
        <v>18893</v>
      </c>
      <c r="G5479" t="s">
        <v>25</v>
      </c>
    </row>
    <row r="5480" spans="1:7" x14ac:dyDescent="0.25">
      <c r="A5480" s="29" t="s">
        <v>13610</v>
      </c>
      <c r="B5480" s="29" t="s">
        <v>13611</v>
      </c>
      <c r="C5480" s="30">
        <v>44224</v>
      </c>
      <c r="D5480" s="29" t="s">
        <v>18896</v>
      </c>
      <c r="E5480" s="29">
        <v>8587</v>
      </c>
      <c r="F5480" s="29" t="s">
        <v>18893</v>
      </c>
      <c r="G5480" t="s">
        <v>25</v>
      </c>
    </row>
    <row r="5481" spans="1:7" x14ac:dyDescent="0.25">
      <c r="A5481" s="29" t="s">
        <v>16747</v>
      </c>
      <c r="B5481" s="29" t="s">
        <v>16748</v>
      </c>
      <c r="C5481" s="30">
        <v>44233</v>
      </c>
      <c r="D5481" s="29" t="s">
        <v>18927</v>
      </c>
      <c r="E5481" s="29">
        <v>8600</v>
      </c>
      <c r="F5481" s="29" t="s">
        <v>18893</v>
      </c>
      <c r="G5481" t="s">
        <v>25</v>
      </c>
    </row>
    <row r="5482" spans="1:7" x14ac:dyDescent="0.25">
      <c r="A5482" s="29" t="s">
        <v>5598</v>
      </c>
      <c r="B5482" s="29" t="s">
        <v>5599</v>
      </c>
      <c r="C5482" s="30">
        <v>44228</v>
      </c>
      <c r="D5482" s="29" t="s">
        <v>18928</v>
      </c>
      <c r="E5482" s="29">
        <v>8610</v>
      </c>
      <c r="F5482" s="29" t="s">
        <v>18893</v>
      </c>
      <c r="G5482" t="s">
        <v>25</v>
      </c>
    </row>
    <row r="5483" spans="1:7" x14ac:dyDescent="0.25">
      <c r="A5483" s="29" t="s">
        <v>16648</v>
      </c>
      <c r="B5483" s="29" t="s">
        <v>16649</v>
      </c>
      <c r="C5483" s="30">
        <v>44233</v>
      </c>
      <c r="D5483" s="29" t="s">
        <v>18928</v>
      </c>
      <c r="E5483" s="29">
        <v>8610</v>
      </c>
      <c r="F5483" s="29" t="s">
        <v>18893</v>
      </c>
      <c r="G5483" t="s">
        <v>25</v>
      </c>
    </row>
    <row r="5484" spans="1:7" x14ac:dyDescent="0.25">
      <c r="A5484" s="29" t="s">
        <v>13661</v>
      </c>
      <c r="B5484" s="29" t="s">
        <v>13662</v>
      </c>
      <c r="C5484" s="30">
        <v>44225</v>
      </c>
      <c r="D5484" s="29" t="s">
        <v>18896</v>
      </c>
      <c r="E5484" s="29">
        <v>8650</v>
      </c>
      <c r="F5484" s="29" t="s">
        <v>18893</v>
      </c>
      <c r="G5484" t="s">
        <v>25</v>
      </c>
    </row>
    <row r="5485" spans="1:7" x14ac:dyDescent="0.25">
      <c r="A5485" s="29" t="s">
        <v>16767</v>
      </c>
      <c r="B5485" s="29" t="s">
        <v>16768</v>
      </c>
      <c r="C5485" s="30">
        <v>44233</v>
      </c>
      <c r="D5485" s="29" t="s">
        <v>18934</v>
      </c>
      <c r="E5485" s="29">
        <v>8750</v>
      </c>
      <c r="F5485" s="29" t="s">
        <v>18893</v>
      </c>
      <c r="G5485" t="s">
        <v>25</v>
      </c>
    </row>
    <row r="5486" spans="1:7" x14ac:dyDescent="0.25">
      <c r="A5486" s="29" t="s">
        <v>16775</v>
      </c>
      <c r="B5486" s="29" t="s">
        <v>16776</v>
      </c>
      <c r="C5486" s="30">
        <v>44233</v>
      </c>
      <c r="D5486" s="29" t="s">
        <v>18934</v>
      </c>
      <c r="E5486" s="29">
        <v>8750</v>
      </c>
      <c r="F5486" s="29" t="s">
        <v>18893</v>
      </c>
      <c r="G5486" t="s">
        <v>25</v>
      </c>
    </row>
    <row r="5487" spans="1:7" x14ac:dyDescent="0.25">
      <c r="A5487" s="29" t="s">
        <v>15144</v>
      </c>
      <c r="B5487" s="29" t="s">
        <v>15145</v>
      </c>
      <c r="C5487" s="30">
        <v>44241</v>
      </c>
      <c r="D5487" s="29" t="s">
        <v>18934</v>
      </c>
      <c r="E5487" s="29">
        <v>8750</v>
      </c>
      <c r="F5487" s="29" t="s">
        <v>18893</v>
      </c>
      <c r="G5487" t="s">
        <v>25</v>
      </c>
    </row>
    <row r="5488" spans="1:7" x14ac:dyDescent="0.25">
      <c r="A5488" s="29" t="s">
        <v>17232</v>
      </c>
      <c r="B5488" s="29" t="s">
        <v>17233</v>
      </c>
      <c r="C5488" s="30">
        <v>44242</v>
      </c>
      <c r="D5488" s="29" t="s">
        <v>18934</v>
      </c>
      <c r="E5488" s="29">
        <v>8750</v>
      </c>
      <c r="F5488" s="29" t="s">
        <v>18893</v>
      </c>
      <c r="G5488" t="s">
        <v>25</v>
      </c>
    </row>
    <row r="5489" spans="1:7" x14ac:dyDescent="0.25">
      <c r="A5489" s="29" t="s">
        <v>6177</v>
      </c>
      <c r="B5489" s="29" t="s">
        <v>6178</v>
      </c>
      <c r="C5489" s="30">
        <v>44233</v>
      </c>
      <c r="D5489" s="29" t="s">
        <v>18939</v>
      </c>
      <c r="E5489" s="29">
        <v>8800</v>
      </c>
      <c r="F5489" s="29" t="s">
        <v>18893</v>
      </c>
      <c r="G5489" t="s">
        <v>25</v>
      </c>
    </row>
    <row r="5490" spans="1:7" x14ac:dyDescent="0.25">
      <c r="A5490" s="29" t="s">
        <v>16787</v>
      </c>
      <c r="B5490" s="29" t="s">
        <v>16788</v>
      </c>
      <c r="C5490" s="30">
        <v>44233</v>
      </c>
      <c r="D5490" s="29" t="s">
        <v>18939</v>
      </c>
      <c r="E5490" s="29">
        <v>8800</v>
      </c>
      <c r="F5490" s="29" t="s">
        <v>18893</v>
      </c>
      <c r="G5490" t="s">
        <v>25</v>
      </c>
    </row>
    <row r="5491" spans="1:7" x14ac:dyDescent="0.25">
      <c r="A5491" s="29" t="s">
        <v>5617</v>
      </c>
      <c r="B5491" s="29" t="s">
        <v>5618</v>
      </c>
      <c r="C5491" s="30">
        <v>44228</v>
      </c>
      <c r="D5491" s="29" t="s">
        <v>18944</v>
      </c>
      <c r="E5491" s="29">
        <v>8840</v>
      </c>
      <c r="F5491" s="29" t="s">
        <v>18893</v>
      </c>
      <c r="G5491" t="s">
        <v>25</v>
      </c>
    </row>
    <row r="5492" spans="1:7" x14ac:dyDescent="0.25">
      <c r="A5492" s="29" t="s">
        <v>16629</v>
      </c>
      <c r="B5492" s="29" t="s">
        <v>16630</v>
      </c>
      <c r="C5492" s="30">
        <v>44233</v>
      </c>
      <c r="D5492" s="29" t="s">
        <v>18940</v>
      </c>
      <c r="E5492" s="29">
        <v>8850</v>
      </c>
      <c r="F5492" s="29" t="s">
        <v>18893</v>
      </c>
      <c r="G5492" t="s">
        <v>25</v>
      </c>
    </row>
    <row r="5493" spans="1:7" x14ac:dyDescent="0.25">
      <c r="A5493" s="29" t="s">
        <v>16631</v>
      </c>
      <c r="B5493" s="29" t="s">
        <v>16632</v>
      </c>
      <c r="C5493" s="30">
        <v>44233</v>
      </c>
      <c r="D5493" s="29" t="s">
        <v>18940</v>
      </c>
      <c r="E5493" s="29">
        <v>8850</v>
      </c>
      <c r="F5493" s="29" t="s">
        <v>18893</v>
      </c>
      <c r="G5493" t="s">
        <v>25</v>
      </c>
    </row>
    <row r="5494" spans="1:7" x14ac:dyDescent="0.25">
      <c r="A5494" s="29" t="s">
        <v>8498</v>
      </c>
      <c r="B5494" s="29" t="s">
        <v>8499</v>
      </c>
      <c r="C5494" s="30">
        <v>44205</v>
      </c>
      <c r="D5494" s="29" t="s">
        <v>18946</v>
      </c>
      <c r="E5494" s="29">
        <v>8870</v>
      </c>
      <c r="F5494" s="29" t="s">
        <v>18893</v>
      </c>
      <c r="G5494" t="s">
        <v>25</v>
      </c>
    </row>
    <row r="5495" spans="1:7" x14ac:dyDescent="0.25">
      <c r="A5495" s="29" t="s">
        <v>13668</v>
      </c>
      <c r="B5495" s="29" t="s">
        <v>13669</v>
      </c>
      <c r="C5495" s="30">
        <v>44225</v>
      </c>
      <c r="D5495" s="29" t="s">
        <v>18896</v>
      </c>
      <c r="E5495" s="29">
        <v>9100</v>
      </c>
      <c r="F5495" s="29" t="s">
        <v>18894</v>
      </c>
      <c r="G5495" t="s">
        <v>25</v>
      </c>
    </row>
    <row r="5496" spans="1:7" x14ac:dyDescent="0.25">
      <c r="A5496" s="29" t="s">
        <v>16246</v>
      </c>
      <c r="B5496" s="29" t="s">
        <v>16247</v>
      </c>
      <c r="C5496" s="30">
        <v>44253</v>
      </c>
      <c r="D5496" s="29" t="s">
        <v>18896</v>
      </c>
      <c r="E5496" s="29">
        <v>9100</v>
      </c>
      <c r="F5496" s="29" t="s">
        <v>18894</v>
      </c>
      <c r="G5496" t="s">
        <v>25</v>
      </c>
    </row>
    <row r="5497" spans="1:7" x14ac:dyDescent="0.25">
      <c r="A5497" s="29" t="s">
        <v>1361</v>
      </c>
      <c r="B5497" s="29" t="s">
        <v>1362</v>
      </c>
      <c r="C5497" s="30">
        <v>44246</v>
      </c>
      <c r="D5497" s="29" t="s">
        <v>19046</v>
      </c>
      <c r="E5497" s="29">
        <v>9120</v>
      </c>
      <c r="F5497" s="29" t="s">
        <v>18894</v>
      </c>
      <c r="G5497" t="s">
        <v>25</v>
      </c>
    </row>
    <row r="5498" spans="1:7" x14ac:dyDescent="0.25">
      <c r="A5498" s="29" t="s">
        <v>6198</v>
      </c>
      <c r="B5498" s="29" t="s">
        <v>6199</v>
      </c>
      <c r="C5498" s="30">
        <v>44233</v>
      </c>
      <c r="D5498" s="29" t="s">
        <v>18962</v>
      </c>
      <c r="E5498" s="29">
        <v>9910</v>
      </c>
      <c r="F5498" s="29" t="s">
        <v>18894</v>
      </c>
      <c r="G5498" t="s">
        <v>25</v>
      </c>
    </row>
    <row r="5499" spans="1:7" x14ac:dyDescent="0.25">
      <c r="A5499" s="29" t="s">
        <v>8003</v>
      </c>
      <c r="B5499" s="29" t="s">
        <v>8004</v>
      </c>
      <c r="C5499" s="30">
        <v>44193</v>
      </c>
      <c r="D5499" s="29" t="s">
        <v>18889</v>
      </c>
      <c r="F5499" s="29" t="s">
        <v>18889</v>
      </c>
      <c r="G5499" t="s">
        <v>25</v>
      </c>
    </row>
    <row r="5500" spans="1:7" x14ac:dyDescent="0.25">
      <c r="A5500" s="29" t="s">
        <v>8009</v>
      </c>
      <c r="B5500" s="29" t="s">
        <v>8010</v>
      </c>
      <c r="C5500" s="30">
        <v>44193</v>
      </c>
      <c r="D5500" s="29" t="s">
        <v>18889</v>
      </c>
      <c r="F5500" s="29" t="s">
        <v>18889</v>
      </c>
      <c r="G5500" t="s">
        <v>25</v>
      </c>
    </row>
    <row r="5501" spans="1:7" x14ac:dyDescent="0.25">
      <c r="A5501" s="29" t="s">
        <v>8022</v>
      </c>
      <c r="B5501" s="29" t="s">
        <v>8023</v>
      </c>
      <c r="C5501" s="30">
        <v>44193</v>
      </c>
      <c r="D5501" s="29" t="s">
        <v>18889</v>
      </c>
      <c r="F5501" s="29" t="s">
        <v>18889</v>
      </c>
      <c r="G5501" t="s">
        <v>25</v>
      </c>
    </row>
    <row r="5502" spans="1:7" x14ac:dyDescent="0.25">
      <c r="A5502" s="29" t="s">
        <v>8025</v>
      </c>
      <c r="B5502" s="29" t="s">
        <v>8026</v>
      </c>
      <c r="C5502" s="30">
        <v>44193</v>
      </c>
      <c r="D5502" s="29" t="s">
        <v>18889</v>
      </c>
      <c r="F5502" s="29" t="s">
        <v>18889</v>
      </c>
      <c r="G5502" t="s">
        <v>25</v>
      </c>
    </row>
    <row r="5503" spans="1:7" x14ac:dyDescent="0.25">
      <c r="A5503" s="29" t="s">
        <v>8028</v>
      </c>
      <c r="B5503" s="29" t="s">
        <v>8029</v>
      </c>
      <c r="C5503" s="30">
        <v>44193</v>
      </c>
      <c r="D5503" s="29" t="s">
        <v>18889</v>
      </c>
      <c r="F5503" s="29" t="s">
        <v>18889</v>
      </c>
      <c r="G5503" t="s">
        <v>25</v>
      </c>
    </row>
    <row r="5504" spans="1:7" x14ac:dyDescent="0.25">
      <c r="A5504" s="29" t="s">
        <v>11002</v>
      </c>
      <c r="B5504" s="29" t="s">
        <v>11003</v>
      </c>
      <c r="C5504" s="30">
        <v>44193</v>
      </c>
      <c r="D5504" s="29" t="s">
        <v>18889</v>
      </c>
      <c r="F5504" s="29" t="s">
        <v>18889</v>
      </c>
      <c r="G5504" t="s">
        <v>25</v>
      </c>
    </row>
    <row r="5505" spans="1:7" x14ac:dyDescent="0.25">
      <c r="A5505" s="29" t="s">
        <v>11005</v>
      </c>
      <c r="B5505" s="29" t="s">
        <v>11006</v>
      </c>
      <c r="C5505" s="30">
        <v>44193</v>
      </c>
      <c r="D5505" s="29" t="s">
        <v>18889</v>
      </c>
      <c r="F5505" s="29" t="s">
        <v>18889</v>
      </c>
      <c r="G5505" t="s">
        <v>25</v>
      </c>
    </row>
    <row r="5506" spans="1:7" x14ac:dyDescent="0.25">
      <c r="A5506" s="29" t="s">
        <v>11007</v>
      </c>
      <c r="B5506" s="29" t="s">
        <v>11008</v>
      </c>
      <c r="C5506" s="30">
        <v>44193</v>
      </c>
      <c r="D5506" s="29" t="s">
        <v>18889</v>
      </c>
      <c r="F5506" s="29" t="s">
        <v>18889</v>
      </c>
      <c r="G5506" t="s">
        <v>25</v>
      </c>
    </row>
    <row r="5507" spans="1:7" x14ac:dyDescent="0.25">
      <c r="A5507" s="29" t="s">
        <v>8032</v>
      </c>
      <c r="B5507" s="29" t="s">
        <v>8033</v>
      </c>
      <c r="C5507" s="30">
        <v>44194</v>
      </c>
      <c r="D5507" s="29" t="s">
        <v>18889</v>
      </c>
      <c r="F5507" s="29" t="s">
        <v>18889</v>
      </c>
      <c r="G5507" t="s">
        <v>25</v>
      </c>
    </row>
    <row r="5508" spans="1:7" x14ac:dyDescent="0.25">
      <c r="A5508" s="29" t="s">
        <v>8035</v>
      </c>
      <c r="B5508" s="29" t="s">
        <v>8036</v>
      </c>
      <c r="C5508" s="30">
        <v>44194</v>
      </c>
      <c r="D5508" s="29" t="s">
        <v>18889</v>
      </c>
      <c r="F5508" s="29" t="s">
        <v>18889</v>
      </c>
      <c r="G5508" t="s">
        <v>25</v>
      </c>
    </row>
    <row r="5509" spans="1:7" x14ac:dyDescent="0.25">
      <c r="A5509" s="29" t="s">
        <v>8043</v>
      </c>
      <c r="B5509" s="29" t="s">
        <v>8044</v>
      </c>
      <c r="C5509" s="30">
        <v>44194</v>
      </c>
      <c r="D5509" s="29" t="s">
        <v>18889</v>
      </c>
      <c r="F5509" s="29" t="s">
        <v>18889</v>
      </c>
      <c r="G5509" t="s">
        <v>25</v>
      </c>
    </row>
    <row r="5510" spans="1:7" x14ac:dyDescent="0.25">
      <c r="A5510" s="29" t="s">
        <v>11013</v>
      </c>
      <c r="B5510" s="29" t="s">
        <v>11014</v>
      </c>
      <c r="C5510" s="30">
        <v>44194</v>
      </c>
      <c r="D5510" s="29" t="s">
        <v>18889</v>
      </c>
      <c r="F5510" s="29" t="s">
        <v>18889</v>
      </c>
      <c r="G5510" t="s">
        <v>25</v>
      </c>
    </row>
    <row r="5511" spans="1:7" x14ac:dyDescent="0.25">
      <c r="A5511" s="29" t="s">
        <v>13866</v>
      </c>
      <c r="B5511" s="29" t="s">
        <v>13867</v>
      </c>
      <c r="C5511" s="30">
        <v>44194</v>
      </c>
      <c r="D5511" s="29" t="s">
        <v>18889</v>
      </c>
      <c r="F5511" s="29" t="s">
        <v>18889</v>
      </c>
      <c r="G5511" t="s">
        <v>25</v>
      </c>
    </row>
    <row r="5512" spans="1:7" x14ac:dyDescent="0.25">
      <c r="A5512" s="29" t="s">
        <v>13868</v>
      </c>
      <c r="B5512" s="29" t="s">
        <v>13869</v>
      </c>
      <c r="C5512" s="30">
        <v>44194</v>
      </c>
      <c r="D5512" s="29" t="s">
        <v>18889</v>
      </c>
      <c r="F5512" s="29" t="s">
        <v>18889</v>
      </c>
      <c r="G5512" t="s">
        <v>25</v>
      </c>
    </row>
    <row r="5513" spans="1:7" x14ac:dyDescent="0.25">
      <c r="A5513" s="29" t="s">
        <v>8058</v>
      </c>
      <c r="B5513" s="29" t="s">
        <v>8059</v>
      </c>
      <c r="C5513" s="30">
        <v>44195</v>
      </c>
      <c r="D5513" s="29" t="s">
        <v>18889</v>
      </c>
      <c r="F5513" s="29" t="s">
        <v>18889</v>
      </c>
      <c r="G5513" t="s">
        <v>25</v>
      </c>
    </row>
    <row r="5514" spans="1:7" x14ac:dyDescent="0.25">
      <c r="A5514" s="29" t="s">
        <v>8060</v>
      </c>
      <c r="B5514" s="29" t="s">
        <v>8061</v>
      </c>
      <c r="C5514" s="30">
        <v>44195</v>
      </c>
      <c r="D5514" s="29" t="s">
        <v>18889</v>
      </c>
      <c r="F5514" s="29" t="s">
        <v>18889</v>
      </c>
      <c r="G5514" t="s">
        <v>25</v>
      </c>
    </row>
    <row r="5515" spans="1:7" x14ac:dyDescent="0.25">
      <c r="A5515" s="29" t="s">
        <v>8062</v>
      </c>
      <c r="B5515" s="29" t="s">
        <v>8063</v>
      </c>
      <c r="C5515" s="30">
        <v>44195</v>
      </c>
      <c r="D5515" s="29" t="s">
        <v>18889</v>
      </c>
      <c r="F5515" s="29" t="s">
        <v>18889</v>
      </c>
      <c r="G5515" t="s">
        <v>25</v>
      </c>
    </row>
    <row r="5516" spans="1:7" x14ac:dyDescent="0.25">
      <c r="A5516" s="29" t="s">
        <v>8064</v>
      </c>
      <c r="B5516" s="29" t="s">
        <v>8065</v>
      </c>
      <c r="C5516" s="30">
        <v>44195</v>
      </c>
      <c r="D5516" s="29" t="s">
        <v>18889</v>
      </c>
      <c r="F5516" s="29" t="s">
        <v>18889</v>
      </c>
      <c r="G5516" t="s">
        <v>25</v>
      </c>
    </row>
    <row r="5517" spans="1:7" x14ac:dyDescent="0.25">
      <c r="A5517" s="29" t="s">
        <v>8070</v>
      </c>
      <c r="B5517" s="29" t="s">
        <v>8071</v>
      </c>
      <c r="C5517" s="30">
        <v>44195</v>
      </c>
      <c r="D5517" s="29" t="s">
        <v>18889</v>
      </c>
      <c r="F5517" s="29" t="s">
        <v>18889</v>
      </c>
      <c r="G5517" t="s">
        <v>25</v>
      </c>
    </row>
    <row r="5518" spans="1:7" x14ac:dyDescent="0.25">
      <c r="A5518" s="29" t="s">
        <v>16392</v>
      </c>
      <c r="B5518" s="29" t="s">
        <v>16393</v>
      </c>
      <c r="C5518" s="30">
        <v>44195</v>
      </c>
      <c r="D5518" s="29" t="s">
        <v>18889</v>
      </c>
      <c r="F5518" s="29" t="s">
        <v>18889</v>
      </c>
      <c r="G5518" t="s">
        <v>25</v>
      </c>
    </row>
    <row r="5519" spans="1:7" x14ac:dyDescent="0.25">
      <c r="A5519" s="29" t="s">
        <v>2205</v>
      </c>
      <c r="B5519" s="29" t="s">
        <v>2206</v>
      </c>
      <c r="C5519" s="30">
        <v>44196</v>
      </c>
      <c r="D5519" s="29" t="s">
        <v>18889</v>
      </c>
      <c r="F5519" s="29" t="s">
        <v>18889</v>
      </c>
      <c r="G5519" t="s">
        <v>25</v>
      </c>
    </row>
    <row r="5520" spans="1:7" x14ac:dyDescent="0.25">
      <c r="A5520" s="29" t="s">
        <v>8077</v>
      </c>
      <c r="B5520" s="29" t="s">
        <v>8078</v>
      </c>
      <c r="C5520" s="30">
        <v>44196</v>
      </c>
      <c r="D5520" s="29" t="s">
        <v>18889</v>
      </c>
      <c r="F5520" s="29" t="s">
        <v>18889</v>
      </c>
      <c r="G5520" t="s">
        <v>25</v>
      </c>
    </row>
    <row r="5521" spans="1:7" x14ac:dyDescent="0.25">
      <c r="A5521" s="29" t="s">
        <v>8080</v>
      </c>
      <c r="B5521" s="29" t="s">
        <v>8081</v>
      </c>
      <c r="C5521" s="30">
        <v>44196</v>
      </c>
      <c r="D5521" s="29" t="s">
        <v>18889</v>
      </c>
      <c r="F5521" s="29" t="s">
        <v>18889</v>
      </c>
      <c r="G5521" t="s">
        <v>25</v>
      </c>
    </row>
    <row r="5522" spans="1:7" x14ac:dyDescent="0.25">
      <c r="A5522" s="29" t="s">
        <v>8088</v>
      </c>
      <c r="B5522" s="29" t="s">
        <v>8089</v>
      </c>
      <c r="C5522" s="30">
        <v>44196</v>
      </c>
      <c r="D5522" s="29" t="s">
        <v>18889</v>
      </c>
      <c r="F5522" s="29" t="s">
        <v>18889</v>
      </c>
      <c r="G5522" t="s">
        <v>25</v>
      </c>
    </row>
    <row r="5523" spans="1:7" x14ac:dyDescent="0.25">
      <c r="A5523" s="29" t="s">
        <v>8092</v>
      </c>
      <c r="B5523" s="29" t="s">
        <v>8093</v>
      </c>
      <c r="C5523" s="30">
        <v>44196</v>
      </c>
      <c r="D5523" s="29" t="s">
        <v>18889</v>
      </c>
      <c r="F5523" s="29" t="s">
        <v>18889</v>
      </c>
      <c r="G5523" t="s">
        <v>25</v>
      </c>
    </row>
    <row r="5524" spans="1:7" x14ac:dyDescent="0.25">
      <c r="A5524" s="29" t="s">
        <v>16398</v>
      </c>
      <c r="B5524" s="29" t="s">
        <v>16399</v>
      </c>
      <c r="C5524" s="30">
        <v>44196</v>
      </c>
      <c r="D5524" s="29" t="s">
        <v>18889</v>
      </c>
      <c r="F5524" s="29" t="s">
        <v>18889</v>
      </c>
      <c r="G5524" t="s">
        <v>25</v>
      </c>
    </row>
    <row r="5525" spans="1:7" x14ac:dyDescent="0.25">
      <c r="A5525" s="29" t="s">
        <v>16410</v>
      </c>
      <c r="B5525" s="29" t="s">
        <v>16411</v>
      </c>
      <c r="C5525" s="30">
        <v>44196</v>
      </c>
      <c r="D5525" s="29" t="s">
        <v>18889</v>
      </c>
      <c r="F5525" s="29" t="s">
        <v>18889</v>
      </c>
      <c r="G5525" t="s">
        <v>25</v>
      </c>
    </row>
    <row r="5526" spans="1:7" x14ac:dyDescent="0.25">
      <c r="A5526" s="29" t="s">
        <v>16412</v>
      </c>
      <c r="B5526" s="29" t="s">
        <v>16413</v>
      </c>
      <c r="C5526" s="30">
        <v>44196</v>
      </c>
      <c r="D5526" s="29" t="s">
        <v>18889</v>
      </c>
      <c r="F5526" s="29" t="s">
        <v>18889</v>
      </c>
      <c r="G5526" t="s">
        <v>25</v>
      </c>
    </row>
    <row r="5527" spans="1:7" x14ac:dyDescent="0.25">
      <c r="A5527" s="29" t="s">
        <v>2456</v>
      </c>
      <c r="B5527" s="29" t="s">
        <v>2457</v>
      </c>
      <c r="C5527" s="30">
        <v>44197</v>
      </c>
      <c r="D5527" s="29" t="s">
        <v>19254</v>
      </c>
      <c r="F5527" s="29" t="s">
        <v>18888</v>
      </c>
      <c r="G5527" t="s">
        <v>25</v>
      </c>
    </row>
    <row r="5528" spans="1:7" x14ac:dyDescent="0.25">
      <c r="A5528" s="29" t="s">
        <v>8090</v>
      </c>
      <c r="B5528" s="29" t="s">
        <v>8091</v>
      </c>
      <c r="C5528" s="30">
        <v>44197</v>
      </c>
      <c r="D5528" s="29" t="s">
        <v>18889</v>
      </c>
      <c r="F5528" s="29" t="s">
        <v>18889</v>
      </c>
      <c r="G5528" t="s">
        <v>25</v>
      </c>
    </row>
    <row r="5529" spans="1:7" x14ac:dyDescent="0.25">
      <c r="A5529" s="29" t="s">
        <v>18275</v>
      </c>
      <c r="B5529" s="29" t="s">
        <v>18276</v>
      </c>
      <c r="C5529" s="30">
        <v>44198</v>
      </c>
      <c r="D5529" s="29" t="s">
        <v>18896</v>
      </c>
      <c r="F5529" s="29" t="s">
        <v>18894</v>
      </c>
      <c r="G5529" t="s">
        <v>25</v>
      </c>
    </row>
    <row r="5530" spans="1:7" x14ac:dyDescent="0.25">
      <c r="A5530" s="29" t="s">
        <v>2444</v>
      </c>
      <c r="B5530" s="29" t="s">
        <v>2445</v>
      </c>
      <c r="C5530" s="30">
        <v>44198</v>
      </c>
      <c r="D5530" s="29" t="s">
        <v>19254</v>
      </c>
      <c r="F5530" s="29" t="s">
        <v>18888</v>
      </c>
      <c r="G5530" t="s">
        <v>25</v>
      </c>
    </row>
    <row r="5531" spans="1:7" x14ac:dyDescent="0.25">
      <c r="A5531" s="29" t="s">
        <v>8097</v>
      </c>
      <c r="B5531" s="29" t="s">
        <v>8098</v>
      </c>
      <c r="C5531" s="30">
        <v>44198</v>
      </c>
      <c r="D5531" s="29" t="s">
        <v>18889</v>
      </c>
      <c r="F5531" s="29" t="s">
        <v>18889</v>
      </c>
      <c r="G5531" t="s">
        <v>25</v>
      </c>
    </row>
    <row r="5532" spans="1:7" x14ac:dyDescent="0.25">
      <c r="A5532" s="29" t="s">
        <v>2438</v>
      </c>
      <c r="B5532" s="29" t="s">
        <v>2439</v>
      </c>
      <c r="C5532" s="30">
        <v>44199</v>
      </c>
      <c r="D5532" s="29" t="s">
        <v>19254</v>
      </c>
      <c r="F5532" s="29" t="s">
        <v>18888</v>
      </c>
      <c r="G5532" t="s">
        <v>25</v>
      </c>
    </row>
    <row r="5533" spans="1:7" x14ac:dyDescent="0.25">
      <c r="A5533" s="29" t="s">
        <v>2441</v>
      </c>
      <c r="B5533" s="29" t="s">
        <v>2442</v>
      </c>
      <c r="C5533" s="30">
        <v>44199</v>
      </c>
      <c r="D5533" s="29" t="s">
        <v>19433</v>
      </c>
      <c r="F5533" s="29" t="s">
        <v>18888</v>
      </c>
      <c r="G5533" t="s">
        <v>25</v>
      </c>
    </row>
    <row r="5534" spans="1:7" x14ac:dyDescent="0.25">
      <c r="A5534" s="29" t="s">
        <v>8105</v>
      </c>
      <c r="B5534" s="29" t="s">
        <v>8106</v>
      </c>
      <c r="C5534" s="30">
        <v>44199</v>
      </c>
      <c r="D5534" s="29" t="s">
        <v>18889</v>
      </c>
      <c r="F5534" s="29" t="s">
        <v>18889</v>
      </c>
      <c r="G5534" t="s">
        <v>25</v>
      </c>
    </row>
    <row r="5535" spans="1:7" x14ac:dyDescent="0.25">
      <c r="A5535" s="29" t="s">
        <v>8122</v>
      </c>
      <c r="B5535" s="29" t="s">
        <v>8123</v>
      </c>
      <c r="C5535" s="30">
        <v>44200</v>
      </c>
      <c r="D5535" s="29" t="s">
        <v>18889</v>
      </c>
      <c r="F5535" s="29" t="s">
        <v>18889</v>
      </c>
      <c r="G5535" t="s">
        <v>25</v>
      </c>
    </row>
    <row r="5536" spans="1:7" x14ac:dyDescent="0.25">
      <c r="A5536" s="29" t="s">
        <v>8130</v>
      </c>
      <c r="B5536" s="29" t="s">
        <v>8131</v>
      </c>
      <c r="C5536" s="30">
        <v>44200</v>
      </c>
      <c r="D5536" s="29" t="s">
        <v>18889</v>
      </c>
      <c r="F5536" s="29" t="s">
        <v>18889</v>
      </c>
      <c r="G5536" t="s">
        <v>25</v>
      </c>
    </row>
    <row r="5537" spans="1:7" x14ac:dyDescent="0.25">
      <c r="A5537" s="29" t="s">
        <v>8133</v>
      </c>
      <c r="B5537" s="29" t="s">
        <v>8134</v>
      </c>
      <c r="C5537" s="30">
        <v>44200</v>
      </c>
      <c r="D5537" s="29" t="s">
        <v>18889</v>
      </c>
      <c r="F5537" s="29" t="s">
        <v>18889</v>
      </c>
      <c r="G5537" t="s">
        <v>25</v>
      </c>
    </row>
    <row r="5538" spans="1:7" x14ac:dyDescent="0.25">
      <c r="A5538" s="29" t="s">
        <v>8135</v>
      </c>
      <c r="B5538" s="29" t="s">
        <v>8136</v>
      </c>
      <c r="C5538" s="30">
        <v>44200</v>
      </c>
      <c r="D5538" s="29" t="s">
        <v>18889</v>
      </c>
      <c r="F5538" s="29" t="s">
        <v>18889</v>
      </c>
      <c r="G5538" t="s">
        <v>25</v>
      </c>
    </row>
    <row r="5539" spans="1:7" x14ac:dyDescent="0.25">
      <c r="A5539" s="29" t="s">
        <v>18267</v>
      </c>
      <c r="B5539" s="29" t="s">
        <v>18268</v>
      </c>
      <c r="C5539" s="30">
        <v>44201</v>
      </c>
      <c r="D5539" s="29" t="s">
        <v>18896</v>
      </c>
      <c r="F5539" s="29" t="s">
        <v>18894</v>
      </c>
      <c r="G5539" t="s">
        <v>25</v>
      </c>
    </row>
    <row r="5540" spans="1:7" x14ac:dyDescent="0.25">
      <c r="A5540" s="29" t="s">
        <v>18272</v>
      </c>
      <c r="B5540" s="29" t="s">
        <v>18273</v>
      </c>
      <c r="C5540" s="30">
        <v>44201</v>
      </c>
      <c r="D5540" s="29" t="s">
        <v>18896</v>
      </c>
      <c r="F5540" s="29" t="s">
        <v>18894</v>
      </c>
      <c r="G5540" t="s">
        <v>25</v>
      </c>
    </row>
    <row r="5541" spans="1:7" x14ac:dyDescent="0.25">
      <c r="A5541" s="29" t="s">
        <v>2218</v>
      </c>
      <c r="B5541" s="29" t="s">
        <v>2219</v>
      </c>
      <c r="C5541" s="30">
        <v>44201</v>
      </c>
      <c r="D5541" s="29" t="s">
        <v>18889</v>
      </c>
      <c r="F5541" s="29" t="s">
        <v>18889</v>
      </c>
      <c r="G5541" t="s">
        <v>25</v>
      </c>
    </row>
    <row r="5542" spans="1:7" x14ac:dyDescent="0.25">
      <c r="A5542" s="29" t="s">
        <v>8137</v>
      </c>
      <c r="B5542" s="29" t="s">
        <v>8138</v>
      </c>
      <c r="C5542" s="30">
        <v>44201</v>
      </c>
      <c r="D5542" s="29" t="s">
        <v>18889</v>
      </c>
      <c r="F5542" s="29" t="s">
        <v>18889</v>
      </c>
      <c r="G5542" t="s">
        <v>25</v>
      </c>
    </row>
    <row r="5543" spans="1:7" x14ac:dyDescent="0.25">
      <c r="A5543" s="29" t="s">
        <v>8140</v>
      </c>
      <c r="B5543" s="29" t="s">
        <v>8141</v>
      </c>
      <c r="C5543" s="30">
        <v>44201</v>
      </c>
      <c r="D5543" s="29" t="s">
        <v>18889</v>
      </c>
      <c r="F5543" s="29" t="s">
        <v>18889</v>
      </c>
      <c r="G5543" t="s">
        <v>25</v>
      </c>
    </row>
    <row r="5544" spans="1:7" x14ac:dyDescent="0.25">
      <c r="A5544" s="29" t="s">
        <v>8146</v>
      </c>
      <c r="B5544" s="29" t="s">
        <v>8147</v>
      </c>
      <c r="C5544" s="30">
        <v>44201</v>
      </c>
      <c r="D5544" s="29" t="s">
        <v>18889</v>
      </c>
      <c r="F5544" s="29" t="s">
        <v>18889</v>
      </c>
      <c r="G5544" t="s">
        <v>25</v>
      </c>
    </row>
    <row r="5545" spans="1:7" x14ac:dyDescent="0.25">
      <c r="A5545" s="29" t="s">
        <v>8148</v>
      </c>
      <c r="B5545" s="29" t="s">
        <v>8149</v>
      </c>
      <c r="C5545" s="30">
        <v>44201</v>
      </c>
      <c r="D5545" s="29" t="s">
        <v>18889</v>
      </c>
      <c r="F5545" s="29" t="s">
        <v>18889</v>
      </c>
      <c r="G5545" t="s">
        <v>25</v>
      </c>
    </row>
    <row r="5546" spans="1:7" x14ac:dyDescent="0.25">
      <c r="A5546" s="29" t="s">
        <v>8161</v>
      </c>
      <c r="B5546" s="29" t="s">
        <v>8162</v>
      </c>
      <c r="C5546" s="30">
        <v>44201</v>
      </c>
      <c r="D5546" s="29" t="s">
        <v>18889</v>
      </c>
      <c r="F5546" s="29" t="s">
        <v>18889</v>
      </c>
      <c r="G5546" t="s">
        <v>25</v>
      </c>
    </row>
    <row r="5547" spans="1:7" x14ac:dyDescent="0.25">
      <c r="A5547" s="29" t="s">
        <v>8163</v>
      </c>
      <c r="B5547" s="29" t="s">
        <v>8164</v>
      </c>
      <c r="C5547" s="30">
        <v>44201</v>
      </c>
      <c r="D5547" s="29" t="s">
        <v>18889</v>
      </c>
      <c r="F5547" s="29" t="s">
        <v>18889</v>
      </c>
      <c r="G5547" t="s">
        <v>25</v>
      </c>
    </row>
    <row r="5548" spans="1:7" x14ac:dyDescent="0.25">
      <c r="A5548" s="29" t="s">
        <v>2428</v>
      </c>
      <c r="B5548" s="29" t="s">
        <v>2429</v>
      </c>
      <c r="C5548" s="30">
        <v>44202</v>
      </c>
      <c r="D5548" s="29" t="s">
        <v>19254</v>
      </c>
      <c r="F5548" s="29" t="s">
        <v>18888</v>
      </c>
      <c r="G5548" t="s">
        <v>25</v>
      </c>
    </row>
    <row r="5549" spans="1:7" x14ac:dyDescent="0.25">
      <c r="A5549" s="29" t="s">
        <v>2227</v>
      </c>
      <c r="B5549" s="29" t="s">
        <v>2228</v>
      </c>
      <c r="C5549" s="30">
        <v>44202</v>
      </c>
      <c r="D5549" s="29" t="s">
        <v>18889</v>
      </c>
      <c r="F5549" s="29" t="s">
        <v>18889</v>
      </c>
      <c r="G5549" t="s">
        <v>25</v>
      </c>
    </row>
    <row r="5550" spans="1:7" x14ac:dyDescent="0.25">
      <c r="A5550" s="29" t="s">
        <v>2230</v>
      </c>
      <c r="B5550" s="29" t="s">
        <v>2231</v>
      </c>
      <c r="C5550" s="30">
        <v>44202</v>
      </c>
      <c r="D5550" s="29" t="s">
        <v>18889</v>
      </c>
      <c r="F5550" s="29" t="s">
        <v>18889</v>
      </c>
      <c r="G5550" t="s">
        <v>25</v>
      </c>
    </row>
    <row r="5551" spans="1:7" x14ac:dyDescent="0.25">
      <c r="A5551" s="29" t="s">
        <v>2233</v>
      </c>
      <c r="B5551" s="29" t="s">
        <v>2234</v>
      </c>
      <c r="C5551" s="30">
        <v>44202</v>
      </c>
      <c r="D5551" s="29" t="s">
        <v>18889</v>
      </c>
      <c r="F5551" s="29" t="s">
        <v>18889</v>
      </c>
      <c r="G5551" t="s">
        <v>25</v>
      </c>
    </row>
    <row r="5552" spans="1:7" x14ac:dyDescent="0.25">
      <c r="A5552" s="29" t="s">
        <v>2424</v>
      </c>
      <c r="B5552" s="29" t="s">
        <v>2425</v>
      </c>
      <c r="C5552" s="30">
        <v>44202</v>
      </c>
      <c r="D5552" s="29" t="s">
        <v>18909</v>
      </c>
      <c r="F5552" s="29" t="s">
        <v>18888</v>
      </c>
      <c r="G5552" t="s">
        <v>25</v>
      </c>
    </row>
    <row r="5553" spans="1:7" x14ac:dyDescent="0.25">
      <c r="A5553" s="29" t="s">
        <v>2431</v>
      </c>
      <c r="B5553" s="29" t="s">
        <v>2432</v>
      </c>
      <c r="C5553" s="30">
        <v>44202</v>
      </c>
      <c r="D5553" s="29" t="s">
        <v>19036</v>
      </c>
      <c r="F5553" s="29" t="s">
        <v>18888</v>
      </c>
      <c r="G5553" t="s">
        <v>25</v>
      </c>
    </row>
    <row r="5554" spans="1:7" x14ac:dyDescent="0.25">
      <c r="A5554" s="29" t="s">
        <v>2422</v>
      </c>
      <c r="B5554" s="29" t="s">
        <v>2423</v>
      </c>
      <c r="C5554" s="30">
        <v>44203</v>
      </c>
      <c r="D5554" s="29" t="s">
        <v>19433</v>
      </c>
      <c r="F5554" s="29" t="s">
        <v>18888</v>
      </c>
      <c r="G5554" t="s">
        <v>25</v>
      </c>
    </row>
    <row r="5555" spans="1:7" x14ac:dyDescent="0.25">
      <c r="A5555" s="29" t="s">
        <v>2250</v>
      </c>
      <c r="B5555" s="29" t="s">
        <v>2251</v>
      </c>
      <c r="C5555" s="30">
        <v>44203</v>
      </c>
      <c r="D5555" s="29" t="s">
        <v>18889</v>
      </c>
      <c r="F5555" s="29" t="s">
        <v>18889</v>
      </c>
      <c r="G5555" t="s">
        <v>25</v>
      </c>
    </row>
    <row r="5556" spans="1:7" x14ac:dyDescent="0.25">
      <c r="A5556" s="29" t="s">
        <v>2253</v>
      </c>
      <c r="B5556" s="29" t="s">
        <v>2254</v>
      </c>
      <c r="C5556" s="30">
        <v>44203</v>
      </c>
      <c r="D5556" s="29" t="s">
        <v>18889</v>
      </c>
      <c r="F5556" s="29" t="s">
        <v>18889</v>
      </c>
      <c r="G5556" t="s">
        <v>25</v>
      </c>
    </row>
    <row r="5557" spans="1:7" x14ac:dyDescent="0.25">
      <c r="A5557" s="29" t="s">
        <v>2256</v>
      </c>
      <c r="B5557" s="29" t="s">
        <v>2257</v>
      </c>
      <c r="C5557" s="30">
        <v>44203</v>
      </c>
      <c r="D5557" s="29" t="s">
        <v>18889</v>
      </c>
      <c r="F5557" s="29" t="s">
        <v>18889</v>
      </c>
      <c r="G5557" t="s">
        <v>25</v>
      </c>
    </row>
    <row r="5558" spans="1:7" x14ac:dyDescent="0.25">
      <c r="A5558" s="29" t="s">
        <v>2259</v>
      </c>
      <c r="B5558" s="29" t="s">
        <v>2260</v>
      </c>
      <c r="C5558" s="30">
        <v>44203</v>
      </c>
      <c r="D5558" s="29" t="s">
        <v>18889</v>
      </c>
      <c r="F5558" s="29" t="s">
        <v>18889</v>
      </c>
      <c r="G5558" t="s">
        <v>25</v>
      </c>
    </row>
    <row r="5559" spans="1:7" x14ac:dyDescent="0.25">
      <c r="A5559" s="29" t="s">
        <v>2261</v>
      </c>
      <c r="B5559" s="29" t="s">
        <v>2262</v>
      </c>
      <c r="C5559" s="30">
        <v>44203</v>
      </c>
      <c r="D5559" s="29" t="s">
        <v>18889</v>
      </c>
      <c r="F5559" s="29" t="s">
        <v>18889</v>
      </c>
      <c r="G5559" t="s">
        <v>25</v>
      </c>
    </row>
    <row r="5560" spans="1:7" x14ac:dyDescent="0.25">
      <c r="A5560" s="29" t="s">
        <v>2263</v>
      </c>
      <c r="B5560" s="29" t="s">
        <v>2264</v>
      </c>
      <c r="C5560" s="30">
        <v>44203</v>
      </c>
      <c r="D5560" s="29" t="s">
        <v>18889</v>
      </c>
      <c r="F5560" s="29" t="s">
        <v>18889</v>
      </c>
      <c r="G5560" t="s">
        <v>25</v>
      </c>
    </row>
    <row r="5561" spans="1:7" x14ac:dyDescent="0.25">
      <c r="A5561" s="29" t="s">
        <v>2266</v>
      </c>
      <c r="B5561" s="29" t="s">
        <v>2267</v>
      </c>
      <c r="C5561" s="30">
        <v>44203</v>
      </c>
      <c r="D5561" s="29" t="s">
        <v>18889</v>
      </c>
      <c r="F5561" s="29" t="s">
        <v>18889</v>
      </c>
      <c r="G5561" t="s">
        <v>25</v>
      </c>
    </row>
    <row r="5562" spans="1:7" x14ac:dyDescent="0.25">
      <c r="A5562" s="29" t="s">
        <v>2269</v>
      </c>
      <c r="B5562" s="29" t="s">
        <v>2270</v>
      </c>
      <c r="C5562" s="30">
        <v>44203</v>
      </c>
      <c r="D5562" s="29" t="s">
        <v>18889</v>
      </c>
      <c r="F5562" s="29" t="s">
        <v>18889</v>
      </c>
      <c r="G5562" t="s">
        <v>25</v>
      </c>
    </row>
    <row r="5563" spans="1:7" x14ac:dyDescent="0.25">
      <c r="A5563" s="29" t="s">
        <v>2419</v>
      </c>
      <c r="B5563" s="29" t="s">
        <v>2420</v>
      </c>
      <c r="C5563" s="30">
        <v>44204</v>
      </c>
      <c r="D5563" s="29" t="s">
        <v>19270</v>
      </c>
      <c r="F5563" s="29" t="s">
        <v>18888</v>
      </c>
      <c r="G5563" t="s">
        <v>25</v>
      </c>
    </row>
    <row r="5564" spans="1:7" x14ac:dyDescent="0.25">
      <c r="A5564" s="29" t="s">
        <v>2411</v>
      </c>
      <c r="B5564" s="29" t="s">
        <v>2412</v>
      </c>
      <c r="C5564" s="30">
        <v>44204</v>
      </c>
      <c r="D5564" s="29" t="s">
        <v>19254</v>
      </c>
      <c r="F5564" s="29" t="s">
        <v>18888</v>
      </c>
      <c r="G5564" t="s">
        <v>25</v>
      </c>
    </row>
    <row r="5565" spans="1:7" x14ac:dyDescent="0.25">
      <c r="A5565" s="29" t="s">
        <v>2414</v>
      </c>
      <c r="B5565" s="29" t="s">
        <v>2415</v>
      </c>
      <c r="C5565" s="30">
        <v>44204</v>
      </c>
      <c r="D5565" s="29" t="s">
        <v>19254</v>
      </c>
      <c r="F5565" s="29" t="s">
        <v>18888</v>
      </c>
      <c r="G5565" t="s">
        <v>25</v>
      </c>
    </row>
    <row r="5566" spans="1:7" x14ac:dyDescent="0.25">
      <c r="A5566" s="29" t="s">
        <v>2416</v>
      </c>
      <c r="B5566" s="29" t="s">
        <v>2417</v>
      </c>
      <c r="C5566" s="30">
        <v>44204</v>
      </c>
      <c r="D5566" s="29" t="s">
        <v>19254</v>
      </c>
      <c r="F5566" s="29" t="s">
        <v>18888</v>
      </c>
      <c r="G5566" t="s">
        <v>25</v>
      </c>
    </row>
    <row r="5567" spans="1:7" x14ac:dyDescent="0.25">
      <c r="A5567" s="29" t="s">
        <v>2282</v>
      </c>
      <c r="B5567" s="29" t="s">
        <v>2283</v>
      </c>
      <c r="C5567" s="30">
        <v>44204</v>
      </c>
      <c r="D5567" s="29" t="s">
        <v>18889</v>
      </c>
      <c r="F5567" s="29" t="s">
        <v>18889</v>
      </c>
      <c r="G5567" t="s">
        <v>25</v>
      </c>
    </row>
    <row r="5568" spans="1:7" x14ac:dyDescent="0.25">
      <c r="A5568" s="29" t="s">
        <v>2284</v>
      </c>
      <c r="B5568" s="29" t="s">
        <v>2285</v>
      </c>
      <c r="C5568" s="30">
        <v>44204</v>
      </c>
      <c r="D5568" s="29" t="s">
        <v>18889</v>
      </c>
      <c r="F5568" s="29" t="s">
        <v>18889</v>
      </c>
      <c r="G5568" t="s">
        <v>25</v>
      </c>
    </row>
    <row r="5569" spans="1:7" x14ac:dyDescent="0.25">
      <c r="A5569" s="29" t="s">
        <v>2286</v>
      </c>
      <c r="B5569" s="29" t="s">
        <v>2287</v>
      </c>
      <c r="C5569" s="30">
        <v>44204</v>
      </c>
      <c r="D5569" s="29" t="s">
        <v>18889</v>
      </c>
      <c r="F5569" s="29" t="s">
        <v>18889</v>
      </c>
      <c r="G5569" t="s">
        <v>25</v>
      </c>
    </row>
    <row r="5570" spans="1:7" x14ac:dyDescent="0.25">
      <c r="A5570" s="29" t="s">
        <v>2292</v>
      </c>
      <c r="B5570" s="29" t="s">
        <v>2293</v>
      </c>
      <c r="C5570" s="30">
        <v>44204</v>
      </c>
      <c r="D5570" s="29" t="s">
        <v>18889</v>
      </c>
      <c r="F5570" s="29" t="s">
        <v>18889</v>
      </c>
      <c r="G5570" t="s">
        <v>25</v>
      </c>
    </row>
    <row r="5571" spans="1:7" x14ac:dyDescent="0.25">
      <c r="A5571" s="29" t="s">
        <v>18107</v>
      </c>
      <c r="B5571" s="29" t="s">
        <v>18108</v>
      </c>
      <c r="C5571" s="30">
        <v>44204</v>
      </c>
      <c r="D5571" s="29" t="s">
        <v>18889</v>
      </c>
      <c r="F5571" s="29" t="s">
        <v>18889</v>
      </c>
      <c r="G5571" t="s">
        <v>25</v>
      </c>
    </row>
    <row r="5572" spans="1:7" x14ac:dyDescent="0.25">
      <c r="A5572" s="29" t="s">
        <v>2294</v>
      </c>
      <c r="B5572" s="29" t="s">
        <v>2295</v>
      </c>
      <c r="C5572" s="30">
        <v>44205</v>
      </c>
      <c r="D5572" s="29" t="s">
        <v>18889</v>
      </c>
      <c r="F5572" s="29" t="s">
        <v>18889</v>
      </c>
      <c r="G5572" t="s">
        <v>25</v>
      </c>
    </row>
    <row r="5573" spans="1:7" x14ac:dyDescent="0.25">
      <c r="A5573" s="29" t="s">
        <v>2297</v>
      </c>
      <c r="B5573" s="29" t="s">
        <v>2298</v>
      </c>
      <c r="C5573" s="30">
        <v>44205</v>
      </c>
      <c r="D5573" s="29" t="s">
        <v>18889</v>
      </c>
      <c r="F5573" s="29" t="s">
        <v>18889</v>
      </c>
      <c r="G5573" t="s">
        <v>25</v>
      </c>
    </row>
    <row r="5574" spans="1:7" x14ac:dyDescent="0.25">
      <c r="A5574" s="29" t="s">
        <v>2300</v>
      </c>
      <c r="B5574" s="29" t="s">
        <v>2301</v>
      </c>
      <c r="C5574" s="30">
        <v>44205</v>
      </c>
      <c r="D5574" s="29" t="s">
        <v>18889</v>
      </c>
      <c r="F5574" s="29" t="s">
        <v>18889</v>
      </c>
      <c r="G5574" t="s">
        <v>25</v>
      </c>
    </row>
    <row r="5575" spans="1:7" x14ac:dyDescent="0.25">
      <c r="A5575" s="29" t="s">
        <v>2302</v>
      </c>
      <c r="B5575" s="29" t="s">
        <v>2303</v>
      </c>
      <c r="C5575" s="30">
        <v>44205</v>
      </c>
      <c r="D5575" s="29" t="s">
        <v>18889</v>
      </c>
      <c r="F5575" s="29" t="s">
        <v>18889</v>
      </c>
      <c r="G5575" t="s">
        <v>25</v>
      </c>
    </row>
    <row r="5576" spans="1:7" x14ac:dyDescent="0.25">
      <c r="A5576" s="29" t="s">
        <v>18109</v>
      </c>
      <c r="B5576" s="29" t="s">
        <v>18110</v>
      </c>
      <c r="C5576" s="30">
        <v>44205</v>
      </c>
      <c r="D5576" s="29" t="s">
        <v>18889</v>
      </c>
      <c r="F5576" s="29" t="s">
        <v>18889</v>
      </c>
      <c r="G5576" t="s">
        <v>25</v>
      </c>
    </row>
    <row r="5577" spans="1:7" x14ac:dyDescent="0.25">
      <c r="A5577" s="29" t="s">
        <v>6906</v>
      </c>
      <c r="B5577" s="29" t="s">
        <v>6907</v>
      </c>
      <c r="C5577" s="30">
        <v>44207</v>
      </c>
      <c r="D5577" s="29" t="s">
        <v>18896</v>
      </c>
      <c r="F5577" s="29" t="s">
        <v>18894</v>
      </c>
      <c r="G5577" t="s">
        <v>25</v>
      </c>
    </row>
    <row r="5578" spans="1:7" x14ac:dyDescent="0.25">
      <c r="A5578" s="29" t="s">
        <v>18287</v>
      </c>
      <c r="B5578" s="29" t="s">
        <v>18288</v>
      </c>
      <c r="C5578" s="30">
        <v>44207</v>
      </c>
      <c r="D5578" s="29" t="s">
        <v>18896</v>
      </c>
      <c r="F5578" s="29" t="s">
        <v>18894</v>
      </c>
      <c r="G5578" t="s">
        <v>25</v>
      </c>
    </row>
    <row r="5579" spans="1:7" x14ac:dyDescent="0.25">
      <c r="A5579" s="29" t="s">
        <v>2400</v>
      </c>
      <c r="B5579" s="29" t="s">
        <v>2401</v>
      </c>
      <c r="C5579" s="30">
        <v>44207</v>
      </c>
      <c r="D5579" s="29" t="s">
        <v>19254</v>
      </c>
      <c r="F5579" s="29" t="s">
        <v>18888</v>
      </c>
      <c r="G5579" t="s">
        <v>25</v>
      </c>
    </row>
    <row r="5580" spans="1:7" x14ac:dyDescent="0.25">
      <c r="A5580" s="29" t="s">
        <v>2304</v>
      </c>
      <c r="B5580" s="29" t="s">
        <v>2305</v>
      </c>
      <c r="C5580" s="30">
        <v>44207</v>
      </c>
      <c r="D5580" s="29" t="s">
        <v>18889</v>
      </c>
      <c r="F5580" s="29" t="s">
        <v>18889</v>
      </c>
      <c r="G5580" t="s">
        <v>25</v>
      </c>
    </row>
    <row r="5581" spans="1:7" x14ac:dyDescent="0.25">
      <c r="A5581" s="29" t="s">
        <v>18111</v>
      </c>
      <c r="B5581" s="29" t="s">
        <v>18112</v>
      </c>
      <c r="C5581" s="30">
        <v>44207</v>
      </c>
      <c r="D5581" s="29" t="s">
        <v>18889</v>
      </c>
      <c r="F5581" s="29" t="s">
        <v>18889</v>
      </c>
      <c r="G5581" t="s">
        <v>25</v>
      </c>
    </row>
    <row r="5582" spans="1:7" x14ac:dyDescent="0.25">
      <c r="A5582" s="29" t="s">
        <v>18113</v>
      </c>
      <c r="B5582" s="29" t="s">
        <v>18114</v>
      </c>
      <c r="C5582" s="30">
        <v>44207</v>
      </c>
      <c r="D5582" s="29" t="s">
        <v>18889</v>
      </c>
      <c r="F5582" s="29" t="s">
        <v>18889</v>
      </c>
      <c r="G5582" t="s">
        <v>25</v>
      </c>
    </row>
    <row r="5583" spans="1:7" x14ac:dyDescent="0.25">
      <c r="A5583" s="29" t="s">
        <v>18115</v>
      </c>
      <c r="B5583" s="29" t="s">
        <v>18116</v>
      </c>
      <c r="C5583" s="30">
        <v>44207</v>
      </c>
      <c r="D5583" s="29" t="s">
        <v>18889</v>
      </c>
      <c r="F5583" s="29" t="s">
        <v>18889</v>
      </c>
      <c r="G5583" t="s">
        <v>25</v>
      </c>
    </row>
    <row r="5584" spans="1:7" x14ac:dyDescent="0.25">
      <c r="A5584" s="29" t="s">
        <v>18127</v>
      </c>
      <c r="B5584" s="29" t="s">
        <v>18128</v>
      </c>
      <c r="C5584" s="30">
        <v>44207</v>
      </c>
      <c r="D5584" s="29" t="s">
        <v>18889</v>
      </c>
      <c r="F5584" s="29" t="s">
        <v>18889</v>
      </c>
      <c r="G5584" t="s">
        <v>25</v>
      </c>
    </row>
    <row r="5585" spans="1:7" x14ac:dyDescent="0.25">
      <c r="A5585" s="29" t="s">
        <v>18131</v>
      </c>
      <c r="B5585" s="29" t="s">
        <v>18132</v>
      </c>
      <c r="C5585" s="30">
        <v>44207</v>
      </c>
      <c r="D5585" s="29" t="s">
        <v>18889</v>
      </c>
      <c r="F5585" s="29" t="s">
        <v>18889</v>
      </c>
      <c r="G5585" t="s">
        <v>25</v>
      </c>
    </row>
    <row r="5586" spans="1:7" x14ac:dyDescent="0.25">
      <c r="A5586" s="29" t="s">
        <v>18133</v>
      </c>
      <c r="B5586" s="29" t="s">
        <v>18134</v>
      </c>
      <c r="C5586" s="30">
        <v>44207</v>
      </c>
      <c r="D5586" s="29" t="s">
        <v>18889</v>
      </c>
      <c r="F5586" s="29" t="s">
        <v>18889</v>
      </c>
      <c r="G5586" t="s">
        <v>25</v>
      </c>
    </row>
    <row r="5587" spans="1:7" x14ac:dyDescent="0.25">
      <c r="A5587" s="29" t="s">
        <v>18136</v>
      </c>
      <c r="B5587" s="29" t="s">
        <v>18137</v>
      </c>
      <c r="C5587" s="30">
        <v>44207</v>
      </c>
      <c r="D5587" s="29" t="s">
        <v>18889</v>
      </c>
      <c r="F5587" s="29" t="s">
        <v>18889</v>
      </c>
      <c r="G5587" t="s">
        <v>25</v>
      </c>
    </row>
    <row r="5588" spans="1:7" x14ac:dyDescent="0.25">
      <c r="A5588" s="29" t="s">
        <v>18138</v>
      </c>
      <c r="B5588" s="29" t="s">
        <v>18139</v>
      </c>
      <c r="C5588" s="30">
        <v>44207</v>
      </c>
      <c r="D5588" s="29" t="s">
        <v>18889</v>
      </c>
      <c r="F5588" s="29" t="s">
        <v>18889</v>
      </c>
      <c r="G5588" t="s">
        <v>25</v>
      </c>
    </row>
    <row r="5589" spans="1:7" x14ac:dyDescent="0.25">
      <c r="A5589" s="29" t="s">
        <v>18140</v>
      </c>
      <c r="B5589" s="29" t="s">
        <v>18141</v>
      </c>
      <c r="C5589" s="30">
        <v>44207</v>
      </c>
      <c r="D5589" s="29" t="s">
        <v>18889</v>
      </c>
      <c r="F5589" s="29" t="s">
        <v>18889</v>
      </c>
      <c r="G5589" t="s">
        <v>25</v>
      </c>
    </row>
    <row r="5590" spans="1:7" x14ac:dyDescent="0.25">
      <c r="A5590" s="29" t="s">
        <v>18142</v>
      </c>
      <c r="B5590" s="29" t="s">
        <v>18143</v>
      </c>
      <c r="C5590" s="30">
        <v>44207</v>
      </c>
      <c r="D5590" s="29" t="s">
        <v>18889</v>
      </c>
      <c r="F5590" s="29" t="s">
        <v>18889</v>
      </c>
      <c r="G5590" t="s">
        <v>25</v>
      </c>
    </row>
    <row r="5591" spans="1:7" x14ac:dyDescent="0.25">
      <c r="A5591" s="29" t="s">
        <v>18144</v>
      </c>
      <c r="B5591" s="29" t="s">
        <v>18145</v>
      </c>
      <c r="C5591" s="30">
        <v>44207</v>
      </c>
      <c r="D5591" s="29" t="s">
        <v>18889</v>
      </c>
      <c r="F5591" s="29" t="s">
        <v>18889</v>
      </c>
      <c r="G5591" t="s">
        <v>25</v>
      </c>
    </row>
    <row r="5592" spans="1:7" x14ac:dyDescent="0.25">
      <c r="A5592" s="29" t="s">
        <v>18146</v>
      </c>
      <c r="B5592" s="29" t="s">
        <v>18147</v>
      </c>
      <c r="C5592" s="30">
        <v>44207</v>
      </c>
      <c r="D5592" s="29" t="s">
        <v>18889</v>
      </c>
      <c r="F5592" s="29" t="s">
        <v>18889</v>
      </c>
      <c r="G5592" t="s">
        <v>25</v>
      </c>
    </row>
    <row r="5593" spans="1:7" x14ac:dyDescent="0.25">
      <c r="A5593" s="29" t="s">
        <v>11016</v>
      </c>
      <c r="B5593" s="29" t="s">
        <v>11017</v>
      </c>
      <c r="C5593" s="30">
        <v>44207</v>
      </c>
      <c r="D5593" s="29" t="s">
        <v>18888</v>
      </c>
      <c r="F5593" s="29" t="s">
        <v>18888</v>
      </c>
      <c r="G5593" t="s">
        <v>25</v>
      </c>
    </row>
    <row r="5594" spans="1:7" x14ac:dyDescent="0.25">
      <c r="A5594" s="29" t="s">
        <v>11019</v>
      </c>
      <c r="B5594" s="29" t="s">
        <v>11020</v>
      </c>
      <c r="C5594" s="30">
        <v>44207</v>
      </c>
      <c r="D5594" s="29" t="s">
        <v>18888</v>
      </c>
      <c r="F5594" s="29" t="s">
        <v>18888</v>
      </c>
      <c r="G5594" t="s">
        <v>25</v>
      </c>
    </row>
    <row r="5595" spans="1:7" x14ac:dyDescent="0.25">
      <c r="A5595" s="29" t="s">
        <v>15417</v>
      </c>
      <c r="B5595" s="29" t="s">
        <v>15418</v>
      </c>
      <c r="C5595" s="30">
        <v>44208</v>
      </c>
      <c r="D5595" s="29" t="s">
        <v>18896</v>
      </c>
      <c r="F5595" s="29" t="s">
        <v>18894</v>
      </c>
      <c r="G5595" t="s">
        <v>25</v>
      </c>
    </row>
    <row r="5596" spans="1:7" x14ac:dyDescent="0.25">
      <c r="A5596" s="29" t="s">
        <v>18509</v>
      </c>
      <c r="B5596" s="29" t="s">
        <v>18510</v>
      </c>
      <c r="C5596" s="30">
        <v>44208</v>
      </c>
      <c r="D5596" s="29" t="s">
        <v>19254</v>
      </c>
      <c r="F5596" s="29" t="s">
        <v>18888</v>
      </c>
      <c r="G5596" t="s">
        <v>25</v>
      </c>
    </row>
    <row r="5597" spans="1:7" x14ac:dyDescent="0.25">
      <c r="A5597" s="29" t="s">
        <v>5670</v>
      </c>
      <c r="B5597" s="29" t="s">
        <v>5671</v>
      </c>
      <c r="C5597" s="30">
        <v>44208</v>
      </c>
      <c r="D5597" s="29" t="s">
        <v>18889</v>
      </c>
      <c r="F5597" s="29" t="s">
        <v>18889</v>
      </c>
      <c r="G5597" t="s">
        <v>25</v>
      </c>
    </row>
    <row r="5598" spans="1:7" x14ac:dyDescent="0.25">
      <c r="A5598" s="29" t="s">
        <v>18148</v>
      </c>
      <c r="B5598" s="29" t="s">
        <v>18149</v>
      </c>
      <c r="C5598" s="30">
        <v>44208</v>
      </c>
      <c r="D5598" s="29" t="s">
        <v>18889</v>
      </c>
      <c r="F5598" s="29" t="s">
        <v>18889</v>
      </c>
      <c r="G5598" t="s">
        <v>25</v>
      </c>
    </row>
    <row r="5599" spans="1:7" x14ac:dyDescent="0.25">
      <c r="A5599" s="29" t="s">
        <v>18150</v>
      </c>
      <c r="B5599" s="29" t="s">
        <v>18151</v>
      </c>
      <c r="C5599" s="30">
        <v>44208</v>
      </c>
      <c r="D5599" s="29" t="s">
        <v>18889</v>
      </c>
      <c r="F5599" s="29" t="s">
        <v>18889</v>
      </c>
      <c r="G5599" t="s">
        <v>25</v>
      </c>
    </row>
    <row r="5600" spans="1:7" x14ac:dyDescent="0.25">
      <c r="A5600" s="29" t="s">
        <v>18153</v>
      </c>
      <c r="B5600" s="29" t="s">
        <v>18154</v>
      </c>
      <c r="C5600" s="30">
        <v>44208</v>
      </c>
      <c r="D5600" s="29" t="s">
        <v>18889</v>
      </c>
      <c r="F5600" s="29" t="s">
        <v>18889</v>
      </c>
      <c r="G5600" t="s">
        <v>25</v>
      </c>
    </row>
    <row r="5601" spans="1:7" x14ac:dyDescent="0.25">
      <c r="A5601" s="29" t="s">
        <v>18155</v>
      </c>
      <c r="B5601" s="29" t="s">
        <v>18156</v>
      </c>
      <c r="C5601" s="30">
        <v>44208</v>
      </c>
      <c r="D5601" s="29" t="s">
        <v>18889</v>
      </c>
      <c r="F5601" s="29" t="s">
        <v>18889</v>
      </c>
      <c r="G5601" t="s">
        <v>25</v>
      </c>
    </row>
    <row r="5602" spans="1:7" x14ac:dyDescent="0.25">
      <c r="A5602" s="29" t="s">
        <v>11021</v>
      </c>
      <c r="B5602" s="29" t="s">
        <v>11022</v>
      </c>
      <c r="C5602" s="30">
        <v>44208</v>
      </c>
      <c r="D5602" s="29" t="s">
        <v>18888</v>
      </c>
      <c r="F5602" s="29" t="s">
        <v>18888</v>
      </c>
      <c r="G5602" t="s">
        <v>25</v>
      </c>
    </row>
    <row r="5603" spans="1:7" x14ac:dyDescent="0.25">
      <c r="A5603" s="29" t="s">
        <v>11023</v>
      </c>
      <c r="B5603" s="29" t="s">
        <v>11024</v>
      </c>
      <c r="C5603" s="30">
        <v>44208</v>
      </c>
      <c r="D5603" s="29" t="s">
        <v>18888</v>
      </c>
      <c r="F5603" s="29" t="s">
        <v>18888</v>
      </c>
      <c r="G5603" t="s">
        <v>25</v>
      </c>
    </row>
    <row r="5604" spans="1:7" x14ac:dyDescent="0.25">
      <c r="A5604" s="29" t="s">
        <v>18289</v>
      </c>
      <c r="B5604" s="29" t="s">
        <v>18290</v>
      </c>
      <c r="C5604" s="30">
        <v>44209</v>
      </c>
      <c r="D5604" s="29" t="s">
        <v>18896</v>
      </c>
      <c r="F5604" s="29" t="s">
        <v>18894</v>
      </c>
      <c r="G5604" t="s">
        <v>25</v>
      </c>
    </row>
    <row r="5605" spans="1:7" x14ac:dyDescent="0.25">
      <c r="A5605" s="29" t="s">
        <v>10967</v>
      </c>
      <c r="B5605" s="29" t="s">
        <v>10968</v>
      </c>
      <c r="C5605" s="30">
        <v>44210</v>
      </c>
      <c r="D5605" s="29" t="s">
        <v>18889</v>
      </c>
      <c r="F5605" s="29" t="s">
        <v>18889</v>
      </c>
      <c r="G5605" t="s">
        <v>25</v>
      </c>
    </row>
    <row r="5606" spans="1:7" x14ac:dyDescent="0.25">
      <c r="A5606" s="29" t="s">
        <v>11026</v>
      </c>
      <c r="B5606" s="29" t="s">
        <v>11027</v>
      </c>
      <c r="C5606" s="30">
        <v>44210</v>
      </c>
      <c r="D5606" s="29" t="s">
        <v>18889</v>
      </c>
      <c r="F5606" s="29" t="s">
        <v>18889</v>
      </c>
      <c r="G5606" t="s">
        <v>25</v>
      </c>
    </row>
    <row r="5607" spans="1:7" x14ac:dyDescent="0.25">
      <c r="A5607" s="29" t="s">
        <v>13862</v>
      </c>
      <c r="B5607" s="29" t="s">
        <v>13863</v>
      </c>
      <c r="C5607" s="30">
        <v>44210</v>
      </c>
      <c r="D5607" s="29" t="s">
        <v>18889</v>
      </c>
      <c r="F5607" s="29" t="s">
        <v>18889</v>
      </c>
      <c r="G5607" t="s">
        <v>25</v>
      </c>
    </row>
    <row r="5608" spans="1:7" x14ac:dyDescent="0.25">
      <c r="A5608" s="29" t="s">
        <v>15414</v>
      </c>
      <c r="B5608" s="29" t="s">
        <v>15415</v>
      </c>
      <c r="C5608" s="30">
        <v>44211</v>
      </c>
      <c r="D5608" s="29" t="s">
        <v>18896</v>
      </c>
      <c r="F5608" s="29" t="s">
        <v>18894</v>
      </c>
      <c r="G5608" t="s">
        <v>25</v>
      </c>
    </row>
    <row r="5609" spans="1:7" x14ac:dyDescent="0.25">
      <c r="A5609" s="29" t="s">
        <v>15430</v>
      </c>
      <c r="B5609" s="29" t="s">
        <v>15431</v>
      </c>
      <c r="C5609" s="30">
        <v>44211</v>
      </c>
      <c r="D5609" s="29" t="s">
        <v>18896</v>
      </c>
      <c r="F5609" s="29" t="s">
        <v>18894</v>
      </c>
      <c r="G5609" t="s">
        <v>25</v>
      </c>
    </row>
    <row r="5610" spans="1:7" x14ac:dyDescent="0.25">
      <c r="A5610" s="29" t="s">
        <v>11035</v>
      </c>
      <c r="B5610" s="29" t="s">
        <v>11036</v>
      </c>
      <c r="C5610" s="30">
        <v>44211</v>
      </c>
      <c r="D5610" s="29" t="s">
        <v>18889</v>
      </c>
      <c r="F5610" s="29" t="s">
        <v>18889</v>
      </c>
      <c r="G5610" t="s">
        <v>25</v>
      </c>
    </row>
    <row r="5611" spans="1:7" x14ac:dyDescent="0.25">
      <c r="A5611" s="29" t="s">
        <v>11037</v>
      </c>
      <c r="B5611" s="29" t="s">
        <v>11038</v>
      </c>
      <c r="C5611" s="30">
        <v>44211</v>
      </c>
      <c r="D5611" s="29" t="s">
        <v>18889</v>
      </c>
      <c r="F5611" s="29" t="s">
        <v>18889</v>
      </c>
      <c r="G5611" t="s">
        <v>25</v>
      </c>
    </row>
    <row r="5612" spans="1:7" x14ac:dyDescent="0.25">
      <c r="A5612" s="29" t="s">
        <v>11039</v>
      </c>
      <c r="B5612" s="29" t="s">
        <v>11040</v>
      </c>
      <c r="C5612" s="30">
        <v>44211</v>
      </c>
      <c r="D5612" s="29" t="s">
        <v>18889</v>
      </c>
      <c r="F5612" s="29" t="s">
        <v>18889</v>
      </c>
      <c r="G5612" t="s">
        <v>25</v>
      </c>
    </row>
    <row r="5613" spans="1:7" x14ac:dyDescent="0.25">
      <c r="A5613" s="29" t="s">
        <v>11045</v>
      </c>
      <c r="B5613" s="29" t="s">
        <v>11046</v>
      </c>
      <c r="C5613" s="30">
        <v>44212</v>
      </c>
      <c r="D5613" s="29" t="s">
        <v>18889</v>
      </c>
      <c r="F5613" s="29" t="s">
        <v>18889</v>
      </c>
      <c r="G5613" t="s">
        <v>25</v>
      </c>
    </row>
    <row r="5614" spans="1:7" x14ac:dyDescent="0.25">
      <c r="A5614" s="29" t="s">
        <v>11048</v>
      </c>
      <c r="B5614" s="29" t="s">
        <v>11049</v>
      </c>
      <c r="C5614" s="30">
        <v>44212</v>
      </c>
      <c r="D5614" s="29" t="s">
        <v>18889</v>
      </c>
      <c r="F5614" s="29" t="s">
        <v>18889</v>
      </c>
      <c r="G5614" t="s">
        <v>25</v>
      </c>
    </row>
    <row r="5615" spans="1:7" x14ac:dyDescent="0.25">
      <c r="A5615" s="29" t="s">
        <v>8767</v>
      </c>
      <c r="B5615" s="29" t="s">
        <v>8768</v>
      </c>
      <c r="C5615" s="30">
        <v>44212</v>
      </c>
      <c r="D5615" s="29" t="s">
        <v>18939</v>
      </c>
      <c r="F5615" s="29" t="s">
        <v>18893</v>
      </c>
      <c r="G5615" t="s">
        <v>25</v>
      </c>
    </row>
    <row r="5616" spans="1:7" x14ac:dyDescent="0.25">
      <c r="A5616" s="29" t="s">
        <v>13740</v>
      </c>
      <c r="B5616" s="29" t="s">
        <v>13741</v>
      </c>
      <c r="C5616" s="30">
        <v>44213</v>
      </c>
      <c r="D5616" s="29" t="s">
        <v>18889</v>
      </c>
      <c r="F5616" s="29" t="s">
        <v>18889</v>
      </c>
      <c r="G5616" t="s">
        <v>25</v>
      </c>
    </row>
    <row r="5617" spans="1:7" x14ac:dyDescent="0.25">
      <c r="A5617" s="29" t="s">
        <v>13860</v>
      </c>
      <c r="B5617" s="29" t="s">
        <v>13861</v>
      </c>
      <c r="C5617" s="30">
        <v>44213</v>
      </c>
      <c r="D5617" s="29" t="s">
        <v>18889</v>
      </c>
      <c r="F5617" s="29" t="s">
        <v>18889</v>
      </c>
      <c r="G5617" t="s">
        <v>25</v>
      </c>
    </row>
    <row r="5618" spans="1:7" x14ac:dyDescent="0.25">
      <c r="A5618" s="29" t="s">
        <v>8769</v>
      </c>
      <c r="B5618" s="29" t="s">
        <v>8770</v>
      </c>
      <c r="C5618" s="30">
        <v>44213</v>
      </c>
      <c r="D5618" s="29" t="s">
        <v>18939</v>
      </c>
      <c r="F5618" s="29" t="s">
        <v>18893</v>
      </c>
      <c r="G5618" t="s">
        <v>25</v>
      </c>
    </row>
    <row r="5619" spans="1:7" x14ac:dyDescent="0.25">
      <c r="A5619" s="29" t="s">
        <v>5406</v>
      </c>
      <c r="B5619" s="29" t="s">
        <v>5407</v>
      </c>
      <c r="C5619" s="30">
        <v>44214</v>
      </c>
      <c r="D5619" s="29" t="s">
        <v>19291</v>
      </c>
      <c r="F5619" s="29" t="s">
        <v>18888</v>
      </c>
      <c r="G5619" t="s">
        <v>25</v>
      </c>
    </row>
    <row r="5620" spans="1:7" x14ac:dyDescent="0.25">
      <c r="A5620" s="29" t="s">
        <v>11462</v>
      </c>
      <c r="B5620" s="29" t="s">
        <v>11463</v>
      </c>
      <c r="C5620" s="30">
        <v>44214</v>
      </c>
      <c r="D5620" s="29" t="s">
        <v>18907</v>
      </c>
      <c r="F5620" s="29" t="s">
        <v>18888</v>
      </c>
      <c r="G5620" t="s">
        <v>25</v>
      </c>
    </row>
    <row r="5621" spans="1:7" x14ac:dyDescent="0.25">
      <c r="A5621" s="29" t="s">
        <v>2685</v>
      </c>
      <c r="B5621" s="29" t="s">
        <v>2686</v>
      </c>
      <c r="C5621" s="30">
        <v>44214</v>
      </c>
      <c r="D5621" s="29" t="s">
        <v>18928</v>
      </c>
      <c r="F5621" s="29" t="s">
        <v>18893</v>
      </c>
      <c r="G5621" t="s">
        <v>25</v>
      </c>
    </row>
    <row r="5622" spans="1:7" x14ac:dyDescent="0.25">
      <c r="A5622" s="29" t="s">
        <v>2688</v>
      </c>
      <c r="B5622" s="29" t="s">
        <v>2689</v>
      </c>
      <c r="C5622" s="30">
        <v>44214</v>
      </c>
      <c r="D5622" s="29" t="s">
        <v>18928</v>
      </c>
      <c r="F5622" s="29" t="s">
        <v>18893</v>
      </c>
      <c r="G5622" t="s">
        <v>25</v>
      </c>
    </row>
    <row r="5623" spans="1:7" x14ac:dyDescent="0.25">
      <c r="A5623" s="29" t="s">
        <v>2691</v>
      </c>
      <c r="B5623" s="29" t="s">
        <v>2692</v>
      </c>
      <c r="C5623" s="30">
        <v>44214</v>
      </c>
      <c r="D5623" s="29" t="s">
        <v>18928</v>
      </c>
      <c r="F5623" s="29" t="s">
        <v>18893</v>
      </c>
      <c r="G5623" t="s">
        <v>25</v>
      </c>
    </row>
    <row r="5624" spans="1:7" x14ac:dyDescent="0.25">
      <c r="A5624" s="29" t="s">
        <v>8699</v>
      </c>
      <c r="B5624" s="29" t="s">
        <v>8700</v>
      </c>
      <c r="C5624" s="30">
        <v>44214</v>
      </c>
      <c r="D5624" s="29" t="s">
        <v>18928</v>
      </c>
      <c r="F5624" s="29" t="s">
        <v>18893</v>
      </c>
      <c r="G5624" t="s">
        <v>25</v>
      </c>
    </row>
    <row r="5625" spans="1:7" x14ac:dyDescent="0.25">
      <c r="A5625" s="29" t="s">
        <v>5414</v>
      </c>
      <c r="B5625" s="29" t="s">
        <v>5415</v>
      </c>
      <c r="C5625" s="30">
        <v>44214</v>
      </c>
      <c r="D5625" s="29" t="s">
        <v>19436</v>
      </c>
      <c r="F5625" s="29" t="s">
        <v>18888</v>
      </c>
      <c r="G5625" t="s">
        <v>25</v>
      </c>
    </row>
    <row r="5626" spans="1:7" x14ac:dyDescent="0.25">
      <c r="A5626" s="29" t="s">
        <v>10996</v>
      </c>
      <c r="B5626" s="29" t="s">
        <v>10997</v>
      </c>
      <c r="C5626" s="30">
        <v>44214</v>
      </c>
      <c r="D5626" s="29" t="s">
        <v>18889</v>
      </c>
      <c r="F5626" s="29" t="s">
        <v>18889</v>
      </c>
      <c r="G5626" t="s">
        <v>25</v>
      </c>
    </row>
    <row r="5627" spans="1:7" x14ac:dyDescent="0.25">
      <c r="A5627" s="29" t="s">
        <v>13743</v>
      </c>
      <c r="B5627" s="29" t="s">
        <v>13744</v>
      </c>
      <c r="C5627" s="30">
        <v>44214</v>
      </c>
      <c r="D5627" s="29" t="s">
        <v>18889</v>
      </c>
      <c r="F5627" s="29" t="s">
        <v>18889</v>
      </c>
      <c r="G5627" t="s">
        <v>25</v>
      </c>
    </row>
    <row r="5628" spans="1:7" x14ac:dyDescent="0.25">
      <c r="A5628" s="29" t="s">
        <v>13745</v>
      </c>
      <c r="B5628" s="29" t="s">
        <v>13746</v>
      </c>
      <c r="C5628" s="30">
        <v>44214</v>
      </c>
      <c r="D5628" s="29" t="s">
        <v>18889</v>
      </c>
      <c r="F5628" s="29" t="s">
        <v>18889</v>
      </c>
      <c r="G5628" t="s">
        <v>25</v>
      </c>
    </row>
    <row r="5629" spans="1:7" x14ac:dyDescent="0.25">
      <c r="A5629" s="29" t="s">
        <v>13747</v>
      </c>
      <c r="B5629" s="29" t="s">
        <v>13748</v>
      </c>
      <c r="C5629" s="30">
        <v>44214</v>
      </c>
      <c r="D5629" s="29" t="s">
        <v>18889</v>
      </c>
      <c r="F5629" s="29" t="s">
        <v>18889</v>
      </c>
      <c r="G5629" t="s">
        <v>25</v>
      </c>
    </row>
    <row r="5630" spans="1:7" x14ac:dyDescent="0.25">
      <c r="A5630" s="29" t="s">
        <v>13750</v>
      </c>
      <c r="B5630" s="29" t="s">
        <v>13751</v>
      </c>
      <c r="C5630" s="30">
        <v>44214</v>
      </c>
      <c r="D5630" s="29" t="s">
        <v>18889</v>
      </c>
      <c r="F5630" s="29" t="s">
        <v>18889</v>
      </c>
      <c r="G5630" t="s">
        <v>25</v>
      </c>
    </row>
    <row r="5631" spans="1:7" x14ac:dyDescent="0.25">
      <c r="A5631" s="29" t="s">
        <v>13752</v>
      </c>
      <c r="B5631" s="29" t="s">
        <v>13753</v>
      </c>
      <c r="C5631" s="30">
        <v>44214</v>
      </c>
      <c r="D5631" s="29" t="s">
        <v>18889</v>
      </c>
      <c r="F5631" s="29" t="s">
        <v>18889</v>
      </c>
      <c r="G5631" t="s">
        <v>25</v>
      </c>
    </row>
    <row r="5632" spans="1:7" x14ac:dyDescent="0.25">
      <c r="A5632" s="29" t="s">
        <v>13756</v>
      </c>
      <c r="B5632" s="29" t="s">
        <v>13757</v>
      </c>
      <c r="C5632" s="30">
        <v>44214</v>
      </c>
      <c r="D5632" s="29" t="s">
        <v>18889</v>
      </c>
      <c r="F5632" s="29" t="s">
        <v>18889</v>
      </c>
      <c r="G5632" t="s">
        <v>25</v>
      </c>
    </row>
    <row r="5633" spans="1:7" x14ac:dyDescent="0.25">
      <c r="A5633" s="29" t="s">
        <v>13853</v>
      </c>
      <c r="B5633" s="29" t="s">
        <v>13854</v>
      </c>
      <c r="C5633" s="30">
        <v>44214</v>
      </c>
      <c r="D5633" s="29" t="s">
        <v>18889</v>
      </c>
      <c r="F5633" s="29" t="s">
        <v>18889</v>
      </c>
      <c r="G5633" t="s">
        <v>25</v>
      </c>
    </row>
    <row r="5634" spans="1:7" x14ac:dyDescent="0.25">
      <c r="A5634" s="29" t="s">
        <v>13856</v>
      </c>
      <c r="B5634" s="29" t="s">
        <v>13857</v>
      </c>
      <c r="C5634" s="30">
        <v>44214</v>
      </c>
      <c r="D5634" s="29" t="s">
        <v>18889</v>
      </c>
      <c r="F5634" s="29" t="s">
        <v>18889</v>
      </c>
      <c r="G5634" t="s">
        <v>25</v>
      </c>
    </row>
    <row r="5635" spans="1:7" x14ac:dyDescent="0.25">
      <c r="A5635" s="29" t="s">
        <v>13858</v>
      </c>
      <c r="B5635" s="29" t="s">
        <v>13859</v>
      </c>
      <c r="C5635" s="30">
        <v>44214</v>
      </c>
      <c r="D5635" s="29" t="s">
        <v>18889</v>
      </c>
      <c r="F5635" s="29" t="s">
        <v>18889</v>
      </c>
      <c r="G5635" t="s">
        <v>25</v>
      </c>
    </row>
    <row r="5636" spans="1:7" x14ac:dyDescent="0.25">
      <c r="A5636" s="29" t="s">
        <v>8714</v>
      </c>
      <c r="B5636" s="29" t="s">
        <v>8715</v>
      </c>
      <c r="C5636" s="30">
        <v>44214</v>
      </c>
      <c r="D5636" s="29" t="s">
        <v>18939</v>
      </c>
      <c r="F5636" s="29" t="s">
        <v>18893</v>
      </c>
      <c r="G5636" t="s">
        <v>25</v>
      </c>
    </row>
    <row r="5637" spans="1:7" x14ac:dyDescent="0.25">
      <c r="A5637" s="29" t="s">
        <v>8725</v>
      </c>
      <c r="B5637" s="29" t="s">
        <v>8726</v>
      </c>
      <c r="C5637" s="30">
        <v>44214</v>
      </c>
      <c r="D5637" s="29" t="s">
        <v>18939</v>
      </c>
      <c r="F5637" s="29" t="s">
        <v>18893</v>
      </c>
      <c r="G5637" t="s">
        <v>25</v>
      </c>
    </row>
    <row r="5638" spans="1:7" x14ac:dyDescent="0.25">
      <c r="A5638" s="29" t="s">
        <v>11545</v>
      </c>
      <c r="B5638" s="29" t="s">
        <v>11546</v>
      </c>
      <c r="C5638" s="30">
        <v>44215</v>
      </c>
      <c r="D5638" s="29" t="s">
        <v>19264</v>
      </c>
      <c r="F5638" s="29" t="s">
        <v>18888</v>
      </c>
      <c r="G5638" t="s">
        <v>25</v>
      </c>
    </row>
    <row r="5639" spans="1:7" x14ac:dyDescent="0.25">
      <c r="A5639" s="29" t="s">
        <v>13980</v>
      </c>
      <c r="B5639" s="29" t="s">
        <v>13981</v>
      </c>
      <c r="C5639" s="30">
        <v>44215</v>
      </c>
      <c r="D5639" s="29" t="s">
        <v>19264</v>
      </c>
      <c r="F5639" s="29" t="s">
        <v>18888</v>
      </c>
      <c r="G5639" t="s">
        <v>25</v>
      </c>
    </row>
    <row r="5640" spans="1:7" x14ac:dyDescent="0.25">
      <c r="A5640" s="29" t="s">
        <v>13971</v>
      </c>
      <c r="B5640" s="29" t="s">
        <v>13972</v>
      </c>
      <c r="C5640" s="30">
        <v>44215</v>
      </c>
      <c r="D5640" s="29" t="s">
        <v>18907</v>
      </c>
      <c r="F5640" s="29" t="s">
        <v>18888</v>
      </c>
      <c r="G5640" t="s">
        <v>25</v>
      </c>
    </row>
    <row r="5641" spans="1:7" x14ac:dyDescent="0.25">
      <c r="A5641" s="29" t="s">
        <v>16121</v>
      </c>
      <c r="B5641" s="29" t="s">
        <v>16122</v>
      </c>
      <c r="C5641" s="30">
        <v>44215</v>
      </c>
      <c r="D5641" s="29" t="s">
        <v>18896</v>
      </c>
      <c r="F5641" s="29" t="s">
        <v>18894</v>
      </c>
      <c r="G5641" t="s">
        <v>25</v>
      </c>
    </row>
    <row r="5642" spans="1:7" x14ac:dyDescent="0.25">
      <c r="A5642" s="29" t="s">
        <v>12834</v>
      </c>
      <c r="B5642" s="29" t="s">
        <v>12835</v>
      </c>
      <c r="C5642" s="30">
        <v>44215</v>
      </c>
      <c r="D5642" s="29" t="s">
        <v>19254</v>
      </c>
      <c r="F5642" s="29" t="s">
        <v>18888</v>
      </c>
      <c r="G5642" t="s">
        <v>25</v>
      </c>
    </row>
    <row r="5643" spans="1:7" x14ac:dyDescent="0.25">
      <c r="A5643" s="29" t="s">
        <v>13760</v>
      </c>
      <c r="B5643" s="29" t="s">
        <v>13761</v>
      </c>
      <c r="C5643" s="30">
        <v>44215</v>
      </c>
      <c r="D5643" s="29" t="s">
        <v>18889</v>
      </c>
      <c r="F5643" s="29" t="s">
        <v>18889</v>
      </c>
      <c r="G5643" t="s">
        <v>25</v>
      </c>
    </row>
    <row r="5644" spans="1:7" x14ac:dyDescent="0.25">
      <c r="A5644" s="29" t="s">
        <v>13770</v>
      </c>
      <c r="B5644" s="29" t="s">
        <v>13771</v>
      </c>
      <c r="C5644" s="30">
        <v>44215</v>
      </c>
      <c r="D5644" s="29" t="s">
        <v>18889</v>
      </c>
      <c r="F5644" s="29" t="s">
        <v>18889</v>
      </c>
      <c r="G5644" t="s">
        <v>25</v>
      </c>
    </row>
    <row r="5645" spans="1:7" x14ac:dyDescent="0.25">
      <c r="A5645" s="29" t="s">
        <v>13773</v>
      </c>
      <c r="B5645" s="29" t="s">
        <v>13774</v>
      </c>
      <c r="C5645" s="30">
        <v>44215</v>
      </c>
      <c r="D5645" s="29" t="s">
        <v>18889</v>
      </c>
      <c r="F5645" s="29" t="s">
        <v>18889</v>
      </c>
      <c r="G5645" t="s">
        <v>25</v>
      </c>
    </row>
    <row r="5646" spans="1:7" x14ac:dyDescent="0.25">
      <c r="A5646" s="29" t="s">
        <v>13776</v>
      </c>
      <c r="B5646" s="29" t="s">
        <v>13777</v>
      </c>
      <c r="C5646" s="30">
        <v>44215</v>
      </c>
      <c r="D5646" s="29" t="s">
        <v>18889</v>
      </c>
      <c r="F5646" s="29" t="s">
        <v>18889</v>
      </c>
      <c r="G5646" t="s">
        <v>25</v>
      </c>
    </row>
    <row r="5647" spans="1:7" x14ac:dyDescent="0.25">
      <c r="A5647" s="29" t="s">
        <v>13825</v>
      </c>
      <c r="B5647" s="29" t="s">
        <v>13826</v>
      </c>
      <c r="C5647" s="30">
        <v>44215</v>
      </c>
      <c r="D5647" s="29" t="s">
        <v>18889</v>
      </c>
      <c r="F5647" s="29" t="s">
        <v>18889</v>
      </c>
      <c r="G5647" t="s">
        <v>25</v>
      </c>
    </row>
    <row r="5648" spans="1:7" x14ac:dyDescent="0.25">
      <c r="A5648" s="29" t="s">
        <v>13827</v>
      </c>
      <c r="B5648" s="29" t="s">
        <v>13828</v>
      </c>
      <c r="C5648" s="30">
        <v>44215</v>
      </c>
      <c r="D5648" s="29" t="s">
        <v>18889</v>
      </c>
      <c r="F5648" s="29" t="s">
        <v>18889</v>
      </c>
      <c r="G5648" t="s">
        <v>25</v>
      </c>
    </row>
    <row r="5649" spans="1:7" x14ac:dyDescent="0.25">
      <c r="A5649" s="29" t="s">
        <v>13829</v>
      </c>
      <c r="B5649" s="29" t="s">
        <v>13830</v>
      </c>
      <c r="C5649" s="30">
        <v>44215</v>
      </c>
      <c r="D5649" s="29" t="s">
        <v>18889</v>
      </c>
      <c r="F5649" s="29" t="s">
        <v>18889</v>
      </c>
      <c r="G5649" t="s">
        <v>25</v>
      </c>
    </row>
    <row r="5650" spans="1:7" x14ac:dyDescent="0.25">
      <c r="A5650" s="29" t="s">
        <v>13832</v>
      </c>
      <c r="B5650" s="29" t="s">
        <v>13833</v>
      </c>
      <c r="C5650" s="30">
        <v>44215</v>
      </c>
      <c r="D5650" s="29" t="s">
        <v>18889</v>
      </c>
      <c r="F5650" s="29" t="s">
        <v>18889</v>
      </c>
      <c r="G5650" t="s">
        <v>25</v>
      </c>
    </row>
    <row r="5651" spans="1:7" x14ac:dyDescent="0.25">
      <c r="A5651" s="29" t="s">
        <v>13834</v>
      </c>
      <c r="B5651" s="29" t="s">
        <v>13835</v>
      </c>
      <c r="C5651" s="30">
        <v>44215</v>
      </c>
      <c r="D5651" s="29" t="s">
        <v>18889</v>
      </c>
      <c r="F5651" s="29" t="s">
        <v>18889</v>
      </c>
      <c r="G5651" t="s">
        <v>25</v>
      </c>
    </row>
    <row r="5652" spans="1:7" x14ac:dyDescent="0.25">
      <c r="A5652" s="29" t="s">
        <v>13836</v>
      </c>
      <c r="B5652" s="29" t="s">
        <v>13837</v>
      </c>
      <c r="C5652" s="30">
        <v>44215</v>
      </c>
      <c r="D5652" s="29" t="s">
        <v>18889</v>
      </c>
      <c r="F5652" s="29" t="s">
        <v>18889</v>
      </c>
      <c r="G5652" t="s">
        <v>25</v>
      </c>
    </row>
    <row r="5653" spans="1:7" x14ac:dyDescent="0.25">
      <c r="A5653" s="29" t="s">
        <v>13838</v>
      </c>
      <c r="B5653" s="29" t="s">
        <v>13839</v>
      </c>
      <c r="C5653" s="30">
        <v>44215</v>
      </c>
      <c r="D5653" s="29" t="s">
        <v>18889</v>
      </c>
      <c r="F5653" s="29" t="s">
        <v>18889</v>
      </c>
      <c r="G5653" t="s">
        <v>25</v>
      </c>
    </row>
    <row r="5654" spans="1:7" x14ac:dyDescent="0.25">
      <c r="A5654" s="29" t="s">
        <v>13842</v>
      </c>
      <c r="B5654" s="29" t="s">
        <v>13843</v>
      </c>
      <c r="C5654" s="30">
        <v>44215</v>
      </c>
      <c r="D5654" s="29" t="s">
        <v>18889</v>
      </c>
      <c r="F5654" s="29" t="s">
        <v>18889</v>
      </c>
      <c r="G5654" t="s">
        <v>25</v>
      </c>
    </row>
    <row r="5655" spans="1:7" x14ac:dyDescent="0.25">
      <c r="A5655" s="29" t="s">
        <v>13847</v>
      </c>
      <c r="B5655" s="29" t="s">
        <v>13848</v>
      </c>
      <c r="C5655" s="30">
        <v>44215</v>
      </c>
      <c r="D5655" s="29" t="s">
        <v>18889</v>
      </c>
      <c r="F5655" s="29" t="s">
        <v>18889</v>
      </c>
      <c r="G5655" t="s">
        <v>25</v>
      </c>
    </row>
    <row r="5656" spans="1:7" x14ac:dyDescent="0.25">
      <c r="A5656" s="29" t="s">
        <v>13849</v>
      </c>
      <c r="B5656" s="29" t="s">
        <v>13850</v>
      </c>
      <c r="C5656" s="30">
        <v>44215</v>
      </c>
      <c r="D5656" s="29" t="s">
        <v>18889</v>
      </c>
      <c r="F5656" s="29" t="s">
        <v>18889</v>
      </c>
      <c r="G5656" t="s">
        <v>25</v>
      </c>
    </row>
    <row r="5657" spans="1:7" x14ac:dyDescent="0.25">
      <c r="A5657" s="29" t="s">
        <v>13851</v>
      </c>
      <c r="B5657" s="29" t="s">
        <v>13852</v>
      </c>
      <c r="C5657" s="30">
        <v>44215</v>
      </c>
      <c r="D5657" s="29" t="s">
        <v>18889</v>
      </c>
      <c r="F5657" s="29" t="s">
        <v>18889</v>
      </c>
      <c r="G5657" t="s">
        <v>25</v>
      </c>
    </row>
    <row r="5658" spans="1:7" x14ac:dyDescent="0.25">
      <c r="A5658" s="29" t="s">
        <v>14002</v>
      </c>
      <c r="B5658" s="29" t="s">
        <v>14003</v>
      </c>
      <c r="C5658" s="30">
        <v>44216</v>
      </c>
      <c r="D5658" s="29" t="s">
        <v>19264</v>
      </c>
      <c r="F5658" s="29" t="s">
        <v>18888</v>
      </c>
      <c r="G5658" t="s">
        <v>25</v>
      </c>
    </row>
    <row r="5659" spans="1:7" x14ac:dyDescent="0.25">
      <c r="A5659" s="29" t="s">
        <v>11482</v>
      </c>
      <c r="B5659" s="29" t="s">
        <v>11483</v>
      </c>
      <c r="C5659" s="30">
        <v>44216</v>
      </c>
      <c r="D5659" s="29" t="s">
        <v>19291</v>
      </c>
      <c r="F5659" s="29" t="s">
        <v>18888</v>
      </c>
      <c r="G5659" t="s">
        <v>25</v>
      </c>
    </row>
    <row r="5660" spans="1:7" x14ac:dyDescent="0.25">
      <c r="A5660" s="29" t="s">
        <v>11496</v>
      </c>
      <c r="B5660" s="29" t="s">
        <v>11497</v>
      </c>
      <c r="C5660" s="30">
        <v>44216</v>
      </c>
      <c r="D5660" s="29" t="s">
        <v>19291</v>
      </c>
      <c r="F5660" s="29" t="s">
        <v>18888</v>
      </c>
      <c r="G5660" t="s">
        <v>25</v>
      </c>
    </row>
    <row r="5661" spans="1:7" x14ac:dyDescent="0.25">
      <c r="A5661" s="29" t="s">
        <v>13983</v>
      </c>
      <c r="B5661" s="29" t="s">
        <v>13984</v>
      </c>
      <c r="C5661" s="30">
        <v>44216</v>
      </c>
      <c r="D5661" s="29" t="s">
        <v>19433</v>
      </c>
      <c r="F5661" s="29" t="s">
        <v>18888</v>
      </c>
      <c r="G5661" t="s">
        <v>25</v>
      </c>
    </row>
    <row r="5662" spans="1:7" x14ac:dyDescent="0.25">
      <c r="A5662" s="29" t="s">
        <v>2629</v>
      </c>
      <c r="B5662" s="29" t="s">
        <v>2630</v>
      </c>
      <c r="C5662" s="30">
        <v>44216</v>
      </c>
      <c r="D5662" s="29" t="s">
        <v>18928</v>
      </c>
      <c r="F5662" s="29" t="s">
        <v>18893</v>
      </c>
      <c r="G5662" t="s">
        <v>25</v>
      </c>
    </row>
    <row r="5663" spans="1:7" x14ac:dyDescent="0.25">
      <c r="A5663" s="29" t="s">
        <v>2643</v>
      </c>
      <c r="B5663" s="29" t="s">
        <v>2644</v>
      </c>
      <c r="C5663" s="30">
        <v>44216</v>
      </c>
      <c r="D5663" s="29" t="s">
        <v>18928</v>
      </c>
      <c r="F5663" s="29" t="s">
        <v>18893</v>
      </c>
      <c r="G5663" t="s">
        <v>25</v>
      </c>
    </row>
    <row r="5664" spans="1:7" x14ac:dyDescent="0.25">
      <c r="A5664" s="29" t="s">
        <v>2645</v>
      </c>
      <c r="B5664" s="29" t="s">
        <v>2646</v>
      </c>
      <c r="C5664" s="30">
        <v>44216</v>
      </c>
      <c r="D5664" s="29" t="s">
        <v>18928</v>
      </c>
      <c r="F5664" s="29" t="s">
        <v>18893</v>
      </c>
      <c r="G5664" t="s">
        <v>25</v>
      </c>
    </row>
    <row r="5665" spans="1:7" x14ac:dyDescent="0.25">
      <c r="A5665" s="29" t="s">
        <v>2656</v>
      </c>
      <c r="B5665" s="29" t="s">
        <v>2657</v>
      </c>
      <c r="C5665" s="30">
        <v>44216</v>
      </c>
      <c r="D5665" s="29" t="s">
        <v>18928</v>
      </c>
      <c r="F5665" s="29" t="s">
        <v>18893</v>
      </c>
      <c r="G5665" t="s">
        <v>25</v>
      </c>
    </row>
    <row r="5666" spans="1:7" x14ac:dyDescent="0.25">
      <c r="A5666" s="29" t="s">
        <v>13899</v>
      </c>
      <c r="B5666" s="29" t="s">
        <v>13900</v>
      </c>
      <c r="C5666" s="30">
        <v>44216</v>
      </c>
      <c r="D5666" s="29" t="s">
        <v>18928</v>
      </c>
      <c r="F5666" s="29" t="s">
        <v>18893</v>
      </c>
      <c r="G5666" t="s">
        <v>25</v>
      </c>
    </row>
    <row r="5667" spans="1:7" x14ac:dyDescent="0.25">
      <c r="A5667" s="29" t="s">
        <v>13817</v>
      </c>
      <c r="B5667" s="29" t="s">
        <v>13818</v>
      </c>
      <c r="C5667" s="30">
        <v>44216</v>
      </c>
      <c r="D5667" s="29" t="s">
        <v>18889</v>
      </c>
      <c r="F5667" s="29" t="s">
        <v>18889</v>
      </c>
      <c r="G5667" t="s">
        <v>25</v>
      </c>
    </row>
    <row r="5668" spans="1:7" x14ac:dyDescent="0.25">
      <c r="A5668" s="29" t="s">
        <v>13819</v>
      </c>
      <c r="B5668" s="29" t="s">
        <v>13820</v>
      </c>
      <c r="C5668" s="30">
        <v>44216</v>
      </c>
      <c r="D5668" s="29" t="s">
        <v>18889</v>
      </c>
      <c r="F5668" s="29" t="s">
        <v>18889</v>
      </c>
      <c r="G5668" t="s">
        <v>25</v>
      </c>
    </row>
    <row r="5669" spans="1:7" x14ac:dyDescent="0.25">
      <c r="A5669" s="29" t="s">
        <v>13821</v>
      </c>
      <c r="B5669" s="29" t="s">
        <v>13822</v>
      </c>
      <c r="C5669" s="30">
        <v>44216</v>
      </c>
      <c r="D5669" s="29" t="s">
        <v>18889</v>
      </c>
      <c r="F5669" s="29" t="s">
        <v>18889</v>
      </c>
      <c r="G5669" t="s">
        <v>25</v>
      </c>
    </row>
    <row r="5670" spans="1:7" x14ac:dyDescent="0.25">
      <c r="A5670" s="29" t="s">
        <v>13823</v>
      </c>
      <c r="B5670" s="29" t="s">
        <v>13824</v>
      </c>
      <c r="C5670" s="30">
        <v>44216</v>
      </c>
      <c r="D5670" s="29" t="s">
        <v>18889</v>
      </c>
      <c r="F5670" s="29" t="s">
        <v>18889</v>
      </c>
      <c r="G5670" t="s">
        <v>25</v>
      </c>
    </row>
    <row r="5671" spans="1:7" x14ac:dyDescent="0.25">
      <c r="A5671" s="29" t="s">
        <v>14144</v>
      </c>
      <c r="B5671" s="29" t="s">
        <v>14145</v>
      </c>
      <c r="C5671" s="30">
        <v>44216</v>
      </c>
      <c r="D5671" s="29" t="s">
        <v>19030</v>
      </c>
      <c r="F5671" s="29" t="s">
        <v>18887</v>
      </c>
      <c r="G5671" t="s">
        <v>25</v>
      </c>
    </row>
    <row r="5672" spans="1:7" x14ac:dyDescent="0.25">
      <c r="A5672" s="29" t="s">
        <v>2641</v>
      </c>
      <c r="B5672" s="29" t="s">
        <v>2642</v>
      </c>
      <c r="C5672" s="30">
        <v>44216</v>
      </c>
      <c r="D5672" s="29" t="s">
        <v>18934</v>
      </c>
      <c r="F5672" s="29" t="s">
        <v>18893</v>
      </c>
      <c r="G5672" t="s">
        <v>25</v>
      </c>
    </row>
    <row r="5673" spans="1:7" x14ac:dyDescent="0.25">
      <c r="A5673" s="29" t="s">
        <v>2625</v>
      </c>
      <c r="B5673" s="29" t="s">
        <v>2626</v>
      </c>
      <c r="C5673" s="30">
        <v>44216</v>
      </c>
      <c r="D5673" s="29" t="s">
        <v>19438</v>
      </c>
      <c r="F5673" s="29" t="s">
        <v>18893</v>
      </c>
      <c r="G5673" t="s">
        <v>25</v>
      </c>
    </row>
    <row r="5674" spans="1:7" x14ac:dyDescent="0.25">
      <c r="A5674" s="29" t="s">
        <v>14031</v>
      </c>
      <c r="B5674" s="29" t="s">
        <v>14032</v>
      </c>
      <c r="C5674" s="30">
        <v>44217</v>
      </c>
      <c r="D5674" s="29" t="s">
        <v>19264</v>
      </c>
      <c r="F5674" s="29" t="s">
        <v>18888</v>
      </c>
      <c r="G5674" t="s">
        <v>25</v>
      </c>
    </row>
    <row r="5675" spans="1:7" x14ac:dyDescent="0.25">
      <c r="A5675" s="29" t="s">
        <v>2537</v>
      </c>
      <c r="B5675" s="29" t="s">
        <v>2538</v>
      </c>
      <c r="C5675" s="30">
        <v>44217</v>
      </c>
      <c r="D5675" s="29" t="s">
        <v>18940</v>
      </c>
      <c r="F5675" s="29" t="s">
        <v>18893</v>
      </c>
      <c r="G5675" t="s">
        <v>25</v>
      </c>
    </row>
    <row r="5676" spans="1:7" x14ac:dyDescent="0.25">
      <c r="A5676" s="29" t="s">
        <v>3288</v>
      </c>
      <c r="B5676" s="29" t="s">
        <v>3289</v>
      </c>
      <c r="C5676" s="30">
        <v>44217</v>
      </c>
      <c r="D5676" s="29" t="s">
        <v>19016</v>
      </c>
      <c r="F5676" s="29" t="s">
        <v>18887</v>
      </c>
      <c r="G5676" t="s">
        <v>25</v>
      </c>
    </row>
    <row r="5677" spans="1:7" x14ac:dyDescent="0.25">
      <c r="A5677" s="29" t="s">
        <v>14007</v>
      </c>
      <c r="B5677" s="29" t="s">
        <v>14008</v>
      </c>
      <c r="C5677" s="30">
        <v>44217</v>
      </c>
      <c r="D5677" s="29" t="s">
        <v>19270</v>
      </c>
      <c r="F5677" s="29" t="s">
        <v>18888</v>
      </c>
      <c r="G5677" t="s">
        <v>25</v>
      </c>
    </row>
    <row r="5678" spans="1:7" x14ac:dyDescent="0.25">
      <c r="A5678" s="29" t="s">
        <v>14015</v>
      </c>
      <c r="B5678" s="29" t="s">
        <v>14016</v>
      </c>
      <c r="C5678" s="30">
        <v>44217</v>
      </c>
      <c r="D5678" s="29" t="s">
        <v>19270</v>
      </c>
      <c r="F5678" s="29" t="s">
        <v>18888</v>
      </c>
      <c r="G5678" t="s">
        <v>25</v>
      </c>
    </row>
    <row r="5679" spans="1:7" x14ac:dyDescent="0.25">
      <c r="A5679" s="29" t="s">
        <v>3622</v>
      </c>
      <c r="B5679" s="29" t="s">
        <v>3623</v>
      </c>
      <c r="C5679" s="30">
        <v>44217</v>
      </c>
      <c r="D5679" s="29" t="s">
        <v>18896</v>
      </c>
      <c r="F5679" s="29" t="s">
        <v>18894</v>
      </c>
      <c r="G5679" t="s">
        <v>25</v>
      </c>
    </row>
    <row r="5680" spans="1:7" x14ac:dyDescent="0.25">
      <c r="A5680" s="29" t="s">
        <v>3685</v>
      </c>
      <c r="B5680" s="29" t="s">
        <v>3686</v>
      </c>
      <c r="C5680" s="30">
        <v>44217</v>
      </c>
      <c r="D5680" s="29" t="s">
        <v>18896</v>
      </c>
      <c r="F5680" s="29" t="s">
        <v>18894</v>
      </c>
      <c r="G5680" t="s">
        <v>25</v>
      </c>
    </row>
    <row r="5681" spans="1:7" x14ac:dyDescent="0.25">
      <c r="A5681" s="29" t="s">
        <v>3701</v>
      </c>
      <c r="B5681" s="29" t="s">
        <v>3702</v>
      </c>
      <c r="C5681" s="30">
        <v>44217</v>
      </c>
      <c r="D5681" s="29" t="s">
        <v>18896</v>
      </c>
      <c r="F5681" s="29" t="s">
        <v>18894</v>
      </c>
      <c r="G5681" t="s">
        <v>25</v>
      </c>
    </row>
    <row r="5682" spans="1:7" x14ac:dyDescent="0.25">
      <c r="A5682" s="29" t="s">
        <v>14005</v>
      </c>
      <c r="B5682" s="29" t="s">
        <v>14006</v>
      </c>
      <c r="C5682" s="30">
        <v>44217</v>
      </c>
      <c r="D5682" s="29" t="s">
        <v>19254</v>
      </c>
      <c r="F5682" s="29" t="s">
        <v>18888</v>
      </c>
      <c r="G5682" t="s">
        <v>25</v>
      </c>
    </row>
    <row r="5683" spans="1:7" x14ac:dyDescent="0.25">
      <c r="A5683" s="29" t="s">
        <v>14066</v>
      </c>
      <c r="B5683" s="29" t="s">
        <v>14067</v>
      </c>
      <c r="C5683" s="30">
        <v>44217</v>
      </c>
      <c r="D5683" s="29" t="s">
        <v>19254</v>
      </c>
      <c r="F5683" s="29" t="s">
        <v>18888</v>
      </c>
      <c r="G5683" t="s">
        <v>25</v>
      </c>
    </row>
    <row r="5684" spans="1:7" x14ac:dyDescent="0.25">
      <c r="A5684" s="29" t="s">
        <v>2531</v>
      </c>
      <c r="B5684" s="29" t="s">
        <v>2532</v>
      </c>
      <c r="C5684" s="30">
        <v>44217</v>
      </c>
      <c r="D5684" s="29" t="s">
        <v>18928</v>
      </c>
      <c r="F5684" s="29" t="s">
        <v>18893</v>
      </c>
      <c r="G5684" t="s">
        <v>25</v>
      </c>
    </row>
    <row r="5685" spans="1:7" x14ac:dyDescent="0.25">
      <c r="A5685" s="29" t="s">
        <v>14033</v>
      </c>
      <c r="B5685" s="29" t="s">
        <v>14034</v>
      </c>
      <c r="C5685" s="30">
        <v>44217</v>
      </c>
      <c r="D5685" s="29" t="s">
        <v>19272</v>
      </c>
      <c r="F5685" s="29" t="s">
        <v>18888</v>
      </c>
      <c r="G5685" t="s">
        <v>25</v>
      </c>
    </row>
    <row r="5686" spans="1:7" x14ac:dyDescent="0.25">
      <c r="A5686" s="29" t="s">
        <v>11502</v>
      </c>
      <c r="B5686" s="29" t="s">
        <v>11503</v>
      </c>
      <c r="C5686" s="30">
        <v>44217</v>
      </c>
      <c r="D5686" s="29" t="s">
        <v>19007</v>
      </c>
      <c r="F5686" s="29" t="s">
        <v>18887</v>
      </c>
      <c r="G5686" t="s">
        <v>25</v>
      </c>
    </row>
    <row r="5687" spans="1:7" x14ac:dyDescent="0.25">
      <c r="A5687" s="29" t="s">
        <v>11505</v>
      </c>
      <c r="B5687" s="29" t="s">
        <v>11506</v>
      </c>
      <c r="C5687" s="30">
        <v>44217</v>
      </c>
      <c r="D5687" s="29" t="s">
        <v>19007</v>
      </c>
      <c r="F5687" s="29" t="s">
        <v>18887</v>
      </c>
      <c r="G5687" t="s">
        <v>25</v>
      </c>
    </row>
    <row r="5688" spans="1:7" x14ac:dyDescent="0.25">
      <c r="A5688" s="29" t="s">
        <v>11507</v>
      </c>
      <c r="B5688" s="29" t="s">
        <v>11508</v>
      </c>
      <c r="C5688" s="30">
        <v>44217</v>
      </c>
      <c r="D5688" s="29" t="s">
        <v>19007</v>
      </c>
      <c r="F5688" s="29" t="s">
        <v>18887</v>
      </c>
      <c r="G5688" t="s">
        <v>25</v>
      </c>
    </row>
    <row r="5689" spans="1:7" x14ac:dyDescent="0.25">
      <c r="A5689" s="29" t="s">
        <v>15549</v>
      </c>
      <c r="B5689" s="29" t="s">
        <v>15550</v>
      </c>
      <c r="C5689" s="30">
        <v>44218</v>
      </c>
      <c r="D5689" s="29" t="s">
        <v>19291</v>
      </c>
      <c r="F5689" s="29" t="s">
        <v>18888</v>
      </c>
      <c r="G5689" t="s">
        <v>25</v>
      </c>
    </row>
    <row r="5690" spans="1:7" x14ac:dyDescent="0.25">
      <c r="A5690" s="29" t="s">
        <v>14023</v>
      </c>
      <c r="B5690" s="29" t="s">
        <v>14024</v>
      </c>
      <c r="C5690" s="30">
        <v>44218</v>
      </c>
      <c r="D5690" s="29" t="s">
        <v>19254</v>
      </c>
      <c r="F5690" s="29" t="s">
        <v>18888</v>
      </c>
      <c r="G5690" t="s">
        <v>25</v>
      </c>
    </row>
    <row r="5691" spans="1:7" x14ac:dyDescent="0.25">
      <c r="A5691" s="29" t="s">
        <v>14026</v>
      </c>
      <c r="B5691" s="29" t="s">
        <v>14027</v>
      </c>
      <c r="C5691" s="30">
        <v>44218</v>
      </c>
      <c r="D5691" s="29" t="s">
        <v>19254</v>
      </c>
      <c r="F5691" s="29" t="s">
        <v>18888</v>
      </c>
      <c r="G5691" t="s">
        <v>25</v>
      </c>
    </row>
    <row r="5692" spans="1:7" x14ac:dyDescent="0.25">
      <c r="A5692" s="29" t="s">
        <v>14068</v>
      </c>
      <c r="B5692" s="29" t="s">
        <v>14069</v>
      </c>
      <c r="C5692" s="30">
        <v>44218</v>
      </c>
      <c r="D5692" s="29" t="s">
        <v>19254</v>
      </c>
      <c r="F5692" s="29" t="s">
        <v>18888</v>
      </c>
      <c r="G5692" t="s">
        <v>25</v>
      </c>
    </row>
    <row r="5693" spans="1:7" x14ac:dyDescent="0.25">
      <c r="A5693" s="29" t="s">
        <v>14075</v>
      </c>
      <c r="B5693" s="29" t="s">
        <v>14076</v>
      </c>
      <c r="C5693" s="30">
        <v>44218</v>
      </c>
      <c r="D5693" s="29" t="s">
        <v>19254</v>
      </c>
      <c r="F5693" s="29" t="s">
        <v>18888</v>
      </c>
      <c r="G5693" t="s">
        <v>25</v>
      </c>
    </row>
    <row r="5694" spans="1:7" x14ac:dyDescent="0.25">
      <c r="A5694" s="29" t="s">
        <v>14041</v>
      </c>
      <c r="B5694" s="29" t="s">
        <v>14042</v>
      </c>
      <c r="C5694" s="30">
        <v>44218</v>
      </c>
      <c r="D5694" s="29" t="s">
        <v>19257</v>
      </c>
      <c r="F5694" s="29" t="s">
        <v>18888</v>
      </c>
      <c r="G5694" t="s">
        <v>25</v>
      </c>
    </row>
    <row r="5695" spans="1:7" x14ac:dyDescent="0.25">
      <c r="A5695" s="29" t="s">
        <v>11528</v>
      </c>
      <c r="B5695" s="29" t="s">
        <v>11529</v>
      </c>
      <c r="C5695" s="30">
        <v>44218</v>
      </c>
      <c r="D5695" s="29" t="s">
        <v>19292</v>
      </c>
      <c r="F5695" s="29" t="s">
        <v>18888</v>
      </c>
      <c r="G5695" t="s">
        <v>25</v>
      </c>
    </row>
    <row r="5696" spans="1:7" x14ac:dyDescent="0.25">
      <c r="A5696" s="29" t="s">
        <v>14081</v>
      </c>
      <c r="B5696" s="29" t="s">
        <v>14082</v>
      </c>
      <c r="C5696" s="30">
        <v>44219</v>
      </c>
      <c r="D5696" s="29" t="s">
        <v>19264</v>
      </c>
      <c r="F5696" s="29" t="s">
        <v>18888</v>
      </c>
      <c r="G5696" t="s">
        <v>25</v>
      </c>
    </row>
    <row r="5697" spans="1:7" x14ac:dyDescent="0.25">
      <c r="A5697" s="29" t="s">
        <v>6900</v>
      </c>
      <c r="B5697" s="29" t="s">
        <v>6901</v>
      </c>
      <c r="C5697" s="30">
        <v>44219</v>
      </c>
      <c r="D5697" s="29" t="s">
        <v>18896</v>
      </c>
      <c r="F5697" s="29" t="s">
        <v>18894</v>
      </c>
      <c r="G5697" t="s">
        <v>25</v>
      </c>
    </row>
    <row r="5698" spans="1:7" x14ac:dyDescent="0.25">
      <c r="A5698" s="29" t="s">
        <v>14107</v>
      </c>
      <c r="B5698" s="29" t="s">
        <v>14108</v>
      </c>
      <c r="C5698" s="30">
        <v>44221</v>
      </c>
      <c r="D5698" s="29" t="s">
        <v>19270</v>
      </c>
      <c r="F5698" s="29" t="s">
        <v>18888</v>
      </c>
      <c r="G5698" t="s">
        <v>25</v>
      </c>
    </row>
    <row r="5699" spans="1:7" x14ac:dyDescent="0.25">
      <c r="A5699" s="29" t="s">
        <v>14133</v>
      </c>
      <c r="B5699" s="29" t="s">
        <v>14134</v>
      </c>
      <c r="C5699" s="30">
        <v>44221</v>
      </c>
      <c r="D5699" s="29" t="s">
        <v>19223</v>
      </c>
      <c r="F5699" s="29" t="s">
        <v>18886</v>
      </c>
      <c r="G5699" t="s">
        <v>25</v>
      </c>
    </row>
    <row r="5700" spans="1:7" x14ac:dyDescent="0.25">
      <c r="A5700" s="29" t="s">
        <v>14131</v>
      </c>
      <c r="B5700" s="29" t="s">
        <v>14132</v>
      </c>
      <c r="C5700" s="30">
        <v>44221</v>
      </c>
      <c r="D5700" s="29" t="s">
        <v>18907</v>
      </c>
      <c r="F5700" s="29" t="s">
        <v>18888</v>
      </c>
      <c r="G5700" t="s">
        <v>25</v>
      </c>
    </row>
    <row r="5701" spans="1:7" x14ac:dyDescent="0.25">
      <c r="A5701" s="29" t="s">
        <v>13541</v>
      </c>
      <c r="B5701" s="29" t="s">
        <v>13542</v>
      </c>
      <c r="C5701" s="30">
        <v>44221</v>
      </c>
      <c r="D5701" s="29" t="s">
        <v>18896</v>
      </c>
      <c r="F5701" s="29" t="s">
        <v>18894</v>
      </c>
      <c r="G5701" t="s">
        <v>25</v>
      </c>
    </row>
    <row r="5702" spans="1:7" x14ac:dyDescent="0.25">
      <c r="A5702" s="29" t="s">
        <v>15361</v>
      </c>
      <c r="B5702" s="29" t="s">
        <v>15362</v>
      </c>
      <c r="C5702" s="30">
        <v>44221</v>
      </c>
      <c r="D5702" s="29" t="s">
        <v>18896</v>
      </c>
      <c r="F5702" s="29" t="s">
        <v>18894</v>
      </c>
      <c r="G5702" t="s">
        <v>25</v>
      </c>
    </row>
    <row r="5703" spans="1:7" x14ac:dyDescent="0.25">
      <c r="A5703" s="29" t="s">
        <v>15457</v>
      </c>
      <c r="B5703" s="29" t="s">
        <v>15458</v>
      </c>
      <c r="C5703" s="30">
        <v>44221</v>
      </c>
      <c r="D5703" s="29" t="s">
        <v>18896</v>
      </c>
      <c r="F5703" s="29" t="s">
        <v>18894</v>
      </c>
      <c r="G5703" t="s">
        <v>25</v>
      </c>
    </row>
    <row r="5704" spans="1:7" x14ac:dyDescent="0.25">
      <c r="A5704" s="29" t="s">
        <v>18368</v>
      </c>
      <c r="B5704" s="29" t="s">
        <v>18369</v>
      </c>
      <c r="C5704" s="30">
        <v>44221</v>
      </c>
      <c r="D5704" s="29" t="s">
        <v>18896</v>
      </c>
      <c r="F5704" s="29" t="s">
        <v>18894</v>
      </c>
      <c r="G5704" t="s">
        <v>25</v>
      </c>
    </row>
    <row r="5705" spans="1:7" x14ac:dyDescent="0.25">
      <c r="A5705" s="29" t="s">
        <v>14057</v>
      </c>
      <c r="B5705" s="29" t="s">
        <v>14058</v>
      </c>
      <c r="C5705" s="30">
        <v>44221</v>
      </c>
      <c r="D5705" s="29" t="s">
        <v>19439</v>
      </c>
      <c r="F5705" s="29" t="s">
        <v>18888</v>
      </c>
      <c r="G5705" t="s">
        <v>25</v>
      </c>
    </row>
    <row r="5706" spans="1:7" x14ac:dyDescent="0.25">
      <c r="A5706" s="29" t="s">
        <v>14127</v>
      </c>
      <c r="B5706" s="29" t="s">
        <v>14128</v>
      </c>
      <c r="C5706" s="30">
        <v>44221</v>
      </c>
      <c r="D5706" s="29" t="s">
        <v>19436</v>
      </c>
      <c r="F5706" s="29" t="s">
        <v>18888</v>
      </c>
      <c r="G5706" t="s">
        <v>25</v>
      </c>
    </row>
    <row r="5707" spans="1:7" x14ac:dyDescent="0.25">
      <c r="A5707" s="29" t="s">
        <v>14109</v>
      </c>
      <c r="B5707" s="29" t="s">
        <v>14110</v>
      </c>
      <c r="C5707" s="30">
        <v>44221</v>
      </c>
      <c r="D5707" s="29" t="s">
        <v>19275</v>
      </c>
      <c r="F5707" s="29" t="s">
        <v>18888</v>
      </c>
      <c r="G5707" t="s">
        <v>25</v>
      </c>
    </row>
    <row r="5708" spans="1:7" x14ac:dyDescent="0.25">
      <c r="A5708" s="29" t="s">
        <v>15330</v>
      </c>
      <c r="B5708" s="29" t="s">
        <v>15331</v>
      </c>
      <c r="C5708" s="30">
        <v>44222</v>
      </c>
      <c r="D5708" s="29" t="s">
        <v>18896</v>
      </c>
      <c r="F5708" s="29" t="s">
        <v>18894</v>
      </c>
      <c r="G5708" t="s">
        <v>25</v>
      </c>
    </row>
    <row r="5709" spans="1:7" x14ac:dyDescent="0.25">
      <c r="A5709" s="29" t="s">
        <v>18179</v>
      </c>
      <c r="B5709" s="29" t="s">
        <v>18180</v>
      </c>
      <c r="C5709" s="30">
        <v>44223</v>
      </c>
      <c r="D5709" s="29" t="s">
        <v>19007</v>
      </c>
      <c r="F5709" s="29" t="s">
        <v>18887</v>
      </c>
      <c r="G5709" t="s">
        <v>25</v>
      </c>
    </row>
    <row r="5710" spans="1:7" x14ac:dyDescent="0.25">
      <c r="A5710" s="29" t="s">
        <v>18183</v>
      </c>
      <c r="B5710" s="29" t="s">
        <v>18184</v>
      </c>
      <c r="C5710" s="30">
        <v>44223</v>
      </c>
      <c r="D5710" s="29" t="s">
        <v>19007</v>
      </c>
      <c r="F5710" s="29" t="s">
        <v>18887</v>
      </c>
      <c r="G5710" t="s">
        <v>25</v>
      </c>
    </row>
    <row r="5711" spans="1:7" x14ac:dyDescent="0.25">
      <c r="A5711" s="29" t="s">
        <v>5476</v>
      </c>
      <c r="B5711" s="29" t="s">
        <v>5477</v>
      </c>
      <c r="C5711" s="30">
        <v>44224</v>
      </c>
      <c r="D5711" s="29" t="s">
        <v>19011</v>
      </c>
      <c r="F5711" s="29" t="s">
        <v>18887</v>
      </c>
      <c r="G5711" t="s">
        <v>25</v>
      </c>
    </row>
    <row r="5712" spans="1:7" x14ac:dyDescent="0.25">
      <c r="A5712" s="29" t="s">
        <v>15539</v>
      </c>
      <c r="B5712" s="29" t="s">
        <v>15540</v>
      </c>
      <c r="C5712" s="30">
        <v>44224</v>
      </c>
      <c r="D5712" s="29" t="s">
        <v>19011</v>
      </c>
      <c r="F5712" s="29" t="s">
        <v>18887</v>
      </c>
      <c r="G5712" t="s">
        <v>25</v>
      </c>
    </row>
    <row r="5713" spans="1:7" x14ac:dyDescent="0.25">
      <c r="A5713" s="29" t="s">
        <v>18188</v>
      </c>
      <c r="B5713" s="29" t="s">
        <v>18189</v>
      </c>
      <c r="C5713" s="30">
        <v>44224</v>
      </c>
      <c r="D5713" s="29" t="s">
        <v>19161</v>
      </c>
      <c r="F5713" s="29" t="s">
        <v>18888</v>
      </c>
      <c r="G5713" t="s">
        <v>25</v>
      </c>
    </row>
    <row r="5714" spans="1:7" x14ac:dyDescent="0.25">
      <c r="A5714" s="29" t="s">
        <v>10810</v>
      </c>
      <c r="B5714" s="29" t="s">
        <v>10811</v>
      </c>
      <c r="C5714" s="30">
        <v>44225</v>
      </c>
      <c r="D5714" s="29" t="s">
        <v>18896</v>
      </c>
      <c r="F5714" s="29" t="s">
        <v>18894</v>
      </c>
      <c r="G5714" t="s">
        <v>25</v>
      </c>
    </row>
    <row r="5715" spans="1:7" x14ac:dyDescent="0.25">
      <c r="A5715" s="29" t="s">
        <v>15376</v>
      </c>
      <c r="B5715" s="29" t="s">
        <v>15377</v>
      </c>
      <c r="C5715" s="30">
        <v>44225</v>
      </c>
      <c r="D5715" s="29" t="s">
        <v>18896</v>
      </c>
      <c r="F5715" s="29" t="s">
        <v>18894</v>
      </c>
      <c r="G5715" t="s">
        <v>25</v>
      </c>
    </row>
    <row r="5716" spans="1:7" x14ac:dyDescent="0.25">
      <c r="A5716" s="29" t="s">
        <v>16181</v>
      </c>
      <c r="B5716" s="29" t="s">
        <v>16182</v>
      </c>
      <c r="C5716" s="30">
        <v>44225</v>
      </c>
      <c r="D5716" s="29" t="s">
        <v>18896</v>
      </c>
      <c r="F5716" s="29" t="s">
        <v>18894</v>
      </c>
      <c r="G5716" t="s">
        <v>25</v>
      </c>
    </row>
    <row r="5717" spans="1:7" x14ac:dyDescent="0.25">
      <c r="A5717" s="29" t="s">
        <v>16184</v>
      </c>
      <c r="B5717" s="29" t="s">
        <v>16185</v>
      </c>
      <c r="C5717" s="30">
        <v>44225</v>
      </c>
      <c r="D5717" s="29" t="s">
        <v>18896</v>
      </c>
      <c r="F5717" s="29" t="s">
        <v>18894</v>
      </c>
      <c r="G5717" t="s">
        <v>25</v>
      </c>
    </row>
    <row r="5718" spans="1:7" x14ac:dyDescent="0.25">
      <c r="A5718" s="29" t="s">
        <v>16189</v>
      </c>
      <c r="B5718" s="29" t="s">
        <v>16190</v>
      </c>
      <c r="C5718" s="30">
        <v>44225</v>
      </c>
      <c r="D5718" s="29" t="s">
        <v>18896</v>
      </c>
      <c r="F5718" s="29" t="s">
        <v>18894</v>
      </c>
      <c r="G5718" t="s">
        <v>25</v>
      </c>
    </row>
    <row r="5719" spans="1:7" x14ac:dyDescent="0.25">
      <c r="A5719" s="29" t="s">
        <v>9106</v>
      </c>
      <c r="B5719" s="29" t="s">
        <v>9107</v>
      </c>
      <c r="C5719" s="30">
        <v>44225</v>
      </c>
      <c r="D5719" s="29" t="s">
        <v>18889</v>
      </c>
      <c r="F5719" s="29" t="s">
        <v>18889</v>
      </c>
      <c r="G5719" t="s">
        <v>25</v>
      </c>
    </row>
    <row r="5720" spans="1:7" x14ac:dyDescent="0.25">
      <c r="A5720" s="29" t="s">
        <v>5505</v>
      </c>
      <c r="B5720" s="29" t="s">
        <v>5506</v>
      </c>
      <c r="C5720" s="30">
        <v>44226</v>
      </c>
      <c r="D5720" s="29" t="s">
        <v>19036</v>
      </c>
      <c r="F5720" s="29" t="s">
        <v>18888</v>
      </c>
      <c r="G5720" t="s">
        <v>25</v>
      </c>
    </row>
    <row r="5721" spans="1:7" x14ac:dyDescent="0.25">
      <c r="A5721" s="29" t="s">
        <v>3343</v>
      </c>
      <c r="B5721" s="29" t="s">
        <v>3344</v>
      </c>
      <c r="C5721" s="30">
        <v>44227</v>
      </c>
      <c r="D5721" s="29" t="s">
        <v>19000</v>
      </c>
      <c r="F5721" s="29" t="s">
        <v>18887</v>
      </c>
      <c r="G5721" t="s">
        <v>25</v>
      </c>
    </row>
    <row r="5722" spans="1:7" x14ac:dyDescent="0.25">
      <c r="A5722" s="29" t="s">
        <v>3616</v>
      </c>
      <c r="B5722" s="29" t="s">
        <v>3617</v>
      </c>
      <c r="C5722" s="30">
        <v>44227</v>
      </c>
      <c r="D5722" s="29" t="s">
        <v>18896</v>
      </c>
      <c r="F5722" s="29" t="s">
        <v>18894</v>
      </c>
      <c r="G5722" t="s">
        <v>25</v>
      </c>
    </row>
    <row r="5723" spans="1:7" x14ac:dyDescent="0.25">
      <c r="A5723" s="29" t="s">
        <v>15541</v>
      </c>
      <c r="B5723" s="29" t="s">
        <v>15542</v>
      </c>
      <c r="C5723" s="30">
        <v>44228</v>
      </c>
      <c r="D5723" s="29" t="s">
        <v>15543</v>
      </c>
      <c r="F5723" s="29" t="s">
        <v>18888</v>
      </c>
      <c r="G5723" t="s">
        <v>25</v>
      </c>
    </row>
    <row r="5724" spans="1:7" x14ac:dyDescent="0.25">
      <c r="A5724" s="29" t="s">
        <v>5534</v>
      </c>
      <c r="B5724" s="29" t="s">
        <v>5535</v>
      </c>
      <c r="C5724" s="30">
        <v>44228</v>
      </c>
      <c r="D5724" s="29" t="s">
        <v>19290</v>
      </c>
      <c r="F5724" s="29" t="s">
        <v>18888</v>
      </c>
      <c r="G5724" t="s">
        <v>25</v>
      </c>
    </row>
    <row r="5725" spans="1:7" x14ac:dyDescent="0.25">
      <c r="A5725" s="29" t="s">
        <v>3223</v>
      </c>
      <c r="B5725" s="29" t="s">
        <v>3224</v>
      </c>
      <c r="C5725" s="30">
        <v>44229</v>
      </c>
      <c r="D5725" s="29" t="s">
        <v>19439</v>
      </c>
      <c r="F5725" s="29" t="s">
        <v>18888</v>
      </c>
      <c r="G5725" t="s">
        <v>25</v>
      </c>
    </row>
    <row r="5726" spans="1:7" x14ac:dyDescent="0.25">
      <c r="A5726" s="29" t="s">
        <v>3233</v>
      </c>
      <c r="B5726" s="29" t="s">
        <v>3234</v>
      </c>
      <c r="C5726" s="30">
        <v>44231</v>
      </c>
      <c r="D5726" s="29" t="s">
        <v>19270</v>
      </c>
      <c r="F5726" s="29" t="s">
        <v>18888</v>
      </c>
      <c r="G5726" t="s">
        <v>25</v>
      </c>
    </row>
    <row r="5727" spans="1:7" x14ac:dyDescent="0.25">
      <c r="A5727" s="29" t="s">
        <v>11569</v>
      </c>
      <c r="B5727" s="29" t="s">
        <v>11570</v>
      </c>
      <c r="C5727" s="30">
        <v>44231</v>
      </c>
      <c r="D5727" s="29" t="s">
        <v>19270</v>
      </c>
      <c r="F5727" s="29" t="s">
        <v>18888</v>
      </c>
      <c r="G5727" t="s">
        <v>25</v>
      </c>
    </row>
    <row r="5728" spans="1:7" x14ac:dyDescent="0.25">
      <c r="A5728" s="29" t="s">
        <v>3926</v>
      </c>
      <c r="B5728" s="29" t="s">
        <v>3927</v>
      </c>
      <c r="C5728" s="30">
        <v>44232</v>
      </c>
      <c r="D5728" s="29" t="s">
        <v>18896</v>
      </c>
      <c r="F5728" s="29" t="s">
        <v>18894</v>
      </c>
      <c r="G5728" t="s">
        <v>25</v>
      </c>
    </row>
    <row r="5729" spans="1:7" x14ac:dyDescent="0.25">
      <c r="A5729" s="29" t="s">
        <v>3666</v>
      </c>
      <c r="B5729" s="29" t="s">
        <v>3667</v>
      </c>
      <c r="C5729" s="30">
        <v>44233</v>
      </c>
      <c r="D5729" s="29" t="s">
        <v>18896</v>
      </c>
      <c r="F5729" s="29" t="s">
        <v>18894</v>
      </c>
      <c r="G5729" t="s">
        <v>25</v>
      </c>
    </row>
    <row r="5730" spans="1:7" x14ac:dyDescent="0.25">
      <c r="A5730" s="29" t="s">
        <v>18439</v>
      </c>
      <c r="B5730" s="29" t="s">
        <v>18440</v>
      </c>
      <c r="C5730" s="30">
        <v>44235</v>
      </c>
      <c r="D5730" s="29" t="s">
        <v>19292</v>
      </c>
      <c r="F5730" s="29" t="s">
        <v>18888</v>
      </c>
      <c r="G5730" t="s">
        <v>25</v>
      </c>
    </row>
    <row r="5731" spans="1:7" x14ac:dyDescent="0.25">
      <c r="A5731" s="29" t="s">
        <v>3458</v>
      </c>
      <c r="B5731" s="29" t="s">
        <v>3459</v>
      </c>
      <c r="C5731" s="30">
        <v>44236</v>
      </c>
      <c r="D5731" s="29" t="s">
        <v>19291</v>
      </c>
      <c r="F5731" s="29" t="s">
        <v>18888</v>
      </c>
      <c r="G5731" t="s">
        <v>25</v>
      </c>
    </row>
    <row r="5732" spans="1:7" x14ac:dyDescent="0.25">
      <c r="A5732" s="29" t="s">
        <v>3412</v>
      </c>
      <c r="B5732" s="29" t="s">
        <v>3413</v>
      </c>
      <c r="C5732" s="30">
        <v>44236</v>
      </c>
      <c r="D5732" s="29" t="s">
        <v>19272</v>
      </c>
      <c r="F5732" s="29" t="s">
        <v>18888</v>
      </c>
      <c r="G5732" t="s">
        <v>25</v>
      </c>
    </row>
    <row r="5733" spans="1:7" x14ac:dyDescent="0.25">
      <c r="A5733" s="29" t="s">
        <v>14844</v>
      </c>
      <c r="B5733" s="29" t="s">
        <v>14845</v>
      </c>
      <c r="C5733" s="30">
        <v>44236</v>
      </c>
      <c r="D5733" s="29" t="s">
        <v>18889</v>
      </c>
      <c r="F5733" s="29" t="s">
        <v>18889</v>
      </c>
      <c r="G5733" t="s">
        <v>25</v>
      </c>
    </row>
    <row r="5734" spans="1:7" x14ac:dyDescent="0.25">
      <c r="A5734" s="29" t="s">
        <v>891</v>
      </c>
      <c r="B5734" s="29" t="s">
        <v>892</v>
      </c>
      <c r="C5734" s="30">
        <v>44239</v>
      </c>
      <c r="D5734" s="29" t="s">
        <v>18896</v>
      </c>
      <c r="F5734" s="29" t="s">
        <v>18894</v>
      </c>
      <c r="G5734" t="s">
        <v>25</v>
      </c>
    </row>
    <row r="5735" spans="1:7" x14ac:dyDescent="0.25">
      <c r="A5735" s="29" t="s">
        <v>3634</v>
      </c>
      <c r="B5735" s="29" t="s">
        <v>3635</v>
      </c>
      <c r="C5735" s="30">
        <v>44239</v>
      </c>
      <c r="D5735" s="29" t="s">
        <v>18896</v>
      </c>
      <c r="F5735" s="29" t="s">
        <v>18894</v>
      </c>
      <c r="G5735" t="s">
        <v>25</v>
      </c>
    </row>
    <row r="5736" spans="1:7" x14ac:dyDescent="0.25">
      <c r="A5736" s="29" t="s">
        <v>12770</v>
      </c>
      <c r="B5736" s="29" t="s">
        <v>12771</v>
      </c>
      <c r="C5736" s="30">
        <v>44242</v>
      </c>
      <c r="D5736" s="29" t="s">
        <v>18896</v>
      </c>
      <c r="F5736" s="29" t="s">
        <v>18894</v>
      </c>
      <c r="G5736" t="s">
        <v>25</v>
      </c>
    </row>
    <row r="5737" spans="1:7" x14ac:dyDescent="0.25">
      <c r="A5737" s="29" t="s">
        <v>15482</v>
      </c>
      <c r="B5737" s="29" t="s">
        <v>15483</v>
      </c>
      <c r="C5737" s="30">
        <v>44242</v>
      </c>
      <c r="D5737" s="29" t="s">
        <v>18889</v>
      </c>
      <c r="F5737" s="29" t="s">
        <v>18889</v>
      </c>
      <c r="G5737" t="s">
        <v>25</v>
      </c>
    </row>
    <row r="5738" spans="1:7" x14ac:dyDescent="0.25">
      <c r="A5738" s="29" t="s">
        <v>3640</v>
      </c>
      <c r="B5738" s="29" t="s">
        <v>3641</v>
      </c>
      <c r="C5738" s="30">
        <v>44244</v>
      </c>
      <c r="D5738" s="29" t="s">
        <v>18896</v>
      </c>
      <c r="F5738" s="29" t="s">
        <v>18894</v>
      </c>
      <c r="G5738" t="s">
        <v>25</v>
      </c>
    </row>
    <row r="5739" spans="1:7" x14ac:dyDescent="0.25">
      <c r="A5739" s="29" t="s">
        <v>9897</v>
      </c>
      <c r="B5739" s="29" t="s">
        <v>9898</v>
      </c>
      <c r="C5739" s="30">
        <v>44247</v>
      </c>
      <c r="D5739" s="29" t="s">
        <v>18896</v>
      </c>
      <c r="F5739" s="29" t="s">
        <v>18894</v>
      </c>
      <c r="G5739" t="s">
        <v>25</v>
      </c>
    </row>
    <row r="5740" spans="1:7" x14ac:dyDescent="0.25">
      <c r="A5740" s="29" t="s">
        <v>9988</v>
      </c>
      <c r="B5740" s="29" t="s">
        <v>9989</v>
      </c>
      <c r="C5740" s="30">
        <v>44252</v>
      </c>
      <c r="D5740" s="29" t="s">
        <v>18896</v>
      </c>
      <c r="F5740" s="29" t="s">
        <v>18894</v>
      </c>
      <c r="G5740" t="s">
        <v>25</v>
      </c>
    </row>
    <row r="5741" spans="1:7" x14ac:dyDescent="0.25">
      <c r="A5741" s="29" t="s">
        <v>10006</v>
      </c>
      <c r="B5741" s="29" t="s">
        <v>10007</v>
      </c>
      <c r="C5741" s="30">
        <v>44252</v>
      </c>
      <c r="D5741" s="29" t="s">
        <v>18896</v>
      </c>
      <c r="F5741" s="29" t="s">
        <v>18894</v>
      </c>
      <c r="G5741" t="s">
        <v>25</v>
      </c>
    </row>
    <row r="5742" spans="1:7" x14ac:dyDescent="0.25">
      <c r="A5742" s="29" t="s">
        <v>16228</v>
      </c>
      <c r="B5742" s="29" t="s">
        <v>16229</v>
      </c>
      <c r="C5742" s="30">
        <v>44252</v>
      </c>
      <c r="D5742" s="29" t="s">
        <v>18896</v>
      </c>
      <c r="F5742" s="29" t="s">
        <v>18894</v>
      </c>
      <c r="G5742" t="s">
        <v>25</v>
      </c>
    </row>
    <row r="5743" spans="1:7" x14ac:dyDescent="0.25">
      <c r="A5743" s="29" t="s">
        <v>10793</v>
      </c>
      <c r="B5743" s="29" t="s">
        <v>10794</v>
      </c>
      <c r="C5743" s="30">
        <v>44258</v>
      </c>
      <c r="D5743" s="29" t="s">
        <v>18896</v>
      </c>
      <c r="F5743" s="29" t="s">
        <v>18894</v>
      </c>
      <c r="G5743" t="s">
        <v>25</v>
      </c>
    </row>
    <row r="5744" spans="1:7" x14ac:dyDescent="0.25">
      <c r="A5744" s="29" t="s">
        <v>13654</v>
      </c>
      <c r="B5744" s="29" t="s">
        <v>13655</v>
      </c>
      <c r="C5744" s="30">
        <v>44258</v>
      </c>
      <c r="D5744" s="29" t="s">
        <v>18896</v>
      </c>
      <c r="F5744" s="29" t="s">
        <v>18894</v>
      </c>
      <c r="G5744" t="s">
        <v>25</v>
      </c>
    </row>
    <row r="5745" spans="1:7" x14ac:dyDescent="0.25">
      <c r="A5745" s="29" t="s">
        <v>16186</v>
      </c>
      <c r="B5745" s="29" t="s">
        <v>16187</v>
      </c>
      <c r="C5745" s="30">
        <v>44260</v>
      </c>
      <c r="D5745" s="29" t="s">
        <v>18896</v>
      </c>
      <c r="F5745" s="29" t="s">
        <v>18894</v>
      </c>
      <c r="G5745" t="s">
        <v>25</v>
      </c>
    </row>
    <row r="5746" spans="1:7" x14ac:dyDescent="0.25">
      <c r="A5746" s="29" t="s">
        <v>1337</v>
      </c>
      <c r="B5746" s="29" t="s">
        <v>1338</v>
      </c>
      <c r="C5746" s="30">
        <v>44263</v>
      </c>
      <c r="D5746" s="29" t="s">
        <v>19254</v>
      </c>
      <c r="F5746" s="29" t="s">
        <v>18888</v>
      </c>
      <c r="G5746" t="s">
        <v>25</v>
      </c>
    </row>
    <row r="5747" spans="1:7" x14ac:dyDescent="0.25">
      <c r="A5747" s="29" t="s">
        <v>10077</v>
      </c>
      <c r="B5747" s="29" t="s">
        <v>10078</v>
      </c>
      <c r="C5747" s="30">
        <v>44263</v>
      </c>
      <c r="D5747" s="29" t="s">
        <v>19254</v>
      </c>
      <c r="F5747" s="29" t="s">
        <v>18888</v>
      </c>
      <c r="G5747" t="s">
        <v>25</v>
      </c>
    </row>
    <row r="5748" spans="1:7" x14ac:dyDescent="0.25">
      <c r="A5748" s="29" t="s">
        <v>8701</v>
      </c>
      <c r="B5748" s="29" t="s">
        <v>8702</v>
      </c>
      <c r="C5748" s="30">
        <v>44214</v>
      </c>
      <c r="D5748" s="29" t="s">
        <v>18924</v>
      </c>
      <c r="F5748" s="29" t="s">
        <v>18893</v>
      </c>
      <c r="G5748" t="s">
        <v>8704</v>
      </c>
    </row>
    <row r="5749" spans="1:7" x14ac:dyDescent="0.25">
      <c r="A5749" s="29" t="s">
        <v>5758</v>
      </c>
      <c r="B5749" s="29" t="s">
        <v>5759</v>
      </c>
      <c r="C5749" s="30">
        <v>44216</v>
      </c>
      <c r="D5749" s="29" t="s">
        <v>18887</v>
      </c>
      <c r="E5749" s="29">
        <v>2000</v>
      </c>
      <c r="F5749" s="29" t="s">
        <v>18887</v>
      </c>
      <c r="G5749" t="s">
        <v>392</v>
      </c>
    </row>
    <row r="5750" spans="1:7" x14ac:dyDescent="0.25">
      <c r="A5750" s="29" t="s">
        <v>16917</v>
      </c>
      <c r="B5750" s="29" t="s">
        <v>16918</v>
      </c>
      <c r="C5750" s="30">
        <v>44228</v>
      </c>
      <c r="D5750" s="29" t="s">
        <v>18887</v>
      </c>
      <c r="E5750" s="29">
        <v>2000</v>
      </c>
      <c r="F5750" s="29" t="s">
        <v>18887</v>
      </c>
      <c r="G5750" t="s">
        <v>392</v>
      </c>
    </row>
    <row r="5751" spans="1:7" x14ac:dyDescent="0.25">
      <c r="A5751" s="29" t="s">
        <v>14256</v>
      </c>
      <c r="B5751" s="29" t="s">
        <v>14257</v>
      </c>
      <c r="C5751" s="30">
        <v>44230</v>
      </c>
      <c r="D5751" s="29" t="s">
        <v>18904</v>
      </c>
      <c r="E5751" s="29">
        <v>2000</v>
      </c>
      <c r="F5751" s="29" t="s">
        <v>18887</v>
      </c>
      <c r="G5751" t="s">
        <v>392</v>
      </c>
    </row>
    <row r="5752" spans="1:7" x14ac:dyDescent="0.25">
      <c r="A5752" s="29" t="s">
        <v>14247</v>
      </c>
      <c r="B5752" s="29" t="s">
        <v>14248</v>
      </c>
      <c r="C5752" s="30">
        <v>44231</v>
      </c>
      <c r="D5752" s="29" t="s">
        <v>18904</v>
      </c>
      <c r="E5752" s="29">
        <v>2000</v>
      </c>
      <c r="F5752" s="29" t="s">
        <v>18887</v>
      </c>
      <c r="G5752" t="s">
        <v>392</v>
      </c>
    </row>
    <row r="5753" spans="1:7" x14ac:dyDescent="0.25">
      <c r="A5753" s="29" t="s">
        <v>5964</v>
      </c>
      <c r="B5753" s="29" t="s">
        <v>5965</v>
      </c>
      <c r="C5753" s="30">
        <v>44222</v>
      </c>
      <c r="D5753" s="29" t="s">
        <v>18887</v>
      </c>
      <c r="E5753" s="29">
        <v>2020</v>
      </c>
      <c r="F5753" s="29" t="s">
        <v>18887</v>
      </c>
      <c r="G5753" t="s">
        <v>392</v>
      </c>
    </row>
    <row r="5754" spans="1:7" x14ac:dyDescent="0.25">
      <c r="A5754" s="29" t="s">
        <v>5966</v>
      </c>
      <c r="B5754" s="29" t="s">
        <v>5967</v>
      </c>
      <c r="C5754" s="30">
        <v>44222</v>
      </c>
      <c r="D5754" s="29" t="s">
        <v>18887</v>
      </c>
      <c r="E5754" s="29">
        <v>2020</v>
      </c>
      <c r="F5754" s="29" t="s">
        <v>18887</v>
      </c>
      <c r="G5754" t="s">
        <v>392</v>
      </c>
    </row>
    <row r="5755" spans="1:7" x14ac:dyDescent="0.25">
      <c r="A5755" s="29" t="s">
        <v>18712</v>
      </c>
      <c r="B5755" s="29" t="s">
        <v>18713</v>
      </c>
      <c r="C5755" s="30">
        <v>44230</v>
      </c>
      <c r="D5755" s="29" t="s">
        <v>18904</v>
      </c>
      <c r="E5755" s="29">
        <v>2140</v>
      </c>
      <c r="F5755" s="29" t="s">
        <v>18887</v>
      </c>
      <c r="G5755" t="s">
        <v>392</v>
      </c>
    </row>
    <row r="5756" spans="1:7" x14ac:dyDescent="0.25">
      <c r="A5756" s="29" t="s">
        <v>14288</v>
      </c>
      <c r="B5756" s="29" t="s">
        <v>14289</v>
      </c>
      <c r="C5756" s="30">
        <v>44231</v>
      </c>
      <c r="D5756" s="29" t="s">
        <v>18999</v>
      </c>
      <c r="E5756" s="29">
        <v>2170</v>
      </c>
      <c r="F5756" s="29" t="s">
        <v>18887</v>
      </c>
      <c r="G5756" t="s">
        <v>392</v>
      </c>
    </row>
    <row r="5757" spans="1:7" x14ac:dyDescent="0.25">
      <c r="A5757" s="29" t="s">
        <v>13403</v>
      </c>
      <c r="B5757" s="29" t="s">
        <v>13404</v>
      </c>
      <c r="C5757" s="30">
        <v>44256</v>
      </c>
      <c r="D5757" s="29" t="s">
        <v>18999</v>
      </c>
      <c r="E5757" s="29">
        <v>2170</v>
      </c>
      <c r="F5757" s="29" t="s">
        <v>18887</v>
      </c>
      <c r="G5757" t="s">
        <v>392</v>
      </c>
    </row>
    <row r="5758" spans="1:7" x14ac:dyDescent="0.25">
      <c r="A5758" s="29" t="s">
        <v>8991</v>
      </c>
      <c r="B5758" s="29" t="s">
        <v>8992</v>
      </c>
      <c r="C5758" s="30">
        <v>44233</v>
      </c>
      <c r="D5758" s="29" t="s">
        <v>18887</v>
      </c>
      <c r="E5758" s="29">
        <v>2180</v>
      </c>
      <c r="F5758" s="29" t="s">
        <v>18887</v>
      </c>
      <c r="G5758" t="s">
        <v>392</v>
      </c>
    </row>
    <row r="5759" spans="1:7" x14ac:dyDescent="0.25">
      <c r="A5759" s="29" t="s">
        <v>390</v>
      </c>
      <c r="B5759" s="29" t="s">
        <v>391</v>
      </c>
      <c r="C5759" s="30">
        <v>44243</v>
      </c>
      <c r="D5759" s="29" t="s">
        <v>19119</v>
      </c>
      <c r="E5759" s="29">
        <v>2220</v>
      </c>
      <c r="F5759" s="29" t="s">
        <v>18887</v>
      </c>
      <c r="G5759" t="s">
        <v>392</v>
      </c>
    </row>
    <row r="5760" spans="1:7" x14ac:dyDescent="0.25">
      <c r="A5760" s="29" t="s">
        <v>9649</v>
      </c>
      <c r="B5760" s="29" t="s">
        <v>9650</v>
      </c>
      <c r="C5760" s="30">
        <v>44246</v>
      </c>
      <c r="D5760" s="29" t="s">
        <v>19119</v>
      </c>
      <c r="E5760" s="29">
        <v>2220</v>
      </c>
      <c r="F5760" s="29" t="s">
        <v>18887</v>
      </c>
      <c r="G5760" t="s">
        <v>392</v>
      </c>
    </row>
    <row r="5761" spans="1:7" x14ac:dyDescent="0.25">
      <c r="A5761" s="29" t="s">
        <v>9661</v>
      </c>
      <c r="B5761" s="29" t="s">
        <v>9662</v>
      </c>
      <c r="C5761" s="30">
        <v>44247</v>
      </c>
      <c r="D5761" s="29" t="s">
        <v>19119</v>
      </c>
      <c r="E5761" s="29">
        <v>2220</v>
      </c>
      <c r="F5761" s="29" t="s">
        <v>18887</v>
      </c>
      <c r="G5761" t="s">
        <v>392</v>
      </c>
    </row>
    <row r="5762" spans="1:7" x14ac:dyDescent="0.25">
      <c r="A5762" s="29" t="s">
        <v>1872</v>
      </c>
      <c r="B5762" s="29" t="s">
        <v>1873</v>
      </c>
      <c r="C5762" s="30">
        <v>44250</v>
      </c>
      <c r="D5762" s="29" t="s">
        <v>19119</v>
      </c>
      <c r="E5762" s="29">
        <v>2220</v>
      </c>
      <c r="F5762" s="29" t="s">
        <v>18887</v>
      </c>
      <c r="G5762" t="s">
        <v>392</v>
      </c>
    </row>
    <row r="5763" spans="1:7" x14ac:dyDescent="0.25">
      <c r="A5763" s="29" t="s">
        <v>10439</v>
      </c>
      <c r="B5763" s="29" t="s">
        <v>10440</v>
      </c>
      <c r="C5763" s="30">
        <v>44251</v>
      </c>
      <c r="D5763" s="29" t="s">
        <v>19119</v>
      </c>
      <c r="E5763" s="29">
        <v>2220</v>
      </c>
      <c r="F5763" s="29" t="s">
        <v>18887</v>
      </c>
      <c r="G5763" t="s">
        <v>392</v>
      </c>
    </row>
    <row r="5764" spans="1:7" x14ac:dyDescent="0.25">
      <c r="A5764" s="29" t="s">
        <v>1908</v>
      </c>
      <c r="B5764" s="29" t="s">
        <v>1909</v>
      </c>
      <c r="C5764" s="30">
        <v>44251</v>
      </c>
      <c r="D5764" s="29" t="s">
        <v>19120</v>
      </c>
      <c r="E5764" s="29">
        <v>2222</v>
      </c>
      <c r="F5764" s="29" t="s">
        <v>18887</v>
      </c>
      <c r="G5764" t="s">
        <v>392</v>
      </c>
    </row>
    <row r="5765" spans="1:7" x14ac:dyDescent="0.25">
      <c r="A5765" s="29" t="s">
        <v>10437</v>
      </c>
      <c r="B5765" s="29" t="s">
        <v>10438</v>
      </c>
      <c r="C5765" s="30">
        <v>44254</v>
      </c>
      <c r="D5765" s="29" t="s">
        <v>19120</v>
      </c>
      <c r="E5765" s="29">
        <v>2222</v>
      </c>
      <c r="F5765" s="29" t="s">
        <v>18887</v>
      </c>
      <c r="G5765" t="s">
        <v>392</v>
      </c>
    </row>
    <row r="5766" spans="1:7" x14ac:dyDescent="0.25">
      <c r="A5766" s="29" t="s">
        <v>9359</v>
      </c>
      <c r="B5766" s="29" t="s">
        <v>9360</v>
      </c>
      <c r="C5766" s="30">
        <v>44242</v>
      </c>
      <c r="D5766" s="29" t="s">
        <v>19145</v>
      </c>
      <c r="E5766" s="29">
        <v>2350</v>
      </c>
      <c r="F5766" s="29" t="s">
        <v>18887</v>
      </c>
      <c r="G5766" t="s">
        <v>392</v>
      </c>
    </row>
    <row r="5767" spans="1:7" x14ac:dyDescent="0.25">
      <c r="A5767" s="29" t="s">
        <v>12675</v>
      </c>
      <c r="B5767" s="29" t="s">
        <v>12676</v>
      </c>
      <c r="C5767" s="30">
        <v>44244</v>
      </c>
      <c r="D5767" s="29" t="s">
        <v>19014</v>
      </c>
      <c r="E5767" s="29">
        <v>2560</v>
      </c>
      <c r="F5767" s="29" t="s">
        <v>18887</v>
      </c>
      <c r="G5767" t="s">
        <v>392</v>
      </c>
    </row>
    <row r="5768" spans="1:7" x14ac:dyDescent="0.25">
      <c r="A5768" s="29" t="s">
        <v>7591</v>
      </c>
      <c r="B5768" s="29" t="s">
        <v>7592</v>
      </c>
      <c r="C5768" s="30">
        <v>44249</v>
      </c>
      <c r="D5768" s="29" t="s">
        <v>18887</v>
      </c>
      <c r="E5768" s="29">
        <v>2590</v>
      </c>
      <c r="F5768" s="29" t="s">
        <v>18887</v>
      </c>
      <c r="G5768" t="s">
        <v>392</v>
      </c>
    </row>
    <row r="5769" spans="1:7" x14ac:dyDescent="0.25">
      <c r="A5769" s="29" t="s">
        <v>12413</v>
      </c>
      <c r="B5769" s="29" t="s">
        <v>12414</v>
      </c>
      <c r="C5769" s="30">
        <v>44237</v>
      </c>
      <c r="D5769" s="29" t="s">
        <v>19019</v>
      </c>
      <c r="E5769" s="29">
        <v>2630</v>
      </c>
      <c r="F5769" s="29" t="s">
        <v>18887</v>
      </c>
      <c r="G5769" t="s">
        <v>392</v>
      </c>
    </row>
    <row r="5770" spans="1:7" x14ac:dyDescent="0.25">
      <c r="A5770" s="29" t="s">
        <v>12905</v>
      </c>
      <c r="B5770" s="29" t="s">
        <v>12906</v>
      </c>
      <c r="C5770" s="30">
        <v>44244</v>
      </c>
      <c r="D5770" s="29" t="s">
        <v>18887</v>
      </c>
      <c r="E5770" s="29">
        <v>2820</v>
      </c>
      <c r="F5770" s="29" t="s">
        <v>18887</v>
      </c>
      <c r="G5770" t="s">
        <v>392</v>
      </c>
    </row>
    <row r="5771" spans="1:7" x14ac:dyDescent="0.25">
      <c r="A5771" s="29" t="s">
        <v>4665</v>
      </c>
      <c r="B5771" s="29" t="s">
        <v>4666</v>
      </c>
      <c r="C5771" s="30">
        <v>44258</v>
      </c>
      <c r="D5771" s="29" t="s">
        <v>18887</v>
      </c>
      <c r="E5771" s="29">
        <v>2820</v>
      </c>
      <c r="F5771" s="29" t="s">
        <v>18887</v>
      </c>
      <c r="G5771" t="s">
        <v>392</v>
      </c>
    </row>
    <row r="5772" spans="1:7" x14ac:dyDescent="0.25">
      <c r="A5772" s="29" t="s">
        <v>11616</v>
      </c>
      <c r="B5772" s="29" t="s">
        <v>11617</v>
      </c>
      <c r="C5772" s="30">
        <v>44239</v>
      </c>
      <c r="D5772" s="29" t="s">
        <v>18887</v>
      </c>
      <c r="E5772" s="29">
        <v>2920</v>
      </c>
      <c r="F5772" s="29" t="s">
        <v>18887</v>
      </c>
      <c r="G5772" t="s">
        <v>392</v>
      </c>
    </row>
    <row r="5773" spans="1:7" x14ac:dyDescent="0.25">
      <c r="A5773" s="29" t="s">
        <v>3500</v>
      </c>
      <c r="B5773" s="29" t="s">
        <v>3501</v>
      </c>
      <c r="C5773" s="30">
        <v>44222</v>
      </c>
      <c r="D5773" s="29" t="s">
        <v>19032</v>
      </c>
      <c r="E5773" s="29">
        <v>2940</v>
      </c>
      <c r="F5773" s="29" t="s">
        <v>18887</v>
      </c>
      <c r="G5773" t="s">
        <v>392</v>
      </c>
    </row>
    <row r="5774" spans="1:7" x14ac:dyDescent="0.25">
      <c r="A5774" s="29" t="s">
        <v>14304</v>
      </c>
      <c r="B5774" s="29" t="s">
        <v>14305</v>
      </c>
      <c r="C5774" s="30">
        <v>44217</v>
      </c>
      <c r="D5774" s="29" t="s">
        <v>19034</v>
      </c>
      <c r="E5774" s="29">
        <v>2970</v>
      </c>
      <c r="F5774" s="29" t="s">
        <v>18887</v>
      </c>
      <c r="G5774" t="s">
        <v>392</v>
      </c>
    </row>
    <row r="5775" spans="1:7" x14ac:dyDescent="0.25">
      <c r="A5775" s="29" t="s">
        <v>17802</v>
      </c>
      <c r="B5775" s="29" t="s">
        <v>17803</v>
      </c>
      <c r="C5775" s="30">
        <v>44250</v>
      </c>
      <c r="D5775" s="29" t="s">
        <v>19034</v>
      </c>
      <c r="E5775" s="29">
        <v>2970</v>
      </c>
      <c r="F5775" s="29" t="s">
        <v>18887</v>
      </c>
      <c r="G5775" t="s">
        <v>392</v>
      </c>
    </row>
    <row r="5776" spans="1:7" x14ac:dyDescent="0.25">
      <c r="A5776" s="29" t="s">
        <v>17310</v>
      </c>
      <c r="B5776" s="29" t="s">
        <v>17311</v>
      </c>
      <c r="C5776" s="30">
        <v>44254</v>
      </c>
      <c r="D5776" s="29" t="s">
        <v>18886</v>
      </c>
      <c r="E5776" s="29">
        <v>3130</v>
      </c>
      <c r="F5776" s="29" t="s">
        <v>18886</v>
      </c>
      <c r="G5776" t="s">
        <v>392</v>
      </c>
    </row>
    <row r="5777" spans="1:7" x14ac:dyDescent="0.25">
      <c r="A5777" s="29" t="s">
        <v>10435</v>
      </c>
      <c r="B5777" s="29" t="s">
        <v>10436</v>
      </c>
      <c r="C5777" s="30">
        <v>44255</v>
      </c>
      <c r="D5777" s="29" t="s">
        <v>19203</v>
      </c>
      <c r="E5777" s="29">
        <v>3130</v>
      </c>
      <c r="F5777" s="29" t="s">
        <v>18886</v>
      </c>
      <c r="G5777" t="s">
        <v>392</v>
      </c>
    </row>
    <row r="5778" spans="1:7" x14ac:dyDescent="0.25">
      <c r="A5778" s="29" t="s">
        <v>1643</v>
      </c>
      <c r="B5778" s="29" t="s">
        <v>1644</v>
      </c>
      <c r="C5778" s="30">
        <v>44249</v>
      </c>
      <c r="D5778" s="29" t="s">
        <v>19218</v>
      </c>
      <c r="E5778" s="29">
        <v>3270</v>
      </c>
      <c r="F5778" s="29" t="s">
        <v>18886</v>
      </c>
      <c r="G5778" t="s">
        <v>392</v>
      </c>
    </row>
    <row r="5779" spans="1:7" x14ac:dyDescent="0.25">
      <c r="A5779" s="29" t="s">
        <v>8860</v>
      </c>
      <c r="B5779" s="29" t="s">
        <v>8861</v>
      </c>
      <c r="C5779" s="30">
        <v>44205</v>
      </c>
      <c r="D5779" s="29" t="s">
        <v>19225</v>
      </c>
      <c r="E5779" s="29">
        <v>3300</v>
      </c>
      <c r="F5779" s="29" t="s">
        <v>18886</v>
      </c>
      <c r="G5779" t="s">
        <v>392</v>
      </c>
    </row>
    <row r="5780" spans="1:7" x14ac:dyDescent="0.25">
      <c r="A5780" s="29" t="s">
        <v>2956</v>
      </c>
      <c r="B5780" s="29" t="s">
        <v>2957</v>
      </c>
      <c r="C5780" s="30">
        <v>44206</v>
      </c>
      <c r="D5780" s="29" t="s">
        <v>19230</v>
      </c>
      <c r="E5780" s="29">
        <v>3350</v>
      </c>
      <c r="F5780" s="29" t="s">
        <v>18886</v>
      </c>
      <c r="G5780" t="s">
        <v>392</v>
      </c>
    </row>
    <row r="5781" spans="1:7" x14ac:dyDescent="0.25">
      <c r="A5781" s="29" t="s">
        <v>2961</v>
      </c>
      <c r="B5781" s="29" t="s">
        <v>2962</v>
      </c>
      <c r="C5781" s="30">
        <v>44206</v>
      </c>
      <c r="D5781" s="29" t="s">
        <v>19230</v>
      </c>
      <c r="E5781" s="29">
        <v>3350</v>
      </c>
      <c r="F5781" s="29" t="s">
        <v>18886</v>
      </c>
      <c r="G5781" t="s">
        <v>392</v>
      </c>
    </row>
    <row r="5782" spans="1:7" x14ac:dyDescent="0.25">
      <c r="A5782" s="29" t="s">
        <v>9349</v>
      </c>
      <c r="B5782" s="29" t="s">
        <v>9350</v>
      </c>
      <c r="C5782" s="30">
        <v>44243</v>
      </c>
      <c r="D5782" s="29" t="s">
        <v>19237</v>
      </c>
      <c r="E5782" s="29">
        <v>3380</v>
      </c>
      <c r="F5782" s="29" t="s">
        <v>18886</v>
      </c>
      <c r="G5782" t="s">
        <v>392</v>
      </c>
    </row>
    <row r="5783" spans="1:7" x14ac:dyDescent="0.25">
      <c r="A5783" s="29" t="s">
        <v>2942</v>
      </c>
      <c r="B5783" s="29" t="s">
        <v>2943</v>
      </c>
      <c r="C5783" s="30">
        <v>44206</v>
      </c>
      <c r="D5783" s="29" t="s">
        <v>19241</v>
      </c>
      <c r="E5783" s="29">
        <v>3400</v>
      </c>
      <c r="F5783" s="29" t="s">
        <v>18886</v>
      </c>
      <c r="G5783" t="s">
        <v>392</v>
      </c>
    </row>
    <row r="5784" spans="1:7" x14ac:dyDescent="0.25">
      <c r="A5784" s="29" t="s">
        <v>18681</v>
      </c>
      <c r="B5784" s="29" t="s">
        <v>18682</v>
      </c>
      <c r="C5784" s="30">
        <v>44229</v>
      </c>
      <c r="D5784" s="29" t="s">
        <v>19243</v>
      </c>
      <c r="E5784" s="29">
        <v>3401</v>
      </c>
      <c r="F5784" s="29" t="s">
        <v>18886</v>
      </c>
      <c r="G5784" t="s">
        <v>392</v>
      </c>
    </row>
    <row r="5785" spans="1:7" x14ac:dyDescent="0.25">
      <c r="A5785" s="29" t="s">
        <v>18662</v>
      </c>
      <c r="B5785" s="29" t="s">
        <v>18663</v>
      </c>
      <c r="C5785" s="30">
        <v>44224</v>
      </c>
      <c r="D5785" s="29" t="s">
        <v>19246</v>
      </c>
      <c r="E5785" s="29">
        <v>3440</v>
      </c>
      <c r="F5785" s="29" t="s">
        <v>18886</v>
      </c>
      <c r="G5785" t="s">
        <v>392</v>
      </c>
    </row>
    <row r="5786" spans="1:7" x14ac:dyDescent="0.25">
      <c r="A5786" s="29" t="s">
        <v>9388</v>
      </c>
      <c r="B5786" s="29" t="s">
        <v>9389</v>
      </c>
      <c r="C5786" s="30">
        <v>44238</v>
      </c>
      <c r="D5786" s="29" t="s">
        <v>19246</v>
      </c>
      <c r="E5786" s="29">
        <v>3440</v>
      </c>
      <c r="F5786" s="29" t="s">
        <v>18886</v>
      </c>
      <c r="G5786" t="s">
        <v>392</v>
      </c>
    </row>
    <row r="5787" spans="1:7" x14ac:dyDescent="0.25">
      <c r="A5787" s="29" t="s">
        <v>8276</v>
      </c>
      <c r="B5787" s="29" t="s">
        <v>8277</v>
      </c>
      <c r="C5787" s="30">
        <v>44201</v>
      </c>
      <c r="D5787" s="29" t="s">
        <v>18908</v>
      </c>
      <c r="E5787" s="29">
        <v>3800</v>
      </c>
      <c r="F5787" s="29" t="s">
        <v>18888</v>
      </c>
      <c r="G5787" t="s">
        <v>392</v>
      </c>
    </row>
    <row r="5788" spans="1:7" x14ac:dyDescent="0.25">
      <c r="A5788" s="29" t="s">
        <v>16489</v>
      </c>
      <c r="B5788" s="29" t="s">
        <v>16490</v>
      </c>
      <c r="C5788" s="30">
        <v>44201</v>
      </c>
      <c r="D5788" s="29" t="s">
        <v>18908</v>
      </c>
      <c r="E5788" s="29">
        <v>3800</v>
      </c>
      <c r="F5788" s="29" t="s">
        <v>18888</v>
      </c>
      <c r="G5788" t="s">
        <v>392</v>
      </c>
    </row>
    <row r="5789" spans="1:7" x14ac:dyDescent="0.25">
      <c r="A5789" s="29" t="s">
        <v>3103</v>
      </c>
      <c r="B5789" s="29" t="s">
        <v>3104</v>
      </c>
      <c r="C5789" s="30">
        <v>44216</v>
      </c>
      <c r="D5789" s="29" t="s">
        <v>18908</v>
      </c>
      <c r="E5789" s="29">
        <v>3800</v>
      </c>
      <c r="F5789" s="29" t="s">
        <v>18888</v>
      </c>
      <c r="G5789" t="s">
        <v>392</v>
      </c>
    </row>
    <row r="5790" spans="1:7" x14ac:dyDescent="0.25">
      <c r="A5790" s="29" t="s">
        <v>17020</v>
      </c>
      <c r="B5790" s="29" t="s">
        <v>17021</v>
      </c>
      <c r="C5790" s="30">
        <v>44223</v>
      </c>
      <c r="D5790" s="29" t="s">
        <v>18908</v>
      </c>
      <c r="E5790" s="29">
        <v>3800</v>
      </c>
      <c r="F5790" s="29" t="s">
        <v>18888</v>
      </c>
      <c r="G5790" t="s">
        <v>392</v>
      </c>
    </row>
    <row r="5791" spans="1:7" x14ac:dyDescent="0.25">
      <c r="A5791" s="29" t="s">
        <v>15216</v>
      </c>
      <c r="B5791" s="29" t="s">
        <v>15217</v>
      </c>
      <c r="C5791" s="30">
        <v>44230</v>
      </c>
      <c r="D5791" s="29" t="s">
        <v>18908</v>
      </c>
      <c r="E5791" s="29">
        <v>3800</v>
      </c>
      <c r="F5791" s="29" t="s">
        <v>18888</v>
      </c>
      <c r="G5791" t="s">
        <v>392</v>
      </c>
    </row>
    <row r="5792" spans="1:7" x14ac:dyDescent="0.25">
      <c r="A5792" s="29" t="s">
        <v>12639</v>
      </c>
      <c r="B5792" s="29" t="s">
        <v>12640</v>
      </c>
      <c r="C5792" s="30">
        <v>44239</v>
      </c>
      <c r="D5792" s="29" t="s">
        <v>18889</v>
      </c>
      <c r="E5792" s="29">
        <v>4000</v>
      </c>
      <c r="F5792" s="29" t="s">
        <v>18889</v>
      </c>
      <c r="G5792" t="s">
        <v>392</v>
      </c>
    </row>
    <row r="5793" spans="1:7" x14ac:dyDescent="0.25">
      <c r="A5793" s="29" t="s">
        <v>9083</v>
      </c>
      <c r="B5793" s="29" t="s">
        <v>9084</v>
      </c>
      <c r="C5793" s="30">
        <v>44229</v>
      </c>
      <c r="D5793" s="29" t="s">
        <v>18889</v>
      </c>
      <c r="E5793" s="29">
        <v>4100</v>
      </c>
      <c r="F5793" s="29" t="s">
        <v>18889</v>
      </c>
      <c r="G5793" t="s">
        <v>392</v>
      </c>
    </row>
    <row r="5794" spans="1:7" x14ac:dyDescent="0.25">
      <c r="A5794" s="29" t="s">
        <v>9164</v>
      </c>
      <c r="B5794" s="29" t="s">
        <v>9165</v>
      </c>
      <c r="C5794" s="30">
        <v>44232</v>
      </c>
      <c r="D5794" s="29" t="s">
        <v>18889</v>
      </c>
      <c r="E5794" s="29">
        <v>4100</v>
      </c>
      <c r="F5794" s="29" t="s">
        <v>18889</v>
      </c>
      <c r="G5794" t="s">
        <v>392</v>
      </c>
    </row>
    <row r="5795" spans="1:7" x14ac:dyDescent="0.25">
      <c r="A5795" s="29" t="s">
        <v>9166</v>
      </c>
      <c r="B5795" s="29" t="s">
        <v>9167</v>
      </c>
      <c r="C5795" s="30">
        <v>44232</v>
      </c>
      <c r="D5795" s="29" t="s">
        <v>18889</v>
      </c>
      <c r="E5795" s="29">
        <v>4100</v>
      </c>
      <c r="F5795" s="29" t="s">
        <v>18889</v>
      </c>
      <c r="G5795" t="s">
        <v>392</v>
      </c>
    </row>
    <row r="5796" spans="1:7" x14ac:dyDescent="0.25">
      <c r="A5796" s="29" t="s">
        <v>3969</v>
      </c>
      <c r="B5796" s="29" t="s">
        <v>3970</v>
      </c>
      <c r="C5796" s="30">
        <v>44244</v>
      </c>
      <c r="D5796" s="29" t="s">
        <v>18889</v>
      </c>
      <c r="E5796" s="29">
        <v>4357</v>
      </c>
      <c r="F5796" s="29" t="s">
        <v>18889</v>
      </c>
      <c r="G5796" t="s">
        <v>392</v>
      </c>
    </row>
    <row r="5797" spans="1:7" x14ac:dyDescent="0.25">
      <c r="A5797" s="29" t="s">
        <v>16897</v>
      </c>
      <c r="B5797" s="29" t="s">
        <v>16898</v>
      </c>
      <c r="C5797" s="30">
        <v>44226</v>
      </c>
      <c r="D5797" s="29" t="s">
        <v>18889</v>
      </c>
      <c r="E5797" s="29">
        <v>4460</v>
      </c>
      <c r="F5797" s="29" t="s">
        <v>18889</v>
      </c>
      <c r="G5797" t="s">
        <v>392</v>
      </c>
    </row>
    <row r="5798" spans="1:7" x14ac:dyDescent="0.25">
      <c r="A5798" s="29" t="s">
        <v>16889</v>
      </c>
      <c r="B5798" s="29" t="s">
        <v>16890</v>
      </c>
      <c r="C5798" s="30">
        <v>44227</v>
      </c>
      <c r="D5798" s="29" t="s">
        <v>18889</v>
      </c>
      <c r="E5798" s="29">
        <v>4500</v>
      </c>
      <c r="F5798" s="29" t="s">
        <v>18889</v>
      </c>
      <c r="G5798" t="s">
        <v>392</v>
      </c>
    </row>
    <row r="5799" spans="1:7" x14ac:dyDescent="0.25">
      <c r="A5799" s="29" t="s">
        <v>7244</v>
      </c>
      <c r="B5799" s="29" t="s">
        <v>7245</v>
      </c>
      <c r="C5799" s="30">
        <v>44251</v>
      </c>
      <c r="D5799" s="29" t="s">
        <v>18889</v>
      </c>
      <c r="E5799" s="29">
        <v>4520</v>
      </c>
      <c r="F5799" s="29" t="s">
        <v>18889</v>
      </c>
      <c r="G5799" t="s">
        <v>392</v>
      </c>
    </row>
    <row r="5800" spans="1:7" x14ac:dyDescent="0.25">
      <c r="A5800" s="29" t="s">
        <v>12330</v>
      </c>
      <c r="B5800" s="29" t="s">
        <v>12331</v>
      </c>
      <c r="C5800" s="30">
        <v>44230</v>
      </c>
      <c r="D5800" s="29" t="s">
        <v>18889</v>
      </c>
      <c r="E5800" s="29">
        <v>4880</v>
      </c>
      <c r="F5800" s="29" t="s">
        <v>18889</v>
      </c>
      <c r="G5800" t="s">
        <v>392</v>
      </c>
    </row>
    <row r="5801" spans="1:7" x14ac:dyDescent="0.25">
      <c r="A5801" s="29" t="s">
        <v>11639</v>
      </c>
      <c r="B5801" s="29" t="s">
        <v>11640</v>
      </c>
      <c r="C5801" s="30">
        <v>44223</v>
      </c>
      <c r="D5801" s="29" t="s">
        <v>18889</v>
      </c>
      <c r="E5801" s="29">
        <v>6690</v>
      </c>
      <c r="F5801" s="29" t="s">
        <v>18892</v>
      </c>
      <c r="G5801" t="s">
        <v>392</v>
      </c>
    </row>
    <row r="5802" spans="1:7" x14ac:dyDescent="0.25">
      <c r="A5802" s="29" t="s">
        <v>11010</v>
      </c>
      <c r="B5802" s="29" t="s">
        <v>11011</v>
      </c>
      <c r="C5802" s="30">
        <v>44194</v>
      </c>
      <c r="D5802" s="29" t="s">
        <v>18889</v>
      </c>
      <c r="F5802" s="29" t="s">
        <v>18889</v>
      </c>
      <c r="G5802" t="s">
        <v>392</v>
      </c>
    </row>
    <row r="5803" spans="1:7" x14ac:dyDescent="0.25">
      <c r="A5803" s="29" t="s">
        <v>8052</v>
      </c>
      <c r="B5803" s="29" t="s">
        <v>8053</v>
      </c>
      <c r="C5803" s="30">
        <v>44195</v>
      </c>
      <c r="D5803" s="29" t="s">
        <v>18889</v>
      </c>
      <c r="F5803" s="29" t="s">
        <v>18889</v>
      </c>
      <c r="G5803" t="s">
        <v>392</v>
      </c>
    </row>
    <row r="5804" spans="1:7" x14ac:dyDescent="0.25">
      <c r="A5804" s="29" t="s">
        <v>8082</v>
      </c>
      <c r="B5804" s="29" t="s">
        <v>8083</v>
      </c>
      <c r="C5804" s="30">
        <v>44196</v>
      </c>
      <c r="D5804" s="29" t="s">
        <v>18889</v>
      </c>
      <c r="F5804" s="29" t="s">
        <v>18889</v>
      </c>
      <c r="G5804" t="s">
        <v>392</v>
      </c>
    </row>
    <row r="5805" spans="1:7" x14ac:dyDescent="0.25">
      <c r="A5805" s="29" t="s">
        <v>8085</v>
      </c>
      <c r="B5805" s="29" t="s">
        <v>8086</v>
      </c>
      <c r="C5805" s="30">
        <v>44196</v>
      </c>
      <c r="D5805" s="29" t="s">
        <v>18889</v>
      </c>
      <c r="F5805" s="29" t="s">
        <v>18889</v>
      </c>
      <c r="G5805" t="s">
        <v>392</v>
      </c>
    </row>
    <row r="5806" spans="1:7" x14ac:dyDescent="0.25">
      <c r="A5806" s="29" t="s">
        <v>8158</v>
      </c>
      <c r="B5806" s="29" t="s">
        <v>8159</v>
      </c>
      <c r="C5806" s="30">
        <v>44201</v>
      </c>
      <c r="D5806" s="29" t="s">
        <v>18889</v>
      </c>
      <c r="F5806" s="29" t="s">
        <v>18889</v>
      </c>
      <c r="G5806" t="s">
        <v>392</v>
      </c>
    </row>
    <row r="5807" spans="1:7" x14ac:dyDescent="0.25">
      <c r="A5807" s="29" t="s">
        <v>2241</v>
      </c>
      <c r="B5807" s="29" t="s">
        <v>2242</v>
      </c>
      <c r="C5807" s="30">
        <v>44202</v>
      </c>
      <c r="D5807" s="29" t="s">
        <v>18889</v>
      </c>
      <c r="F5807" s="29" t="s">
        <v>18889</v>
      </c>
      <c r="G5807" t="s">
        <v>392</v>
      </c>
    </row>
    <row r="5808" spans="1:7" x14ac:dyDescent="0.25">
      <c r="A5808" s="29" t="s">
        <v>18129</v>
      </c>
      <c r="B5808" s="29" t="s">
        <v>18130</v>
      </c>
      <c r="C5808" s="30">
        <v>44207</v>
      </c>
      <c r="D5808" s="29" t="s">
        <v>18889</v>
      </c>
      <c r="F5808" s="29" t="s">
        <v>18889</v>
      </c>
      <c r="G5808" t="s">
        <v>392</v>
      </c>
    </row>
    <row r="5809" spans="1:7" x14ac:dyDescent="0.25">
      <c r="A5809" s="29" t="s">
        <v>11537</v>
      </c>
      <c r="B5809" s="29" t="s">
        <v>11538</v>
      </c>
      <c r="C5809" s="30">
        <v>44208</v>
      </c>
      <c r="D5809" s="29" t="s">
        <v>19161</v>
      </c>
      <c r="F5809" s="29" t="s">
        <v>18888</v>
      </c>
      <c r="G5809" t="s">
        <v>392</v>
      </c>
    </row>
    <row r="5810" spans="1:7" x14ac:dyDescent="0.25">
      <c r="A5810" s="29" t="s">
        <v>18502</v>
      </c>
      <c r="B5810" s="29" t="s">
        <v>18503</v>
      </c>
      <c r="C5810" s="30">
        <v>44209</v>
      </c>
      <c r="D5810" s="29" t="s">
        <v>19254</v>
      </c>
      <c r="F5810" s="29" t="s">
        <v>18888</v>
      </c>
      <c r="G5810" t="s">
        <v>392</v>
      </c>
    </row>
    <row r="5811" spans="1:7" x14ac:dyDescent="0.25">
      <c r="A5811" s="29" t="s">
        <v>18507</v>
      </c>
      <c r="B5811" s="29" t="s">
        <v>18508</v>
      </c>
      <c r="C5811" s="30">
        <v>44210</v>
      </c>
      <c r="D5811" s="29" t="s">
        <v>19254</v>
      </c>
      <c r="F5811" s="29" t="s">
        <v>18888</v>
      </c>
      <c r="G5811" t="s">
        <v>392</v>
      </c>
    </row>
    <row r="5812" spans="1:7" x14ac:dyDescent="0.25">
      <c r="A5812" s="29" t="s">
        <v>18505</v>
      </c>
      <c r="B5812" s="29" t="s">
        <v>18506</v>
      </c>
      <c r="C5812" s="30">
        <v>44212</v>
      </c>
      <c r="D5812" s="29" t="s">
        <v>19254</v>
      </c>
      <c r="F5812" s="29" t="s">
        <v>18888</v>
      </c>
      <c r="G5812" t="s">
        <v>392</v>
      </c>
    </row>
    <row r="5813" spans="1:7" x14ac:dyDescent="0.25">
      <c r="A5813" s="29" t="s">
        <v>5416</v>
      </c>
      <c r="B5813" s="29" t="s">
        <v>5417</v>
      </c>
      <c r="C5813" s="30">
        <v>44213</v>
      </c>
      <c r="D5813" s="29" t="s">
        <v>18907</v>
      </c>
      <c r="F5813" s="29" t="s">
        <v>18888</v>
      </c>
      <c r="G5813" t="s">
        <v>392</v>
      </c>
    </row>
    <row r="5814" spans="1:7" x14ac:dyDescent="0.25">
      <c r="A5814" s="29" t="s">
        <v>11464</v>
      </c>
      <c r="B5814" s="29" t="s">
        <v>11465</v>
      </c>
      <c r="C5814" s="30">
        <v>44214</v>
      </c>
      <c r="D5814" s="29" t="s">
        <v>19254</v>
      </c>
      <c r="F5814" s="29" t="s">
        <v>18888</v>
      </c>
      <c r="G5814" t="s">
        <v>392</v>
      </c>
    </row>
    <row r="5815" spans="1:7" x14ac:dyDescent="0.25">
      <c r="A5815" s="29" t="s">
        <v>5403</v>
      </c>
      <c r="B5815" s="29" t="s">
        <v>5404</v>
      </c>
      <c r="C5815" s="30">
        <v>44214</v>
      </c>
      <c r="D5815" s="29" t="s">
        <v>19257</v>
      </c>
      <c r="F5815" s="29" t="s">
        <v>18888</v>
      </c>
      <c r="G5815" t="s">
        <v>392</v>
      </c>
    </row>
    <row r="5816" spans="1:7" x14ac:dyDescent="0.25">
      <c r="A5816" s="29" t="s">
        <v>11474</v>
      </c>
      <c r="B5816" s="29" t="s">
        <v>11475</v>
      </c>
      <c r="C5816" s="30">
        <v>44214</v>
      </c>
      <c r="D5816" s="29" t="s">
        <v>19036</v>
      </c>
      <c r="F5816" s="29" t="s">
        <v>18888</v>
      </c>
      <c r="G5816" t="s">
        <v>392</v>
      </c>
    </row>
    <row r="5817" spans="1:7" x14ac:dyDescent="0.25">
      <c r="A5817" s="29" t="s">
        <v>13812</v>
      </c>
      <c r="B5817" s="29" t="s">
        <v>13813</v>
      </c>
      <c r="C5817" s="30">
        <v>44215</v>
      </c>
      <c r="D5817" s="29" t="s">
        <v>18889</v>
      </c>
      <c r="F5817" s="29" t="s">
        <v>18889</v>
      </c>
      <c r="G5817" t="s">
        <v>392</v>
      </c>
    </row>
    <row r="5818" spans="1:7" x14ac:dyDescent="0.25">
      <c r="A5818" s="29" t="s">
        <v>12815</v>
      </c>
      <c r="B5818" s="29" t="s">
        <v>12816</v>
      </c>
      <c r="C5818" s="30">
        <v>44215</v>
      </c>
      <c r="D5818" s="29" t="s">
        <v>18908</v>
      </c>
      <c r="F5818" s="29" t="s">
        <v>18888</v>
      </c>
      <c r="G5818" t="s">
        <v>392</v>
      </c>
    </row>
    <row r="5819" spans="1:7" x14ac:dyDescent="0.25">
      <c r="A5819" s="29" t="s">
        <v>13986</v>
      </c>
      <c r="B5819" s="29" t="s">
        <v>13987</v>
      </c>
      <c r="C5819" s="30">
        <v>44216</v>
      </c>
      <c r="D5819" s="29" t="s">
        <v>19433</v>
      </c>
      <c r="F5819" s="29" t="s">
        <v>18888</v>
      </c>
      <c r="G5819" t="s">
        <v>392</v>
      </c>
    </row>
    <row r="5820" spans="1:7" x14ac:dyDescent="0.25">
      <c r="A5820" s="29" t="s">
        <v>11510</v>
      </c>
      <c r="B5820" s="29" t="s">
        <v>11511</v>
      </c>
      <c r="C5820" s="30">
        <v>44217</v>
      </c>
      <c r="D5820" s="29" t="s">
        <v>19291</v>
      </c>
      <c r="F5820" s="29" t="s">
        <v>18888</v>
      </c>
      <c r="G5820" t="s">
        <v>392</v>
      </c>
    </row>
    <row r="5821" spans="1:7" x14ac:dyDescent="0.25">
      <c r="A5821" s="29" t="s">
        <v>14035</v>
      </c>
      <c r="B5821" s="29" t="s">
        <v>14036</v>
      </c>
      <c r="C5821" s="30">
        <v>44218</v>
      </c>
      <c r="D5821" s="29" t="s">
        <v>15543</v>
      </c>
      <c r="F5821" s="29" t="s">
        <v>18888</v>
      </c>
      <c r="G5821" t="s">
        <v>392</v>
      </c>
    </row>
    <row r="5822" spans="1:7" x14ac:dyDescent="0.25">
      <c r="A5822" s="29" t="s">
        <v>14062</v>
      </c>
      <c r="B5822" s="29" t="s">
        <v>14063</v>
      </c>
      <c r="C5822" s="30">
        <v>44219</v>
      </c>
      <c r="D5822" s="29" t="s">
        <v>19247</v>
      </c>
      <c r="F5822" s="29" t="s">
        <v>18886</v>
      </c>
      <c r="G5822" t="s">
        <v>392</v>
      </c>
    </row>
    <row r="5823" spans="1:7" x14ac:dyDescent="0.25">
      <c r="A5823" s="29" t="s">
        <v>14048</v>
      </c>
      <c r="B5823" s="29" t="s">
        <v>14049</v>
      </c>
      <c r="C5823" s="30">
        <v>44219</v>
      </c>
      <c r="D5823" s="29" t="s">
        <v>19254</v>
      </c>
      <c r="F5823" s="29" t="s">
        <v>18888</v>
      </c>
      <c r="G5823" t="s">
        <v>392</v>
      </c>
    </row>
    <row r="5824" spans="1:7" x14ac:dyDescent="0.25">
      <c r="A5824" s="29" t="s">
        <v>14050</v>
      </c>
      <c r="B5824" s="29" t="s">
        <v>14051</v>
      </c>
      <c r="C5824" s="30">
        <v>44219</v>
      </c>
      <c r="D5824" s="29" t="s">
        <v>19254</v>
      </c>
      <c r="F5824" s="29" t="s">
        <v>18888</v>
      </c>
      <c r="G5824" t="s">
        <v>392</v>
      </c>
    </row>
    <row r="5825" spans="1:7" x14ac:dyDescent="0.25">
      <c r="A5825" s="29" t="s">
        <v>14084</v>
      </c>
      <c r="B5825" s="29" t="s">
        <v>14085</v>
      </c>
      <c r="C5825" s="30">
        <v>44219</v>
      </c>
      <c r="D5825" s="29" t="s">
        <v>19254</v>
      </c>
      <c r="F5825" s="29" t="s">
        <v>18888</v>
      </c>
      <c r="G5825" t="s">
        <v>392</v>
      </c>
    </row>
    <row r="5826" spans="1:7" x14ac:dyDescent="0.25">
      <c r="A5826" s="29" t="s">
        <v>14052</v>
      </c>
      <c r="B5826" s="29" t="s">
        <v>14053</v>
      </c>
      <c r="C5826" s="30">
        <v>44220</v>
      </c>
      <c r="D5826" s="29" t="s">
        <v>19264</v>
      </c>
      <c r="F5826" s="29" t="s">
        <v>18888</v>
      </c>
      <c r="G5826" t="s">
        <v>392</v>
      </c>
    </row>
    <row r="5827" spans="1:7" x14ac:dyDescent="0.25">
      <c r="A5827" s="29" t="s">
        <v>18199</v>
      </c>
      <c r="B5827" s="29" t="s">
        <v>18200</v>
      </c>
      <c r="C5827" s="30">
        <v>44220</v>
      </c>
      <c r="D5827" s="29" t="s">
        <v>19241</v>
      </c>
      <c r="F5827" s="29" t="s">
        <v>18886</v>
      </c>
      <c r="G5827" t="s">
        <v>392</v>
      </c>
    </row>
    <row r="5828" spans="1:7" x14ac:dyDescent="0.25">
      <c r="A5828" s="29" t="s">
        <v>18197</v>
      </c>
      <c r="B5828" s="29" t="s">
        <v>18198</v>
      </c>
      <c r="C5828" s="30">
        <v>44220</v>
      </c>
      <c r="D5828" s="29" t="s">
        <v>18908</v>
      </c>
      <c r="F5828" s="29" t="s">
        <v>18888</v>
      </c>
      <c r="G5828" t="s">
        <v>392</v>
      </c>
    </row>
    <row r="5829" spans="1:7" x14ac:dyDescent="0.25">
      <c r="A5829" s="29" t="s">
        <v>18201</v>
      </c>
      <c r="B5829" s="29" t="s">
        <v>18202</v>
      </c>
      <c r="C5829" s="30">
        <v>44220</v>
      </c>
      <c r="D5829" s="29" t="s">
        <v>18908</v>
      </c>
      <c r="F5829" s="29" t="s">
        <v>18888</v>
      </c>
      <c r="G5829" t="s">
        <v>392</v>
      </c>
    </row>
    <row r="5830" spans="1:7" x14ac:dyDescent="0.25">
      <c r="A5830" s="29" t="s">
        <v>18203</v>
      </c>
      <c r="B5830" s="29" t="s">
        <v>18204</v>
      </c>
      <c r="C5830" s="30">
        <v>44220</v>
      </c>
      <c r="D5830" s="29" t="s">
        <v>18908</v>
      </c>
      <c r="F5830" s="29" t="s">
        <v>18888</v>
      </c>
      <c r="G5830" t="s">
        <v>392</v>
      </c>
    </row>
    <row r="5831" spans="1:7" x14ac:dyDescent="0.25">
      <c r="A5831" s="29" t="s">
        <v>14064</v>
      </c>
      <c r="B5831" s="29" t="s">
        <v>14065</v>
      </c>
      <c r="C5831" s="30">
        <v>44220</v>
      </c>
      <c r="D5831" s="29" t="s">
        <v>19246</v>
      </c>
      <c r="F5831" s="29" t="s">
        <v>18886</v>
      </c>
      <c r="G5831" t="s">
        <v>392</v>
      </c>
    </row>
    <row r="5832" spans="1:7" x14ac:dyDescent="0.25">
      <c r="A5832" s="29" t="s">
        <v>14125</v>
      </c>
      <c r="B5832" s="29" t="s">
        <v>14126</v>
      </c>
      <c r="C5832" s="30">
        <v>44221</v>
      </c>
      <c r="D5832" s="29" t="s">
        <v>19254</v>
      </c>
      <c r="F5832" s="29" t="s">
        <v>18888</v>
      </c>
      <c r="G5832" t="s">
        <v>392</v>
      </c>
    </row>
    <row r="5833" spans="1:7" x14ac:dyDescent="0.25">
      <c r="A5833" s="29" t="s">
        <v>18219</v>
      </c>
      <c r="B5833" s="29" t="s">
        <v>18220</v>
      </c>
      <c r="C5833" s="30">
        <v>44222</v>
      </c>
      <c r="D5833" s="29" t="s">
        <v>19254</v>
      </c>
      <c r="F5833" s="29" t="s">
        <v>18888</v>
      </c>
      <c r="G5833" t="s">
        <v>392</v>
      </c>
    </row>
    <row r="5834" spans="1:7" x14ac:dyDescent="0.25">
      <c r="A5834" s="29" t="s">
        <v>18221</v>
      </c>
      <c r="B5834" s="29" t="s">
        <v>18222</v>
      </c>
      <c r="C5834" s="30">
        <v>44222</v>
      </c>
      <c r="D5834" s="29" t="s">
        <v>19036</v>
      </c>
      <c r="F5834" s="29" t="s">
        <v>18888</v>
      </c>
      <c r="G5834" t="s">
        <v>392</v>
      </c>
    </row>
    <row r="5835" spans="1:7" x14ac:dyDescent="0.25">
      <c r="A5835" s="29" t="s">
        <v>18185</v>
      </c>
      <c r="B5835" s="29" t="s">
        <v>18186</v>
      </c>
      <c r="C5835" s="30">
        <v>44223</v>
      </c>
      <c r="D5835" s="29" t="s">
        <v>19257</v>
      </c>
      <c r="F5835" s="29" t="s">
        <v>18888</v>
      </c>
      <c r="G5835" t="s">
        <v>392</v>
      </c>
    </row>
    <row r="5836" spans="1:7" x14ac:dyDescent="0.25">
      <c r="A5836" s="29" t="s">
        <v>5523</v>
      </c>
      <c r="B5836" s="29" t="s">
        <v>5524</v>
      </c>
      <c r="C5836" s="30">
        <v>44226</v>
      </c>
      <c r="D5836" s="29" t="s">
        <v>19254</v>
      </c>
      <c r="F5836" s="29" t="s">
        <v>18888</v>
      </c>
      <c r="G5836" t="s">
        <v>392</v>
      </c>
    </row>
    <row r="5837" spans="1:7" x14ac:dyDescent="0.25">
      <c r="A5837" s="29" t="s">
        <v>5525</v>
      </c>
      <c r="B5837" s="29" t="s">
        <v>5526</v>
      </c>
      <c r="C5837" s="30">
        <v>44226</v>
      </c>
      <c r="D5837" s="29" t="s">
        <v>19254</v>
      </c>
      <c r="F5837" s="29" t="s">
        <v>18888</v>
      </c>
      <c r="G5837" t="s">
        <v>392</v>
      </c>
    </row>
    <row r="5838" spans="1:7" x14ac:dyDescent="0.25">
      <c r="A5838" s="29" t="s">
        <v>5458</v>
      </c>
      <c r="B5838" s="29" t="s">
        <v>5459</v>
      </c>
      <c r="C5838" s="30">
        <v>44228</v>
      </c>
      <c r="D5838" s="29" t="s">
        <v>19254</v>
      </c>
      <c r="F5838" s="29" t="s">
        <v>18888</v>
      </c>
      <c r="G5838" t="s">
        <v>392</v>
      </c>
    </row>
    <row r="5839" spans="1:7" x14ac:dyDescent="0.25">
      <c r="A5839" s="29" t="s">
        <v>5463</v>
      </c>
      <c r="B5839" s="29" t="s">
        <v>5464</v>
      </c>
      <c r="C5839" s="30">
        <v>44229</v>
      </c>
      <c r="D5839" s="29" t="s">
        <v>19254</v>
      </c>
      <c r="F5839" s="29" t="s">
        <v>18888</v>
      </c>
      <c r="G5839" t="s">
        <v>392</v>
      </c>
    </row>
    <row r="5840" spans="1:7" x14ac:dyDescent="0.25">
      <c r="A5840" s="29" t="s">
        <v>11566</v>
      </c>
      <c r="B5840" s="29" t="s">
        <v>11567</v>
      </c>
      <c r="C5840" s="30">
        <v>44231</v>
      </c>
      <c r="D5840" s="29" t="s">
        <v>19223</v>
      </c>
      <c r="F5840" s="29" t="s">
        <v>18886</v>
      </c>
      <c r="G5840" t="s">
        <v>392</v>
      </c>
    </row>
    <row r="5841" spans="1:7" x14ac:dyDescent="0.25">
      <c r="A5841" s="29" t="s">
        <v>18451</v>
      </c>
      <c r="B5841" s="29" t="s">
        <v>18452</v>
      </c>
      <c r="C5841" s="30">
        <v>44231</v>
      </c>
      <c r="D5841" s="29" t="s">
        <v>19254</v>
      </c>
      <c r="F5841" s="29" t="s">
        <v>18888</v>
      </c>
      <c r="G5841" t="s">
        <v>392</v>
      </c>
    </row>
    <row r="5842" spans="1:7" x14ac:dyDescent="0.25">
      <c r="A5842" s="29" t="s">
        <v>18432</v>
      </c>
      <c r="B5842" s="29" t="s">
        <v>18433</v>
      </c>
      <c r="C5842" s="30">
        <v>44235</v>
      </c>
      <c r="D5842" s="29" t="s">
        <v>19301</v>
      </c>
      <c r="F5842" s="29" t="s">
        <v>18888</v>
      </c>
      <c r="G5842" t="s">
        <v>392</v>
      </c>
    </row>
    <row r="5843" spans="1:7" x14ac:dyDescent="0.25">
      <c r="A5843" s="29" t="s">
        <v>18448</v>
      </c>
      <c r="B5843" s="29" t="s">
        <v>18449</v>
      </c>
      <c r="C5843" s="30">
        <v>44235</v>
      </c>
      <c r="D5843" s="29" t="s">
        <v>19254</v>
      </c>
      <c r="F5843" s="29" t="s">
        <v>18888</v>
      </c>
      <c r="G5843" t="s">
        <v>392</v>
      </c>
    </row>
    <row r="5844" spans="1:7" x14ac:dyDescent="0.25">
      <c r="A5844" s="29" t="s">
        <v>11804</v>
      </c>
      <c r="B5844" s="29" t="s">
        <v>11805</v>
      </c>
      <c r="C5844" s="30">
        <v>44243</v>
      </c>
      <c r="D5844" s="29" t="s">
        <v>19301</v>
      </c>
      <c r="F5844" s="29" t="s">
        <v>18888</v>
      </c>
      <c r="G5844" t="s">
        <v>392</v>
      </c>
    </row>
    <row r="5845" spans="1:7" x14ac:dyDescent="0.25">
      <c r="A5845" s="29" t="s">
        <v>9848</v>
      </c>
      <c r="B5845" s="29" t="s">
        <v>9849</v>
      </c>
      <c r="C5845" s="30">
        <v>44250</v>
      </c>
      <c r="D5845" s="29" t="s">
        <v>18896</v>
      </c>
      <c r="F5845" s="29" t="s">
        <v>18894</v>
      </c>
      <c r="G5845" t="s">
        <v>392</v>
      </c>
    </row>
    <row r="5846" spans="1:7" x14ac:dyDescent="0.25">
      <c r="A5846" s="29" t="s">
        <v>17762</v>
      </c>
      <c r="B5846" s="29" t="s">
        <v>17763</v>
      </c>
      <c r="C5846" s="30">
        <v>44259</v>
      </c>
      <c r="D5846" s="29" t="s">
        <v>18904</v>
      </c>
      <c r="F5846" s="29" t="s">
        <v>18887</v>
      </c>
      <c r="G5846" t="s">
        <v>392</v>
      </c>
    </row>
    <row r="5847" spans="1:7" x14ac:dyDescent="0.25">
      <c r="A5847" s="29" t="s">
        <v>17889</v>
      </c>
      <c r="B5847" s="29" t="s">
        <v>17890</v>
      </c>
      <c r="C5847" s="30">
        <v>44263</v>
      </c>
      <c r="D5847" s="29" t="s">
        <v>19020</v>
      </c>
      <c r="F5847" s="29" t="s">
        <v>18887</v>
      </c>
      <c r="G5847" t="s">
        <v>392</v>
      </c>
    </row>
    <row r="5848" spans="1:7" x14ac:dyDescent="0.25">
      <c r="A5848" s="29" t="s">
        <v>7261</v>
      </c>
      <c r="B5848" s="29" t="s">
        <v>7262</v>
      </c>
      <c r="C5848" s="30">
        <v>44250</v>
      </c>
      <c r="D5848" s="29" t="s">
        <v>18895</v>
      </c>
      <c r="E5848" s="29">
        <v>1070</v>
      </c>
      <c r="F5848" s="29" t="s">
        <v>18884</v>
      </c>
      <c r="G5848" t="s">
        <v>6279</v>
      </c>
    </row>
    <row r="5849" spans="1:7" x14ac:dyDescent="0.25">
      <c r="A5849" s="29" t="s">
        <v>16491</v>
      </c>
      <c r="B5849" s="29" t="s">
        <v>16492</v>
      </c>
      <c r="C5849" s="30">
        <v>44199</v>
      </c>
      <c r="D5849" s="29" t="s">
        <v>19101</v>
      </c>
      <c r="E5849" s="29">
        <v>1820</v>
      </c>
      <c r="F5849" s="29" t="s">
        <v>18886</v>
      </c>
      <c r="G5849" t="s">
        <v>6279</v>
      </c>
    </row>
    <row r="5850" spans="1:7" x14ac:dyDescent="0.25">
      <c r="A5850" s="29" t="s">
        <v>8317</v>
      </c>
      <c r="B5850" s="29" t="s">
        <v>8318</v>
      </c>
      <c r="C5850" s="30">
        <v>44202</v>
      </c>
      <c r="D5850" s="29" t="s">
        <v>18966</v>
      </c>
      <c r="E5850" s="29">
        <v>1000</v>
      </c>
      <c r="F5850" s="29" t="s">
        <v>18884</v>
      </c>
      <c r="G5850" t="s">
        <v>70</v>
      </c>
    </row>
    <row r="5851" spans="1:7" x14ac:dyDescent="0.25">
      <c r="A5851" s="29" t="s">
        <v>14450</v>
      </c>
      <c r="B5851" s="29" t="s">
        <v>14451</v>
      </c>
      <c r="C5851" s="30">
        <v>44207</v>
      </c>
      <c r="D5851" s="29" t="s">
        <v>18966</v>
      </c>
      <c r="E5851" s="29">
        <v>1000</v>
      </c>
      <c r="F5851" s="29" t="s">
        <v>18884</v>
      </c>
      <c r="G5851" t="s">
        <v>70</v>
      </c>
    </row>
    <row r="5852" spans="1:7" x14ac:dyDescent="0.25">
      <c r="A5852" s="29" t="s">
        <v>6376</v>
      </c>
      <c r="B5852" s="29" t="s">
        <v>6377</v>
      </c>
      <c r="C5852" s="30">
        <v>44213</v>
      </c>
      <c r="D5852" s="29" t="s">
        <v>18966</v>
      </c>
      <c r="E5852" s="29">
        <v>1000</v>
      </c>
      <c r="F5852" s="29" t="s">
        <v>18884</v>
      </c>
      <c r="G5852" t="s">
        <v>70</v>
      </c>
    </row>
    <row r="5853" spans="1:7" x14ac:dyDescent="0.25">
      <c r="A5853" s="29" t="s">
        <v>16458</v>
      </c>
      <c r="B5853" s="29" t="s">
        <v>16459</v>
      </c>
      <c r="C5853" s="30">
        <v>44198</v>
      </c>
      <c r="D5853" s="29" t="s">
        <v>18966</v>
      </c>
      <c r="E5853" s="29">
        <v>1030</v>
      </c>
      <c r="F5853" s="29" t="s">
        <v>18884</v>
      </c>
      <c r="G5853" t="s">
        <v>70</v>
      </c>
    </row>
    <row r="5854" spans="1:7" x14ac:dyDescent="0.25">
      <c r="A5854" s="29" t="s">
        <v>6388</v>
      </c>
      <c r="B5854" s="29" t="s">
        <v>6389</v>
      </c>
      <c r="C5854" s="30">
        <v>44206</v>
      </c>
      <c r="D5854" s="29" t="s">
        <v>18968</v>
      </c>
      <c r="E5854" s="29">
        <v>1030</v>
      </c>
      <c r="F5854" s="29" t="s">
        <v>18884</v>
      </c>
      <c r="G5854" t="s">
        <v>70</v>
      </c>
    </row>
    <row r="5855" spans="1:7" x14ac:dyDescent="0.25">
      <c r="A5855" s="29" t="s">
        <v>6379</v>
      </c>
      <c r="B5855" s="29" t="s">
        <v>6380</v>
      </c>
      <c r="C5855" s="30">
        <v>44207</v>
      </c>
      <c r="D5855" s="29" t="s">
        <v>18968</v>
      </c>
      <c r="E5855" s="29">
        <v>1030</v>
      </c>
      <c r="F5855" s="29" t="s">
        <v>18884</v>
      </c>
      <c r="G5855" t="s">
        <v>70</v>
      </c>
    </row>
    <row r="5856" spans="1:7" x14ac:dyDescent="0.25">
      <c r="A5856" s="29" t="s">
        <v>6382</v>
      </c>
      <c r="B5856" s="29" t="s">
        <v>6383</v>
      </c>
      <c r="C5856" s="30">
        <v>44208</v>
      </c>
      <c r="D5856" s="29" t="s">
        <v>18968</v>
      </c>
      <c r="E5856" s="29">
        <v>1030</v>
      </c>
      <c r="F5856" s="29" t="s">
        <v>18884</v>
      </c>
      <c r="G5856" t="s">
        <v>70</v>
      </c>
    </row>
    <row r="5857" spans="1:7" x14ac:dyDescent="0.25">
      <c r="A5857" s="29" t="s">
        <v>14393</v>
      </c>
      <c r="B5857" s="29" t="s">
        <v>14394</v>
      </c>
      <c r="C5857" s="30">
        <v>44212</v>
      </c>
      <c r="D5857" s="29" t="s">
        <v>19051</v>
      </c>
      <c r="E5857" s="29">
        <v>1040</v>
      </c>
      <c r="F5857" s="29" t="s">
        <v>18884</v>
      </c>
      <c r="G5857" t="s">
        <v>70</v>
      </c>
    </row>
    <row r="5858" spans="1:7" x14ac:dyDescent="0.25">
      <c r="A5858" s="29" t="s">
        <v>5901</v>
      </c>
      <c r="B5858" s="29" t="s">
        <v>5902</v>
      </c>
      <c r="C5858" s="30">
        <v>44223</v>
      </c>
      <c r="D5858" s="29" t="s">
        <v>18964</v>
      </c>
      <c r="E5858" s="29">
        <v>1040</v>
      </c>
      <c r="F5858" s="29" t="s">
        <v>18884</v>
      </c>
      <c r="G5858" t="s">
        <v>70</v>
      </c>
    </row>
    <row r="5859" spans="1:7" x14ac:dyDescent="0.25">
      <c r="A5859" s="29" t="s">
        <v>17074</v>
      </c>
      <c r="B5859" s="29" t="s">
        <v>17075</v>
      </c>
      <c r="C5859" s="30">
        <v>44235</v>
      </c>
      <c r="D5859" s="29" t="s">
        <v>19051</v>
      </c>
      <c r="E5859" s="29">
        <v>1040</v>
      </c>
      <c r="F5859" s="29" t="s">
        <v>18884</v>
      </c>
      <c r="G5859" t="s">
        <v>70</v>
      </c>
    </row>
    <row r="5860" spans="1:7" x14ac:dyDescent="0.25">
      <c r="A5860" s="29" t="s">
        <v>6111</v>
      </c>
      <c r="B5860" s="29" t="s">
        <v>6112</v>
      </c>
      <c r="C5860" s="30">
        <v>44221</v>
      </c>
      <c r="D5860" s="29" t="s">
        <v>18964</v>
      </c>
      <c r="E5860" s="29">
        <v>1070</v>
      </c>
      <c r="F5860" s="29" t="s">
        <v>18884</v>
      </c>
      <c r="G5860" t="s">
        <v>70</v>
      </c>
    </row>
    <row r="5861" spans="1:7" x14ac:dyDescent="0.25">
      <c r="A5861" s="29" t="s">
        <v>16570</v>
      </c>
      <c r="B5861" s="29" t="s">
        <v>16571</v>
      </c>
      <c r="C5861" s="30">
        <v>44216</v>
      </c>
      <c r="D5861" s="29" t="s">
        <v>18964</v>
      </c>
      <c r="E5861" s="29">
        <v>1080</v>
      </c>
      <c r="F5861" s="29" t="s">
        <v>18884</v>
      </c>
      <c r="G5861" t="s">
        <v>70</v>
      </c>
    </row>
    <row r="5862" spans="1:7" x14ac:dyDescent="0.25">
      <c r="A5862" s="29" t="s">
        <v>8626</v>
      </c>
      <c r="B5862" s="29" t="s">
        <v>8627</v>
      </c>
      <c r="C5862" s="30">
        <v>44200</v>
      </c>
      <c r="D5862" s="29" t="s">
        <v>18974</v>
      </c>
      <c r="E5862" s="29">
        <v>1081</v>
      </c>
      <c r="F5862" s="29" t="s">
        <v>18884</v>
      </c>
      <c r="G5862" t="s">
        <v>70</v>
      </c>
    </row>
    <row r="5863" spans="1:7" x14ac:dyDescent="0.25">
      <c r="A5863" s="29" t="s">
        <v>5898</v>
      </c>
      <c r="B5863" s="29" t="s">
        <v>5899</v>
      </c>
      <c r="C5863" s="30">
        <v>44222</v>
      </c>
      <c r="D5863" s="29" t="s">
        <v>18964</v>
      </c>
      <c r="E5863" s="29">
        <v>1090</v>
      </c>
      <c r="F5863" s="29" t="s">
        <v>18884</v>
      </c>
      <c r="G5863" t="s">
        <v>70</v>
      </c>
    </row>
    <row r="5864" spans="1:7" x14ac:dyDescent="0.25">
      <c r="A5864" s="29" t="s">
        <v>6391</v>
      </c>
      <c r="B5864" s="29" t="s">
        <v>6392</v>
      </c>
      <c r="C5864" s="30">
        <v>44207</v>
      </c>
      <c r="D5864" s="29" t="s">
        <v>18979</v>
      </c>
      <c r="E5864" s="29">
        <v>1140</v>
      </c>
      <c r="F5864" s="29" t="s">
        <v>18884</v>
      </c>
      <c r="G5864" t="s">
        <v>70</v>
      </c>
    </row>
    <row r="5865" spans="1:7" x14ac:dyDescent="0.25">
      <c r="A5865" s="29" t="s">
        <v>7770</v>
      </c>
      <c r="B5865" s="29" t="s">
        <v>7771</v>
      </c>
      <c r="C5865" s="30">
        <v>44225</v>
      </c>
      <c r="D5865" s="29" t="s">
        <v>18981</v>
      </c>
      <c r="E5865" s="29">
        <v>1190</v>
      </c>
      <c r="F5865" s="29" t="s">
        <v>18884</v>
      </c>
      <c r="G5865" t="s">
        <v>70</v>
      </c>
    </row>
    <row r="5866" spans="1:7" x14ac:dyDescent="0.25">
      <c r="A5866" s="29" t="s">
        <v>8341</v>
      </c>
      <c r="B5866" s="29" t="s">
        <v>8342</v>
      </c>
      <c r="C5866" s="30">
        <v>44202</v>
      </c>
      <c r="D5866" s="29" t="s">
        <v>18966</v>
      </c>
      <c r="E5866" s="29">
        <v>1200</v>
      </c>
      <c r="F5866" s="29" t="s">
        <v>18884</v>
      </c>
      <c r="G5866" t="s">
        <v>70</v>
      </c>
    </row>
    <row r="5867" spans="1:7" x14ac:dyDescent="0.25">
      <c r="A5867" s="29" t="s">
        <v>11688</v>
      </c>
      <c r="B5867" s="29" t="s">
        <v>11689</v>
      </c>
      <c r="C5867" s="30">
        <v>44234</v>
      </c>
      <c r="D5867" s="29" t="s">
        <v>18982</v>
      </c>
      <c r="E5867" s="29">
        <v>1210</v>
      </c>
      <c r="F5867" s="29" t="s">
        <v>18884</v>
      </c>
      <c r="G5867" t="s">
        <v>70</v>
      </c>
    </row>
    <row r="5868" spans="1:7" x14ac:dyDescent="0.25">
      <c r="A5868" s="29" t="s">
        <v>5907</v>
      </c>
      <c r="B5868" s="29" t="s">
        <v>5908</v>
      </c>
      <c r="C5868" s="30">
        <v>44221</v>
      </c>
      <c r="D5868" s="29" t="s">
        <v>18885</v>
      </c>
      <c r="E5868" s="29">
        <v>1450</v>
      </c>
      <c r="F5868" s="29" t="s">
        <v>18885</v>
      </c>
      <c r="G5868" t="s">
        <v>70</v>
      </c>
    </row>
    <row r="5869" spans="1:7" x14ac:dyDescent="0.25">
      <c r="A5869" s="29" t="s">
        <v>13882</v>
      </c>
      <c r="B5869" s="29" t="s">
        <v>13883</v>
      </c>
      <c r="C5869" s="30">
        <v>44193</v>
      </c>
      <c r="D5869" s="29" t="s">
        <v>19083</v>
      </c>
      <c r="E5869" s="29">
        <v>1457</v>
      </c>
      <c r="F5869" s="29" t="s">
        <v>18885</v>
      </c>
      <c r="G5869" t="s">
        <v>70</v>
      </c>
    </row>
    <row r="5870" spans="1:7" x14ac:dyDescent="0.25">
      <c r="A5870" s="29" t="s">
        <v>8819</v>
      </c>
      <c r="B5870" s="29" t="s">
        <v>8820</v>
      </c>
      <c r="C5870" s="30">
        <v>44210</v>
      </c>
      <c r="D5870" s="29" t="s">
        <v>19090</v>
      </c>
      <c r="E5870" s="29">
        <v>1560</v>
      </c>
      <c r="F5870" s="29" t="s">
        <v>18886</v>
      </c>
      <c r="G5870" t="s">
        <v>70</v>
      </c>
    </row>
    <row r="5871" spans="1:7" x14ac:dyDescent="0.25">
      <c r="A5871" s="29" t="s">
        <v>14364</v>
      </c>
      <c r="B5871" s="29" t="s">
        <v>14365</v>
      </c>
      <c r="C5871" s="30">
        <v>44218</v>
      </c>
      <c r="D5871" s="29" t="s">
        <v>19103</v>
      </c>
      <c r="E5871" s="29">
        <v>1830</v>
      </c>
      <c r="F5871" s="29" t="s">
        <v>18886</v>
      </c>
      <c r="G5871" t="s">
        <v>70</v>
      </c>
    </row>
    <row r="5872" spans="1:7" x14ac:dyDescent="0.25">
      <c r="A5872" s="29" t="s">
        <v>8332</v>
      </c>
      <c r="B5872" s="29" t="s">
        <v>8333</v>
      </c>
      <c r="C5872" s="30">
        <v>44202</v>
      </c>
      <c r="D5872" s="29" t="s">
        <v>18904</v>
      </c>
      <c r="E5872" s="29">
        <v>2140</v>
      </c>
      <c r="F5872" s="29" t="s">
        <v>18887</v>
      </c>
      <c r="G5872" t="s">
        <v>70</v>
      </c>
    </row>
    <row r="5873" spans="1:7" x14ac:dyDescent="0.25">
      <c r="A5873" s="29" t="s">
        <v>6567</v>
      </c>
      <c r="B5873" s="29" t="s">
        <v>6568</v>
      </c>
      <c r="C5873" s="30">
        <v>44228</v>
      </c>
      <c r="D5873" s="29" t="s">
        <v>19117</v>
      </c>
      <c r="E5873" s="29">
        <v>2200</v>
      </c>
      <c r="F5873" s="29" t="s">
        <v>18887</v>
      </c>
      <c r="G5873" t="s">
        <v>70</v>
      </c>
    </row>
    <row r="5874" spans="1:7" x14ac:dyDescent="0.25">
      <c r="A5874" s="29" t="s">
        <v>18688</v>
      </c>
      <c r="B5874" s="29" t="s">
        <v>18689</v>
      </c>
      <c r="C5874" s="30">
        <v>44228</v>
      </c>
      <c r="D5874" s="29" t="s">
        <v>19136</v>
      </c>
      <c r="E5874" s="29">
        <v>2300</v>
      </c>
      <c r="F5874" s="29" t="s">
        <v>18887</v>
      </c>
      <c r="G5874" t="s">
        <v>70</v>
      </c>
    </row>
    <row r="5875" spans="1:7" x14ac:dyDescent="0.25">
      <c r="A5875" s="29" t="s">
        <v>8682</v>
      </c>
      <c r="B5875" s="29" t="s">
        <v>8683</v>
      </c>
      <c r="C5875" s="30">
        <v>44200</v>
      </c>
      <c r="D5875" s="29" t="s">
        <v>19137</v>
      </c>
      <c r="E5875" s="29">
        <v>2310</v>
      </c>
      <c r="F5875" s="29" t="s">
        <v>18887</v>
      </c>
      <c r="G5875" t="s">
        <v>70</v>
      </c>
    </row>
    <row r="5876" spans="1:7" x14ac:dyDescent="0.25">
      <c r="A5876" s="29" t="s">
        <v>11099</v>
      </c>
      <c r="B5876" s="29" t="s">
        <v>11100</v>
      </c>
      <c r="C5876" s="30">
        <v>44201</v>
      </c>
      <c r="D5876" s="29" t="s">
        <v>19137</v>
      </c>
      <c r="E5876" s="29">
        <v>2310</v>
      </c>
      <c r="F5876" s="29" t="s">
        <v>18887</v>
      </c>
      <c r="G5876" t="s">
        <v>70</v>
      </c>
    </row>
    <row r="5877" spans="1:7" x14ac:dyDescent="0.25">
      <c r="A5877" s="29" t="s">
        <v>11157</v>
      </c>
      <c r="B5877" s="29" t="s">
        <v>11158</v>
      </c>
      <c r="C5877" s="30">
        <v>44204</v>
      </c>
      <c r="D5877" s="29" t="s">
        <v>19138</v>
      </c>
      <c r="E5877" s="29">
        <v>2320</v>
      </c>
      <c r="F5877" s="29" t="s">
        <v>18887</v>
      </c>
      <c r="G5877" t="s">
        <v>70</v>
      </c>
    </row>
    <row r="5878" spans="1:7" x14ac:dyDescent="0.25">
      <c r="A5878" s="29" t="s">
        <v>2501</v>
      </c>
      <c r="B5878" s="29" t="s">
        <v>2502</v>
      </c>
      <c r="C5878" s="30">
        <v>44205</v>
      </c>
      <c r="D5878" s="29" t="s">
        <v>19138</v>
      </c>
      <c r="E5878" s="29">
        <v>2320</v>
      </c>
      <c r="F5878" s="29" t="s">
        <v>18887</v>
      </c>
      <c r="G5878" t="s">
        <v>70</v>
      </c>
    </row>
    <row r="5879" spans="1:7" x14ac:dyDescent="0.25">
      <c r="A5879" s="29" t="s">
        <v>11137</v>
      </c>
      <c r="B5879" s="29" t="s">
        <v>11138</v>
      </c>
      <c r="C5879" s="30">
        <v>44204</v>
      </c>
      <c r="D5879" s="29" t="s">
        <v>19139</v>
      </c>
      <c r="E5879" s="29">
        <v>2321</v>
      </c>
      <c r="F5879" s="29" t="s">
        <v>18887</v>
      </c>
      <c r="G5879" t="s">
        <v>70</v>
      </c>
    </row>
    <row r="5880" spans="1:7" x14ac:dyDescent="0.25">
      <c r="A5880" s="29" t="s">
        <v>11140</v>
      </c>
      <c r="B5880" s="29" t="s">
        <v>11141</v>
      </c>
      <c r="C5880" s="30">
        <v>44204</v>
      </c>
      <c r="D5880" s="29" t="s">
        <v>19139</v>
      </c>
      <c r="E5880" s="29">
        <v>2321</v>
      </c>
      <c r="F5880" s="29" t="s">
        <v>18887</v>
      </c>
      <c r="G5880" t="s">
        <v>70</v>
      </c>
    </row>
    <row r="5881" spans="1:7" x14ac:dyDescent="0.25">
      <c r="A5881" s="29" t="s">
        <v>12145</v>
      </c>
      <c r="B5881" s="29" t="s">
        <v>12146</v>
      </c>
      <c r="C5881" s="30">
        <v>44228</v>
      </c>
      <c r="D5881" s="29" t="s">
        <v>19139</v>
      </c>
      <c r="E5881" s="29">
        <v>2321</v>
      </c>
      <c r="F5881" s="29" t="s">
        <v>18887</v>
      </c>
      <c r="G5881" t="s">
        <v>70</v>
      </c>
    </row>
    <row r="5882" spans="1:7" x14ac:dyDescent="0.25">
      <c r="A5882" s="29" t="s">
        <v>6572</v>
      </c>
      <c r="B5882" s="29" t="s">
        <v>6573</v>
      </c>
      <c r="C5882" s="30">
        <v>44229</v>
      </c>
      <c r="D5882" s="29" t="s">
        <v>19140</v>
      </c>
      <c r="E5882" s="29">
        <v>2321</v>
      </c>
      <c r="F5882" s="29" t="s">
        <v>18887</v>
      </c>
      <c r="G5882" t="s">
        <v>70</v>
      </c>
    </row>
    <row r="5883" spans="1:7" x14ac:dyDescent="0.25">
      <c r="A5883" s="29" t="s">
        <v>2498</v>
      </c>
      <c r="B5883" s="29" t="s">
        <v>2499</v>
      </c>
      <c r="C5883" s="30">
        <v>44208</v>
      </c>
      <c r="D5883" s="29" t="s">
        <v>19145</v>
      </c>
      <c r="E5883" s="29">
        <v>2350</v>
      </c>
      <c r="F5883" s="29" t="s">
        <v>18887</v>
      </c>
      <c r="G5883" t="s">
        <v>70</v>
      </c>
    </row>
    <row r="5884" spans="1:7" x14ac:dyDescent="0.25">
      <c r="A5884" s="29" t="s">
        <v>3197</v>
      </c>
      <c r="B5884" s="29" t="s">
        <v>3198</v>
      </c>
      <c r="C5884" s="30">
        <v>44217</v>
      </c>
      <c r="D5884" s="29" t="s">
        <v>19147</v>
      </c>
      <c r="E5884" s="29">
        <v>2370</v>
      </c>
      <c r="F5884" s="29" t="s">
        <v>18887</v>
      </c>
      <c r="G5884" t="s">
        <v>70</v>
      </c>
    </row>
    <row r="5885" spans="1:7" x14ac:dyDescent="0.25">
      <c r="A5885" s="29" t="s">
        <v>12467</v>
      </c>
      <c r="B5885" s="29" t="s">
        <v>12468</v>
      </c>
      <c r="C5885" s="30">
        <v>44235</v>
      </c>
      <c r="D5885" s="29" t="s">
        <v>19147</v>
      </c>
      <c r="E5885" s="29">
        <v>2370</v>
      </c>
      <c r="F5885" s="29" t="s">
        <v>18887</v>
      </c>
      <c r="G5885" t="s">
        <v>70</v>
      </c>
    </row>
    <row r="5886" spans="1:7" x14ac:dyDescent="0.25">
      <c r="A5886" s="29" t="s">
        <v>4777</v>
      </c>
      <c r="B5886" s="29" t="s">
        <v>4778</v>
      </c>
      <c r="C5886" s="30">
        <v>44245</v>
      </c>
      <c r="D5886" s="29" t="s">
        <v>19148</v>
      </c>
      <c r="E5886" s="29">
        <v>2370</v>
      </c>
      <c r="F5886" s="29" t="s">
        <v>18887</v>
      </c>
      <c r="G5886" t="s">
        <v>70</v>
      </c>
    </row>
    <row r="5887" spans="1:7" x14ac:dyDescent="0.25">
      <c r="A5887" s="29" t="s">
        <v>6698</v>
      </c>
      <c r="B5887" s="29" t="s">
        <v>6699</v>
      </c>
      <c r="C5887" s="30">
        <v>44228</v>
      </c>
      <c r="D5887" s="29" t="s">
        <v>19007</v>
      </c>
      <c r="E5887" s="29">
        <v>2400</v>
      </c>
      <c r="F5887" s="29" t="s">
        <v>18887</v>
      </c>
      <c r="G5887" t="s">
        <v>70</v>
      </c>
    </row>
    <row r="5888" spans="1:7" x14ac:dyDescent="0.25">
      <c r="A5888" s="29" t="s">
        <v>6507</v>
      </c>
      <c r="B5888" s="29" t="s">
        <v>6508</v>
      </c>
      <c r="C5888" s="30">
        <v>44221</v>
      </c>
      <c r="D5888" s="29" t="s">
        <v>19156</v>
      </c>
      <c r="E5888" s="29">
        <v>2480</v>
      </c>
      <c r="F5888" s="29" t="s">
        <v>18887</v>
      </c>
      <c r="G5888" t="s">
        <v>70</v>
      </c>
    </row>
    <row r="5889" spans="1:7" x14ac:dyDescent="0.25">
      <c r="A5889" s="29" t="s">
        <v>18605</v>
      </c>
      <c r="B5889" s="29" t="s">
        <v>18606</v>
      </c>
      <c r="C5889" s="30">
        <v>44228</v>
      </c>
      <c r="D5889" s="29" t="s">
        <v>19156</v>
      </c>
      <c r="E5889" s="29">
        <v>2480</v>
      </c>
      <c r="F5889" s="29" t="s">
        <v>18887</v>
      </c>
      <c r="G5889" t="s">
        <v>70</v>
      </c>
    </row>
    <row r="5890" spans="1:7" x14ac:dyDescent="0.25">
      <c r="A5890" s="29" t="s">
        <v>12131</v>
      </c>
      <c r="B5890" s="29" t="s">
        <v>12132</v>
      </c>
      <c r="C5890" s="30">
        <v>44228</v>
      </c>
      <c r="D5890" s="29" t="s">
        <v>19011</v>
      </c>
      <c r="E5890" s="29">
        <v>2490</v>
      </c>
      <c r="F5890" s="29" t="s">
        <v>18887</v>
      </c>
      <c r="G5890" t="s">
        <v>70</v>
      </c>
    </row>
    <row r="5891" spans="1:7" x14ac:dyDescent="0.25">
      <c r="A5891" s="29" t="s">
        <v>1887</v>
      </c>
      <c r="B5891" s="29" t="s">
        <v>1888</v>
      </c>
      <c r="C5891" s="30">
        <v>44251</v>
      </c>
      <c r="D5891" s="29" t="s">
        <v>19164</v>
      </c>
      <c r="E5891" s="29">
        <v>2590</v>
      </c>
      <c r="F5891" s="29" t="s">
        <v>18887</v>
      </c>
      <c r="G5891" t="s">
        <v>70</v>
      </c>
    </row>
    <row r="5892" spans="1:7" x14ac:dyDescent="0.25">
      <c r="A5892" s="29" t="s">
        <v>3182</v>
      </c>
      <c r="B5892" s="29" t="s">
        <v>3183</v>
      </c>
      <c r="C5892" s="30">
        <v>44217</v>
      </c>
      <c r="D5892" s="29" t="s">
        <v>19016</v>
      </c>
      <c r="E5892" s="29">
        <v>2600</v>
      </c>
      <c r="F5892" s="29" t="s">
        <v>18887</v>
      </c>
      <c r="G5892" t="s">
        <v>70</v>
      </c>
    </row>
    <row r="5893" spans="1:7" x14ac:dyDescent="0.25">
      <c r="A5893" s="29" t="s">
        <v>6411</v>
      </c>
      <c r="B5893" s="29" t="s">
        <v>6412</v>
      </c>
      <c r="C5893" s="30">
        <v>44215</v>
      </c>
      <c r="D5893" s="29" t="s">
        <v>19018</v>
      </c>
      <c r="E5893" s="29">
        <v>2620</v>
      </c>
      <c r="F5893" s="29" t="s">
        <v>18887</v>
      </c>
      <c r="G5893" t="s">
        <v>70</v>
      </c>
    </row>
    <row r="5894" spans="1:7" x14ac:dyDescent="0.25">
      <c r="A5894" s="29" t="s">
        <v>6103</v>
      </c>
      <c r="B5894" s="29" t="s">
        <v>6104</v>
      </c>
      <c r="C5894" s="30">
        <v>44222</v>
      </c>
      <c r="D5894" s="29" t="s">
        <v>18887</v>
      </c>
      <c r="E5894" s="29">
        <v>2800</v>
      </c>
      <c r="F5894" s="29" t="s">
        <v>18887</v>
      </c>
      <c r="G5894" t="s">
        <v>70</v>
      </c>
    </row>
    <row r="5895" spans="1:7" x14ac:dyDescent="0.25">
      <c r="A5895" s="29" t="s">
        <v>11147</v>
      </c>
      <c r="B5895" s="29" t="s">
        <v>11148</v>
      </c>
      <c r="C5895" s="30">
        <v>44205</v>
      </c>
      <c r="D5895" s="29" t="s">
        <v>19168</v>
      </c>
      <c r="E5895" s="29">
        <v>2861</v>
      </c>
      <c r="F5895" s="29" t="s">
        <v>18887</v>
      </c>
      <c r="G5895" t="s">
        <v>70</v>
      </c>
    </row>
    <row r="5896" spans="1:7" x14ac:dyDescent="0.25">
      <c r="A5896" s="29" t="s">
        <v>11150</v>
      </c>
      <c r="B5896" s="29" t="s">
        <v>11151</v>
      </c>
      <c r="C5896" s="30">
        <v>44205</v>
      </c>
      <c r="D5896" s="29" t="s">
        <v>19168</v>
      </c>
      <c r="E5896" s="29">
        <v>2861</v>
      </c>
      <c r="F5896" s="29" t="s">
        <v>18887</v>
      </c>
      <c r="G5896" t="s">
        <v>70</v>
      </c>
    </row>
    <row r="5897" spans="1:7" x14ac:dyDescent="0.25">
      <c r="A5897" s="29" t="s">
        <v>8615</v>
      </c>
      <c r="B5897" s="29" t="s">
        <v>8616</v>
      </c>
      <c r="C5897" s="30">
        <v>44193</v>
      </c>
      <c r="D5897" s="29" t="s">
        <v>19030</v>
      </c>
      <c r="E5897" s="29">
        <v>2900</v>
      </c>
      <c r="F5897" s="29" t="s">
        <v>18887</v>
      </c>
      <c r="G5897" t="s">
        <v>70</v>
      </c>
    </row>
    <row r="5898" spans="1:7" x14ac:dyDescent="0.25">
      <c r="A5898" s="29" t="s">
        <v>4735</v>
      </c>
      <c r="B5898" s="29" t="s">
        <v>4736</v>
      </c>
      <c r="C5898" s="30">
        <v>44245</v>
      </c>
      <c r="D5898" s="29" t="s">
        <v>19171</v>
      </c>
      <c r="E5898" s="29">
        <v>2920</v>
      </c>
      <c r="F5898" s="29" t="s">
        <v>18887</v>
      </c>
      <c r="G5898" t="s">
        <v>70</v>
      </c>
    </row>
    <row r="5899" spans="1:7" x14ac:dyDescent="0.25">
      <c r="A5899" s="29" t="s">
        <v>11618</v>
      </c>
      <c r="B5899" s="29" t="s">
        <v>11619</v>
      </c>
      <c r="C5899" s="30">
        <v>44239</v>
      </c>
      <c r="D5899" s="29" t="s">
        <v>18887</v>
      </c>
      <c r="E5899" s="29">
        <v>2950</v>
      </c>
      <c r="F5899" s="29" t="s">
        <v>18887</v>
      </c>
      <c r="G5899" t="s">
        <v>70</v>
      </c>
    </row>
    <row r="5900" spans="1:7" x14ac:dyDescent="0.25">
      <c r="A5900" s="29" t="s">
        <v>2488</v>
      </c>
      <c r="B5900" s="29" t="s">
        <v>2489</v>
      </c>
      <c r="C5900" s="30">
        <v>44207</v>
      </c>
      <c r="D5900" s="29" t="s">
        <v>19176</v>
      </c>
      <c r="E5900" s="29">
        <v>3000</v>
      </c>
      <c r="F5900" s="29" t="s">
        <v>18886</v>
      </c>
      <c r="G5900" t="s">
        <v>70</v>
      </c>
    </row>
    <row r="5901" spans="1:7" x14ac:dyDescent="0.25">
      <c r="A5901" s="29" t="s">
        <v>2945</v>
      </c>
      <c r="B5901" s="29" t="s">
        <v>2946</v>
      </c>
      <c r="C5901" s="30">
        <v>44206</v>
      </c>
      <c r="D5901" s="29" t="s">
        <v>19179</v>
      </c>
      <c r="E5901" s="29">
        <v>3010</v>
      </c>
      <c r="F5901" s="29" t="s">
        <v>18886</v>
      </c>
      <c r="G5901" t="s">
        <v>70</v>
      </c>
    </row>
    <row r="5902" spans="1:7" x14ac:dyDescent="0.25">
      <c r="A5902" s="29" t="s">
        <v>8872</v>
      </c>
      <c r="B5902" s="29" t="s">
        <v>8873</v>
      </c>
      <c r="C5902" s="30">
        <v>44209</v>
      </c>
      <c r="D5902" s="29" t="s">
        <v>19198</v>
      </c>
      <c r="E5902" s="29">
        <v>3110</v>
      </c>
      <c r="F5902" s="29" t="s">
        <v>18886</v>
      </c>
      <c r="G5902" t="s">
        <v>70</v>
      </c>
    </row>
    <row r="5903" spans="1:7" x14ac:dyDescent="0.25">
      <c r="A5903" s="29" t="s">
        <v>13453</v>
      </c>
      <c r="B5903" s="29" t="s">
        <v>13454</v>
      </c>
      <c r="C5903" s="30">
        <v>44251</v>
      </c>
      <c r="D5903" s="29" t="s">
        <v>19210</v>
      </c>
      <c r="E5903" s="29">
        <v>3200</v>
      </c>
      <c r="F5903" s="29" t="s">
        <v>18886</v>
      </c>
      <c r="G5903" t="s">
        <v>70</v>
      </c>
    </row>
    <row r="5904" spans="1:7" x14ac:dyDescent="0.25">
      <c r="A5904" s="29" t="s">
        <v>8382</v>
      </c>
      <c r="B5904" s="29" t="s">
        <v>8383</v>
      </c>
      <c r="C5904" s="30">
        <v>44201</v>
      </c>
      <c r="D5904" s="29" t="s">
        <v>19241</v>
      </c>
      <c r="E5904" s="29">
        <v>3400</v>
      </c>
      <c r="F5904" s="29" t="s">
        <v>18886</v>
      </c>
      <c r="G5904" t="s">
        <v>70</v>
      </c>
    </row>
    <row r="5905" spans="1:7" x14ac:dyDescent="0.25">
      <c r="A5905" s="29" t="s">
        <v>6370</v>
      </c>
      <c r="B5905" s="29" t="s">
        <v>6371</v>
      </c>
      <c r="C5905" s="30">
        <v>44220</v>
      </c>
      <c r="D5905" s="29" t="s">
        <v>19257</v>
      </c>
      <c r="E5905" s="29">
        <v>3530</v>
      </c>
      <c r="F5905" s="29" t="s">
        <v>18888</v>
      </c>
      <c r="G5905" t="s">
        <v>70</v>
      </c>
    </row>
    <row r="5906" spans="1:7" x14ac:dyDescent="0.25">
      <c r="A5906" s="29" t="s">
        <v>8618</v>
      </c>
      <c r="B5906" s="29" t="s">
        <v>8619</v>
      </c>
      <c r="C5906" s="30">
        <v>44200</v>
      </c>
      <c r="D5906" s="29" t="s">
        <v>19263</v>
      </c>
      <c r="E5906" s="29">
        <v>3560</v>
      </c>
      <c r="F5906" s="29" t="s">
        <v>18888</v>
      </c>
      <c r="G5906" t="s">
        <v>70</v>
      </c>
    </row>
    <row r="5907" spans="1:7" x14ac:dyDescent="0.25">
      <c r="A5907" s="29" t="s">
        <v>18800</v>
      </c>
      <c r="B5907" s="29" t="s">
        <v>18801</v>
      </c>
      <c r="C5907" s="30">
        <v>44225</v>
      </c>
      <c r="D5907" s="29" t="s">
        <v>19278</v>
      </c>
      <c r="E5907" s="29">
        <v>3650</v>
      </c>
      <c r="F5907" s="29" t="s">
        <v>18888</v>
      </c>
      <c r="G5907" t="s">
        <v>70</v>
      </c>
    </row>
    <row r="5908" spans="1:7" x14ac:dyDescent="0.25">
      <c r="A5908" s="29" t="s">
        <v>12357</v>
      </c>
      <c r="B5908" s="29" t="s">
        <v>12358</v>
      </c>
      <c r="C5908" s="30">
        <v>44236</v>
      </c>
      <c r="D5908" s="29" t="s">
        <v>19290</v>
      </c>
      <c r="E5908" s="29">
        <v>3700</v>
      </c>
      <c r="F5908" s="29" t="s">
        <v>18888</v>
      </c>
      <c r="G5908" t="s">
        <v>70</v>
      </c>
    </row>
    <row r="5909" spans="1:7" x14ac:dyDescent="0.25">
      <c r="A5909" s="29" t="s">
        <v>11143</v>
      </c>
      <c r="B5909" s="29" t="s">
        <v>11144</v>
      </c>
      <c r="C5909" s="30">
        <v>44204</v>
      </c>
      <c r="D5909" s="29" t="s">
        <v>19306</v>
      </c>
      <c r="E5909" s="29">
        <v>3940</v>
      </c>
      <c r="F5909" s="29" t="s">
        <v>18888</v>
      </c>
      <c r="G5909" t="s">
        <v>70</v>
      </c>
    </row>
    <row r="5910" spans="1:7" x14ac:dyDescent="0.25">
      <c r="A5910" s="29" t="s">
        <v>13904</v>
      </c>
      <c r="B5910" s="29" t="s">
        <v>13905</v>
      </c>
      <c r="C5910" s="30">
        <v>44205</v>
      </c>
      <c r="D5910" s="29" t="s">
        <v>18889</v>
      </c>
      <c r="E5910" s="29">
        <v>4280</v>
      </c>
      <c r="F5910" s="29" t="s">
        <v>18889</v>
      </c>
      <c r="G5910" t="s">
        <v>70</v>
      </c>
    </row>
    <row r="5911" spans="1:7" x14ac:dyDescent="0.25">
      <c r="A5911" s="29" t="s">
        <v>14888</v>
      </c>
      <c r="B5911" s="29" t="s">
        <v>14889</v>
      </c>
      <c r="C5911" s="30">
        <v>44225</v>
      </c>
      <c r="D5911" s="29" t="s">
        <v>18889</v>
      </c>
      <c r="E5911" s="29">
        <v>4470</v>
      </c>
      <c r="F5911" s="29" t="s">
        <v>18889</v>
      </c>
      <c r="G5911" t="s">
        <v>70</v>
      </c>
    </row>
    <row r="5912" spans="1:7" x14ac:dyDescent="0.25">
      <c r="A5912" s="29" t="s">
        <v>4442</v>
      </c>
      <c r="B5912" s="29" t="s">
        <v>4443</v>
      </c>
      <c r="C5912" s="30">
        <v>44250</v>
      </c>
      <c r="D5912" s="29" t="s">
        <v>18889</v>
      </c>
      <c r="E5912" s="29">
        <v>4700</v>
      </c>
      <c r="F5912" s="29" t="s">
        <v>18889</v>
      </c>
      <c r="G5912" t="s">
        <v>70</v>
      </c>
    </row>
    <row r="5913" spans="1:7" x14ac:dyDescent="0.25">
      <c r="A5913" s="29" t="s">
        <v>6929</v>
      </c>
      <c r="B5913" s="29" t="s">
        <v>6930</v>
      </c>
      <c r="C5913" s="30">
        <v>44244</v>
      </c>
      <c r="D5913" s="29" t="s">
        <v>18889</v>
      </c>
      <c r="E5913" s="29">
        <v>4701</v>
      </c>
      <c r="F5913" s="29" t="s">
        <v>18889</v>
      </c>
      <c r="G5913" t="s">
        <v>70</v>
      </c>
    </row>
    <row r="5914" spans="1:7" x14ac:dyDescent="0.25">
      <c r="A5914" s="29" t="s">
        <v>12509</v>
      </c>
      <c r="B5914" s="29" t="s">
        <v>12510</v>
      </c>
      <c r="C5914" s="30">
        <v>44242</v>
      </c>
      <c r="D5914" s="29" t="s">
        <v>18889</v>
      </c>
      <c r="E5914" s="29">
        <v>4721</v>
      </c>
      <c r="F5914" s="29" t="s">
        <v>18889</v>
      </c>
      <c r="G5914" t="s">
        <v>70</v>
      </c>
    </row>
    <row r="5915" spans="1:7" x14ac:dyDescent="0.25">
      <c r="A5915" s="29" t="s">
        <v>8309</v>
      </c>
      <c r="B5915" s="29" t="s">
        <v>8310</v>
      </c>
      <c r="C5915" s="30">
        <v>44201</v>
      </c>
      <c r="D5915" s="29" t="s">
        <v>19330</v>
      </c>
      <c r="E5915" s="29">
        <v>5300</v>
      </c>
      <c r="F5915" s="29" t="s">
        <v>18890</v>
      </c>
      <c r="G5915" t="s">
        <v>70</v>
      </c>
    </row>
    <row r="5916" spans="1:7" x14ac:dyDescent="0.25">
      <c r="A5916" s="29" t="s">
        <v>67</v>
      </c>
      <c r="B5916" s="29" t="s">
        <v>68</v>
      </c>
      <c r="C5916" s="30">
        <v>44225</v>
      </c>
      <c r="D5916" s="29" t="s">
        <v>18889</v>
      </c>
      <c r="E5916" s="29">
        <v>6690</v>
      </c>
      <c r="F5916" s="29" t="s">
        <v>18892</v>
      </c>
      <c r="G5916" t="s">
        <v>70</v>
      </c>
    </row>
    <row r="5917" spans="1:7" x14ac:dyDescent="0.25">
      <c r="A5917" s="29" t="s">
        <v>3995</v>
      </c>
      <c r="B5917" s="29" t="s">
        <v>3996</v>
      </c>
      <c r="C5917" s="30">
        <v>44237</v>
      </c>
      <c r="D5917" s="29" t="s">
        <v>18892</v>
      </c>
      <c r="E5917" s="29">
        <v>6700</v>
      </c>
      <c r="F5917" s="29" t="s">
        <v>18892</v>
      </c>
      <c r="G5917" t="s">
        <v>70</v>
      </c>
    </row>
    <row r="5918" spans="1:7" x14ac:dyDescent="0.25">
      <c r="A5918" s="29" t="s">
        <v>3991</v>
      </c>
      <c r="B5918" s="29" t="s">
        <v>3992</v>
      </c>
      <c r="C5918" s="30">
        <v>44237</v>
      </c>
      <c r="D5918" s="29" t="s">
        <v>18892</v>
      </c>
      <c r="E5918" s="29">
        <v>6717</v>
      </c>
      <c r="F5918" s="29" t="s">
        <v>18892</v>
      </c>
      <c r="G5918" t="s">
        <v>70</v>
      </c>
    </row>
    <row r="5919" spans="1:7" x14ac:dyDescent="0.25">
      <c r="A5919" s="29" t="s">
        <v>16124</v>
      </c>
      <c r="B5919" s="29" t="s">
        <v>16125</v>
      </c>
      <c r="C5919" s="30">
        <v>44235</v>
      </c>
      <c r="D5919" s="29" t="s">
        <v>18896</v>
      </c>
      <c r="E5919" s="29">
        <v>8650</v>
      </c>
      <c r="F5919" s="29" t="s">
        <v>18893</v>
      </c>
      <c r="G5919" t="s">
        <v>70</v>
      </c>
    </row>
    <row r="5920" spans="1:7" x14ac:dyDescent="0.25">
      <c r="A5920" s="29" t="s">
        <v>8621</v>
      </c>
      <c r="B5920" s="29" t="s">
        <v>8622</v>
      </c>
      <c r="C5920" s="30">
        <v>44208</v>
      </c>
      <c r="D5920" s="29" t="s">
        <v>19400</v>
      </c>
      <c r="E5920" s="29">
        <v>8710</v>
      </c>
      <c r="F5920" s="29" t="s">
        <v>18893</v>
      </c>
      <c r="G5920" t="s">
        <v>70</v>
      </c>
    </row>
    <row r="5921" spans="1:7" x14ac:dyDescent="0.25">
      <c r="A5921" s="29" t="s">
        <v>16127</v>
      </c>
      <c r="B5921" s="29" t="s">
        <v>16128</v>
      </c>
      <c r="C5921" s="30">
        <v>44235</v>
      </c>
      <c r="D5921" s="29" t="s">
        <v>18896</v>
      </c>
      <c r="E5921" s="29">
        <v>8710</v>
      </c>
      <c r="F5921" s="29" t="s">
        <v>18893</v>
      </c>
      <c r="G5921" t="s">
        <v>70</v>
      </c>
    </row>
    <row r="5922" spans="1:7" x14ac:dyDescent="0.25">
      <c r="A5922" s="29" t="s">
        <v>16179</v>
      </c>
      <c r="B5922" s="29" t="s">
        <v>16180</v>
      </c>
      <c r="C5922" s="30">
        <v>44224</v>
      </c>
      <c r="D5922" s="29" t="s">
        <v>18896</v>
      </c>
      <c r="E5922" s="29">
        <v>8770</v>
      </c>
      <c r="F5922" s="29" t="s">
        <v>18893</v>
      </c>
      <c r="G5922" t="s">
        <v>70</v>
      </c>
    </row>
    <row r="5923" spans="1:7" x14ac:dyDescent="0.25">
      <c r="A5923" s="29" t="s">
        <v>13518</v>
      </c>
      <c r="B5923" s="29" t="s">
        <v>13519</v>
      </c>
      <c r="C5923" s="30">
        <v>44253</v>
      </c>
      <c r="D5923" s="29" t="s">
        <v>18896</v>
      </c>
      <c r="E5923" s="29">
        <v>8791</v>
      </c>
      <c r="F5923" s="29" t="s">
        <v>18893</v>
      </c>
      <c r="G5923" t="s">
        <v>70</v>
      </c>
    </row>
    <row r="5924" spans="1:7" x14ac:dyDescent="0.25">
      <c r="A5924" s="29" t="s">
        <v>16689</v>
      </c>
      <c r="B5924" s="29" t="s">
        <v>16690</v>
      </c>
      <c r="C5924" s="30">
        <v>44233</v>
      </c>
      <c r="D5924" s="29" t="s">
        <v>18939</v>
      </c>
      <c r="E5924" s="29">
        <v>8800</v>
      </c>
      <c r="F5924" s="29" t="s">
        <v>18893</v>
      </c>
      <c r="G5924" t="s">
        <v>70</v>
      </c>
    </row>
    <row r="5925" spans="1:7" x14ac:dyDescent="0.25">
      <c r="A5925" s="29" t="s">
        <v>16692</v>
      </c>
      <c r="B5925" s="29" t="s">
        <v>16693</v>
      </c>
      <c r="C5925" s="30">
        <v>44233</v>
      </c>
      <c r="D5925" s="29" t="s">
        <v>18939</v>
      </c>
      <c r="E5925" s="29">
        <v>8800</v>
      </c>
      <c r="F5925" s="29" t="s">
        <v>18893</v>
      </c>
      <c r="G5925" t="s">
        <v>70</v>
      </c>
    </row>
    <row r="5926" spans="1:7" x14ac:dyDescent="0.25">
      <c r="A5926" s="29" t="s">
        <v>16708</v>
      </c>
      <c r="B5926" s="29" t="s">
        <v>16709</v>
      </c>
      <c r="C5926" s="30">
        <v>44233</v>
      </c>
      <c r="D5926" s="29" t="s">
        <v>18943</v>
      </c>
      <c r="E5926" s="29">
        <v>8830</v>
      </c>
      <c r="F5926" s="29" t="s">
        <v>18893</v>
      </c>
      <c r="G5926" t="s">
        <v>70</v>
      </c>
    </row>
    <row r="5927" spans="1:7" x14ac:dyDescent="0.25">
      <c r="A5927" s="29" t="s">
        <v>18391</v>
      </c>
      <c r="B5927" s="29" t="s">
        <v>18392</v>
      </c>
      <c r="C5927" s="30">
        <v>44215</v>
      </c>
      <c r="D5927" s="29" t="s">
        <v>18896</v>
      </c>
      <c r="E5927" s="29">
        <v>8870</v>
      </c>
      <c r="F5927" s="29" t="s">
        <v>18893</v>
      </c>
      <c r="G5927" t="s">
        <v>70</v>
      </c>
    </row>
    <row r="5928" spans="1:7" x14ac:dyDescent="0.25">
      <c r="A5928" s="29" t="s">
        <v>18418</v>
      </c>
      <c r="B5928" s="29" t="s">
        <v>18419</v>
      </c>
      <c r="C5928" s="30">
        <v>44221</v>
      </c>
      <c r="D5928" s="29" t="s">
        <v>18896</v>
      </c>
      <c r="E5928" s="29">
        <v>8870</v>
      </c>
      <c r="F5928" s="29" t="s">
        <v>18893</v>
      </c>
      <c r="G5928" t="s">
        <v>70</v>
      </c>
    </row>
    <row r="5929" spans="1:7" x14ac:dyDescent="0.25">
      <c r="A5929" s="29" t="s">
        <v>11152</v>
      </c>
      <c r="B5929" s="29" t="s">
        <v>11153</v>
      </c>
      <c r="C5929" s="30">
        <v>44205</v>
      </c>
      <c r="D5929" s="29" t="s">
        <v>19404</v>
      </c>
      <c r="E5929" s="29">
        <v>8970</v>
      </c>
      <c r="F5929" s="29" t="s">
        <v>18893</v>
      </c>
      <c r="G5929" t="s">
        <v>70</v>
      </c>
    </row>
    <row r="5930" spans="1:7" x14ac:dyDescent="0.25">
      <c r="A5930" s="29" t="s">
        <v>8301</v>
      </c>
      <c r="B5930" s="29" t="s">
        <v>8302</v>
      </c>
      <c r="C5930" s="30">
        <v>44201</v>
      </c>
      <c r="D5930" s="29" t="s">
        <v>18956</v>
      </c>
      <c r="E5930" s="29">
        <v>9000</v>
      </c>
      <c r="F5930" s="29" t="s">
        <v>18894</v>
      </c>
      <c r="G5930" t="s">
        <v>70</v>
      </c>
    </row>
    <row r="5931" spans="1:7" x14ac:dyDescent="0.25">
      <c r="A5931" s="29" t="s">
        <v>16164</v>
      </c>
      <c r="B5931" s="29" t="s">
        <v>16165</v>
      </c>
      <c r="C5931" s="30">
        <v>44225</v>
      </c>
      <c r="D5931" s="29" t="s">
        <v>18896</v>
      </c>
      <c r="E5931" s="29">
        <v>9051</v>
      </c>
      <c r="F5931" s="29" t="s">
        <v>18894</v>
      </c>
      <c r="G5931" t="s">
        <v>70</v>
      </c>
    </row>
    <row r="5932" spans="1:7" x14ac:dyDescent="0.25">
      <c r="A5932" s="29" t="s">
        <v>5703</v>
      </c>
      <c r="B5932" s="29" t="s">
        <v>5704</v>
      </c>
      <c r="C5932" s="30">
        <v>44215</v>
      </c>
      <c r="D5932" s="29" t="s">
        <v>18894</v>
      </c>
      <c r="E5932" s="29">
        <v>9190</v>
      </c>
      <c r="F5932" s="29" t="s">
        <v>18894</v>
      </c>
      <c r="G5932" t="s">
        <v>70</v>
      </c>
    </row>
    <row r="5933" spans="1:7" x14ac:dyDescent="0.25">
      <c r="A5933" s="29" t="s">
        <v>14385</v>
      </c>
      <c r="B5933" s="29" t="s">
        <v>14386</v>
      </c>
      <c r="C5933" s="30">
        <v>44216</v>
      </c>
      <c r="D5933" s="29" t="s">
        <v>19410</v>
      </c>
      <c r="E5933" s="29">
        <v>9220</v>
      </c>
      <c r="F5933" s="29" t="s">
        <v>18894</v>
      </c>
      <c r="G5933" t="s">
        <v>70</v>
      </c>
    </row>
    <row r="5934" spans="1:7" x14ac:dyDescent="0.25">
      <c r="A5934" s="29" t="s">
        <v>8168</v>
      </c>
      <c r="B5934" s="29" t="s">
        <v>8169</v>
      </c>
      <c r="C5934" s="30">
        <v>44193</v>
      </c>
      <c r="D5934" s="29" t="s">
        <v>19009</v>
      </c>
      <c r="F5934" s="29" t="s">
        <v>18887</v>
      </c>
      <c r="G5934" t="s">
        <v>70</v>
      </c>
    </row>
    <row r="5935" spans="1:7" x14ac:dyDescent="0.25">
      <c r="A5935" s="29" t="s">
        <v>8256</v>
      </c>
      <c r="B5935" s="29" t="s">
        <v>8257</v>
      </c>
      <c r="C5935" s="30">
        <v>44193</v>
      </c>
      <c r="D5935" s="29" t="s">
        <v>19009</v>
      </c>
      <c r="F5935" s="29" t="s">
        <v>18887</v>
      </c>
      <c r="G5935" t="s">
        <v>70</v>
      </c>
    </row>
    <row r="5936" spans="1:7" x14ac:dyDescent="0.25">
      <c r="A5936" s="29" t="s">
        <v>8192</v>
      </c>
      <c r="B5936" s="29" t="s">
        <v>8193</v>
      </c>
      <c r="C5936" s="30">
        <v>44193</v>
      </c>
      <c r="D5936" s="29" t="s">
        <v>18896</v>
      </c>
      <c r="F5936" s="29" t="s">
        <v>18894</v>
      </c>
      <c r="G5936" t="s">
        <v>70</v>
      </c>
    </row>
    <row r="5937" spans="1:7" x14ac:dyDescent="0.25">
      <c r="A5937" s="29" t="s">
        <v>8195</v>
      </c>
      <c r="B5937" s="29" t="s">
        <v>8196</v>
      </c>
      <c r="C5937" s="30">
        <v>44193</v>
      </c>
      <c r="D5937" s="29" t="s">
        <v>18896</v>
      </c>
      <c r="F5937" s="29" t="s">
        <v>18894</v>
      </c>
      <c r="G5937" t="s">
        <v>70</v>
      </c>
    </row>
    <row r="5938" spans="1:7" x14ac:dyDescent="0.25">
      <c r="A5938" s="29" t="s">
        <v>10999</v>
      </c>
      <c r="B5938" s="29" t="s">
        <v>11000</v>
      </c>
      <c r="C5938" s="30">
        <v>44193</v>
      </c>
      <c r="D5938" s="29" t="s">
        <v>18889</v>
      </c>
      <c r="F5938" s="29" t="s">
        <v>18889</v>
      </c>
      <c r="G5938" t="s">
        <v>70</v>
      </c>
    </row>
    <row r="5939" spans="1:7" x14ac:dyDescent="0.25">
      <c r="A5939" s="29" t="s">
        <v>8267</v>
      </c>
      <c r="B5939" s="29" t="s">
        <v>8268</v>
      </c>
      <c r="C5939" s="30">
        <v>44195</v>
      </c>
      <c r="D5939" s="29" t="s">
        <v>19009</v>
      </c>
      <c r="F5939" s="29" t="s">
        <v>18887</v>
      </c>
      <c r="G5939" t="s">
        <v>70</v>
      </c>
    </row>
    <row r="5940" spans="1:7" x14ac:dyDescent="0.25">
      <c r="A5940" s="29" t="s">
        <v>10876</v>
      </c>
      <c r="B5940" s="29" t="s">
        <v>10877</v>
      </c>
      <c r="C5940" s="30">
        <v>44204</v>
      </c>
      <c r="D5940" s="29" t="s">
        <v>18896</v>
      </c>
      <c r="F5940" s="29" t="s">
        <v>18894</v>
      </c>
      <c r="G5940" t="s">
        <v>70</v>
      </c>
    </row>
    <row r="5941" spans="1:7" x14ac:dyDescent="0.25">
      <c r="A5941" s="29" t="s">
        <v>8264</v>
      </c>
      <c r="B5941" s="29" t="s">
        <v>8265</v>
      </c>
      <c r="C5941" s="30">
        <v>44205</v>
      </c>
      <c r="D5941" s="29" t="s">
        <v>18887</v>
      </c>
      <c r="F5941" s="29" t="s">
        <v>18887</v>
      </c>
      <c r="G5941" t="s">
        <v>70</v>
      </c>
    </row>
    <row r="5942" spans="1:7" x14ac:dyDescent="0.25">
      <c r="A5942" s="29" t="s">
        <v>8887</v>
      </c>
      <c r="B5942" s="29" t="s">
        <v>8888</v>
      </c>
      <c r="C5942" s="30">
        <v>44205</v>
      </c>
      <c r="D5942" s="29" t="s">
        <v>18895</v>
      </c>
      <c r="F5942" s="29" t="s">
        <v>18895</v>
      </c>
      <c r="G5942" t="s">
        <v>70</v>
      </c>
    </row>
    <row r="5943" spans="1:7" x14ac:dyDescent="0.25">
      <c r="A5943" s="29" t="s">
        <v>13894</v>
      </c>
      <c r="B5943" s="29" t="s">
        <v>13895</v>
      </c>
      <c r="C5943" s="30">
        <v>44205</v>
      </c>
      <c r="D5943" s="29" t="s">
        <v>18895</v>
      </c>
      <c r="F5943" s="29" t="s">
        <v>18895</v>
      </c>
      <c r="G5943" t="s">
        <v>70</v>
      </c>
    </row>
    <row r="5944" spans="1:7" x14ac:dyDescent="0.25">
      <c r="A5944" s="29" t="s">
        <v>10902</v>
      </c>
      <c r="B5944" s="29" t="s">
        <v>10903</v>
      </c>
      <c r="C5944" s="30">
        <v>44207</v>
      </c>
      <c r="D5944" s="29" t="s">
        <v>18896</v>
      </c>
      <c r="F5944" s="29" t="s">
        <v>18894</v>
      </c>
      <c r="G5944" t="s">
        <v>70</v>
      </c>
    </row>
    <row r="5945" spans="1:7" x14ac:dyDescent="0.25">
      <c r="A5945" s="29" t="s">
        <v>13732</v>
      </c>
      <c r="B5945" s="29" t="s">
        <v>13733</v>
      </c>
      <c r="C5945" s="30">
        <v>44207</v>
      </c>
      <c r="D5945" s="29" t="s">
        <v>19030</v>
      </c>
      <c r="F5945" s="29" t="s">
        <v>18887</v>
      </c>
      <c r="G5945" t="s">
        <v>70</v>
      </c>
    </row>
    <row r="5946" spans="1:7" x14ac:dyDescent="0.25">
      <c r="A5946" s="29" t="s">
        <v>3716</v>
      </c>
      <c r="B5946" s="29" t="s">
        <v>3717</v>
      </c>
      <c r="C5946" s="30">
        <v>44209</v>
      </c>
      <c r="D5946" s="29" t="s">
        <v>18896</v>
      </c>
      <c r="F5946" s="29" t="s">
        <v>18894</v>
      </c>
      <c r="G5946" t="s">
        <v>70</v>
      </c>
    </row>
    <row r="5947" spans="1:7" x14ac:dyDescent="0.25">
      <c r="A5947" s="29" t="s">
        <v>15284</v>
      </c>
      <c r="B5947" s="29" t="s">
        <v>15285</v>
      </c>
      <c r="C5947" s="30">
        <v>44209</v>
      </c>
      <c r="D5947" s="29" t="s">
        <v>18896</v>
      </c>
      <c r="F5947" s="29" t="s">
        <v>18894</v>
      </c>
      <c r="G5947" t="s">
        <v>70</v>
      </c>
    </row>
    <row r="5948" spans="1:7" x14ac:dyDescent="0.25">
      <c r="A5948" s="29" t="s">
        <v>18103</v>
      </c>
      <c r="B5948" s="29" t="s">
        <v>18104</v>
      </c>
      <c r="C5948" s="30">
        <v>44209</v>
      </c>
      <c r="D5948" s="29" t="s">
        <v>18889</v>
      </c>
      <c r="F5948" s="29" t="s">
        <v>18889</v>
      </c>
      <c r="G5948" t="s">
        <v>70</v>
      </c>
    </row>
    <row r="5949" spans="1:7" x14ac:dyDescent="0.25">
      <c r="A5949" s="29" t="s">
        <v>18160</v>
      </c>
      <c r="B5949" s="29" t="s">
        <v>18161</v>
      </c>
      <c r="C5949" s="30">
        <v>44209</v>
      </c>
      <c r="D5949" s="29" t="s">
        <v>18889</v>
      </c>
      <c r="F5949" s="29" t="s">
        <v>18889</v>
      </c>
      <c r="G5949" t="s">
        <v>70</v>
      </c>
    </row>
    <row r="5950" spans="1:7" x14ac:dyDescent="0.25">
      <c r="A5950" s="29" t="s">
        <v>15384</v>
      </c>
      <c r="B5950" s="29" t="s">
        <v>15385</v>
      </c>
      <c r="C5950" s="30">
        <v>44211</v>
      </c>
      <c r="D5950" s="29" t="s">
        <v>18896</v>
      </c>
      <c r="F5950" s="29" t="s">
        <v>18894</v>
      </c>
      <c r="G5950" t="s">
        <v>70</v>
      </c>
    </row>
    <row r="5951" spans="1:7" x14ac:dyDescent="0.25">
      <c r="A5951" s="29" t="s">
        <v>15435</v>
      </c>
      <c r="B5951" s="29" t="s">
        <v>15436</v>
      </c>
      <c r="C5951" s="30">
        <v>44211</v>
      </c>
      <c r="D5951" s="29" t="s">
        <v>18896</v>
      </c>
      <c r="F5951" s="29" t="s">
        <v>18894</v>
      </c>
      <c r="G5951" t="s">
        <v>70</v>
      </c>
    </row>
    <row r="5952" spans="1:7" x14ac:dyDescent="0.25">
      <c r="A5952" s="29" t="s">
        <v>11041</v>
      </c>
      <c r="B5952" s="29" t="s">
        <v>11042</v>
      </c>
      <c r="C5952" s="30">
        <v>44212</v>
      </c>
      <c r="D5952" s="29" t="s">
        <v>18889</v>
      </c>
      <c r="F5952" s="29" t="s">
        <v>18889</v>
      </c>
      <c r="G5952" t="s">
        <v>70</v>
      </c>
    </row>
    <row r="5953" spans="1:7" x14ac:dyDescent="0.25">
      <c r="A5953" s="29" t="s">
        <v>15382</v>
      </c>
      <c r="B5953" s="29" t="s">
        <v>15383</v>
      </c>
      <c r="C5953" s="30">
        <v>44214</v>
      </c>
      <c r="D5953" s="29" t="s">
        <v>18896</v>
      </c>
      <c r="F5953" s="29" t="s">
        <v>18894</v>
      </c>
      <c r="G5953" t="s">
        <v>70</v>
      </c>
    </row>
    <row r="5954" spans="1:7" x14ac:dyDescent="0.25">
      <c r="A5954" s="29" t="s">
        <v>11469</v>
      </c>
      <c r="B5954" s="29" t="s">
        <v>11470</v>
      </c>
      <c r="C5954" s="30">
        <v>44214</v>
      </c>
      <c r="D5954" s="29" t="s">
        <v>19254</v>
      </c>
      <c r="F5954" s="29" t="s">
        <v>18888</v>
      </c>
      <c r="G5954" t="s">
        <v>70</v>
      </c>
    </row>
    <row r="5955" spans="1:7" x14ac:dyDescent="0.25">
      <c r="A5955" s="29" t="s">
        <v>11472</v>
      </c>
      <c r="B5955" s="29" t="s">
        <v>11473</v>
      </c>
      <c r="C5955" s="30">
        <v>44214</v>
      </c>
      <c r="D5955" s="29" t="s">
        <v>19254</v>
      </c>
      <c r="F5955" s="29" t="s">
        <v>18888</v>
      </c>
      <c r="G5955" t="s">
        <v>70</v>
      </c>
    </row>
    <row r="5956" spans="1:7" x14ac:dyDescent="0.25">
      <c r="A5956" s="29" t="s">
        <v>8716</v>
      </c>
      <c r="B5956" s="29" t="s">
        <v>8717</v>
      </c>
      <c r="C5956" s="30">
        <v>44214</v>
      </c>
      <c r="D5956" s="29" t="s">
        <v>18939</v>
      </c>
      <c r="F5956" s="29" t="s">
        <v>18893</v>
      </c>
      <c r="G5956" t="s">
        <v>70</v>
      </c>
    </row>
    <row r="5957" spans="1:7" x14ac:dyDescent="0.25">
      <c r="A5957" s="29" t="s">
        <v>866</v>
      </c>
      <c r="B5957" s="29" t="s">
        <v>867</v>
      </c>
      <c r="C5957" s="30">
        <v>44216</v>
      </c>
      <c r="D5957" s="29" t="s">
        <v>18896</v>
      </c>
      <c r="F5957" s="29" t="s">
        <v>18894</v>
      </c>
      <c r="G5957" t="s">
        <v>70</v>
      </c>
    </row>
    <row r="5958" spans="1:7" x14ac:dyDescent="0.25">
      <c r="A5958" s="29" t="s">
        <v>13997</v>
      </c>
      <c r="B5958" s="29" t="s">
        <v>13998</v>
      </c>
      <c r="C5958" s="30">
        <v>44216</v>
      </c>
      <c r="D5958" s="29" t="s">
        <v>19296</v>
      </c>
      <c r="F5958" s="29" t="s">
        <v>18888</v>
      </c>
      <c r="G5958" t="s">
        <v>70</v>
      </c>
    </row>
    <row r="5959" spans="1:7" x14ac:dyDescent="0.25">
      <c r="A5959" s="29" t="s">
        <v>3657</v>
      </c>
      <c r="B5959" s="29" t="s">
        <v>3658</v>
      </c>
      <c r="C5959" s="30">
        <v>44217</v>
      </c>
      <c r="D5959" s="29" t="s">
        <v>18896</v>
      </c>
      <c r="F5959" s="29" t="s">
        <v>18894</v>
      </c>
      <c r="G5959" t="s">
        <v>70</v>
      </c>
    </row>
    <row r="5960" spans="1:7" x14ac:dyDescent="0.25">
      <c r="A5960" s="29" t="s">
        <v>15314</v>
      </c>
      <c r="B5960" s="29" t="s">
        <v>15315</v>
      </c>
      <c r="C5960" s="30">
        <v>44217</v>
      </c>
      <c r="D5960" s="29" t="s">
        <v>18896</v>
      </c>
      <c r="F5960" s="29" t="s">
        <v>18894</v>
      </c>
      <c r="G5960" t="s">
        <v>70</v>
      </c>
    </row>
    <row r="5961" spans="1:7" x14ac:dyDescent="0.25">
      <c r="A5961" s="29" t="s">
        <v>18394</v>
      </c>
      <c r="B5961" s="29" t="s">
        <v>18395</v>
      </c>
      <c r="C5961" s="30">
        <v>44217</v>
      </c>
      <c r="D5961" s="29" t="s">
        <v>18896</v>
      </c>
      <c r="F5961" s="29" t="s">
        <v>18894</v>
      </c>
      <c r="G5961" t="s">
        <v>70</v>
      </c>
    </row>
    <row r="5962" spans="1:7" x14ac:dyDescent="0.25">
      <c r="A5962" s="29" t="s">
        <v>18397</v>
      </c>
      <c r="B5962" s="29" t="s">
        <v>18398</v>
      </c>
      <c r="C5962" s="30">
        <v>44217</v>
      </c>
      <c r="D5962" s="29" t="s">
        <v>18896</v>
      </c>
      <c r="F5962" s="29" t="s">
        <v>18894</v>
      </c>
      <c r="G5962" t="s">
        <v>70</v>
      </c>
    </row>
    <row r="5963" spans="1:7" x14ac:dyDescent="0.25">
      <c r="A5963" s="29" t="s">
        <v>11526</v>
      </c>
      <c r="B5963" s="29" t="s">
        <v>11527</v>
      </c>
      <c r="C5963" s="30">
        <v>44218</v>
      </c>
      <c r="D5963" s="29" t="s">
        <v>15543</v>
      </c>
      <c r="F5963" s="29" t="s">
        <v>18888</v>
      </c>
      <c r="G5963" t="s">
        <v>70</v>
      </c>
    </row>
    <row r="5964" spans="1:7" x14ac:dyDescent="0.25">
      <c r="A5964" s="29" t="s">
        <v>11524</v>
      </c>
      <c r="B5964" s="29" t="s">
        <v>11525</v>
      </c>
      <c r="C5964" s="30">
        <v>44218</v>
      </c>
      <c r="D5964" s="29" t="s">
        <v>19311</v>
      </c>
      <c r="F5964" s="29" t="s">
        <v>18888</v>
      </c>
      <c r="G5964" t="s">
        <v>70</v>
      </c>
    </row>
    <row r="5965" spans="1:7" x14ac:dyDescent="0.25">
      <c r="A5965" s="29" t="s">
        <v>18311</v>
      </c>
      <c r="B5965" s="29" t="s">
        <v>18312</v>
      </c>
      <c r="C5965" s="30">
        <v>44219</v>
      </c>
      <c r="D5965" s="29" t="s">
        <v>18896</v>
      </c>
      <c r="F5965" s="29" t="s">
        <v>18894</v>
      </c>
      <c r="G5965" t="s">
        <v>70</v>
      </c>
    </row>
    <row r="5966" spans="1:7" x14ac:dyDescent="0.25">
      <c r="A5966" s="29" t="s">
        <v>18338</v>
      </c>
      <c r="B5966" s="29" t="s">
        <v>18339</v>
      </c>
      <c r="C5966" s="30">
        <v>44219</v>
      </c>
      <c r="D5966" s="29" t="s">
        <v>18896</v>
      </c>
      <c r="F5966" s="29" t="s">
        <v>18894</v>
      </c>
      <c r="G5966" t="s">
        <v>70</v>
      </c>
    </row>
    <row r="5967" spans="1:7" x14ac:dyDescent="0.25">
      <c r="A5967" s="29" t="s">
        <v>14096</v>
      </c>
      <c r="B5967" s="29" t="s">
        <v>14097</v>
      </c>
      <c r="C5967" s="30">
        <v>44220</v>
      </c>
      <c r="D5967" s="29" t="s">
        <v>19254</v>
      </c>
      <c r="F5967" s="29" t="s">
        <v>18888</v>
      </c>
      <c r="G5967" t="s">
        <v>70</v>
      </c>
    </row>
    <row r="5968" spans="1:7" x14ac:dyDescent="0.25">
      <c r="A5968" s="29" t="s">
        <v>15242</v>
      </c>
      <c r="B5968" s="29" t="s">
        <v>15243</v>
      </c>
      <c r="C5968" s="30">
        <v>44221</v>
      </c>
      <c r="D5968" s="29" t="s">
        <v>18896</v>
      </c>
      <c r="F5968" s="29" t="s">
        <v>18894</v>
      </c>
      <c r="G5968" t="s">
        <v>70</v>
      </c>
    </row>
    <row r="5969" spans="1:7" x14ac:dyDescent="0.25">
      <c r="A5969" s="29" t="s">
        <v>15364</v>
      </c>
      <c r="B5969" s="29" t="s">
        <v>15365</v>
      </c>
      <c r="C5969" s="30">
        <v>44221</v>
      </c>
      <c r="D5969" s="29" t="s">
        <v>18896</v>
      </c>
      <c r="F5969" s="29" t="s">
        <v>18894</v>
      </c>
      <c r="G5969" t="s">
        <v>70</v>
      </c>
    </row>
    <row r="5970" spans="1:7" x14ac:dyDescent="0.25">
      <c r="A5970" s="29" t="s">
        <v>15390</v>
      </c>
      <c r="B5970" s="29" t="s">
        <v>15391</v>
      </c>
      <c r="C5970" s="30">
        <v>44221</v>
      </c>
      <c r="D5970" s="29" t="s">
        <v>18896</v>
      </c>
      <c r="F5970" s="29" t="s">
        <v>18894</v>
      </c>
      <c r="G5970" t="s">
        <v>70</v>
      </c>
    </row>
    <row r="5971" spans="1:7" x14ac:dyDescent="0.25">
      <c r="A5971" s="29" t="s">
        <v>15392</v>
      </c>
      <c r="B5971" s="29" t="s">
        <v>15393</v>
      </c>
      <c r="C5971" s="30">
        <v>44221</v>
      </c>
      <c r="D5971" s="29" t="s">
        <v>18896</v>
      </c>
      <c r="F5971" s="29" t="s">
        <v>18894</v>
      </c>
      <c r="G5971" t="s">
        <v>70</v>
      </c>
    </row>
    <row r="5972" spans="1:7" x14ac:dyDescent="0.25">
      <c r="A5972" s="29" t="s">
        <v>15387</v>
      </c>
      <c r="B5972" s="29" t="s">
        <v>15388</v>
      </c>
      <c r="C5972" s="30">
        <v>44222</v>
      </c>
      <c r="D5972" s="29" t="s">
        <v>18896</v>
      </c>
      <c r="F5972" s="29" t="s">
        <v>18894</v>
      </c>
      <c r="G5972" t="s">
        <v>70</v>
      </c>
    </row>
    <row r="5973" spans="1:7" x14ac:dyDescent="0.25">
      <c r="A5973" s="29" t="s">
        <v>15395</v>
      </c>
      <c r="B5973" s="29" t="s">
        <v>15396</v>
      </c>
      <c r="C5973" s="30">
        <v>44222</v>
      </c>
      <c r="D5973" s="29" t="s">
        <v>18896</v>
      </c>
      <c r="F5973" s="29" t="s">
        <v>18894</v>
      </c>
      <c r="G5973" t="s">
        <v>70</v>
      </c>
    </row>
    <row r="5974" spans="1:7" x14ac:dyDescent="0.25">
      <c r="A5974" s="29" t="s">
        <v>18181</v>
      </c>
      <c r="B5974" s="29" t="s">
        <v>18182</v>
      </c>
      <c r="C5974" s="30">
        <v>44223</v>
      </c>
      <c r="D5974" s="29" t="s">
        <v>19011</v>
      </c>
      <c r="F5974" s="29" t="s">
        <v>18887</v>
      </c>
      <c r="G5974" t="s">
        <v>70</v>
      </c>
    </row>
    <row r="5975" spans="1:7" x14ac:dyDescent="0.25">
      <c r="A5975" s="29" t="s">
        <v>5369</v>
      </c>
      <c r="B5975" s="29" t="s">
        <v>5370</v>
      </c>
      <c r="C5975" s="30">
        <v>44223</v>
      </c>
      <c r="D5975" s="29" t="s">
        <v>18889</v>
      </c>
      <c r="F5975" s="29" t="s">
        <v>18889</v>
      </c>
      <c r="G5975" t="s">
        <v>70</v>
      </c>
    </row>
    <row r="5976" spans="1:7" x14ac:dyDescent="0.25">
      <c r="A5976" s="29" t="s">
        <v>15325</v>
      </c>
      <c r="B5976" s="29" t="s">
        <v>15326</v>
      </c>
      <c r="C5976" s="30">
        <v>44224</v>
      </c>
      <c r="D5976" s="29" t="s">
        <v>18896</v>
      </c>
      <c r="F5976" s="29" t="s">
        <v>18894</v>
      </c>
      <c r="G5976" t="s">
        <v>70</v>
      </c>
    </row>
    <row r="5977" spans="1:7" x14ac:dyDescent="0.25">
      <c r="A5977" s="29" t="s">
        <v>5479</v>
      </c>
      <c r="B5977" s="29" t="s">
        <v>5480</v>
      </c>
      <c r="C5977" s="30">
        <v>44224</v>
      </c>
      <c r="D5977" s="29" t="s">
        <v>19254</v>
      </c>
      <c r="F5977" s="29" t="s">
        <v>18888</v>
      </c>
      <c r="G5977" t="s">
        <v>70</v>
      </c>
    </row>
    <row r="5978" spans="1:7" x14ac:dyDescent="0.25">
      <c r="A5978" s="29" t="s">
        <v>15459</v>
      </c>
      <c r="B5978" s="29" t="s">
        <v>15460</v>
      </c>
      <c r="C5978" s="30">
        <v>44225</v>
      </c>
      <c r="D5978" s="29" t="s">
        <v>18896</v>
      </c>
      <c r="F5978" s="29" t="s">
        <v>18894</v>
      </c>
      <c r="G5978" t="s">
        <v>70</v>
      </c>
    </row>
    <row r="5979" spans="1:7" x14ac:dyDescent="0.25">
      <c r="A5979" s="29" t="s">
        <v>5499</v>
      </c>
      <c r="B5979" s="29" t="s">
        <v>5500</v>
      </c>
      <c r="C5979" s="30">
        <v>44225</v>
      </c>
      <c r="D5979" s="29" t="s">
        <v>19254</v>
      </c>
      <c r="F5979" s="29" t="s">
        <v>18888</v>
      </c>
      <c r="G5979" t="s">
        <v>70</v>
      </c>
    </row>
    <row r="5980" spans="1:7" x14ac:dyDescent="0.25">
      <c r="A5980" s="29" t="s">
        <v>15287</v>
      </c>
      <c r="B5980" s="29" t="s">
        <v>15288</v>
      </c>
      <c r="C5980" s="30">
        <v>44226</v>
      </c>
      <c r="D5980" s="29" t="s">
        <v>18896</v>
      </c>
      <c r="F5980" s="29" t="s">
        <v>18894</v>
      </c>
      <c r="G5980" t="s">
        <v>70</v>
      </c>
    </row>
    <row r="5981" spans="1:7" x14ac:dyDescent="0.25">
      <c r="A5981" s="29" t="s">
        <v>15296</v>
      </c>
      <c r="B5981" s="29" t="s">
        <v>15297</v>
      </c>
      <c r="C5981" s="30">
        <v>44226</v>
      </c>
      <c r="D5981" s="29" t="s">
        <v>18896</v>
      </c>
      <c r="F5981" s="29" t="s">
        <v>18894</v>
      </c>
      <c r="G5981" t="s">
        <v>70</v>
      </c>
    </row>
    <row r="5982" spans="1:7" x14ac:dyDescent="0.25">
      <c r="A5982" s="29" t="s">
        <v>5548</v>
      </c>
      <c r="B5982" s="29" t="s">
        <v>5549</v>
      </c>
      <c r="C5982" s="30">
        <v>44226</v>
      </c>
      <c r="D5982" s="29" t="s">
        <v>19254</v>
      </c>
      <c r="F5982" s="29" t="s">
        <v>18888</v>
      </c>
      <c r="G5982" t="s">
        <v>70</v>
      </c>
    </row>
    <row r="5983" spans="1:7" x14ac:dyDescent="0.25">
      <c r="A5983" s="29" t="s">
        <v>5550</v>
      </c>
      <c r="B5983" s="29" t="s">
        <v>5551</v>
      </c>
      <c r="C5983" s="30">
        <v>44226</v>
      </c>
      <c r="D5983" s="29" t="s">
        <v>19254</v>
      </c>
      <c r="F5983" s="29" t="s">
        <v>18888</v>
      </c>
      <c r="G5983" t="s">
        <v>70</v>
      </c>
    </row>
    <row r="5984" spans="1:7" x14ac:dyDescent="0.25">
      <c r="A5984" s="29" t="s">
        <v>5556</v>
      </c>
      <c r="B5984" s="29" t="s">
        <v>5557</v>
      </c>
      <c r="C5984" s="30">
        <v>44227</v>
      </c>
      <c r="D5984" s="29" t="s">
        <v>19254</v>
      </c>
      <c r="F5984" s="29" t="s">
        <v>18888</v>
      </c>
      <c r="G5984" t="s">
        <v>70</v>
      </c>
    </row>
    <row r="5985" spans="1:7" x14ac:dyDescent="0.25">
      <c r="A5985" s="29" t="s">
        <v>5558</v>
      </c>
      <c r="B5985" s="29" t="s">
        <v>5559</v>
      </c>
      <c r="C5985" s="30">
        <v>44227</v>
      </c>
      <c r="D5985" s="29" t="s">
        <v>19254</v>
      </c>
      <c r="F5985" s="29" t="s">
        <v>18888</v>
      </c>
      <c r="G5985" t="s">
        <v>70</v>
      </c>
    </row>
    <row r="5986" spans="1:7" x14ac:dyDescent="0.25">
      <c r="A5986" s="29" t="s">
        <v>5560</v>
      </c>
      <c r="B5986" s="29" t="s">
        <v>5561</v>
      </c>
      <c r="C5986" s="30">
        <v>44227</v>
      </c>
      <c r="D5986" s="29" t="s">
        <v>19254</v>
      </c>
      <c r="F5986" s="29" t="s">
        <v>18888</v>
      </c>
      <c r="G5986" t="s">
        <v>70</v>
      </c>
    </row>
    <row r="5987" spans="1:7" x14ac:dyDescent="0.25">
      <c r="A5987" s="29" t="s">
        <v>5468</v>
      </c>
      <c r="B5987" s="29" t="s">
        <v>5469</v>
      </c>
      <c r="C5987" s="30">
        <v>44228</v>
      </c>
      <c r="D5987" s="29" t="s">
        <v>19254</v>
      </c>
      <c r="F5987" s="29" t="s">
        <v>18888</v>
      </c>
      <c r="G5987" t="s">
        <v>70</v>
      </c>
    </row>
    <row r="5988" spans="1:7" x14ac:dyDescent="0.25">
      <c r="A5988" s="29" t="s">
        <v>3909</v>
      </c>
      <c r="B5988" s="29" t="s">
        <v>3910</v>
      </c>
      <c r="C5988" s="30">
        <v>44229</v>
      </c>
      <c r="D5988" s="29" t="s">
        <v>18896</v>
      </c>
      <c r="F5988" s="29" t="s">
        <v>18894</v>
      </c>
      <c r="G5988" t="s">
        <v>70</v>
      </c>
    </row>
    <row r="5989" spans="1:7" x14ac:dyDescent="0.25">
      <c r="A5989" s="29" t="s">
        <v>16352</v>
      </c>
      <c r="B5989" s="29" t="s">
        <v>16353</v>
      </c>
      <c r="C5989" s="30">
        <v>44229</v>
      </c>
      <c r="D5989" s="29" t="s">
        <v>19254</v>
      </c>
      <c r="F5989" s="29" t="s">
        <v>18888</v>
      </c>
      <c r="G5989" t="s">
        <v>70</v>
      </c>
    </row>
    <row r="5990" spans="1:7" x14ac:dyDescent="0.25">
      <c r="A5990" s="29" t="s">
        <v>3242</v>
      </c>
      <c r="B5990" s="29" t="s">
        <v>3243</v>
      </c>
      <c r="C5990" s="30">
        <v>44230</v>
      </c>
      <c r="D5990" s="29" t="s">
        <v>19254</v>
      </c>
      <c r="F5990" s="29" t="s">
        <v>18888</v>
      </c>
      <c r="G5990" t="s">
        <v>70</v>
      </c>
    </row>
    <row r="5991" spans="1:7" x14ac:dyDescent="0.25">
      <c r="A5991" s="29" t="s">
        <v>3245</v>
      </c>
      <c r="B5991" s="29" t="s">
        <v>3246</v>
      </c>
      <c r="C5991" s="30">
        <v>44230</v>
      </c>
      <c r="D5991" s="29" t="s">
        <v>19254</v>
      </c>
      <c r="F5991" s="29" t="s">
        <v>18888</v>
      </c>
      <c r="G5991" t="s">
        <v>70</v>
      </c>
    </row>
    <row r="5992" spans="1:7" x14ac:dyDescent="0.25">
      <c r="A5992" s="29" t="s">
        <v>11550</v>
      </c>
      <c r="B5992" s="29" t="s">
        <v>11551</v>
      </c>
      <c r="C5992" s="30">
        <v>44230</v>
      </c>
      <c r="D5992" s="29" t="s">
        <v>19254</v>
      </c>
      <c r="F5992" s="29" t="s">
        <v>18888</v>
      </c>
      <c r="G5992" t="s">
        <v>70</v>
      </c>
    </row>
    <row r="5993" spans="1:7" x14ac:dyDescent="0.25">
      <c r="A5993" s="29" t="s">
        <v>11555</v>
      </c>
      <c r="B5993" s="29" t="s">
        <v>11556</v>
      </c>
      <c r="C5993" s="30">
        <v>44230</v>
      </c>
      <c r="D5993" s="29" t="s">
        <v>19254</v>
      </c>
      <c r="F5993" s="29" t="s">
        <v>18888</v>
      </c>
      <c r="G5993" t="s">
        <v>70</v>
      </c>
    </row>
    <row r="5994" spans="1:7" x14ac:dyDescent="0.25">
      <c r="A5994" s="29" t="s">
        <v>11558</v>
      </c>
      <c r="B5994" s="29" t="s">
        <v>11559</v>
      </c>
      <c r="C5994" s="30">
        <v>44230</v>
      </c>
      <c r="D5994" s="29" t="s">
        <v>19254</v>
      </c>
      <c r="F5994" s="29" t="s">
        <v>18888</v>
      </c>
      <c r="G5994" t="s">
        <v>70</v>
      </c>
    </row>
    <row r="5995" spans="1:7" x14ac:dyDescent="0.25">
      <c r="A5995" s="29" t="s">
        <v>8928</v>
      </c>
      <c r="B5995" s="29" t="s">
        <v>8929</v>
      </c>
      <c r="C5995" s="30">
        <v>44231</v>
      </c>
      <c r="D5995" s="29" t="s">
        <v>18926</v>
      </c>
      <c r="F5995" s="29" t="s">
        <v>18893</v>
      </c>
      <c r="G5995" t="s">
        <v>70</v>
      </c>
    </row>
    <row r="5996" spans="1:7" x14ac:dyDescent="0.25">
      <c r="A5996" s="29" t="s">
        <v>8930</v>
      </c>
      <c r="B5996" s="29" t="s">
        <v>8931</v>
      </c>
      <c r="C5996" s="30">
        <v>44231</v>
      </c>
      <c r="D5996" s="29" t="s">
        <v>18926</v>
      </c>
      <c r="F5996" s="29" t="s">
        <v>18893</v>
      </c>
      <c r="G5996" t="s">
        <v>70</v>
      </c>
    </row>
    <row r="5997" spans="1:7" x14ac:dyDescent="0.25">
      <c r="A5997" s="29" t="s">
        <v>869</v>
      </c>
      <c r="B5997" s="29" t="s">
        <v>870</v>
      </c>
      <c r="C5997" s="30">
        <v>44232</v>
      </c>
      <c r="D5997" s="29" t="s">
        <v>18896</v>
      </c>
      <c r="F5997" s="29" t="s">
        <v>18894</v>
      </c>
      <c r="G5997" t="s">
        <v>70</v>
      </c>
    </row>
    <row r="5998" spans="1:7" x14ac:dyDescent="0.25">
      <c r="A5998" s="29" t="s">
        <v>16855</v>
      </c>
      <c r="B5998" s="29" t="s">
        <v>16856</v>
      </c>
      <c r="C5998" s="30">
        <v>44232</v>
      </c>
      <c r="D5998" s="29" t="s">
        <v>19254</v>
      </c>
      <c r="F5998" s="29" t="s">
        <v>18888</v>
      </c>
      <c r="G5998" t="s">
        <v>70</v>
      </c>
    </row>
    <row r="5999" spans="1:7" x14ac:dyDescent="0.25">
      <c r="A5999" s="29" t="s">
        <v>18466</v>
      </c>
      <c r="B5999" s="29" t="s">
        <v>18467</v>
      </c>
      <c r="C5999" s="30">
        <v>44233</v>
      </c>
      <c r="D5999" s="29" t="s">
        <v>19254</v>
      </c>
      <c r="F5999" s="29" t="s">
        <v>18888</v>
      </c>
      <c r="G5999" t="s">
        <v>70</v>
      </c>
    </row>
    <row r="6000" spans="1:7" x14ac:dyDescent="0.25">
      <c r="A6000" s="29" t="s">
        <v>18480</v>
      </c>
      <c r="B6000" s="29" t="s">
        <v>18481</v>
      </c>
      <c r="C6000" s="30">
        <v>44235</v>
      </c>
      <c r="D6000" s="29" t="s">
        <v>19290</v>
      </c>
      <c r="F6000" s="29" t="s">
        <v>18888</v>
      </c>
      <c r="G6000" t="s">
        <v>70</v>
      </c>
    </row>
    <row r="6001" spans="1:7" x14ac:dyDescent="0.25">
      <c r="A6001" s="29" t="s">
        <v>3929</v>
      </c>
      <c r="B6001" s="29" t="s">
        <v>3930</v>
      </c>
      <c r="C6001" s="30">
        <v>44236</v>
      </c>
      <c r="D6001" s="29" t="s">
        <v>18896</v>
      </c>
      <c r="F6001" s="29" t="s">
        <v>18894</v>
      </c>
      <c r="G6001" t="s">
        <v>70</v>
      </c>
    </row>
    <row r="6002" spans="1:7" x14ac:dyDescent="0.25">
      <c r="A6002" s="29" t="s">
        <v>3669</v>
      </c>
      <c r="B6002" s="29" t="s">
        <v>3670</v>
      </c>
      <c r="C6002" s="30">
        <v>44238</v>
      </c>
      <c r="D6002" s="29" t="s">
        <v>18896</v>
      </c>
      <c r="F6002" s="29" t="s">
        <v>18894</v>
      </c>
      <c r="G6002" t="s">
        <v>70</v>
      </c>
    </row>
    <row r="6003" spans="1:7" x14ac:dyDescent="0.25">
      <c r="A6003" s="29" t="s">
        <v>3957</v>
      </c>
      <c r="B6003" s="29" t="s">
        <v>3958</v>
      </c>
      <c r="C6003" s="30">
        <v>44242</v>
      </c>
      <c r="D6003" s="29" t="s">
        <v>18896</v>
      </c>
      <c r="F6003" s="29" t="s">
        <v>18894</v>
      </c>
      <c r="G6003" t="s">
        <v>70</v>
      </c>
    </row>
    <row r="6004" spans="1:7" x14ac:dyDescent="0.25">
      <c r="A6004" s="29" t="s">
        <v>12750</v>
      </c>
      <c r="B6004" s="29" t="s">
        <v>12751</v>
      </c>
      <c r="C6004" s="30">
        <v>44242</v>
      </c>
      <c r="D6004" s="29" t="s">
        <v>18896</v>
      </c>
      <c r="F6004" s="29" t="s">
        <v>18894</v>
      </c>
      <c r="G6004" t="s">
        <v>70</v>
      </c>
    </row>
    <row r="6005" spans="1:7" x14ac:dyDescent="0.25">
      <c r="A6005" s="29" t="s">
        <v>9817</v>
      </c>
      <c r="B6005" s="29" t="s">
        <v>9818</v>
      </c>
      <c r="C6005" s="30">
        <v>44245</v>
      </c>
      <c r="D6005" s="29" t="s">
        <v>18896</v>
      </c>
      <c r="F6005" s="29" t="s">
        <v>18894</v>
      </c>
      <c r="G6005" t="s">
        <v>70</v>
      </c>
    </row>
    <row r="6006" spans="1:7" x14ac:dyDescent="0.25">
      <c r="A6006" s="29" t="s">
        <v>10022</v>
      </c>
      <c r="B6006" s="29" t="s">
        <v>10023</v>
      </c>
      <c r="C6006" s="30">
        <v>44252</v>
      </c>
      <c r="D6006" s="29" t="s">
        <v>18896</v>
      </c>
      <c r="F6006" s="29" t="s">
        <v>18894</v>
      </c>
      <c r="G6006" t="s">
        <v>70</v>
      </c>
    </row>
    <row r="6007" spans="1:7" x14ac:dyDescent="0.25">
      <c r="A6007" s="29" t="s">
        <v>9948</v>
      </c>
      <c r="B6007" s="29" t="s">
        <v>9949</v>
      </c>
      <c r="C6007" s="30">
        <v>44253</v>
      </c>
      <c r="D6007" s="29" t="s">
        <v>18896</v>
      </c>
      <c r="F6007" s="29" t="s">
        <v>18894</v>
      </c>
      <c r="G6007" t="s">
        <v>70</v>
      </c>
    </row>
    <row r="6008" spans="1:7" x14ac:dyDescent="0.25">
      <c r="A6008" s="29" t="s">
        <v>3569</v>
      </c>
      <c r="B6008" s="29" t="s">
        <v>3570</v>
      </c>
      <c r="C6008" s="30">
        <v>44247</v>
      </c>
      <c r="D6008" s="29" t="s">
        <v>18887</v>
      </c>
      <c r="E6008" s="29">
        <v>2930</v>
      </c>
      <c r="F6008" s="29" t="s">
        <v>18887</v>
      </c>
      <c r="G6008" t="s">
        <v>3571</v>
      </c>
    </row>
    <row r="6009" spans="1:7" x14ac:dyDescent="0.25">
      <c r="A6009" s="29" t="s">
        <v>12506</v>
      </c>
      <c r="B6009" s="29" t="s">
        <v>12507</v>
      </c>
      <c r="C6009" s="30">
        <v>44243</v>
      </c>
      <c r="D6009" s="29" t="s">
        <v>18889</v>
      </c>
      <c r="E6009" s="29">
        <v>4357</v>
      </c>
      <c r="F6009" s="29" t="s">
        <v>18889</v>
      </c>
      <c r="G6009" t="s">
        <v>3571</v>
      </c>
    </row>
    <row r="6010" spans="1:7" x14ac:dyDescent="0.25">
      <c r="A6010" s="29" t="s">
        <v>9812</v>
      </c>
      <c r="B6010" s="29" t="s">
        <v>9813</v>
      </c>
      <c r="C6010" s="30">
        <v>44243</v>
      </c>
      <c r="D6010" s="29" t="s">
        <v>18896</v>
      </c>
      <c r="F6010" s="29" t="s">
        <v>18894</v>
      </c>
      <c r="G6010" t="s">
        <v>3571</v>
      </c>
    </row>
    <row r="6011" spans="1:7" x14ac:dyDescent="0.25">
      <c r="A6011" s="29" t="s">
        <v>8290</v>
      </c>
      <c r="B6011" s="29" t="s">
        <v>8291</v>
      </c>
      <c r="C6011" s="30">
        <v>44200</v>
      </c>
      <c r="D6011" s="29" t="s">
        <v>18966</v>
      </c>
      <c r="E6011" s="29">
        <v>1000</v>
      </c>
      <c r="F6011" s="29" t="s">
        <v>18884</v>
      </c>
      <c r="G6011" t="s">
        <v>2695</v>
      </c>
    </row>
    <row r="6012" spans="1:7" x14ac:dyDescent="0.25">
      <c r="A6012" s="29" t="s">
        <v>8612</v>
      </c>
      <c r="B6012" s="29" t="s">
        <v>8613</v>
      </c>
      <c r="C6012" s="30">
        <v>44206</v>
      </c>
      <c r="D6012" s="29" t="s">
        <v>18966</v>
      </c>
      <c r="E6012" s="29">
        <v>1000</v>
      </c>
      <c r="F6012" s="29" t="s">
        <v>18884</v>
      </c>
      <c r="G6012" t="s">
        <v>2695</v>
      </c>
    </row>
    <row r="6013" spans="1:7" x14ac:dyDescent="0.25">
      <c r="A6013" s="29" t="s">
        <v>8518</v>
      </c>
      <c r="B6013" s="29" t="s">
        <v>8519</v>
      </c>
      <c r="C6013" s="30">
        <v>44208</v>
      </c>
      <c r="D6013" s="29" t="s">
        <v>18904</v>
      </c>
      <c r="E6013" s="29">
        <v>2000</v>
      </c>
      <c r="F6013" s="29" t="s">
        <v>18887</v>
      </c>
      <c r="G6013" t="s">
        <v>2695</v>
      </c>
    </row>
    <row r="6014" spans="1:7" x14ac:dyDescent="0.25">
      <c r="A6014" s="29" t="s">
        <v>9118</v>
      </c>
      <c r="B6014" s="29" t="s">
        <v>9119</v>
      </c>
      <c r="C6014" s="30">
        <v>44216</v>
      </c>
      <c r="D6014" s="29" t="s">
        <v>18904</v>
      </c>
      <c r="E6014" s="29">
        <v>2020</v>
      </c>
      <c r="F6014" s="29" t="s">
        <v>18887</v>
      </c>
      <c r="G6014" t="s">
        <v>2695</v>
      </c>
    </row>
    <row r="6015" spans="1:7" x14ac:dyDescent="0.25">
      <c r="A6015" s="29" t="s">
        <v>9015</v>
      </c>
      <c r="B6015" s="29" t="s">
        <v>9016</v>
      </c>
      <c r="C6015" s="30">
        <v>44231</v>
      </c>
      <c r="D6015" s="29" t="s">
        <v>18904</v>
      </c>
      <c r="E6015" s="29">
        <v>2020</v>
      </c>
      <c r="F6015" s="29" t="s">
        <v>18887</v>
      </c>
      <c r="G6015" t="s">
        <v>2695</v>
      </c>
    </row>
    <row r="6016" spans="1:7" x14ac:dyDescent="0.25">
      <c r="A6016" s="29" t="s">
        <v>9018</v>
      </c>
      <c r="B6016" s="29" t="s">
        <v>9019</v>
      </c>
      <c r="C6016" s="30">
        <v>44231</v>
      </c>
      <c r="D6016" s="29" t="s">
        <v>18904</v>
      </c>
      <c r="E6016" s="29">
        <v>2020</v>
      </c>
      <c r="F6016" s="29" t="s">
        <v>18887</v>
      </c>
      <c r="G6016" t="s">
        <v>2695</v>
      </c>
    </row>
    <row r="6017" spans="1:7" x14ac:dyDescent="0.25">
      <c r="A6017" s="29" t="s">
        <v>6356</v>
      </c>
      <c r="B6017" s="29" t="s">
        <v>6357</v>
      </c>
      <c r="C6017" s="30">
        <v>44216</v>
      </c>
      <c r="D6017" s="29" t="s">
        <v>19022</v>
      </c>
      <c r="E6017" s="29">
        <v>2660</v>
      </c>
      <c r="F6017" s="29" t="s">
        <v>18887</v>
      </c>
      <c r="G6017" t="s">
        <v>2695</v>
      </c>
    </row>
    <row r="6018" spans="1:7" x14ac:dyDescent="0.25">
      <c r="A6018" s="29" t="s">
        <v>5174</v>
      </c>
      <c r="B6018" s="29" t="s">
        <v>5175</v>
      </c>
      <c r="C6018" s="30">
        <v>44207</v>
      </c>
      <c r="D6018" s="29" t="s">
        <v>19176</v>
      </c>
      <c r="E6018" s="29">
        <v>3000</v>
      </c>
      <c r="F6018" s="29" t="s">
        <v>18886</v>
      </c>
      <c r="G6018" t="s">
        <v>2695</v>
      </c>
    </row>
    <row r="6019" spans="1:7" x14ac:dyDescent="0.25">
      <c r="A6019" s="29" t="s">
        <v>8604</v>
      </c>
      <c r="B6019" s="29" t="s">
        <v>8605</v>
      </c>
      <c r="C6019" s="30">
        <v>44206</v>
      </c>
      <c r="D6019" s="29" t="s">
        <v>19228</v>
      </c>
      <c r="E6019" s="29">
        <v>3320</v>
      </c>
      <c r="F6019" s="29" t="s">
        <v>18886</v>
      </c>
      <c r="G6019" t="s">
        <v>2695</v>
      </c>
    </row>
    <row r="6020" spans="1:7" x14ac:dyDescent="0.25">
      <c r="A6020" s="29" t="s">
        <v>8285</v>
      </c>
      <c r="B6020" s="29" t="s">
        <v>8286</v>
      </c>
      <c r="C6020" s="30">
        <v>44199</v>
      </c>
      <c r="D6020" s="29" t="s">
        <v>19402</v>
      </c>
      <c r="E6020" s="29">
        <v>8800</v>
      </c>
      <c r="F6020" s="29" t="s">
        <v>18893</v>
      </c>
      <c r="G6020" t="s">
        <v>2695</v>
      </c>
    </row>
    <row r="6021" spans="1:7" x14ac:dyDescent="0.25">
      <c r="A6021" s="29" t="s">
        <v>5592</v>
      </c>
      <c r="B6021" s="29" t="s">
        <v>5593</v>
      </c>
      <c r="C6021" s="30">
        <v>44228</v>
      </c>
      <c r="D6021" s="29" t="s">
        <v>18939</v>
      </c>
      <c r="E6021" s="29">
        <v>8800</v>
      </c>
      <c r="F6021" s="29" t="s">
        <v>18893</v>
      </c>
      <c r="G6021" t="s">
        <v>2695</v>
      </c>
    </row>
    <row r="6022" spans="1:7" x14ac:dyDescent="0.25">
      <c r="A6022" s="29" t="s">
        <v>10889</v>
      </c>
      <c r="B6022" s="29" t="s">
        <v>10890</v>
      </c>
      <c r="C6022" s="30">
        <v>44209</v>
      </c>
      <c r="D6022" s="29" t="s">
        <v>18896</v>
      </c>
      <c r="F6022" s="29" t="s">
        <v>18894</v>
      </c>
      <c r="G6022" t="s">
        <v>2695</v>
      </c>
    </row>
    <row r="6023" spans="1:7" x14ac:dyDescent="0.25">
      <c r="A6023" s="29" t="s">
        <v>10896</v>
      </c>
      <c r="B6023" s="29" t="s">
        <v>10897</v>
      </c>
      <c r="C6023" s="30">
        <v>44209</v>
      </c>
      <c r="D6023" s="29" t="s">
        <v>18896</v>
      </c>
      <c r="F6023" s="29" t="s">
        <v>18894</v>
      </c>
      <c r="G6023" t="s">
        <v>2695</v>
      </c>
    </row>
    <row r="6024" spans="1:7" x14ac:dyDescent="0.25">
      <c r="A6024" s="29" t="s">
        <v>18515</v>
      </c>
      <c r="B6024" s="29" t="s">
        <v>18516</v>
      </c>
      <c r="C6024" s="30">
        <v>44212</v>
      </c>
      <c r="D6024" s="29" t="s">
        <v>19270</v>
      </c>
      <c r="F6024" s="29" t="s">
        <v>18888</v>
      </c>
      <c r="G6024" t="s">
        <v>2695</v>
      </c>
    </row>
    <row r="6025" spans="1:7" x14ac:dyDescent="0.25">
      <c r="A6025" s="29" t="s">
        <v>18521</v>
      </c>
      <c r="B6025" s="29" t="s">
        <v>18522</v>
      </c>
      <c r="C6025" s="30">
        <v>44212</v>
      </c>
      <c r="D6025" s="29" t="s">
        <v>19270</v>
      </c>
      <c r="F6025" s="29" t="s">
        <v>18888</v>
      </c>
      <c r="G6025" t="s">
        <v>2695</v>
      </c>
    </row>
    <row r="6026" spans="1:7" x14ac:dyDescent="0.25">
      <c r="A6026" s="29" t="s">
        <v>18523</v>
      </c>
      <c r="B6026" s="29" t="s">
        <v>18524</v>
      </c>
      <c r="C6026" s="30">
        <v>44212</v>
      </c>
      <c r="D6026" s="29" t="s">
        <v>19270</v>
      </c>
      <c r="F6026" s="29" t="s">
        <v>18888</v>
      </c>
      <c r="G6026" t="s">
        <v>2695</v>
      </c>
    </row>
    <row r="6027" spans="1:7" x14ac:dyDescent="0.25">
      <c r="A6027" s="29" t="s">
        <v>2693</v>
      </c>
      <c r="B6027" s="29" t="s">
        <v>2694</v>
      </c>
      <c r="C6027" s="30">
        <v>44214</v>
      </c>
      <c r="D6027" s="29" t="s">
        <v>18944</v>
      </c>
      <c r="F6027" s="29" t="s">
        <v>18893</v>
      </c>
      <c r="G6027" t="s">
        <v>2695</v>
      </c>
    </row>
    <row r="6028" spans="1:7" x14ac:dyDescent="0.25">
      <c r="A6028" s="29" t="s">
        <v>6416</v>
      </c>
      <c r="B6028" s="29" t="s">
        <v>6417</v>
      </c>
      <c r="C6028" s="30">
        <v>44212</v>
      </c>
      <c r="D6028" s="29" t="s">
        <v>18966</v>
      </c>
      <c r="E6028" s="29">
        <v>1000</v>
      </c>
      <c r="F6028" s="29" t="s">
        <v>18884</v>
      </c>
      <c r="G6028" t="s">
        <v>2738</v>
      </c>
    </row>
    <row r="6029" spans="1:7" x14ac:dyDescent="0.25">
      <c r="A6029" s="29" t="s">
        <v>6418</v>
      </c>
      <c r="B6029" s="29" t="s">
        <v>6419</v>
      </c>
      <c r="C6029" s="30">
        <v>44245</v>
      </c>
      <c r="D6029" s="29" t="s">
        <v>18966</v>
      </c>
      <c r="E6029" s="29">
        <v>1000</v>
      </c>
      <c r="F6029" s="29" t="s">
        <v>18884</v>
      </c>
      <c r="G6029" t="s">
        <v>2738</v>
      </c>
    </row>
    <row r="6030" spans="1:7" x14ac:dyDescent="0.25">
      <c r="A6030" s="29" t="s">
        <v>2735</v>
      </c>
      <c r="B6030" s="29" t="s">
        <v>2736</v>
      </c>
      <c r="C6030" s="30">
        <v>44214</v>
      </c>
      <c r="D6030" s="29" t="s">
        <v>18964</v>
      </c>
      <c r="E6030" s="29">
        <v>1050</v>
      </c>
      <c r="F6030" s="29" t="s">
        <v>18884</v>
      </c>
      <c r="G6030" t="s">
        <v>2738</v>
      </c>
    </row>
    <row r="6031" spans="1:7" x14ac:dyDescent="0.25">
      <c r="A6031" s="29" t="s">
        <v>16442</v>
      </c>
      <c r="B6031" s="29" t="s">
        <v>16443</v>
      </c>
      <c r="C6031" s="30">
        <v>44193</v>
      </c>
      <c r="D6031" s="29" t="s">
        <v>19324</v>
      </c>
      <c r="E6031" s="29">
        <v>4960</v>
      </c>
      <c r="F6031" s="29" t="s">
        <v>18889</v>
      </c>
      <c r="G6031" t="s">
        <v>2738</v>
      </c>
    </row>
    <row r="6032" spans="1:7" x14ac:dyDescent="0.25">
      <c r="A6032" s="29" t="s">
        <v>11684</v>
      </c>
      <c r="B6032" s="29" t="s">
        <v>11685</v>
      </c>
      <c r="C6032" s="30">
        <v>44229</v>
      </c>
      <c r="D6032" s="29" t="s">
        <v>19022</v>
      </c>
      <c r="E6032" s="29">
        <v>2660</v>
      </c>
      <c r="F6032" s="29" t="s">
        <v>18887</v>
      </c>
      <c r="G6032" t="s">
        <v>11686</v>
      </c>
    </row>
    <row r="6033" spans="1:7" x14ac:dyDescent="0.25">
      <c r="A6033" s="29" t="s">
        <v>16544</v>
      </c>
      <c r="B6033" s="29" t="s">
        <v>16545</v>
      </c>
      <c r="C6033" s="30">
        <v>44209</v>
      </c>
      <c r="D6033" s="29" t="s">
        <v>18906</v>
      </c>
      <c r="E6033" s="29">
        <v>2570</v>
      </c>
      <c r="F6033" s="29" t="s">
        <v>18887</v>
      </c>
      <c r="G6033" t="s">
        <v>16546</v>
      </c>
    </row>
    <row r="6034" spans="1:7" x14ac:dyDescent="0.25">
      <c r="A6034" s="29" t="s">
        <v>7898</v>
      </c>
      <c r="B6034" s="29" t="s">
        <v>7899</v>
      </c>
      <c r="C6034" s="30">
        <v>44253</v>
      </c>
      <c r="D6034" s="29" t="s">
        <v>19310</v>
      </c>
      <c r="E6034" s="29">
        <v>3960</v>
      </c>
      <c r="F6034" s="29" t="s">
        <v>18888</v>
      </c>
      <c r="G6034" s="27" t="s">
        <v>490</v>
      </c>
    </row>
    <row r="6035" spans="1:7" x14ac:dyDescent="0.25">
      <c r="A6035" s="29" t="s">
        <v>12602</v>
      </c>
      <c r="B6035" s="29" t="s">
        <v>12603</v>
      </c>
      <c r="C6035" s="30">
        <v>44236</v>
      </c>
      <c r="D6035" s="29" t="s">
        <v>18895</v>
      </c>
      <c r="E6035" s="29">
        <v>1000</v>
      </c>
      <c r="F6035" s="29" t="s">
        <v>18884</v>
      </c>
      <c r="G6035" t="s">
        <v>221</v>
      </c>
    </row>
    <row r="6036" spans="1:7" x14ac:dyDescent="0.25">
      <c r="A6036" s="29" t="s">
        <v>12274</v>
      </c>
      <c r="B6036" s="29" t="s">
        <v>12275</v>
      </c>
      <c r="C6036" s="30">
        <v>44231</v>
      </c>
      <c r="D6036" s="29" t="s">
        <v>18895</v>
      </c>
      <c r="E6036" s="29">
        <v>1030</v>
      </c>
      <c r="F6036" s="29" t="s">
        <v>18884</v>
      </c>
      <c r="G6036" t="s">
        <v>221</v>
      </c>
    </row>
    <row r="6037" spans="1:7" x14ac:dyDescent="0.25">
      <c r="A6037" s="29" t="s">
        <v>7380</v>
      </c>
      <c r="B6037" s="29" t="s">
        <v>7381</v>
      </c>
      <c r="C6037" s="30">
        <v>44251</v>
      </c>
      <c r="D6037" s="29" t="s">
        <v>18895</v>
      </c>
      <c r="E6037" s="29">
        <v>1030</v>
      </c>
      <c r="F6037" s="29" t="s">
        <v>18884</v>
      </c>
      <c r="G6037" t="s">
        <v>221</v>
      </c>
    </row>
    <row r="6038" spans="1:7" x14ac:dyDescent="0.25">
      <c r="A6038" s="29" t="s">
        <v>7047</v>
      </c>
      <c r="B6038" s="29" t="s">
        <v>7048</v>
      </c>
      <c r="C6038" s="30">
        <v>44244</v>
      </c>
      <c r="D6038" s="29" t="s">
        <v>18895</v>
      </c>
      <c r="E6038" s="29">
        <v>1140</v>
      </c>
      <c r="F6038" s="29" t="s">
        <v>18884</v>
      </c>
      <c r="G6038" t="s">
        <v>221</v>
      </c>
    </row>
    <row r="6039" spans="1:7" x14ac:dyDescent="0.25">
      <c r="A6039" s="29" t="s">
        <v>7267</v>
      </c>
      <c r="B6039" s="29" t="s">
        <v>7268</v>
      </c>
      <c r="C6039" s="30">
        <v>44250</v>
      </c>
      <c r="D6039" s="29" t="s">
        <v>18895</v>
      </c>
      <c r="E6039" s="29">
        <v>1180</v>
      </c>
      <c r="F6039" s="29" t="s">
        <v>18884</v>
      </c>
      <c r="G6039" t="s">
        <v>221</v>
      </c>
    </row>
    <row r="6040" spans="1:7" x14ac:dyDescent="0.25">
      <c r="A6040" s="29" t="s">
        <v>17482</v>
      </c>
      <c r="B6040" s="29" t="s">
        <v>17483</v>
      </c>
      <c r="C6040" s="30">
        <v>44258</v>
      </c>
      <c r="D6040" s="29" t="s">
        <v>18885</v>
      </c>
      <c r="E6040" s="29">
        <v>1420</v>
      </c>
      <c r="F6040" s="29" t="s">
        <v>18885</v>
      </c>
      <c r="G6040" t="s">
        <v>221</v>
      </c>
    </row>
    <row r="6041" spans="1:7" x14ac:dyDescent="0.25">
      <c r="A6041" s="29" t="s">
        <v>16043</v>
      </c>
      <c r="B6041" s="29" t="s">
        <v>16044</v>
      </c>
      <c r="C6041" s="30">
        <v>44238</v>
      </c>
      <c r="D6041" s="29" t="s">
        <v>18898</v>
      </c>
      <c r="E6041" s="29">
        <v>1730</v>
      </c>
      <c r="F6041" s="29" t="s">
        <v>18886</v>
      </c>
      <c r="G6041" t="s">
        <v>221</v>
      </c>
    </row>
    <row r="6042" spans="1:7" x14ac:dyDescent="0.25">
      <c r="A6042" s="29" t="s">
        <v>9314</v>
      </c>
      <c r="B6042" s="29" t="s">
        <v>9315</v>
      </c>
      <c r="C6042" s="30">
        <v>44245</v>
      </c>
      <c r="D6042" s="29" t="s">
        <v>19112</v>
      </c>
      <c r="E6042" s="29">
        <v>1970</v>
      </c>
      <c r="F6042" s="29" t="s">
        <v>18886</v>
      </c>
      <c r="G6042" t="s">
        <v>221</v>
      </c>
    </row>
    <row r="6043" spans="1:7" x14ac:dyDescent="0.25">
      <c r="A6043" s="29" t="s">
        <v>6083</v>
      </c>
      <c r="B6043" s="29" t="s">
        <v>6084</v>
      </c>
      <c r="C6043" s="30">
        <v>44222</v>
      </c>
      <c r="D6043" s="29" t="s">
        <v>18887</v>
      </c>
      <c r="E6043" s="29">
        <v>2000</v>
      </c>
      <c r="F6043" s="29" t="s">
        <v>18887</v>
      </c>
      <c r="G6043" t="s">
        <v>221</v>
      </c>
    </row>
    <row r="6044" spans="1:7" x14ac:dyDescent="0.25">
      <c r="A6044" s="29" t="s">
        <v>10149</v>
      </c>
      <c r="B6044" s="29" t="s">
        <v>10150</v>
      </c>
      <c r="C6044" s="30">
        <v>44251</v>
      </c>
      <c r="D6044" s="29" t="s">
        <v>18999</v>
      </c>
      <c r="E6044" s="29">
        <v>2170</v>
      </c>
      <c r="F6044" s="29" t="s">
        <v>18887</v>
      </c>
      <c r="G6044" t="s">
        <v>221</v>
      </c>
    </row>
    <row r="6045" spans="1:7" x14ac:dyDescent="0.25">
      <c r="A6045" s="29" t="s">
        <v>17827</v>
      </c>
      <c r="B6045" s="29" t="s">
        <v>17828</v>
      </c>
      <c r="C6045" s="30">
        <v>44251</v>
      </c>
      <c r="D6045" s="29" t="s">
        <v>18999</v>
      </c>
      <c r="E6045" s="29">
        <v>2170</v>
      </c>
      <c r="F6045" s="29" t="s">
        <v>18887</v>
      </c>
      <c r="G6045" t="s">
        <v>221</v>
      </c>
    </row>
    <row r="6046" spans="1:7" x14ac:dyDescent="0.25">
      <c r="A6046" s="29" t="s">
        <v>4480</v>
      </c>
      <c r="B6046" s="29" t="s">
        <v>4481</v>
      </c>
      <c r="C6046" s="30">
        <v>44251</v>
      </c>
      <c r="D6046" s="29" t="s">
        <v>19000</v>
      </c>
      <c r="E6046" s="29">
        <v>2180</v>
      </c>
      <c r="F6046" s="29" t="s">
        <v>18887</v>
      </c>
      <c r="G6046" t="s">
        <v>221</v>
      </c>
    </row>
    <row r="6047" spans="1:7" x14ac:dyDescent="0.25">
      <c r="A6047" s="29" t="s">
        <v>9663</v>
      </c>
      <c r="B6047" s="29" t="s">
        <v>9664</v>
      </c>
      <c r="C6047" s="30">
        <v>44247</v>
      </c>
      <c r="D6047" s="29" t="s">
        <v>19121</v>
      </c>
      <c r="E6047" s="29">
        <v>2222</v>
      </c>
      <c r="F6047" s="29" t="s">
        <v>18887</v>
      </c>
      <c r="G6047" t="s">
        <v>221</v>
      </c>
    </row>
    <row r="6048" spans="1:7" x14ac:dyDescent="0.25">
      <c r="A6048" s="29" t="s">
        <v>9635</v>
      </c>
      <c r="B6048" s="29" t="s">
        <v>9636</v>
      </c>
      <c r="C6048" s="30">
        <v>44246</v>
      </c>
      <c r="D6048" s="29" t="s">
        <v>19123</v>
      </c>
      <c r="E6048" s="29">
        <v>2230</v>
      </c>
      <c r="F6048" s="29" t="s">
        <v>18887</v>
      </c>
      <c r="G6048" t="s">
        <v>221</v>
      </c>
    </row>
    <row r="6049" spans="1:7" x14ac:dyDescent="0.25">
      <c r="A6049" s="29" t="s">
        <v>10145</v>
      </c>
      <c r="B6049" s="29" t="s">
        <v>10146</v>
      </c>
      <c r="C6049" s="30">
        <v>44251</v>
      </c>
      <c r="D6049" s="29" t="s">
        <v>19001</v>
      </c>
      <c r="E6049" s="29">
        <v>2240</v>
      </c>
      <c r="F6049" s="29" t="s">
        <v>18887</v>
      </c>
      <c r="G6049" t="s">
        <v>221</v>
      </c>
    </row>
    <row r="6050" spans="1:7" x14ac:dyDescent="0.25">
      <c r="A6050" s="29" t="s">
        <v>17023</v>
      </c>
      <c r="B6050" s="29" t="s">
        <v>17024</v>
      </c>
      <c r="C6050" s="30">
        <v>44234</v>
      </c>
      <c r="D6050" s="29" t="s">
        <v>19136</v>
      </c>
      <c r="E6050" s="29">
        <v>2300</v>
      </c>
      <c r="F6050" s="29" t="s">
        <v>18887</v>
      </c>
      <c r="G6050" t="s">
        <v>221</v>
      </c>
    </row>
    <row r="6051" spans="1:7" x14ac:dyDescent="0.25">
      <c r="A6051" s="29" t="s">
        <v>12447</v>
      </c>
      <c r="B6051" s="29" t="s">
        <v>12448</v>
      </c>
      <c r="C6051" s="30">
        <v>44235</v>
      </c>
      <c r="D6051" s="29" t="s">
        <v>19137</v>
      </c>
      <c r="E6051" s="29">
        <v>2310</v>
      </c>
      <c r="F6051" s="29" t="s">
        <v>18887</v>
      </c>
      <c r="G6051" t="s">
        <v>221</v>
      </c>
    </row>
    <row r="6052" spans="1:7" x14ac:dyDescent="0.25">
      <c r="A6052" s="29" t="s">
        <v>16966</v>
      </c>
      <c r="B6052" s="29" t="s">
        <v>16967</v>
      </c>
      <c r="C6052" s="30">
        <v>44232</v>
      </c>
      <c r="D6052" s="29" t="s">
        <v>19152</v>
      </c>
      <c r="E6052" s="29">
        <v>2387</v>
      </c>
      <c r="F6052" s="29" t="s">
        <v>18887</v>
      </c>
      <c r="G6052" t="s">
        <v>221</v>
      </c>
    </row>
    <row r="6053" spans="1:7" x14ac:dyDescent="0.25">
      <c r="A6053" s="29" t="s">
        <v>16968</v>
      </c>
      <c r="B6053" s="29" t="s">
        <v>16969</v>
      </c>
      <c r="C6053" s="30">
        <v>44232</v>
      </c>
      <c r="D6053" s="29" t="s">
        <v>19152</v>
      </c>
      <c r="E6053" s="29">
        <v>2387</v>
      </c>
      <c r="F6053" s="29" t="s">
        <v>18887</v>
      </c>
      <c r="G6053" t="s">
        <v>221</v>
      </c>
    </row>
    <row r="6054" spans="1:7" x14ac:dyDescent="0.25">
      <c r="A6054" s="29" t="s">
        <v>16986</v>
      </c>
      <c r="B6054" s="29" t="s">
        <v>16987</v>
      </c>
      <c r="C6054" s="30">
        <v>44231</v>
      </c>
      <c r="D6054" s="29" t="s">
        <v>19007</v>
      </c>
      <c r="E6054" s="29">
        <v>2400</v>
      </c>
      <c r="F6054" s="29" t="s">
        <v>18887</v>
      </c>
      <c r="G6054" t="s">
        <v>221</v>
      </c>
    </row>
    <row r="6055" spans="1:7" x14ac:dyDescent="0.25">
      <c r="A6055" s="29" t="s">
        <v>7680</v>
      </c>
      <c r="B6055" s="29" t="s">
        <v>7681</v>
      </c>
      <c r="C6055" s="30">
        <v>44263</v>
      </c>
      <c r="D6055" s="29" t="s">
        <v>19007</v>
      </c>
      <c r="E6055" s="29">
        <v>2400</v>
      </c>
      <c r="F6055" s="29" t="s">
        <v>18887</v>
      </c>
      <c r="G6055" t="s">
        <v>221</v>
      </c>
    </row>
    <row r="6056" spans="1:7" x14ac:dyDescent="0.25">
      <c r="A6056" s="29" t="s">
        <v>10168</v>
      </c>
      <c r="B6056" s="29" t="s">
        <v>10169</v>
      </c>
      <c r="C6056" s="30">
        <v>44247</v>
      </c>
      <c r="D6056" s="29" t="s">
        <v>19009</v>
      </c>
      <c r="E6056" s="29">
        <v>2440</v>
      </c>
      <c r="F6056" s="29" t="s">
        <v>18887</v>
      </c>
      <c r="G6056" t="s">
        <v>221</v>
      </c>
    </row>
    <row r="6057" spans="1:7" x14ac:dyDescent="0.25">
      <c r="A6057" s="29" t="s">
        <v>15525</v>
      </c>
      <c r="B6057" s="29" t="s">
        <v>15526</v>
      </c>
      <c r="C6057" s="30">
        <v>44247</v>
      </c>
      <c r="D6057" s="29" t="s">
        <v>19009</v>
      </c>
      <c r="E6057" s="29">
        <v>2440</v>
      </c>
      <c r="F6057" s="29" t="s">
        <v>18887</v>
      </c>
      <c r="G6057" t="s">
        <v>221</v>
      </c>
    </row>
    <row r="6058" spans="1:7" x14ac:dyDescent="0.25">
      <c r="A6058" s="29" t="s">
        <v>17797</v>
      </c>
      <c r="B6058" s="29" t="s">
        <v>17798</v>
      </c>
      <c r="C6058" s="30">
        <v>44249</v>
      </c>
      <c r="D6058" s="29" t="s">
        <v>19009</v>
      </c>
      <c r="E6058" s="29">
        <v>2440</v>
      </c>
      <c r="F6058" s="29" t="s">
        <v>18887</v>
      </c>
      <c r="G6058" t="s">
        <v>221</v>
      </c>
    </row>
    <row r="6059" spans="1:7" x14ac:dyDescent="0.25">
      <c r="A6059" s="29" t="s">
        <v>7699</v>
      </c>
      <c r="B6059" s="29" t="s">
        <v>7700</v>
      </c>
      <c r="C6059" s="30">
        <v>44262</v>
      </c>
      <c r="D6059" s="29" t="s">
        <v>19009</v>
      </c>
      <c r="E6059" s="29">
        <v>2440</v>
      </c>
      <c r="F6059" s="29" t="s">
        <v>18887</v>
      </c>
      <c r="G6059" t="s">
        <v>221</v>
      </c>
    </row>
    <row r="6060" spans="1:7" x14ac:dyDescent="0.25">
      <c r="A6060" s="29" t="s">
        <v>7697</v>
      </c>
      <c r="B6060" s="29" t="s">
        <v>7698</v>
      </c>
      <c r="C6060" s="30">
        <v>44263</v>
      </c>
      <c r="D6060" s="29" t="s">
        <v>19010</v>
      </c>
      <c r="E6060" s="29">
        <v>2450</v>
      </c>
      <c r="F6060" s="29" t="s">
        <v>18887</v>
      </c>
      <c r="G6060" t="s">
        <v>221</v>
      </c>
    </row>
    <row r="6061" spans="1:7" x14ac:dyDescent="0.25">
      <c r="A6061" s="29" t="s">
        <v>12362</v>
      </c>
      <c r="B6061" s="29" t="s">
        <v>12363</v>
      </c>
      <c r="C6061" s="30">
        <v>44235</v>
      </c>
      <c r="D6061" s="29" t="s">
        <v>19154</v>
      </c>
      <c r="E6061" s="29">
        <v>2460</v>
      </c>
      <c r="F6061" s="29" t="s">
        <v>18887</v>
      </c>
      <c r="G6061" t="s">
        <v>221</v>
      </c>
    </row>
    <row r="6062" spans="1:7" x14ac:dyDescent="0.25">
      <c r="A6062" s="29" t="s">
        <v>6342</v>
      </c>
      <c r="B6062" s="29" t="s">
        <v>6343</v>
      </c>
      <c r="C6062" s="30">
        <v>44236</v>
      </c>
      <c r="D6062" s="29" t="s">
        <v>19014</v>
      </c>
      <c r="E6062" s="29">
        <v>2560</v>
      </c>
      <c r="F6062" s="29" t="s">
        <v>18887</v>
      </c>
      <c r="G6062" t="s">
        <v>221</v>
      </c>
    </row>
    <row r="6063" spans="1:7" x14ac:dyDescent="0.25">
      <c r="A6063" s="29" t="s">
        <v>1865</v>
      </c>
      <c r="B6063" s="29" t="s">
        <v>1866</v>
      </c>
      <c r="C6063" s="30">
        <v>44250</v>
      </c>
      <c r="D6063" s="29" t="s">
        <v>19164</v>
      </c>
      <c r="E6063" s="29">
        <v>2590</v>
      </c>
      <c r="F6063" s="29" t="s">
        <v>18887</v>
      </c>
      <c r="G6063" t="s">
        <v>221</v>
      </c>
    </row>
    <row r="6064" spans="1:7" x14ac:dyDescent="0.25">
      <c r="A6064" s="29" t="s">
        <v>13417</v>
      </c>
      <c r="B6064" s="29" t="s">
        <v>13418</v>
      </c>
      <c r="C6064" s="30">
        <v>44251</v>
      </c>
      <c r="D6064" s="29" t="s">
        <v>19015</v>
      </c>
      <c r="E6064" s="29">
        <v>2590</v>
      </c>
      <c r="F6064" s="29" t="s">
        <v>18887</v>
      </c>
      <c r="G6064" t="s">
        <v>221</v>
      </c>
    </row>
    <row r="6065" spans="1:7" x14ac:dyDescent="0.25">
      <c r="A6065" s="29" t="s">
        <v>11436</v>
      </c>
      <c r="B6065" s="29" t="s">
        <v>11437</v>
      </c>
      <c r="C6065" s="30">
        <v>44218</v>
      </c>
      <c r="D6065" s="29" t="s">
        <v>19016</v>
      </c>
      <c r="E6065" s="29">
        <v>2600</v>
      </c>
      <c r="F6065" s="29" t="s">
        <v>18887</v>
      </c>
      <c r="G6065" t="s">
        <v>221</v>
      </c>
    </row>
    <row r="6066" spans="1:7" x14ac:dyDescent="0.25">
      <c r="A6066" s="29" t="s">
        <v>7702</v>
      </c>
      <c r="B6066" s="29" t="s">
        <v>7703</v>
      </c>
      <c r="C6066" s="30">
        <v>44264</v>
      </c>
      <c r="D6066" s="29" t="s">
        <v>19017</v>
      </c>
      <c r="E6066" s="29">
        <v>2610</v>
      </c>
      <c r="F6066" s="29" t="s">
        <v>18887</v>
      </c>
      <c r="G6066" t="s">
        <v>221</v>
      </c>
    </row>
    <row r="6067" spans="1:7" x14ac:dyDescent="0.25">
      <c r="A6067" s="29" t="s">
        <v>10160</v>
      </c>
      <c r="B6067" s="29" t="s">
        <v>10161</v>
      </c>
      <c r="C6067" s="30">
        <v>44253</v>
      </c>
      <c r="D6067" s="29" t="s">
        <v>19022</v>
      </c>
      <c r="E6067" s="29">
        <v>2660</v>
      </c>
      <c r="F6067" s="29" t="s">
        <v>18887</v>
      </c>
      <c r="G6067" t="s">
        <v>221</v>
      </c>
    </row>
    <row r="6068" spans="1:7" x14ac:dyDescent="0.25">
      <c r="A6068" s="29" t="s">
        <v>10561</v>
      </c>
      <c r="B6068" s="29" t="s">
        <v>10562</v>
      </c>
      <c r="C6068" s="30">
        <v>44252</v>
      </c>
      <c r="D6068" s="29" t="s">
        <v>19024</v>
      </c>
      <c r="E6068" s="29">
        <v>2800</v>
      </c>
      <c r="F6068" s="29" t="s">
        <v>18887</v>
      </c>
      <c r="G6068" t="s">
        <v>221</v>
      </c>
    </row>
    <row r="6069" spans="1:7" x14ac:dyDescent="0.25">
      <c r="A6069" s="29" t="s">
        <v>10044</v>
      </c>
      <c r="B6069" s="29" t="s">
        <v>10045</v>
      </c>
      <c r="C6069" s="30">
        <v>44269</v>
      </c>
      <c r="D6069" s="29" t="s">
        <v>18887</v>
      </c>
      <c r="E6069" s="29">
        <v>2800</v>
      </c>
      <c r="F6069" s="29" t="s">
        <v>18887</v>
      </c>
      <c r="G6069" t="s">
        <v>221</v>
      </c>
    </row>
    <row r="6070" spans="1:7" x14ac:dyDescent="0.25">
      <c r="A6070" s="29" t="s">
        <v>7846</v>
      </c>
      <c r="B6070" s="29" t="s">
        <v>7847</v>
      </c>
      <c r="C6070" s="30">
        <v>44266</v>
      </c>
      <c r="D6070" s="29" t="s">
        <v>18887</v>
      </c>
      <c r="E6070" s="29">
        <v>2900</v>
      </c>
      <c r="F6070" s="29" t="s">
        <v>18887</v>
      </c>
      <c r="G6070" t="s">
        <v>221</v>
      </c>
    </row>
    <row r="6071" spans="1:7" x14ac:dyDescent="0.25">
      <c r="A6071" s="29" t="s">
        <v>7852</v>
      </c>
      <c r="B6071" s="29" t="s">
        <v>7853</v>
      </c>
      <c r="C6071" s="30">
        <v>44267</v>
      </c>
      <c r="D6071" s="29" t="s">
        <v>18887</v>
      </c>
      <c r="E6071" s="29">
        <v>2900</v>
      </c>
      <c r="F6071" s="29" t="s">
        <v>18887</v>
      </c>
      <c r="G6071" t="s">
        <v>221</v>
      </c>
    </row>
    <row r="6072" spans="1:7" x14ac:dyDescent="0.25">
      <c r="A6072" s="29" t="s">
        <v>7562</v>
      </c>
      <c r="B6072" s="29" t="s">
        <v>7563</v>
      </c>
      <c r="C6072" s="30">
        <v>44251</v>
      </c>
      <c r="D6072" s="29" t="s">
        <v>18887</v>
      </c>
      <c r="E6072" s="29">
        <v>2910</v>
      </c>
      <c r="F6072" s="29" t="s">
        <v>18887</v>
      </c>
      <c r="G6072" t="s">
        <v>221</v>
      </c>
    </row>
    <row r="6073" spans="1:7" x14ac:dyDescent="0.25">
      <c r="A6073" s="29" t="s">
        <v>7838</v>
      </c>
      <c r="B6073" s="29" t="s">
        <v>7839</v>
      </c>
      <c r="C6073" s="30">
        <v>44263</v>
      </c>
      <c r="D6073" s="29" t="s">
        <v>18887</v>
      </c>
      <c r="E6073" s="29">
        <v>2910</v>
      </c>
      <c r="F6073" s="29" t="s">
        <v>18887</v>
      </c>
      <c r="G6073" t="s">
        <v>221</v>
      </c>
    </row>
    <row r="6074" spans="1:7" x14ac:dyDescent="0.25">
      <c r="A6074" s="29" t="s">
        <v>7843</v>
      </c>
      <c r="B6074" s="29" t="s">
        <v>7844</v>
      </c>
      <c r="C6074" s="30">
        <v>44266</v>
      </c>
      <c r="D6074" s="29" t="s">
        <v>18887</v>
      </c>
      <c r="E6074" s="29">
        <v>2910</v>
      </c>
      <c r="F6074" s="29" t="s">
        <v>18887</v>
      </c>
      <c r="G6074" t="s">
        <v>221</v>
      </c>
    </row>
    <row r="6075" spans="1:7" x14ac:dyDescent="0.25">
      <c r="A6075" s="29" t="s">
        <v>7577</v>
      </c>
      <c r="B6075" s="29" t="s">
        <v>7578</v>
      </c>
      <c r="C6075" s="30">
        <v>44253</v>
      </c>
      <c r="D6075" s="29" t="s">
        <v>18887</v>
      </c>
      <c r="E6075" s="29">
        <v>2920</v>
      </c>
      <c r="F6075" s="29" t="s">
        <v>18887</v>
      </c>
      <c r="G6075" t="s">
        <v>221</v>
      </c>
    </row>
    <row r="6076" spans="1:7" x14ac:dyDescent="0.25">
      <c r="A6076" s="29" t="s">
        <v>10236</v>
      </c>
      <c r="B6076" s="29" t="s">
        <v>10237</v>
      </c>
      <c r="C6076" s="30">
        <v>44257</v>
      </c>
      <c r="D6076" s="29" t="s">
        <v>18887</v>
      </c>
      <c r="E6076" s="29">
        <v>2920</v>
      </c>
      <c r="F6076" s="29" t="s">
        <v>18887</v>
      </c>
      <c r="G6076" t="s">
        <v>221</v>
      </c>
    </row>
    <row r="6077" spans="1:7" x14ac:dyDescent="0.25">
      <c r="A6077" s="29" t="s">
        <v>7572</v>
      </c>
      <c r="B6077" s="29" t="s">
        <v>7573</v>
      </c>
      <c r="C6077" s="30">
        <v>44252</v>
      </c>
      <c r="D6077" s="29" t="s">
        <v>18887</v>
      </c>
      <c r="E6077" s="29">
        <v>2930</v>
      </c>
      <c r="F6077" s="29" t="s">
        <v>18887</v>
      </c>
      <c r="G6077" t="s">
        <v>221</v>
      </c>
    </row>
    <row r="6078" spans="1:7" x14ac:dyDescent="0.25">
      <c r="A6078" s="29" t="s">
        <v>7610</v>
      </c>
      <c r="B6078" s="29" t="s">
        <v>7611</v>
      </c>
      <c r="C6078" s="30">
        <v>44255</v>
      </c>
      <c r="D6078" s="29" t="s">
        <v>18887</v>
      </c>
      <c r="E6078" s="29">
        <v>2930</v>
      </c>
      <c r="F6078" s="29" t="s">
        <v>18887</v>
      </c>
      <c r="G6078" t="s">
        <v>221</v>
      </c>
    </row>
    <row r="6079" spans="1:7" x14ac:dyDescent="0.25">
      <c r="A6079" s="29" t="s">
        <v>10238</v>
      </c>
      <c r="B6079" s="29" t="s">
        <v>10239</v>
      </c>
      <c r="C6079" s="30">
        <v>44257</v>
      </c>
      <c r="D6079" s="29" t="s">
        <v>18887</v>
      </c>
      <c r="E6079" s="29">
        <v>2930</v>
      </c>
      <c r="F6079" s="29" t="s">
        <v>18887</v>
      </c>
      <c r="G6079" t="s">
        <v>221</v>
      </c>
    </row>
    <row r="6080" spans="1:7" x14ac:dyDescent="0.25">
      <c r="A6080" s="29" t="s">
        <v>6888</v>
      </c>
      <c r="B6080" s="29" t="s">
        <v>6889</v>
      </c>
      <c r="C6080" s="30">
        <v>44250</v>
      </c>
      <c r="D6080" s="29" t="s">
        <v>18887</v>
      </c>
      <c r="E6080" s="29">
        <v>2940</v>
      </c>
      <c r="F6080" s="29" t="s">
        <v>18887</v>
      </c>
      <c r="G6080" t="s">
        <v>221</v>
      </c>
    </row>
    <row r="6081" spans="1:7" x14ac:dyDescent="0.25">
      <c r="A6081" s="29" t="s">
        <v>2335</v>
      </c>
      <c r="B6081" s="29" t="s">
        <v>2336</v>
      </c>
      <c r="C6081" s="30">
        <v>44202</v>
      </c>
      <c r="D6081" s="29" t="s">
        <v>19033</v>
      </c>
      <c r="E6081" s="29">
        <v>2950</v>
      </c>
      <c r="F6081" s="29" t="s">
        <v>18887</v>
      </c>
      <c r="G6081" t="s">
        <v>221</v>
      </c>
    </row>
    <row r="6082" spans="1:7" x14ac:dyDescent="0.25">
      <c r="A6082" s="29" t="s">
        <v>15519</v>
      </c>
      <c r="B6082" s="29" t="s">
        <v>15520</v>
      </c>
      <c r="C6082" s="30">
        <v>44244</v>
      </c>
      <c r="D6082" s="29" t="s">
        <v>19033</v>
      </c>
      <c r="E6082" s="29">
        <v>2950</v>
      </c>
      <c r="F6082" s="29" t="s">
        <v>18887</v>
      </c>
      <c r="G6082" t="s">
        <v>221</v>
      </c>
    </row>
    <row r="6083" spans="1:7" x14ac:dyDescent="0.25">
      <c r="A6083" s="29" t="s">
        <v>3565</v>
      </c>
      <c r="B6083" s="29" t="s">
        <v>3566</v>
      </c>
      <c r="C6083" s="30">
        <v>44246</v>
      </c>
      <c r="D6083" s="29" t="s">
        <v>18887</v>
      </c>
      <c r="E6083" s="29">
        <v>2950</v>
      </c>
      <c r="F6083" s="29" t="s">
        <v>18887</v>
      </c>
      <c r="G6083" t="s">
        <v>221</v>
      </c>
    </row>
    <row r="6084" spans="1:7" x14ac:dyDescent="0.25">
      <c r="A6084" s="29" t="s">
        <v>9670</v>
      </c>
      <c r="B6084" s="29" t="s">
        <v>9671</v>
      </c>
      <c r="C6084" s="30">
        <v>44249</v>
      </c>
      <c r="D6084" s="29" t="s">
        <v>18887</v>
      </c>
      <c r="E6084" s="29">
        <v>2950</v>
      </c>
      <c r="F6084" s="29" t="s">
        <v>18887</v>
      </c>
      <c r="G6084" t="s">
        <v>221</v>
      </c>
    </row>
    <row r="6085" spans="1:7" x14ac:dyDescent="0.25">
      <c r="A6085" s="29" t="s">
        <v>12716</v>
      </c>
      <c r="B6085" s="29" t="s">
        <v>12717</v>
      </c>
      <c r="C6085" s="30">
        <v>44249</v>
      </c>
      <c r="D6085" s="29" t="s">
        <v>18887</v>
      </c>
      <c r="E6085" s="29">
        <v>2950</v>
      </c>
      <c r="F6085" s="29" t="s">
        <v>18887</v>
      </c>
      <c r="G6085" t="s">
        <v>221</v>
      </c>
    </row>
    <row r="6086" spans="1:7" x14ac:dyDescent="0.25">
      <c r="A6086" s="29" t="s">
        <v>7565</v>
      </c>
      <c r="B6086" s="29" t="s">
        <v>7566</v>
      </c>
      <c r="C6086" s="30">
        <v>44252</v>
      </c>
      <c r="D6086" s="29" t="s">
        <v>18887</v>
      </c>
      <c r="E6086" s="29">
        <v>2950</v>
      </c>
      <c r="F6086" s="29" t="s">
        <v>18887</v>
      </c>
      <c r="G6086" t="s">
        <v>221</v>
      </c>
    </row>
    <row r="6087" spans="1:7" x14ac:dyDescent="0.25">
      <c r="A6087" s="29" t="s">
        <v>7835</v>
      </c>
      <c r="B6087" s="29" t="s">
        <v>7836</v>
      </c>
      <c r="C6087" s="30">
        <v>44262</v>
      </c>
      <c r="D6087" s="29" t="s">
        <v>18887</v>
      </c>
      <c r="E6087" s="29">
        <v>2960</v>
      </c>
      <c r="F6087" s="29" t="s">
        <v>18887</v>
      </c>
      <c r="G6087" t="s">
        <v>221</v>
      </c>
    </row>
    <row r="6088" spans="1:7" x14ac:dyDescent="0.25">
      <c r="A6088" s="29" t="s">
        <v>12472</v>
      </c>
      <c r="B6088" s="29" t="s">
        <v>12473</v>
      </c>
      <c r="C6088" s="30">
        <v>44235</v>
      </c>
      <c r="D6088" s="29" t="s">
        <v>19034</v>
      </c>
      <c r="E6088" s="29">
        <v>2970</v>
      </c>
      <c r="F6088" s="29" t="s">
        <v>18887</v>
      </c>
      <c r="G6088" t="s">
        <v>221</v>
      </c>
    </row>
    <row r="6089" spans="1:7" x14ac:dyDescent="0.25">
      <c r="A6089" s="29" t="s">
        <v>13188</v>
      </c>
      <c r="B6089" s="29" t="s">
        <v>13189</v>
      </c>
      <c r="C6089" s="30">
        <v>44267</v>
      </c>
      <c r="D6089" s="29" t="s">
        <v>19034</v>
      </c>
      <c r="E6089" s="29">
        <v>2970</v>
      </c>
      <c r="F6089" s="29" t="s">
        <v>18887</v>
      </c>
      <c r="G6089" t="s">
        <v>221</v>
      </c>
    </row>
    <row r="6090" spans="1:7" x14ac:dyDescent="0.25">
      <c r="A6090" s="29" t="s">
        <v>15521</v>
      </c>
      <c r="B6090" s="29" t="s">
        <v>15522</v>
      </c>
      <c r="C6090" s="30">
        <v>44244</v>
      </c>
      <c r="D6090" s="29" t="s">
        <v>18983</v>
      </c>
      <c r="E6090" s="29">
        <v>2980</v>
      </c>
      <c r="F6090" s="29" t="s">
        <v>18887</v>
      </c>
      <c r="G6090" t="s">
        <v>221</v>
      </c>
    </row>
    <row r="6091" spans="1:7" x14ac:dyDescent="0.25">
      <c r="A6091" s="29" t="s">
        <v>15523</v>
      </c>
      <c r="B6091" s="29" t="s">
        <v>15524</v>
      </c>
      <c r="C6091" s="30">
        <v>44245</v>
      </c>
      <c r="D6091" s="29" t="s">
        <v>18983</v>
      </c>
      <c r="E6091" s="29">
        <v>2980</v>
      </c>
      <c r="F6091" s="29" t="s">
        <v>18887</v>
      </c>
      <c r="G6091" t="s">
        <v>221</v>
      </c>
    </row>
    <row r="6092" spans="1:7" x14ac:dyDescent="0.25">
      <c r="A6092" s="29" t="s">
        <v>10730</v>
      </c>
      <c r="B6092" s="29" t="s">
        <v>10731</v>
      </c>
      <c r="C6092" s="30">
        <v>44255</v>
      </c>
      <c r="D6092" s="29" t="s">
        <v>19176</v>
      </c>
      <c r="E6092" s="29">
        <v>3000</v>
      </c>
      <c r="F6092" s="29" t="s">
        <v>18886</v>
      </c>
      <c r="G6092" t="s">
        <v>221</v>
      </c>
    </row>
    <row r="6093" spans="1:7" x14ac:dyDescent="0.25">
      <c r="A6093" s="29" t="s">
        <v>11313</v>
      </c>
      <c r="B6093" s="29" t="s">
        <v>11314</v>
      </c>
      <c r="C6093" s="30">
        <v>44210</v>
      </c>
      <c r="D6093" s="29" t="s">
        <v>19177</v>
      </c>
      <c r="E6093" s="29">
        <v>3001</v>
      </c>
      <c r="F6093" s="29" t="s">
        <v>18886</v>
      </c>
      <c r="G6093" t="s">
        <v>221</v>
      </c>
    </row>
    <row r="6094" spans="1:7" x14ac:dyDescent="0.25">
      <c r="A6094" s="29" t="s">
        <v>18735</v>
      </c>
      <c r="B6094" s="29" t="s">
        <v>18736</v>
      </c>
      <c r="C6094" s="30">
        <v>44230</v>
      </c>
      <c r="D6094" s="29" t="s">
        <v>19257</v>
      </c>
      <c r="E6094" s="29">
        <v>3530</v>
      </c>
      <c r="F6094" s="29" t="s">
        <v>18888</v>
      </c>
      <c r="G6094" t="s">
        <v>221</v>
      </c>
    </row>
    <row r="6095" spans="1:7" x14ac:dyDescent="0.25">
      <c r="A6095" s="29" t="s">
        <v>9308</v>
      </c>
      <c r="B6095" s="29" t="s">
        <v>9309</v>
      </c>
      <c r="C6095" s="30">
        <v>44245</v>
      </c>
      <c r="D6095" s="29" t="s">
        <v>19257</v>
      </c>
      <c r="E6095" s="29">
        <v>3530</v>
      </c>
      <c r="F6095" s="29" t="s">
        <v>18888</v>
      </c>
      <c r="G6095" t="s">
        <v>221</v>
      </c>
    </row>
    <row r="6096" spans="1:7" x14ac:dyDescent="0.25">
      <c r="A6096" s="29" t="s">
        <v>1930</v>
      </c>
      <c r="B6096" s="29" t="s">
        <v>1931</v>
      </c>
      <c r="C6096" s="30">
        <v>44251</v>
      </c>
      <c r="D6096" s="29" t="s">
        <v>19267</v>
      </c>
      <c r="E6096" s="29">
        <v>3581</v>
      </c>
      <c r="F6096" s="29" t="s">
        <v>18888</v>
      </c>
      <c r="G6096" t="s">
        <v>221</v>
      </c>
    </row>
    <row r="6097" spans="1:7" x14ac:dyDescent="0.25">
      <c r="A6097" s="29" t="s">
        <v>6645</v>
      </c>
      <c r="B6097" s="29" t="s">
        <v>6646</v>
      </c>
      <c r="C6097" s="30">
        <v>44230</v>
      </c>
      <c r="D6097" s="29" t="s">
        <v>18907</v>
      </c>
      <c r="E6097" s="29">
        <v>3600</v>
      </c>
      <c r="F6097" s="29" t="s">
        <v>18888</v>
      </c>
      <c r="G6097" t="s">
        <v>221</v>
      </c>
    </row>
    <row r="6098" spans="1:7" x14ac:dyDescent="0.25">
      <c r="A6098" s="29" t="s">
        <v>12365</v>
      </c>
      <c r="B6098" s="29" t="s">
        <v>12366</v>
      </c>
      <c r="C6098" s="30">
        <v>44230</v>
      </c>
      <c r="D6098" s="29" t="s">
        <v>18907</v>
      </c>
      <c r="E6098" s="29">
        <v>3600</v>
      </c>
      <c r="F6098" s="29" t="s">
        <v>18888</v>
      </c>
      <c r="G6098" t="s">
        <v>221</v>
      </c>
    </row>
    <row r="6099" spans="1:7" x14ac:dyDescent="0.25">
      <c r="A6099" s="29" t="s">
        <v>14781</v>
      </c>
      <c r="B6099" s="29" t="s">
        <v>14782</v>
      </c>
      <c r="C6099" s="30">
        <v>44230</v>
      </c>
      <c r="D6099" s="29" t="s">
        <v>18907</v>
      </c>
      <c r="E6099" s="29">
        <v>3600</v>
      </c>
      <c r="F6099" s="29" t="s">
        <v>18888</v>
      </c>
      <c r="G6099" t="s">
        <v>221</v>
      </c>
    </row>
    <row r="6100" spans="1:7" x14ac:dyDescent="0.25">
      <c r="A6100" s="29" t="s">
        <v>12449</v>
      </c>
      <c r="B6100" s="29" t="s">
        <v>12450</v>
      </c>
      <c r="C6100" s="30">
        <v>44231</v>
      </c>
      <c r="D6100" s="29" t="s">
        <v>18907</v>
      </c>
      <c r="E6100" s="29">
        <v>3600</v>
      </c>
      <c r="F6100" s="29" t="s">
        <v>18888</v>
      </c>
      <c r="G6100" t="s">
        <v>221</v>
      </c>
    </row>
    <row r="6101" spans="1:7" x14ac:dyDescent="0.25">
      <c r="A6101" s="29" t="s">
        <v>10550</v>
      </c>
      <c r="B6101" s="29" t="s">
        <v>10551</v>
      </c>
      <c r="C6101" s="30">
        <v>44253</v>
      </c>
      <c r="D6101" s="29" t="s">
        <v>18907</v>
      </c>
      <c r="E6101" s="29">
        <v>3600</v>
      </c>
      <c r="F6101" s="29" t="s">
        <v>18888</v>
      </c>
      <c r="G6101" t="s">
        <v>221</v>
      </c>
    </row>
    <row r="6102" spans="1:7" x14ac:dyDescent="0.25">
      <c r="A6102" s="29" t="s">
        <v>6648</v>
      </c>
      <c r="B6102" s="29" t="s">
        <v>6649</v>
      </c>
      <c r="C6102" s="30">
        <v>44228</v>
      </c>
      <c r="D6102" s="29" t="s">
        <v>19271</v>
      </c>
      <c r="E6102" s="29">
        <v>3630</v>
      </c>
      <c r="F6102" s="29" t="s">
        <v>18888</v>
      </c>
      <c r="G6102" t="s">
        <v>221</v>
      </c>
    </row>
    <row r="6103" spans="1:7" x14ac:dyDescent="0.25">
      <c r="A6103" s="29" t="s">
        <v>18880</v>
      </c>
      <c r="B6103" s="29" t="s">
        <v>18881</v>
      </c>
      <c r="C6103" s="30">
        <v>44230</v>
      </c>
      <c r="D6103" s="29" t="s">
        <v>19271</v>
      </c>
      <c r="E6103" s="29">
        <v>3630</v>
      </c>
      <c r="F6103" s="29" t="s">
        <v>18888</v>
      </c>
      <c r="G6103" t="s">
        <v>221</v>
      </c>
    </row>
    <row r="6104" spans="1:7" x14ac:dyDescent="0.25">
      <c r="A6104" s="29" t="s">
        <v>12345</v>
      </c>
      <c r="B6104" s="29" t="s">
        <v>12346</v>
      </c>
      <c r="C6104" s="30">
        <v>44234</v>
      </c>
      <c r="D6104" s="29" t="s">
        <v>19271</v>
      </c>
      <c r="E6104" s="29">
        <v>3630</v>
      </c>
      <c r="F6104" s="29" t="s">
        <v>18888</v>
      </c>
      <c r="G6104" t="s">
        <v>221</v>
      </c>
    </row>
    <row r="6105" spans="1:7" x14ac:dyDescent="0.25">
      <c r="A6105" s="29" t="s">
        <v>10579</v>
      </c>
      <c r="B6105" s="29" t="s">
        <v>10580</v>
      </c>
      <c r="C6105" s="30">
        <v>44244</v>
      </c>
      <c r="D6105" s="29" t="s">
        <v>19274</v>
      </c>
      <c r="E6105" s="29">
        <v>3630</v>
      </c>
      <c r="F6105" s="29" t="s">
        <v>18888</v>
      </c>
      <c r="G6105" t="s">
        <v>221</v>
      </c>
    </row>
    <row r="6106" spans="1:7" x14ac:dyDescent="0.25">
      <c r="A6106" s="29" t="s">
        <v>10566</v>
      </c>
      <c r="B6106" s="29" t="s">
        <v>10567</v>
      </c>
      <c r="C6106" s="30">
        <v>44246</v>
      </c>
      <c r="D6106" s="29" t="s">
        <v>19271</v>
      </c>
      <c r="E6106" s="29">
        <v>3630</v>
      </c>
      <c r="F6106" s="29" t="s">
        <v>18888</v>
      </c>
      <c r="G6106" t="s">
        <v>221</v>
      </c>
    </row>
    <row r="6107" spans="1:7" x14ac:dyDescent="0.25">
      <c r="A6107" s="29" t="s">
        <v>13455</v>
      </c>
      <c r="B6107" s="29" t="s">
        <v>13456</v>
      </c>
      <c r="C6107" s="30">
        <v>44249</v>
      </c>
      <c r="D6107" s="29" t="s">
        <v>19271</v>
      </c>
      <c r="E6107" s="29">
        <v>3630</v>
      </c>
      <c r="F6107" s="29" t="s">
        <v>18888</v>
      </c>
      <c r="G6107" t="s">
        <v>221</v>
      </c>
    </row>
    <row r="6108" spans="1:7" x14ac:dyDescent="0.25">
      <c r="A6108" s="29" t="s">
        <v>10568</v>
      </c>
      <c r="B6108" s="29" t="s">
        <v>10569</v>
      </c>
      <c r="C6108" s="30">
        <v>44251</v>
      </c>
      <c r="D6108" s="29" t="s">
        <v>19271</v>
      </c>
      <c r="E6108" s="29">
        <v>3630</v>
      </c>
      <c r="F6108" s="29" t="s">
        <v>18888</v>
      </c>
      <c r="G6108" t="s">
        <v>221</v>
      </c>
    </row>
    <row r="6109" spans="1:7" x14ac:dyDescent="0.25">
      <c r="A6109" s="29" t="s">
        <v>10558</v>
      </c>
      <c r="B6109" s="29" t="s">
        <v>10559</v>
      </c>
      <c r="C6109" s="30">
        <v>44252</v>
      </c>
      <c r="D6109" s="29" t="s">
        <v>19271</v>
      </c>
      <c r="E6109" s="29">
        <v>3630</v>
      </c>
      <c r="F6109" s="29" t="s">
        <v>18888</v>
      </c>
      <c r="G6109" t="s">
        <v>221</v>
      </c>
    </row>
    <row r="6110" spans="1:7" x14ac:dyDescent="0.25">
      <c r="A6110" s="29" t="s">
        <v>12383</v>
      </c>
      <c r="B6110" s="29" t="s">
        <v>12384</v>
      </c>
      <c r="C6110" s="30">
        <v>44235</v>
      </c>
      <c r="D6110" s="29" t="s">
        <v>19280</v>
      </c>
      <c r="E6110" s="29">
        <v>3650</v>
      </c>
      <c r="F6110" s="29" t="s">
        <v>18888</v>
      </c>
      <c r="G6110" t="s">
        <v>221</v>
      </c>
    </row>
    <row r="6111" spans="1:7" x14ac:dyDescent="0.25">
      <c r="A6111" s="29" t="s">
        <v>15164</v>
      </c>
      <c r="B6111" s="29" t="s">
        <v>15165</v>
      </c>
      <c r="C6111" s="30">
        <v>44235</v>
      </c>
      <c r="D6111" s="29" t="s">
        <v>19232</v>
      </c>
      <c r="E6111" s="29">
        <v>3650</v>
      </c>
      <c r="F6111" s="29" t="s">
        <v>18888</v>
      </c>
      <c r="G6111" t="s">
        <v>221</v>
      </c>
    </row>
    <row r="6112" spans="1:7" x14ac:dyDescent="0.25">
      <c r="A6112" s="29" t="s">
        <v>12360</v>
      </c>
      <c r="B6112" s="29" t="s">
        <v>12361</v>
      </c>
      <c r="C6112" s="30">
        <v>44236</v>
      </c>
      <c r="D6112" s="29" t="s">
        <v>19232</v>
      </c>
      <c r="E6112" s="29">
        <v>3650</v>
      </c>
      <c r="F6112" s="29" t="s">
        <v>18888</v>
      </c>
      <c r="G6112" t="s">
        <v>221</v>
      </c>
    </row>
    <row r="6113" spans="1:7" x14ac:dyDescent="0.25">
      <c r="A6113" s="29" t="s">
        <v>12381</v>
      </c>
      <c r="B6113" s="29" t="s">
        <v>12382</v>
      </c>
      <c r="C6113" s="30">
        <v>44236</v>
      </c>
      <c r="D6113" s="29" t="s">
        <v>19232</v>
      </c>
      <c r="E6113" s="29">
        <v>3650</v>
      </c>
      <c r="F6113" s="29" t="s">
        <v>18888</v>
      </c>
      <c r="G6113" t="s">
        <v>221</v>
      </c>
    </row>
    <row r="6114" spans="1:7" x14ac:dyDescent="0.25">
      <c r="A6114" s="29" t="s">
        <v>483</v>
      </c>
      <c r="B6114" s="29" t="s">
        <v>484</v>
      </c>
      <c r="C6114" s="30">
        <v>44238</v>
      </c>
      <c r="D6114" s="29" t="s">
        <v>19279</v>
      </c>
      <c r="E6114" s="29">
        <v>3650</v>
      </c>
      <c r="F6114" s="29" t="s">
        <v>18888</v>
      </c>
      <c r="G6114" t="s">
        <v>221</v>
      </c>
    </row>
    <row r="6115" spans="1:7" x14ac:dyDescent="0.25">
      <c r="A6115" s="29" t="s">
        <v>470</v>
      </c>
      <c r="B6115" s="29" t="s">
        <v>471</v>
      </c>
      <c r="C6115" s="30">
        <v>44239</v>
      </c>
      <c r="D6115" s="29" t="s">
        <v>19232</v>
      </c>
      <c r="E6115" s="29">
        <v>3650</v>
      </c>
      <c r="F6115" s="29" t="s">
        <v>18888</v>
      </c>
      <c r="G6115" t="s">
        <v>221</v>
      </c>
    </row>
    <row r="6116" spans="1:7" x14ac:dyDescent="0.25">
      <c r="A6116" s="29" t="s">
        <v>10572</v>
      </c>
      <c r="B6116" s="29" t="s">
        <v>10573</v>
      </c>
      <c r="C6116" s="30">
        <v>44244</v>
      </c>
      <c r="D6116" s="29" t="s">
        <v>19232</v>
      </c>
      <c r="E6116" s="29">
        <v>3650</v>
      </c>
      <c r="F6116" s="29" t="s">
        <v>18888</v>
      </c>
      <c r="G6116" t="s">
        <v>221</v>
      </c>
    </row>
    <row r="6117" spans="1:7" x14ac:dyDescent="0.25">
      <c r="A6117" s="29" t="s">
        <v>10574</v>
      </c>
      <c r="B6117" s="29" t="s">
        <v>10575</v>
      </c>
      <c r="C6117" s="30">
        <v>44244</v>
      </c>
      <c r="D6117" s="29" t="s">
        <v>19232</v>
      </c>
      <c r="E6117" s="29">
        <v>3650</v>
      </c>
      <c r="F6117" s="29" t="s">
        <v>18888</v>
      </c>
      <c r="G6117" t="s">
        <v>221</v>
      </c>
    </row>
    <row r="6118" spans="1:7" x14ac:dyDescent="0.25">
      <c r="A6118" s="29" t="s">
        <v>10576</v>
      </c>
      <c r="B6118" s="29" t="s">
        <v>10577</v>
      </c>
      <c r="C6118" s="30">
        <v>44244</v>
      </c>
      <c r="D6118" s="29" t="s">
        <v>19279</v>
      </c>
      <c r="E6118" s="29">
        <v>3650</v>
      </c>
      <c r="F6118" s="29" t="s">
        <v>18888</v>
      </c>
      <c r="G6118" t="s">
        <v>221</v>
      </c>
    </row>
    <row r="6119" spans="1:7" x14ac:dyDescent="0.25">
      <c r="A6119" s="29" t="s">
        <v>12118</v>
      </c>
      <c r="B6119" s="29" t="s">
        <v>12119</v>
      </c>
      <c r="C6119" s="30">
        <v>44229</v>
      </c>
      <c r="D6119" s="29" t="s">
        <v>19281</v>
      </c>
      <c r="E6119" s="29">
        <v>3660</v>
      </c>
      <c r="F6119" s="29" t="s">
        <v>18888</v>
      </c>
      <c r="G6119" t="s">
        <v>221</v>
      </c>
    </row>
    <row r="6120" spans="1:7" x14ac:dyDescent="0.25">
      <c r="A6120" s="29" t="s">
        <v>478</v>
      </c>
      <c r="B6120" s="29" t="s">
        <v>479</v>
      </c>
      <c r="C6120" s="30">
        <v>44238</v>
      </c>
      <c r="D6120" s="29" t="s">
        <v>19282</v>
      </c>
      <c r="E6120" s="29">
        <v>3660</v>
      </c>
      <c r="F6120" s="29" t="s">
        <v>18888</v>
      </c>
      <c r="G6120" t="s">
        <v>221</v>
      </c>
    </row>
    <row r="6121" spans="1:7" x14ac:dyDescent="0.25">
      <c r="A6121" s="29" t="s">
        <v>12089</v>
      </c>
      <c r="B6121" s="29" t="s">
        <v>12090</v>
      </c>
      <c r="C6121" s="30">
        <v>44227</v>
      </c>
      <c r="D6121" s="29" t="s">
        <v>19281</v>
      </c>
      <c r="E6121" s="29">
        <v>3670</v>
      </c>
      <c r="F6121" s="29" t="s">
        <v>18888</v>
      </c>
      <c r="G6121" t="s">
        <v>221</v>
      </c>
    </row>
    <row r="6122" spans="1:7" x14ac:dyDescent="0.25">
      <c r="A6122" s="29" t="s">
        <v>18878</v>
      </c>
      <c r="B6122" s="29" t="s">
        <v>18879</v>
      </c>
      <c r="C6122" s="30">
        <v>44230</v>
      </c>
      <c r="D6122" s="29" t="s">
        <v>19285</v>
      </c>
      <c r="E6122" s="29">
        <v>3670</v>
      </c>
      <c r="F6122" s="29" t="s">
        <v>18888</v>
      </c>
      <c r="G6122" t="s">
        <v>221</v>
      </c>
    </row>
    <row r="6123" spans="1:7" x14ac:dyDescent="0.25">
      <c r="A6123" s="29" t="s">
        <v>14779</v>
      </c>
      <c r="B6123" s="29" t="s">
        <v>14780</v>
      </c>
      <c r="C6123" s="30">
        <v>44233</v>
      </c>
      <c r="D6123" s="29" t="s">
        <v>19281</v>
      </c>
      <c r="E6123" s="29">
        <v>3670</v>
      </c>
      <c r="F6123" s="29" t="s">
        <v>18888</v>
      </c>
      <c r="G6123" t="s">
        <v>221</v>
      </c>
    </row>
    <row r="6124" spans="1:7" x14ac:dyDescent="0.25">
      <c r="A6124" s="29" t="s">
        <v>537</v>
      </c>
      <c r="B6124" s="29" t="s">
        <v>538</v>
      </c>
      <c r="C6124" s="30">
        <v>44238</v>
      </c>
      <c r="D6124" s="29" t="s">
        <v>19275</v>
      </c>
      <c r="E6124" s="29">
        <v>3680</v>
      </c>
      <c r="F6124" s="29" t="s">
        <v>18888</v>
      </c>
      <c r="G6124" t="s">
        <v>221</v>
      </c>
    </row>
    <row r="6125" spans="1:7" x14ac:dyDescent="0.25">
      <c r="A6125" s="29" t="s">
        <v>547</v>
      </c>
      <c r="B6125" s="29" t="s">
        <v>548</v>
      </c>
      <c r="C6125" s="30">
        <v>44240</v>
      </c>
      <c r="D6125" s="29" t="s">
        <v>19275</v>
      </c>
      <c r="E6125" s="29">
        <v>3680</v>
      </c>
      <c r="F6125" s="29" t="s">
        <v>18888</v>
      </c>
      <c r="G6125" t="s">
        <v>221</v>
      </c>
    </row>
    <row r="6126" spans="1:7" x14ac:dyDescent="0.25">
      <c r="A6126" s="29" t="s">
        <v>532</v>
      </c>
      <c r="B6126" s="29" t="s">
        <v>533</v>
      </c>
      <c r="C6126" s="30">
        <v>44242</v>
      </c>
      <c r="D6126" s="29" t="s">
        <v>19275</v>
      </c>
      <c r="E6126" s="29">
        <v>3680</v>
      </c>
      <c r="F6126" s="29" t="s">
        <v>18888</v>
      </c>
      <c r="G6126" t="s">
        <v>221</v>
      </c>
    </row>
    <row r="6127" spans="1:7" x14ac:dyDescent="0.25">
      <c r="A6127" s="29" t="s">
        <v>545</v>
      </c>
      <c r="B6127" s="29" t="s">
        <v>546</v>
      </c>
      <c r="C6127" s="30">
        <v>44242</v>
      </c>
      <c r="D6127" s="29" t="s">
        <v>19275</v>
      </c>
      <c r="E6127" s="29">
        <v>3680</v>
      </c>
      <c r="F6127" s="29" t="s">
        <v>18888</v>
      </c>
      <c r="G6127" t="s">
        <v>221</v>
      </c>
    </row>
    <row r="6128" spans="1:7" x14ac:dyDescent="0.25">
      <c r="A6128" s="29" t="s">
        <v>10564</v>
      </c>
      <c r="B6128" s="29" t="s">
        <v>10565</v>
      </c>
      <c r="C6128" s="30">
        <v>44252</v>
      </c>
      <c r="D6128" s="29" t="s">
        <v>19275</v>
      </c>
      <c r="E6128" s="29">
        <v>3680</v>
      </c>
      <c r="F6128" s="29" t="s">
        <v>18888</v>
      </c>
      <c r="G6128" t="s">
        <v>221</v>
      </c>
    </row>
    <row r="6129" spans="1:7" x14ac:dyDescent="0.25">
      <c r="A6129" s="29" t="s">
        <v>10547</v>
      </c>
      <c r="B6129" s="29" t="s">
        <v>10548</v>
      </c>
      <c r="C6129" s="30">
        <v>44253</v>
      </c>
      <c r="D6129" s="29" t="s">
        <v>19291</v>
      </c>
      <c r="E6129" s="29">
        <v>3740</v>
      </c>
      <c r="F6129" s="29" t="s">
        <v>18888</v>
      </c>
      <c r="G6129" t="s">
        <v>221</v>
      </c>
    </row>
    <row r="6130" spans="1:7" x14ac:dyDescent="0.25">
      <c r="A6130" s="29" t="s">
        <v>8462</v>
      </c>
      <c r="B6130" s="29" t="s">
        <v>8463</v>
      </c>
      <c r="C6130" s="30">
        <v>44207</v>
      </c>
      <c r="D6130" s="29" t="s">
        <v>18908</v>
      </c>
      <c r="E6130" s="29">
        <v>3800</v>
      </c>
      <c r="F6130" s="29" t="s">
        <v>18888</v>
      </c>
      <c r="G6130" t="s">
        <v>221</v>
      </c>
    </row>
    <row r="6131" spans="1:7" x14ac:dyDescent="0.25">
      <c r="A6131" s="29" t="s">
        <v>18773</v>
      </c>
      <c r="B6131" s="29" t="s">
        <v>18774</v>
      </c>
      <c r="C6131" s="30">
        <v>44230</v>
      </c>
      <c r="D6131" s="29" t="s">
        <v>19300</v>
      </c>
      <c r="E6131" s="29">
        <v>3870</v>
      </c>
      <c r="F6131" s="29" t="s">
        <v>18888</v>
      </c>
      <c r="G6131" t="s">
        <v>221</v>
      </c>
    </row>
    <row r="6132" spans="1:7" x14ac:dyDescent="0.25">
      <c r="A6132" s="29" t="s">
        <v>13438</v>
      </c>
      <c r="B6132" s="29" t="s">
        <v>13439</v>
      </c>
      <c r="C6132" s="30">
        <v>44249</v>
      </c>
      <c r="D6132" s="29" t="s">
        <v>18909</v>
      </c>
      <c r="E6132" s="29">
        <v>3920</v>
      </c>
      <c r="F6132" s="29" t="s">
        <v>18888</v>
      </c>
      <c r="G6132" t="s">
        <v>221</v>
      </c>
    </row>
    <row r="6133" spans="1:7" x14ac:dyDescent="0.25">
      <c r="A6133" s="29" t="s">
        <v>10554</v>
      </c>
      <c r="B6133" s="29" t="s">
        <v>10555</v>
      </c>
      <c r="C6133" s="30">
        <v>44253</v>
      </c>
      <c r="D6133" s="29" t="s">
        <v>19309</v>
      </c>
      <c r="E6133" s="29">
        <v>3950</v>
      </c>
      <c r="F6133" s="29" t="s">
        <v>18888</v>
      </c>
      <c r="G6133" t="s">
        <v>221</v>
      </c>
    </row>
    <row r="6134" spans="1:7" x14ac:dyDescent="0.25">
      <c r="A6134" s="29" t="s">
        <v>475</v>
      </c>
      <c r="B6134" s="29" t="s">
        <v>476</v>
      </c>
      <c r="C6134" s="30">
        <v>44239</v>
      </c>
      <c r="D6134" s="29" t="s">
        <v>19310</v>
      </c>
      <c r="E6134" s="29">
        <v>3960</v>
      </c>
      <c r="F6134" s="29" t="s">
        <v>18888</v>
      </c>
      <c r="G6134" t="s">
        <v>221</v>
      </c>
    </row>
    <row r="6135" spans="1:7" x14ac:dyDescent="0.25">
      <c r="A6135" s="29" t="s">
        <v>10570</v>
      </c>
      <c r="B6135" s="29" t="s">
        <v>10571</v>
      </c>
      <c r="C6135" s="30">
        <v>44251</v>
      </c>
      <c r="D6135" s="29" t="s">
        <v>19310</v>
      </c>
      <c r="E6135" s="29">
        <v>3960</v>
      </c>
      <c r="F6135" s="29" t="s">
        <v>18888</v>
      </c>
      <c r="G6135" t="s">
        <v>221</v>
      </c>
    </row>
    <row r="6136" spans="1:7" x14ac:dyDescent="0.25">
      <c r="A6136" s="29" t="s">
        <v>10552</v>
      </c>
      <c r="B6136" s="29" t="s">
        <v>10553</v>
      </c>
      <c r="C6136" s="30">
        <v>44253</v>
      </c>
      <c r="D6136" s="29" t="s">
        <v>19310</v>
      </c>
      <c r="E6136" s="29">
        <v>3960</v>
      </c>
      <c r="F6136" s="29" t="s">
        <v>18888</v>
      </c>
      <c r="G6136" t="s">
        <v>221</v>
      </c>
    </row>
    <row r="6137" spans="1:7" x14ac:dyDescent="0.25">
      <c r="A6137" s="29" t="s">
        <v>3959</v>
      </c>
      <c r="B6137" s="29" t="s">
        <v>3960</v>
      </c>
      <c r="C6137" s="30">
        <v>44243</v>
      </c>
      <c r="D6137" s="29" t="s">
        <v>18889</v>
      </c>
      <c r="E6137" s="29">
        <v>4120</v>
      </c>
      <c r="F6137" s="29" t="s">
        <v>18889</v>
      </c>
      <c r="G6137" t="s">
        <v>221</v>
      </c>
    </row>
    <row r="6138" spans="1:7" x14ac:dyDescent="0.25">
      <c r="A6138" s="29" t="s">
        <v>7252</v>
      </c>
      <c r="B6138" s="29" t="s">
        <v>7253</v>
      </c>
      <c r="C6138" s="30">
        <v>44252</v>
      </c>
      <c r="D6138" s="29" t="s">
        <v>18889</v>
      </c>
      <c r="E6138" s="29">
        <v>4140</v>
      </c>
      <c r="F6138" s="29" t="s">
        <v>18889</v>
      </c>
      <c r="G6138" t="s">
        <v>221</v>
      </c>
    </row>
    <row r="6139" spans="1:7" x14ac:dyDescent="0.25">
      <c r="A6139" s="29" t="s">
        <v>4991</v>
      </c>
      <c r="B6139" s="29" t="s">
        <v>4992</v>
      </c>
      <c r="C6139" s="30">
        <v>44263</v>
      </c>
      <c r="D6139" s="29" t="s">
        <v>18889</v>
      </c>
      <c r="E6139" s="29">
        <v>4831</v>
      </c>
      <c r="F6139" s="29" t="s">
        <v>18889</v>
      </c>
      <c r="G6139" t="s">
        <v>221</v>
      </c>
    </row>
    <row r="6140" spans="1:7" x14ac:dyDescent="0.25">
      <c r="A6140" s="29" t="s">
        <v>16846</v>
      </c>
      <c r="B6140" s="29" t="s">
        <v>16847</v>
      </c>
      <c r="C6140" s="30">
        <v>44223</v>
      </c>
      <c r="D6140" s="29" t="s">
        <v>18890</v>
      </c>
      <c r="E6140" s="29">
        <v>5031</v>
      </c>
      <c r="F6140" s="29" t="s">
        <v>18890</v>
      </c>
      <c r="G6140" t="s">
        <v>221</v>
      </c>
    </row>
    <row r="6141" spans="1:7" x14ac:dyDescent="0.25">
      <c r="A6141" s="29" t="s">
        <v>12324</v>
      </c>
      <c r="B6141" s="29" t="s">
        <v>12325</v>
      </c>
      <c r="C6141" s="30">
        <v>44230</v>
      </c>
      <c r="D6141" s="29" t="s">
        <v>18890</v>
      </c>
      <c r="E6141" s="29">
        <v>5032</v>
      </c>
      <c r="F6141" s="29" t="s">
        <v>18890</v>
      </c>
      <c r="G6141" t="s">
        <v>221</v>
      </c>
    </row>
    <row r="6142" spans="1:7" x14ac:dyDescent="0.25">
      <c r="A6142" s="29" t="s">
        <v>1147</v>
      </c>
      <c r="B6142" s="29" t="s">
        <v>1148</v>
      </c>
      <c r="C6142" s="30">
        <v>44230</v>
      </c>
      <c r="D6142" s="29" t="s">
        <v>18890</v>
      </c>
      <c r="E6142" s="29">
        <v>5060</v>
      </c>
      <c r="F6142" s="29" t="s">
        <v>18890</v>
      </c>
      <c r="G6142" t="s">
        <v>221</v>
      </c>
    </row>
    <row r="6143" spans="1:7" x14ac:dyDescent="0.25">
      <c r="A6143" s="29" t="s">
        <v>12604</v>
      </c>
      <c r="B6143" s="29" t="s">
        <v>12605</v>
      </c>
      <c r="C6143" s="30">
        <v>44236</v>
      </c>
      <c r="D6143" s="29" t="s">
        <v>18891</v>
      </c>
      <c r="E6143" s="29">
        <v>6030</v>
      </c>
      <c r="F6143" s="29" t="s">
        <v>18891</v>
      </c>
      <c r="G6143" t="s">
        <v>221</v>
      </c>
    </row>
    <row r="6144" spans="1:7" x14ac:dyDescent="0.25">
      <c r="A6144" s="29" t="s">
        <v>18074</v>
      </c>
      <c r="B6144" s="29" t="s">
        <v>18075</v>
      </c>
      <c r="C6144" s="30">
        <v>44268</v>
      </c>
      <c r="D6144" s="29" t="s">
        <v>18891</v>
      </c>
      <c r="E6144" s="29">
        <v>6061</v>
      </c>
      <c r="F6144" s="29" t="s">
        <v>18891</v>
      </c>
      <c r="G6144" t="s">
        <v>221</v>
      </c>
    </row>
    <row r="6145" spans="1:7" x14ac:dyDescent="0.25">
      <c r="A6145" s="29" t="s">
        <v>4352</v>
      </c>
      <c r="B6145" s="29" t="s">
        <v>4353</v>
      </c>
      <c r="C6145" s="30">
        <v>44249</v>
      </c>
      <c r="D6145" s="29" t="s">
        <v>18891</v>
      </c>
      <c r="E6145" s="29">
        <v>6182</v>
      </c>
      <c r="F6145" s="29" t="s">
        <v>18891</v>
      </c>
      <c r="G6145" t="s">
        <v>221</v>
      </c>
    </row>
    <row r="6146" spans="1:7" x14ac:dyDescent="0.25">
      <c r="A6146" s="29" t="s">
        <v>4134</v>
      </c>
      <c r="B6146" s="29" t="s">
        <v>4135</v>
      </c>
      <c r="C6146" s="30">
        <v>44237</v>
      </c>
      <c r="D6146" s="29" t="s">
        <v>18892</v>
      </c>
      <c r="E6146" s="29">
        <v>6600</v>
      </c>
      <c r="F6146" s="29" t="s">
        <v>18892</v>
      </c>
      <c r="G6146" t="s">
        <v>221</v>
      </c>
    </row>
    <row r="6147" spans="1:7" x14ac:dyDescent="0.25">
      <c r="A6147" s="29" t="s">
        <v>4181</v>
      </c>
      <c r="B6147" s="29" t="s">
        <v>4182</v>
      </c>
      <c r="C6147" s="30">
        <v>44245</v>
      </c>
      <c r="D6147" s="29" t="s">
        <v>18892</v>
      </c>
      <c r="E6147" s="29">
        <v>6600</v>
      </c>
      <c r="F6147" s="29" t="s">
        <v>18892</v>
      </c>
      <c r="G6147" t="s">
        <v>221</v>
      </c>
    </row>
    <row r="6148" spans="1:7" x14ac:dyDescent="0.25">
      <c r="A6148" s="29" t="s">
        <v>7473</v>
      </c>
      <c r="B6148" s="29" t="s">
        <v>7474</v>
      </c>
      <c r="C6148" s="30">
        <v>44250</v>
      </c>
      <c r="D6148" s="29" t="s">
        <v>18892</v>
      </c>
      <c r="E6148" s="29">
        <v>6600</v>
      </c>
      <c r="F6148" s="29" t="s">
        <v>18892</v>
      </c>
      <c r="G6148" t="s">
        <v>221</v>
      </c>
    </row>
    <row r="6149" spans="1:7" x14ac:dyDescent="0.25">
      <c r="A6149" s="29" t="s">
        <v>13030</v>
      </c>
      <c r="B6149" s="29" t="s">
        <v>13031</v>
      </c>
      <c r="C6149" s="30">
        <v>44261</v>
      </c>
      <c r="E6149" s="29">
        <v>6600</v>
      </c>
      <c r="F6149" s="29" t="s">
        <v>18892</v>
      </c>
      <c r="G6149" t="s">
        <v>221</v>
      </c>
    </row>
    <row r="6150" spans="1:7" x14ac:dyDescent="0.25">
      <c r="A6150" s="29" t="s">
        <v>4170</v>
      </c>
      <c r="B6150" s="29" t="s">
        <v>4171</v>
      </c>
      <c r="C6150" s="30">
        <v>44246</v>
      </c>
      <c r="D6150" s="29" t="s">
        <v>18892</v>
      </c>
      <c r="E6150" s="29">
        <v>6670</v>
      </c>
      <c r="F6150" s="29" t="s">
        <v>18892</v>
      </c>
      <c r="G6150" t="s">
        <v>221</v>
      </c>
    </row>
    <row r="6151" spans="1:7" x14ac:dyDescent="0.25">
      <c r="A6151" s="29" t="s">
        <v>5780</v>
      </c>
      <c r="B6151" s="29" t="s">
        <v>5781</v>
      </c>
      <c r="C6151" s="30">
        <v>44220</v>
      </c>
      <c r="D6151" s="29" t="s">
        <v>18892</v>
      </c>
      <c r="E6151" s="29">
        <v>6700</v>
      </c>
      <c r="F6151" s="29" t="s">
        <v>18892</v>
      </c>
      <c r="G6151" t="s">
        <v>221</v>
      </c>
    </row>
    <row r="6152" spans="1:7" x14ac:dyDescent="0.25">
      <c r="A6152" s="29" t="s">
        <v>7317</v>
      </c>
      <c r="B6152" s="29" t="s">
        <v>7318</v>
      </c>
      <c r="C6152" s="30">
        <v>44229</v>
      </c>
      <c r="D6152" s="29" t="s">
        <v>18892</v>
      </c>
      <c r="E6152" s="29">
        <v>6700</v>
      </c>
      <c r="F6152" s="29" t="s">
        <v>18892</v>
      </c>
      <c r="G6152" t="s">
        <v>221</v>
      </c>
    </row>
    <row r="6153" spans="1:7" x14ac:dyDescent="0.25">
      <c r="A6153" s="29" t="s">
        <v>7343</v>
      </c>
      <c r="B6153" s="29" t="s">
        <v>7344</v>
      </c>
      <c r="C6153" s="30">
        <v>44232</v>
      </c>
      <c r="D6153" s="29" t="s">
        <v>18892</v>
      </c>
      <c r="E6153" s="29">
        <v>6700</v>
      </c>
      <c r="F6153" s="29" t="s">
        <v>18892</v>
      </c>
      <c r="G6153" t="s">
        <v>221</v>
      </c>
    </row>
    <row r="6154" spans="1:7" x14ac:dyDescent="0.25">
      <c r="A6154" s="29" t="s">
        <v>7345</v>
      </c>
      <c r="B6154" s="29" t="s">
        <v>7346</v>
      </c>
      <c r="C6154" s="30">
        <v>44232</v>
      </c>
      <c r="D6154" s="29" t="s">
        <v>18892</v>
      </c>
      <c r="E6154" s="29">
        <v>6700</v>
      </c>
      <c r="F6154" s="29" t="s">
        <v>18892</v>
      </c>
      <c r="G6154" t="s">
        <v>221</v>
      </c>
    </row>
    <row r="6155" spans="1:7" x14ac:dyDescent="0.25">
      <c r="A6155" s="29" t="s">
        <v>3998</v>
      </c>
      <c r="B6155" s="29" t="s">
        <v>3999</v>
      </c>
      <c r="C6155" s="30">
        <v>44236</v>
      </c>
      <c r="D6155" s="29" t="s">
        <v>18892</v>
      </c>
      <c r="E6155" s="29">
        <v>6700</v>
      </c>
      <c r="F6155" s="29" t="s">
        <v>18892</v>
      </c>
      <c r="G6155" t="s">
        <v>221</v>
      </c>
    </row>
    <row r="6156" spans="1:7" x14ac:dyDescent="0.25">
      <c r="A6156" s="29" t="s">
        <v>7110</v>
      </c>
      <c r="B6156" s="29" t="s">
        <v>7111</v>
      </c>
      <c r="C6156" s="30">
        <v>44243</v>
      </c>
      <c r="D6156" s="29" t="s">
        <v>18892</v>
      </c>
      <c r="E6156" s="29">
        <v>6700</v>
      </c>
      <c r="F6156" s="29" t="s">
        <v>18892</v>
      </c>
      <c r="G6156" t="s">
        <v>221</v>
      </c>
    </row>
    <row r="6157" spans="1:7" x14ac:dyDescent="0.25">
      <c r="A6157" s="29" t="s">
        <v>15708</v>
      </c>
      <c r="B6157" s="29" t="s">
        <v>15709</v>
      </c>
      <c r="C6157" s="30">
        <v>44250</v>
      </c>
      <c r="D6157" s="29" t="s">
        <v>19041</v>
      </c>
      <c r="E6157" s="29">
        <v>6700</v>
      </c>
      <c r="F6157" s="29" t="s">
        <v>18892</v>
      </c>
      <c r="G6157" t="s">
        <v>221</v>
      </c>
    </row>
    <row r="6158" spans="1:7" x14ac:dyDescent="0.25">
      <c r="A6158" s="29" t="s">
        <v>15735</v>
      </c>
      <c r="B6158" s="29" t="s">
        <v>15736</v>
      </c>
      <c r="C6158" s="30">
        <v>44254</v>
      </c>
      <c r="D6158" s="29" t="s">
        <v>19041</v>
      </c>
      <c r="E6158" s="29">
        <v>6700</v>
      </c>
      <c r="F6158" s="29" t="s">
        <v>18892</v>
      </c>
      <c r="G6158" t="s">
        <v>221</v>
      </c>
    </row>
    <row r="6159" spans="1:7" x14ac:dyDescent="0.25">
      <c r="A6159" s="29" t="s">
        <v>12892</v>
      </c>
      <c r="B6159" s="29" t="s">
        <v>12893</v>
      </c>
      <c r="C6159" s="30">
        <v>44246</v>
      </c>
      <c r="D6159" s="29" t="s">
        <v>18892</v>
      </c>
      <c r="E6159" s="29">
        <v>6717</v>
      </c>
      <c r="F6159" s="29" t="s">
        <v>18892</v>
      </c>
      <c r="G6159" t="s">
        <v>221</v>
      </c>
    </row>
    <row r="6160" spans="1:7" x14ac:dyDescent="0.25">
      <c r="A6160" s="29" t="s">
        <v>1151</v>
      </c>
      <c r="B6160" s="29" t="s">
        <v>1152</v>
      </c>
      <c r="C6160" s="30">
        <v>44245</v>
      </c>
      <c r="D6160" s="29" t="s">
        <v>18892</v>
      </c>
      <c r="E6160" s="29">
        <v>6790</v>
      </c>
      <c r="F6160" s="29" t="s">
        <v>18892</v>
      </c>
      <c r="G6160" t="s">
        <v>221</v>
      </c>
    </row>
    <row r="6161" spans="1:7" x14ac:dyDescent="0.25">
      <c r="A6161" s="29" t="s">
        <v>4127</v>
      </c>
      <c r="B6161" s="29" t="s">
        <v>4128</v>
      </c>
      <c r="C6161" s="30">
        <v>44241</v>
      </c>
      <c r="D6161" s="29" t="s">
        <v>18892</v>
      </c>
      <c r="E6161" s="29">
        <v>6980</v>
      </c>
      <c r="F6161" s="29" t="s">
        <v>18892</v>
      </c>
      <c r="G6161" t="s">
        <v>221</v>
      </c>
    </row>
    <row r="6162" spans="1:7" x14ac:dyDescent="0.25">
      <c r="A6162" s="29" t="s">
        <v>218</v>
      </c>
      <c r="B6162" s="29" t="s">
        <v>219</v>
      </c>
      <c r="C6162" s="30">
        <v>44246</v>
      </c>
      <c r="E6162" s="29">
        <v>7760</v>
      </c>
      <c r="F6162" s="29" t="s">
        <v>18891</v>
      </c>
      <c r="G6162" t="s">
        <v>221</v>
      </c>
    </row>
    <row r="6163" spans="1:7" x14ac:dyDescent="0.25">
      <c r="A6163" s="29" t="s">
        <v>18383</v>
      </c>
      <c r="B6163" s="29" t="s">
        <v>18384</v>
      </c>
      <c r="C6163" s="30">
        <v>44225</v>
      </c>
      <c r="D6163" s="29" t="s">
        <v>18896</v>
      </c>
      <c r="E6163" s="29">
        <v>8000</v>
      </c>
      <c r="F6163" s="29" t="s">
        <v>18893</v>
      </c>
      <c r="G6163" t="s">
        <v>221</v>
      </c>
    </row>
    <row r="6164" spans="1:7" x14ac:dyDescent="0.25">
      <c r="A6164" s="29" t="s">
        <v>6857</v>
      </c>
      <c r="B6164" s="29" t="s">
        <v>6858</v>
      </c>
      <c r="C6164" s="30">
        <v>44240</v>
      </c>
      <c r="D6164" s="29" t="s">
        <v>18914</v>
      </c>
      <c r="E6164" s="29">
        <v>8000</v>
      </c>
      <c r="F6164" s="29" t="s">
        <v>18893</v>
      </c>
      <c r="G6164" t="s">
        <v>221</v>
      </c>
    </row>
    <row r="6165" spans="1:7" x14ac:dyDescent="0.25">
      <c r="A6165" s="29" t="s">
        <v>6861</v>
      </c>
      <c r="B6165" s="29" t="s">
        <v>6862</v>
      </c>
      <c r="C6165" s="30">
        <v>44240</v>
      </c>
      <c r="D6165" s="29" t="s">
        <v>18914</v>
      </c>
      <c r="E6165" s="29">
        <v>8000</v>
      </c>
      <c r="F6165" s="29" t="s">
        <v>18893</v>
      </c>
      <c r="G6165" t="s">
        <v>221</v>
      </c>
    </row>
    <row r="6166" spans="1:7" x14ac:dyDescent="0.25">
      <c r="A6166" s="29" t="s">
        <v>9429</v>
      </c>
      <c r="B6166" s="29" t="s">
        <v>9430</v>
      </c>
      <c r="C6166" s="30">
        <v>44242</v>
      </c>
      <c r="D6166" s="29" t="s">
        <v>18914</v>
      </c>
      <c r="E6166" s="29">
        <v>8000</v>
      </c>
      <c r="F6166" s="29" t="s">
        <v>18893</v>
      </c>
      <c r="G6166" t="s">
        <v>221</v>
      </c>
    </row>
    <row r="6167" spans="1:7" x14ac:dyDescent="0.25">
      <c r="A6167" s="29" t="s">
        <v>4592</v>
      </c>
      <c r="B6167" s="29" t="s">
        <v>4593</v>
      </c>
      <c r="C6167" s="30">
        <v>44256</v>
      </c>
      <c r="D6167" s="29" t="s">
        <v>18914</v>
      </c>
      <c r="E6167" s="29">
        <v>8000</v>
      </c>
      <c r="F6167" s="29" t="s">
        <v>18893</v>
      </c>
      <c r="G6167" t="s">
        <v>221</v>
      </c>
    </row>
    <row r="6168" spans="1:7" x14ac:dyDescent="0.25">
      <c r="A6168" s="29" t="s">
        <v>4598</v>
      </c>
      <c r="B6168" s="29" t="s">
        <v>4599</v>
      </c>
      <c r="C6168" s="30">
        <v>44256</v>
      </c>
      <c r="D6168" s="29" t="s">
        <v>18914</v>
      </c>
      <c r="E6168" s="29">
        <v>8000</v>
      </c>
      <c r="F6168" s="29" t="s">
        <v>18893</v>
      </c>
      <c r="G6168" t="s">
        <v>221</v>
      </c>
    </row>
    <row r="6169" spans="1:7" x14ac:dyDescent="0.25">
      <c r="A6169" s="29" t="s">
        <v>4610</v>
      </c>
      <c r="B6169" s="29" t="s">
        <v>4611</v>
      </c>
      <c r="C6169" s="30">
        <v>44256</v>
      </c>
      <c r="D6169" s="29" t="s">
        <v>18914</v>
      </c>
      <c r="E6169" s="29">
        <v>8000</v>
      </c>
      <c r="F6169" s="29" t="s">
        <v>18893</v>
      </c>
      <c r="G6169" t="s">
        <v>221</v>
      </c>
    </row>
    <row r="6170" spans="1:7" x14ac:dyDescent="0.25">
      <c r="A6170" s="29" t="s">
        <v>5126</v>
      </c>
      <c r="B6170" s="29" t="s">
        <v>5127</v>
      </c>
      <c r="C6170" s="30">
        <v>44210</v>
      </c>
      <c r="D6170" s="29" t="s">
        <v>18915</v>
      </c>
      <c r="E6170" s="29">
        <v>8020</v>
      </c>
      <c r="F6170" s="29" t="s">
        <v>18893</v>
      </c>
      <c r="G6170" t="s">
        <v>221</v>
      </c>
    </row>
    <row r="6171" spans="1:7" x14ac:dyDescent="0.25">
      <c r="A6171" s="29" t="s">
        <v>6195</v>
      </c>
      <c r="B6171" s="29" t="s">
        <v>6196</v>
      </c>
      <c r="C6171" s="30">
        <v>44233</v>
      </c>
      <c r="D6171" s="29" t="s">
        <v>18915</v>
      </c>
      <c r="E6171" s="29">
        <v>8020</v>
      </c>
      <c r="F6171" s="29" t="s">
        <v>18893</v>
      </c>
      <c r="G6171" t="s">
        <v>221</v>
      </c>
    </row>
    <row r="6172" spans="1:7" x14ac:dyDescent="0.25">
      <c r="A6172" s="29" t="s">
        <v>16698</v>
      </c>
      <c r="B6172" s="29" t="s">
        <v>16699</v>
      </c>
      <c r="C6172" s="30">
        <v>44233</v>
      </c>
      <c r="D6172" s="29" t="s">
        <v>18915</v>
      </c>
      <c r="E6172" s="29">
        <v>8020</v>
      </c>
      <c r="F6172" s="29" t="s">
        <v>18893</v>
      </c>
      <c r="G6172" t="s">
        <v>221</v>
      </c>
    </row>
    <row r="6173" spans="1:7" x14ac:dyDescent="0.25">
      <c r="A6173" s="29" t="s">
        <v>17140</v>
      </c>
      <c r="B6173" s="29" t="s">
        <v>17141</v>
      </c>
      <c r="C6173" s="30">
        <v>44237</v>
      </c>
      <c r="D6173" s="29" t="s">
        <v>18915</v>
      </c>
      <c r="E6173" s="29">
        <v>8020</v>
      </c>
      <c r="F6173" s="29" t="s">
        <v>18893</v>
      </c>
      <c r="G6173" t="s">
        <v>221</v>
      </c>
    </row>
    <row r="6174" spans="1:7" x14ac:dyDescent="0.25">
      <c r="A6174" s="29" t="s">
        <v>17142</v>
      </c>
      <c r="B6174" s="29" t="s">
        <v>17143</v>
      </c>
      <c r="C6174" s="30">
        <v>44237</v>
      </c>
      <c r="D6174" s="29" t="s">
        <v>18915</v>
      </c>
      <c r="E6174" s="29">
        <v>8020</v>
      </c>
      <c r="F6174" s="29" t="s">
        <v>18893</v>
      </c>
      <c r="G6174" t="s">
        <v>221</v>
      </c>
    </row>
    <row r="6175" spans="1:7" x14ac:dyDescent="0.25">
      <c r="A6175" s="29" t="s">
        <v>17149</v>
      </c>
      <c r="B6175" s="29" t="s">
        <v>17150</v>
      </c>
      <c r="C6175" s="30">
        <v>44237</v>
      </c>
      <c r="D6175" s="29" t="s">
        <v>18915</v>
      </c>
      <c r="E6175" s="29">
        <v>8020</v>
      </c>
      <c r="F6175" s="29" t="s">
        <v>18893</v>
      </c>
      <c r="G6175" t="s">
        <v>221</v>
      </c>
    </row>
    <row r="6176" spans="1:7" x14ac:dyDescent="0.25">
      <c r="A6176" s="29" t="s">
        <v>6841</v>
      </c>
      <c r="B6176" s="29" t="s">
        <v>6842</v>
      </c>
      <c r="C6176" s="30">
        <v>44239</v>
      </c>
      <c r="D6176" s="29" t="s">
        <v>18915</v>
      </c>
      <c r="E6176" s="29">
        <v>8020</v>
      </c>
      <c r="F6176" s="29" t="s">
        <v>18893</v>
      </c>
      <c r="G6176" t="s">
        <v>221</v>
      </c>
    </row>
    <row r="6177" spans="1:7" x14ac:dyDescent="0.25">
      <c r="A6177" s="29" t="s">
        <v>9577</v>
      </c>
      <c r="B6177" s="29" t="s">
        <v>9578</v>
      </c>
      <c r="C6177" s="30">
        <v>44239</v>
      </c>
      <c r="D6177" s="29" t="s">
        <v>18915</v>
      </c>
      <c r="E6177" s="29">
        <v>8020</v>
      </c>
      <c r="F6177" s="29" t="s">
        <v>18893</v>
      </c>
      <c r="G6177" t="s">
        <v>221</v>
      </c>
    </row>
    <row r="6178" spans="1:7" x14ac:dyDescent="0.25">
      <c r="A6178" s="29" t="s">
        <v>9421</v>
      </c>
      <c r="B6178" s="29" t="s">
        <v>9422</v>
      </c>
      <c r="C6178" s="30">
        <v>44240</v>
      </c>
      <c r="D6178" s="29" t="s">
        <v>18915</v>
      </c>
      <c r="E6178" s="29">
        <v>8020</v>
      </c>
      <c r="F6178" s="29" t="s">
        <v>18893</v>
      </c>
      <c r="G6178" t="s">
        <v>221</v>
      </c>
    </row>
    <row r="6179" spans="1:7" x14ac:dyDescent="0.25">
      <c r="A6179" s="29" t="s">
        <v>17221</v>
      </c>
      <c r="B6179" s="29" t="s">
        <v>17222</v>
      </c>
      <c r="C6179" s="30">
        <v>44241</v>
      </c>
      <c r="D6179" s="29" t="s">
        <v>18915</v>
      </c>
      <c r="E6179" s="29">
        <v>8020</v>
      </c>
      <c r="F6179" s="29" t="s">
        <v>18893</v>
      </c>
      <c r="G6179" t="s">
        <v>221</v>
      </c>
    </row>
    <row r="6180" spans="1:7" x14ac:dyDescent="0.25">
      <c r="A6180" s="29" t="s">
        <v>6854</v>
      </c>
      <c r="B6180" s="29" t="s">
        <v>6855</v>
      </c>
      <c r="C6180" s="30">
        <v>44242</v>
      </c>
      <c r="D6180" s="29" t="s">
        <v>18915</v>
      </c>
      <c r="E6180" s="29">
        <v>8020</v>
      </c>
      <c r="F6180" s="29" t="s">
        <v>18893</v>
      </c>
      <c r="G6180" t="s">
        <v>221</v>
      </c>
    </row>
    <row r="6181" spans="1:7" x14ac:dyDescent="0.25">
      <c r="A6181" s="29" t="s">
        <v>6859</v>
      </c>
      <c r="B6181" s="29" t="s">
        <v>6860</v>
      </c>
      <c r="C6181" s="30">
        <v>44242</v>
      </c>
      <c r="D6181" s="29" t="s">
        <v>18915</v>
      </c>
      <c r="E6181" s="29">
        <v>8020</v>
      </c>
      <c r="F6181" s="29" t="s">
        <v>18893</v>
      </c>
      <c r="G6181" t="s">
        <v>221</v>
      </c>
    </row>
    <row r="6182" spans="1:7" x14ac:dyDescent="0.25">
      <c r="A6182" s="29" t="s">
        <v>7934</v>
      </c>
      <c r="B6182" s="29" t="s">
        <v>7935</v>
      </c>
      <c r="C6182" s="30">
        <v>44252</v>
      </c>
      <c r="D6182" s="29" t="s">
        <v>19373</v>
      </c>
      <c r="E6182" s="29">
        <v>8020</v>
      </c>
      <c r="F6182" s="29" t="s">
        <v>18893</v>
      </c>
      <c r="G6182" t="s">
        <v>221</v>
      </c>
    </row>
    <row r="6183" spans="1:7" x14ac:dyDescent="0.25">
      <c r="A6183" s="29" t="s">
        <v>15649</v>
      </c>
      <c r="B6183" s="29" t="s">
        <v>15650</v>
      </c>
      <c r="C6183" s="30">
        <v>44218</v>
      </c>
      <c r="D6183" s="29" t="s">
        <v>19375</v>
      </c>
      <c r="E6183" s="29">
        <v>8200</v>
      </c>
      <c r="F6183" s="29" t="s">
        <v>18893</v>
      </c>
      <c r="G6183" t="s">
        <v>221</v>
      </c>
    </row>
    <row r="6184" spans="1:7" x14ac:dyDescent="0.25">
      <c r="A6184" s="29" t="s">
        <v>18364</v>
      </c>
      <c r="B6184" s="29" t="s">
        <v>18365</v>
      </c>
      <c r="C6184" s="30">
        <v>44225</v>
      </c>
      <c r="D6184" s="29" t="s">
        <v>18896</v>
      </c>
      <c r="E6184" s="29">
        <v>8200</v>
      </c>
      <c r="F6184" s="29" t="s">
        <v>18893</v>
      </c>
      <c r="G6184" t="s">
        <v>221</v>
      </c>
    </row>
    <row r="6185" spans="1:7" x14ac:dyDescent="0.25">
      <c r="A6185" s="29" t="s">
        <v>18385</v>
      </c>
      <c r="B6185" s="29" t="s">
        <v>18386</v>
      </c>
      <c r="C6185" s="30">
        <v>44225</v>
      </c>
      <c r="D6185" s="29" t="s">
        <v>18896</v>
      </c>
      <c r="E6185" s="29">
        <v>8200</v>
      </c>
      <c r="F6185" s="29" t="s">
        <v>18893</v>
      </c>
      <c r="G6185" t="s">
        <v>221</v>
      </c>
    </row>
    <row r="6186" spans="1:7" x14ac:dyDescent="0.25">
      <c r="A6186" s="29" t="s">
        <v>17050</v>
      </c>
      <c r="B6186" s="29" t="s">
        <v>17051</v>
      </c>
      <c r="C6186" s="30">
        <v>44228</v>
      </c>
      <c r="D6186" s="29" t="s">
        <v>19375</v>
      </c>
      <c r="E6186" s="29">
        <v>8200</v>
      </c>
      <c r="F6186" s="29" t="s">
        <v>18893</v>
      </c>
      <c r="G6186" t="s">
        <v>221</v>
      </c>
    </row>
    <row r="6187" spans="1:7" x14ac:dyDescent="0.25">
      <c r="A6187" s="29" t="s">
        <v>17048</v>
      </c>
      <c r="B6187" s="29" t="s">
        <v>17049</v>
      </c>
      <c r="C6187" s="30">
        <v>44229</v>
      </c>
      <c r="D6187" s="29" t="s">
        <v>19375</v>
      </c>
      <c r="E6187" s="29">
        <v>8200</v>
      </c>
      <c r="F6187" s="29" t="s">
        <v>18893</v>
      </c>
      <c r="G6187" t="s">
        <v>221</v>
      </c>
    </row>
    <row r="6188" spans="1:7" x14ac:dyDescent="0.25">
      <c r="A6188" s="29" t="s">
        <v>1531</v>
      </c>
      <c r="B6188" s="29" t="s">
        <v>1532</v>
      </c>
      <c r="C6188" s="30">
        <v>44231</v>
      </c>
      <c r="D6188" s="29" t="s">
        <v>19375</v>
      </c>
      <c r="E6188" s="29">
        <v>8200</v>
      </c>
      <c r="F6188" s="29" t="s">
        <v>18893</v>
      </c>
      <c r="G6188" t="s">
        <v>221</v>
      </c>
    </row>
    <row r="6189" spans="1:7" x14ac:dyDescent="0.25">
      <c r="A6189" s="29" t="s">
        <v>15672</v>
      </c>
      <c r="B6189" s="29" t="s">
        <v>15673</v>
      </c>
      <c r="C6189" s="30">
        <v>44231</v>
      </c>
      <c r="D6189" s="29" t="s">
        <v>19375</v>
      </c>
      <c r="E6189" s="29">
        <v>8200</v>
      </c>
      <c r="F6189" s="29" t="s">
        <v>18893</v>
      </c>
      <c r="G6189" t="s">
        <v>221</v>
      </c>
    </row>
    <row r="6190" spans="1:7" x14ac:dyDescent="0.25">
      <c r="A6190" s="29" t="s">
        <v>15675</v>
      </c>
      <c r="B6190" s="29" t="s">
        <v>15676</v>
      </c>
      <c r="C6190" s="30">
        <v>44231</v>
      </c>
      <c r="D6190" s="29" t="s">
        <v>19375</v>
      </c>
      <c r="E6190" s="29">
        <v>8200</v>
      </c>
      <c r="F6190" s="29" t="s">
        <v>18893</v>
      </c>
      <c r="G6190" t="s">
        <v>221</v>
      </c>
    </row>
    <row r="6191" spans="1:7" x14ac:dyDescent="0.25">
      <c r="A6191" s="29" t="s">
        <v>17346</v>
      </c>
      <c r="B6191" s="29" t="s">
        <v>17347</v>
      </c>
      <c r="C6191" s="30">
        <v>44231</v>
      </c>
      <c r="D6191" s="29" t="s">
        <v>19375</v>
      </c>
      <c r="E6191" s="29">
        <v>8200</v>
      </c>
      <c r="F6191" s="29" t="s">
        <v>18893</v>
      </c>
      <c r="G6191" t="s">
        <v>221</v>
      </c>
    </row>
    <row r="6192" spans="1:7" x14ac:dyDescent="0.25">
      <c r="A6192" s="29" t="s">
        <v>17361</v>
      </c>
      <c r="B6192" s="29" t="s">
        <v>17362</v>
      </c>
      <c r="C6192" s="30">
        <v>44231</v>
      </c>
      <c r="D6192" s="29" t="s">
        <v>19375</v>
      </c>
      <c r="E6192" s="29">
        <v>8200</v>
      </c>
      <c r="F6192" s="29" t="s">
        <v>18893</v>
      </c>
      <c r="G6192" t="s">
        <v>221</v>
      </c>
    </row>
    <row r="6193" spans="1:7" x14ac:dyDescent="0.25">
      <c r="A6193" s="29" t="s">
        <v>6865</v>
      </c>
      <c r="B6193" s="29" t="s">
        <v>6866</v>
      </c>
      <c r="C6193" s="30">
        <v>44235</v>
      </c>
      <c r="D6193" s="29" t="s">
        <v>18914</v>
      </c>
      <c r="E6193" s="29">
        <v>8200</v>
      </c>
      <c r="F6193" s="29" t="s">
        <v>18893</v>
      </c>
      <c r="G6193" t="s">
        <v>221</v>
      </c>
    </row>
    <row r="6194" spans="1:7" x14ac:dyDescent="0.25">
      <c r="A6194" s="29" t="s">
        <v>12474</v>
      </c>
      <c r="B6194" s="29" t="s">
        <v>12475</v>
      </c>
      <c r="C6194" s="30">
        <v>44235</v>
      </c>
      <c r="D6194" s="29" t="s">
        <v>19375</v>
      </c>
      <c r="E6194" s="29">
        <v>8200</v>
      </c>
      <c r="F6194" s="29" t="s">
        <v>18893</v>
      </c>
      <c r="G6194" t="s">
        <v>221</v>
      </c>
    </row>
    <row r="6195" spans="1:7" x14ac:dyDescent="0.25">
      <c r="A6195" s="29" t="s">
        <v>15167</v>
      </c>
      <c r="B6195" s="29" t="s">
        <v>15168</v>
      </c>
      <c r="C6195" s="30">
        <v>44235</v>
      </c>
      <c r="D6195" s="29" t="s">
        <v>19375</v>
      </c>
      <c r="E6195" s="29">
        <v>8200</v>
      </c>
      <c r="F6195" s="29" t="s">
        <v>18893</v>
      </c>
      <c r="G6195" t="s">
        <v>221</v>
      </c>
    </row>
    <row r="6196" spans="1:7" x14ac:dyDescent="0.25">
      <c r="A6196" s="29" t="s">
        <v>17342</v>
      </c>
      <c r="B6196" s="29" t="s">
        <v>17343</v>
      </c>
      <c r="C6196" s="30">
        <v>44235</v>
      </c>
      <c r="D6196" s="29" t="s">
        <v>19375</v>
      </c>
      <c r="E6196" s="29">
        <v>8200</v>
      </c>
      <c r="F6196" s="29" t="s">
        <v>18893</v>
      </c>
      <c r="G6196" t="s">
        <v>221</v>
      </c>
    </row>
    <row r="6197" spans="1:7" x14ac:dyDescent="0.25">
      <c r="A6197" s="29" t="s">
        <v>12972</v>
      </c>
      <c r="B6197" s="29" t="s">
        <v>12973</v>
      </c>
      <c r="C6197" s="30">
        <v>44235</v>
      </c>
      <c r="D6197" s="29" t="s">
        <v>19429</v>
      </c>
      <c r="E6197" s="29">
        <v>8200</v>
      </c>
      <c r="F6197" s="29" t="s">
        <v>18893</v>
      </c>
      <c r="G6197" t="s">
        <v>221</v>
      </c>
    </row>
    <row r="6198" spans="1:7" x14ac:dyDescent="0.25">
      <c r="A6198" s="29" t="s">
        <v>1535</v>
      </c>
      <c r="B6198" s="29" t="s">
        <v>1536</v>
      </c>
      <c r="C6198" s="30">
        <v>44241</v>
      </c>
      <c r="D6198" s="29" t="s">
        <v>19375</v>
      </c>
      <c r="E6198" s="29">
        <v>8200</v>
      </c>
      <c r="F6198" s="29" t="s">
        <v>18893</v>
      </c>
      <c r="G6198" t="s">
        <v>221</v>
      </c>
    </row>
    <row r="6199" spans="1:7" x14ac:dyDescent="0.25">
      <c r="A6199" s="29" t="s">
        <v>17366</v>
      </c>
      <c r="B6199" s="29" t="s">
        <v>17367</v>
      </c>
      <c r="C6199" s="30">
        <v>44242</v>
      </c>
      <c r="D6199" s="29" t="s">
        <v>19375</v>
      </c>
      <c r="E6199" s="29">
        <v>8200</v>
      </c>
      <c r="F6199" s="29" t="s">
        <v>18893</v>
      </c>
      <c r="G6199" t="s">
        <v>221</v>
      </c>
    </row>
    <row r="6200" spans="1:7" x14ac:dyDescent="0.25">
      <c r="A6200" s="29" t="s">
        <v>4606</v>
      </c>
      <c r="B6200" s="29" t="s">
        <v>4607</v>
      </c>
      <c r="C6200" s="30">
        <v>44257</v>
      </c>
      <c r="D6200" s="29" t="s">
        <v>19375</v>
      </c>
      <c r="E6200" s="29">
        <v>8200</v>
      </c>
      <c r="F6200" s="29" t="s">
        <v>18893</v>
      </c>
      <c r="G6200" t="s">
        <v>221</v>
      </c>
    </row>
    <row r="6201" spans="1:7" x14ac:dyDescent="0.25">
      <c r="A6201" s="29" t="s">
        <v>4579</v>
      </c>
      <c r="B6201" s="29" t="s">
        <v>4580</v>
      </c>
      <c r="C6201" s="30">
        <v>44258</v>
      </c>
      <c r="D6201" s="29" t="s">
        <v>19375</v>
      </c>
      <c r="E6201" s="29">
        <v>8200</v>
      </c>
      <c r="F6201" s="29" t="s">
        <v>18893</v>
      </c>
      <c r="G6201" t="s">
        <v>221</v>
      </c>
    </row>
    <row r="6202" spans="1:7" x14ac:dyDescent="0.25">
      <c r="A6202" s="29" t="s">
        <v>10833</v>
      </c>
      <c r="B6202" s="29" t="s">
        <v>10834</v>
      </c>
      <c r="C6202" s="30">
        <v>44264</v>
      </c>
      <c r="D6202" s="29" t="s">
        <v>19375</v>
      </c>
      <c r="E6202" s="29">
        <v>8200</v>
      </c>
      <c r="F6202" s="29" t="s">
        <v>18893</v>
      </c>
      <c r="G6202" t="s">
        <v>221</v>
      </c>
    </row>
    <row r="6203" spans="1:7" x14ac:dyDescent="0.25">
      <c r="A6203" s="29" t="s">
        <v>13171</v>
      </c>
      <c r="B6203" s="29" t="s">
        <v>13172</v>
      </c>
      <c r="C6203" s="30">
        <v>44263</v>
      </c>
      <c r="D6203" s="29" t="s">
        <v>18916</v>
      </c>
      <c r="E6203" s="29">
        <v>8210</v>
      </c>
      <c r="F6203" s="29" t="s">
        <v>18893</v>
      </c>
      <c r="G6203" t="s">
        <v>221</v>
      </c>
    </row>
    <row r="6204" spans="1:7" x14ac:dyDescent="0.25">
      <c r="A6204" s="29" t="s">
        <v>13174</v>
      </c>
      <c r="B6204" s="29" t="s">
        <v>13175</v>
      </c>
      <c r="C6204" s="30">
        <v>44263</v>
      </c>
      <c r="D6204" s="29" t="s">
        <v>18916</v>
      </c>
      <c r="E6204" s="29">
        <v>8210</v>
      </c>
      <c r="F6204" s="29" t="s">
        <v>18893</v>
      </c>
      <c r="G6204" t="s">
        <v>221</v>
      </c>
    </row>
    <row r="6205" spans="1:7" x14ac:dyDescent="0.25">
      <c r="A6205" s="29" t="s">
        <v>943</v>
      </c>
      <c r="B6205" s="29" t="s">
        <v>944</v>
      </c>
      <c r="C6205" s="30">
        <v>44242</v>
      </c>
      <c r="D6205" s="29" t="s">
        <v>18917</v>
      </c>
      <c r="E6205" s="29">
        <v>8211</v>
      </c>
      <c r="F6205" s="29" t="s">
        <v>18893</v>
      </c>
      <c r="G6205" t="s">
        <v>221</v>
      </c>
    </row>
    <row r="6206" spans="1:7" x14ac:dyDescent="0.25">
      <c r="A6206" s="29" t="s">
        <v>15901</v>
      </c>
      <c r="B6206" s="29" t="s">
        <v>15902</v>
      </c>
      <c r="C6206" s="30">
        <v>44256</v>
      </c>
      <c r="D6206" s="29" t="s">
        <v>18917</v>
      </c>
      <c r="E6206" s="29">
        <v>8211</v>
      </c>
      <c r="F6206" s="29" t="s">
        <v>18893</v>
      </c>
      <c r="G6206" t="s">
        <v>221</v>
      </c>
    </row>
    <row r="6207" spans="1:7" x14ac:dyDescent="0.25">
      <c r="A6207" s="29" t="s">
        <v>15909</v>
      </c>
      <c r="B6207" s="29" t="s">
        <v>15910</v>
      </c>
      <c r="C6207" s="30">
        <v>44257</v>
      </c>
      <c r="D6207" s="29" t="s">
        <v>18917</v>
      </c>
      <c r="E6207" s="29">
        <v>8211</v>
      </c>
      <c r="F6207" s="29" t="s">
        <v>18893</v>
      </c>
      <c r="G6207" t="s">
        <v>221</v>
      </c>
    </row>
    <row r="6208" spans="1:7" x14ac:dyDescent="0.25">
      <c r="A6208" s="29" t="s">
        <v>15923</v>
      </c>
      <c r="B6208" s="29" t="s">
        <v>15924</v>
      </c>
      <c r="C6208" s="30">
        <v>44257</v>
      </c>
      <c r="D6208" s="29" t="s">
        <v>18917</v>
      </c>
      <c r="E6208" s="29">
        <v>8211</v>
      </c>
      <c r="F6208" s="29" t="s">
        <v>18893</v>
      </c>
      <c r="G6208" t="s">
        <v>221</v>
      </c>
    </row>
    <row r="6209" spans="1:7" x14ac:dyDescent="0.25">
      <c r="A6209" s="29" t="s">
        <v>15926</v>
      </c>
      <c r="B6209" s="29" t="s">
        <v>15927</v>
      </c>
      <c r="C6209" s="30">
        <v>44258</v>
      </c>
      <c r="D6209" s="29" t="s">
        <v>18917</v>
      </c>
      <c r="E6209" s="29">
        <v>8211</v>
      </c>
      <c r="F6209" s="29" t="s">
        <v>18893</v>
      </c>
      <c r="G6209" t="s">
        <v>221</v>
      </c>
    </row>
    <row r="6210" spans="1:7" x14ac:dyDescent="0.25">
      <c r="A6210" s="29" t="s">
        <v>13258</v>
      </c>
      <c r="B6210" s="29" t="s">
        <v>13259</v>
      </c>
      <c r="C6210" s="30">
        <v>44264</v>
      </c>
      <c r="D6210" s="29" t="s">
        <v>18917</v>
      </c>
      <c r="E6210" s="29">
        <v>8211</v>
      </c>
      <c r="F6210" s="29" t="s">
        <v>18893</v>
      </c>
      <c r="G6210" t="s">
        <v>221</v>
      </c>
    </row>
    <row r="6211" spans="1:7" x14ac:dyDescent="0.25">
      <c r="A6211" s="29" t="s">
        <v>17363</v>
      </c>
      <c r="B6211" s="29" t="s">
        <v>17364</v>
      </c>
      <c r="C6211" s="30">
        <v>44238</v>
      </c>
      <c r="D6211" s="29" t="s">
        <v>19423</v>
      </c>
      <c r="E6211" s="29">
        <v>8300</v>
      </c>
      <c r="F6211" s="29" t="s">
        <v>18893</v>
      </c>
      <c r="G6211" t="s">
        <v>221</v>
      </c>
    </row>
    <row r="6212" spans="1:7" x14ac:dyDescent="0.25">
      <c r="A6212" s="29" t="s">
        <v>10841</v>
      </c>
      <c r="B6212" s="29" t="s">
        <v>10842</v>
      </c>
      <c r="C6212" s="30">
        <v>44253</v>
      </c>
      <c r="D6212" s="29" t="s">
        <v>19423</v>
      </c>
      <c r="E6212" s="29">
        <v>8300</v>
      </c>
      <c r="F6212" s="29" t="s">
        <v>18893</v>
      </c>
      <c r="G6212" t="s">
        <v>221</v>
      </c>
    </row>
    <row r="6213" spans="1:7" x14ac:dyDescent="0.25">
      <c r="A6213" s="29" t="s">
        <v>12980</v>
      </c>
      <c r="B6213" s="29" t="s">
        <v>12981</v>
      </c>
      <c r="C6213" s="30">
        <v>44239</v>
      </c>
      <c r="D6213" s="29" t="s">
        <v>19377</v>
      </c>
      <c r="E6213" s="29">
        <v>8301</v>
      </c>
      <c r="F6213" s="29" t="s">
        <v>18893</v>
      </c>
      <c r="G6213" t="s">
        <v>221</v>
      </c>
    </row>
    <row r="6214" spans="1:7" x14ac:dyDescent="0.25">
      <c r="A6214" s="29" t="s">
        <v>4614</v>
      </c>
      <c r="B6214" s="29" t="s">
        <v>4615</v>
      </c>
      <c r="C6214" s="30">
        <v>44256</v>
      </c>
      <c r="D6214" s="29" t="s">
        <v>19430</v>
      </c>
      <c r="E6214" s="29">
        <v>8301</v>
      </c>
      <c r="F6214" s="29" t="s">
        <v>18893</v>
      </c>
      <c r="G6214" t="s">
        <v>221</v>
      </c>
    </row>
    <row r="6215" spans="1:7" x14ac:dyDescent="0.25">
      <c r="A6215" s="29" t="s">
        <v>6851</v>
      </c>
      <c r="B6215" s="29" t="s">
        <v>6852</v>
      </c>
      <c r="C6215" s="30">
        <v>44239</v>
      </c>
      <c r="D6215" s="29" t="s">
        <v>18914</v>
      </c>
      <c r="E6215" s="29">
        <v>8310</v>
      </c>
      <c r="F6215" s="29" t="s">
        <v>18893</v>
      </c>
      <c r="G6215" t="s">
        <v>221</v>
      </c>
    </row>
    <row r="6216" spans="1:7" x14ac:dyDescent="0.25">
      <c r="A6216" s="29" t="s">
        <v>9562</v>
      </c>
      <c r="B6216" s="29" t="s">
        <v>9563</v>
      </c>
      <c r="C6216" s="30">
        <v>44239</v>
      </c>
      <c r="D6216" s="29" t="s">
        <v>18914</v>
      </c>
      <c r="E6216" s="29">
        <v>8310</v>
      </c>
      <c r="F6216" s="29" t="s">
        <v>18893</v>
      </c>
      <c r="G6216" t="s">
        <v>221</v>
      </c>
    </row>
    <row r="6217" spans="1:7" x14ac:dyDescent="0.25">
      <c r="A6217" s="29" t="s">
        <v>6863</v>
      </c>
      <c r="B6217" s="29" t="s">
        <v>6864</v>
      </c>
      <c r="C6217" s="30">
        <v>44240</v>
      </c>
      <c r="D6217" s="29" t="s">
        <v>18914</v>
      </c>
      <c r="E6217" s="29">
        <v>8310</v>
      </c>
      <c r="F6217" s="29" t="s">
        <v>18893</v>
      </c>
      <c r="G6217" t="s">
        <v>221</v>
      </c>
    </row>
    <row r="6218" spans="1:7" x14ac:dyDescent="0.25">
      <c r="A6218" s="29" t="s">
        <v>4640</v>
      </c>
      <c r="B6218" s="29" t="s">
        <v>4641</v>
      </c>
      <c r="C6218" s="30">
        <v>44258</v>
      </c>
      <c r="D6218" s="29" t="s">
        <v>19378</v>
      </c>
      <c r="E6218" s="29">
        <v>8310</v>
      </c>
      <c r="F6218" s="29" t="s">
        <v>18893</v>
      </c>
      <c r="G6218" t="s">
        <v>221</v>
      </c>
    </row>
    <row r="6219" spans="1:7" x14ac:dyDescent="0.25">
      <c r="A6219" s="29" t="s">
        <v>10836</v>
      </c>
      <c r="B6219" s="29" t="s">
        <v>10837</v>
      </c>
      <c r="C6219" s="30">
        <v>44260</v>
      </c>
      <c r="D6219" s="29" t="s">
        <v>19425</v>
      </c>
      <c r="E6219" s="29">
        <v>8310</v>
      </c>
      <c r="F6219" s="29" t="s">
        <v>18893</v>
      </c>
      <c r="G6219" t="s">
        <v>221</v>
      </c>
    </row>
    <row r="6220" spans="1:7" x14ac:dyDescent="0.25">
      <c r="A6220" s="29" t="s">
        <v>4789</v>
      </c>
      <c r="B6220" s="29" t="s">
        <v>4790</v>
      </c>
      <c r="C6220" s="30">
        <v>44233</v>
      </c>
      <c r="D6220" s="29" t="s">
        <v>19379</v>
      </c>
      <c r="E6220" s="29">
        <v>8340</v>
      </c>
      <c r="F6220" s="29" t="s">
        <v>18893</v>
      </c>
      <c r="G6220" t="s">
        <v>221</v>
      </c>
    </row>
    <row r="6221" spans="1:7" x14ac:dyDescent="0.25">
      <c r="A6221" s="29" t="s">
        <v>6867</v>
      </c>
      <c r="B6221" s="29" t="s">
        <v>6868</v>
      </c>
      <c r="C6221" s="30">
        <v>44240</v>
      </c>
      <c r="D6221" s="29" t="s">
        <v>19379</v>
      </c>
      <c r="E6221" s="29">
        <v>8340</v>
      </c>
      <c r="F6221" s="29" t="s">
        <v>18893</v>
      </c>
      <c r="G6221" t="s">
        <v>221</v>
      </c>
    </row>
    <row r="6222" spans="1:7" x14ac:dyDescent="0.25">
      <c r="A6222" s="29" t="s">
        <v>10846</v>
      </c>
      <c r="B6222" s="29" t="s">
        <v>10847</v>
      </c>
      <c r="C6222" s="30">
        <v>44253</v>
      </c>
      <c r="D6222" s="29" t="s">
        <v>19431</v>
      </c>
      <c r="E6222" s="29">
        <v>8340</v>
      </c>
      <c r="F6222" s="29" t="s">
        <v>18893</v>
      </c>
      <c r="G6222" t="s">
        <v>221</v>
      </c>
    </row>
    <row r="6223" spans="1:7" x14ac:dyDescent="0.25">
      <c r="A6223" s="29" t="s">
        <v>10850</v>
      </c>
      <c r="B6223" s="29" t="s">
        <v>10851</v>
      </c>
      <c r="C6223" s="30">
        <v>44253</v>
      </c>
      <c r="D6223" s="29" t="s">
        <v>19431</v>
      </c>
      <c r="E6223" s="29">
        <v>8340</v>
      </c>
      <c r="F6223" s="29" t="s">
        <v>18893</v>
      </c>
      <c r="G6223" t="s">
        <v>221</v>
      </c>
    </row>
    <row r="6224" spans="1:7" x14ac:dyDescent="0.25">
      <c r="A6224" s="29" t="s">
        <v>4653</v>
      </c>
      <c r="B6224" s="29" t="s">
        <v>4654</v>
      </c>
      <c r="C6224" s="30">
        <v>44258</v>
      </c>
      <c r="D6224" s="29" t="s">
        <v>19379</v>
      </c>
      <c r="E6224" s="29">
        <v>8340</v>
      </c>
      <c r="F6224" s="29" t="s">
        <v>18893</v>
      </c>
      <c r="G6224" t="s">
        <v>221</v>
      </c>
    </row>
    <row r="6225" spans="1:7" x14ac:dyDescent="0.25">
      <c r="A6225" s="29" t="s">
        <v>10830</v>
      </c>
      <c r="B6225" s="29" t="s">
        <v>10831</v>
      </c>
      <c r="C6225" s="30">
        <v>44263</v>
      </c>
      <c r="D6225" s="29" t="s">
        <v>19379</v>
      </c>
      <c r="E6225" s="29">
        <v>8340</v>
      </c>
      <c r="F6225" s="29" t="s">
        <v>18893</v>
      </c>
      <c r="G6225" t="s">
        <v>221</v>
      </c>
    </row>
    <row r="6226" spans="1:7" x14ac:dyDescent="0.25">
      <c r="A6226" s="29" t="s">
        <v>15677</v>
      </c>
      <c r="B6226" s="29" t="s">
        <v>15678</v>
      </c>
      <c r="C6226" s="30">
        <v>44225</v>
      </c>
      <c r="D6226" s="29" t="s">
        <v>19426</v>
      </c>
      <c r="E6226" s="29">
        <v>8370</v>
      </c>
      <c r="F6226" s="29" t="s">
        <v>18893</v>
      </c>
      <c r="G6226" t="s">
        <v>221</v>
      </c>
    </row>
    <row r="6227" spans="1:7" x14ac:dyDescent="0.25">
      <c r="A6227" s="29" t="s">
        <v>17348</v>
      </c>
      <c r="B6227" s="29" t="s">
        <v>17349</v>
      </c>
      <c r="C6227" s="30">
        <v>44239</v>
      </c>
      <c r="D6227" s="29" t="s">
        <v>19426</v>
      </c>
      <c r="E6227" s="29">
        <v>8370</v>
      </c>
      <c r="F6227" s="29" t="s">
        <v>18893</v>
      </c>
      <c r="G6227" t="s">
        <v>221</v>
      </c>
    </row>
    <row r="6228" spans="1:7" x14ac:dyDescent="0.25">
      <c r="A6228" s="29" t="s">
        <v>4619</v>
      </c>
      <c r="B6228" s="29" t="s">
        <v>4620</v>
      </c>
      <c r="C6228" s="30">
        <v>44256</v>
      </c>
      <c r="D6228" s="29" t="s">
        <v>18963</v>
      </c>
      <c r="E6228" s="29">
        <v>8380</v>
      </c>
      <c r="F6228" s="29" t="s">
        <v>18893</v>
      </c>
      <c r="G6228" t="s">
        <v>221</v>
      </c>
    </row>
    <row r="6229" spans="1:7" x14ac:dyDescent="0.25">
      <c r="A6229" s="29" t="s">
        <v>11432</v>
      </c>
      <c r="B6229" s="29" t="s">
        <v>11433</v>
      </c>
      <c r="C6229" s="30">
        <v>44194</v>
      </c>
      <c r="D6229" s="29" t="s">
        <v>19380</v>
      </c>
      <c r="E6229" s="29">
        <v>8400</v>
      </c>
      <c r="F6229" s="29" t="s">
        <v>18893</v>
      </c>
      <c r="G6229" t="s">
        <v>221</v>
      </c>
    </row>
    <row r="6230" spans="1:7" x14ac:dyDescent="0.25">
      <c r="A6230" s="29" t="s">
        <v>11434</v>
      </c>
      <c r="B6230" s="29" t="s">
        <v>11435</v>
      </c>
      <c r="C6230" s="30">
        <v>44194</v>
      </c>
      <c r="D6230" s="29" t="s">
        <v>19380</v>
      </c>
      <c r="E6230" s="29">
        <v>8400</v>
      </c>
      <c r="F6230" s="29" t="s">
        <v>18893</v>
      </c>
      <c r="G6230" t="s">
        <v>221</v>
      </c>
    </row>
    <row r="6231" spans="1:7" x14ac:dyDescent="0.25">
      <c r="A6231" s="29" t="s">
        <v>2799</v>
      </c>
      <c r="B6231" s="29" t="s">
        <v>2800</v>
      </c>
      <c r="C6231" s="30">
        <v>44198</v>
      </c>
      <c r="D6231" s="29" t="s">
        <v>19380</v>
      </c>
      <c r="E6231" s="29">
        <v>8400</v>
      </c>
      <c r="F6231" s="29" t="s">
        <v>18893</v>
      </c>
      <c r="G6231" t="s">
        <v>221</v>
      </c>
    </row>
    <row r="6232" spans="1:7" x14ac:dyDescent="0.25">
      <c r="A6232" s="29" t="s">
        <v>2807</v>
      </c>
      <c r="B6232" s="29" t="s">
        <v>2808</v>
      </c>
      <c r="C6232" s="30">
        <v>44198</v>
      </c>
      <c r="D6232" s="29" t="s">
        <v>19380</v>
      </c>
      <c r="E6232" s="29">
        <v>8400</v>
      </c>
      <c r="F6232" s="29" t="s">
        <v>18893</v>
      </c>
      <c r="G6232" t="s">
        <v>221</v>
      </c>
    </row>
    <row r="6233" spans="1:7" x14ac:dyDescent="0.25">
      <c r="A6233" s="29" t="s">
        <v>2809</v>
      </c>
      <c r="B6233" s="29" t="s">
        <v>2810</v>
      </c>
      <c r="C6233" s="30">
        <v>44198</v>
      </c>
      <c r="D6233" s="29" t="s">
        <v>19380</v>
      </c>
      <c r="E6233" s="29">
        <v>8400</v>
      </c>
      <c r="F6233" s="29" t="s">
        <v>18893</v>
      </c>
      <c r="G6233" t="s">
        <v>221</v>
      </c>
    </row>
    <row r="6234" spans="1:7" x14ac:dyDescent="0.25">
      <c r="A6234" s="29" t="s">
        <v>2813</v>
      </c>
      <c r="B6234" s="29" t="s">
        <v>2814</v>
      </c>
      <c r="C6234" s="30">
        <v>44202</v>
      </c>
      <c r="D6234" s="29" t="s">
        <v>19380</v>
      </c>
      <c r="E6234" s="29">
        <v>8400</v>
      </c>
      <c r="F6234" s="29" t="s">
        <v>18893</v>
      </c>
      <c r="G6234" t="s">
        <v>221</v>
      </c>
    </row>
    <row r="6235" spans="1:7" x14ac:dyDescent="0.25">
      <c r="A6235" s="29" t="s">
        <v>2811</v>
      </c>
      <c r="B6235" s="29" t="s">
        <v>2812</v>
      </c>
      <c r="C6235" s="30">
        <v>44207</v>
      </c>
      <c r="D6235" s="29" t="s">
        <v>19380</v>
      </c>
      <c r="E6235" s="29">
        <v>8400</v>
      </c>
      <c r="F6235" s="29" t="s">
        <v>18893</v>
      </c>
      <c r="G6235" t="s">
        <v>221</v>
      </c>
    </row>
    <row r="6236" spans="1:7" x14ac:dyDescent="0.25">
      <c r="A6236" s="29" t="s">
        <v>11421</v>
      </c>
      <c r="B6236" s="29" t="s">
        <v>11422</v>
      </c>
      <c r="C6236" s="30">
        <v>44209</v>
      </c>
      <c r="D6236" s="29" t="s">
        <v>19380</v>
      </c>
      <c r="E6236" s="29">
        <v>8400</v>
      </c>
      <c r="F6236" s="29" t="s">
        <v>18893</v>
      </c>
      <c r="G6236" t="s">
        <v>221</v>
      </c>
    </row>
    <row r="6237" spans="1:7" x14ac:dyDescent="0.25">
      <c r="A6237" s="29" t="s">
        <v>11423</v>
      </c>
      <c r="B6237" s="29" t="s">
        <v>11424</v>
      </c>
      <c r="C6237" s="30">
        <v>44209</v>
      </c>
      <c r="D6237" s="29" t="s">
        <v>19380</v>
      </c>
      <c r="E6237" s="29">
        <v>8400</v>
      </c>
      <c r="F6237" s="29" t="s">
        <v>18893</v>
      </c>
      <c r="G6237" t="s">
        <v>221</v>
      </c>
    </row>
    <row r="6238" spans="1:7" x14ac:dyDescent="0.25">
      <c r="A6238" s="29" t="s">
        <v>2805</v>
      </c>
      <c r="B6238" s="29" t="s">
        <v>2806</v>
      </c>
      <c r="C6238" s="30">
        <v>44210</v>
      </c>
      <c r="D6238" s="29" t="s">
        <v>19380</v>
      </c>
      <c r="E6238" s="29">
        <v>8400</v>
      </c>
      <c r="F6238" s="29" t="s">
        <v>18893</v>
      </c>
      <c r="G6238" t="s">
        <v>221</v>
      </c>
    </row>
    <row r="6239" spans="1:7" x14ac:dyDescent="0.25">
      <c r="A6239" s="29" t="s">
        <v>6409</v>
      </c>
      <c r="B6239" s="29" t="s">
        <v>6410</v>
      </c>
      <c r="C6239" s="30">
        <v>44214</v>
      </c>
      <c r="D6239" s="29" t="s">
        <v>19380</v>
      </c>
      <c r="E6239" s="29">
        <v>8400</v>
      </c>
      <c r="F6239" s="29" t="s">
        <v>18893</v>
      </c>
      <c r="G6239" t="s">
        <v>221</v>
      </c>
    </row>
    <row r="6240" spans="1:7" x14ac:dyDescent="0.25">
      <c r="A6240" s="29" t="s">
        <v>2911</v>
      </c>
      <c r="B6240" s="29" t="s">
        <v>2912</v>
      </c>
      <c r="C6240" s="30">
        <v>44215</v>
      </c>
      <c r="D6240" s="29" t="s">
        <v>19380</v>
      </c>
      <c r="E6240" s="29">
        <v>8400</v>
      </c>
      <c r="F6240" s="29" t="s">
        <v>18893</v>
      </c>
      <c r="G6240" t="s">
        <v>221</v>
      </c>
    </row>
    <row r="6241" spans="1:7" x14ac:dyDescent="0.25">
      <c r="A6241" s="29" t="s">
        <v>2929</v>
      </c>
      <c r="B6241" s="29" t="s">
        <v>2930</v>
      </c>
      <c r="C6241" s="30">
        <v>44215</v>
      </c>
      <c r="D6241" s="29" t="s">
        <v>19380</v>
      </c>
      <c r="E6241" s="29">
        <v>8400</v>
      </c>
      <c r="F6241" s="29" t="s">
        <v>18893</v>
      </c>
      <c r="G6241" t="s">
        <v>221</v>
      </c>
    </row>
    <row r="6242" spans="1:7" x14ac:dyDescent="0.25">
      <c r="A6242" s="29" t="s">
        <v>6402</v>
      </c>
      <c r="B6242" s="29" t="s">
        <v>6403</v>
      </c>
      <c r="C6242" s="30">
        <v>44216</v>
      </c>
      <c r="D6242" s="29" t="s">
        <v>19380</v>
      </c>
      <c r="E6242" s="29">
        <v>8400</v>
      </c>
      <c r="F6242" s="29" t="s">
        <v>18893</v>
      </c>
      <c r="G6242" t="s">
        <v>221</v>
      </c>
    </row>
    <row r="6243" spans="1:7" x14ac:dyDescent="0.25">
      <c r="A6243" s="29" t="s">
        <v>6405</v>
      </c>
      <c r="B6243" s="29" t="s">
        <v>6406</v>
      </c>
      <c r="C6243" s="30">
        <v>44216</v>
      </c>
      <c r="D6243" s="29" t="s">
        <v>19380</v>
      </c>
      <c r="E6243" s="29">
        <v>8400</v>
      </c>
      <c r="F6243" s="29" t="s">
        <v>18893</v>
      </c>
      <c r="G6243" t="s">
        <v>221</v>
      </c>
    </row>
    <row r="6244" spans="1:7" x14ac:dyDescent="0.25">
      <c r="A6244" s="29" t="s">
        <v>6407</v>
      </c>
      <c r="B6244" s="29" t="s">
        <v>6408</v>
      </c>
      <c r="C6244" s="30">
        <v>44216</v>
      </c>
      <c r="D6244" s="29" t="s">
        <v>19380</v>
      </c>
      <c r="E6244" s="29">
        <v>8400</v>
      </c>
      <c r="F6244" s="29" t="s">
        <v>18893</v>
      </c>
      <c r="G6244" t="s">
        <v>221</v>
      </c>
    </row>
    <row r="6245" spans="1:7" x14ac:dyDescent="0.25">
      <c r="A6245" s="29" t="s">
        <v>12962</v>
      </c>
      <c r="B6245" s="29" t="s">
        <v>12963</v>
      </c>
      <c r="C6245" s="30">
        <v>44217</v>
      </c>
      <c r="D6245" s="29" t="s">
        <v>19380</v>
      </c>
      <c r="E6245" s="29">
        <v>8400</v>
      </c>
      <c r="F6245" s="29" t="s">
        <v>18893</v>
      </c>
      <c r="G6245" t="s">
        <v>221</v>
      </c>
    </row>
    <row r="6246" spans="1:7" x14ac:dyDescent="0.25">
      <c r="A6246" s="29" t="s">
        <v>18378</v>
      </c>
      <c r="B6246" s="29" t="s">
        <v>18379</v>
      </c>
      <c r="C6246" s="30">
        <v>44218</v>
      </c>
      <c r="D6246" s="29" t="s">
        <v>18896</v>
      </c>
      <c r="E6246" s="29">
        <v>8400</v>
      </c>
      <c r="F6246" s="29" t="s">
        <v>18893</v>
      </c>
      <c r="G6246" t="s">
        <v>221</v>
      </c>
    </row>
    <row r="6247" spans="1:7" x14ac:dyDescent="0.25">
      <c r="A6247" s="29" t="s">
        <v>18381</v>
      </c>
      <c r="B6247" s="29" t="s">
        <v>18382</v>
      </c>
      <c r="C6247" s="30">
        <v>44218</v>
      </c>
      <c r="D6247" s="29" t="s">
        <v>18896</v>
      </c>
      <c r="E6247" s="29">
        <v>8400</v>
      </c>
      <c r="F6247" s="29" t="s">
        <v>18893</v>
      </c>
      <c r="G6247" t="s">
        <v>221</v>
      </c>
    </row>
    <row r="6248" spans="1:7" x14ac:dyDescent="0.25">
      <c r="A6248" s="29" t="s">
        <v>1525</v>
      </c>
      <c r="B6248" s="29" t="s">
        <v>1526</v>
      </c>
      <c r="C6248" s="30">
        <v>44221</v>
      </c>
      <c r="D6248" s="29" t="s">
        <v>19380</v>
      </c>
      <c r="E6248" s="29">
        <v>8400</v>
      </c>
      <c r="F6248" s="29" t="s">
        <v>18893</v>
      </c>
      <c r="G6248" t="s">
        <v>221</v>
      </c>
    </row>
    <row r="6249" spans="1:7" x14ac:dyDescent="0.25">
      <c r="A6249" s="29" t="s">
        <v>9705</v>
      </c>
      <c r="B6249" s="29" t="s">
        <v>9706</v>
      </c>
      <c r="C6249" s="30">
        <v>44221</v>
      </c>
      <c r="D6249" s="29" t="s">
        <v>19380</v>
      </c>
      <c r="E6249" s="29">
        <v>8400</v>
      </c>
      <c r="F6249" s="29" t="s">
        <v>18893</v>
      </c>
      <c r="G6249" t="s">
        <v>221</v>
      </c>
    </row>
    <row r="6250" spans="1:7" x14ac:dyDescent="0.25">
      <c r="A6250" s="29" t="s">
        <v>17052</v>
      </c>
      <c r="B6250" s="29" t="s">
        <v>17053</v>
      </c>
      <c r="C6250" s="30">
        <v>44224</v>
      </c>
      <c r="D6250" s="29" t="s">
        <v>19380</v>
      </c>
      <c r="E6250" s="29">
        <v>8400</v>
      </c>
      <c r="F6250" s="29" t="s">
        <v>18893</v>
      </c>
      <c r="G6250" t="s">
        <v>221</v>
      </c>
    </row>
    <row r="6251" spans="1:7" x14ac:dyDescent="0.25">
      <c r="A6251" s="29" t="s">
        <v>549</v>
      </c>
      <c r="B6251" s="29" t="s">
        <v>550</v>
      </c>
      <c r="C6251" s="30">
        <v>44235</v>
      </c>
      <c r="D6251" s="29" t="s">
        <v>19380</v>
      </c>
      <c r="E6251" s="29">
        <v>8400</v>
      </c>
      <c r="F6251" s="29" t="s">
        <v>18893</v>
      </c>
      <c r="G6251" t="s">
        <v>221</v>
      </c>
    </row>
    <row r="6252" spans="1:7" x14ac:dyDescent="0.25">
      <c r="A6252" s="29" t="s">
        <v>12977</v>
      </c>
      <c r="B6252" s="29" t="s">
        <v>12978</v>
      </c>
      <c r="C6252" s="30">
        <v>44236</v>
      </c>
      <c r="D6252" s="29" t="s">
        <v>19380</v>
      </c>
      <c r="E6252" s="29">
        <v>8400</v>
      </c>
      <c r="F6252" s="29" t="s">
        <v>18893</v>
      </c>
      <c r="G6252" t="s">
        <v>221</v>
      </c>
    </row>
    <row r="6253" spans="1:7" x14ac:dyDescent="0.25">
      <c r="A6253" s="29" t="s">
        <v>17354</v>
      </c>
      <c r="B6253" s="29" t="s">
        <v>17355</v>
      </c>
      <c r="C6253" s="30">
        <v>44242</v>
      </c>
      <c r="D6253" s="29" t="s">
        <v>19380</v>
      </c>
      <c r="E6253" s="29">
        <v>8400</v>
      </c>
      <c r="F6253" s="29" t="s">
        <v>18893</v>
      </c>
      <c r="G6253" t="s">
        <v>221</v>
      </c>
    </row>
    <row r="6254" spans="1:7" x14ac:dyDescent="0.25">
      <c r="A6254" s="29" t="s">
        <v>17368</v>
      </c>
      <c r="B6254" s="29" t="s">
        <v>17369</v>
      </c>
      <c r="C6254" s="30">
        <v>44242</v>
      </c>
      <c r="D6254" s="29" t="s">
        <v>19380</v>
      </c>
      <c r="E6254" s="29">
        <v>8400</v>
      </c>
      <c r="F6254" s="29" t="s">
        <v>18893</v>
      </c>
      <c r="G6254" t="s">
        <v>221</v>
      </c>
    </row>
    <row r="6255" spans="1:7" x14ac:dyDescent="0.25">
      <c r="A6255" s="29" t="s">
        <v>1735</v>
      </c>
      <c r="B6255" s="29" t="s">
        <v>1736</v>
      </c>
      <c r="C6255" s="30">
        <v>44244</v>
      </c>
      <c r="D6255" s="29" t="s">
        <v>19380</v>
      </c>
      <c r="E6255" s="29">
        <v>8400</v>
      </c>
      <c r="F6255" s="29" t="s">
        <v>18893</v>
      </c>
      <c r="G6255" t="s">
        <v>221</v>
      </c>
    </row>
    <row r="6256" spans="1:7" x14ac:dyDescent="0.25">
      <c r="A6256" s="29" t="s">
        <v>10610</v>
      </c>
      <c r="B6256" s="29" t="s">
        <v>10611</v>
      </c>
      <c r="C6256" s="30">
        <v>44246</v>
      </c>
      <c r="D6256" s="29" t="s">
        <v>19380</v>
      </c>
      <c r="E6256" s="29">
        <v>8400</v>
      </c>
      <c r="F6256" s="29" t="s">
        <v>18893</v>
      </c>
      <c r="G6256" t="s">
        <v>221</v>
      </c>
    </row>
    <row r="6257" spans="1:7" x14ac:dyDescent="0.25">
      <c r="A6257" s="29" t="s">
        <v>4602</v>
      </c>
      <c r="B6257" s="29" t="s">
        <v>4603</v>
      </c>
      <c r="C6257" s="30">
        <v>44253</v>
      </c>
      <c r="D6257" s="29" t="s">
        <v>19380</v>
      </c>
      <c r="E6257" s="29">
        <v>8400</v>
      </c>
      <c r="F6257" s="29" t="s">
        <v>18893</v>
      </c>
      <c r="G6257" t="s">
        <v>221</v>
      </c>
    </row>
    <row r="6258" spans="1:7" x14ac:dyDescent="0.25">
      <c r="A6258" s="29" t="s">
        <v>4625</v>
      </c>
      <c r="B6258" s="29" t="s">
        <v>4626</v>
      </c>
      <c r="C6258" s="30">
        <v>44255</v>
      </c>
      <c r="D6258" s="29" t="s">
        <v>19380</v>
      </c>
      <c r="E6258" s="29">
        <v>8400</v>
      </c>
      <c r="F6258" s="29" t="s">
        <v>18893</v>
      </c>
      <c r="G6258" t="s">
        <v>221</v>
      </c>
    </row>
    <row r="6259" spans="1:7" x14ac:dyDescent="0.25">
      <c r="A6259" s="29" t="s">
        <v>4629</v>
      </c>
      <c r="B6259" s="29" t="s">
        <v>4630</v>
      </c>
      <c r="C6259" s="30">
        <v>44255</v>
      </c>
      <c r="D6259" s="29" t="s">
        <v>19380</v>
      </c>
      <c r="E6259" s="29">
        <v>8400</v>
      </c>
      <c r="F6259" s="29" t="s">
        <v>18893</v>
      </c>
      <c r="G6259" t="s">
        <v>221</v>
      </c>
    </row>
    <row r="6260" spans="1:7" x14ac:dyDescent="0.25">
      <c r="A6260" s="29" t="s">
        <v>10823</v>
      </c>
      <c r="B6260" s="29" t="s">
        <v>10824</v>
      </c>
      <c r="C6260" s="30">
        <v>44260</v>
      </c>
      <c r="D6260" s="29" t="s">
        <v>19380</v>
      </c>
      <c r="E6260" s="29">
        <v>8400</v>
      </c>
      <c r="F6260" s="29" t="s">
        <v>18893</v>
      </c>
      <c r="G6260" t="s">
        <v>221</v>
      </c>
    </row>
    <row r="6261" spans="1:7" x14ac:dyDescent="0.25">
      <c r="A6261" s="29" t="s">
        <v>2989</v>
      </c>
      <c r="B6261" s="29" t="s">
        <v>2990</v>
      </c>
      <c r="C6261" s="30">
        <v>44215</v>
      </c>
      <c r="D6261" s="29" t="s">
        <v>19381</v>
      </c>
      <c r="E6261" s="29">
        <v>8420</v>
      </c>
      <c r="F6261" s="29" t="s">
        <v>18893</v>
      </c>
      <c r="G6261" t="s">
        <v>221</v>
      </c>
    </row>
    <row r="6262" spans="1:7" x14ac:dyDescent="0.25">
      <c r="A6262" s="29" t="s">
        <v>9567</v>
      </c>
      <c r="B6262" s="29" t="s">
        <v>9568</v>
      </c>
      <c r="C6262" s="30">
        <v>44240</v>
      </c>
      <c r="D6262" s="29" t="s">
        <v>19381</v>
      </c>
      <c r="E6262" s="29">
        <v>8420</v>
      </c>
      <c r="F6262" s="29" t="s">
        <v>18893</v>
      </c>
      <c r="G6262" t="s">
        <v>221</v>
      </c>
    </row>
    <row r="6263" spans="1:7" x14ac:dyDescent="0.25">
      <c r="A6263" s="29" t="s">
        <v>9573</v>
      </c>
      <c r="B6263" s="29" t="s">
        <v>9574</v>
      </c>
      <c r="C6263" s="30">
        <v>44240</v>
      </c>
      <c r="D6263" s="29" t="s">
        <v>19381</v>
      </c>
      <c r="E6263" s="29">
        <v>8420</v>
      </c>
      <c r="F6263" s="29" t="s">
        <v>18893</v>
      </c>
      <c r="G6263" t="s">
        <v>221</v>
      </c>
    </row>
    <row r="6264" spans="1:7" x14ac:dyDescent="0.25">
      <c r="A6264" s="29" t="s">
        <v>17373</v>
      </c>
      <c r="B6264" s="29" t="s">
        <v>17374</v>
      </c>
      <c r="C6264" s="30">
        <v>44242</v>
      </c>
      <c r="D6264" s="29" t="s">
        <v>19381</v>
      </c>
      <c r="E6264" s="29">
        <v>8420</v>
      </c>
      <c r="F6264" s="29" t="s">
        <v>18893</v>
      </c>
      <c r="G6264" t="s">
        <v>221</v>
      </c>
    </row>
    <row r="6265" spans="1:7" x14ac:dyDescent="0.25">
      <c r="A6265" s="29" t="s">
        <v>16102</v>
      </c>
      <c r="B6265" s="29" t="s">
        <v>16103</v>
      </c>
      <c r="C6265" s="30">
        <v>44256</v>
      </c>
      <c r="D6265" s="29" t="s">
        <v>18896</v>
      </c>
      <c r="E6265" s="29">
        <v>8430</v>
      </c>
      <c r="F6265" s="29" t="s">
        <v>18893</v>
      </c>
      <c r="G6265" t="s">
        <v>221</v>
      </c>
    </row>
    <row r="6266" spans="1:7" x14ac:dyDescent="0.25">
      <c r="A6266" s="29" t="s">
        <v>11414</v>
      </c>
      <c r="B6266" s="29" t="s">
        <v>11415</v>
      </c>
      <c r="C6266" s="30">
        <v>44206</v>
      </c>
      <c r="D6266" s="29" t="s">
        <v>19383</v>
      </c>
      <c r="E6266" s="29">
        <v>8432</v>
      </c>
      <c r="F6266" s="29" t="s">
        <v>18893</v>
      </c>
      <c r="G6266" t="s">
        <v>221</v>
      </c>
    </row>
    <row r="6267" spans="1:7" x14ac:dyDescent="0.25">
      <c r="A6267" s="29" t="s">
        <v>7940</v>
      </c>
      <c r="B6267" s="29" t="s">
        <v>7941</v>
      </c>
      <c r="C6267" s="30">
        <v>44238</v>
      </c>
      <c r="D6267" s="29" t="s">
        <v>19383</v>
      </c>
      <c r="E6267" s="29">
        <v>8432</v>
      </c>
      <c r="F6267" s="29" t="s">
        <v>18893</v>
      </c>
      <c r="G6267" t="s">
        <v>221</v>
      </c>
    </row>
    <row r="6268" spans="1:7" x14ac:dyDescent="0.25">
      <c r="A6268" s="29" t="s">
        <v>540</v>
      </c>
      <c r="B6268" s="29" t="s">
        <v>541</v>
      </c>
      <c r="C6268" s="30">
        <v>44236</v>
      </c>
      <c r="D6268" s="29" t="s">
        <v>19384</v>
      </c>
      <c r="E6268" s="29">
        <v>8433</v>
      </c>
      <c r="F6268" s="29" t="s">
        <v>18893</v>
      </c>
      <c r="G6268" t="s">
        <v>221</v>
      </c>
    </row>
    <row r="6269" spans="1:7" x14ac:dyDescent="0.25">
      <c r="A6269" s="29" t="s">
        <v>1738</v>
      </c>
      <c r="B6269" s="29" t="s">
        <v>1739</v>
      </c>
      <c r="C6269" s="30">
        <v>44241</v>
      </c>
      <c r="D6269" s="29" t="s">
        <v>19385</v>
      </c>
      <c r="E6269" s="29">
        <v>8433</v>
      </c>
      <c r="F6269" s="29" t="s">
        <v>18893</v>
      </c>
      <c r="G6269" t="s">
        <v>221</v>
      </c>
    </row>
    <row r="6270" spans="1:7" x14ac:dyDescent="0.25">
      <c r="A6270" s="29" t="s">
        <v>11428</v>
      </c>
      <c r="B6270" s="29" t="s">
        <v>11429</v>
      </c>
      <c r="C6270" s="30">
        <v>44194</v>
      </c>
      <c r="D6270" s="29" t="s">
        <v>19386</v>
      </c>
      <c r="E6270" s="29">
        <v>8434</v>
      </c>
      <c r="F6270" s="29" t="s">
        <v>18893</v>
      </c>
      <c r="G6270" t="s">
        <v>221</v>
      </c>
    </row>
    <row r="6271" spans="1:7" x14ac:dyDescent="0.25">
      <c r="A6271" s="29" t="s">
        <v>16113</v>
      </c>
      <c r="B6271" s="29" t="s">
        <v>16114</v>
      </c>
      <c r="C6271" s="30">
        <v>44256</v>
      </c>
      <c r="D6271" s="29" t="s">
        <v>18896</v>
      </c>
      <c r="E6271" s="29">
        <v>8434</v>
      </c>
      <c r="F6271" s="29" t="s">
        <v>18893</v>
      </c>
      <c r="G6271" t="s">
        <v>221</v>
      </c>
    </row>
    <row r="6272" spans="1:7" x14ac:dyDescent="0.25">
      <c r="A6272" s="29" t="s">
        <v>2801</v>
      </c>
      <c r="B6272" s="29" t="s">
        <v>2802</v>
      </c>
      <c r="C6272" s="30">
        <v>44204</v>
      </c>
      <c r="D6272" s="29" t="s">
        <v>19387</v>
      </c>
      <c r="E6272" s="29">
        <v>8450</v>
      </c>
      <c r="F6272" s="29" t="s">
        <v>18893</v>
      </c>
      <c r="G6272" t="s">
        <v>221</v>
      </c>
    </row>
    <row r="6273" spans="1:7" x14ac:dyDescent="0.25">
      <c r="A6273" s="29" t="s">
        <v>15662</v>
      </c>
      <c r="B6273" s="29" t="s">
        <v>15663</v>
      </c>
      <c r="C6273" s="30">
        <v>44232</v>
      </c>
      <c r="D6273" s="29" t="s">
        <v>19387</v>
      </c>
      <c r="E6273" s="29">
        <v>8450</v>
      </c>
      <c r="F6273" s="29" t="s">
        <v>18893</v>
      </c>
      <c r="G6273" t="s">
        <v>221</v>
      </c>
    </row>
    <row r="6274" spans="1:7" x14ac:dyDescent="0.25">
      <c r="A6274" s="29" t="s">
        <v>17357</v>
      </c>
      <c r="B6274" s="29" t="s">
        <v>17358</v>
      </c>
      <c r="C6274" s="30">
        <v>44242</v>
      </c>
      <c r="D6274" s="29" t="s">
        <v>19387</v>
      </c>
      <c r="E6274" s="29">
        <v>8450</v>
      </c>
      <c r="F6274" s="29" t="s">
        <v>18893</v>
      </c>
      <c r="G6274" t="s">
        <v>221</v>
      </c>
    </row>
    <row r="6275" spans="1:7" x14ac:dyDescent="0.25">
      <c r="A6275" s="29" t="s">
        <v>17371</v>
      </c>
      <c r="B6275" s="29" t="s">
        <v>17372</v>
      </c>
      <c r="C6275" s="30">
        <v>44242</v>
      </c>
      <c r="D6275" s="29" t="s">
        <v>19387</v>
      </c>
      <c r="E6275" s="29">
        <v>8450</v>
      </c>
      <c r="F6275" s="29" t="s">
        <v>18893</v>
      </c>
      <c r="G6275" t="s">
        <v>221</v>
      </c>
    </row>
    <row r="6276" spans="1:7" x14ac:dyDescent="0.25">
      <c r="A6276" s="29" t="s">
        <v>10668</v>
      </c>
      <c r="B6276" s="29" t="s">
        <v>10669</v>
      </c>
      <c r="C6276" s="30">
        <v>44246</v>
      </c>
      <c r="D6276" s="29" t="s">
        <v>19387</v>
      </c>
      <c r="E6276" s="29">
        <v>8450</v>
      </c>
      <c r="F6276" s="29" t="s">
        <v>18893</v>
      </c>
      <c r="G6276" t="s">
        <v>221</v>
      </c>
    </row>
    <row r="6277" spans="1:7" x14ac:dyDescent="0.25">
      <c r="A6277" s="29" t="s">
        <v>7938</v>
      </c>
      <c r="B6277" s="29" t="s">
        <v>7939</v>
      </c>
      <c r="C6277" s="30">
        <v>44249</v>
      </c>
      <c r="D6277" s="29" t="s">
        <v>19387</v>
      </c>
      <c r="E6277" s="29">
        <v>8450</v>
      </c>
      <c r="F6277" s="29" t="s">
        <v>18893</v>
      </c>
      <c r="G6277" t="s">
        <v>221</v>
      </c>
    </row>
    <row r="6278" spans="1:7" x14ac:dyDescent="0.25">
      <c r="A6278" s="29" t="s">
        <v>2996</v>
      </c>
      <c r="B6278" s="29" t="s">
        <v>2997</v>
      </c>
      <c r="C6278" s="30">
        <v>44215</v>
      </c>
      <c r="D6278" s="29" t="s">
        <v>18918</v>
      </c>
      <c r="E6278" s="29">
        <v>8460</v>
      </c>
      <c r="F6278" s="29" t="s">
        <v>18893</v>
      </c>
      <c r="G6278" t="s">
        <v>221</v>
      </c>
    </row>
    <row r="6279" spans="1:7" x14ac:dyDescent="0.25">
      <c r="A6279" s="29" t="s">
        <v>17108</v>
      </c>
      <c r="B6279" s="29" t="s">
        <v>17109</v>
      </c>
      <c r="C6279" s="30">
        <v>44237</v>
      </c>
      <c r="D6279" s="29" t="s">
        <v>18918</v>
      </c>
      <c r="E6279" s="29">
        <v>8460</v>
      </c>
      <c r="F6279" s="29" t="s">
        <v>18893</v>
      </c>
      <c r="G6279" t="s">
        <v>221</v>
      </c>
    </row>
    <row r="6280" spans="1:7" x14ac:dyDescent="0.25">
      <c r="A6280" s="29" t="s">
        <v>4586</v>
      </c>
      <c r="B6280" s="29" t="s">
        <v>4587</v>
      </c>
      <c r="C6280" s="30">
        <v>44237</v>
      </c>
      <c r="D6280" s="29" t="s">
        <v>18918</v>
      </c>
      <c r="E6280" s="29">
        <v>8460</v>
      </c>
      <c r="F6280" s="29" t="s">
        <v>18893</v>
      </c>
      <c r="G6280" t="s">
        <v>221</v>
      </c>
    </row>
    <row r="6281" spans="1:7" x14ac:dyDescent="0.25">
      <c r="A6281" s="29" t="s">
        <v>17174</v>
      </c>
      <c r="B6281" s="29" t="s">
        <v>17175</v>
      </c>
      <c r="C6281" s="30">
        <v>44239</v>
      </c>
      <c r="D6281" s="29" t="s">
        <v>18918</v>
      </c>
      <c r="E6281" s="29">
        <v>8460</v>
      </c>
      <c r="F6281" s="29" t="s">
        <v>18893</v>
      </c>
      <c r="G6281" t="s">
        <v>221</v>
      </c>
    </row>
    <row r="6282" spans="1:7" x14ac:dyDescent="0.25">
      <c r="A6282" s="29" t="s">
        <v>15917</v>
      </c>
      <c r="B6282" s="29" t="s">
        <v>15918</v>
      </c>
      <c r="C6282" s="30">
        <v>44257</v>
      </c>
      <c r="D6282" s="29" t="s">
        <v>18918</v>
      </c>
      <c r="E6282" s="29">
        <v>8460</v>
      </c>
      <c r="F6282" s="29" t="s">
        <v>18893</v>
      </c>
      <c r="G6282" t="s">
        <v>221</v>
      </c>
    </row>
    <row r="6283" spans="1:7" x14ac:dyDescent="0.25">
      <c r="A6283" s="29" t="s">
        <v>13182</v>
      </c>
      <c r="B6283" s="29" t="s">
        <v>13183</v>
      </c>
      <c r="C6283" s="30">
        <v>44263</v>
      </c>
      <c r="D6283" s="29" t="s">
        <v>18918</v>
      </c>
      <c r="E6283" s="29">
        <v>8460</v>
      </c>
      <c r="F6283" s="29" t="s">
        <v>18893</v>
      </c>
      <c r="G6283" t="s">
        <v>221</v>
      </c>
    </row>
    <row r="6284" spans="1:7" x14ac:dyDescent="0.25">
      <c r="A6284" s="29" t="s">
        <v>13185</v>
      </c>
      <c r="B6284" s="29" t="s">
        <v>13186</v>
      </c>
      <c r="C6284" s="30">
        <v>44263</v>
      </c>
      <c r="D6284" s="29" t="s">
        <v>18918</v>
      </c>
      <c r="E6284" s="29">
        <v>8460</v>
      </c>
      <c r="F6284" s="29" t="s">
        <v>18893</v>
      </c>
      <c r="G6284" t="s">
        <v>221</v>
      </c>
    </row>
    <row r="6285" spans="1:7" x14ac:dyDescent="0.25">
      <c r="A6285" s="29" t="s">
        <v>15692</v>
      </c>
      <c r="B6285" s="29" t="s">
        <v>15693</v>
      </c>
      <c r="C6285" s="30">
        <v>44225</v>
      </c>
      <c r="D6285" s="29" t="s">
        <v>18919</v>
      </c>
      <c r="E6285" s="29">
        <v>8470</v>
      </c>
      <c r="F6285" s="29" t="s">
        <v>18893</v>
      </c>
      <c r="G6285" t="s">
        <v>221</v>
      </c>
    </row>
    <row r="6286" spans="1:7" x14ac:dyDescent="0.25">
      <c r="A6286" s="29" t="s">
        <v>5615</v>
      </c>
      <c r="B6286" s="29" t="s">
        <v>5616</v>
      </c>
      <c r="C6286" s="30">
        <v>44228</v>
      </c>
      <c r="D6286" s="29" t="s">
        <v>18919</v>
      </c>
      <c r="E6286" s="29">
        <v>8470</v>
      </c>
      <c r="F6286" s="29" t="s">
        <v>18893</v>
      </c>
      <c r="G6286" t="s">
        <v>221</v>
      </c>
    </row>
    <row r="6287" spans="1:7" x14ac:dyDescent="0.25">
      <c r="A6287" s="29" t="s">
        <v>15656</v>
      </c>
      <c r="B6287" s="29" t="s">
        <v>15657</v>
      </c>
      <c r="C6287" s="30">
        <v>44232</v>
      </c>
      <c r="D6287" s="29" t="s">
        <v>18919</v>
      </c>
      <c r="E6287" s="29">
        <v>8470</v>
      </c>
      <c r="F6287" s="29" t="s">
        <v>18893</v>
      </c>
      <c r="G6287" t="s">
        <v>221</v>
      </c>
    </row>
    <row r="6288" spans="1:7" x14ac:dyDescent="0.25">
      <c r="A6288" s="29" t="s">
        <v>16789</v>
      </c>
      <c r="B6288" s="29" t="s">
        <v>16790</v>
      </c>
      <c r="C6288" s="30">
        <v>44233</v>
      </c>
      <c r="D6288" s="29" t="s">
        <v>18919</v>
      </c>
      <c r="E6288" s="29">
        <v>8470</v>
      </c>
      <c r="F6288" s="29" t="s">
        <v>18893</v>
      </c>
      <c r="G6288" t="s">
        <v>221</v>
      </c>
    </row>
    <row r="6289" spans="1:7" x14ac:dyDescent="0.25">
      <c r="A6289" s="29" t="s">
        <v>17351</v>
      </c>
      <c r="B6289" s="29" t="s">
        <v>17352</v>
      </c>
      <c r="C6289" s="30">
        <v>44239</v>
      </c>
      <c r="D6289" s="29" t="s">
        <v>18919</v>
      </c>
      <c r="E6289" s="29">
        <v>8470</v>
      </c>
      <c r="F6289" s="29" t="s">
        <v>18893</v>
      </c>
      <c r="G6289" t="s">
        <v>221</v>
      </c>
    </row>
    <row r="6290" spans="1:7" x14ac:dyDescent="0.25">
      <c r="A6290" s="29" t="s">
        <v>963</v>
      </c>
      <c r="B6290" s="29" t="s">
        <v>964</v>
      </c>
      <c r="C6290" s="30">
        <v>44242</v>
      </c>
      <c r="D6290" s="29" t="s">
        <v>18919</v>
      </c>
      <c r="E6290" s="29">
        <v>8470</v>
      </c>
      <c r="F6290" s="29" t="s">
        <v>18893</v>
      </c>
      <c r="G6290" t="s">
        <v>221</v>
      </c>
    </row>
    <row r="6291" spans="1:7" x14ac:dyDescent="0.25">
      <c r="A6291" s="29" t="s">
        <v>17284</v>
      </c>
      <c r="B6291" s="29" t="s">
        <v>17285</v>
      </c>
      <c r="C6291" s="30">
        <v>44244</v>
      </c>
      <c r="D6291" s="29" t="s">
        <v>18919</v>
      </c>
      <c r="E6291" s="29">
        <v>8470</v>
      </c>
      <c r="F6291" s="29" t="s">
        <v>18893</v>
      </c>
      <c r="G6291" t="s">
        <v>221</v>
      </c>
    </row>
    <row r="6292" spans="1:7" x14ac:dyDescent="0.25">
      <c r="A6292" s="29" t="s">
        <v>1742</v>
      </c>
      <c r="B6292" s="29" t="s">
        <v>1743</v>
      </c>
      <c r="C6292" s="30">
        <v>44244</v>
      </c>
      <c r="D6292" s="29" t="s">
        <v>18919</v>
      </c>
      <c r="E6292" s="29">
        <v>8470</v>
      </c>
      <c r="F6292" s="29" t="s">
        <v>18893</v>
      </c>
      <c r="G6292" t="s">
        <v>221</v>
      </c>
    </row>
    <row r="6293" spans="1:7" x14ac:dyDescent="0.25">
      <c r="A6293" s="29" t="s">
        <v>2993</v>
      </c>
      <c r="B6293" s="29" t="s">
        <v>2994</v>
      </c>
      <c r="C6293" s="30">
        <v>44215</v>
      </c>
      <c r="D6293" s="29" t="s">
        <v>18920</v>
      </c>
      <c r="E6293" s="29">
        <v>8480</v>
      </c>
      <c r="F6293" s="29" t="s">
        <v>18893</v>
      </c>
      <c r="G6293" t="s">
        <v>221</v>
      </c>
    </row>
    <row r="6294" spans="1:7" x14ac:dyDescent="0.25">
      <c r="A6294" s="29" t="s">
        <v>17054</v>
      </c>
      <c r="B6294" s="29" t="s">
        <v>17055</v>
      </c>
      <c r="C6294" s="30">
        <v>44221</v>
      </c>
      <c r="D6294" s="29" t="s">
        <v>19388</v>
      </c>
      <c r="E6294" s="29">
        <v>8480</v>
      </c>
      <c r="F6294" s="29" t="s">
        <v>18893</v>
      </c>
      <c r="G6294" t="s">
        <v>221</v>
      </c>
    </row>
    <row r="6295" spans="1:7" x14ac:dyDescent="0.25">
      <c r="A6295" s="29" t="s">
        <v>9700</v>
      </c>
      <c r="B6295" s="29" t="s">
        <v>9701</v>
      </c>
      <c r="C6295" s="30">
        <v>44221</v>
      </c>
      <c r="D6295" s="29" t="s">
        <v>19427</v>
      </c>
      <c r="E6295" s="29">
        <v>8480</v>
      </c>
      <c r="F6295" s="29" t="s">
        <v>18893</v>
      </c>
      <c r="G6295" t="s">
        <v>221</v>
      </c>
    </row>
    <row r="6296" spans="1:7" x14ac:dyDescent="0.25">
      <c r="A6296" s="29" t="s">
        <v>16764</v>
      </c>
      <c r="B6296" s="29" t="s">
        <v>16765</v>
      </c>
      <c r="C6296" s="30">
        <v>44233</v>
      </c>
      <c r="D6296" s="29" t="s">
        <v>18920</v>
      </c>
      <c r="E6296" s="29">
        <v>8480</v>
      </c>
      <c r="F6296" s="29" t="s">
        <v>18893</v>
      </c>
      <c r="G6296" t="s">
        <v>221</v>
      </c>
    </row>
    <row r="6297" spans="1:7" x14ac:dyDescent="0.25">
      <c r="A6297" s="29" t="s">
        <v>17226</v>
      </c>
      <c r="B6297" s="29" t="s">
        <v>17227</v>
      </c>
      <c r="C6297" s="30">
        <v>44242</v>
      </c>
      <c r="D6297" s="29" t="s">
        <v>18920</v>
      </c>
      <c r="E6297" s="29">
        <v>8480</v>
      </c>
      <c r="F6297" s="29" t="s">
        <v>18893</v>
      </c>
      <c r="G6297" t="s">
        <v>221</v>
      </c>
    </row>
    <row r="6298" spans="1:7" x14ac:dyDescent="0.25">
      <c r="A6298" s="29" t="s">
        <v>17228</v>
      </c>
      <c r="B6298" s="29" t="s">
        <v>17229</v>
      </c>
      <c r="C6298" s="30">
        <v>44242</v>
      </c>
      <c r="D6298" s="29" t="s">
        <v>18920</v>
      </c>
      <c r="E6298" s="29">
        <v>8480</v>
      </c>
      <c r="F6298" s="29" t="s">
        <v>18893</v>
      </c>
      <c r="G6298" t="s">
        <v>221</v>
      </c>
    </row>
    <row r="6299" spans="1:7" x14ac:dyDescent="0.25">
      <c r="A6299" s="29" t="s">
        <v>12934</v>
      </c>
      <c r="B6299" s="29" t="s">
        <v>12935</v>
      </c>
      <c r="C6299" s="30">
        <v>44250</v>
      </c>
      <c r="D6299" s="29" t="s">
        <v>18920</v>
      </c>
      <c r="E6299" s="29">
        <v>8480</v>
      </c>
      <c r="F6299" s="29" t="s">
        <v>18893</v>
      </c>
      <c r="G6299" t="s">
        <v>221</v>
      </c>
    </row>
    <row r="6300" spans="1:7" x14ac:dyDescent="0.25">
      <c r="A6300" s="29" t="s">
        <v>12937</v>
      </c>
      <c r="B6300" s="29" t="s">
        <v>12938</v>
      </c>
      <c r="C6300" s="30">
        <v>44250</v>
      </c>
      <c r="D6300" s="29" t="s">
        <v>18920</v>
      </c>
      <c r="E6300" s="29">
        <v>8480</v>
      </c>
      <c r="F6300" s="29" t="s">
        <v>18893</v>
      </c>
      <c r="G6300" t="s">
        <v>221</v>
      </c>
    </row>
    <row r="6301" spans="1:7" x14ac:dyDescent="0.25">
      <c r="A6301" s="29" t="s">
        <v>15906</v>
      </c>
      <c r="B6301" s="29" t="s">
        <v>15907</v>
      </c>
      <c r="C6301" s="30">
        <v>44256</v>
      </c>
      <c r="D6301" s="29" t="s">
        <v>18920</v>
      </c>
      <c r="E6301" s="29">
        <v>8480</v>
      </c>
      <c r="F6301" s="29" t="s">
        <v>18893</v>
      </c>
      <c r="G6301" t="s">
        <v>221</v>
      </c>
    </row>
    <row r="6302" spans="1:7" x14ac:dyDescent="0.25">
      <c r="A6302" s="29" t="s">
        <v>15919</v>
      </c>
      <c r="B6302" s="29" t="s">
        <v>15920</v>
      </c>
      <c r="C6302" s="30">
        <v>44257</v>
      </c>
      <c r="D6302" s="29" t="s">
        <v>18920</v>
      </c>
      <c r="E6302" s="29">
        <v>8480</v>
      </c>
      <c r="F6302" s="29" t="s">
        <v>18893</v>
      </c>
      <c r="G6302" t="s">
        <v>221</v>
      </c>
    </row>
    <row r="6303" spans="1:7" x14ac:dyDescent="0.25">
      <c r="A6303" s="29" t="s">
        <v>6846</v>
      </c>
      <c r="B6303" s="29" t="s">
        <v>6847</v>
      </c>
      <c r="C6303" s="30">
        <v>44240</v>
      </c>
      <c r="D6303" s="29" t="s">
        <v>19390</v>
      </c>
      <c r="E6303" s="29">
        <v>8490</v>
      </c>
      <c r="F6303" s="29" t="s">
        <v>18893</v>
      </c>
      <c r="G6303" t="s">
        <v>221</v>
      </c>
    </row>
    <row r="6304" spans="1:7" x14ac:dyDescent="0.25">
      <c r="A6304" s="29" t="s">
        <v>16252</v>
      </c>
      <c r="B6304" s="29" t="s">
        <v>16253</v>
      </c>
      <c r="C6304" s="30">
        <v>44254</v>
      </c>
      <c r="D6304" s="29" t="s">
        <v>18896</v>
      </c>
      <c r="E6304" s="29">
        <v>8520</v>
      </c>
      <c r="F6304" s="29" t="s">
        <v>18893</v>
      </c>
      <c r="G6304" t="s">
        <v>221</v>
      </c>
    </row>
    <row r="6305" spans="1:7" x14ac:dyDescent="0.25">
      <c r="A6305" s="29" t="s">
        <v>15135</v>
      </c>
      <c r="B6305" s="29" t="s">
        <v>15136</v>
      </c>
      <c r="C6305" s="30">
        <v>44238</v>
      </c>
      <c r="D6305" s="29" t="s">
        <v>18926</v>
      </c>
      <c r="E6305" s="29">
        <v>8560</v>
      </c>
      <c r="F6305" s="29" t="s">
        <v>18893</v>
      </c>
      <c r="G6305" t="s">
        <v>221</v>
      </c>
    </row>
    <row r="6306" spans="1:7" x14ac:dyDescent="0.25">
      <c r="A6306" s="29" t="s">
        <v>13524</v>
      </c>
      <c r="B6306" s="29" t="s">
        <v>13525</v>
      </c>
      <c r="C6306" s="30">
        <v>44253</v>
      </c>
      <c r="D6306" s="29" t="s">
        <v>18896</v>
      </c>
      <c r="E6306" s="29">
        <v>8570</v>
      </c>
      <c r="F6306" s="29" t="s">
        <v>18893</v>
      </c>
      <c r="G6306" t="s">
        <v>221</v>
      </c>
    </row>
    <row r="6307" spans="1:7" x14ac:dyDescent="0.25">
      <c r="A6307" s="29" t="s">
        <v>15848</v>
      </c>
      <c r="B6307" s="29" t="s">
        <v>15849</v>
      </c>
      <c r="C6307" s="30">
        <v>44256</v>
      </c>
      <c r="D6307" s="29" t="s">
        <v>18927</v>
      </c>
      <c r="E6307" s="29">
        <v>8600</v>
      </c>
      <c r="F6307" s="29" t="s">
        <v>18893</v>
      </c>
      <c r="G6307" t="s">
        <v>221</v>
      </c>
    </row>
    <row r="6308" spans="1:7" x14ac:dyDescent="0.25">
      <c r="A6308" s="29" t="s">
        <v>11425</v>
      </c>
      <c r="B6308" s="29" t="s">
        <v>11426</v>
      </c>
      <c r="C6308" s="30">
        <v>44195</v>
      </c>
      <c r="D6308" s="29" t="s">
        <v>18928</v>
      </c>
      <c r="E6308" s="29">
        <v>8610</v>
      </c>
      <c r="F6308" s="29" t="s">
        <v>18893</v>
      </c>
      <c r="G6308" t="s">
        <v>221</v>
      </c>
    </row>
    <row r="6309" spans="1:7" x14ac:dyDescent="0.25">
      <c r="A6309" s="29" t="s">
        <v>15929</v>
      </c>
      <c r="B6309" s="29" t="s">
        <v>15930</v>
      </c>
      <c r="C6309" s="30">
        <v>44258</v>
      </c>
      <c r="D6309" s="29" t="s">
        <v>18929</v>
      </c>
      <c r="E6309" s="29">
        <v>8650</v>
      </c>
      <c r="F6309" s="29" t="s">
        <v>18893</v>
      </c>
      <c r="G6309" t="s">
        <v>221</v>
      </c>
    </row>
    <row r="6310" spans="1:7" x14ac:dyDescent="0.25">
      <c r="A6310" s="29" t="s">
        <v>2913</v>
      </c>
      <c r="B6310" s="29" t="s">
        <v>2914</v>
      </c>
      <c r="C6310" s="30">
        <v>44215</v>
      </c>
      <c r="D6310" s="29" t="s">
        <v>19399</v>
      </c>
      <c r="E6310" s="29">
        <v>8670</v>
      </c>
      <c r="F6310" s="29" t="s">
        <v>18893</v>
      </c>
      <c r="G6310" t="s">
        <v>221</v>
      </c>
    </row>
    <row r="6311" spans="1:7" x14ac:dyDescent="0.25">
      <c r="A6311" s="29" t="s">
        <v>17124</v>
      </c>
      <c r="B6311" s="29" t="s">
        <v>17125</v>
      </c>
      <c r="C6311" s="30">
        <v>44237</v>
      </c>
      <c r="D6311" s="29" t="s">
        <v>18930</v>
      </c>
      <c r="E6311" s="29">
        <v>8680</v>
      </c>
      <c r="F6311" s="29" t="s">
        <v>18893</v>
      </c>
      <c r="G6311" t="s">
        <v>221</v>
      </c>
    </row>
    <row r="6312" spans="1:7" x14ac:dyDescent="0.25">
      <c r="A6312" s="29" t="s">
        <v>966</v>
      </c>
      <c r="B6312" s="29" t="s">
        <v>967</v>
      </c>
      <c r="C6312" s="30">
        <v>44242</v>
      </c>
      <c r="D6312" s="29" t="s">
        <v>18930</v>
      </c>
      <c r="E6312" s="29">
        <v>8680</v>
      </c>
      <c r="F6312" s="29" t="s">
        <v>18893</v>
      </c>
      <c r="G6312" t="s">
        <v>221</v>
      </c>
    </row>
    <row r="6313" spans="1:7" x14ac:dyDescent="0.25">
      <c r="A6313" s="29" t="s">
        <v>911</v>
      </c>
      <c r="B6313" s="29" t="s">
        <v>912</v>
      </c>
      <c r="C6313" s="30">
        <v>44243</v>
      </c>
      <c r="D6313" s="29" t="s">
        <v>18930</v>
      </c>
      <c r="E6313" s="29">
        <v>8680</v>
      </c>
      <c r="F6313" s="29" t="s">
        <v>18893</v>
      </c>
      <c r="G6313" t="s">
        <v>221</v>
      </c>
    </row>
    <row r="6314" spans="1:7" x14ac:dyDescent="0.25">
      <c r="A6314" s="29" t="s">
        <v>17207</v>
      </c>
      <c r="B6314" s="29" t="s">
        <v>17208</v>
      </c>
      <c r="C6314" s="30">
        <v>44241</v>
      </c>
      <c r="D6314" s="29" t="s">
        <v>18931</v>
      </c>
      <c r="E6314" s="29">
        <v>8700</v>
      </c>
      <c r="F6314" s="29" t="s">
        <v>18893</v>
      </c>
      <c r="G6314" t="s">
        <v>221</v>
      </c>
    </row>
    <row r="6315" spans="1:7" x14ac:dyDescent="0.25">
      <c r="A6315" s="29" t="s">
        <v>16695</v>
      </c>
      <c r="B6315" s="29" t="s">
        <v>16696</v>
      </c>
      <c r="C6315" s="30">
        <v>44233</v>
      </c>
      <c r="D6315" s="29" t="s">
        <v>18933</v>
      </c>
      <c r="E6315" s="29">
        <v>8740</v>
      </c>
      <c r="F6315" s="29" t="s">
        <v>18893</v>
      </c>
      <c r="G6315" t="s">
        <v>221</v>
      </c>
    </row>
    <row r="6316" spans="1:7" x14ac:dyDescent="0.25">
      <c r="A6316" s="29" t="s">
        <v>13290</v>
      </c>
      <c r="B6316" s="29" t="s">
        <v>13291</v>
      </c>
      <c r="C6316" s="30">
        <v>44265</v>
      </c>
      <c r="D6316" s="29" t="s">
        <v>18934</v>
      </c>
      <c r="E6316" s="29">
        <v>8750</v>
      </c>
      <c r="F6316" s="29" t="s">
        <v>18893</v>
      </c>
      <c r="G6316" t="s">
        <v>221</v>
      </c>
    </row>
    <row r="6317" spans="1:7" x14ac:dyDescent="0.25">
      <c r="A6317" s="29" t="s">
        <v>15132</v>
      </c>
      <c r="B6317" s="29" t="s">
        <v>15133</v>
      </c>
      <c r="C6317" s="30">
        <v>44241</v>
      </c>
      <c r="D6317" s="29" t="s">
        <v>18939</v>
      </c>
      <c r="E6317" s="29">
        <v>8800</v>
      </c>
      <c r="F6317" s="29" t="s">
        <v>18893</v>
      </c>
      <c r="G6317" t="s">
        <v>221</v>
      </c>
    </row>
    <row r="6318" spans="1:7" x14ac:dyDescent="0.25">
      <c r="A6318" s="29" t="s">
        <v>17240</v>
      </c>
      <c r="B6318" s="29" t="s">
        <v>17241</v>
      </c>
      <c r="C6318" s="30">
        <v>44243</v>
      </c>
      <c r="D6318" s="29" t="s">
        <v>18939</v>
      </c>
      <c r="E6318" s="29">
        <v>8800</v>
      </c>
      <c r="F6318" s="29" t="s">
        <v>18893</v>
      </c>
      <c r="G6318" t="s">
        <v>221</v>
      </c>
    </row>
    <row r="6319" spans="1:7" x14ac:dyDescent="0.25">
      <c r="A6319" s="29" t="s">
        <v>17243</v>
      </c>
      <c r="B6319" s="29" t="s">
        <v>17244</v>
      </c>
      <c r="C6319" s="30">
        <v>44243</v>
      </c>
      <c r="D6319" s="29" t="s">
        <v>18939</v>
      </c>
      <c r="E6319" s="29">
        <v>8800</v>
      </c>
      <c r="F6319" s="29" t="s">
        <v>18893</v>
      </c>
      <c r="G6319" t="s">
        <v>221</v>
      </c>
    </row>
    <row r="6320" spans="1:7" x14ac:dyDescent="0.25">
      <c r="A6320" s="29" t="s">
        <v>12946</v>
      </c>
      <c r="B6320" s="29" t="s">
        <v>12947</v>
      </c>
      <c r="C6320" s="30">
        <v>44252</v>
      </c>
      <c r="D6320" s="29" t="s">
        <v>18939</v>
      </c>
      <c r="E6320" s="29">
        <v>8800</v>
      </c>
      <c r="F6320" s="29" t="s">
        <v>18893</v>
      </c>
      <c r="G6320" t="s">
        <v>221</v>
      </c>
    </row>
    <row r="6321" spans="1:7" x14ac:dyDescent="0.25">
      <c r="A6321" s="29" t="s">
        <v>15938</v>
      </c>
      <c r="B6321" s="29" t="s">
        <v>15939</v>
      </c>
      <c r="C6321" s="30">
        <v>44258</v>
      </c>
      <c r="D6321" s="29" t="s">
        <v>18939</v>
      </c>
      <c r="E6321" s="29">
        <v>8800</v>
      </c>
      <c r="F6321" s="29" t="s">
        <v>18893</v>
      </c>
      <c r="G6321" t="s">
        <v>221</v>
      </c>
    </row>
    <row r="6322" spans="1:7" x14ac:dyDescent="0.25">
      <c r="A6322" s="29" t="s">
        <v>13238</v>
      </c>
      <c r="B6322" s="29" t="s">
        <v>13239</v>
      </c>
      <c r="C6322" s="30">
        <v>44263</v>
      </c>
      <c r="D6322" s="29" t="s">
        <v>18939</v>
      </c>
      <c r="E6322" s="29">
        <v>8800</v>
      </c>
      <c r="F6322" s="29" t="s">
        <v>18893</v>
      </c>
      <c r="G6322" t="s">
        <v>221</v>
      </c>
    </row>
    <row r="6323" spans="1:7" x14ac:dyDescent="0.25">
      <c r="A6323" s="29" t="s">
        <v>13276</v>
      </c>
      <c r="B6323" s="29" t="s">
        <v>13277</v>
      </c>
      <c r="C6323" s="30">
        <v>44264</v>
      </c>
      <c r="D6323" s="29" t="s">
        <v>18939</v>
      </c>
      <c r="E6323" s="29">
        <v>8800</v>
      </c>
      <c r="F6323" s="29" t="s">
        <v>18893</v>
      </c>
      <c r="G6323" t="s">
        <v>221</v>
      </c>
    </row>
    <row r="6324" spans="1:7" x14ac:dyDescent="0.25">
      <c r="A6324" s="29" t="s">
        <v>13296</v>
      </c>
      <c r="B6324" s="29" t="s">
        <v>13297</v>
      </c>
      <c r="C6324" s="30">
        <v>44265</v>
      </c>
      <c r="D6324" s="29" t="s">
        <v>18939</v>
      </c>
      <c r="E6324" s="29">
        <v>8800</v>
      </c>
      <c r="F6324" s="29" t="s">
        <v>18893</v>
      </c>
      <c r="G6324" t="s">
        <v>221</v>
      </c>
    </row>
    <row r="6325" spans="1:7" x14ac:dyDescent="0.25">
      <c r="A6325" s="29" t="s">
        <v>12912</v>
      </c>
      <c r="B6325" s="29" t="s">
        <v>12913</v>
      </c>
      <c r="C6325" s="30">
        <v>44249</v>
      </c>
      <c r="D6325" s="29" t="s">
        <v>18941</v>
      </c>
      <c r="E6325" s="29">
        <v>8810</v>
      </c>
      <c r="F6325" s="29" t="s">
        <v>18893</v>
      </c>
      <c r="G6325" t="s">
        <v>221</v>
      </c>
    </row>
    <row r="6326" spans="1:7" x14ac:dyDescent="0.25">
      <c r="A6326" s="29" t="s">
        <v>5635</v>
      </c>
      <c r="B6326" s="29" t="s">
        <v>5636</v>
      </c>
      <c r="C6326" s="30">
        <v>44226</v>
      </c>
      <c r="D6326" s="29" t="s">
        <v>18942</v>
      </c>
      <c r="E6326" s="29">
        <v>8820</v>
      </c>
      <c r="F6326" s="29" t="s">
        <v>18893</v>
      </c>
      <c r="G6326" t="s">
        <v>221</v>
      </c>
    </row>
    <row r="6327" spans="1:7" x14ac:dyDescent="0.25">
      <c r="A6327" s="29" t="s">
        <v>6193</v>
      </c>
      <c r="B6327" s="29" t="s">
        <v>6194</v>
      </c>
      <c r="C6327" s="30">
        <v>44233</v>
      </c>
      <c r="D6327" s="29" t="s">
        <v>18942</v>
      </c>
      <c r="E6327" s="29">
        <v>8820</v>
      </c>
      <c r="F6327" s="29" t="s">
        <v>18893</v>
      </c>
      <c r="G6327" t="s">
        <v>221</v>
      </c>
    </row>
    <row r="6328" spans="1:7" x14ac:dyDescent="0.25">
      <c r="A6328" s="29" t="s">
        <v>941</v>
      </c>
      <c r="B6328" s="29" t="s">
        <v>942</v>
      </c>
      <c r="C6328" s="30">
        <v>44242</v>
      </c>
      <c r="D6328" s="29" t="s">
        <v>18942</v>
      </c>
      <c r="E6328" s="29">
        <v>8820</v>
      </c>
      <c r="F6328" s="29" t="s">
        <v>18893</v>
      </c>
      <c r="G6328" t="s">
        <v>221</v>
      </c>
    </row>
    <row r="6329" spans="1:7" x14ac:dyDescent="0.25">
      <c r="A6329" s="29" t="s">
        <v>915</v>
      </c>
      <c r="B6329" s="29" t="s">
        <v>916</v>
      </c>
      <c r="C6329" s="30">
        <v>44243</v>
      </c>
      <c r="D6329" s="29" t="s">
        <v>18942</v>
      </c>
      <c r="E6329" s="29">
        <v>8820</v>
      </c>
      <c r="F6329" s="29" t="s">
        <v>18893</v>
      </c>
      <c r="G6329" t="s">
        <v>221</v>
      </c>
    </row>
    <row r="6330" spans="1:7" x14ac:dyDescent="0.25">
      <c r="A6330" s="29" t="s">
        <v>15932</v>
      </c>
      <c r="B6330" s="29" t="s">
        <v>15933</v>
      </c>
      <c r="C6330" s="30">
        <v>44258</v>
      </c>
      <c r="D6330" s="29" t="s">
        <v>18942</v>
      </c>
      <c r="E6330" s="29">
        <v>8820</v>
      </c>
      <c r="F6330" s="29" t="s">
        <v>18893</v>
      </c>
      <c r="G6330" t="s">
        <v>221</v>
      </c>
    </row>
    <row r="6331" spans="1:7" x14ac:dyDescent="0.25">
      <c r="A6331" s="29" t="s">
        <v>13162</v>
      </c>
      <c r="B6331" s="29" t="s">
        <v>13163</v>
      </c>
      <c r="C6331" s="30">
        <v>44263</v>
      </c>
      <c r="D6331" s="29" t="s">
        <v>18942</v>
      </c>
      <c r="E6331" s="29">
        <v>8820</v>
      </c>
      <c r="F6331" s="29" t="s">
        <v>18893</v>
      </c>
      <c r="G6331" t="s">
        <v>221</v>
      </c>
    </row>
    <row r="6332" spans="1:7" x14ac:dyDescent="0.25">
      <c r="A6332" s="29" t="s">
        <v>17267</v>
      </c>
      <c r="B6332" s="29" t="s">
        <v>17268</v>
      </c>
      <c r="C6332" s="30">
        <v>44244</v>
      </c>
      <c r="D6332" s="29" t="s">
        <v>18943</v>
      </c>
      <c r="E6332" s="29">
        <v>8830</v>
      </c>
      <c r="F6332" s="29" t="s">
        <v>18893</v>
      </c>
      <c r="G6332" t="s">
        <v>221</v>
      </c>
    </row>
    <row r="6333" spans="1:7" x14ac:dyDescent="0.25">
      <c r="A6333" s="29" t="s">
        <v>12940</v>
      </c>
      <c r="B6333" s="29" t="s">
        <v>12941</v>
      </c>
      <c r="C6333" s="30">
        <v>44250</v>
      </c>
      <c r="D6333" s="29" t="s">
        <v>18943</v>
      </c>
      <c r="E6333" s="29">
        <v>8830</v>
      </c>
      <c r="F6333" s="29" t="s">
        <v>18893</v>
      </c>
      <c r="G6333" t="s">
        <v>221</v>
      </c>
    </row>
    <row r="6334" spans="1:7" x14ac:dyDescent="0.25">
      <c r="A6334" s="29" t="s">
        <v>15935</v>
      </c>
      <c r="B6334" s="29" t="s">
        <v>15936</v>
      </c>
      <c r="C6334" s="30">
        <v>44258</v>
      </c>
      <c r="D6334" s="29" t="s">
        <v>18944</v>
      </c>
      <c r="E6334" s="29">
        <v>8840</v>
      </c>
      <c r="F6334" s="29" t="s">
        <v>18893</v>
      </c>
      <c r="G6334" t="s">
        <v>221</v>
      </c>
    </row>
    <row r="6335" spans="1:7" x14ac:dyDescent="0.25">
      <c r="A6335" s="29" t="s">
        <v>13520</v>
      </c>
      <c r="B6335" s="29" t="s">
        <v>13521</v>
      </c>
      <c r="C6335" s="30">
        <v>44252</v>
      </c>
      <c r="D6335" s="29" t="s">
        <v>18896</v>
      </c>
      <c r="E6335" s="29">
        <v>8920</v>
      </c>
      <c r="F6335" s="29" t="s">
        <v>18893</v>
      </c>
      <c r="G6335" t="s">
        <v>221</v>
      </c>
    </row>
    <row r="6336" spans="1:7" x14ac:dyDescent="0.25">
      <c r="A6336" s="29" t="s">
        <v>12922</v>
      </c>
      <c r="B6336" s="29" t="s">
        <v>12923</v>
      </c>
      <c r="C6336" s="30">
        <v>44249</v>
      </c>
      <c r="D6336" s="29" t="s">
        <v>18952</v>
      </c>
      <c r="E6336" s="29">
        <v>8930</v>
      </c>
      <c r="F6336" s="29" t="s">
        <v>18893</v>
      </c>
      <c r="G6336" t="s">
        <v>221</v>
      </c>
    </row>
    <row r="6337" spans="1:7" x14ac:dyDescent="0.25">
      <c r="A6337" s="29" t="s">
        <v>12925</v>
      </c>
      <c r="B6337" s="29" t="s">
        <v>12926</v>
      </c>
      <c r="C6337" s="30">
        <v>44251</v>
      </c>
      <c r="D6337" s="29" t="s">
        <v>18952</v>
      </c>
      <c r="E6337" s="29">
        <v>8930</v>
      </c>
      <c r="F6337" s="29" t="s">
        <v>18893</v>
      </c>
      <c r="G6337" t="s">
        <v>221</v>
      </c>
    </row>
    <row r="6338" spans="1:7" x14ac:dyDescent="0.25">
      <c r="A6338" s="29" t="s">
        <v>12928</v>
      </c>
      <c r="B6338" s="29" t="s">
        <v>12929</v>
      </c>
      <c r="C6338" s="30">
        <v>44251</v>
      </c>
      <c r="D6338" s="29" t="s">
        <v>18952</v>
      </c>
      <c r="E6338" s="29">
        <v>8930</v>
      </c>
      <c r="F6338" s="29" t="s">
        <v>18893</v>
      </c>
      <c r="G6338" t="s">
        <v>221</v>
      </c>
    </row>
    <row r="6339" spans="1:7" x14ac:dyDescent="0.25">
      <c r="A6339" s="29" t="s">
        <v>12931</v>
      </c>
      <c r="B6339" s="29" t="s">
        <v>12932</v>
      </c>
      <c r="C6339" s="30">
        <v>44251</v>
      </c>
      <c r="D6339" s="29" t="s">
        <v>18952</v>
      </c>
      <c r="E6339" s="29">
        <v>8930</v>
      </c>
      <c r="F6339" s="29" t="s">
        <v>18893</v>
      </c>
      <c r="G6339" t="s">
        <v>221</v>
      </c>
    </row>
    <row r="6340" spans="1:7" x14ac:dyDescent="0.25">
      <c r="A6340" s="29" t="s">
        <v>12953</v>
      </c>
      <c r="B6340" s="29" t="s">
        <v>12954</v>
      </c>
      <c r="C6340" s="30">
        <v>44252</v>
      </c>
      <c r="D6340" s="29" t="s">
        <v>18952</v>
      </c>
      <c r="E6340" s="29">
        <v>8930</v>
      </c>
      <c r="F6340" s="29" t="s">
        <v>18893</v>
      </c>
      <c r="G6340" t="s">
        <v>221</v>
      </c>
    </row>
    <row r="6341" spans="1:7" x14ac:dyDescent="0.25">
      <c r="A6341" s="29" t="s">
        <v>15904</v>
      </c>
      <c r="B6341" s="29" t="s">
        <v>15905</v>
      </c>
      <c r="C6341" s="30">
        <v>44256</v>
      </c>
      <c r="D6341" s="29" t="s">
        <v>18952</v>
      </c>
      <c r="E6341" s="29">
        <v>8930</v>
      </c>
      <c r="F6341" s="29" t="s">
        <v>18893</v>
      </c>
      <c r="G6341" t="s">
        <v>221</v>
      </c>
    </row>
    <row r="6342" spans="1:7" x14ac:dyDescent="0.25">
      <c r="A6342" s="29" t="s">
        <v>15861</v>
      </c>
      <c r="B6342" s="29" t="s">
        <v>15862</v>
      </c>
      <c r="C6342" s="30">
        <v>44258</v>
      </c>
      <c r="D6342" s="29" t="s">
        <v>18952</v>
      </c>
      <c r="E6342" s="29">
        <v>8930</v>
      </c>
      <c r="F6342" s="29" t="s">
        <v>18893</v>
      </c>
      <c r="G6342" t="s">
        <v>221</v>
      </c>
    </row>
    <row r="6343" spans="1:7" x14ac:dyDescent="0.25">
      <c r="A6343" s="29" t="s">
        <v>13168</v>
      </c>
      <c r="B6343" s="29" t="s">
        <v>13169</v>
      </c>
      <c r="C6343" s="30">
        <v>44263</v>
      </c>
      <c r="D6343" s="29" t="s">
        <v>18952</v>
      </c>
      <c r="E6343" s="29">
        <v>8930</v>
      </c>
      <c r="F6343" s="29" t="s">
        <v>18893</v>
      </c>
      <c r="G6343" t="s">
        <v>221</v>
      </c>
    </row>
    <row r="6344" spans="1:7" x14ac:dyDescent="0.25">
      <c r="A6344" s="29" t="s">
        <v>13177</v>
      </c>
      <c r="B6344" s="29" t="s">
        <v>13178</v>
      </c>
      <c r="C6344" s="30">
        <v>44263</v>
      </c>
      <c r="D6344" s="29" t="s">
        <v>18952</v>
      </c>
      <c r="E6344" s="29">
        <v>8930</v>
      </c>
      <c r="F6344" s="29" t="s">
        <v>18893</v>
      </c>
      <c r="G6344" t="s">
        <v>221</v>
      </c>
    </row>
    <row r="6345" spans="1:7" x14ac:dyDescent="0.25">
      <c r="A6345" s="29" t="s">
        <v>13180</v>
      </c>
      <c r="B6345" s="29" t="s">
        <v>13181</v>
      </c>
      <c r="C6345" s="30">
        <v>44263</v>
      </c>
      <c r="D6345" s="29" t="s">
        <v>18952</v>
      </c>
      <c r="E6345" s="29">
        <v>8930</v>
      </c>
      <c r="F6345" s="29" t="s">
        <v>18893</v>
      </c>
      <c r="G6345" t="s">
        <v>221</v>
      </c>
    </row>
    <row r="6346" spans="1:7" x14ac:dyDescent="0.25">
      <c r="A6346" s="29" t="s">
        <v>13249</v>
      </c>
      <c r="B6346" s="29" t="s">
        <v>13250</v>
      </c>
      <c r="C6346" s="30">
        <v>44263</v>
      </c>
      <c r="D6346" s="29" t="s">
        <v>18952</v>
      </c>
      <c r="E6346" s="29">
        <v>8930</v>
      </c>
      <c r="F6346" s="29" t="s">
        <v>18893</v>
      </c>
      <c r="G6346" t="s">
        <v>221</v>
      </c>
    </row>
    <row r="6347" spans="1:7" x14ac:dyDescent="0.25">
      <c r="A6347" s="29" t="s">
        <v>13255</v>
      </c>
      <c r="B6347" s="29" t="s">
        <v>13256</v>
      </c>
      <c r="C6347" s="30">
        <v>44263</v>
      </c>
      <c r="D6347" s="29" t="s">
        <v>18952</v>
      </c>
      <c r="E6347" s="29">
        <v>8930</v>
      </c>
      <c r="F6347" s="29" t="s">
        <v>18893</v>
      </c>
      <c r="G6347" t="s">
        <v>221</v>
      </c>
    </row>
    <row r="6348" spans="1:7" x14ac:dyDescent="0.25">
      <c r="A6348" s="29" t="s">
        <v>13280</v>
      </c>
      <c r="B6348" s="29" t="s">
        <v>13281</v>
      </c>
      <c r="C6348" s="30">
        <v>44264</v>
      </c>
      <c r="D6348" s="29" t="s">
        <v>18952</v>
      </c>
      <c r="E6348" s="29">
        <v>8930</v>
      </c>
      <c r="F6348" s="29" t="s">
        <v>18893</v>
      </c>
      <c r="G6348" t="s">
        <v>221</v>
      </c>
    </row>
    <row r="6349" spans="1:7" x14ac:dyDescent="0.25">
      <c r="A6349" s="29" t="s">
        <v>13298</v>
      </c>
      <c r="B6349" s="29" t="s">
        <v>13299</v>
      </c>
      <c r="C6349" s="30">
        <v>44265</v>
      </c>
      <c r="D6349" s="29" t="s">
        <v>18952</v>
      </c>
      <c r="E6349" s="29">
        <v>8930</v>
      </c>
      <c r="F6349" s="29" t="s">
        <v>18893</v>
      </c>
      <c r="G6349" t="s">
        <v>221</v>
      </c>
    </row>
    <row r="6350" spans="1:7" x14ac:dyDescent="0.25">
      <c r="A6350" s="29" t="s">
        <v>13300</v>
      </c>
      <c r="B6350" s="29" t="s">
        <v>13301</v>
      </c>
      <c r="C6350" s="30">
        <v>44265</v>
      </c>
      <c r="D6350" s="29" t="s">
        <v>18952</v>
      </c>
      <c r="E6350" s="29">
        <v>8930</v>
      </c>
      <c r="F6350" s="29" t="s">
        <v>18893</v>
      </c>
      <c r="G6350" t="s">
        <v>221</v>
      </c>
    </row>
    <row r="6351" spans="1:7" x14ac:dyDescent="0.25">
      <c r="A6351" s="29" t="s">
        <v>13302</v>
      </c>
      <c r="B6351" s="29" t="s">
        <v>13303</v>
      </c>
      <c r="C6351" s="30">
        <v>44266</v>
      </c>
      <c r="D6351" s="29" t="s">
        <v>18952</v>
      </c>
      <c r="E6351" s="29">
        <v>8930</v>
      </c>
      <c r="F6351" s="29" t="s">
        <v>18893</v>
      </c>
      <c r="G6351" t="s">
        <v>221</v>
      </c>
    </row>
    <row r="6352" spans="1:7" x14ac:dyDescent="0.25">
      <c r="A6352" s="29" t="s">
        <v>13304</v>
      </c>
      <c r="B6352" s="29" t="s">
        <v>13305</v>
      </c>
      <c r="C6352" s="30">
        <v>44266</v>
      </c>
      <c r="D6352" s="29" t="s">
        <v>18952</v>
      </c>
      <c r="E6352" s="29">
        <v>8930</v>
      </c>
      <c r="F6352" s="29" t="s">
        <v>18893</v>
      </c>
      <c r="G6352" t="s">
        <v>221</v>
      </c>
    </row>
    <row r="6353" spans="1:7" x14ac:dyDescent="0.25">
      <c r="A6353" s="29" t="s">
        <v>13306</v>
      </c>
      <c r="B6353" s="29" t="s">
        <v>13307</v>
      </c>
      <c r="C6353" s="30">
        <v>44266</v>
      </c>
      <c r="D6353" s="29" t="s">
        <v>18952</v>
      </c>
      <c r="E6353" s="29">
        <v>8930</v>
      </c>
      <c r="F6353" s="29" t="s">
        <v>18893</v>
      </c>
      <c r="G6353" t="s">
        <v>221</v>
      </c>
    </row>
    <row r="6354" spans="1:7" x14ac:dyDescent="0.25">
      <c r="A6354" s="29" t="s">
        <v>13308</v>
      </c>
      <c r="B6354" s="29" t="s">
        <v>13309</v>
      </c>
      <c r="C6354" s="30">
        <v>44266</v>
      </c>
      <c r="D6354" s="29" t="s">
        <v>18952</v>
      </c>
      <c r="E6354" s="29">
        <v>8930</v>
      </c>
      <c r="F6354" s="29" t="s">
        <v>18893</v>
      </c>
      <c r="G6354" t="s">
        <v>221</v>
      </c>
    </row>
    <row r="6355" spans="1:7" x14ac:dyDescent="0.25">
      <c r="A6355" s="29" t="s">
        <v>13310</v>
      </c>
      <c r="B6355" s="29" t="s">
        <v>13311</v>
      </c>
      <c r="C6355" s="30">
        <v>44266</v>
      </c>
      <c r="D6355" s="29" t="s">
        <v>18952</v>
      </c>
      <c r="E6355" s="29">
        <v>8930</v>
      </c>
      <c r="F6355" s="29" t="s">
        <v>18893</v>
      </c>
      <c r="G6355" t="s">
        <v>221</v>
      </c>
    </row>
    <row r="6356" spans="1:7" x14ac:dyDescent="0.25">
      <c r="A6356" s="29" t="s">
        <v>13312</v>
      </c>
      <c r="B6356" s="29" t="s">
        <v>13313</v>
      </c>
      <c r="C6356" s="30">
        <v>44266</v>
      </c>
      <c r="D6356" s="29" t="s">
        <v>18952</v>
      </c>
      <c r="E6356" s="29">
        <v>8930</v>
      </c>
      <c r="F6356" s="29" t="s">
        <v>18893</v>
      </c>
      <c r="G6356" t="s">
        <v>221</v>
      </c>
    </row>
    <row r="6357" spans="1:7" x14ac:dyDescent="0.25">
      <c r="A6357" s="29" t="s">
        <v>16235</v>
      </c>
      <c r="B6357" s="29" t="s">
        <v>16236</v>
      </c>
      <c r="C6357" s="30">
        <v>44252</v>
      </c>
      <c r="D6357" s="29" t="s">
        <v>18896</v>
      </c>
      <c r="E6357" s="29">
        <v>8940</v>
      </c>
      <c r="F6357" s="29" t="s">
        <v>18893</v>
      </c>
      <c r="G6357" t="s">
        <v>221</v>
      </c>
    </row>
    <row r="6358" spans="1:7" x14ac:dyDescent="0.25">
      <c r="A6358" s="29" t="s">
        <v>15893</v>
      </c>
      <c r="B6358" s="29" t="s">
        <v>15894</v>
      </c>
      <c r="C6358" s="30">
        <v>44256</v>
      </c>
      <c r="D6358" s="29" t="s">
        <v>18953</v>
      </c>
      <c r="E6358" s="29">
        <v>8940</v>
      </c>
      <c r="F6358" s="29" t="s">
        <v>18893</v>
      </c>
      <c r="G6358" t="s">
        <v>221</v>
      </c>
    </row>
    <row r="6359" spans="1:7" x14ac:dyDescent="0.25">
      <c r="A6359" s="29" t="s">
        <v>15896</v>
      </c>
      <c r="B6359" s="29" t="s">
        <v>15897</v>
      </c>
      <c r="C6359" s="30">
        <v>44256</v>
      </c>
      <c r="D6359" s="29" t="s">
        <v>18953</v>
      </c>
      <c r="E6359" s="29">
        <v>8940</v>
      </c>
      <c r="F6359" s="29" t="s">
        <v>18893</v>
      </c>
      <c r="G6359" t="s">
        <v>221</v>
      </c>
    </row>
    <row r="6360" spans="1:7" x14ac:dyDescent="0.25">
      <c r="A6360" s="29" t="s">
        <v>15899</v>
      </c>
      <c r="B6360" s="29" t="s">
        <v>15900</v>
      </c>
      <c r="C6360" s="30">
        <v>44256</v>
      </c>
      <c r="D6360" s="29" t="s">
        <v>18953</v>
      </c>
      <c r="E6360" s="29">
        <v>8940</v>
      </c>
      <c r="F6360" s="29" t="s">
        <v>18893</v>
      </c>
      <c r="G6360" t="s">
        <v>221</v>
      </c>
    </row>
    <row r="6361" spans="1:7" x14ac:dyDescent="0.25">
      <c r="A6361" s="29" t="s">
        <v>15911</v>
      </c>
      <c r="B6361" s="29" t="s">
        <v>15912</v>
      </c>
      <c r="C6361" s="30">
        <v>44257</v>
      </c>
      <c r="D6361" s="29" t="s">
        <v>18953</v>
      </c>
      <c r="E6361" s="29">
        <v>8940</v>
      </c>
      <c r="F6361" s="29" t="s">
        <v>18893</v>
      </c>
      <c r="G6361" t="s">
        <v>221</v>
      </c>
    </row>
    <row r="6362" spans="1:7" x14ac:dyDescent="0.25">
      <c r="A6362" s="29" t="s">
        <v>15913</v>
      </c>
      <c r="B6362" s="29" t="s">
        <v>15914</v>
      </c>
      <c r="C6362" s="30">
        <v>44257</v>
      </c>
      <c r="D6362" s="29" t="s">
        <v>18953</v>
      </c>
      <c r="E6362" s="29">
        <v>8940</v>
      </c>
      <c r="F6362" s="29" t="s">
        <v>18893</v>
      </c>
      <c r="G6362" t="s">
        <v>221</v>
      </c>
    </row>
    <row r="6363" spans="1:7" x14ac:dyDescent="0.25">
      <c r="A6363" s="29" t="s">
        <v>15915</v>
      </c>
      <c r="B6363" s="29" t="s">
        <v>15916</v>
      </c>
      <c r="C6363" s="30">
        <v>44257</v>
      </c>
      <c r="D6363" s="29" t="s">
        <v>18953</v>
      </c>
      <c r="E6363" s="29">
        <v>8940</v>
      </c>
      <c r="F6363" s="29" t="s">
        <v>18893</v>
      </c>
      <c r="G6363" t="s">
        <v>221</v>
      </c>
    </row>
    <row r="6364" spans="1:7" x14ac:dyDescent="0.25">
      <c r="A6364" s="29" t="s">
        <v>13244</v>
      </c>
      <c r="B6364" s="29" t="s">
        <v>13245</v>
      </c>
      <c r="C6364" s="30">
        <v>44263</v>
      </c>
      <c r="D6364" s="29" t="s">
        <v>18953</v>
      </c>
      <c r="E6364" s="29">
        <v>8940</v>
      </c>
      <c r="F6364" s="29" t="s">
        <v>18893</v>
      </c>
      <c r="G6364" t="s">
        <v>221</v>
      </c>
    </row>
    <row r="6365" spans="1:7" x14ac:dyDescent="0.25">
      <c r="A6365" s="29" t="s">
        <v>13532</v>
      </c>
      <c r="B6365" s="29" t="s">
        <v>13533</v>
      </c>
      <c r="C6365" s="30">
        <v>44257</v>
      </c>
      <c r="D6365" s="29" t="s">
        <v>18896</v>
      </c>
      <c r="E6365" s="29">
        <v>8980</v>
      </c>
      <c r="F6365" s="29" t="s">
        <v>18893</v>
      </c>
      <c r="G6365" t="s">
        <v>221</v>
      </c>
    </row>
    <row r="6366" spans="1:7" x14ac:dyDescent="0.25">
      <c r="A6366" s="29" t="s">
        <v>13165</v>
      </c>
      <c r="B6366" s="29" t="s">
        <v>13166</v>
      </c>
      <c r="C6366" s="30">
        <v>44263</v>
      </c>
      <c r="D6366" s="29" t="s">
        <v>18955</v>
      </c>
      <c r="E6366" s="29">
        <v>8980</v>
      </c>
      <c r="F6366" s="29" t="s">
        <v>18893</v>
      </c>
      <c r="G6366" t="s">
        <v>221</v>
      </c>
    </row>
    <row r="6367" spans="1:7" x14ac:dyDescent="0.25">
      <c r="A6367" s="29" t="s">
        <v>13703</v>
      </c>
      <c r="B6367" s="29" t="s">
        <v>13704</v>
      </c>
      <c r="C6367" s="30">
        <v>44257</v>
      </c>
      <c r="D6367" s="29" t="s">
        <v>18896</v>
      </c>
      <c r="E6367" s="29">
        <v>9000</v>
      </c>
      <c r="F6367" s="29" t="s">
        <v>18894</v>
      </c>
      <c r="G6367" t="s">
        <v>221</v>
      </c>
    </row>
    <row r="6368" spans="1:7" x14ac:dyDescent="0.25">
      <c r="A6368" s="29" t="s">
        <v>16279</v>
      </c>
      <c r="B6368" s="29" t="s">
        <v>16280</v>
      </c>
      <c r="C6368" s="30">
        <v>44253</v>
      </c>
      <c r="D6368" s="29" t="s">
        <v>18896</v>
      </c>
      <c r="E6368" s="29">
        <v>9041</v>
      </c>
      <c r="F6368" s="29" t="s">
        <v>18894</v>
      </c>
      <c r="G6368" t="s">
        <v>221</v>
      </c>
    </row>
    <row r="6369" spans="1:7" x14ac:dyDescent="0.25">
      <c r="A6369" s="29" t="s">
        <v>9365</v>
      </c>
      <c r="B6369" s="29" t="s">
        <v>9366</v>
      </c>
      <c r="C6369" s="30">
        <v>44243</v>
      </c>
      <c r="D6369" s="29" t="s">
        <v>19408</v>
      </c>
      <c r="E6369" s="29">
        <v>9130</v>
      </c>
      <c r="F6369" s="29" t="s">
        <v>18894</v>
      </c>
      <c r="G6369" t="s">
        <v>221</v>
      </c>
    </row>
    <row r="6370" spans="1:7" x14ac:dyDescent="0.25">
      <c r="A6370" s="29" t="s">
        <v>16983</v>
      </c>
      <c r="B6370" s="29" t="s">
        <v>16984</v>
      </c>
      <c r="C6370" s="30">
        <v>44231</v>
      </c>
      <c r="D6370" s="29" t="s">
        <v>19410</v>
      </c>
      <c r="E6370" s="29">
        <v>9220</v>
      </c>
      <c r="F6370" s="29" t="s">
        <v>18894</v>
      </c>
      <c r="G6370" t="s">
        <v>221</v>
      </c>
    </row>
    <row r="6371" spans="1:7" x14ac:dyDescent="0.25">
      <c r="A6371" s="29" t="s">
        <v>13514</v>
      </c>
      <c r="B6371" s="29" t="s">
        <v>13515</v>
      </c>
      <c r="C6371" s="30">
        <v>44253</v>
      </c>
      <c r="D6371" s="29" t="s">
        <v>18896</v>
      </c>
      <c r="E6371" s="29">
        <v>9300</v>
      </c>
      <c r="F6371" s="29" t="s">
        <v>18894</v>
      </c>
      <c r="G6371" t="s">
        <v>221</v>
      </c>
    </row>
    <row r="6372" spans="1:7" x14ac:dyDescent="0.25">
      <c r="A6372" s="29" t="s">
        <v>16263</v>
      </c>
      <c r="B6372" s="29" t="s">
        <v>16264</v>
      </c>
      <c r="C6372" s="30">
        <v>44253</v>
      </c>
      <c r="D6372" s="29" t="s">
        <v>18896</v>
      </c>
      <c r="E6372" s="29">
        <v>9470</v>
      </c>
      <c r="F6372" s="29" t="s">
        <v>18894</v>
      </c>
      <c r="G6372" t="s">
        <v>221</v>
      </c>
    </row>
    <row r="6373" spans="1:7" x14ac:dyDescent="0.25">
      <c r="A6373" s="29" t="s">
        <v>13730</v>
      </c>
      <c r="B6373" s="29" t="s">
        <v>13731</v>
      </c>
      <c r="C6373" s="30">
        <v>44257</v>
      </c>
      <c r="D6373" s="29" t="s">
        <v>18896</v>
      </c>
      <c r="E6373" s="29">
        <v>9700</v>
      </c>
      <c r="F6373" s="29" t="s">
        <v>18894</v>
      </c>
      <c r="G6373" t="s">
        <v>221</v>
      </c>
    </row>
    <row r="6374" spans="1:7" x14ac:dyDescent="0.25">
      <c r="A6374" s="29" t="s">
        <v>15857</v>
      </c>
      <c r="B6374" s="29" t="s">
        <v>15858</v>
      </c>
      <c r="C6374" s="30">
        <v>44257</v>
      </c>
      <c r="D6374" s="29" t="s">
        <v>18961</v>
      </c>
      <c r="E6374" s="29">
        <v>9890</v>
      </c>
      <c r="F6374" s="29" t="s">
        <v>18894</v>
      </c>
      <c r="G6374" t="s">
        <v>221</v>
      </c>
    </row>
    <row r="6375" spans="1:7" x14ac:dyDescent="0.25">
      <c r="A6375" s="29" t="s">
        <v>15921</v>
      </c>
      <c r="B6375" s="29" t="s">
        <v>15922</v>
      </c>
      <c r="C6375" s="30">
        <v>44257</v>
      </c>
      <c r="D6375" s="29" t="s">
        <v>18961</v>
      </c>
      <c r="E6375" s="29">
        <v>9890</v>
      </c>
      <c r="F6375" s="29" t="s">
        <v>18894</v>
      </c>
      <c r="G6375" t="s">
        <v>221</v>
      </c>
    </row>
    <row r="6376" spans="1:7" x14ac:dyDescent="0.25">
      <c r="A6376" s="29" t="s">
        <v>10943</v>
      </c>
      <c r="B6376" s="29" t="s">
        <v>10944</v>
      </c>
      <c r="C6376" s="30">
        <v>44206</v>
      </c>
      <c r="D6376" s="29" t="s">
        <v>18896</v>
      </c>
      <c r="F6376" s="29" t="s">
        <v>18894</v>
      </c>
      <c r="G6376" t="s">
        <v>221</v>
      </c>
    </row>
    <row r="6377" spans="1:7" x14ac:dyDescent="0.25">
      <c r="A6377" s="29" t="s">
        <v>10879</v>
      </c>
      <c r="B6377" s="29" t="s">
        <v>10880</v>
      </c>
      <c r="C6377" s="30">
        <v>44207</v>
      </c>
      <c r="D6377" s="29" t="s">
        <v>18896</v>
      </c>
      <c r="F6377" s="29" t="s">
        <v>18894</v>
      </c>
      <c r="G6377" t="s">
        <v>221</v>
      </c>
    </row>
    <row r="6378" spans="1:7" x14ac:dyDescent="0.25">
      <c r="A6378" s="29" t="s">
        <v>10882</v>
      </c>
      <c r="B6378" s="29" t="s">
        <v>10883</v>
      </c>
      <c r="C6378" s="30">
        <v>44207</v>
      </c>
      <c r="D6378" s="29" t="s">
        <v>18896</v>
      </c>
      <c r="F6378" s="29" t="s">
        <v>18894</v>
      </c>
      <c r="G6378" t="s">
        <v>221</v>
      </c>
    </row>
    <row r="6379" spans="1:7" x14ac:dyDescent="0.25">
      <c r="A6379" s="29" t="s">
        <v>18387</v>
      </c>
      <c r="B6379" s="29" t="s">
        <v>18388</v>
      </c>
      <c r="C6379" s="30">
        <v>44210</v>
      </c>
      <c r="D6379" s="29" t="s">
        <v>18896</v>
      </c>
      <c r="F6379" s="29" t="s">
        <v>18894</v>
      </c>
      <c r="G6379" t="s">
        <v>221</v>
      </c>
    </row>
    <row r="6380" spans="1:7" x14ac:dyDescent="0.25">
      <c r="A6380" s="29" t="s">
        <v>8757</v>
      </c>
      <c r="B6380" s="29" t="s">
        <v>8758</v>
      </c>
      <c r="C6380" s="30">
        <v>44212</v>
      </c>
      <c r="D6380" s="29" t="s">
        <v>18934</v>
      </c>
      <c r="F6380" s="29" t="s">
        <v>18893</v>
      </c>
      <c r="G6380" t="s">
        <v>221</v>
      </c>
    </row>
    <row r="6381" spans="1:7" x14ac:dyDescent="0.25">
      <c r="A6381" s="29" t="s">
        <v>8696</v>
      </c>
      <c r="B6381" s="29" t="s">
        <v>8697</v>
      </c>
      <c r="C6381" s="30">
        <v>44214</v>
      </c>
      <c r="D6381" s="29" t="s">
        <v>18918</v>
      </c>
      <c r="F6381" s="29" t="s">
        <v>18893</v>
      </c>
      <c r="G6381" t="s">
        <v>221</v>
      </c>
    </row>
    <row r="6382" spans="1:7" x14ac:dyDescent="0.25">
      <c r="A6382" s="29" t="s">
        <v>2667</v>
      </c>
      <c r="B6382" s="29" t="s">
        <v>2668</v>
      </c>
      <c r="C6382" s="30">
        <v>44214</v>
      </c>
      <c r="D6382" s="29" t="s">
        <v>18934</v>
      </c>
      <c r="F6382" s="29" t="s">
        <v>18893</v>
      </c>
      <c r="G6382" t="s">
        <v>221</v>
      </c>
    </row>
    <row r="6383" spans="1:7" x14ac:dyDescent="0.25">
      <c r="A6383" s="29" t="s">
        <v>18408</v>
      </c>
      <c r="B6383" s="29" t="s">
        <v>18409</v>
      </c>
      <c r="C6383" s="30">
        <v>44216</v>
      </c>
      <c r="D6383" s="29" t="s">
        <v>18896</v>
      </c>
      <c r="F6383" s="29" t="s">
        <v>18894</v>
      </c>
      <c r="G6383" t="s">
        <v>221</v>
      </c>
    </row>
    <row r="6384" spans="1:7" x14ac:dyDescent="0.25">
      <c r="A6384" s="29" t="s">
        <v>13991</v>
      </c>
      <c r="B6384" s="29" t="s">
        <v>13992</v>
      </c>
      <c r="C6384" s="30">
        <v>44216</v>
      </c>
      <c r="D6384" s="29" t="s">
        <v>19254</v>
      </c>
      <c r="F6384" s="29" t="s">
        <v>18888</v>
      </c>
      <c r="G6384" t="s">
        <v>221</v>
      </c>
    </row>
    <row r="6385" spans="1:7" x14ac:dyDescent="0.25">
      <c r="A6385" s="29" t="s">
        <v>11051</v>
      </c>
      <c r="B6385" s="29" t="s">
        <v>11052</v>
      </c>
      <c r="C6385" s="30">
        <v>44216</v>
      </c>
      <c r="D6385" s="29" t="s">
        <v>18963</v>
      </c>
      <c r="F6385" s="29" t="s">
        <v>18893</v>
      </c>
      <c r="G6385" t="s">
        <v>221</v>
      </c>
    </row>
    <row r="6386" spans="1:7" x14ac:dyDescent="0.25">
      <c r="A6386" s="29" t="s">
        <v>18410</v>
      </c>
      <c r="B6386" s="29" t="s">
        <v>18411</v>
      </c>
      <c r="C6386" s="30">
        <v>44217</v>
      </c>
      <c r="D6386" s="29" t="s">
        <v>18896</v>
      </c>
      <c r="F6386" s="29" t="s">
        <v>18894</v>
      </c>
      <c r="G6386" t="s">
        <v>221</v>
      </c>
    </row>
    <row r="6387" spans="1:7" x14ac:dyDescent="0.25">
      <c r="A6387" s="29" t="s">
        <v>18413</v>
      </c>
      <c r="B6387" s="29" t="s">
        <v>18414</v>
      </c>
      <c r="C6387" s="30">
        <v>44217</v>
      </c>
      <c r="D6387" s="29" t="s">
        <v>18896</v>
      </c>
      <c r="F6387" s="29" t="s">
        <v>18894</v>
      </c>
      <c r="G6387" t="s">
        <v>221</v>
      </c>
    </row>
    <row r="6388" spans="1:7" x14ac:dyDescent="0.25">
      <c r="A6388" s="29" t="s">
        <v>871</v>
      </c>
      <c r="B6388" s="29" t="s">
        <v>872</v>
      </c>
      <c r="C6388" s="30">
        <v>44218</v>
      </c>
      <c r="D6388" s="29" t="s">
        <v>18896</v>
      </c>
      <c r="F6388" s="29" t="s">
        <v>18894</v>
      </c>
      <c r="G6388" t="s">
        <v>221</v>
      </c>
    </row>
    <row r="6389" spans="1:7" x14ac:dyDescent="0.25">
      <c r="A6389" s="29" t="s">
        <v>6169</v>
      </c>
      <c r="B6389" s="29" t="s">
        <v>6170</v>
      </c>
      <c r="C6389" s="30">
        <v>44218</v>
      </c>
      <c r="D6389" s="29" t="s">
        <v>18896</v>
      </c>
      <c r="F6389" s="29" t="s">
        <v>18894</v>
      </c>
      <c r="G6389" t="s">
        <v>221</v>
      </c>
    </row>
    <row r="6390" spans="1:7" x14ac:dyDescent="0.25">
      <c r="A6390" s="29" t="s">
        <v>18370</v>
      </c>
      <c r="B6390" s="29" t="s">
        <v>18371</v>
      </c>
      <c r="C6390" s="30">
        <v>44218</v>
      </c>
      <c r="D6390" s="29" t="s">
        <v>18896</v>
      </c>
      <c r="F6390" s="29" t="s">
        <v>18894</v>
      </c>
      <c r="G6390" t="s">
        <v>221</v>
      </c>
    </row>
    <row r="6391" spans="1:7" x14ac:dyDescent="0.25">
      <c r="A6391" s="29" t="s">
        <v>15402</v>
      </c>
      <c r="B6391" s="29" t="s">
        <v>15403</v>
      </c>
      <c r="C6391" s="30">
        <v>44220</v>
      </c>
      <c r="D6391" s="29" t="s">
        <v>18896</v>
      </c>
      <c r="F6391" s="29" t="s">
        <v>18894</v>
      </c>
      <c r="G6391" t="s">
        <v>221</v>
      </c>
    </row>
    <row r="6392" spans="1:7" x14ac:dyDescent="0.25">
      <c r="A6392" s="29" t="s">
        <v>18415</v>
      </c>
      <c r="B6392" s="29" t="s">
        <v>18416</v>
      </c>
      <c r="C6392" s="30">
        <v>44220</v>
      </c>
      <c r="D6392" s="29" t="s">
        <v>18896</v>
      </c>
      <c r="F6392" s="29" t="s">
        <v>18894</v>
      </c>
      <c r="G6392" t="s">
        <v>221</v>
      </c>
    </row>
    <row r="6393" spans="1:7" x14ac:dyDescent="0.25">
      <c r="A6393" s="29" t="s">
        <v>14114</v>
      </c>
      <c r="B6393" s="29" t="s">
        <v>14115</v>
      </c>
      <c r="C6393" s="30">
        <v>44221</v>
      </c>
      <c r="D6393" s="29" t="s">
        <v>19264</v>
      </c>
      <c r="F6393" s="29" t="s">
        <v>18888</v>
      </c>
      <c r="G6393" t="s">
        <v>221</v>
      </c>
    </row>
    <row r="6394" spans="1:7" x14ac:dyDescent="0.25">
      <c r="A6394" s="29" t="s">
        <v>18214</v>
      </c>
      <c r="B6394" s="29" t="s">
        <v>18215</v>
      </c>
      <c r="C6394" s="30">
        <v>44221</v>
      </c>
      <c r="D6394" s="29" t="s">
        <v>19264</v>
      </c>
      <c r="F6394" s="29" t="s">
        <v>18888</v>
      </c>
      <c r="G6394" t="s">
        <v>221</v>
      </c>
    </row>
    <row r="6395" spans="1:7" x14ac:dyDescent="0.25">
      <c r="A6395" s="29" t="s">
        <v>3814</v>
      </c>
      <c r="B6395" s="29" t="s">
        <v>3815</v>
      </c>
      <c r="C6395" s="30">
        <v>44221</v>
      </c>
      <c r="D6395" s="29" t="s">
        <v>18896</v>
      </c>
      <c r="F6395" s="29" t="s">
        <v>18894</v>
      </c>
      <c r="G6395" t="s">
        <v>221</v>
      </c>
    </row>
    <row r="6396" spans="1:7" x14ac:dyDescent="0.25">
      <c r="A6396" s="29" t="s">
        <v>15400</v>
      </c>
      <c r="B6396" s="29" t="s">
        <v>15401</v>
      </c>
      <c r="C6396" s="30">
        <v>44221</v>
      </c>
      <c r="D6396" s="29" t="s">
        <v>18896</v>
      </c>
      <c r="F6396" s="29" t="s">
        <v>18894</v>
      </c>
      <c r="G6396" t="s">
        <v>221</v>
      </c>
    </row>
    <row r="6397" spans="1:7" x14ac:dyDescent="0.25">
      <c r="A6397" s="29" t="s">
        <v>18212</v>
      </c>
      <c r="B6397" s="29" t="s">
        <v>18213</v>
      </c>
      <c r="C6397" s="30">
        <v>44221</v>
      </c>
      <c r="D6397" s="29" t="s">
        <v>19433</v>
      </c>
      <c r="F6397" s="29" t="s">
        <v>18888</v>
      </c>
      <c r="G6397" t="s">
        <v>221</v>
      </c>
    </row>
    <row r="6398" spans="1:7" x14ac:dyDescent="0.25">
      <c r="A6398" s="29" t="s">
        <v>18177</v>
      </c>
      <c r="B6398" s="29" t="s">
        <v>18178</v>
      </c>
      <c r="C6398" s="30">
        <v>44222</v>
      </c>
      <c r="D6398" s="29" t="s">
        <v>19264</v>
      </c>
      <c r="F6398" s="29" t="s">
        <v>18888</v>
      </c>
      <c r="G6398" t="s">
        <v>221</v>
      </c>
    </row>
    <row r="6399" spans="1:7" x14ac:dyDescent="0.25">
      <c r="A6399" s="29" t="s">
        <v>15303</v>
      </c>
      <c r="B6399" s="29" t="s">
        <v>15304</v>
      </c>
      <c r="C6399" s="30">
        <v>44222</v>
      </c>
      <c r="D6399" s="29" t="s">
        <v>18896</v>
      </c>
      <c r="F6399" s="29" t="s">
        <v>18894</v>
      </c>
      <c r="G6399" t="s">
        <v>221</v>
      </c>
    </row>
    <row r="6400" spans="1:7" x14ac:dyDescent="0.25">
      <c r="A6400" s="29" t="s">
        <v>15367</v>
      </c>
      <c r="B6400" s="29" t="s">
        <v>15368</v>
      </c>
      <c r="C6400" s="30">
        <v>44222</v>
      </c>
      <c r="D6400" s="29" t="s">
        <v>18896</v>
      </c>
      <c r="F6400" s="29" t="s">
        <v>18894</v>
      </c>
      <c r="G6400" t="s">
        <v>221</v>
      </c>
    </row>
    <row r="6401" spans="1:7" x14ac:dyDescent="0.25">
      <c r="A6401" s="29" t="s">
        <v>15397</v>
      </c>
      <c r="B6401" s="29" t="s">
        <v>15398</v>
      </c>
      <c r="C6401" s="30">
        <v>44222</v>
      </c>
      <c r="D6401" s="29" t="s">
        <v>18896</v>
      </c>
      <c r="F6401" s="29" t="s">
        <v>18894</v>
      </c>
      <c r="G6401" t="s">
        <v>221</v>
      </c>
    </row>
    <row r="6402" spans="1:7" x14ac:dyDescent="0.25">
      <c r="A6402" s="29" t="s">
        <v>15259</v>
      </c>
      <c r="B6402" s="29" t="s">
        <v>15260</v>
      </c>
      <c r="C6402" s="30">
        <v>44223</v>
      </c>
      <c r="D6402" s="29" t="s">
        <v>18896</v>
      </c>
      <c r="F6402" s="29" t="s">
        <v>18894</v>
      </c>
      <c r="G6402" t="s">
        <v>221</v>
      </c>
    </row>
    <row r="6403" spans="1:7" x14ac:dyDescent="0.25">
      <c r="A6403" s="29" t="s">
        <v>15299</v>
      </c>
      <c r="B6403" s="29" t="s">
        <v>15300</v>
      </c>
      <c r="C6403" s="30">
        <v>44223</v>
      </c>
      <c r="D6403" s="29" t="s">
        <v>18896</v>
      </c>
      <c r="F6403" s="29" t="s">
        <v>18894</v>
      </c>
      <c r="G6403" t="s">
        <v>221</v>
      </c>
    </row>
    <row r="6404" spans="1:7" x14ac:dyDescent="0.25">
      <c r="A6404" s="29" t="s">
        <v>15301</v>
      </c>
      <c r="B6404" s="29" t="s">
        <v>15302</v>
      </c>
      <c r="C6404" s="30">
        <v>44223</v>
      </c>
      <c r="D6404" s="29" t="s">
        <v>18896</v>
      </c>
      <c r="F6404" s="29" t="s">
        <v>18894</v>
      </c>
      <c r="G6404" t="s">
        <v>221</v>
      </c>
    </row>
    <row r="6405" spans="1:7" x14ac:dyDescent="0.25">
      <c r="A6405" s="29" t="s">
        <v>15404</v>
      </c>
      <c r="B6405" s="29" t="s">
        <v>15405</v>
      </c>
      <c r="C6405" s="30">
        <v>44226</v>
      </c>
      <c r="D6405" s="29" t="s">
        <v>18896</v>
      </c>
      <c r="F6405" s="29" t="s">
        <v>18894</v>
      </c>
      <c r="G6405" t="s">
        <v>221</v>
      </c>
    </row>
    <row r="6406" spans="1:7" x14ac:dyDescent="0.25">
      <c r="A6406" s="29" t="s">
        <v>3837</v>
      </c>
      <c r="B6406" s="29" t="s">
        <v>3838</v>
      </c>
      <c r="C6406" s="30">
        <v>44227</v>
      </c>
      <c r="D6406" s="29" t="s">
        <v>18896</v>
      </c>
      <c r="F6406" s="29" t="s">
        <v>18894</v>
      </c>
      <c r="G6406" t="s">
        <v>221</v>
      </c>
    </row>
    <row r="6407" spans="1:7" x14ac:dyDescent="0.25">
      <c r="A6407" s="29" t="s">
        <v>15406</v>
      </c>
      <c r="B6407" s="29" t="s">
        <v>15407</v>
      </c>
      <c r="C6407" s="30">
        <v>44227</v>
      </c>
      <c r="D6407" s="29" t="s">
        <v>18896</v>
      </c>
      <c r="F6407" s="29" t="s">
        <v>18894</v>
      </c>
      <c r="G6407" t="s">
        <v>221</v>
      </c>
    </row>
    <row r="6408" spans="1:7" x14ac:dyDescent="0.25">
      <c r="A6408" s="29" t="s">
        <v>5455</v>
      </c>
      <c r="B6408" s="29" t="s">
        <v>5456</v>
      </c>
      <c r="C6408" s="30">
        <v>44228</v>
      </c>
      <c r="D6408" s="29" t="s">
        <v>19433</v>
      </c>
      <c r="F6408" s="29" t="s">
        <v>18888</v>
      </c>
      <c r="G6408" t="s">
        <v>221</v>
      </c>
    </row>
    <row r="6409" spans="1:7" x14ac:dyDescent="0.25">
      <c r="A6409" s="29" t="s">
        <v>3857</v>
      </c>
      <c r="B6409" s="29" t="s">
        <v>3858</v>
      </c>
      <c r="C6409" s="30">
        <v>44229</v>
      </c>
      <c r="D6409" s="29" t="s">
        <v>18896</v>
      </c>
      <c r="F6409" s="29" t="s">
        <v>18894</v>
      </c>
      <c r="G6409" t="s">
        <v>221</v>
      </c>
    </row>
    <row r="6410" spans="1:7" x14ac:dyDescent="0.25">
      <c r="A6410" s="29" t="s">
        <v>5445</v>
      </c>
      <c r="B6410" s="29" t="s">
        <v>5446</v>
      </c>
      <c r="C6410" s="30">
        <v>44229</v>
      </c>
      <c r="D6410" s="29" t="s">
        <v>19036</v>
      </c>
      <c r="F6410" s="29" t="s">
        <v>18888</v>
      </c>
      <c r="G6410" t="s">
        <v>221</v>
      </c>
    </row>
    <row r="6411" spans="1:7" x14ac:dyDescent="0.25">
      <c r="A6411" s="29" t="s">
        <v>3863</v>
      </c>
      <c r="B6411" s="29" t="s">
        <v>3864</v>
      </c>
      <c r="C6411" s="30">
        <v>44230</v>
      </c>
      <c r="D6411" s="29" t="s">
        <v>18896</v>
      </c>
      <c r="F6411" s="29" t="s">
        <v>18894</v>
      </c>
      <c r="G6411" t="s">
        <v>221</v>
      </c>
    </row>
    <row r="6412" spans="1:7" x14ac:dyDescent="0.25">
      <c r="A6412" s="29" t="s">
        <v>3230</v>
      </c>
      <c r="B6412" s="29" t="s">
        <v>3231</v>
      </c>
      <c r="C6412" s="30">
        <v>44231</v>
      </c>
      <c r="D6412" s="29" t="s">
        <v>15543</v>
      </c>
      <c r="F6412" s="29" t="s">
        <v>18888</v>
      </c>
      <c r="G6412" t="s">
        <v>221</v>
      </c>
    </row>
    <row r="6413" spans="1:7" x14ac:dyDescent="0.25">
      <c r="A6413" s="29" t="s">
        <v>846</v>
      </c>
      <c r="B6413" s="29" t="s">
        <v>847</v>
      </c>
      <c r="C6413" s="30">
        <v>44231</v>
      </c>
      <c r="D6413" s="29" t="s">
        <v>18896</v>
      </c>
      <c r="F6413" s="29" t="s">
        <v>18894</v>
      </c>
      <c r="G6413" t="s">
        <v>221</v>
      </c>
    </row>
    <row r="6414" spans="1:7" x14ac:dyDescent="0.25">
      <c r="A6414" s="29" t="s">
        <v>8948</v>
      </c>
      <c r="B6414" s="29" t="s">
        <v>8949</v>
      </c>
      <c r="C6414" s="30">
        <v>44231</v>
      </c>
      <c r="D6414" s="29" t="s">
        <v>18939</v>
      </c>
      <c r="F6414" s="29" t="s">
        <v>18893</v>
      </c>
      <c r="G6414" t="s">
        <v>221</v>
      </c>
    </row>
    <row r="6415" spans="1:7" x14ac:dyDescent="0.25">
      <c r="A6415" s="29" t="s">
        <v>8920</v>
      </c>
      <c r="B6415" s="29" t="s">
        <v>8921</v>
      </c>
      <c r="C6415" s="30">
        <v>44231</v>
      </c>
      <c r="D6415" s="29" t="s">
        <v>18942</v>
      </c>
      <c r="F6415" s="29" t="s">
        <v>18893</v>
      </c>
      <c r="G6415" t="s">
        <v>221</v>
      </c>
    </row>
    <row r="6416" spans="1:7" x14ac:dyDescent="0.25">
      <c r="A6416" s="29" t="s">
        <v>3861</v>
      </c>
      <c r="B6416" s="29" t="s">
        <v>3862</v>
      </c>
      <c r="C6416" s="30">
        <v>44232</v>
      </c>
      <c r="D6416" s="29" t="s">
        <v>18896</v>
      </c>
      <c r="F6416" s="29" t="s">
        <v>18894</v>
      </c>
      <c r="G6416" t="s">
        <v>221</v>
      </c>
    </row>
    <row r="6417" spans="1:7" x14ac:dyDescent="0.25">
      <c r="A6417" s="29" t="s">
        <v>18457</v>
      </c>
      <c r="B6417" s="29" t="s">
        <v>18458</v>
      </c>
      <c r="C6417" s="30">
        <v>44232</v>
      </c>
      <c r="D6417" s="29" t="s">
        <v>19254</v>
      </c>
      <c r="F6417" s="29" t="s">
        <v>18888</v>
      </c>
      <c r="G6417" t="s">
        <v>221</v>
      </c>
    </row>
    <row r="6418" spans="1:7" x14ac:dyDescent="0.25">
      <c r="A6418" s="29" t="s">
        <v>15261</v>
      </c>
      <c r="B6418" s="29" t="s">
        <v>15262</v>
      </c>
      <c r="C6418" s="30">
        <v>44233</v>
      </c>
      <c r="D6418" s="29" t="s">
        <v>18896</v>
      </c>
      <c r="F6418" s="29" t="s">
        <v>18894</v>
      </c>
      <c r="G6418" t="s">
        <v>221</v>
      </c>
    </row>
    <row r="6419" spans="1:7" x14ac:dyDescent="0.25">
      <c r="A6419" s="29" t="s">
        <v>3397</v>
      </c>
      <c r="B6419" s="29" t="s">
        <v>3398</v>
      </c>
      <c r="C6419" s="30">
        <v>44235</v>
      </c>
      <c r="D6419" s="29" t="s">
        <v>19254</v>
      </c>
      <c r="F6419" s="29" t="s">
        <v>18888</v>
      </c>
      <c r="G6419" t="s">
        <v>221</v>
      </c>
    </row>
    <row r="6420" spans="1:7" x14ac:dyDescent="0.25">
      <c r="A6420" s="29" t="s">
        <v>18484</v>
      </c>
      <c r="B6420" s="29" t="s">
        <v>18485</v>
      </c>
      <c r="C6420" s="30">
        <v>44235</v>
      </c>
      <c r="D6420" s="29" t="s">
        <v>19254</v>
      </c>
      <c r="F6420" s="29" t="s">
        <v>18888</v>
      </c>
      <c r="G6420" t="s">
        <v>221</v>
      </c>
    </row>
    <row r="6421" spans="1:7" x14ac:dyDescent="0.25">
      <c r="A6421" s="29" t="s">
        <v>18499</v>
      </c>
      <c r="B6421" s="29" t="s">
        <v>18500</v>
      </c>
      <c r="C6421" s="30">
        <v>44235</v>
      </c>
      <c r="D6421" s="29" t="s">
        <v>19036</v>
      </c>
      <c r="F6421" s="29" t="s">
        <v>18888</v>
      </c>
      <c r="G6421" t="s">
        <v>221</v>
      </c>
    </row>
    <row r="6422" spans="1:7" x14ac:dyDescent="0.25">
      <c r="A6422" s="29" t="s">
        <v>829</v>
      </c>
      <c r="B6422" s="29" t="s">
        <v>830</v>
      </c>
      <c r="C6422" s="30">
        <v>44239</v>
      </c>
      <c r="D6422" s="29" t="s">
        <v>18896</v>
      </c>
      <c r="F6422" s="29" t="s">
        <v>18894</v>
      </c>
      <c r="G6422" t="s">
        <v>221</v>
      </c>
    </row>
    <row r="6423" spans="1:7" x14ac:dyDescent="0.25">
      <c r="A6423" s="29" t="s">
        <v>852</v>
      </c>
      <c r="B6423" s="29" t="s">
        <v>853</v>
      </c>
      <c r="C6423" s="30">
        <v>44239</v>
      </c>
      <c r="D6423" s="29" t="s">
        <v>18896</v>
      </c>
      <c r="F6423" s="29" t="s">
        <v>18894</v>
      </c>
      <c r="G6423" t="s">
        <v>221</v>
      </c>
    </row>
    <row r="6424" spans="1:7" x14ac:dyDescent="0.25">
      <c r="A6424" s="29" t="s">
        <v>3859</v>
      </c>
      <c r="B6424" s="29" t="s">
        <v>3860</v>
      </c>
      <c r="C6424" s="30">
        <v>44240</v>
      </c>
      <c r="D6424" s="29" t="s">
        <v>18896</v>
      </c>
      <c r="F6424" s="29" t="s">
        <v>18894</v>
      </c>
      <c r="G6424" t="s">
        <v>221</v>
      </c>
    </row>
    <row r="6425" spans="1:7" x14ac:dyDescent="0.25">
      <c r="A6425" s="29" t="s">
        <v>11785</v>
      </c>
      <c r="B6425" s="29" t="s">
        <v>11786</v>
      </c>
      <c r="C6425" s="30">
        <v>44240</v>
      </c>
      <c r="D6425" s="29" t="s">
        <v>19254</v>
      </c>
      <c r="F6425" s="29" t="s">
        <v>18888</v>
      </c>
      <c r="G6425" t="s">
        <v>221</v>
      </c>
    </row>
    <row r="6426" spans="1:7" x14ac:dyDescent="0.25">
      <c r="A6426" s="29" t="s">
        <v>849</v>
      </c>
      <c r="B6426" s="29" t="s">
        <v>850</v>
      </c>
      <c r="C6426" s="30">
        <v>44242</v>
      </c>
      <c r="D6426" s="29" t="s">
        <v>18896</v>
      </c>
      <c r="F6426" s="29" t="s">
        <v>18894</v>
      </c>
      <c r="G6426" t="s">
        <v>221</v>
      </c>
    </row>
    <row r="6427" spans="1:7" x14ac:dyDescent="0.25">
      <c r="A6427" s="29" t="s">
        <v>3654</v>
      </c>
      <c r="B6427" s="29" t="s">
        <v>3655</v>
      </c>
      <c r="C6427" s="30">
        <v>44242</v>
      </c>
      <c r="D6427" s="29" t="s">
        <v>18896</v>
      </c>
      <c r="F6427" s="29" t="s">
        <v>18894</v>
      </c>
      <c r="G6427" t="s">
        <v>221</v>
      </c>
    </row>
    <row r="6428" spans="1:7" x14ac:dyDescent="0.25">
      <c r="A6428" s="29" t="s">
        <v>12775</v>
      </c>
      <c r="B6428" s="29" t="s">
        <v>12776</v>
      </c>
      <c r="C6428" s="30">
        <v>44242</v>
      </c>
      <c r="D6428" s="29" t="s">
        <v>18896</v>
      </c>
      <c r="F6428" s="29" t="s">
        <v>18894</v>
      </c>
      <c r="G6428" t="s">
        <v>221</v>
      </c>
    </row>
    <row r="6429" spans="1:7" x14ac:dyDescent="0.25">
      <c r="A6429" s="29" t="s">
        <v>12718</v>
      </c>
      <c r="B6429" s="29" t="s">
        <v>12719</v>
      </c>
      <c r="C6429" s="30">
        <v>44245</v>
      </c>
      <c r="D6429" s="29" t="s">
        <v>18896</v>
      </c>
      <c r="F6429" s="29" t="s">
        <v>18894</v>
      </c>
      <c r="G6429" t="s">
        <v>221</v>
      </c>
    </row>
    <row r="6430" spans="1:7" x14ac:dyDescent="0.25">
      <c r="A6430" s="29" t="s">
        <v>12720</v>
      </c>
      <c r="B6430" s="29" t="s">
        <v>12721</v>
      </c>
      <c r="C6430" s="30">
        <v>44246</v>
      </c>
      <c r="D6430" s="29" t="s">
        <v>18896</v>
      </c>
      <c r="F6430" s="29" t="s">
        <v>18894</v>
      </c>
      <c r="G6430" t="s">
        <v>221</v>
      </c>
    </row>
    <row r="6431" spans="1:7" x14ac:dyDescent="0.25">
      <c r="A6431" s="29" t="s">
        <v>12722</v>
      </c>
      <c r="B6431" s="29" t="s">
        <v>12723</v>
      </c>
      <c r="C6431" s="30">
        <v>44246</v>
      </c>
      <c r="D6431" s="29" t="s">
        <v>18896</v>
      </c>
      <c r="F6431" s="29" t="s">
        <v>18894</v>
      </c>
      <c r="G6431" t="s">
        <v>221</v>
      </c>
    </row>
    <row r="6432" spans="1:7" x14ac:dyDescent="0.25">
      <c r="A6432" s="29" t="s">
        <v>12724</v>
      </c>
      <c r="B6432" s="29" t="s">
        <v>12725</v>
      </c>
      <c r="C6432" s="30">
        <v>44246</v>
      </c>
      <c r="D6432" s="29" t="s">
        <v>18896</v>
      </c>
      <c r="F6432" s="29" t="s">
        <v>18894</v>
      </c>
      <c r="G6432" t="s">
        <v>221</v>
      </c>
    </row>
    <row r="6433" spans="1:7" x14ac:dyDescent="0.25">
      <c r="A6433" s="29" t="s">
        <v>9886</v>
      </c>
      <c r="B6433" s="29" t="s">
        <v>9887</v>
      </c>
      <c r="C6433" s="30">
        <v>44247</v>
      </c>
      <c r="D6433" s="29" t="s">
        <v>18896</v>
      </c>
      <c r="F6433" s="29" t="s">
        <v>18894</v>
      </c>
      <c r="G6433" t="s">
        <v>221</v>
      </c>
    </row>
    <row r="6434" spans="1:7" x14ac:dyDescent="0.25">
      <c r="A6434" s="29" t="s">
        <v>9903</v>
      </c>
      <c r="B6434" s="29" t="s">
        <v>9904</v>
      </c>
      <c r="C6434" s="30">
        <v>44247</v>
      </c>
      <c r="D6434" s="29" t="s">
        <v>18896</v>
      </c>
      <c r="F6434" s="29" t="s">
        <v>18894</v>
      </c>
      <c r="G6434" t="s">
        <v>221</v>
      </c>
    </row>
    <row r="6435" spans="1:7" x14ac:dyDescent="0.25">
      <c r="A6435" s="29" t="s">
        <v>12734</v>
      </c>
      <c r="B6435" s="29" t="s">
        <v>12735</v>
      </c>
      <c r="C6435" s="30">
        <v>44247</v>
      </c>
      <c r="D6435" s="29" t="s">
        <v>18896</v>
      </c>
      <c r="F6435" s="29" t="s">
        <v>18894</v>
      </c>
      <c r="G6435" t="s">
        <v>221</v>
      </c>
    </row>
    <row r="6436" spans="1:7" x14ac:dyDescent="0.25">
      <c r="A6436" s="29" t="s">
        <v>12779</v>
      </c>
      <c r="B6436" s="29" t="s">
        <v>12780</v>
      </c>
      <c r="C6436" s="30">
        <v>44248</v>
      </c>
      <c r="D6436" s="29" t="s">
        <v>18896</v>
      </c>
      <c r="F6436" s="29" t="s">
        <v>18894</v>
      </c>
      <c r="G6436" t="s">
        <v>221</v>
      </c>
    </row>
    <row r="6437" spans="1:7" x14ac:dyDescent="0.25">
      <c r="A6437" s="29" t="s">
        <v>12781</v>
      </c>
      <c r="B6437" s="29" t="s">
        <v>12782</v>
      </c>
      <c r="C6437" s="30">
        <v>44248</v>
      </c>
      <c r="D6437" s="29" t="s">
        <v>18896</v>
      </c>
      <c r="F6437" s="29" t="s">
        <v>18894</v>
      </c>
      <c r="G6437" t="s">
        <v>221</v>
      </c>
    </row>
    <row r="6438" spans="1:7" x14ac:dyDescent="0.25">
      <c r="A6438" s="29" t="s">
        <v>9789</v>
      </c>
      <c r="B6438" s="29" t="s">
        <v>9790</v>
      </c>
      <c r="C6438" s="30">
        <v>44249</v>
      </c>
      <c r="D6438" s="29" t="s">
        <v>18896</v>
      </c>
      <c r="F6438" s="29" t="s">
        <v>18894</v>
      </c>
      <c r="G6438" t="s">
        <v>221</v>
      </c>
    </row>
    <row r="6439" spans="1:7" x14ac:dyDescent="0.25">
      <c r="A6439" s="29" t="s">
        <v>12777</v>
      </c>
      <c r="B6439" s="29" t="s">
        <v>12778</v>
      </c>
      <c r="C6439" s="30">
        <v>44249</v>
      </c>
      <c r="D6439" s="29" t="s">
        <v>18896</v>
      </c>
      <c r="F6439" s="29" t="s">
        <v>18894</v>
      </c>
      <c r="G6439" t="s">
        <v>221</v>
      </c>
    </row>
    <row r="6440" spans="1:7" x14ac:dyDescent="0.25">
      <c r="A6440" s="29" t="s">
        <v>9852</v>
      </c>
      <c r="B6440" s="29" t="s">
        <v>9853</v>
      </c>
      <c r="C6440" s="30">
        <v>44250</v>
      </c>
      <c r="D6440" s="29" t="s">
        <v>18896</v>
      </c>
      <c r="F6440" s="29" t="s">
        <v>18894</v>
      </c>
      <c r="G6440" t="s">
        <v>221</v>
      </c>
    </row>
    <row r="6441" spans="1:7" x14ac:dyDescent="0.25">
      <c r="A6441" s="29" t="s">
        <v>9874</v>
      </c>
      <c r="B6441" s="29" t="s">
        <v>9875</v>
      </c>
      <c r="C6441" s="30">
        <v>44250</v>
      </c>
      <c r="D6441" s="29" t="s">
        <v>18896</v>
      </c>
      <c r="F6441" s="29" t="s">
        <v>18894</v>
      </c>
      <c r="G6441" t="s">
        <v>221</v>
      </c>
    </row>
    <row r="6442" spans="1:7" x14ac:dyDescent="0.25">
      <c r="A6442" s="29" t="s">
        <v>9802</v>
      </c>
      <c r="B6442" s="29" t="s">
        <v>9803</v>
      </c>
      <c r="C6442" s="30">
        <v>44252</v>
      </c>
      <c r="D6442" s="29" t="s">
        <v>18896</v>
      </c>
      <c r="F6442" s="29" t="s">
        <v>18894</v>
      </c>
      <c r="G6442" t="s">
        <v>221</v>
      </c>
    </row>
    <row r="6443" spans="1:7" x14ac:dyDescent="0.25">
      <c r="A6443" s="29" t="s">
        <v>9925</v>
      </c>
      <c r="B6443" s="29" t="s">
        <v>9926</v>
      </c>
      <c r="C6443" s="30">
        <v>44252</v>
      </c>
      <c r="D6443" s="29" t="s">
        <v>18896</v>
      </c>
      <c r="F6443" s="29" t="s">
        <v>18894</v>
      </c>
      <c r="G6443" t="s">
        <v>221</v>
      </c>
    </row>
    <row r="6444" spans="1:7" x14ac:dyDescent="0.25">
      <c r="A6444" s="29" t="s">
        <v>9928</v>
      </c>
      <c r="B6444" s="29" t="s">
        <v>9929</v>
      </c>
      <c r="C6444" s="30">
        <v>44252</v>
      </c>
      <c r="D6444" s="29" t="s">
        <v>18896</v>
      </c>
      <c r="F6444" s="29" t="s">
        <v>18894</v>
      </c>
      <c r="G6444" t="s">
        <v>221</v>
      </c>
    </row>
    <row r="6445" spans="1:7" x14ac:dyDescent="0.25">
      <c r="A6445" s="29" t="s">
        <v>9932</v>
      </c>
      <c r="B6445" s="29" t="s">
        <v>9933</v>
      </c>
      <c r="C6445" s="30">
        <v>44252</v>
      </c>
      <c r="D6445" s="29" t="s">
        <v>18896</v>
      </c>
      <c r="F6445" s="29" t="s">
        <v>18894</v>
      </c>
      <c r="G6445" t="s">
        <v>221</v>
      </c>
    </row>
    <row r="6446" spans="1:7" x14ac:dyDescent="0.25">
      <c r="A6446" s="29" t="s">
        <v>9991</v>
      </c>
      <c r="B6446" s="29" t="s">
        <v>9992</v>
      </c>
      <c r="C6446" s="30">
        <v>44252</v>
      </c>
      <c r="D6446" s="29" t="s">
        <v>18896</v>
      </c>
      <c r="F6446" s="29" t="s">
        <v>18894</v>
      </c>
      <c r="G6446" t="s">
        <v>221</v>
      </c>
    </row>
    <row r="6447" spans="1:7" x14ac:dyDescent="0.25">
      <c r="A6447" s="29" t="s">
        <v>9996</v>
      </c>
      <c r="B6447" s="29" t="s">
        <v>9997</v>
      </c>
      <c r="C6447" s="30">
        <v>44252</v>
      </c>
      <c r="D6447" s="29" t="s">
        <v>18896</v>
      </c>
      <c r="F6447" s="29" t="s">
        <v>18894</v>
      </c>
      <c r="G6447" t="s">
        <v>221</v>
      </c>
    </row>
    <row r="6448" spans="1:7" x14ac:dyDescent="0.25">
      <c r="A6448" s="29" t="s">
        <v>9998</v>
      </c>
      <c r="B6448" s="29" t="s">
        <v>9999</v>
      </c>
      <c r="C6448" s="30">
        <v>44252</v>
      </c>
      <c r="D6448" s="29" t="s">
        <v>18896</v>
      </c>
      <c r="F6448" s="29" t="s">
        <v>18894</v>
      </c>
      <c r="G6448" t="s">
        <v>221</v>
      </c>
    </row>
    <row r="6449" spans="1:7" x14ac:dyDescent="0.25">
      <c r="A6449" s="29" t="s">
        <v>10019</v>
      </c>
      <c r="B6449" s="29" t="s">
        <v>10020</v>
      </c>
      <c r="C6449" s="30">
        <v>44252</v>
      </c>
      <c r="D6449" s="29" t="s">
        <v>18896</v>
      </c>
      <c r="F6449" s="29" t="s">
        <v>18894</v>
      </c>
      <c r="G6449" t="s">
        <v>221</v>
      </c>
    </row>
    <row r="6450" spans="1:7" x14ac:dyDescent="0.25">
      <c r="A6450" s="29" t="s">
        <v>10025</v>
      </c>
      <c r="B6450" s="29" t="s">
        <v>10026</v>
      </c>
      <c r="C6450" s="30">
        <v>44252</v>
      </c>
      <c r="D6450" s="29" t="s">
        <v>18896</v>
      </c>
      <c r="F6450" s="29" t="s">
        <v>18894</v>
      </c>
      <c r="G6450" t="s">
        <v>221</v>
      </c>
    </row>
    <row r="6451" spans="1:7" x14ac:dyDescent="0.25">
      <c r="A6451" s="29" t="s">
        <v>9934</v>
      </c>
      <c r="B6451" s="29" t="s">
        <v>9935</v>
      </c>
      <c r="C6451" s="30">
        <v>44253</v>
      </c>
      <c r="D6451" s="29" t="s">
        <v>18896</v>
      </c>
      <c r="F6451" s="29" t="s">
        <v>18894</v>
      </c>
      <c r="G6451" t="s">
        <v>221</v>
      </c>
    </row>
    <row r="6452" spans="1:7" x14ac:dyDescent="0.25">
      <c r="A6452" s="29" t="s">
        <v>10785</v>
      </c>
      <c r="B6452" s="29" t="s">
        <v>10786</v>
      </c>
      <c r="C6452" s="30">
        <v>44256</v>
      </c>
      <c r="D6452" s="29" t="s">
        <v>18896</v>
      </c>
      <c r="F6452" s="29" t="s">
        <v>18894</v>
      </c>
      <c r="G6452" t="s">
        <v>221</v>
      </c>
    </row>
    <row r="6453" spans="1:7" x14ac:dyDescent="0.25">
      <c r="A6453" s="29" t="s">
        <v>16104</v>
      </c>
      <c r="B6453" s="29" t="s">
        <v>16105</v>
      </c>
      <c r="C6453" s="30">
        <v>44256</v>
      </c>
      <c r="D6453" s="29" t="s">
        <v>18896</v>
      </c>
      <c r="F6453" s="29" t="s">
        <v>18894</v>
      </c>
      <c r="G6453" t="s">
        <v>221</v>
      </c>
    </row>
    <row r="6454" spans="1:7" x14ac:dyDescent="0.25">
      <c r="A6454" s="29" t="s">
        <v>17874</v>
      </c>
      <c r="B6454" s="29" t="s">
        <v>17875</v>
      </c>
      <c r="C6454" s="30">
        <v>44260</v>
      </c>
      <c r="D6454" s="29" t="s">
        <v>19449</v>
      </c>
      <c r="F6454" s="29" t="e">
        <v>#N/A</v>
      </c>
      <c r="G6454" t="s">
        <v>221</v>
      </c>
    </row>
    <row r="6455" spans="1:7" x14ac:dyDescent="0.25">
      <c r="A6455" s="29" t="s">
        <v>13966</v>
      </c>
      <c r="B6455" s="29" t="s">
        <v>13967</v>
      </c>
      <c r="C6455" s="30">
        <v>44214</v>
      </c>
      <c r="D6455" s="29" t="s">
        <v>18997</v>
      </c>
      <c r="E6455" s="29">
        <v>2140</v>
      </c>
      <c r="F6455" s="29" t="s">
        <v>18887</v>
      </c>
      <c r="G6455" t="s">
        <v>205</v>
      </c>
    </row>
    <row r="6456" spans="1:7" x14ac:dyDescent="0.25">
      <c r="A6456" s="29" t="s">
        <v>8839</v>
      </c>
      <c r="B6456" s="29" t="s">
        <v>8840</v>
      </c>
      <c r="C6456" s="30">
        <v>44204</v>
      </c>
      <c r="D6456" s="29" t="s">
        <v>19257</v>
      </c>
      <c r="E6456" s="29">
        <v>3530</v>
      </c>
      <c r="F6456" s="29" t="s">
        <v>18888</v>
      </c>
      <c r="G6456" t="s">
        <v>205</v>
      </c>
    </row>
    <row r="6457" spans="1:7" x14ac:dyDescent="0.25">
      <c r="A6457" s="29" t="s">
        <v>202</v>
      </c>
      <c r="B6457" s="29" t="s">
        <v>203</v>
      </c>
      <c r="C6457" s="30">
        <v>44246</v>
      </c>
      <c r="E6457" s="29">
        <v>7500</v>
      </c>
      <c r="F6457" s="29" t="s">
        <v>18891</v>
      </c>
      <c r="G6457" t="s">
        <v>205</v>
      </c>
    </row>
    <row r="6458" spans="1:7" x14ac:dyDescent="0.25">
      <c r="A6458" s="29" t="s">
        <v>7636</v>
      </c>
      <c r="B6458" s="29" t="s">
        <v>7637</v>
      </c>
      <c r="C6458" s="30">
        <v>44254</v>
      </c>
      <c r="E6458" s="29">
        <v>7620</v>
      </c>
      <c r="F6458" s="29" t="s">
        <v>18891</v>
      </c>
      <c r="G6458" t="s">
        <v>205</v>
      </c>
    </row>
    <row r="6459" spans="1:7" x14ac:dyDescent="0.25">
      <c r="A6459" s="29" t="s">
        <v>12598</v>
      </c>
      <c r="B6459" s="29" t="s">
        <v>12599</v>
      </c>
      <c r="C6459" s="30">
        <v>44240</v>
      </c>
      <c r="D6459" s="29" t="s">
        <v>18891</v>
      </c>
      <c r="E6459" s="29">
        <v>7810</v>
      </c>
      <c r="F6459" s="29" t="s">
        <v>18891</v>
      </c>
      <c r="G6459" t="s">
        <v>205</v>
      </c>
    </row>
    <row r="6460" spans="1:7" x14ac:dyDescent="0.25">
      <c r="A6460" s="29" t="s">
        <v>1108</v>
      </c>
      <c r="B6460" s="29" t="s">
        <v>1109</v>
      </c>
      <c r="C6460" s="30">
        <v>44242</v>
      </c>
      <c r="D6460" s="29" t="s">
        <v>18891</v>
      </c>
      <c r="E6460" s="29">
        <v>7810</v>
      </c>
      <c r="F6460" s="29" t="s">
        <v>18891</v>
      </c>
      <c r="G6460" t="s">
        <v>205</v>
      </c>
    </row>
    <row r="6461" spans="1:7" x14ac:dyDescent="0.25">
      <c r="A6461" s="29" t="s">
        <v>10817</v>
      </c>
      <c r="B6461" s="29" t="s">
        <v>10818</v>
      </c>
      <c r="C6461" s="30">
        <v>44226</v>
      </c>
      <c r="D6461" s="29" t="s">
        <v>18896</v>
      </c>
      <c r="E6461" s="29">
        <v>8600</v>
      </c>
      <c r="F6461" s="29" t="s">
        <v>18893</v>
      </c>
      <c r="G6461" t="s">
        <v>205</v>
      </c>
    </row>
    <row r="6462" spans="1:7" x14ac:dyDescent="0.25">
      <c r="A6462" s="29" t="s">
        <v>863</v>
      </c>
      <c r="B6462" s="29" t="s">
        <v>864</v>
      </c>
      <c r="C6462" s="30">
        <v>44220</v>
      </c>
      <c r="D6462" s="29" t="s">
        <v>18896</v>
      </c>
      <c r="F6462" s="29" t="s">
        <v>18894</v>
      </c>
      <c r="G6462" t="s">
        <v>205</v>
      </c>
    </row>
    <row r="6463" spans="1:7" x14ac:dyDescent="0.25">
      <c r="A6463" s="29" t="s">
        <v>3651</v>
      </c>
      <c r="B6463" s="29" t="s">
        <v>3652</v>
      </c>
      <c r="C6463" s="30">
        <v>44232</v>
      </c>
      <c r="D6463" s="29" t="s">
        <v>18896</v>
      </c>
      <c r="F6463" s="29" t="s">
        <v>18894</v>
      </c>
      <c r="G6463" t="s">
        <v>205</v>
      </c>
    </row>
    <row r="6464" spans="1:7" x14ac:dyDescent="0.25">
      <c r="A6464" s="29" t="s">
        <v>17339</v>
      </c>
      <c r="B6464" s="29" t="s">
        <v>17340</v>
      </c>
      <c r="C6464" s="30">
        <v>44258</v>
      </c>
      <c r="D6464" s="29" t="s">
        <v>19264</v>
      </c>
      <c r="F6464" s="29" t="s">
        <v>18888</v>
      </c>
      <c r="G6464" t="s">
        <v>205</v>
      </c>
    </row>
    <row r="6465" spans="1:7" x14ac:dyDescent="0.25">
      <c r="A6465" s="29" t="s">
        <v>13656</v>
      </c>
      <c r="B6465" s="29" t="s">
        <v>13657</v>
      </c>
      <c r="C6465" s="30">
        <v>44258</v>
      </c>
      <c r="D6465" s="29" t="s">
        <v>18896</v>
      </c>
      <c r="F6465" s="29" t="s">
        <v>18894</v>
      </c>
      <c r="G6465" t="s">
        <v>205</v>
      </c>
    </row>
    <row r="6466" spans="1:7" x14ac:dyDescent="0.25">
      <c r="A6466" s="29" t="s">
        <v>11700</v>
      </c>
      <c r="B6466" s="29" t="s">
        <v>11701</v>
      </c>
      <c r="C6466" s="30">
        <v>44231</v>
      </c>
      <c r="D6466" s="29" t="s">
        <v>18969</v>
      </c>
      <c r="E6466" s="29">
        <v>1050</v>
      </c>
      <c r="F6466" s="29" t="s">
        <v>18884</v>
      </c>
      <c r="G6466" t="s">
        <v>2013</v>
      </c>
    </row>
    <row r="6467" spans="1:7" x14ac:dyDescent="0.25">
      <c r="A6467" s="29" t="s">
        <v>13924</v>
      </c>
      <c r="B6467" s="29" t="s">
        <v>13925</v>
      </c>
      <c r="C6467" s="30">
        <v>44215</v>
      </c>
      <c r="D6467" s="29" t="s">
        <v>18995</v>
      </c>
      <c r="E6467" s="29">
        <v>2100</v>
      </c>
      <c r="F6467" s="29" t="s">
        <v>18887</v>
      </c>
      <c r="G6467" t="s">
        <v>2013</v>
      </c>
    </row>
    <row r="6468" spans="1:7" x14ac:dyDescent="0.25">
      <c r="A6468" s="29" t="s">
        <v>2011</v>
      </c>
      <c r="B6468" s="29" t="s">
        <v>2012</v>
      </c>
      <c r="C6468" s="30">
        <v>44250</v>
      </c>
      <c r="D6468" s="29" t="s">
        <v>19024</v>
      </c>
      <c r="E6468" s="29">
        <v>2800</v>
      </c>
      <c r="F6468" s="29" t="s">
        <v>18887</v>
      </c>
      <c r="G6468" t="s">
        <v>2013</v>
      </c>
    </row>
    <row r="6469" spans="1:7" x14ac:dyDescent="0.25">
      <c r="A6469" s="29" t="s">
        <v>4101</v>
      </c>
      <c r="B6469" s="29" t="s">
        <v>4102</v>
      </c>
      <c r="C6469" s="30">
        <v>44237</v>
      </c>
      <c r="D6469" s="29" t="s">
        <v>18890</v>
      </c>
      <c r="E6469" s="29">
        <v>5001</v>
      </c>
      <c r="F6469" s="29" t="s">
        <v>18890</v>
      </c>
      <c r="G6469" t="s">
        <v>2013</v>
      </c>
    </row>
    <row r="6470" spans="1:7" x14ac:dyDescent="0.25">
      <c r="A6470" s="29" t="s">
        <v>15634</v>
      </c>
      <c r="B6470" s="29" t="s">
        <v>15635</v>
      </c>
      <c r="C6470" s="30">
        <v>44249</v>
      </c>
      <c r="D6470" s="29" t="s">
        <v>18890</v>
      </c>
      <c r="E6470" s="29">
        <v>5001</v>
      </c>
      <c r="F6470" s="29" t="s">
        <v>18890</v>
      </c>
      <c r="G6470" t="s">
        <v>2013</v>
      </c>
    </row>
    <row r="6471" spans="1:7" x14ac:dyDescent="0.25">
      <c r="A6471" s="29" t="s">
        <v>9881</v>
      </c>
      <c r="B6471" s="29" t="s">
        <v>9882</v>
      </c>
      <c r="C6471" s="30">
        <v>44247</v>
      </c>
      <c r="D6471" s="29" t="s">
        <v>18896</v>
      </c>
      <c r="F6471" s="29" t="s">
        <v>18894</v>
      </c>
      <c r="G6471" t="s">
        <v>2013</v>
      </c>
    </row>
    <row r="6472" spans="1:7" x14ac:dyDescent="0.25">
      <c r="A6472" s="29" t="s">
        <v>12579</v>
      </c>
      <c r="B6472" s="29" t="s">
        <v>12580</v>
      </c>
      <c r="C6472" s="30">
        <v>44238</v>
      </c>
      <c r="D6472" s="29" t="s">
        <v>18889</v>
      </c>
      <c r="E6472" s="29">
        <v>4870</v>
      </c>
      <c r="F6472" s="29" t="s">
        <v>18889</v>
      </c>
      <c r="G6472" t="s">
        <v>10894</v>
      </c>
    </row>
    <row r="6473" spans="1:7" x14ac:dyDescent="0.25">
      <c r="A6473" s="29" t="s">
        <v>10892</v>
      </c>
      <c r="B6473" s="29" t="s">
        <v>10893</v>
      </c>
      <c r="C6473" s="30">
        <v>44208</v>
      </c>
      <c r="D6473" s="29" t="s">
        <v>18896</v>
      </c>
      <c r="F6473" s="29" t="s">
        <v>18894</v>
      </c>
      <c r="G6473" t="s">
        <v>10894</v>
      </c>
    </row>
    <row r="6474" spans="1:7" x14ac:dyDescent="0.25">
      <c r="A6474" s="29" t="s">
        <v>8066</v>
      </c>
      <c r="B6474" s="29" t="s">
        <v>8067</v>
      </c>
      <c r="C6474" s="30">
        <v>44195</v>
      </c>
      <c r="D6474" s="29" t="s">
        <v>18889</v>
      </c>
      <c r="F6474" s="29" t="s">
        <v>18889</v>
      </c>
      <c r="G6474" t="s">
        <v>8068</v>
      </c>
    </row>
    <row r="6475" spans="1:7" x14ac:dyDescent="0.25">
      <c r="A6475" s="29" t="s">
        <v>6394</v>
      </c>
      <c r="B6475" s="29" t="s">
        <v>6395</v>
      </c>
      <c r="C6475" s="30">
        <v>44221</v>
      </c>
      <c r="D6475" s="29" t="s">
        <v>19136</v>
      </c>
      <c r="E6475" s="29">
        <v>2300</v>
      </c>
      <c r="F6475" s="29" t="s">
        <v>18887</v>
      </c>
      <c r="G6475" t="s">
        <v>6396</v>
      </c>
    </row>
    <row r="6476" spans="1:7" x14ac:dyDescent="0.25">
      <c r="A6476" s="29" t="s">
        <v>18546</v>
      </c>
      <c r="B6476" s="29" t="s">
        <v>18547</v>
      </c>
      <c r="C6476" s="30">
        <v>44224</v>
      </c>
      <c r="D6476" s="29" t="s">
        <v>19136</v>
      </c>
      <c r="E6476" s="29">
        <v>2300</v>
      </c>
      <c r="F6476" s="29" t="s">
        <v>18887</v>
      </c>
      <c r="G6476" t="s">
        <v>6396</v>
      </c>
    </row>
    <row r="6477" spans="1:7" x14ac:dyDescent="0.25">
      <c r="A6477" s="29" t="s">
        <v>18621</v>
      </c>
      <c r="B6477" s="29" t="s">
        <v>18622</v>
      </c>
      <c r="C6477" s="30">
        <v>44228</v>
      </c>
      <c r="D6477" s="29" t="s">
        <v>19136</v>
      </c>
      <c r="E6477" s="29">
        <v>2300</v>
      </c>
      <c r="F6477" s="29" t="s">
        <v>18887</v>
      </c>
      <c r="G6477" t="s">
        <v>6396</v>
      </c>
    </row>
    <row r="6478" spans="1:7" x14ac:dyDescent="0.25">
      <c r="A6478" s="29" t="s">
        <v>16981</v>
      </c>
      <c r="B6478" s="29" t="s">
        <v>16982</v>
      </c>
      <c r="C6478" s="30">
        <v>44231</v>
      </c>
      <c r="D6478" s="29" t="s">
        <v>19009</v>
      </c>
      <c r="E6478" s="29">
        <v>2440</v>
      </c>
      <c r="F6478" s="29" t="s">
        <v>18887</v>
      </c>
      <c r="G6478" t="s">
        <v>6396</v>
      </c>
    </row>
    <row r="6479" spans="1:7" x14ac:dyDescent="0.25">
      <c r="A6479" s="29" t="s">
        <v>11254</v>
      </c>
      <c r="B6479" s="29" t="s">
        <v>11255</v>
      </c>
      <c r="C6479" s="30">
        <v>44208</v>
      </c>
      <c r="D6479" s="29" t="s">
        <v>19224</v>
      </c>
      <c r="E6479" s="29">
        <v>3293</v>
      </c>
      <c r="F6479" s="29" t="s">
        <v>18886</v>
      </c>
      <c r="G6479" t="s">
        <v>669</v>
      </c>
    </row>
    <row r="6480" spans="1:7" x14ac:dyDescent="0.25">
      <c r="A6480" s="29" t="s">
        <v>1772</v>
      </c>
      <c r="B6480" s="29" t="s">
        <v>1773</v>
      </c>
      <c r="C6480" s="30">
        <v>44250</v>
      </c>
      <c r="D6480" s="29" t="s">
        <v>19036</v>
      </c>
      <c r="E6480" s="29">
        <v>3520</v>
      </c>
      <c r="F6480" s="29" t="s">
        <v>18888</v>
      </c>
      <c r="G6480" t="s">
        <v>669</v>
      </c>
    </row>
    <row r="6481" spans="1:7" x14ac:dyDescent="0.25">
      <c r="A6481" s="29" t="s">
        <v>7985</v>
      </c>
      <c r="B6481" s="29" t="s">
        <v>7986</v>
      </c>
      <c r="C6481" s="30">
        <v>44250</v>
      </c>
      <c r="D6481" s="29" t="s">
        <v>19272</v>
      </c>
      <c r="E6481" s="29">
        <v>3620</v>
      </c>
      <c r="F6481" s="29" t="s">
        <v>18888</v>
      </c>
      <c r="G6481" t="s">
        <v>669</v>
      </c>
    </row>
    <row r="6482" spans="1:7" x14ac:dyDescent="0.25">
      <c r="A6482" s="29" t="s">
        <v>13973</v>
      </c>
      <c r="B6482" s="29" t="s">
        <v>13974</v>
      </c>
      <c r="C6482" s="30">
        <v>44215</v>
      </c>
      <c r="D6482" s="29" t="s">
        <v>19254</v>
      </c>
      <c r="F6482" s="29" t="s">
        <v>18888</v>
      </c>
      <c r="G6482" t="s">
        <v>669</v>
      </c>
    </row>
    <row r="6483" spans="1:7" x14ac:dyDescent="0.25">
      <c r="A6483" s="29" t="s">
        <v>18223</v>
      </c>
      <c r="B6483" s="29" t="s">
        <v>18224</v>
      </c>
      <c r="C6483" s="30">
        <v>44222</v>
      </c>
      <c r="D6483" s="29" t="s">
        <v>19254</v>
      </c>
      <c r="F6483" s="29" t="s">
        <v>18888</v>
      </c>
      <c r="G6483" t="s">
        <v>669</v>
      </c>
    </row>
    <row r="6484" spans="1:7" x14ac:dyDescent="0.25">
      <c r="A6484" s="29" t="s">
        <v>18230</v>
      </c>
      <c r="B6484" s="29" t="s">
        <v>18231</v>
      </c>
      <c r="C6484" s="30">
        <v>44222</v>
      </c>
      <c r="D6484" s="29" t="s">
        <v>19254</v>
      </c>
      <c r="F6484" s="29" t="s">
        <v>18888</v>
      </c>
      <c r="G6484" t="s">
        <v>669</v>
      </c>
    </row>
    <row r="6485" spans="1:7" x14ac:dyDescent="0.25">
      <c r="A6485" s="29" t="s">
        <v>5473</v>
      </c>
      <c r="B6485" s="29" t="s">
        <v>5474</v>
      </c>
      <c r="C6485" s="30">
        <v>44228</v>
      </c>
      <c r="D6485" s="29" t="s">
        <v>19254</v>
      </c>
      <c r="F6485" s="29" t="s">
        <v>18888</v>
      </c>
      <c r="G6485" t="s">
        <v>669</v>
      </c>
    </row>
    <row r="6486" spans="1:7" x14ac:dyDescent="0.25">
      <c r="A6486" s="29" t="s">
        <v>11572</v>
      </c>
      <c r="B6486" s="29" t="s">
        <v>11573</v>
      </c>
      <c r="C6486" s="30">
        <v>44231</v>
      </c>
      <c r="D6486" s="29" t="s">
        <v>19254</v>
      </c>
      <c r="F6486" s="29" t="s">
        <v>18888</v>
      </c>
      <c r="G6486" t="s">
        <v>669</v>
      </c>
    </row>
    <row r="6487" spans="1:7" x14ac:dyDescent="0.25">
      <c r="A6487" s="29" t="s">
        <v>18461</v>
      </c>
      <c r="B6487" s="29" t="s">
        <v>18462</v>
      </c>
      <c r="C6487" s="30">
        <v>44232</v>
      </c>
      <c r="D6487" s="29" t="s">
        <v>19254</v>
      </c>
      <c r="F6487" s="29" t="s">
        <v>18888</v>
      </c>
      <c r="G6487" t="s">
        <v>669</v>
      </c>
    </row>
    <row r="6488" spans="1:7" x14ac:dyDescent="0.25">
      <c r="A6488" s="29" t="s">
        <v>12844</v>
      </c>
      <c r="B6488" s="29" t="s">
        <v>12845</v>
      </c>
      <c r="C6488" s="30">
        <v>44233</v>
      </c>
      <c r="D6488" s="29" t="s">
        <v>19254</v>
      </c>
      <c r="F6488" s="29" t="s">
        <v>18888</v>
      </c>
      <c r="G6488" t="s">
        <v>669</v>
      </c>
    </row>
    <row r="6489" spans="1:7" x14ac:dyDescent="0.25">
      <c r="A6489" s="29" t="s">
        <v>15552</v>
      </c>
      <c r="B6489" s="29" t="s">
        <v>15553</v>
      </c>
      <c r="C6489" s="30">
        <v>44233</v>
      </c>
      <c r="D6489" s="29" t="s">
        <v>19254</v>
      </c>
      <c r="F6489" s="29" t="s">
        <v>18888</v>
      </c>
      <c r="G6489" t="s">
        <v>669</v>
      </c>
    </row>
    <row r="6490" spans="1:7" x14ac:dyDescent="0.25">
      <c r="A6490" s="29" t="s">
        <v>18436</v>
      </c>
      <c r="B6490" s="29" t="s">
        <v>18437</v>
      </c>
      <c r="C6490" s="30">
        <v>44235</v>
      </c>
      <c r="D6490" s="29" t="s">
        <v>19254</v>
      </c>
      <c r="F6490" s="29" t="s">
        <v>18888</v>
      </c>
      <c r="G6490" t="s">
        <v>669</v>
      </c>
    </row>
    <row r="6491" spans="1:7" x14ac:dyDescent="0.25">
      <c r="A6491" s="29" t="s">
        <v>18490</v>
      </c>
      <c r="B6491" s="29" t="s">
        <v>18491</v>
      </c>
      <c r="C6491" s="30">
        <v>44235</v>
      </c>
      <c r="D6491" s="29" t="s">
        <v>19254</v>
      </c>
      <c r="F6491" s="29" t="s">
        <v>18888</v>
      </c>
      <c r="G6491" t="s">
        <v>669</v>
      </c>
    </row>
    <row r="6492" spans="1:7" x14ac:dyDescent="0.25">
      <c r="A6492" s="29" t="s">
        <v>707</v>
      </c>
      <c r="B6492" s="29" t="s">
        <v>708</v>
      </c>
      <c r="C6492" s="30">
        <v>44246</v>
      </c>
      <c r="D6492" s="29" t="s">
        <v>19254</v>
      </c>
      <c r="F6492" s="29" t="s">
        <v>18888</v>
      </c>
      <c r="G6492" t="s">
        <v>669</v>
      </c>
    </row>
    <row r="6493" spans="1:7" x14ac:dyDescent="0.25">
      <c r="A6493" s="29" t="s">
        <v>666</v>
      </c>
      <c r="B6493" s="29" t="s">
        <v>667</v>
      </c>
      <c r="C6493" s="30">
        <v>44246</v>
      </c>
      <c r="D6493" s="29" t="s">
        <v>19292</v>
      </c>
      <c r="F6493" s="29" t="s">
        <v>18888</v>
      </c>
      <c r="G6493" t="s">
        <v>669</v>
      </c>
    </row>
    <row r="6494" spans="1:7" x14ac:dyDescent="0.25">
      <c r="A6494" s="29" t="s">
        <v>730</v>
      </c>
      <c r="B6494" s="29" t="s">
        <v>731</v>
      </c>
      <c r="C6494" s="30">
        <v>44246</v>
      </c>
      <c r="D6494" s="29" t="s">
        <v>19292</v>
      </c>
      <c r="F6494" s="29" t="s">
        <v>18888</v>
      </c>
      <c r="G6494" t="s">
        <v>669</v>
      </c>
    </row>
    <row r="6495" spans="1:7" x14ac:dyDescent="0.25">
      <c r="A6495" s="29" t="s">
        <v>1333</v>
      </c>
      <c r="B6495" s="29" t="s">
        <v>1334</v>
      </c>
      <c r="C6495" s="30">
        <v>44264</v>
      </c>
      <c r="D6495" s="29" t="s">
        <v>19161</v>
      </c>
      <c r="F6495" s="29" t="s">
        <v>18888</v>
      </c>
      <c r="G6495" t="s">
        <v>669</v>
      </c>
    </row>
    <row r="6496" spans="1:7" x14ac:dyDescent="0.25">
      <c r="A6496" s="29" t="s">
        <v>1345</v>
      </c>
      <c r="B6496" s="29" t="s">
        <v>1346</v>
      </c>
      <c r="C6496" s="30">
        <v>44264</v>
      </c>
      <c r="D6496" s="29" t="s">
        <v>19257</v>
      </c>
      <c r="F6496" s="29" t="s">
        <v>18888</v>
      </c>
      <c r="G6496" t="s">
        <v>669</v>
      </c>
    </row>
    <row r="6497" spans="1:7" x14ac:dyDescent="0.25">
      <c r="A6497" s="29" t="s">
        <v>15177</v>
      </c>
      <c r="B6497" s="29" t="s">
        <v>15178</v>
      </c>
      <c r="C6497" s="30">
        <v>44237</v>
      </c>
      <c r="D6497" s="29" t="s">
        <v>18996</v>
      </c>
      <c r="E6497" s="29">
        <v>2110</v>
      </c>
      <c r="F6497" s="29" t="s">
        <v>18887</v>
      </c>
      <c r="G6497" t="s">
        <v>15179</v>
      </c>
    </row>
    <row r="6498" spans="1:7" x14ac:dyDescent="0.25">
      <c r="A6498" s="29" t="s">
        <v>14442</v>
      </c>
      <c r="B6498" s="29" t="s">
        <v>14443</v>
      </c>
      <c r="C6498" s="30">
        <v>44223</v>
      </c>
      <c r="D6498" s="29" t="s">
        <v>19110</v>
      </c>
      <c r="E6498" s="29">
        <v>1933</v>
      </c>
      <c r="F6498" s="29" t="s">
        <v>18886</v>
      </c>
      <c r="G6498" t="s">
        <v>5546</v>
      </c>
    </row>
    <row r="6499" spans="1:7" x14ac:dyDescent="0.25">
      <c r="A6499" s="29" t="s">
        <v>6373</v>
      </c>
      <c r="B6499" s="29" t="s">
        <v>6374</v>
      </c>
      <c r="C6499" s="30">
        <v>44220</v>
      </c>
      <c r="D6499" s="29" t="s">
        <v>19254</v>
      </c>
      <c r="E6499" s="29">
        <v>3500</v>
      </c>
      <c r="F6499" s="29" t="s">
        <v>18888</v>
      </c>
      <c r="G6499" t="s">
        <v>5546</v>
      </c>
    </row>
    <row r="6500" spans="1:7" x14ac:dyDescent="0.25">
      <c r="A6500" s="29" t="s">
        <v>6810</v>
      </c>
      <c r="B6500" s="29" t="s">
        <v>6811</v>
      </c>
      <c r="C6500" s="30">
        <v>44242</v>
      </c>
      <c r="D6500" s="29" t="s">
        <v>19310</v>
      </c>
      <c r="E6500" s="29">
        <v>3960</v>
      </c>
      <c r="F6500" s="29" t="s">
        <v>18888</v>
      </c>
      <c r="G6500" t="s">
        <v>5546</v>
      </c>
    </row>
    <row r="6501" spans="1:7" x14ac:dyDescent="0.25">
      <c r="A6501" s="29" t="s">
        <v>13969</v>
      </c>
      <c r="B6501" s="29" t="s">
        <v>13970</v>
      </c>
      <c r="C6501" s="30">
        <v>44215</v>
      </c>
      <c r="D6501" s="29" t="s">
        <v>19254</v>
      </c>
      <c r="F6501" s="29" t="s">
        <v>18888</v>
      </c>
      <c r="G6501" t="s">
        <v>5546</v>
      </c>
    </row>
    <row r="6502" spans="1:7" x14ac:dyDescent="0.25">
      <c r="A6502" s="29" t="s">
        <v>13978</v>
      </c>
      <c r="B6502" s="29" t="s">
        <v>13979</v>
      </c>
      <c r="C6502" s="30">
        <v>44215</v>
      </c>
      <c r="D6502" s="29" t="s">
        <v>19254</v>
      </c>
      <c r="F6502" s="29" t="s">
        <v>18888</v>
      </c>
      <c r="G6502" t="s">
        <v>5546</v>
      </c>
    </row>
    <row r="6503" spans="1:7" x14ac:dyDescent="0.25">
      <c r="A6503" s="29" t="s">
        <v>18210</v>
      </c>
      <c r="B6503" s="29" t="s">
        <v>18211</v>
      </c>
      <c r="C6503" s="30">
        <v>44220</v>
      </c>
      <c r="D6503" s="29" t="s">
        <v>19264</v>
      </c>
      <c r="F6503" s="29" t="s">
        <v>18888</v>
      </c>
      <c r="G6503" t="s">
        <v>5546</v>
      </c>
    </row>
    <row r="6504" spans="1:7" x14ac:dyDescent="0.25">
      <c r="A6504" s="29" t="s">
        <v>14098</v>
      </c>
      <c r="B6504" s="29" t="s">
        <v>14099</v>
      </c>
      <c r="C6504" s="30">
        <v>44220</v>
      </c>
      <c r="D6504" s="29" t="s">
        <v>19254</v>
      </c>
      <c r="F6504" s="29" t="s">
        <v>18888</v>
      </c>
      <c r="G6504" t="s">
        <v>5546</v>
      </c>
    </row>
    <row r="6505" spans="1:7" x14ac:dyDescent="0.25">
      <c r="A6505" s="29" t="s">
        <v>14112</v>
      </c>
      <c r="B6505" s="29" t="s">
        <v>14113</v>
      </c>
      <c r="C6505" s="30">
        <v>44221</v>
      </c>
      <c r="D6505" s="29" t="s">
        <v>19254</v>
      </c>
      <c r="F6505" s="29" t="s">
        <v>18888</v>
      </c>
      <c r="G6505" t="s">
        <v>5546</v>
      </c>
    </row>
    <row r="6506" spans="1:7" x14ac:dyDescent="0.25">
      <c r="A6506" s="29" t="s">
        <v>5544</v>
      </c>
      <c r="B6506" s="29" t="s">
        <v>5545</v>
      </c>
      <c r="C6506" s="30">
        <v>44225</v>
      </c>
      <c r="D6506" s="29" t="s">
        <v>19254</v>
      </c>
      <c r="F6506" s="29" t="s">
        <v>18888</v>
      </c>
      <c r="G6506" t="s">
        <v>5546</v>
      </c>
    </row>
    <row r="6507" spans="1:7" x14ac:dyDescent="0.25">
      <c r="A6507" s="29" t="s">
        <v>10681</v>
      </c>
      <c r="B6507" s="29" t="s">
        <v>10682</v>
      </c>
      <c r="C6507" s="30">
        <v>44245</v>
      </c>
      <c r="D6507" s="29" t="s">
        <v>19007</v>
      </c>
      <c r="E6507" s="29">
        <v>2400</v>
      </c>
      <c r="F6507" s="29" t="s">
        <v>18887</v>
      </c>
      <c r="G6507" t="s">
        <v>10683</v>
      </c>
    </row>
    <row r="6508" spans="1:7" x14ac:dyDescent="0.25">
      <c r="A6508" s="29" t="s">
        <v>5182</v>
      </c>
      <c r="B6508" s="29" t="s">
        <v>5183</v>
      </c>
      <c r="C6508" s="30">
        <v>44206</v>
      </c>
      <c r="D6508" s="29" t="s">
        <v>19176</v>
      </c>
      <c r="E6508" s="29">
        <v>3000</v>
      </c>
      <c r="F6508" s="29" t="s">
        <v>18886</v>
      </c>
      <c r="G6508" t="s">
        <v>2974</v>
      </c>
    </row>
    <row r="6509" spans="1:7" x14ac:dyDescent="0.25">
      <c r="A6509" s="29" t="s">
        <v>2972</v>
      </c>
      <c r="B6509" s="29" t="s">
        <v>2973</v>
      </c>
      <c r="C6509" s="30">
        <v>44207</v>
      </c>
      <c r="D6509" s="29" t="s">
        <v>19249</v>
      </c>
      <c r="E6509" s="29">
        <v>3460</v>
      </c>
      <c r="F6509" s="29" t="s">
        <v>18886</v>
      </c>
      <c r="G6509" t="s">
        <v>2974</v>
      </c>
    </row>
    <row r="6510" spans="1:7" x14ac:dyDescent="0.25">
      <c r="A6510" s="29" t="s">
        <v>14078</v>
      </c>
      <c r="B6510" s="29" t="s">
        <v>14079</v>
      </c>
      <c r="C6510" s="30">
        <v>44218</v>
      </c>
      <c r="D6510" s="29" t="s">
        <v>19036</v>
      </c>
      <c r="F6510" s="29" t="s">
        <v>18888</v>
      </c>
      <c r="G6510" t="s">
        <v>2974</v>
      </c>
    </row>
    <row r="6511" spans="1:7" x14ac:dyDescent="0.25">
      <c r="A6511" s="29" t="s">
        <v>18206</v>
      </c>
      <c r="B6511" s="29" t="s">
        <v>18207</v>
      </c>
      <c r="C6511" s="30">
        <v>44218</v>
      </c>
      <c r="D6511" s="29" t="s">
        <v>19036</v>
      </c>
      <c r="F6511" s="29" t="s">
        <v>18888</v>
      </c>
      <c r="G6511" t="s">
        <v>2974</v>
      </c>
    </row>
    <row r="6512" spans="1:7" x14ac:dyDescent="0.25">
      <c r="A6512" s="29" t="s">
        <v>14054</v>
      </c>
      <c r="B6512" s="29" t="s">
        <v>14055</v>
      </c>
      <c r="C6512" s="30">
        <v>44220</v>
      </c>
      <c r="D6512" s="29" t="s">
        <v>19001</v>
      </c>
      <c r="F6512" s="29" t="s">
        <v>18887</v>
      </c>
      <c r="G6512" t="s">
        <v>2974</v>
      </c>
    </row>
    <row r="6513" spans="1:7" x14ac:dyDescent="0.25">
      <c r="A6513" s="29" t="s">
        <v>10946</v>
      </c>
      <c r="B6513" s="29" t="s">
        <v>10947</v>
      </c>
      <c r="C6513" s="30">
        <v>44207</v>
      </c>
      <c r="D6513" s="29" t="s">
        <v>18896</v>
      </c>
      <c r="F6513" s="29" t="s">
        <v>18894</v>
      </c>
      <c r="G6513" t="s">
        <v>10948</v>
      </c>
    </row>
    <row r="6514" spans="1:7" x14ac:dyDescent="0.25">
      <c r="A6514" s="29" t="s">
        <v>14147</v>
      </c>
      <c r="B6514" s="29" t="s">
        <v>14148</v>
      </c>
      <c r="C6514" s="30">
        <v>44214</v>
      </c>
      <c r="D6514" s="29" t="s">
        <v>18904</v>
      </c>
      <c r="E6514" s="29">
        <v>2018</v>
      </c>
      <c r="F6514" s="29" t="s">
        <v>18887</v>
      </c>
      <c r="G6514" t="s">
        <v>14149</v>
      </c>
    </row>
    <row r="6515" spans="1:7" x14ac:dyDescent="0.25">
      <c r="A6515" s="29" t="s">
        <v>8142</v>
      </c>
      <c r="B6515" s="29" t="s">
        <v>8143</v>
      </c>
      <c r="C6515" s="30">
        <v>44201</v>
      </c>
      <c r="D6515" s="29" t="s">
        <v>18889</v>
      </c>
      <c r="F6515" s="29" t="s">
        <v>18889</v>
      </c>
      <c r="G6515" t="s">
        <v>8144</v>
      </c>
    </row>
    <row r="6516" spans="1:7" x14ac:dyDescent="0.25">
      <c r="A6516" s="29" t="s">
        <v>17103</v>
      </c>
      <c r="B6516" s="29" t="s">
        <v>17104</v>
      </c>
      <c r="C6516" s="30">
        <v>44231</v>
      </c>
      <c r="D6516" s="29" t="s">
        <v>19170</v>
      </c>
      <c r="E6516" s="29">
        <v>2900</v>
      </c>
      <c r="F6516" s="29" t="s">
        <v>18887</v>
      </c>
      <c r="G6516" t="s">
        <v>17106</v>
      </c>
    </row>
    <row r="6517" spans="1:7" x14ac:dyDescent="0.25">
      <c r="A6517" s="29" t="s">
        <v>7355</v>
      </c>
      <c r="B6517" s="29" t="s">
        <v>7356</v>
      </c>
      <c r="C6517" s="30">
        <v>44251</v>
      </c>
      <c r="D6517" s="29" t="s">
        <v>18895</v>
      </c>
      <c r="E6517" s="29">
        <v>1000</v>
      </c>
      <c r="F6517" s="29" t="s">
        <v>18884</v>
      </c>
      <c r="G6517" t="s">
        <v>772</v>
      </c>
    </row>
    <row r="6518" spans="1:7" x14ac:dyDescent="0.25">
      <c r="A6518" s="29" t="s">
        <v>2153</v>
      </c>
      <c r="B6518" s="29" t="s">
        <v>2154</v>
      </c>
      <c r="C6518" s="30">
        <v>44263</v>
      </c>
      <c r="D6518" s="29" t="s">
        <v>18976</v>
      </c>
      <c r="E6518" s="29">
        <v>1083</v>
      </c>
      <c r="F6518" s="29" t="s">
        <v>18884</v>
      </c>
      <c r="G6518" t="s">
        <v>772</v>
      </c>
    </row>
    <row r="6519" spans="1:7" x14ac:dyDescent="0.25">
      <c r="A6519" s="29" t="s">
        <v>10740</v>
      </c>
      <c r="B6519" s="29" t="s">
        <v>10741</v>
      </c>
      <c r="C6519" s="30">
        <v>44251</v>
      </c>
      <c r="D6519" s="29" t="s">
        <v>18904</v>
      </c>
      <c r="E6519" s="29">
        <v>2018</v>
      </c>
      <c r="F6519" s="29" t="s">
        <v>18887</v>
      </c>
      <c r="G6519" t="s">
        <v>772</v>
      </c>
    </row>
    <row r="6520" spans="1:7" x14ac:dyDescent="0.25">
      <c r="A6520" s="29" t="s">
        <v>13469</v>
      </c>
      <c r="B6520" s="29" t="s">
        <v>13470</v>
      </c>
      <c r="C6520" s="30">
        <v>44251</v>
      </c>
      <c r="D6520" s="29" t="s">
        <v>18904</v>
      </c>
      <c r="E6520" s="29">
        <v>2050</v>
      </c>
      <c r="F6520" s="29" t="s">
        <v>18887</v>
      </c>
      <c r="G6520" t="s">
        <v>772</v>
      </c>
    </row>
    <row r="6521" spans="1:7" x14ac:dyDescent="0.25">
      <c r="A6521" s="29" t="s">
        <v>12459</v>
      </c>
      <c r="B6521" s="29" t="s">
        <v>12460</v>
      </c>
      <c r="C6521" s="30">
        <v>44235</v>
      </c>
      <c r="D6521" s="29" t="s">
        <v>19136</v>
      </c>
      <c r="E6521" s="29">
        <v>2300</v>
      </c>
      <c r="F6521" s="29" t="s">
        <v>18887</v>
      </c>
      <c r="G6521" t="s">
        <v>772</v>
      </c>
    </row>
    <row r="6522" spans="1:7" x14ac:dyDescent="0.25">
      <c r="A6522" s="29" t="s">
        <v>16341</v>
      </c>
      <c r="B6522" s="29" t="s">
        <v>16342</v>
      </c>
      <c r="C6522" s="30">
        <v>44266</v>
      </c>
      <c r="D6522" s="29" t="s">
        <v>18889</v>
      </c>
      <c r="E6522" s="29">
        <v>4130</v>
      </c>
      <c r="F6522" s="29" t="s">
        <v>18889</v>
      </c>
      <c r="G6522" t="s">
        <v>772</v>
      </c>
    </row>
    <row r="6523" spans="1:7" x14ac:dyDescent="0.25">
      <c r="A6523" s="29" t="s">
        <v>12984</v>
      </c>
      <c r="B6523" s="29" t="s">
        <v>12985</v>
      </c>
      <c r="C6523" s="30">
        <v>44259</v>
      </c>
      <c r="D6523" s="29" t="s">
        <v>18889</v>
      </c>
      <c r="E6523" s="29">
        <v>4607</v>
      </c>
      <c r="F6523" s="29" t="s">
        <v>18889</v>
      </c>
      <c r="G6523" t="s">
        <v>772</v>
      </c>
    </row>
    <row r="6524" spans="1:7" x14ac:dyDescent="0.25">
      <c r="A6524" s="29" t="s">
        <v>12990</v>
      </c>
      <c r="B6524" s="29" t="s">
        <v>12991</v>
      </c>
      <c r="C6524" s="30">
        <v>44261</v>
      </c>
      <c r="D6524" s="29" t="s">
        <v>18889</v>
      </c>
      <c r="E6524" s="29">
        <v>4607</v>
      </c>
      <c r="F6524" s="29" t="s">
        <v>18889</v>
      </c>
      <c r="G6524" t="s">
        <v>772</v>
      </c>
    </row>
    <row r="6525" spans="1:7" x14ac:dyDescent="0.25">
      <c r="A6525" s="29" t="s">
        <v>16344</v>
      </c>
      <c r="B6525" s="29" t="s">
        <v>16345</v>
      </c>
      <c r="C6525" s="30">
        <v>44269</v>
      </c>
      <c r="D6525" s="29" t="s">
        <v>18889</v>
      </c>
      <c r="E6525" s="29">
        <v>4610</v>
      </c>
      <c r="F6525" s="29" t="s">
        <v>18889</v>
      </c>
      <c r="G6525" t="s">
        <v>772</v>
      </c>
    </row>
    <row r="6526" spans="1:7" x14ac:dyDescent="0.25">
      <c r="A6526" s="29" t="s">
        <v>12987</v>
      </c>
      <c r="B6526" s="29" t="s">
        <v>12988</v>
      </c>
      <c r="C6526" s="30">
        <v>44259</v>
      </c>
      <c r="D6526" s="29" t="s">
        <v>18889</v>
      </c>
      <c r="E6526" s="29">
        <v>4850</v>
      </c>
      <c r="F6526" s="29" t="s">
        <v>18889</v>
      </c>
      <c r="G6526" t="s">
        <v>772</v>
      </c>
    </row>
    <row r="6527" spans="1:7" x14ac:dyDescent="0.25">
      <c r="A6527" s="29" t="s">
        <v>770</v>
      </c>
      <c r="B6527" s="29" t="s">
        <v>771</v>
      </c>
      <c r="C6527" s="30">
        <v>44250</v>
      </c>
      <c r="D6527" s="29" t="s">
        <v>19254</v>
      </c>
      <c r="F6527" s="29" t="s">
        <v>18888</v>
      </c>
      <c r="G6527" t="s">
        <v>772</v>
      </c>
    </row>
    <row r="6528" spans="1:7" x14ac:dyDescent="0.25">
      <c r="A6528" s="29" t="s">
        <v>17792</v>
      </c>
      <c r="B6528" s="29" t="s">
        <v>17793</v>
      </c>
      <c r="C6528" s="30">
        <v>44249</v>
      </c>
      <c r="D6528" s="29" t="s">
        <v>18997</v>
      </c>
      <c r="E6528" s="29">
        <v>2140</v>
      </c>
      <c r="F6528" s="29" t="s">
        <v>18887</v>
      </c>
      <c r="G6528" t="s">
        <v>7951</v>
      </c>
    </row>
    <row r="6529" spans="1:7" x14ac:dyDescent="0.25">
      <c r="A6529" s="29" t="s">
        <v>7949</v>
      </c>
      <c r="B6529" s="29" t="s">
        <v>7950</v>
      </c>
      <c r="C6529" s="30">
        <v>44251</v>
      </c>
      <c r="D6529" s="29" t="s">
        <v>19136</v>
      </c>
      <c r="E6529" s="29">
        <v>2300</v>
      </c>
      <c r="F6529" s="29" t="s">
        <v>18887</v>
      </c>
      <c r="G6529" t="s">
        <v>7951</v>
      </c>
    </row>
    <row r="6530" spans="1:7" x14ac:dyDescent="0.25">
      <c r="A6530" s="29" t="s">
        <v>8350</v>
      </c>
      <c r="B6530" s="29" t="s">
        <v>8351</v>
      </c>
      <c r="C6530" s="30">
        <v>44203</v>
      </c>
      <c r="D6530" s="29" t="s">
        <v>18966</v>
      </c>
      <c r="E6530" s="29">
        <v>1040</v>
      </c>
      <c r="F6530" s="29" t="s">
        <v>18884</v>
      </c>
      <c r="G6530" t="s">
        <v>8352</v>
      </c>
    </row>
    <row r="6531" spans="1:7" x14ac:dyDescent="0.25">
      <c r="A6531" s="29" t="s">
        <v>13936</v>
      </c>
      <c r="B6531" s="29" t="s">
        <v>13937</v>
      </c>
      <c r="C6531" s="30">
        <v>44218</v>
      </c>
      <c r="D6531" s="29" t="s">
        <v>19016</v>
      </c>
      <c r="E6531" s="29">
        <v>2600</v>
      </c>
      <c r="F6531" s="29" t="s">
        <v>18887</v>
      </c>
      <c r="G6531" t="s">
        <v>13938</v>
      </c>
    </row>
    <row r="6532" spans="1:7" x14ac:dyDescent="0.25">
      <c r="A6532" s="29" t="s">
        <v>17204</v>
      </c>
      <c r="B6532" s="29" t="s">
        <v>17205</v>
      </c>
      <c r="C6532" s="30">
        <v>44241</v>
      </c>
      <c r="D6532" s="29" t="s">
        <v>18934</v>
      </c>
      <c r="E6532" s="29">
        <v>8750</v>
      </c>
      <c r="F6532" s="29" t="s">
        <v>18893</v>
      </c>
      <c r="G6532" t="s">
        <v>4552</v>
      </c>
    </row>
    <row r="6533" spans="1:7" x14ac:dyDescent="0.25">
      <c r="A6533" s="29" t="s">
        <v>17171</v>
      </c>
      <c r="B6533" s="29" t="s">
        <v>17172</v>
      </c>
      <c r="C6533" s="30">
        <v>44239</v>
      </c>
      <c r="D6533" s="29" t="s">
        <v>18939</v>
      </c>
      <c r="E6533" s="29">
        <v>8800</v>
      </c>
      <c r="F6533" s="29" t="s">
        <v>18893</v>
      </c>
      <c r="G6533" t="s">
        <v>4552</v>
      </c>
    </row>
    <row r="6534" spans="1:7" x14ac:dyDescent="0.25">
      <c r="A6534" s="29" t="s">
        <v>4550</v>
      </c>
      <c r="B6534" s="29" t="s">
        <v>4551</v>
      </c>
      <c r="C6534" s="30">
        <v>44258</v>
      </c>
      <c r="D6534" s="29" t="s">
        <v>19254</v>
      </c>
      <c r="F6534" s="29" t="s">
        <v>18888</v>
      </c>
      <c r="G6534" t="s">
        <v>4552</v>
      </c>
    </row>
    <row r="6535" spans="1:7" x14ac:dyDescent="0.25">
      <c r="A6535" s="29" t="s">
        <v>14805</v>
      </c>
      <c r="B6535" s="29" t="s">
        <v>14806</v>
      </c>
      <c r="C6535" s="30">
        <v>44229</v>
      </c>
      <c r="D6535" s="29" t="s">
        <v>18889</v>
      </c>
      <c r="E6535" s="29">
        <v>4130</v>
      </c>
      <c r="F6535" s="29" t="s">
        <v>18889</v>
      </c>
      <c r="G6535" t="s">
        <v>14807</v>
      </c>
    </row>
    <row r="6536" spans="1:7" x14ac:dyDescent="0.25">
      <c r="A6536" s="29" t="s">
        <v>2854</v>
      </c>
      <c r="B6536" s="29" t="s">
        <v>2855</v>
      </c>
      <c r="C6536" s="30">
        <v>44209</v>
      </c>
      <c r="D6536" s="29" t="s">
        <v>18971</v>
      </c>
      <c r="E6536" s="29">
        <v>1060</v>
      </c>
      <c r="F6536" s="29" t="s">
        <v>18884</v>
      </c>
      <c r="G6536" t="s">
        <v>2856</v>
      </c>
    </row>
    <row r="6537" spans="1:7" x14ac:dyDescent="0.25">
      <c r="A6537" s="29" t="s">
        <v>4680</v>
      </c>
      <c r="B6537" s="29" t="s">
        <v>4681</v>
      </c>
      <c r="C6537" s="30">
        <v>44231</v>
      </c>
      <c r="D6537" s="29" t="s">
        <v>18968</v>
      </c>
      <c r="E6537" s="29">
        <v>1030</v>
      </c>
      <c r="F6537" s="29" t="s">
        <v>18884</v>
      </c>
      <c r="G6537" t="s">
        <v>3691</v>
      </c>
    </row>
    <row r="6538" spans="1:7" x14ac:dyDescent="0.25">
      <c r="A6538" s="29" t="s">
        <v>4694</v>
      </c>
      <c r="B6538" s="29" t="s">
        <v>4695</v>
      </c>
      <c r="C6538" s="30">
        <v>44231</v>
      </c>
      <c r="D6538" s="29" t="s">
        <v>18968</v>
      </c>
      <c r="E6538" s="29">
        <v>1030</v>
      </c>
      <c r="F6538" s="29" t="s">
        <v>18884</v>
      </c>
      <c r="G6538" t="s">
        <v>3691</v>
      </c>
    </row>
    <row r="6539" spans="1:7" x14ac:dyDescent="0.25">
      <c r="A6539" s="29" t="s">
        <v>12645</v>
      </c>
      <c r="B6539" s="29" t="s">
        <v>12646</v>
      </c>
      <c r="C6539" s="30">
        <v>44238</v>
      </c>
      <c r="D6539" s="29" t="s">
        <v>18895</v>
      </c>
      <c r="E6539" s="29">
        <v>1030</v>
      </c>
      <c r="F6539" s="29" t="s">
        <v>18884</v>
      </c>
      <c r="G6539" t="s">
        <v>3691</v>
      </c>
    </row>
    <row r="6540" spans="1:7" x14ac:dyDescent="0.25">
      <c r="A6540" s="29" t="s">
        <v>4698</v>
      </c>
      <c r="B6540" s="29" t="s">
        <v>4699</v>
      </c>
      <c r="C6540" s="30">
        <v>44214</v>
      </c>
      <c r="D6540" s="29" t="s">
        <v>19053</v>
      </c>
      <c r="E6540" s="29">
        <v>1080</v>
      </c>
      <c r="F6540" s="29" t="s">
        <v>18884</v>
      </c>
      <c r="G6540" t="s">
        <v>3691</v>
      </c>
    </row>
    <row r="6541" spans="1:7" x14ac:dyDescent="0.25">
      <c r="A6541" s="29" t="s">
        <v>11322</v>
      </c>
      <c r="B6541" s="29" t="s">
        <v>11323</v>
      </c>
      <c r="C6541" s="30">
        <v>44210</v>
      </c>
      <c r="D6541" s="29" t="s">
        <v>19112</v>
      </c>
      <c r="E6541" s="29">
        <v>1970</v>
      </c>
      <c r="F6541" s="29" t="s">
        <v>18886</v>
      </c>
      <c r="G6541" t="s">
        <v>3691</v>
      </c>
    </row>
    <row r="6542" spans="1:7" x14ac:dyDescent="0.25">
      <c r="A6542" s="29" t="s">
        <v>8850</v>
      </c>
      <c r="B6542" s="29" t="s">
        <v>8851</v>
      </c>
      <c r="C6542" s="30">
        <v>44204</v>
      </c>
      <c r="D6542" s="29" t="s">
        <v>19119</v>
      </c>
      <c r="E6542" s="29">
        <v>2220</v>
      </c>
      <c r="F6542" s="29" t="s">
        <v>18887</v>
      </c>
      <c r="G6542" t="s">
        <v>3691</v>
      </c>
    </row>
    <row r="6543" spans="1:7" x14ac:dyDescent="0.25">
      <c r="A6543" s="29" t="s">
        <v>11281</v>
      </c>
      <c r="B6543" s="29" t="s">
        <v>11282</v>
      </c>
      <c r="C6543" s="30">
        <v>44209</v>
      </c>
      <c r="D6543" s="29" t="s">
        <v>19119</v>
      </c>
      <c r="E6543" s="29">
        <v>2220</v>
      </c>
      <c r="F6543" s="29" t="s">
        <v>18887</v>
      </c>
      <c r="G6543" t="s">
        <v>3691</v>
      </c>
    </row>
    <row r="6544" spans="1:7" x14ac:dyDescent="0.25">
      <c r="A6544" s="29" t="s">
        <v>11295</v>
      </c>
      <c r="B6544" s="29" t="s">
        <v>11296</v>
      </c>
      <c r="C6544" s="30">
        <v>44209</v>
      </c>
      <c r="D6544" s="29" t="s">
        <v>19119</v>
      </c>
      <c r="E6544" s="29">
        <v>2220</v>
      </c>
      <c r="F6544" s="29" t="s">
        <v>18887</v>
      </c>
      <c r="G6544" t="s">
        <v>3691</v>
      </c>
    </row>
    <row r="6545" spans="1:7" x14ac:dyDescent="0.25">
      <c r="A6545" s="29" t="s">
        <v>8852</v>
      </c>
      <c r="B6545" s="29" t="s">
        <v>8853</v>
      </c>
      <c r="C6545" s="30">
        <v>44204</v>
      </c>
      <c r="D6545" s="29" t="s">
        <v>19120</v>
      </c>
      <c r="E6545" s="29">
        <v>2222</v>
      </c>
      <c r="F6545" s="29" t="s">
        <v>18887</v>
      </c>
      <c r="G6545" t="s">
        <v>3691</v>
      </c>
    </row>
    <row r="6546" spans="1:7" x14ac:dyDescent="0.25">
      <c r="A6546" s="29" t="s">
        <v>6530</v>
      </c>
      <c r="B6546" s="29" t="s">
        <v>6531</v>
      </c>
      <c r="C6546" s="30">
        <v>44217</v>
      </c>
      <c r="D6546" s="29" t="s">
        <v>19140</v>
      </c>
      <c r="E6546" s="29">
        <v>2328</v>
      </c>
      <c r="F6546" s="29" t="s">
        <v>18887</v>
      </c>
      <c r="G6546" t="s">
        <v>3691</v>
      </c>
    </row>
    <row r="6547" spans="1:7" x14ac:dyDescent="0.25">
      <c r="A6547" s="29" t="s">
        <v>17003</v>
      </c>
      <c r="B6547" s="29" t="s">
        <v>17004</v>
      </c>
      <c r="C6547" s="30">
        <v>44232</v>
      </c>
      <c r="D6547" s="29" t="s">
        <v>19007</v>
      </c>
      <c r="E6547" s="29">
        <v>2400</v>
      </c>
      <c r="F6547" s="29" t="s">
        <v>18887</v>
      </c>
      <c r="G6547" t="s">
        <v>3691</v>
      </c>
    </row>
    <row r="6548" spans="1:7" x14ac:dyDescent="0.25">
      <c r="A6548" s="29" t="s">
        <v>14234</v>
      </c>
      <c r="B6548" s="29" t="s">
        <v>14235</v>
      </c>
      <c r="C6548" s="30">
        <v>44229</v>
      </c>
      <c r="D6548" s="29" t="s">
        <v>19153</v>
      </c>
      <c r="E6548" s="29">
        <v>2430</v>
      </c>
      <c r="F6548" s="29" t="s">
        <v>18887</v>
      </c>
      <c r="G6548" t="s">
        <v>3691</v>
      </c>
    </row>
    <row r="6549" spans="1:7" x14ac:dyDescent="0.25">
      <c r="A6549" s="29" t="s">
        <v>13929</v>
      </c>
      <c r="B6549" s="29" t="s">
        <v>13930</v>
      </c>
      <c r="C6549" s="30">
        <v>44206</v>
      </c>
      <c r="D6549" s="29" t="s">
        <v>19012</v>
      </c>
      <c r="E6549" s="29">
        <v>2500</v>
      </c>
      <c r="F6549" s="29" t="s">
        <v>18887</v>
      </c>
      <c r="G6549" t="s">
        <v>3691</v>
      </c>
    </row>
    <row r="6550" spans="1:7" x14ac:dyDescent="0.25">
      <c r="A6550" s="29" t="s">
        <v>9637</v>
      </c>
      <c r="B6550" s="29" t="s">
        <v>9638</v>
      </c>
      <c r="C6550" s="30">
        <v>44246</v>
      </c>
      <c r="D6550" s="29" t="s">
        <v>19177</v>
      </c>
      <c r="E6550" s="29">
        <v>3001</v>
      </c>
      <c r="F6550" s="29" t="s">
        <v>18886</v>
      </c>
      <c r="G6550" t="s">
        <v>3691</v>
      </c>
    </row>
    <row r="6551" spans="1:7" x14ac:dyDescent="0.25">
      <c r="A6551" s="29" t="s">
        <v>12680</v>
      </c>
      <c r="B6551" s="29" t="s">
        <v>12681</v>
      </c>
      <c r="C6551" s="30">
        <v>44244</v>
      </c>
      <c r="D6551" s="29" t="s">
        <v>19184</v>
      </c>
      <c r="E6551" s="29">
        <v>3040</v>
      </c>
      <c r="F6551" s="29" t="s">
        <v>18886</v>
      </c>
      <c r="G6551" t="s">
        <v>3691</v>
      </c>
    </row>
    <row r="6552" spans="1:7" x14ac:dyDescent="0.25">
      <c r="A6552" s="29" t="s">
        <v>10735</v>
      </c>
      <c r="B6552" s="29" t="s">
        <v>10736</v>
      </c>
      <c r="C6552" s="30">
        <v>44252</v>
      </c>
      <c r="D6552" s="29" t="s">
        <v>19197</v>
      </c>
      <c r="E6552" s="29">
        <v>3090</v>
      </c>
      <c r="F6552" s="29" t="s">
        <v>18886</v>
      </c>
      <c r="G6552" t="s">
        <v>3691</v>
      </c>
    </row>
    <row r="6553" spans="1:7" x14ac:dyDescent="0.25">
      <c r="A6553" s="29" t="s">
        <v>18563</v>
      </c>
      <c r="B6553" s="29" t="s">
        <v>18564</v>
      </c>
      <c r="C6553" s="30">
        <v>44214</v>
      </c>
      <c r="D6553" s="29" t="s">
        <v>19199</v>
      </c>
      <c r="E6553" s="29">
        <v>3111</v>
      </c>
      <c r="F6553" s="29" t="s">
        <v>18886</v>
      </c>
      <c r="G6553" t="s">
        <v>3691</v>
      </c>
    </row>
    <row r="6554" spans="1:7" x14ac:dyDescent="0.25">
      <c r="A6554" s="29" t="s">
        <v>18571</v>
      </c>
      <c r="B6554" s="29" t="s">
        <v>18572</v>
      </c>
      <c r="C6554" s="30">
        <v>44214</v>
      </c>
      <c r="D6554" s="29" t="s">
        <v>19223</v>
      </c>
      <c r="E6554" s="29">
        <v>3290</v>
      </c>
      <c r="F6554" s="29" t="s">
        <v>18886</v>
      </c>
      <c r="G6554" t="s">
        <v>3691</v>
      </c>
    </row>
    <row r="6555" spans="1:7" x14ac:dyDescent="0.25">
      <c r="A6555" s="29" t="s">
        <v>11354</v>
      </c>
      <c r="B6555" s="29" t="s">
        <v>11355</v>
      </c>
      <c r="C6555" s="30">
        <v>44210</v>
      </c>
      <c r="D6555" s="29" t="s">
        <v>19225</v>
      </c>
      <c r="E6555" s="29">
        <v>3300</v>
      </c>
      <c r="F6555" s="29" t="s">
        <v>18886</v>
      </c>
      <c r="G6555" t="s">
        <v>3691</v>
      </c>
    </row>
    <row r="6556" spans="1:7" x14ac:dyDescent="0.25">
      <c r="A6556" s="29" t="s">
        <v>6548</v>
      </c>
      <c r="B6556" s="29" t="s">
        <v>6549</v>
      </c>
      <c r="C6556" s="30">
        <v>44224</v>
      </c>
      <c r="D6556" s="29" t="s">
        <v>19241</v>
      </c>
      <c r="E6556" s="29">
        <v>3400</v>
      </c>
      <c r="F6556" s="29" t="s">
        <v>18886</v>
      </c>
      <c r="G6556" t="s">
        <v>3691</v>
      </c>
    </row>
    <row r="6557" spans="1:7" x14ac:dyDescent="0.25">
      <c r="A6557" s="29" t="s">
        <v>18670</v>
      </c>
      <c r="B6557" s="29" t="s">
        <v>18671</v>
      </c>
      <c r="C6557" s="30">
        <v>44229</v>
      </c>
      <c r="D6557" s="29" t="s">
        <v>19265</v>
      </c>
      <c r="E6557" s="29">
        <v>3581</v>
      </c>
      <c r="F6557" s="29" t="s">
        <v>18888</v>
      </c>
      <c r="G6557" t="s">
        <v>3691</v>
      </c>
    </row>
    <row r="6558" spans="1:7" x14ac:dyDescent="0.25">
      <c r="A6558" s="29" t="s">
        <v>16496</v>
      </c>
      <c r="B6558" s="29" t="s">
        <v>16497</v>
      </c>
      <c r="C6558" s="30">
        <v>44196</v>
      </c>
      <c r="D6558" s="29" t="s">
        <v>18889</v>
      </c>
      <c r="E6558" s="29">
        <v>4287</v>
      </c>
      <c r="F6558" s="29" t="s">
        <v>18889</v>
      </c>
      <c r="G6558" t="s">
        <v>3691</v>
      </c>
    </row>
    <row r="6559" spans="1:7" x14ac:dyDescent="0.25">
      <c r="A6559" s="29" t="s">
        <v>7640</v>
      </c>
      <c r="B6559" s="29" t="s">
        <v>7641</v>
      </c>
      <c r="C6559" s="30">
        <v>44256</v>
      </c>
      <c r="E6559" s="29">
        <v>7531</v>
      </c>
      <c r="F6559" s="29" t="s">
        <v>18891</v>
      </c>
      <c r="G6559" t="s">
        <v>3691</v>
      </c>
    </row>
    <row r="6560" spans="1:7" x14ac:dyDescent="0.25">
      <c r="A6560" s="29" t="s">
        <v>10760</v>
      </c>
      <c r="B6560" s="29" t="s">
        <v>10761</v>
      </c>
      <c r="C6560" s="30">
        <v>44254</v>
      </c>
      <c r="D6560" s="29" t="s">
        <v>19371</v>
      </c>
      <c r="E6560" s="29">
        <v>7711</v>
      </c>
      <c r="F6560" s="29" t="s">
        <v>18891</v>
      </c>
      <c r="G6560" t="s">
        <v>3691</v>
      </c>
    </row>
    <row r="6561" spans="1:7" x14ac:dyDescent="0.25">
      <c r="A6561" s="29" t="s">
        <v>16408</v>
      </c>
      <c r="B6561" s="29" t="s">
        <v>16409</v>
      </c>
      <c r="C6561" s="30">
        <v>44196</v>
      </c>
      <c r="D6561" s="29" t="s">
        <v>18889</v>
      </c>
      <c r="F6561" s="29" t="s">
        <v>18889</v>
      </c>
      <c r="G6561" t="s">
        <v>3691</v>
      </c>
    </row>
    <row r="6562" spans="1:7" x14ac:dyDescent="0.25">
      <c r="A6562" s="29" t="s">
        <v>8150</v>
      </c>
      <c r="B6562" s="29" t="s">
        <v>8151</v>
      </c>
      <c r="C6562" s="30">
        <v>44201</v>
      </c>
      <c r="D6562" s="29" t="s">
        <v>18889</v>
      </c>
      <c r="F6562" s="29" t="s">
        <v>18889</v>
      </c>
      <c r="G6562" t="s">
        <v>3691</v>
      </c>
    </row>
    <row r="6563" spans="1:7" x14ac:dyDescent="0.25">
      <c r="A6563" s="29" t="s">
        <v>3689</v>
      </c>
      <c r="B6563" s="29" t="s">
        <v>3690</v>
      </c>
      <c r="C6563" s="30">
        <v>44231</v>
      </c>
      <c r="D6563" s="29" t="s">
        <v>18896</v>
      </c>
      <c r="F6563" s="29" t="s">
        <v>18894</v>
      </c>
      <c r="G6563" t="s">
        <v>3691</v>
      </c>
    </row>
    <row r="6564" spans="1:7" x14ac:dyDescent="0.25">
      <c r="A6564" s="29" t="s">
        <v>18697</v>
      </c>
      <c r="B6564" s="29" t="s">
        <v>18698</v>
      </c>
      <c r="C6564" s="30">
        <v>44227</v>
      </c>
      <c r="D6564" s="29" t="s">
        <v>19136</v>
      </c>
      <c r="E6564" s="29">
        <v>2300</v>
      </c>
      <c r="F6564" s="29" t="s">
        <v>18887</v>
      </c>
      <c r="G6564" t="s">
        <v>812</v>
      </c>
    </row>
    <row r="6565" spans="1:7" x14ac:dyDescent="0.25">
      <c r="A6565" s="29" t="s">
        <v>12070</v>
      </c>
      <c r="B6565" s="29" t="s">
        <v>12071</v>
      </c>
      <c r="C6565" s="30">
        <v>44228</v>
      </c>
      <c r="D6565" s="29" t="s">
        <v>19136</v>
      </c>
      <c r="E6565" s="29">
        <v>2300</v>
      </c>
      <c r="F6565" s="29" t="s">
        <v>18887</v>
      </c>
      <c r="G6565" t="s">
        <v>812</v>
      </c>
    </row>
    <row r="6566" spans="1:7" x14ac:dyDescent="0.25">
      <c r="A6566" s="29" t="s">
        <v>12139</v>
      </c>
      <c r="B6566" s="29" t="s">
        <v>12140</v>
      </c>
      <c r="C6566" s="30">
        <v>44228</v>
      </c>
      <c r="D6566" s="29" t="s">
        <v>19136</v>
      </c>
      <c r="E6566" s="29">
        <v>2300</v>
      </c>
      <c r="F6566" s="29" t="s">
        <v>18887</v>
      </c>
      <c r="G6566" t="s">
        <v>812</v>
      </c>
    </row>
    <row r="6567" spans="1:7" x14ac:dyDescent="0.25">
      <c r="A6567" s="29" t="s">
        <v>809</v>
      </c>
      <c r="B6567" s="29" t="s">
        <v>810</v>
      </c>
      <c r="C6567" s="30">
        <v>44245</v>
      </c>
      <c r="D6567" s="29" t="s">
        <v>19176</v>
      </c>
      <c r="E6567" s="29">
        <v>3000</v>
      </c>
      <c r="F6567" s="29" t="s">
        <v>18886</v>
      </c>
      <c r="G6567" t="s">
        <v>812</v>
      </c>
    </row>
    <row r="6568" spans="1:7" x14ac:dyDescent="0.25">
      <c r="A6568" s="29" t="s">
        <v>4092</v>
      </c>
      <c r="B6568" s="29" t="s">
        <v>4093</v>
      </c>
      <c r="C6568" s="30">
        <v>44234</v>
      </c>
      <c r="D6568" s="29" t="s">
        <v>18970</v>
      </c>
      <c r="E6568" s="29">
        <v>1080</v>
      </c>
      <c r="F6568" s="29" t="s">
        <v>18884</v>
      </c>
      <c r="G6568" t="s">
        <v>4095</v>
      </c>
    </row>
    <row r="6569" spans="1:7" x14ac:dyDescent="0.25">
      <c r="A6569" s="29" t="s">
        <v>2832</v>
      </c>
      <c r="B6569" s="29" t="s">
        <v>2833</v>
      </c>
      <c r="C6569" s="30">
        <v>44215</v>
      </c>
      <c r="D6569" s="29" t="s">
        <v>19134</v>
      </c>
      <c r="E6569" s="29">
        <v>2280</v>
      </c>
      <c r="F6569" s="29" t="s">
        <v>18887</v>
      </c>
      <c r="G6569" t="s">
        <v>2830</v>
      </c>
    </row>
    <row r="6570" spans="1:7" x14ac:dyDescent="0.25">
      <c r="A6570" s="29" t="s">
        <v>2849</v>
      </c>
      <c r="B6570" s="29" t="s">
        <v>2850</v>
      </c>
      <c r="C6570" s="30">
        <v>44215</v>
      </c>
      <c r="D6570" s="29" t="s">
        <v>19317</v>
      </c>
      <c r="E6570" s="29">
        <v>4040</v>
      </c>
      <c r="F6570" s="29" t="s">
        <v>18889</v>
      </c>
      <c r="G6570" t="s">
        <v>2830</v>
      </c>
    </row>
    <row r="6571" spans="1:7" x14ac:dyDescent="0.25">
      <c r="A6571" s="29" t="s">
        <v>2836</v>
      </c>
      <c r="B6571" s="29" t="s">
        <v>2837</v>
      </c>
      <c r="C6571" s="30">
        <v>44215</v>
      </c>
      <c r="D6571" s="29" t="s">
        <v>19322</v>
      </c>
      <c r="E6571" s="29">
        <v>4620</v>
      </c>
      <c r="F6571" s="29" t="s">
        <v>18889</v>
      </c>
      <c r="G6571" t="s">
        <v>2830</v>
      </c>
    </row>
    <row r="6572" spans="1:7" x14ac:dyDescent="0.25">
      <c r="A6572" s="29" t="s">
        <v>2827</v>
      </c>
      <c r="B6572" s="29" t="s">
        <v>2828</v>
      </c>
      <c r="C6572" s="30">
        <v>44215</v>
      </c>
      <c r="D6572" s="29" t="s">
        <v>18890</v>
      </c>
      <c r="E6572" s="29">
        <v>5020</v>
      </c>
      <c r="F6572" s="29" t="s">
        <v>18890</v>
      </c>
      <c r="G6572" t="s">
        <v>2830</v>
      </c>
    </row>
    <row r="6573" spans="1:7" x14ac:dyDescent="0.25">
      <c r="A6573" s="29" t="s">
        <v>2841</v>
      </c>
      <c r="B6573" s="29" t="s">
        <v>2842</v>
      </c>
      <c r="C6573" s="30">
        <v>44215</v>
      </c>
      <c r="D6573" s="29" t="s">
        <v>19326</v>
      </c>
      <c r="E6573" s="29">
        <v>5060</v>
      </c>
      <c r="F6573" s="29" t="s">
        <v>18890</v>
      </c>
      <c r="G6573" t="s">
        <v>2830</v>
      </c>
    </row>
    <row r="6574" spans="1:7" x14ac:dyDescent="0.25">
      <c r="A6574" s="29" t="s">
        <v>2845</v>
      </c>
      <c r="B6574" s="29" t="s">
        <v>2846</v>
      </c>
      <c r="C6574" s="30">
        <v>44215</v>
      </c>
      <c r="D6574" s="29" t="s">
        <v>19336</v>
      </c>
      <c r="E6574" s="29">
        <v>5644</v>
      </c>
      <c r="F6574" s="29" t="s">
        <v>18890</v>
      </c>
      <c r="G6574" t="s">
        <v>2830</v>
      </c>
    </row>
    <row r="6575" spans="1:7" x14ac:dyDescent="0.25">
      <c r="A6575" s="29" t="s">
        <v>10711</v>
      </c>
      <c r="B6575" s="29" t="s">
        <v>10712</v>
      </c>
      <c r="C6575" s="30">
        <v>44251</v>
      </c>
      <c r="D6575" s="29" t="s">
        <v>18966</v>
      </c>
      <c r="E6575" s="29">
        <v>1000</v>
      </c>
      <c r="F6575" s="29" t="s">
        <v>18884</v>
      </c>
      <c r="G6575" t="s">
        <v>512</v>
      </c>
    </row>
    <row r="6576" spans="1:7" x14ac:dyDescent="0.25">
      <c r="A6576" s="29" t="s">
        <v>13458</v>
      </c>
      <c r="B6576" s="29" t="s">
        <v>13459</v>
      </c>
      <c r="C6576" s="30">
        <v>44251</v>
      </c>
      <c r="D6576" s="29" t="s">
        <v>18966</v>
      </c>
      <c r="E6576" s="29">
        <v>1000</v>
      </c>
      <c r="F6576" s="29" t="s">
        <v>18884</v>
      </c>
      <c r="G6576" t="s">
        <v>512</v>
      </c>
    </row>
    <row r="6577" spans="1:7" x14ac:dyDescent="0.25">
      <c r="A6577" s="29" t="s">
        <v>7520</v>
      </c>
      <c r="B6577" s="29" t="s">
        <v>7521</v>
      </c>
      <c r="C6577" s="30">
        <v>44253</v>
      </c>
      <c r="D6577" s="29" t="s">
        <v>18895</v>
      </c>
      <c r="E6577" s="29">
        <v>1000</v>
      </c>
      <c r="F6577" s="29" t="s">
        <v>18884</v>
      </c>
      <c r="G6577" t="s">
        <v>512</v>
      </c>
    </row>
    <row r="6578" spans="1:7" x14ac:dyDescent="0.25">
      <c r="A6578" s="29" t="s">
        <v>1612</v>
      </c>
      <c r="B6578" s="29" t="s">
        <v>1613</v>
      </c>
      <c r="C6578" s="30">
        <v>44250</v>
      </c>
      <c r="D6578" s="29" t="s">
        <v>18968</v>
      </c>
      <c r="E6578" s="29">
        <v>1030</v>
      </c>
      <c r="F6578" s="29" t="s">
        <v>18884</v>
      </c>
      <c r="G6578" t="s">
        <v>512</v>
      </c>
    </row>
    <row r="6579" spans="1:7" x14ac:dyDescent="0.25">
      <c r="A6579" s="29" t="s">
        <v>10709</v>
      </c>
      <c r="B6579" s="29" t="s">
        <v>10710</v>
      </c>
      <c r="C6579" s="30">
        <v>44253</v>
      </c>
      <c r="D6579" s="29" t="s">
        <v>18968</v>
      </c>
      <c r="E6579" s="29">
        <v>1030</v>
      </c>
      <c r="F6579" s="29" t="s">
        <v>18884</v>
      </c>
      <c r="G6579" t="s">
        <v>512</v>
      </c>
    </row>
    <row r="6580" spans="1:7" x14ac:dyDescent="0.25">
      <c r="A6580" s="29" t="s">
        <v>10704</v>
      </c>
      <c r="B6580" s="29" t="s">
        <v>10705</v>
      </c>
      <c r="C6580" s="30">
        <v>44254</v>
      </c>
      <c r="D6580" s="29" t="s">
        <v>18968</v>
      </c>
      <c r="E6580" s="29">
        <v>1030</v>
      </c>
      <c r="F6580" s="29" t="s">
        <v>18884</v>
      </c>
      <c r="G6580" t="s">
        <v>512</v>
      </c>
    </row>
    <row r="6581" spans="1:7" x14ac:dyDescent="0.25">
      <c r="A6581" s="29" t="s">
        <v>17705</v>
      </c>
      <c r="B6581" s="29" t="s">
        <v>17706</v>
      </c>
      <c r="C6581" s="30">
        <v>44259</v>
      </c>
      <c r="D6581" s="29" t="s">
        <v>18895</v>
      </c>
      <c r="E6581" s="29">
        <v>1030</v>
      </c>
      <c r="F6581" s="29" t="s">
        <v>18884</v>
      </c>
      <c r="G6581" t="s">
        <v>512</v>
      </c>
    </row>
    <row r="6582" spans="1:7" x14ac:dyDescent="0.25">
      <c r="A6582" s="29" t="s">
        <v>17674</v>
      </c>
      <c r="B6582" s="29" t="s">
        <v>17675</v>
      </c>
      <c r="C6582" s="30">
        <v>44260</v>
      </c>
      <c r="D6582" s="29" t="s">
        <v>18895</v>
      </c>
      <c r="E6582" s="29">
        <v>1030</v>
      </c>
      <c r="F6582" s="29" t="s">
        <v>18884</v>
      </c>
      <c r="G6582" t="s">
        <v>512</v>
      </c>
    </row>
    <row r="6583" spans="1:7" x14ac:dyDescent="0.25">
      <c r="A6583" s="29" t="s">
        <v>4989</v>
      </c>
      <c r="B6583" s="29" t="s">
        <v>4990</v>
      </c>
      <c r="C6583" s="30">
        <v>44264</v>
      </c>
      <c r="D6583" s="29" t="s">
        <v>18884</v>
      </c>
      <c r="E6583" s="29">
        <v>1030</v>
      </c>
      <c r="F6583" s="29" t="s">
        <v>18884</v>
      </c>
      <c r="G6583" t="s">
        <v>512</v>
      </c>
    </row>
    <row r="6584" spans="1:7" x14ac:dyDescent="0.25">
      <c r="A6584" s="29" t="s">
        <v>18062</v>
      </c>
      <c r="B6584" s="29" t="s">
        <v>18063</v>
      </c>
      <c r="C6584" s="30">
        <v>44265</v>
      </c>
      <c r="D6584" s="29" t="s">
        <v>18884</v>
      </c>
      <c r="E6584" s="29">
        <v>1030</v>
      </c>
      <c r="F6584" s="29" t="s">
        <v>18884</v>
      </c>
      <c r="G6584" t="s">
        <v>512</v>
      </c>
    </row>
    <row r="6585" spans="1:7" x14ac:dyDescent="0.25">
      <c r="A6585" s="29" t="s">
        <v>508</v>
      </c>
      <c r="B6585" s="29" t="s">
        <v>509</v>
      </c>
      <c r="C6585" s="30">
        <v>44238</v>
      </c>
      <c r="D6585" s="29" t="s">
        <v>18969</v>
      </c>
      <c r="E6585" s="29">
        <v>1050</v>
      </c>
      <c r="F6585" s="29" t="s">
        <v>18884</v>
      </c>
      <c r="G6585" t="s">
        <v>512</v>
      </c>
    </row>
    <row r="6586" spans="1:7" x14ac:dyDescent="0.25">
      <c r="A6586" s="29" t="s">
        <v>1212</v>
      </c>
      <c r="B6586" s="29" t="s">
        <v>1213</v>
      </c>
      <c r="C6586" s="30">
        <v>44245</v>
      </c>
      <c r="D6586" s="29" t="s">
        <v>18970</v>
      </c>
      <c r="E6586" s="29">
        <v>1060</v>
      </c>
      <c r="F6586" s="29" t="s">
        <v>18884</v>
      </c>
      <c r="G6586" t="s">
        <v>512</v>
      </c>
    </row>
    <row r="6587" spans="1:7" x14ac:dyDescent="0.25">
      <c r="A6587" s="29" t="s">
        <v>11584</v>
      </c>
      <c r="B6587" s="29" t="s">
        <v>11585</v>
      </c>
      <c r="C6587" s="30">
        <v>44225</v>
      </c>
      <c r="D6587" s="29" t="s">
        <v>18972</v>
      </c>
      <c r="E6587" s="29">
        <v>1070</v>
      </c>
      <c r="F6587" s="29" t="s">
        <v>18884</v>
      </c>
      <c r="G6587" t="s">
        <v>512</v>
      </c>
    </row>
    <row r="6588" spans="1:7" x14ac:dyDescent="0.25">
      <c r="A6588" s="29" t="s">
        <v>7409</v>
      </c>
      <c r="B6588" s="29" t="s">
        <v>7410</v>
      </c>
      <c r="C6588" s="30">
        <v>44251</v>
      </c>
      <c r="D6588" s="29" t="s">
        <v>18895</v>
      </c>
      <c r="E6588" s="29">
        <v>1080</v>
      </c>
      <c r="F6588" s="29" t="s">
        <v>18884</v>
      </c>
      <c r="G6588" t="s">
        <v>512</v>
      </c>
    </row>
    <row r="6589" spans="1:7" x14ac:dyDescent="0.25">
      <c r="A6589" s="29" t="s">
        <v>7045</v>
      </c>
      <c r="B6589" s="29" t="s">
        <v>7046</v>
      </c>
      <c r="C6589" s="30">
        <v>44245</v>
      </c>
      <c r="D6589" s="29" t="s">
        <v>18895</v>
      </c>
      <c r="E6589" s="29">
        <v>1090</v>
      </c>
      <c r="F6589" s="29" t="s">
        <v>18884</v>
      </c>
      <c r="G6589" t="s">
        <v>512</v>
      </c>
    </row>
    <row r="6590" spans="1:7" x14ac:dyDescent="0.25">
      <c r="A6590" s="29" t="s">
        <v>18060</v>
      </c>
      <c r="B6590" s="29" t="s">
        <v>18061</v>
      </c>
      <c r="C6590" s="30">
        <v>44267</v>
      </c>
      <c r="D6590" s="29" t="s">
        <v>18884</v>
      </c>
      <c r="E6590" s="29">
        <v>1140</v>
      </c>
      <c r="F6590" s="29" t="s">
        <v>18884</v>
      </c>
      <c r="G6590" t="s">
        <v>512</v>
      </c>
    </row>
    <row r="6591" spans="1:7" x14ac:dyDescent="0.25">
      <c r="A6591" s="29" t="s">
        <v>6768</v>
      </c>
      <c r="B6591" s="29" t="s">
        <v>6769</v>
      </c>
      <c r="C6591" s="30">
        <v>44242</v>
      </c>
      <c r="D6591" s="29" t="s">
        <v>19060</v>
      </c>
      <c r="E6591" s="29">
        <v>1160</v>
      </c>
      <c r="F6591" s="29" t="s">
        <v>18884</v>
      </c>
      <c r="G6591" t="s">
        <v>512</v>
      </c>
    </row>
    <row r="6592" spans="1:7" x14ac:dyDescent="0.25">
      <c r="A6592" s="29" t="s">
        <v>14202</v>
      </c>
      <c r="B6592" s="29" t="s">
        <v>14203</v>
      </c>
      <c r="C6592" s="30">
        <v>44235</v>
      </c>
      <c r="D6592" s="29" t="s">
        <v>19061</v>
      </c>
      <c r="E6592" s="29">
        <v>1170</v>
      </c>
      <c r="F6592" s="29" t="s">
        <v>18884</v>
      </c>
      <c r="G6592" t="s">
        <v>512</v>
      </c>
    </row>
    <row r="6593" spans="1:7" x14ac:dyDescent="0.25">
      <c r="A6593" s="29" t="s">
        <v>12591</v>
      </c>
      <c r="B6593" s="29" t="s">
        <v>12592</v>
      </c>
      <c r="C6593" s="30">
        <v>44236</v>
      </c>
      <c r="D6593" s="29" t="s">
        <v>18895</v>
      </c>
      <c r="E6593" s="29">
        <v>1170</v>
      </c>
      <c r="F6593" s="29" t="s">
        <v>18884</v>
      </c>
      <c r="G6593" t="s">
        <v>512</v>
      </c>
    </row>
    <row r="6594" spans="1:7" x14ac:dyDescent="0.25">
      <c r="A6594" s="29" t="s">
        <v>1173</v>
      </c>
      <c r="B6594" s="29" t="s">
        <v>1174</v>
      </c>
      <c r="C6594" s="30">
        <v>44246</v>
      </c>
      <c r="D6594" s="29" t="s">
        <v>18981</v>
      </c>
      <c r="E6594" s="29">
        <v>1190</v>
      </c>
      <c r="F6594" s="29" t="s">
        <v>18884</v>
      </c>
      <c r="G6594" t="s">
        <v>512</v>
      </c>
    </row>
    <row r="6595" spans="1:7" x14ac:dyDescent="0.25">
      <c r="A6595" s="29" t="s">
        <v>1620</v>
      </c>
      <c r="B6595" s="29" t="s">
        <v>1621</v>
      </c>
      <c r="C6595" s="30">
        <v>44250</v>
      </c>
      <c r="D6595" s="29" t="s">
        <v>19063</v>
      </c>
      <c r="E6595" s="29">
        <v>1200</v>
      </c>
      <c r="F6595" s="29" t="s">
        <v>18884</v>
      </c>
      <c r="G6595" t="s">
        <v>512</v>
      </c>
    </row>
    <row r="6596" spans="1:7" x14ac:dyDescent="0.25">
      <c r="A6596" s="29" t="s">
        <v>8979</v>
      </c>
      <c r="B6596" s="29" t="s">
        <v>8980</v>
      </c>
      <c r="C6596" s="30">
        <v>44235</v>
      </c>
      <c r="D6596" s="29" t="s">
        <v>18885</v>
      </c>
      <c r="E6596" s="29">
        <v>1300</v>
      </c>
      <c r="F6596" s="29" t="s">
        <v>18885</v>
      </c>
      <c r="G6596" t="s">
        <v>512</v>
      </c>
    </row>
    <row r="6597" spans="1:7" x14ac:dyDescent="0.25">
      <c r="A6597" s="29" t="s">
        <v>13444</v>
      </c>
      <c r="B6597" s="29" t="s">
        <v>13445</v>
      </c>
      <c r="C6597" s="30">
        <v>44251</v>
      </c>
      <c r="D6597" s="29" t="s">
        <v>19088</v>
      </c>
      <c r="E6597" s="29">
        <v>1502</v>
      </c>
      <c r="F6597" s="29" t="s">
        <v>18886</v>
      </c>
      <c r="G6597" t="s">
        <v>512</v>
      </c>
    </row>
    <row r="6598" spans="1:7" x14ac:dyDescent="0.25">
      <c r="A6598" s="29" t="s">
        <v>14213</v>
      </c>
      <c r="B6598" s="29" t="s">
        <v>14214</v>
      </c>
      <c r="C6598" s="30">
        <v>44238</v>
      </c>
      <c r="D6598" s="29" t="s">
        <v>19092</v>
      </c>
      <c r="E6598" s="29">
        <v>1600</v>
      </c>
      <c r="F6598" s="29" t="s">
        <v>18886</v>
      </c>
      <c r="G6598" t="s">
        <v>512</v>
      </c>
    </row>
    <row r="6599" spans="1:7" x14ac:dyDescent="0.25">
      <c r="A6599" s="29" t="s">
        <v>10658</v>
      </c>
      <c r="B6599" s="29" t="s">
        <v>10659</v>
      </c>
      <c r="C6599" s="30">
        <v>44249</v>
      </c>
      <c r="D6599" s="29" t="s">
        <v>19096</v>
      </c>
      <c r="E6599" s="29">
        <v>1654</v>
      </c>
      <c r="F6599" s="29" t="s">
        <v>18886</v>
      </c>
      <c r="G6599" t="s">
        <v>512</v>
      </c>
    </row>
    <row r="6600" spans="1:7" x14ac:dyDescent="0.25">
      <c r="A6600" s="29" t="s">
        <v>16008</v>
      </c>
      <c r="B6600" s="29" t="s">
        <v>16009</v>
      </c>
      <c r="C6600" s="30">
        <v>44268</v>
      </c>
      <c r="D6600" s="29" t="s">
        <v>18900</v>
      </c>
      <c r="E6600" s="29">
        <v>1745</v>
      </c>
      <c r="F6600" s="29" t="s">
        <v>18886</v>
      </c>
      <c r="G6600" t="s">
        <v>512</v>
      </c>
    </row>
    <row r="6601" spans="1:7" x14ac:dyDescent="0.25">
      <c r="A6601" s="29" t="s">
        <v>5060</v>
      </c>
      <c r="B6601" s="29" t="s">
        <v>5061</v>
      </c>
      <c r="C6601" s="30">
        <v>44264</v>
      </c>
      <c r="D6601" s="29" t="s">
        <v>18886</v>
      </c>
      <c r="E6601" s="29">
        <v>1780</v>
      </c>
      <c r="F6601" s="29" t="s">
        <v>18886</v>
      </c>
      <c r="G6601" t="s">
        <v>512</v>
      </c>
    </row>
    <row r="6602" spans="1:7" x14ac:dyDescent="0.25">
      <c r="A6602" s="29" t="s">
        <v>7799</v>
      </c>
      <c r="B6602" s="29" t="s">
        <v>7800</v>
      </c>
      <c r="C6602" s="30">
        <v>44250</v>
      </c>
      <c r="D6602" s="29" t="s">
        <v>18902</v>
      </c>
      <c r="E6602" s="29">
        <v>1785</v>
      </c>
      <c r="F6602" s="29" t="s">
        <v>18886</v>
      </c>
      <c r="G6602" t="s">
        <v>512</v>
      </c>
    </row>
    <row r="6603" spans="1:7" x14ac:dyDescent="0.25">
      <c r="A6603" s="29" t="s">
        <v>796</v>
      </c>
      <c r="B6603" s="29" t="s">
        <v>797</v>
      </c>
      <c r="C6603" s="30">
        <v>44246</v>
      </c>
      <c r="D6603" s="29" t="s">
        <v>18903</v>
      </c>
      <c r="E6603" s="29">
        <v>1790</v>
      </c>
      <c r="F6603" s="29" t="s">
        <v>18886</v>
      </c>
      <c r="G6603" t="s">
        <v>512</v>
      </c>
    </row>
    <row r="6604" spans="1:7" x14ac:dyDescent="0.25">
      <c r="A6604" s="29" t="s">
        <v>10039</v>
      </c>
      <c r="B6604" s="29" t="s">
        <v>10040</v>
      </c>
      <c r="C6604" s="30">
        <v>44265</v>
      </c>
      <c r="D6604" s="29" t="s">
        <v>18965</v>
      </c>
      <c r="E6604" s="29">
        <v>1820</v>
      </c>
      <c r="F6604" s="29" t="s">
        <v>18886</v>
      </c>
      <c r="G6604" t="s">
        <v>512</v>
      </c>
    </row>
    <row r="6605" spans="1:7" x14ac:dyDescent="0.25">
      <c r="A6605" s="29" t="s">
        <v>11587</v>
      </c>
      <c r="B6605" s="29" t="s">
        <v>11588</v>
      </c>
      <c r="C6605" s="30">
        <v>44233</v>
      </c>
      <c r="D6605" s="29" t="s">
        <v>19112</v>
      </c>
      <c r="E6605" s="29">
        <v>1970</v>
      </c>
      <c r="F6605" s="29" t="s">
        <v>18886</v>
      </c>
      <c r="G6605" t="s">
        <v>512</v>
      </c>
    </row>
    <row r="6606" spans="1:7" x14ac:dyDescent="0.25">
      <c r="A6606" s="29" t="s">
        <v>1905</v>
      </c>
      <c r="B6606" s="29" t="s">
        <v>1906</v>
      </c>
      <c r="C6606" s="30">
        <v>44251</v>
      </c>
      <c r="D6606" s="29" t="s">
        <v>19112</v>
      </c>
      <c r="E6606" s="29">
        <v>1970</v>
      </c>
      <c r="F6606" s="29" t="s">
        <v>18886</v>
      </c>
      <c r="G6606" t="s">
        <v>512</v>
      </c>
    </row>
    <row r="6607" spans="1:7" x14ac:dyDescent="0.25">
      <c r="A6607" s="29" t="s">
        <v>6344</v>
      </c>
      <c r="B6607" s="29" t="s">
        <v>6345</v>
      </c>
      <c r="C6607" s="30">
        <v>44239</v>
      </c>
      <c r="D6607" s="29" t="s">
        <v>18887</v>
      </c>
      <c r="E6607" s="29">
        <v>2040</v>
      </c>
      <c r="F6607" s="29" t="s">
        <v>18887</v>
      </c>
      <c r="G6607" t="s">
        <v>512</v>
      </c>
    </row>
    <row r="6608" spans="1:7" x14ac:dyDescent="0.25">
      <c r="A6608" s="29" t="s">
        <v>2114</v>
      </c>
      <c r="B6608" s="29" t="s">
        <v>2115</v>
      </c>
      <c r="C6608" s="30">
        <v>44243</v>
      </c>
      <c r="D6608" s="29" t="s">
        <v>18904</v>
      </c>
      <c r="E6608" s="29">
        <v>2040</v>
      </c>
      <c r="F6608" s="29" t="s">
        <v>18887</v>
      </c>
      <c r="G6608" t="s">
        <v>512</v>
      </c>
    </row>
    <row r="6609" spans="1:7" x14ac:dyDescent="0.25">
      <c r="A6609" s="29" t="s">
        <v>1975</v>
      </c>
      <c r="B6609" s="29" t="s">
        <v>1976</v>
      </c>
      <c r="C6609" s="30">
        <v>44251</v>
      </c>
      <c r="D6609" s="29" t="s">
        <v>19007</v>
      </c>
      <c r="E6609" s="29">
        <v>2400</v>
      </c>
      <c r="F6609" s="29" t="s">
        <v>18887</v>
      </c>
      <c r="G6609" t="s">
        <v>512</v>
      </c>
    </row>
    <row r="6610" spans="1:7" x14ac:dyDescent="0.25">
      <c r="A6610" s="29" t="s">
        <v>2162</v>
      </c>
      <c r="B6610" s="29" t="s">
        <v>2163</v>
      </c>
      <c r="C6610" s="30">
        <v>44267</v>
      </c>
      <c r="D6610" s="29" t="s">
        <v>18905</v>
      </c>
      <c r="E6610" s="29">
        <v>2520</v>
      </c>
      <c r="F6610" s="29" t="s">
        <v>18887</v>
      </c>
      <c r="G6610" t="s">
        <v>512</v>
      </c>
    </row>
    <row r="6611" spans="1:7" x14ac:dyDescent="0.25">
      <c r="A6611" s="29" t="s">
        <v>2102</v>
      </c>
      <c r="B6611" s="29" t="s">
        <v>2103</v>
      </c>
      <c r="C6611" s="30">
        <v>44239</v>
      </c>
      <c r="D6611" s="29" t="s">
        <v>19016</v>
      </c>
      <c r="E6611" s="29">
        <v>2600</v>
      </c>
      <c r="F6611" s="29" t="s">
        <v>18887</v>
      </c>
      <c r="G6611" t="s">
        <v>512</v>
      </c>
    </row>
    <row r="6612" spans="1:7" x14ac:dyDescent="0.25">
      <c r="A6612" s="29" t="s">
        <v>10042</v>
      </c>
      <c r="B6612" s="29" t="s">
        <v>10043</v>
      </c>
      <c r="C6612" s="30">
        <v>44268</v>
      </c>
      <c r="D6612" s="29" t="s">
        <v>18887</v>
      </c>
      <c r="E6612" s="29">
        <v>2820</v>
      </c>
      <c r="F6612" s="29" t="s">
        <v>18887</v>
      </c>
      <c r="G6612" t="s">
        <v>512</v>
      </c>
    </row>
    <row r="6613" spans="1:7" x14ac:dyDescent="0.25">
      <c r="A6613" s="29" t="s">
        <v>3461</v>
      </c>
      <c r="B6613" s="29" t="s">
        <v>3462</v>
      </c>
      <c r="C6613" s="30">
        <v>44236</v>
      </c>
      <c r="D6613" s="29" t="s">
        <v>19027</v>
      </c>
      <c r="E6613" s="29">
        <v>2845</v>
      </c>
      <c r="F6613" s="29" t="s">
        <v>18887</v>
      </c>
      <c r="G6613" t="s">
        <v>512</v>
      </c>
    </row>
    <row r="6614" spans="1:7" x14ac:dyDescent="0.25">
      <c r="A6614" s="29" t="s">
        <v>2097</v>
      </c>
      <c r="B6614" s="29" t="s">
        <v>2098</v>
      </c>
      <c r="C6614" s="30">
        <v>44235</v>
      </c>
      <c r="D6614" s="29" t="s">
        <v>19029</v>
      </c>
      <c r="E6614" s="29">
        <v>2860</v>
      </c>
      <c r="F6614" s="29" t="s">
        <v>18887</v>
      </c>
      <c r="G6614" t="s">
        <v>512</v>
      </c>
    </row>
    <row r="6615" spans="1:7" x14ac:dyDescent="0.25">
      <c r="A6615" s="29" t="s">
        <v>7555</v>
      </c>
      <c r="B6615" s="29" t="s">
        <v>7556</v>
      </c>
      <c r="C6615" s="30">
        <v>44251</v>
      </c>
      <c r="D6615" s="29" t="s">
        <v>18887</v>
      </c>
      <c r="E6615" s="29">
        <v>2910</v>
      </c>
      <c r="F6615" s="29" t="s">
        <v>18887</v>
      </c>
      <c r="G6615" t="s">
        <v>512</v>
      </c>
    </row>
    <row r="6616" spans="1:7" x14ac:dyDescent="0.25">
      <c r="A6616" s="29" t="s">
        <v>1973</v>
      </c>
      <c r="B6616" s="29" t="s">
        <v>1974</v>
      </c>
      <c r="C6616" s="30">
        <v>44246</v>
      </c>
      <c r="D6616" s="29" t="s">
        <v>19176</v>
      </c>
      <c r="E6616" s="29">
        <v>3000</v>
      </c>
      <c r="F6616" s="29" t="s">
        <v>18886</v>
      </c>
      <c r="G6616" t="s">
        <v>512</v>
      </c>
    </row>
    <row r="6617" spans="1:7" x14ac:dyDescent="0.25">
      <c r="A6617" s="29" t="s">
        <v>10613</v>
      </c>
      <c r="B6617" s="29" t="s">
        <v>10614</v>
      </c>
      <c r="C6617" s="30">
        <v>44243</v>
      </c>
      <c r="D6617" s="29" t="s">
        <v>19196</v>
      </c>
      <c r="E6617" s="29">
        <v>3080</v>
      </c>
      <c r="F6617" s="29" t="s">
        <v>18886</v>
      </c>
      <c r="G6617" t="s">
        <v>512</v>
      </c>
    </row>
    <row r="6618" spans="1:7" x14ac:dyDescent="0.25">
      <c r="A6618" s="29" t="s">
        <v>515</v>
      </c>
      <c r="B6618" s="29" t="s">
        <v>516</v>
      </c>
      <c r="C6618" s="30">
        <v>44244</v>
      </c>
      <c r="D6618" s="29" t="s">
        <v>19210</v>
      </c>
      <c r="E6618" s="29">
        <v>3200</v>
      </c>
      <c r="F6618" s="29" t="s">
        <v>18886</v>
      </c>
      <c r="G6618" t="s">
        <v>512</v>
      </c>
    </row>
    <row r="6619" spans="1:7" x14ac:dyDescent="0.25">
      <c r="A6619" s="29" t="s">
        <v>792</v>
      </c>
      <c r="B6619" s="29" t="s">
        <v>793</v>
      </c>
      <c r="C6619" s="30">
        <v>44236</v>
      </c>
      <c r="D6619" s="29" t="s">
        <v>19236</v>
      </c>
      <c r="E6619" s="29">
        <v>3380</v>
      </c>
      <c r="F6619" s="29" t="s">
        <v>18886</v>
      </c>
      <c r="G6619" t="s">
        <v>512</v>
      </c>
    </row>
    <row r="6620" spans="1:7" x14ac:dyDescent="0.25">
      <c r="A6620" s="29" t="s">
        <v>17496</v>
      </c>
      <c r="B6620" s="29" t="s">
        <v>17497</v>
      </c>
      <c r="C6620" s="30">
        <v>44257</v>
      </c>
      <c r="D6620" s="29" t="s">
        <v>18889</v>
      </c>
      <c r="E6620" s="29">
        <v>4000</v>
      </c>
      <c r="F6620" s="29" t="s">
        <v>18889</v>
      </c>
      <c r="G6620" t="s">
        <v>512</v>
      </c>
    </row>
    <row r="6621" spans="1:7" x14ac:dyDescent="0.25">
      <c r="A6621" s="29" t="s">
        <v>16836</v>
      </c>
      <c r="B6621" s="29" t="s">
        <v>16837</v>
      </c>
      <c r="C6621" s="30">
        <v>44227</v>
      </c>
      <c r="D6621" s="29" t="s">
        <v>18889</v>
      </c>
      <c r="E6621" s="29">
        <v>4100</v>
      </c>
      <c r="F6621" s="29" t="s">
        <v>18889</v>
      </c>
      <c r="G6621" t="s">
        <v>512</v>
      </c>
    </row>
    <row r="6622" spans="1:7" x14ac:dyDescent="0.25">
      <c r="A6622" s="29" t="s">
        <v>12595</v>
      </c>
      <c r="B6622" s="29" t="s">
        <v>12596</v>
      </c>
      <c r="C6622" s="30">
        <v>44244</v>
      </c>
      <c r="D6622" s="29" t="s">
        <v>18889</v>
      </c>
      <c r="E6622" s="29">
        <v>4470</v>
      </c>
      <c r="F6622" s="29" t="s">
        <v>18889</v>
      </c>
      <c r="G6622" t="s">
        <v>512</v>
      </c>
    </row>
    <row r="6623" spans="1:7" x14ac:dyDescent="0.25">
      <c r="A6623" s="29" t="s">
        <v>12504</v>
      </c>
      <c r="B6623" s="29" t="s">
        <v>12505</v>
      </c>
      <c r="C6623" s="30">
        <v>44245</v>
      </c>
      <c r="D6623" s="29" t="s">
        <v>18889</v>
      </c>
      <c r="E6623" s="29">
        <v>4470</v>
      </c>
      <c r="F6623" s="29" t="s">
        <v>18889</v>
      </c>
      <c r="G6623" t="s">
        <v>512</v>
      </c>
    </row>
    <row r="6624" spans="1:7" x14ac:dyDescent="0.25">
      <c r="A6624" s="29" t="s">
        <v>12593</v>
      </c>
      <c r="B6624" s="29" t="s">
        <v>12594</v>
      </c>
      <c r="C6624" s="30">
        <v>44241</v>
      </c>
      <c r="D6624" s="29" t="s">
        <v>18889</v>
      </c>
      <c r="E6624" s="29">
        <v>4520</v>
      </c>
      <c r="F6624" s="29" t="s">
        <v>18889</v>
      </c>
      <c r="G6624" t="s">
        <v>512</v>
      </c>
    </row>
    <row r="6625" spans="1:7" x14ac:dyDescent="0.25">
      <c r="A6625" s="29" t="s">
        <v>15946</v>
      </c>
      <c r="B6625" s="29" t="s">
        <v>15947</v>
      </c>
      <c r="C6625" s="30">
        <v>44264</v>
      </c>
      <c r="D6625" s="29" t="s">
        <v>18889</v>
      </c>
      <c r="E6625" s="29">
        <v>4920</v>
      </c>
      <c r="F6625" s="29" t="s">
        <v>18889</v>
      </c>
      <c r="G6625" t="s">
        <v>512</v>
      </c>
    </row>
    <row r="6626" spans="1:7" x14ac:dyDescent="0.25">
      <c r="A6626" s="29" t="s">
        <v>17397</v>
      </c>
      <c r="B6626" s="29" t="s">
        <v>17398</v>
      </c>
      <c r="C6626" s="30">
        <v>44263</v>
      </c>
      <c r="E6626" s="29">
        <v>5060</v>
      </c>
      <c r="F6626" s="29" t="s">
        <v>18890</v>
      </c>
      <c r="G6626" t="s">
        <v>512</v>
      </c>
    </row>
    <row r="6627" spans="1:7" x14ac:dyDescent="0.25">
      <c r="A6627" s="29" t="s">
        <v>17401</v>
      </c>
      <c r="B6627" s="29" t="s">
        <v>17402</v>
      </c>
      <c r="C6627" s="30">
        <v>44262</v>
      </c>
      <c r="E6627" s="29">
        <v>5300</v>
      </c>
      <c r="F6627" s="29" t="s">
        <v>18890</v>
      </c>
      <c r="G6627" t="s">
        <v>512</v>
      </c>
    </row>
    <row r="6628" spans="1:7" x14ac:dyDescent="0.25">
      <c r="A6628" s="29" t="s">
        <v>15748</v>
      </c>
      <c r="B6628" s="29" t="s">
        <v>15749</v>
      </c>
      <c r="C6628" s="30">
        <v>44257</v>
      </c>
      <c r="D6628" s="29" t="s">
        <v>18890</v>
      </c>
      <c r="E6628" s="29">
        <v>5537</v>
      </c>
      <c r="F6628" s="29" t="s">
        <v>18890</v>
      </c>
      <c r="G6628" t="s">
        <v>512</v>
      </c>
    </row>
    <row r="6629" spans="1:7" x14ac:dyDescent="0.25">
      <c r="A6629" s="29" t="s">
        <v>17407</v>
      </c>
      <c r="B6629" s="29" t="s">
        <v>17408</v>
      </c>
      <c r="C6629" s="30">
        <v>44260</v>
      </c>
      <c r="E6629" s="29">
        <v>5570</v>
      </c>
      <c r="F6629" s="29" t="s">
        <v>18890</v>
      </c>
      <c r="G6629" t="s">
        <v>512</v>
      </c>
    </row>
    <row r="6630" spans="1:7" x14ac:dyDescent="0.25">
      <c r="A6630" s="29" t="s">
        <v>7463</v>
      </c>
      <c r="B6630" s="29" t="s">
        <v>7464</v>
      </c>
      <c r="C6630" s="30">
        <v>44250</v>
      </c>
      <c r="D6630" s="29" t="s">
        <v>18890</v>
      </c>
      <c r="E6630" s="29">
        <v>5580</v>
      </c>
      <c r="F6630" s="29" t="s">
        <v>18890</v>
      </c>
      <c r="G6630" t="s">
        <v>512</v>
      </c>
    </row>
    <row r="6631" spans="1:7" x14ac:dyDescent="0.25">
      <c r="A6631" s="29" t="s">
        <v>7498</v>
      </c>
      <c r="B6631" s="29" t="s">
        <v>7499</v>
      </c>
      <c r="C6631" s="30">
        <v>44251</v>
      </c>
      <c r="D6631" s="29" t="s">
        <v>18890</v>
      </c>
      <c r="E6631" s="29">
        <v>5580</v>
      </c>
      <c r="F6631" s="29" t="s">
        <v>18890</v>
      </c>
      <c r="G6631" t="s">
        <v>512</v>
      </c>
    </row>
    <row r="6632" spans="1:7" x14ac:dyDescent="0.25">
      <c r="A6632" s="29" t="s">
        <v>13006</v>
      </c>
      <c r="B6632" s="29" t="s">
        <v>13007</v>
      </c>
      <c r="C6632" s="30">
        <v>44258</v>
      </c>
      <c r="E6632" s="29">
        <v>5580</v>
      </c>
      <c r="F6632" s="29" t="s">
        <v>18890</v>
      </c>
      <c r="G6632" t="s">
        <v>512</v>
      </c>
    </row>
    <row r="6633" spans="1:7" x14ac:dyDescent="0.25">
      <c r="A6633" s="29" t="s">
        <v>17399</v>
      </c>
      <c r="B6633" s="29" t="s">
        <v>17400</v>
      </c>
      <c r="C6633" s="30">
        <v>44259</v>
      </c>
      <c r="E6633" s="29">
        <v>5620</v>
      </c>
      <c r="F6633" s="29" t="s">
        <v>18890</v>
      </c>
      <c r="G6633" t="s">
        <v>512</v>
      </c>
    </row>
    <row r="6634" spans="1:7" x14ac:dyDescent="0.25">
      <c r="A6634" s="29" t="s">
        <v>13071</v>
      </c>
      <c r="B6634" s="29" t="s">
        <v>13072</v>
      </c>
      <c r="C6634" s="30">
        <v>44263</v>
      </c>
      <c r="E6634" s="29">
        <v>5620</v>
      </c>
      <c r="F6634" s="29" t="s">
        <v>18890</v>
      </c>
      <c r="G6634" t="s">
        <v>512</v>
      </c>
    </row>
    <row r="6635" spans="1:7" x14ac:dyDescent="0.25">
      <c r="A6635" s="29" t="s">
        <v>15742</v>
      </c>
      <c r="B6635" s="29" t="s">
        <v>15743</v>
      </c>
      <c r="C6635" s="30">
        <v>44257</v>
      </c>
      <c r="D6635" s="29" t="s">
        <v>18890</v>
      </c>
      <c r="E6635" s="29">
        <v>5640</v>
      </c>
      <c r="F6635" s="29" t="s">
        <v>18890</v>
      </c>
      <c r="G6635" t="s">
        <v>512</v>
      </c>
    </row>
    <row r="6636" spans="1:7" x14ac:dyDescent="0.25">
      <c r="A6636" s="29" t="s">
        <v>17404</v>
      </c>
      <c r="B6636" s="29" t="s">
        <v>17405</v>
      </c>
      <c r="C6636" s="30">
        <v>44257</v>
      </c>
      <c r="E6636" s="29">
        <v>5650</v>
      </c>
      <c r="F6636" s="29" t="s">
        <v>18890</v>
      </c>
      <c r="G6636" t="s">
        <v>512</v>
      </c>
    </row>
    <row r="6637" spans="1:7" x14ac:dyDescent="0.25">
      <c r="A6637" s="29" t="s">
        <v>10726</v>
      </c>
      <c r="B6637" s="29" t="s">
        <v>10727</v>
      </c>
      <c r="C6637" s="30">
        <v>44249</v>
      </c>
      <c r="D6637" s="29" t="s">
        <v>19343</v>
      </c>
      <c r="E6637" s="29">
        <v>6041</v>
      </c>
      <c r="F6637" s="29" t="s">
        <v>18891</v>
      </c>
      <c r="G6637" t="s">
        <v>512</v>
      </c>
    </row>
    <row r="6638" spans="1:7" x14ac:dyDescent="0.25">
      <c r="A6638" s="29" t="s">
        <v>10724</v>
      </c>
      <c r="B6638" s="29" t="s">
        <v>10725</v>
      </c>
      <c r="C6638" s="30">
        <v>44251</v>
      </c>
      <c r="D6638" s="29" t="s">
        <v>19344</v>
      </c>
      <c r="E6638" s="29">
        <v>6060</v>
      </c>
      <c r="F6638" s="29" t="s">
        <v>18891</v>
      </c>
      <c r="G6638" t="s">
        <v>512</v>
      </c>
    </row>
    <row r="6639" spans="1:7" x14ac:dyDescent="0.25">
      <c r="A6639" s="29" t="s">
        <v>1731</v>
      </c>
      <c r="B6639" s="29" t="s">
        <v>1732</v>
      </c>
      <c r="C6639" s="30">
        <v>44242</v>
      </c>
      <c r="D6639" s="29" t="s">
        <v>19350</v>
      </c>
      <c r="E6639" s="29">
        <v>6140</v>
      </c>
      <c r="F6639" s="29" t="s">
        <v>18891</v>
      </c>
      <c r="G6639" t="s">
        <v>512</v>
      </c>
    </row>
    <row r="6640" spans="1:7" x14ac:dyDescent="0.25">
      <c r="A6640" s="29" t="s">
        <v>10713</v>
      </c>
      <c r="B6640" s="29" t="s">
        <v>10714</v>
      </c>
      <c r="C6640" s="30">
        <v>44251</v>
      </c>
      <c r="D6640" s="29" t="s">
        <v>19355</v>
      </c>
      <c r="E6640" s="29">
        <v>6220</v>
      </c>
      <c r="F6640" s="29" t="s">
        <v>18891</v>
      </c>
      <c r="G6640" t="s">
        <v>512</v>
      </c>
    </row>
    <row r="6641" spans="1:7" x14ac:dyDescent="0.25">
      <c r="A6641" s="29" t="s">
        <v>10718</v>
      </c>
      <c r="B6641" s="29" t="s">
        <v>10719</v>
      </c>
      <c r="C6641" s="30">
        <v>44251</v>
      </c>
      <c r="D6641" s="29" t="s">
        <v>19355</v>
      </c>
      <c r="E6641" s="29">
        <v>6220</v>
      </c>
      <c r="F6641" s="29" t="s">
        <v>18891</v>
      </c>
      <c r="G6641" t="s">
        <v>512</v>
      </c>
    </row>
    <row r="6642" spans="1:7" x14ac:dyDescent="0.25">
      <c r="A6642" s="29" t="s">
        <v>10721</v>
      </c>
      <c r="B6642" s="29" t="s">
        <v>10722</v>
      </c>
      <c r="C6642" s="30">
        <v>44251</v>
      </c>
      <c r="D6642" s="29" t="s">
        <v>19355</v>
      </c>
      <c r="E6642" s="29">
        <v>6220</v>
      </c>
      <c r="F6642" s="29" t="s">
        <v>18891</v>
      </c>
      <c r="G6642" t="s">
        <v>512</v>
      </c>
    </row>
    <row r="6643" spans="1:7" x14ac:dyDescent="0.25">
      <c r="A6643" s="29" t="s">
        <v>7465</v>
      </c>
      <c r="B6643" s="29" t="s">
        <v>7466</v>
      </c>
      <c r="C6643" s="30">
        <v>44249</v>
      </c>
      <c r="D6643" s="29" t="s">
        <v>18892</v>
      </c>
      <c r="E6643" s="29">
        <v>6953</v>
      </c>
      <c r="F6643" s="29" t="s">
        <v>18892</v>
      </c>
      <c r="G6643" t="s">
        <v>512</v>
      </c>
    </row>
    <row r="6644" spans="1:7" x14ac:dyDescent="0.25">
      <c r="A6644" s="29" t="s">
        <v>7531</v>
      </c>
      <c r="B6644" s="29" t="s">
        <v>7532</v>
      </c>
      <c r="C6644" s="30">
        <v>44254</v>
      </c>
      <c r="D6644" s="29" t="s">
        <v>18891</v>
      </c>
      <c r="E6644" s="29">
        <v>7140</v>
      </c>
      <c r="F6644" s="29" t="s">
        <v>18891</v>
      </c>
      <c r="G6644" t="s">
        <v>512</v>
      </c>
    </row>
    <row r="6645" spans="1:7" x14ac:dyDescent="0.25">
      <c r="A6645" s="29" t="s">
        <v>16065</v>
      </c>
      <c r="B6645" s="29" t="s">
        <v>16066</v>
      </c>
      <c r="C6645" s="30">
        <v>44266</v>
      </c>
      <c r="E6645" s="29">
        <v>7600</v>
      </c>
      <c r="F6645" s="29" t="s">
        <v>18891</v>
      </c>
      <c r="G6645" t="s">
        <v>512</v>
      </c>
    </row>
    <row r="6646" spans="1:7" x14ac:dyDescent="0.25">
      <c r="A6646" s="29" t="s">
        <v>16051</v>
      </c>
      <c r="B6646" s="29" t="s">
        <v>16052</v>
      </c>
      <c r="C6646" s="30">
        <v>44266</v>
      </c>
      <c r="E6646" s="29">
        <v>7610</v>
      </c>
      <c r="F6646" s="29" t="s">
        <v>18891</v>
      </c>
      <c r="G6646" t="s">
        <v>512</v>
      </c>
    </row>
    <row r="6647" spans="1:7" x14ac:dyDescent="0.25">
      <c r="A6647" s="29" t="s">
        <v>16055</v>
      </c>
      <c r="B6647" s="29" t="s">
        <v>16056</v>
      </c>
      <c r="C6647" s="30">
        <v>44266</v>
      </c>
      <c r="E6647" s="29">
        <v>7610</v>
      </c>
      <c r="F6647" s="29" t="s">
        <v>18891</v>
      </c>
      <c r="G6647" t="s">
        <v>512</v>
      </c>
    </row>
    <row r="6648" spans="1:7" x14ac:dyDescent="0.25">
      <c r="A6648" s="29" t="s">
        <v>16367</v>
      </c>
      <c r="B6648" s="29" t="s">
        <v>16368</v>
      </c>
      <c r="C6648" s="30">
        <v>44271</v>
      </c>
      <c r="E6648" s="29">
        <v>7620</v>
      </c>
      <c r="F6648" s="29" t="s">
        <v>18891</v>
      </c>
      <c r="G6648" t="s">
        <v>512</v>
      </c>
    </row>
    <row r="6649" spans="1:7" x14ac:dyDescent="0.25">
      <c r="A6649" s="29" t="s">
        <v>16048</v>
      </c>
      <c r="B6649" s="29" t="s">
        <v>16049</v>
      </c>
      <c r="C6649" s="30">
        <v>44265</v>
      </c>
      <c r="E6649" s="29">
        <v>7730</v>
      </c>
      <c r="F6649" s="29" t="s">
        <v>18891</v>
      </c>
      <c r="G6649" t="s">
        <v>512</v>
      </c>
    </row>
    <row r="6650" spans="1:7" x14ac:dyDescent="0.25">
      <c r="A6650" s="29" t="s">
        <v>17151</v>
      </c>
      <c r="B6650" s="29" t="s">
        <v>17152</v>
      </c>
      <c r="C6650" s="30">
        <v>44237</v>
      </c>
      <c r="D6650" s="29" t="s">
        <v>18930</v>
      </c>
      <c r="E6650" s="29">
        <v>8680</v>
      </c>
      <c r="F6650" s="29" t="s">
        <v>18893</v>
      </c>
      <c r="G6650" t="s">
        <v>512</v>
      </c>
    </row>
    <row r="6651" spans="1:7" x14ac:dyDescent="0.25">
      <c r="A6651" s="29" t="s">
        <v>15890</v>
      </c>
      <c r="B6651" s="29" t="s">
        <v>15891</v>
      </c>
      <c r="C6651" s="30">
        <v>44257</v>
      </c>
      <c r="D6651" s="29" t="s">
        <v>18956</v>
      </c>
      <c r="E6651" s="29">
        <v>9000</v>
      </c>
      <c r="F6651" s="29" t="s">
        <v>18894</v>
      </c>
      <c r="G6651" t="s">
        <v>512</v>
      </c>
    </row>
    <row r="6652" spans="1:7" x14ac:dyDescent="0.25">
      <c r="A6652" s="29" t="s">
        <v>16017</v>
      </c>
      <c r="B6652" s="29" t="s">
        <v>16018</v>
      </c>
      <c r="C6652" s="30">
        <v>44270</v>
      </c>
      <c r="D6652" s="29" t="s">
        <v>18958</v>
      </c>
      <c r="E6652" s="29">
        <v>9280</v>
      </c>
      <c r="F6652" s="29" t="s">
        <v>18894</v>
      </c>
      <c r="G6652" t="s">
        <v>512</v>
      </c>
    </row>
    <row r="6653" spans="1:7" x14ac:dyDescent="0.25">
      <c r="A6653" s="29" t="s">
        <v>16024</v>
      </c>
      <c r="B6653" s="29" t="s">
        <v>16025</v>
      </c>
      <c r="C6653" s="30">
        <v>44271</v>
      </c>
      <c r="D6653" s="29" t="s">
        <v>18958</v>
      </c>
      <c r="E6653" s="29">
        <v>9280</v>
      </c>
      <c r="F6653" s="29" t="s">
        <v>18894</v>
      </c>
      <c r="G6653" t="s">
        <v>512</v>
      </c>
    </row>
    <row r="6654" spans="1:7" x14ac:dyDescent="0.25">
      <c r="A6654" s="29" t="s">
        <v>16911</v>
      </c>
      <c r="B6654" s="29" t="s">
        <v>16912</v>
      </c>
      <c r="C6654" s="30">
        <v>44238</v>
      </c>
      <c r="D6654" s="29" t="s">
        <v>19419</v>
      </c>
      <c r="E6654" s="29">
        <v>9660</v>
      </c>
      <c r="F6654" s="29" t="s">
        <v>18894</v>
      </c>
      <c r="G6654" t="s">
        <v>512</v>
      </c>
    </row>
    <row r="6655" spans="1:7" x14ac:dyDescent="0.25">
      <c r="A6655" s="29" t="s">
        <v>3855</v>
      </c>
      <c r="B6655" s="29" t="s">
        <v>3856</v>
      </c>
      <c r="C6655" s="30">
        <v>44238</v>
      </c>
      <c r="D6655" s="29" t="s">
        <v>18896</v>
      </c>
      <c r="F6655" s="29" t="s">
        <v>18894</v>
      </c>
      <c r="G6655" t="s">
        <v>512</v>
      </c>
    </row>
    <row r="6656" spans="1:7" x14ac:dyDescent="0.25">
      <c r="A6656" s="29" t="s">
        <v>9826</v>
      </c>
      <c r="B6656" s="29" t="s">
        <v>9827</v>
      </c>
      <c r="C6656" s="30">
        <v>44242</v>
      </c>
      <c r="D6656" s="29" t="s">
        <v>18896</v>
      </c>
      <c r="F6656" s="29" t="s">
        <v>18894</v>
      </c>
      <c r="G6656" t="s">
        <v>512</v>
      </c>
    </row>
    <row r="6657" spans="1:7" x14ac:dyDescent="0.25">
      <c r="A6657" s="29" t="s">
        <v>9775</v>
      </c>
      <c r="B6657" s="29" t="s">
        <v>9776</v>
      </c>
      <c r="C6657" s="30">
        <v>44243</v>
      </c>
      <c r="D6657" s="29" t="s">
        <v>18896</v>
      </c>
      <c r="F6657" s="29" t="s">
        <v>18894</v>
      </c>
      <c r="G6657" t="s">
        <v>512</v>
      </c>
    </row>
    <row r="6658" spans="1:7" x14ac:dyDescent="0.25">
      <c r="A6658" s="29" t="s">
        <v>12737</v>
      </c>
      <c r="B6658" s="29" t="s">
        <v>12738</v>
      </c>
      <c r="C6658" s="30">
        <v>44243</v>
      </c>
      <c r="D6658" s="29" t="s">
        <v>18896</v>
      </c>
      <c r="F6658" s="29" t="s">
        <v>18894</v>
      </c>
      <c r="G6658" t="s">
        <v>512</v>
      </c>
    </row>
    <row r="6659" spans="1:7" x14ac:dyDescent="0.25">
      <c r="A6659" s="29" t="s">
        <v>9780</v>
      </c>
      <c r="B6659" s="29" t="s">
        <v>9781</v>
      </c>
      <c r="C6659" s="30">
        <v>44244</v>
      </c>
      <c r="D6659" s="29" t="s">
        <v>18896</v>
      </c>
      <c r="F6659" s="29" t="s">
        <v>18894</v>
      </c>
      <c r="G6659" t="s">
        <v>512</v>
      </c>
    </row>
    <row r="6660" spans="1:7" x14ac:dyDescent="0.25">
      <c r="A6660" s="29" t="s">
        <v>12732</v>
      </c>
      <c r="B6660" s="29" t="s">
        <v>12733</v>
      </c>
      <c r="C6660" s="30">
        <v>44244</v>
      </c>
      <c r="D6660" s="29" t="s">
        <v>18896</v>
      </c>
      <c r="F6660" s="29" t="s">
        <v>18894</v>
      </c>
      <c r="G6660" t="s">
        <v>512</v>
      </c>
    </row>
    <row r="6661" spans="1:7" x14ac:dyDescent="0.25">
      <c r="A6661" s="29" t="s">
        <v>747</v>
      </c>
      <c r="B6661" s="29" t="s">
        <v>748</v>
      </c>
      <c r="C6661" s="30">
        <v>44249</v>
      </c>
      <c r="D6661" s="29" t="s">
        <v>19433</v>
      </c>
      <c r="F6661" s="29" t="s">
        <v>18888</v>
      </c>
      <c r="G6661" t="s">
        <v>512</v>
      </c>
    </row>
    <row r="6662" spans="1:7" x14ac:dyDescent="0.25">
      <c r="A6662" s="29" t="s">
        <v>16296</v>
      </c>
      <c r="B6662" s="29" t="s">
        <v>16297</v>
      </c>
      <c r="C6662" s="30">
        <v>44253</v>
      </c>
      <c r="D6662" s="29" t="s">
        <v>18896</v>
      </c>
      <c r="F6662" s="29" t="s">
        <v>18894</v>
      </c>
      <c r="G6662" t="s">
        <v>512</v>
      </c>
    </row>
    <row r="6663" spans="1:7" x14ac:dyDescent="0.25">
      <c r="A6663" s="29" t="s">
        <v>13084</v>
      </c>
      <c r="B6663" s="29" t="s">
        <v>13085</v>
      </c>
      <c r="C6663" s="30">
        <v>44253</v>
      </c>
      <c r="D6663" s="29" t="s">
        <v>18988</v>
      </c>
      <c r="F6663" s="29" t="s">
        <v>18886</v>
      </c>
      <c r="G6663" t="s">
        <v>512</v>
      </c>
    </row>
    <row r="6664" spans="1:7" x14ac:dyDescent="0.25">
      <c r="A6664" s="29" t="s">
        <v>16116</v>
      </c>
      <c r="B6664" s="29" t="s">
        <v>16117</v>
      </c>
      <c r="C6664" s="30">
        <v>44256</v>
      </c>
      <c r="D6664" s="29" t="s">
        <v>18896</v>
      </c>
      <c r="F6664" s="29" t="s">
        <v>18894</v>
      </c>
      <c r="G6664" t="s">
        <v>512</v>
      </c>
    </row>
    <row r="6665" spans="1:7" x14ac:dyDescent="0.25">
      <c r="A6665" s="29" t="s">
        <v>15476</v>
      </c>
      <c r="B6665" s="29" t="s">
        <v>15477</v>
      </c>
      <c r="C6665" s="30">
        <v>44239</v>
      </c>
      <c r="D6665" s="29" t="s">
        <v>18895</v>
      </c>
      <c r="E6665" s="29">
        <v>1050</v>
      </c>
      <c r="F6665" s="29" t="s">
        <v>18884</v>
      </c>
      <c r="G6665" t="s">
        <v>15478</v>
      </c>
    </row>
    <row r="6666" spans="1:7" x14ac:dyDescent="0.25">
      <c r="A6666" s="29" t="s">
        <v>4392</v>
      </c>
      <c r="B6666" s="29" t="s">
        <v>4393</v>
      </c>
      <c r="C6666" s="30">
        <v>44253</v>
      </c>
      <c r="D6666" s="29" t="s">
        <v>18895</v>
      </c>
      <c r="E6666" s="29">
        <v>1000</v>
      </c>
      <c r="F6666" s="29" t="s">
        <v>18884</v>
      </c>
      <c r="G6666" t="s">
        <v>687</v>
      </c>
    </row>
    <row r="6667" spans="1:7" x14ac:dyDescent="0.25">
      <c r="A6667" s="29" t="s">
        <v>16480</v>
      </c>
      <c r="B6667" s="29" t="s">
        <v>16481</v>
      </c>
      <c r="C6667" s="30">
        <v>44202</v>
      </c>
      <c r="D6667" s="29" t="s">
        <v>18966</v>
      </c>
      <c r="E6667" s="29">
        <v>1070</v>
      </c>
      <c r="F6667" s="29" t="s">
        <v>18884</v>
      </c>
      <c r="G6667" t="s">
        <v>687</v>
      </c>
    </row>
    <row r="6668" spans="1:7" x14ac:dyDescent="0.25">
      <c r="A6668" s="29" t="s">
        <v>4319</v>
      </c>
      <c r="B6668" s="29" t="s">
        <v>4320</v>
      </c>
      <c r="C6668" s="30">
        <v>44254</v>
      </c>
      <c r="D6668" s="29" t="s">
        <v>18889</v>
      </c>
      <c r="E6668" s="29">
        <v>4020</v>
      </c>
      <c r="F6668" s="29" t="s">
        <v>18889</v>
      </c>
      <c r="G6668" t="s">
        <v>687</v>
      </c>
    </row>
    <row r="6669" spans="1:7" x14ac:dyDescent="0.25">
      <c r="A6669" s="29" t="s">
        <v>9072</v>
      </c>
      <c r="B6669" s="29" t="s">
        <v>9073</v>
      </c>
      <c r="C6669" s="30">
        <v>44225</v>
      </c>
      <c r="D6669" s="29" t="s">
        <v>18889</v>
      </c>
      <c r="E6669" s="29">
        <v>4100</v>
      </c>
      <c r="F6669" s="29" t="s">
        <v>18889</v>
      </c>
      <c r="G6669" t="s">
        <v>687</v>
      </c>
    </row>
    <row r="6670" spans="1:7" x14ac:dyDescent="0.25">
      <c r="A6670" s="29" t="s">
        <v>9074</v>
      </c>
      <c r="B6670" s="29" t="s">
        <v>9075</v>
      </c>
      <c r="C6670" s="30">
        <v>44225</v>
      </c>
      <c r="D6670" s="29" t="s">
        <v>18889</v>
      </c>
      <c r="E6670" s="29">
        <v>4100</v>
      </c>
      <c r="F6670" s="29" t="s">
        <v>18889</v>
      </c>
      <c r="G6670" t="s">
        <v>687</v>
      </c>
    </row>
    <row r="6671" spans="1:7" x14ac:dyDescent="0.25">
      <c r="A6671" s="29" t="s">
        <v>9070</v>
      </c>
      <c r="B6671" s="29" t="s">
        <v>9071</v>
      </c>
      <c r="C6671" s="30">
        <v>44229</v>
      </c>
      <c r="D6671" s="29" t="s">
        <v>18889</v>
      </c>
      <c r="E6671" s="29">
        <v>4100</v>
      </c>
      <c r="F6671" s="29" t="s">
        <v>18889</v>
      </c>
      <c r="G6671" t="s">
        <v>687</v>
      </c>
    </row>
    <row r="6672" spans="1:7" x14ac:dyDescent="0.25">
      <c r="A6672" s="29" t="s">
        <v>16881</v>
      </c>
      <c r="B6672" s="29" t="s">
        <v>16882</v>
      </c>
      <c r="C6672" s="30">
        <v>44225</v>
      </c>
      <c r="D6672" s="29" t="s">
        <v>18889</v>
      </c>
      <c r="E6672" s="29">
        <v>4102</v>
      </c>
      <c r="F6672" s="29" t="s">
        <v>18889</v>
      </c>
      <c r="G6672" t="s">
        <v>687</v>
      </c>
    </row>
    <row r="6673" spans="1:7" x14ac:dyDescent="0.25">
      <c r="A6673" s="29" t="s">
        <v>6089</v>
      </c>
      <c r="B6673" s="29" t="s">
        <v>6090</v>
      </c>
      <c r="C6673" s="30">
        <v>44218</v>
      </c>
      <c r="D6673" s="29" t="s">
        <v>18889</v>
      </c>
      <c r="E6673" s="29">
        <v>4420</v>
      </c>
      <c r="F6673" s="29" t="s">
        <v>18889</v>
      </c>
      <c r="G6673" t="s">
        <v>687</v>
      </c>
    </row>
    <row r="6674" spans="1:7" x14ac:dyDescent="0.25">
      <c r="A6674" s="29" t="s">
        <v>6093</v>
      </c>
      <c r="B6674" s="29" t="s">
        <v>6094</v>
      </c>
      <c r="C6674" s="30">
        <v>44222</v>
      </c>
      <c r="D6674" s="29" t="s">
        <v>18889</v>
      </c>
      <c r="E6674" s="29">
        <v>4420</v>
      </c>
      <c r="F6674" s="29" t="s">
        <v>18889</v>
      </c>
      <c r="G6674" t="s">
        <v>687</v>
      </c>
    </row>
    <row r="6675" spans="1:7" x14ac:dyDescent="0.25">
      <c r="A6675" s="29" t="s">
        <v>17558</v>
      </c>
      <c r="B6675" s="29" t="s">
        <v>17559</v>
      </c>
      <c r="C6675" s="30">
        <v>44259</v>
      </c>
      <c r="D6675" s="29" t="s">
        <v>18889</v>
      </c>
      <c r="E6675" s="29">
        <v>4420</v>
      </c>
      <c r="F6675" s="29" t="s">
        <v>18889</v>
      </c>
      <c r="G6675" t="s">
        <v>687</v>
      </c>
    </row>
    <row r="6676" spans="1:7" x14ac:dyDescent="0.25">
      <c r="A6676" s="29" t="s">
        <v>17579</v>
      </c>
      <c r="B6676" s="29" t="s">
        <v>17580</v>
      </c>
      <c r="C6676" s="30">
        <v>44261</v>
      </c>
      <c r="D6676" s="29" t="s">
        <v>18889</v>
      </c>
      <c r="E6676" s="29">
        <v>4420</v>
      </c>
      <c r="F6676" s="29" t="s">
        <v>18889</v>
      </c>
      <c r="G6676" t="s">
        <v>687</v>
      </c>
    </row>
    <row r="6677" spans="1:7" x14ac:dyDescent="0.25">
      <c r="A6677" s="29" t="s">
        <v>5063</v>
      </c>
      <c r="B6677" s="29" t="s">
        <v>5064</v>
      </c>
      <c r="C6677" s="30">
        <v>44264</v>
      </c>
      <c r="D6677" s="29" t="s">
        <v>18889</v>
      </c>
      <c r="E6677" s="29">
        <v>4420</v>
      </c>
      <c r="F6677" s="29" t="s">
        <v>18889</v>
      </c>
      <c r="G6677" t="s">
        <v>687</v>
      </c>
    </row>
    <row r="6678" spans="1:7" x14ac:dyDescent="0.25">
      <c r="A6678" s="29" t="s">
        <v>5245</v>
      </c>
      <c r="B6678" s="29" t="s">
        <v>5246</v>
      </c>
      <c r="C6678" s="30">
        <v>44221</v>
      </c>
      <c r="D6678" s="29" t="s">
        <v>18889</v>
      </c>
      <c r="E6678" s="29">
        <v>4460</v>
      </c>
      <c r="F6678" s="29" t="s">
        <v>18889</v>
      </c>
      <c r="G6678" t="s">
        <v>687</v>
      </c>
    </row>
    <row r="6679" spans="1:7" x14ac:dyDescent="0.25">
      <c r="A6679" s="29" t="s">
        <v>5294</v>
      </c>
      <c r="B6679" s="29" t="s">
        <v>5295</v>
      </c>
      <c r="C6679" s="30">
        <v>44219</v>
      </c>
      <c r="D6679" s="29" t="s">
        <v>18889</v>
      </c>
      <c r="E6679" s="29">
        <v>4470</v>
      </c>
      <c r="F6679" s="29" t="s">
        <v>18889</v>
      </c>
      <c r="G6679" t="s">
        <v>687</v>
      </c>
    </row>
    <row r="6680" spans="1:7" x14ac:dyDescent="0.25">
      <c r="A6680" s="29" t="s">
        <v>9079</v>
      </c>
      <c r="B6680" s="29" t="s">
        <v>9080</v>
      </c>
      <c r="C6680" s="30">
        <v>44224</v>
      </c>
      <c r="D6680" s="29" t="s">
        <v>18889</v>
      </c>
      <c r="E6680" s="29">
        <v>4537</v>
      </c>
      <c r="F6680" s="29" t="s">
        <v>18889</v>
      </c>
      <c r="G6680" t="s">
        <v>687</v>
      </c>
    </row>
    <row r="6681" spans="1:7" x14ac:dyDescent="0.25">
      <c r="A6681" s="29" t="s">
        <v>9109</v>
      </c>
      <c r="B6681" s="29" t="s">
        <v>9110</v>
      </c>
      <c r="C6681" s="30">
        <v>44224</v>
      </c>
      <c r="D6681" s="29" t="s">
        <v>18889</v>
      </c>
      <c r="E6681" s="29">
        <v>4537</v>
      </c>
      <c r="F6681" s="29" t="s">
        <v>18889</v>
      </c>
      <c r="G6681" t="s">
        <v>687</v>
      </c>
    </row>
    <row r="6682" spans="1:7" x14ac:dyDescent="0.25">
      <c r="A6682" s="29" t="s">
        <v>5081</v>
      </c>
      <c r="B6682" s="29" t="s">
        <v>5082</v>
      </c>
      <c r="C6682" s="30">
        <v>44266</v>
      </c>
      <c r="D6682" s="29" t="s">
        <v>18889</v>
      </c>
      <c r="E6682" s="29">
        <v>4570</v>
      </c>
      <c r="F6682" s="29" t="s">
        <v>18889</v>
      </c>
      <c r="G6682" t="s">
        <v>687</v>
      </c>
    </row>
    <row r="6683" spans="1:7" x14ac:dyDescent="0.25">
      <c r="A6683" s="29" t="s">
        <v>6091</v>
      </c>
      <c r="B6683" s="29" t="s">
        <v>6092</v>
      </c>
      <c r="C6683" s="30">
        <v>44221</v>
      </c>
      <c r="D6683" s="29" t="s">
        <v>18889</v>
      </c>
      <c r="E6683" s="29">
        <v>4800</v>
      </c>
      <c r="F6683" s="29" t="s">
        <v>18889</v>
      </c>
      <c r="G6683" t="s">
        <v>687</v>
      </c>
    </row>
    <row r="6684" spans="1:7" x14ac:dyDescent="0.25">
      <c r="A6684" s="29" t="s">
        <v>11484</v>
      </c>
      <c r="B6684" s="29" t="s">
        <v>11485</v>
      </c>
      <c r="C6684" s="30">
        <v>44216</v>
      </c>
      <c r="D6684" s="29" t="s">
        <v>19292</v>
      </c>
      <c r="F6684" s="29" t="s">
        <v>18888</v>
      </c>
      <c r="G6684" t="s">
        <v>687</v>
      </c>
    </row>
    <row r="6685" spans="1:7" x14ac:dyDescent="0.25">
      <c r="A6685" s="29" t="s">
        <v>11490</v>
      </c>
      <c r="B6685" s="29" t="s">
        <v>11491</v>
      </c>
      <c r="C6685" s="30">
        <v>44216</v>
      </c>
      <c r="D6685" s="29" t="s">
        <v>19292</v>
      </c>
      <c r="F6685" s="29" t="s">
        <v>18888</v>
      </c>
      <c r="G6685" t="s">
        <v>687</v>
      </c>
    </row>
    <row r="6686" spans="1:7" x14ac:dyDescent="0.25">
      <c r="A6686" s="29" t="s">
        <v>11493</v>
      </c>
      <c r="B6686" s="29" t="s">
        <v>11494</v>
      </c>
      <c r="C6686" s="30">
        <v>44216</v>
      </c>
      <c r="D6686" s="29" t="s">
        <v>19292</v>
      </c>
      <c r="F6686" s="29" t="s">
        <v>18888</v>
      </c>
      <c r="G6686" t="s">
        <v>687</v>
      </c>
    </row>
    <row r="6687" spans="1:7" x14ac:dyDescent="0.25">
      <c r="A6687" s="29" t="s">
        <v>9076</v>
      </c>
      <c r="B6687" s="29" t="s">
        <v>9077</v>
      </c>
      <c r="C6687" s="30">
        <v>44224</v>
      </c>
      <c r="D6687" s="29" t="s">
        <v>18889</v>
      </c>
      <c r="F6687" s="29" t="s">
        <v>18889</v>
      </c>
      <c r="G6687" t="s">
        <v>687</v>
      </c>
    </row>
    <row r="6688" spans="1:7" x14ac:dyDescent="0.25">
      <c r="A6688" s="29" t="s">
        <v>684</v>
      </c>
      <c r="B6688" s="29" t="s">
        <v>685</v>
      </c>
      <c r="C6688" s="30">
        <v>44246</v>
      </c>
      <c r="D6688" s="29" t="s">
        <v>19290</v>
      </c>
      <c r="F6688" s="29" t="s">
        <v>18888</v>
      </c>
      <c r="G6688" t="s">
        <v>687</v>
      </c>
    </row>
    <row r="6689" spans="1:7" x14ac:dyDescent="0.25">
      <c r="A6689" s="29" t="s">
        <v>1340</v>
      </c>
      <c r="B6689" s="29" t="s">
        <v>1341</v>
      </c>
      <c r="C6689" s="30">
        <v>44264</v>
      </c>
      <c r="D6689" s="29" t="s">
        <v>19254</v>
      </c>
      <c r="F6689" s="29" t="s">
        <v>18888</v>
      </c>
      <c r="G6689" t="s">
        <v>687</v>
      </c>
    </row>
    <row r="6690" spans="1:7" x14ac:dyDescent="0.25">
      <c r="A6690" s="29" t="s">
        <v>6565</v>
      </c>
      <c r="B6690" s="29" t="s">
        <v>6566</v>
      </c>
      <c r="C6690" s="30">
        <v>44230</v>
      </c>
      <c r="D6690" s="29" t="s">
        <v>19136</v>
      </c>
      <c r="E6690" s="29">
        <v>2300</v>
      </c>
      <c r="F6690" s="29" t="s">
        <v>18887</v>
      </c>
      <c r="G6690" t="s">
        <v>634</v>
      </c>
    </row>
    <row r="6691" spans="1:7" x14ac:dyDescent="0.25">
      <c r="A6691" s="29" t="s">
        <v>6666</v>
      </c>
      <c r="B6691" s="29" t="s">
        <v>6667</v>
      </c>
      <c r="C6691" s="30">
        <v>44230</v>
      </c>
      <c r="D6691" s="29" t="s">
        <v>19136</v>
      </c>
      <c r="E6691" s="29">
        <v>2300</v>
      </c>
      <c r="F6691" s="29" t="s">
        <v>18887</v>
      </c>
      <c r="G6691" t="s">
        <v>634</v>
      </c>
    </row>
    <row r="6692" spans="1:7" x14ac:dyDescent="0.25">
      <c r="A6692" s="29" t="s">
        <v>15199</v>
      </c>
      <c r="B6692" s="29" t="s">
        <v>15200</v>
      </c>
      <c r="C6692" s="30">
        <v>44235</v>
      </c>
      <c r="D6692" s="29" t="s">
        <v>19136</v>
      </c>
      <c r="E6692" s="29">
        <v>2300</v>
      </c>
      <c r="F6692" s="29" t="s">
        <v>18887</v>
      </c>
      <c r="G6692" t="s">
        <v>634</v>
      </c>
    </row>
    <row r="6693" spans="1:7" x14ac:dyDescent="0.25">
      <c r="A6693" s="29" t="s">
        <v>630</v>
      </c>
      <c r="B6693" s="29" t="s">
        <v>631</v>
      </c>
      <c r="C6693" s="30">
        <v>44240</v>
      </c>
      <c r="D6693" s="29" t="s">
        <v>19273</v>
      </c>
      <c r="E6693" s="29">
        <v>3621</v>
      </c>
      <c r="F6693" s="29" t="s">
        <v>18888</v>
      </c>
      <c r="G6693" t="s">
        <v>634</v>
      </c>
    </row>
    <row r="6694" spans="1:7" x14ac:dyDescent="0.25">
      <c r="A6694" s="29" t="s">
        <v>17057</v>
      </c>
      <c r="B6694" s="29" t="s">
        <v>17058</v>
      </c>
      <c r="C6694" s="30">
        <v>44237</v>
      </c>
      <c r="D6694" s="29" t="s">
        <v>19286</v>
      </c>
      <c r="E6694" s="29">
        <v>3670</v>
      </c>
      <c r="F6694" s="29" t="s">
        <v>18888</v>
      </c>
      <c r="G6694" t="s">
        <v>634</v>
      </c>
    </row>
    <row r="6695" spans="1:7" x14ac:dyDescent="0.25">
      <c r="A6695" s="29" t="s">
        <v>1566</v>
      </c>
      <c r="B6695" s="29" t="s">
        <v>1567</v>
      </c>
      <c r="C6695" s="30">
        <v>44249</v>
      </c>
      <c r="D6695" s="29" t="s">
        <v>19275</v>
      </c>
      <c r="E6695" s="29">
        <v>3680</v>
      </c>
      <c r="F6695" s="29" t="s">
        <v>18888</v>
      </c>
      <c r="G6695" t="s">
        <v>634</v>
      </c>
    </row>
    <row r="6696" spans="1:7" x14ac:dyDescent="0.25">
      <c r="A6696" s="29" t="s">
        <v>7997</v>
      </c>
      <c r="B6696" s="29" t="s">
        <v>7998</v>
      </c>
      <c r="C6696" s="30">
        <v>44245</v>
      </c>
      <c r="D6696" s="29" t="s">
        <v>19292</v>
      </c>
      <c r="E6696" s="29">
        <v>3770</v>
      </c>
      <c r="F6696" s="29" t="s">
        <v>18888</v>
      </c>
      <c r="G6696" t="s">
        <v>634</v>
      </c>
    </row>
    <row r="6697" spans="1:7" x14ac:dyDescent="0.25">
      <c r="A6697" s="29" t="s">
        <v>5460</v>
      </c>
      <c r="B6697" s="29" t="s">
        <v>5461</v>
      </c>
      <c r="C6697" s="30">
        <v>44228</v>
      </c>
      <c r="D6697" s="29" t="s">
        <v>19291</v>
      </c>
      <c r="F6697" s="29" t="s">
        <v>18888</v>
      </c>
      <c r="G6697" t="s">
        <v>634</v>
      </c>
    </row>
    <row r="6698" spans="1:7" x14ac:dyDescent="0.25">
      <c r="A6698" s="29" t="s">
        <v>677</v>
      </c>
      <c r="B6698" s="29" t="s">
        <v>678</v>
      </c>
      <c r="C6698" s="30">
        <v>44246</v>
      </c>
      <c r="D6698" s="29" t="s">
        <v>19443</v>
      </c>
      <c r="F6698" s="29" t="s">
        <v>18888</v>
      </c>
      <c r="G6698" t="s">
        <v>634</v>
      </c>
    </row>
    <row r="6739" spans="3:3" x14ac:dyDescent="0.25">
      <c r="C6739" s="30"/>
    </row>
    <row r="6740" spans="3:3" x14ac:dyDescent="0.25">
      <c r="C6740" s="30"/>
    </row>
    <row r="6741" spans="3:3" x14ac:dyDescent="0.25">
      <c r="C6741" s="30"/>
    </row>
    <row r="6742" spans="3:3" x14ac:dyDescent="0.25">
      <c r="C6742" s="30"/>
    </row>
    <row r="6743" spans="3:3" x14ac:dyDescent="0.25">
      <c r="C6743" s="30"/>
    </row>
    <row r="6744" spans="3:3" x14ac:dyDescent="0.25">
      <c r="C6744" s="30"/>
    </row>
    <row r="6745" spans="3:3" x14ac:dyDescent="0.25">
      <c r="C6745" s="30"/>
    </row>
    <row r="6746" spans="3:3" x14ac:dyDescent="0.25">
      <c r="C6746" s="30"/>
    </row>
    <row r="6747" spans="3:3" x14ac:dyDescent="0.25">
      <c r="C6747" s="30"/>
    </row>
    <row r="6748" spans="3:3" x14ac:dyDescent="0.25">
      <c r="C6748" s="30"/>
    </row>
    <row r="6749" spans="3:3" x14ac:dyDescent="0.25">
      <c r="C6749" s="30"/>
    </row>
    <row r="6750" spans="3:3" x14ac:dyDescent="0.25">
      <c r="C6750" s="30"/>
    </row>
    <row r="6751" spans="3:3" x14ac:dyDescent="0.25">
      <c r="C6751" s="30"/>
    </row>
    <row r="6752" spans="3:3" x14ac:dyDescent="0.25">
      <c r="C6752" s="30"/>
    </row>
    <row r="6753" spans="3:3" x14ac:dyDescent="0.25">
      <c r="C6753" s="30"/>
    </row>
    <row r="6754" spans="3:3" x14ac:dyDescent="0.25">
      <c r="C6754" s="30"/>
    </row>
    <row r="6755" spans="3:3" x14ac:dyDescent="0.25">
      <c r="C6755" s="30"/>
    </row>
    <row r="6756" spans="3:3" x14ac:dyDescent="0.25">
      <c r="C6756" s="30"/>
    </row>
    <row r="6757" spans="3:3" x14ac:dyDescent="0.25">
      <c r="C6757" s="30"/>
    </row>
    <row r="6758" spans="3:3" x14ac:dyDescent="0.25">
      <c r="C6758" s="30"/>
    </row>
    <row r="6759" spans="3:3" x14ac:dyDescent="0.25">
      <c r="C6759" s="30"/>
    </row>
    <row r="6760" spans="3:3" x14ac:dyDescent="0.25">
      <c r="C6760" s="30"/>
    </row>
    <row r="6761" spans="3:3" x14ac:dyDescent="0.25">
      <c r="C6761" s="30"/>
    </row>
    <row r="6762" spans="3:3" x14ac:dyDescent="0.25">
      <c r="C6762" s="30"/>
    </row>
    <row r="6763" spans="3:3" x14ac:dyDescent="0.25">
      <c r="C6763" s="30"/>
    </row>
    <row r="6764" spans="3:3" x14ac:dyDescent="0.25">
      <c r="C6764" s="30"/>
    </row>
    <row r="6765" spans="3:3" x14ac:dyDescent="0.25">
      <c r="C6765" s="30"/>
    </row>
    <row r="6766" spans="3:3" x14ac:dyDescent="0.25">
      <c r="C6766" s="30"/>
    </row>
    <row r="6767" spans="3:3" x14ac:dyDescent="0.25">
      <c r="C6767" s="30"/>
    </row>
    <row r="6768" spans="3:3" x14ac:dyDescent="0.25">
      <c r="C6768" s="30"/>
    </row>
    <row r="6769" spans="3:3" x14ac:dyDescent="0.25">
      <c r="C6769" s="30"/>
    </row>
    <row r="6770" spans="3:3" x14ac:dyDescent="0.25">
      <c r="C6770" s="30"/>
    </row>
    <row r="6771" spans="3:3" x14ac:dyDescent="0.25">
      <c r="C6771" s="30"/>
    </row>
    <row r="6772" spans="3:3" x14ac:dyDescent="0.25">
      <c r="C6772" s="30"/>
    </row>
    <row r="6773" spans="3:3" x14ac:dyDescent="0.25">
      <c r="C6773" s="30"/>
    </row>
    <row r="6774" spans="3:3" x14ac:dyDescent="0.25">
      <c r="C6774" s="30"/>
    </row>
    <row r="6775" spans="3:3" x14ac:dyDescent="0.25">
      <c r="C6775" s="30"/>
    </row>
    <row r="6776" spans="3:3" x14ac:dyDescent="0.25">
      <c r="C6776" s="30"/>
    </row>
    <row r="6777" spans="3:3" x14ac:dyDescent="0.25">
      <c r="C6777" s="30"/>
    </row>
  </sheetData>
  <sortState ref="A2:G6777">
    <sortCondition ref="G2:G677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I7970"/>
  <sheetViews>
    <sheetView topLeftCell="F1" workbookViewId="0">
      <pane ySplit="1" topLeftCell="A2" activePane="bottomLeft" state="frozen"/>
      <selection pane="bottomLeft" activeCell="K16" sqref="K16"/>
    </sheetView>
  </sheetViews>
  <sheetFormatPr defaultColWidth="11" defaultRowHeight="15.75" x14ac:dyDescent="0.25"/>
  <cols>
    <col min="1" max="1" width="44.625" style="29" customWidth="1"/>
    <col min="2" max="2" width="10.875" style="29"/>
    <col min="3" max="3" width="18.125" style="75" customWidth="1"/>
    <col min="4" max="4" width="10.875" style="29"/>
    <col min="5" max="5" width="28.875" style="31" customWidth="1"/>
    <col min="6" max="6" width="28.875" style="29" customWidth="1"/>
    <col min="9" max="9" width="25.5" customWidth="1"/>
    <col min="10" max="10" width="10.875" style="35"/>
    <col min="11" max="21" width="10.875" style="42"/>
    <col min="23" max="23" width="24" style="35" customWidth="1"/>
    <col min="24" max="34" width="10.875" style="35"/>
    <col min="35" max="35" width="10.875" style="51"/>
  </cols>
  <sheetData>
    <row r="1" spans="1:35" ht="16.5" thickBot="1" x14ac:dyDescent="0.3">
      <c r="A1" s="29" t="s">
        <v>0</v>
      </c>
      <c r="B1" s="29" t="s">
        <v>1</v>
      </c>
      <c r="C1" s="75" t="s">
        <v>2</v>
      </c>
      <c r="D1" s="29" t="s">
        <v>19447</v>
      </c>
      <c r="E1" s="31" t="s">
        <v>19448</v>
      </c>
      <c r="F1" s="31" t="s">
        <v>18883</v>
      </c>
      <c r="G1" t="s">
        <v>14</v>
      </c>
      <c r="I1" s="5"/>
      <c r="J1" s="35" t="s">
        <v>19450</v>
      </c>
      <c r="K1" s="42" t="s">
        <v>21025</v>
      </c>
      <c r="L1" s="42" t="s">
        <v>21026</v>
      </c>
      <c r="M1" s="42" t="s">
        <v>21027</v>
      </c>
      <c r="N1" s="42" t="s">
        <v>21028</v>
      </c>
      <c r="O1" s="42" t="s">
        <v>21029</v>
      </c>
      <c r="P1" s="42" t="s">
        <v>21030</v>
      </c>
      <c r="Q1" s="42" t="s">
        <v>21031</v>
      </c>
      <c r="R1" s="42" t="s">
        <v>21032</v>
      </c>
      <c r="S1" s="42" t="s">
        <v>21033</v>
      </c>
      <c r="T1" s="42" t="s">
        <v>21034</v>
      </c>
      <c r="U1" s="42" t="s">
        <v>21035</v>
      </c>
      <c r="W1" s="50"/>
      <c r="X1" s="58" t="s">
        <v>21038</v>
      </c>
      <c r="Y1" s="35">
        <v>1</v>
      </c>
      <c r="Z1" s="35">
        <f>Y1+1</f>
        <v>2</v>
      </c>
      <c r="AA1" s="35">
        <f t="shared" ref="AA1:AI1" si="0">Z1+1</f>
        <v>3</v>
      </c>
      <c r="AB1" s="35">
        <f t="shared" si="0"/>
        <v>4</v>
      </c>
      <c r="AC1" s="35">
        <f t="shared" si="0"/>
        <v>5</v>
      </c>
      <c r="AD1" s="35">
        <f t="shared" si="0"/>
        <v>6</v>
      </c>
      <c r="AE1" s="35">
        <f t="shared" si="0"/>
        <v>7</v>
      </c>
      <c r="AF1" s="35">
        <f t="shared" si="0"/>
        <v>8</v>
      </c>
      <c r="AG1" s="35">
        <f t="shared" si="0"/>
        <v>9</v>
      </c>
      <c r="AH1" s="35">
        <f t="shared" si="0"/>
        <v>10</v>
      </c>
      <c r="AI1" s="51">
        <f t="shared" si="0"/>
        <v>11</v>
      </c>
    </row>
    <row r="2" spans="1:35" x14ac:dyDescent="0.25">
      <c r="A2" s="29" t="s">
        <v>14206</v>
      </c>
      <c r="B2" s="29" t="s">
        <v>14207</v>
      </c>
      <c r="C2" s="82">
        <v>44222</v>
      </c>
      <c r="D2" s="29" t="s">
        <v>18887</v>
      </c>
      <c r="E2" s="31">
        <v>2220</v>
      </c>
      <c r="F2" s="29" t="s">
        <v>18887</v>
      </c>
      <c r="G2" t="s">
        <v>587</v>
      </c>
      <c r="I2" s="5"/>
      <c r="J2" s="34" t="s">
        <v>21036</v>
      </c>
      <c r="K2" s="43">
        <f>COUNTIFS($C$2:$C$9988,"&gt;=28/12/2020",$C$2:$C$9988,"&lt;=03/01/2021",$G$2:$G$9988,$J2)</f>
        <v>176</v>
      </c>
      <c r="L2" s="43">
        <f>COUNTIFS($C$2:$C$9988,"&gt;=04/01/2021",$C$2:$C$9988,"&lt;=10/01/2021",$G$2:$G$9988,$J2)</f>
        <v>285</v>
      </c>
      <c r="M2" s="43">
        <f>COUNTIFS($C$2:$C$9988,"&gt;=11/01/2021",$C$2:$C$9988,"&lt;=17/01/2021",$G$2:$G$9988,$J2)</f>
        <v>481</v>
      </c>
      <c r="N2" s="43">
        <f>COUNTIFS($C$2:$C$9988,"&gt;=18/01/2021",$C$2:$C$9988,"&lt;=24/01/2021",$G$2:$G$9988,$J2)</f>
        <v>860</v>
      </c>
      <c r="O2" s="43">
        <f>COUNTIFS($C$2:$C$9988,"&gt;=25/01/2021",$C$2:$C$9988,"&lt;=31/01/2021",$G$2:$G$9988,$J2)</f>
        <v>811</v>
      </c>
      <c r="P2" s="43">
        <f>COUNTIFS($C$2:$C$9988,"&gt;=01/02/2021",$C$2:$C$9988,"&lt;=07/02/2021",$G$2:$G$9988,$J2)</f>
        <v>869</v>
      </c>
      <c r="Q2" s="43">
        <f>COUNTIFS($C$2:$C$9988,"&gt;=08/02/2021",$C$2:$C$9988,"&lt;=14/02/2021",$G$2:$G$9988,$J2)</f>
        <v>687</v>
      </c>
      <c r="R2" s="43">
        <f>COUNTIFS($C$2:$C$9988,"&gt;=15/02/2021",$C$2:$C$9988,"&lt;=21/02/2021",$G$2:$G$9988,$J2)</f>
        <v>981</v>
      </c>
      <c r="S2" s="43">
        <f>COUNTIFS($C$2:$C$9988,"&gt;=22/02/2021",$C$2:$C$9988,"&lt;=28/02/2021",$G$2:$G$9988,$J2)</f>
        <v>1074</v>
      </c>
      <c r="T2" s="43">
        <f>COUNTIFS($C$2:$C$9988,"&gt;=01/03/2021",$C$2:$C$9988,"&lt;=07/03/2021",$G$2:$G$9988,$J2)</f>
        <v>754</v>
      </c>
      <c r="U2" s="44">
        <f>COUNTIFS($C$2:$C$9988,"&gt;=08/03/2021",$C$2:$C$9988,"&lt;=14/03/2021",$G$2:$G$9988,$J2)</f>
        <v>782</v>
      </c>
      <c r="W2" s="50"/>
    </row>
    <row r="3" spans="1:35" x14ac:dyDescent="0.25">
      <c r="A3" s="29" t="s">
        <v>11590</v>
      </c>
      <c r="B3" s="29" t="s">
        <v>11591</v>
      </c>
      <c r="C3" s="82">
        <v>44230</v>
      </c>
      <c r="D3" s="29" t="s">
        <v>18887</v>
      </c>
      <c r="E3" s="31">
        <v>2812</v>
      </c>
      <c r="F3" s="29" t="s">
        <v>18887</v>
      </c>
      <c r="G3" t="s">
        <v>34</v>
      </c>
      <c r="I3" s="5"/>
      <c r="J3" s="36" t="s">
        <v>76</v>
      </c>
      <c r="K3" s="42">
        <f>COUNTIFS($C$2:$C$9988,"&gt;=28/12/2020",$C$2:$C$9988,"&lt;=03/01/2021",$G$2:$G$9988,$J3)</f>
        <v>33</v>
      </c>
      <c r="L3" s="42">
        <f>COUNTIFS($C$2:$C$9988,"&gt;=04/01/2021",$C$2:$C$9988,"&lt;=10/01/2021",$G$2:$G$9988,$J3)</f>
        <v>65</v>
      </c>
      <c r="M3" s="42">
        <f>COUNTIFS($C$2:$C$9988,"&gt;=11/01/2021",$C$2:$C$9988,"&lt;=17/01/2021",$G$2:$G$9988,$J3)</f>
        <v>195</v>
      </c>
      <c r="N3" s="42">
        <f>COUNTIFS($C$2:$C$9988,"&gt;=18/01/2021",$C$2:$C$9988,"&lt;=24/01/2021",$G$2:$G$9988,$J3)</f>
        <v>357</v>
      </c>
      <c r="O3" s="42">
        <f>COUNTIFS($C$2:$C$9988,"&gt;=25/01/2021",$C$2:$C$9988,"&lt;=31/01/2021",$G$2:$G$9988,$J3)</f>
        <v>317</v>
      </c>
      <c r="P3" s="42">
        <f>COUNTIFS($C$2:$C$9988,"&gt;=01/02/2021",$C$2:$C$9988,"&lt;=07/02/2021",$G$2:$G$9988,$J3)</f>
        <v>366</v>
      </c>
      <c r="Q3" s="42">
        <f>COUNTIFS($C$2:$C$9988,"&gt;=08/02/2021",$C$2:$C$9988,"&lt;=14/02/2021",$G$2:$G$9988,$J3)</f>
        <v>314</v>
      </c>
      <c r="R3" s="42">
        <f>COUNTIFS($C$2:$C$9988,"&gt;=15/02/2021",$C$2:$C$9988,"&lt;=21/02/2021",$G$2:$G$9988,$J3)</f>
        <v>509</v>
      </c>
      <c r="S3" s="42">
        <f>COUNTIFS($C$2:$C$9988,"&gt;=22/02/2021",$C$2:$C$9988,"&lt;=28/02/2021",$G$2:$G$9988,$J3)</f>
        <v>647</v>
      </c>
      <c r="T3" s="42">
        <f>COUNTIFS($C$2:$C$9988,"&gt;=01/03/2021",$C$2:$C$9988,"&lt;=07/03/2021",$G$2:$G$9988,$J3)</f>
        <v>462</v>
      </c>
      <c r="U3" s="45">
        <f>COUNTIFS($C$2:$C$9988,"&gt;=08/03/2021",$C$2:$C$9988,"&lt;=14/03/2021",$G$2:$G$9988,$J3)</f>
        <v>565</v>
      </c>
      <c r="W3" s="50"/>
      <c r="X3" s="35" t="s">
        <v>76</v>
      </c>
      <c r="Y3" s="52">
        <f t="shared" ref="Y3:AI7" si="1">(K3/K$2)*100</f>
        <v>18.75</v>
      </c>
      <c r="Z3" s="52">
        <f t="shared" si="1"/>
        <v>22.807017543859647</v>
      </c>
      <c r="AA3" s="52">
        <f t="shared" si="1"/>
        <v>40.54054054054054</v>
      </c>
      <c r="AB3" s="52">
        <f t="shared" si="1"/>
        <v>41.511627906976742</v>
      </c>
      <c r="AC3" s="52">
        <f t="shared" si="1"/>
        <v>39.087546239210852</v>
      </c>
      <c r="AD3" s="52">
        <f t="shared" si="1"/>
        <v>42.117376294591487</v>
      </c>
      <c r="AE3" s="52">
        <f t="shared" si="1"/>
        <v>45.705967976710333</v>
      </c>
      <c r="AF3" s="52">
        <f t="shared" si="1"/>
        <v>51.885830784913352</v>
      </c>
      <c r="AG3" s="52">
        <f t="shared" si="1"/>
        <v>60.242085661080068</v>
      </c>
      <c r="AH3" s="52">
        <f t="shared" si="1"/>
        <v>61.273209549071616</v>
      </c>
      <c r="AI3" s="53">
        <f t="shared" si="1"/>
        <v>72.250639386189263</v>
      </c>
    </row>
    <row r="4" spans="1:35" x14ac:dyDescent="0.25">
      <c r="A4" s="29" t="s">
        <v>3385</v>
      </c>
      <c r="B4" s="29" t="s">
        <v>3386</v>
      </c>
      <c r="C4" s="82">
        <v>44230</v>
      </c>
      <c r="D4" s="29" t="s">
        <v>18887</v>
      </c>
      <c r="E4" s="31">
        <v>2812</v>
      </c>
      <c r="F4" s="29" t="s">
        <v>18887</v>
      </c>
      <c r="G4" t="s">
        <v>34</v>
      </c>
      <c r="I4" s="5"/>
      <c r="J4" s="36" t="s">
        <v>221</v>
      </c>
      <c r="K4" s="42">
        <f>COUNTIFS($C$2:$C$9988,"&gt;=28/12/2020",$C$2:$C$9988,"&lt;=03/01/2021",$G$2:$G$9988,$J4)</f>
        <v>7</v>
      </c>
      <c r="L4" s="42">
        <f>COUNTIFS($C$2:$C$9988,"&gt;=04/01/2021",$C$2:$C$9988,"&lt;=10/01/2021",$G$2:$G$9988,$J4)</f>
        <v>5</v>
      </c>
      <c r="M4" s="42">
        <f>COUNTIFS($C$2:$C$9988,"&gt;=11/01/2021",$C$2:$C$9988,"&lt;=17/01/2021",$G$2:$G$9988,$J4)</f>
        <v>11</v>
      </c>
      <c r="N4" s="42">
        <f>COUNTIFS($C$2:$C$9988,"&gt;=18/01/2021",$C$2:$C$9988,"&lt;=24/01/2021",$G$2:$G$9988,$J4)</f>
        <v>28</v>
      </c>
      <c r="O4" s="42">
        <f>COUNTIFS($C$2:$C$9988,"&gt;=25/01/2021",$C$2:$C$9988,"&lt;=31/01/2021",$G$2:$G$9988,$J4)</f>
        <v>29</v>
      </c>
      <c r="P4" s="42">
        <f>COUNTIFS($C$2:$C$9988,"&gt;=01/02/2021",$C$2:$C$9988,"&lt;=07/02/2021",$G$2:$G$9988,$J4)</f>
        <v>52</v>
      </c>
      <c r="Q4" s="42">
        <f>COUNTIFS($C$2:$C$9988,"&gt;=08/02/2021",$C$2:$C$9988,"&lt;=14/02/2021",$G$2:$G$9988,$J4)</f>
        <v>65</v>
      </c>
      <c r="R4" s="42">
        <f>COUNTIFS($C$2:$C$9988,"&gt;=15/02/2021",$C$2:$C$9988,"&lt;=21/02/2021",$G$2:$G$9988,$J4)</f>
        <v>63</v>
      </c>
      <c r="S4" s="42">
        <f>COUNTIFS($C$2:$C$9988,"&gt;=22/02/2021",$C$2:$C$9988,"&lt;=28/02/2021",$G$2:$G$9988,$J4)</f>
        <v>82</v>
      </c>
      <c r="T4" s="42">
        <f>COUNTIFS($C$2:$C$9988,"&gt;=01/03/2021",$C$2:$C$9988,"&lt;=07/03/2021",$G$2:$G$9988,$J4)</f>
        <v>81</v>
      </c>
      <c r="U4" s="45">
        <f>COUNTIFS($C$2:$C$9988,"&gt;=08/03/2021",$C$2:$C$9988,"&lt;=14/03/2021",$G$2:$G$9988,$J4)</f>
        <v>69</v>
      </c>
      <c r="W4" s="50"/>
      <c r="X4" s="35" t="s">
        <v>221</v>
      </c>
      <c r="Y4" s="52">
        <f t="shared" si="1"/>
        <v>3.9772727272727271</v>
      </c>
      <c r="Z4" s="52">
        <f t="shared" si="1"/>
        <v>1.7543859649122806</v>
      </c>
      <c r="AA4" s="52">
        <f t="shared" si="1"/>
        <v>2.2869022869022873</v>
      </c>
      <c r="AB4" s="52">
        <f t="shared" si="1"/>
        <v>3.2558139534883721</v>
      </c>
      <c r="AC4" s="52">
        <f t="shared" si="1"/>
        <v>3.5758323057953145</v>
      </c>
      <c r="AD4" s="52">
        <f t="shared" si="1"/>
        <v>5.983889528193326</v>
      </c>
      <c r="AE4" s="52">
        <f t="shared" si="1"/>
        <v>9.4614264919941782</v>
      </c>
      <c r="AF4" s="52">
        <f t="shared" si="1"/>
        <v>6.4220183486238538</v>
      </c>
      <c r="AG4" s="52">
        <f t="shared" si="1"/>
        <v>7.6350093109869652</v>
      </c>
      <c r="AH4" s="52">
        <f t="shared" si="1"/>
        <v>10.742705570291777</v>
      </c>
      <c r="AI4" s="53">
        <f t="shared" si="1"/>
        <v>8.8235294117647065</v>
      </c>
    </row>
    <row r="5" spans="1:35" x14ac:dyDescent="0.25">
      <c r="A5" s="29" t="s">
        <v>3388</v>
      </c>
      <c r="B5" s="29" t="s">
        <v>3389</v>
      </c>
      <c r="C5" s="82">
        <v>44230</v>
      </c>
      <c r="D5" s="29" t="s">
        <v>18887</v>
      </c>
      <c r="E5" s="31">
        <v>2812</v>
      </c>
      <c r="F5" s="29" t="s">
        <v>18887</v>
      </c>
      <c r="G5" t="s">
        <v>34</v>
      </c>
      <c r="I5" s="5"/>
      <c r="J5" s="36" t="s">
        <v>512</v>
      </c>
      <c r="K5" s="42">
        <f>COUNTIFS($C$2:$C$9988,"&gt;=28/12/2020",$C$2:$C$9988,"&lt;=03/01/2021",$G$2:$G$9988,$J5)</f>
        <v>0</v>
      </c>
      <c r="L5" s="42">
        <f>COUNTIFS($C$2:$C$9988,"&gt;=04/01/2021",$C$2:$C$9988,"&lt;=10/01/2021",$G$2:$G$9988,$J5)</f>
        <v>0</v>
      </c>
      <c r="M5" s="42">
        <f>COUNTIFS($C$2:$C$9988,"&gt;=11/01/2021",$C$2:$C$9988,"&lt;=17/01/2021",$G$2:$G$9988,$J5)</f>
        <v>0</v>
      </c>
      <c r="N5" s="42">
        <f>COUNTIFS($C$2:$C$9988,"&gt;=18/01/2021",$C$2:$C$9988,"&lt;=24/01/2021",$G$2:$G$9988,$J5)</f>
        <v>0</v>
      </c>
      <c r="O5" s="42">
        <f>COUNTIFS($C$2:$C$9988,"&gt;=25/01/2021",$C$2:$C$9988,"&lt;=31/01/2021",$G$2:$G$9988,$J5)</f>
        <v>2</v>
      </c>
      <c r="P5" s="42">
        <f>COUNTIFS($C$2:$C$9988,"&gt;=01/02/2021",$C$2:$C$9988,"&lt;=07/02/2021",$G$2:$G$9988,$J5)</f>
        <v>5</v>
      </c>
      <c r="Q5" s="42">
        <f>COUNTIFS($C$2:$C$9988,"&gt;=08/02/2021",$C$2:$C$9988,"&lt;=14/02/2021",$G$2:$G$9988,$J5)</f>
        <v>17</v>
      </c>
      <c r="R5" s="42">
        <f>COUNTIFS($C$2:$C$9988,"&gt;=15/02/2021",$C$2:$C$9988,"&lt;=21/02/2021",$G$2:$G$9988,$J5)</f>
        <v>25</v>
      </c>
      <c r="S5" s="42">
        <f>COUNTIFS($C$2:$C$9988,"&gt;=22/02/2021",$C$2:$C$9988,"&lt;=28/02/2021",$G$2:$G$9988,$J5)</f>
        <v>37</v>
      </c>
      <c r="T5" s="42">
        <f>COUNTIFS($C$2:$C$9988,"&gt;=01/03/2021",$C$2:$C$9988,"&lt;=07/03/2021",$G$2:$G$9988,$J5)</f>
        <v>30</v>
      </c>
      <c r="U5" s="45">
        <f>COUNTIFS($C$2:$C$9988,"&gt;=08/03/2021",$C$2:$C$9988,"&lt;=14/03/2021",$G$2:$G$9988,$J5)</f>
        <v>32</v>
      </c>
      <c r="W5" s="50"/>
      <c r="X5" s="35" t="s">
        <v>512</v>
      </c>
      <c r="Y5" s="52">
        <f t="shared" si="1"/>
        <v>0</v>
      </c>
      <c r="Z5" s="52">
        <f t="shared" si="1"/>
        <v>0</v>
      </c>
      <c r="AA5" s="52">
        <f t="shared" si="1"/>
        <v>0</v>
      </c>
      <c r="AB5" s="52">
        <f t="shared" si="1"/>
        <v>0</v>
      </c>
      <c r="AC5" s="52">
        <f t="shared" si="1"/>
        <v>0.24660912453760789</v>
      </c>
      <c r="AD5" s="52">
        <f t="shared" si="1"/>
        <v>0.57537399309551207</v>
      </c>
      <c r="AE5" s="52">
        <f t="shared" si="1"/>
        <v>2.4745269286754001</v>
      </c>
      <c r="AF5" s="52">
        <f t="shared" si="1"/>
        <v>2.5484199796126399</v>
      </c>
      <c r="AG5" s="52">
        <f t="shared" si="1"/>
        <v>3.4450651769087521</v>
      </c>
      <c r="AH5" s="52">
        <f t="shared" si="1"/>
        <v>3.978779840848806</v>
      </c>
      <c r="AI5" s="53">
        <f t="shared" si="1"/>
        <v>4.0920716112531972</v>
      </c>
    </row>
    <row r="6" spans="1:35" x14ac:dyDescent="0.25">
      <c r="A6" s="29" t="s">
        <v>28</v>
      </c>
      <c r="B6" s="29" t="s">
        <v>29</v>
      </c>
      <c r="C6" s="82">
        <v>44230</v>
      </c>
      <c r="D6" s="29" t="s">
        <v>18887</v>
      </c>
      <c r="E6" s="31">
        <v>2812</v>
      </c>
      <c r="F6" s="29" t="s">
        <v>18887</v>
      </c>
      <c r="G6" t="s">
        <v>34</v>
      </c>
      <c r="I6" s="5"/>
      <c r="J6" s="37" t="s">
        <v>490</v>
      </c>
      <c r="K6" s="46">
        <f>COUNTIFS($C$2:$C$9988,"&gt;=28/12/2020",$C$2:$C$9988,"&lt;=03/01/2021",$G$2:$G$9988,$J6)</f>
        <v>2</v>
      </c>
      <c r="L6" s="46">
        <f>COUNTIFS($C$2:$C$9988,"&gt;=04/01/2021",$C$2:$C$9988,"&lt;=10/01/2021",$G$2:$G$9988,$J6)</f>
        <v>1</v>
      </c>
      <c r="M6" s="46">
        <f>COUNTIFS($C$2:$C$9988,"&gt;=11/01/2021",$C$2:$C$9988,"&lt;=17/01/2021",$G$2:$G$9988,$J6)</f>
        <v>4</v>
      </c>
      <c r="N6" s="46">
        <f>COUNTIFS($C$2:$C$9988,"&gt;=18/01/2021",$C$2:$C$9988,"&lt;=24/01/2021",$G$2:$G$9988,$J6)</f>
        <v>9</v>
      </c>
      <c r="O6" s="46">
        <f>COUNTIFS($C$2:$C$9988,"&gt;=25/01/2021",$C$2:$C$9988,"&lt;=31/01/2021",$G$2:$G$9988,$J6)</f>
        <v>6</v>
      </c>
      <c r="P6" s="46">
        <f>COUNTIFS($C$2:$C$9988,"&gt;=01/02/2021",$C$2:$C$9988,"&lt;=07/02/2021",$G$2:$G$9988,$J6)</f>
        <v>16</v>
      </c>
      <c r="Q6" s="46">
        <f>COUNTIFS($C$2:$C$9988,"&gt;=08/02/2021",$C$2:$C$9988,"&lt;=14/02/2021",$G$2:$G$9988,$J6)</f>
        <v>25</v>
      </c>
      <c r="R6" s="46">
        <f>COUNTIFS($C$2:$C$9988,"&gt;=15/02/2021",$C$2:$C$9988,"&lt;=21/02/2021",$G$2:$G$9988,$J6)</f>
        <v>56</v>
      </c>
      <c r="S6" s="46">
        <f>COUNTIFS($C$2:$C$9988,"&gt;=22/02/2021",$C$2:$C$9988,"&lt;=28/02/2021",$G$2:$G$9988,$J6)</f>
        <v>67</v>
      </c>
      <c r="T6" s="46">
        <f>COUNTIFS($C$2:$C$9988,"&gt;=01/03/2021",$C$2:$C$9988,"&lt;=07/03/2021",$G$2:$G$9988,$J6)</f>
        <v>47</v>
      </c>
      <c r="U6" s="47">
        <f>COUNTIFS($C$2:$C$9988,"&gt;=08/03/2021",$C$2:$C$9988,"&lt;=14/03/2021",$G$2:$G$9988,$J6)</f>
        <v>42</v>
      </c>
      <c r="W6" s="50"/>
      <c r="X6" s="57" t="s">
        <v>490</v>
      </c>
      <c r="Y6" s="56">
        <f t="shared" si="1"/>
        <v>1.1363636363636365</v>
      </c>
      <c r="Z6" s="56">
        <f t="shared" si="1"/>
        <v>0.35087719298245612</v>
      </c>
      <c r="AA6" s="56">
        <f t="shared" si="1"/>
        <v>0.83160083160083165</v>
      </c>
      <c r="AB6" s="56">
        <f t="shared" si="1"/>
        <v>1.0465116279069768</v>
      </c>
      <c r="AC6" s="56">
        <f t="shared" si="1"/>
        <v>0.73982737361282369</v>
      </c>
      <c r="AD6" s="56">
        <f t="shared" si="1"/>
        <v>1.8411967779056386</v>
      </c>
      <c r="AE6" s="56">
        <f t="shared" si="1"/>
        <v>3.6390101892285296</v>
      </c>
      <c r="AF6" s="56">
        <f t="shared" si="1"/>
        <v>5.7084607543323136</v>
      </c>
      <c r="AG6" s="56">
        <f t="shared" si="1"/>
        <v>6.2383612662942269</v>
      </c>
      <c r="AH6" s="56">
        <f t="shared" si="1"/>
        <v>6.2334217506631298</v>
      </c>
      <c r="AI6" s="56">
        <f t="shared" si="1"/>
        <v>5.3708439897698215</v>
      </c>
    </row>
    <row r="7" spans="1:35" ht="16.5" thickBot="1" x14ac:dyDescent="0.3">
      <c r="A7" s="29" t="s">
        <v>4490</v>
      </c>
      <c r="B7" s="29" t="s">
        <v>4491</v>
      </c>
      <c r="C7" s="82">
        <v>44232</v>
      </c>
      <c r="E7" s="31">
        <v>5590</v>
      </c>
      <c r="F7" s="29" t="s">
        <v>18890</v>
      </c>
      <c r="G7" t="s">
        <v>76</v>
      </c>
      <c r="I7" s="5"/>
      <c r="J7" s="38" t="s">
        <v>21037</v>
      </c>
      <c r="K7" s="48">
        <f>K2-SUM(K3:K6)</f>
        <v>134</v>
      </c>
      <c r="L7" s="48">
        <f>L2-SUM(L3:L6)</f>
        <v>214</v>
      </c>
      <c r="M7" s="48">
        <f t="shared" ref="M7:T7" si="2">M2-SUM(M3:M6)</f>
        <v>271</v>
      </c>
      <c r="N7" s="48">
        <f t="shared" si="2"/>
        <v>466</v>
      </c>
      <c r="O7" s="48">
        <f t="shared" si="2"/>
        <v>457</v>
      </c>
      <c r="P7" s="48">
        <f t="shared" si="2"/>
        <v>430</v>
      </c>
      <c r="Q7" s="48">
        <f t="shared" si="2"/>
        <v>266</v>
      </c>
      <c r="R7" s="48">
        <f t="shared" si="2"/>
        <v>328</v>
      </c>
      <c r="S7" s="48">
        <f t="shared" si="2"/>
        <v>241</v>
      </c>
      <c r="T7" s="48">
        <f t="shared" si="2"/>
        <v>134</v>
      </c>
      <c r="U7" s="49">
        <f>U2-SUM(U3:U6)</f>
        <v>74</v>
      </c>
      <c r="W7" s="50"/>
      <c r="X7" s="35" t="s">
        <v>21037</v>
      </c>
      <c r="Y7" s="52">
        <f t="shared" si="1"/>
        <v>76.13636363636364</v>
      </c>
      <c r="Z7" s="52">
        <f t="shared" si="1"/>
        <v>75.087719298245617</v>
      </c>
      <c r="AA7" s="52">
        <f t="shared" si="1"/>
        <v>56.340956340956339</v>
      </c>
      <c r="AB7" s="52">
        <f t="shared" si="1"/>
        <v>54.186046511627907</v>
      </c>
      <c r="AC7" s="52">
        <f t="shared" si="1"/>
        <v>56.350184956843407</v>
      </c>
      <c r="AD7" s="52">
        <f t="shared" si="1"/>
        <v>49.482163406214042</v>
      </c>
      <c r="AE7" s="52">
        <f t="shared" si="1"/>
        <v>38.719068413391554</v>
      </c>
      <c r="AF7" s="52">
        <f t="shared" si="1"/>
        <v>33.435270132517843</v>
      </c>
      <c r="AG7" s="52">
        <f t="shared" si="1"/>
        <v>22.439478584729983</v>
      </c>
      <c r="AH7" s="52">
        <f t="shared" si="1"/>
        <v>17.771883289124666</v>
      </c>
      <c r="AI7" s="53">
        <f t="shared" si="1"/>
        <v>9.4629156010230187</v>
      </c>
    </row>
    <row r="8" spans="1:35" x14ac:dyDescent="0.25">
      <c r="A8" s="29" t="s">
        <v>4501</v>
      </c>
      <c r="B8" s="29" t="s">
        <v>4502</v>
      </c>
      <c r="C8" s="82">
        <v>44236</v>
      </c>
      <c r="E8" s="31">
        <v>5330</v>
      </c>
      <c r="F8" s="29" t="s">
        <v>18890</v>
      </c>
      <c r="G8" t="s">
        <v>76</v>
      </c>
      <c r="I8" s="39" t="s">
        <v>18887</v>
      </c>
      <c r="J8" s="34" t="s">
        <v>21036</v>
      </c>
      <c r="K8" s="43">
        <f>COUNTIFS($C$2:$C$9988,"&gt;=28/12/2020",$C$2:$C$9988,"&lt;=03/01/2021",$G$2:$G$9988,$J8,$F$2:$F$9988,$I8)</f>
        <v>20</v>
      </c>
      <c r="L8" s="43">
        <f>COUNTIFS($C$2:$C$9988,"&gt;=04/01/2021",$C$2:$C$9988,"&lt;=10/01/2021",$G$2:$G$9988,$J8,$F$2:$F$9988,$I8)</f>
        <v>51</v>
      </c>
      <c r="M8" s="43">
        <f>COUNTIFS($C$2:$C$9988,"&gt;=11/01/2021",$C$2:$C$9988,"&lt;=17/01/2021",$G$2:$G$9988,$J8,$F$2:$F$9988,$I8)</f>
        <v>116</v>
      </c>
      <c r="N8" s="43">
        <f>COUNTIFS($C$2:$C$9988,"&gt;=18/01/2021",$C$2:$C$9988,"&lt;=24/01/2021",$G$2:$G$9988,$J8,$F$2:$F$9988,$I8)</f>
        <v>178</v>
      </c>
      <c r="O8" s="43">
        <f>COUNTIFS($C$2:$C$9988,"&gt;=25/01/2021",$C$2:$C$9988,"&lt;=31/01/2021",$G$2:$G$9988,$J8,$F$2:$F$9988,$I8)</f>
        <v>113</v>
      </c>
      <c r="P8" s="43">
        <f>COUNTIFS($C$2:$C$9988,"&gt;=01/02/2021",$C$2:$C$9988,"&lt;=07/02/2021",$G$2:$G$9988,$J8,$F$2:$F$9988,$I8)</f>
        <v>206</v>
      </c>
      <c r="Q8" s="43">
        <f>COUNTIFS($C$2:$C$9988,"&gt;=08/02/2021",$C$2:$C$9988,"&lt;=14/02/2021",$G$2:$G$9988,$J8,$F$2:$F$9988,$I8)</f>
        <v>78</v>
      </c>
      <c r="R8" s="43">
        <f>COUNTIFS($C$2:$C$9988,"&gt;=15/02/2021",$C$2:$C$9988,"&lt;=21/02/2021",$G$2:$G$9988,$J8,$F$2:$F$9988,$I8)</f>
        <v>134</v>
      </c>
      <c r="S8" s="43">
        <f>COUNTIFS($C$2:$C$9988,"&gt;=22/02/2021",$C$2:$C$9988,"&lt;=28/02/2021",$G$2:$G$9988,$J8,$F$2:$F$9988,$I8)</f>
        <v>187</v>
      </c>
      <c r="T8" s="43">
        <f>COUNTIFS($C$2:$C$9988,"&gt;=01/03/2021",$C$2:$C$9988,"&lt;=07/03/2021",$G$2:$G$9988,$J8,$F$2:$F$9988,$I8)</f>
        <v>107</v>
      </c>
      <c r="U8" s="44">
        <f>COUNTIFS($C$2:$C$9988,"&gt;=08/03/2021",$C$2:$C$9988,"&lt;=14/03/2021",$G$2:$G$9988,$J8,$F$2:$F$9988,$I8)</f>
        <v>178</v>
      </c>
      <c r="W8" s="39" t="s">
        <v>18887</v>
      </c>
      <c r="X8" s="35" t="s">
        <v>21036</v>
      </c>
    </row>
    <row r="9" spans="1:35" x14ac:dyDescent="0.25">
      <c r="A9" s="29" t="s">
        <v>4507</v>
      </c>
      <c r="B9" s="29" t="s">
        <v>4508</v>
      </c>
      <c r="C9" s="82">
        <v>44237</v>
      </c>
      <c r="E9" s="31">
        <v>5300</v>
      </c>
      <c r="F9" s="29" t="s">
        <v>18890</v>
      </c>
      <c r="G9" t="s">
        <v>41</v>
      </c>
      <c r="I9" s="39" t="s">
        <v>18887</v>
      </c>
      <c r="J9" s="36" t="s">
        <v>76</v>
      </c>
      <c r="K9" s="42">
        <f>COUNTIFS($C$2:$C$9988,"&gt;=28/12/2020",$C$2:$C$9988,"&lt;=03/01/2021",$G$2:$G$9988,$J9,$F$2:$F$9988,$I9)</f>
        <v>10</v>
      </c>
      <c r="L9" s="42">
        <f>COUNTIFS($C$2:$C$9988,"&gt;=04/01/2021",$C$2:$C$9988,"&lt;=10/01/2021",$G$2:$G$9988,$J9,$F$2:$F$9988,$I9)</f>
        <v>23</v>
      </c>
      <c r="M9" s="42">
        <f>COUNTIFS($C$2:$C$9988,"&gt;=11/01/2021",$C$2:$C$9988,"&lt;=17/01/2021",$G$2:$G$9988,$J9,$F$2:$F$9988,$I9)</f>
        <v>74</v>
      </c>
      <c r="N9" s="42">
        <f>COUNTIFS($C$2:$C$9988,"&gt;=18/01/2021",$C$2:$C$9988,"&lt;=24/01/2021",$G$2:$G$9988,$J9,$F$2:$F$9988,$I9)</f>
        <v>117</v>
      </c>
      <c r="O9" s="42">
        <f>COUNTIFS($C$2:$C$9988,"&gt;=25/01/2021",$C$2:$C$9988,"&lt;=31/01/2021",$G$2:$G$9988,$J9,$F$2:$F$9988,$I9)</f>
        <v>22</v>
      </c>
      <c r="P9" s="42">
        <f>COUNTIFS($C$2:$C$9988,"&gt;=01/02/2021",$C$2:$C$9988,"&lt;=07/02/2021",$G$2:$G$9988,$J9,$F$2:$F$9988,$I9)</f>
        <v>76</v>
      </c>
      <c r="Q9" s="42">
        <f>COUNTIFS($C$2:$C$9988,"&gt;=08/02/2021",$C$2:$C$9988,"&lt;=14/02/2021",$G$2:$G$9988,$J9,$F$2:$F$9988,$I9)</f>
        <v>35</v>
      </c>
      <c r="R9" s="42">
        <f>COUNTIFS($C$2:$C$9988,"&gt;=15/02/2021",$C$2:$C$9988,"&lt;=21/02/2021",$G$2:$G$9988,$J9,$F$2:$F$9988,$I9)</f>
        <v>67</v>
      </c>
      <c r="S9" s="42">
        <f>COUNTIFS($C$2:$C$9988,"&gt;=22/02/2021",$C$2:$C$9988,"&lt;=28/02/2021",$G$2:$G$9988,$J9,$F$2:$F$9988,$I9)</f>
        <v>115</v>
      </c>
      <c r="T9" s="42">
        <f>COUNTIFS($C$2:$C$9988,"&gt;=01/03/2021",$C$2:$C$9988,"&lt;=07/03/2021",$G$2:$G$9988,$J9,$F$2:$F$9988,$I9)</f>
        <v>66</v>
      </c>
      <c r="U9" s="45">
        <f>COUNTIFS($C$2:$C$9988,"&gt;=08/03/2021",$C$2:$C$9988,"&lt;=14/03/2021",$G$2:$G$9988,$J9,$F$2:$F$9988,$I9)</f>
        <v>112</v>
      </c>
      <c r="W9" s="39" t="s">
        <v>18887</v>
      </c>
      <c r="X9" s="35" t="s">
        <v>76</v>
      </c>
      <c r="Y9" s="52">
        <f t="shared" ref="Y9:AI13" si="3">(K9/K$8)*100</f>
        <v>50</v>
      </c>
      <c r="Z9" s="52">
        <f t="shared" si="3"/>
        <v>45.098039215686278</v>
      </c>
      <c r="AA9" s="52">
        <f t="shared" si="3"/>
        <v>63.793103448275865</v>
      </c>
      <c r="AB9" s="52">
        <f t="shared" si="3"/>
        <v>65.730337078651687</v>
      </c>
      <c r="AC9" s="52">
        <f t="shared" si="3"/>
        <v>19.469026548672566</v>
      </c>
      <c r="AD9" s="52">
        <f t="shared" si="3"/>
        <v>36.893203883495147</v>
      </c>
      <c r="AE9" s="52">
        <f t="shared" si="3"/>
        <v>44.871794871794876</v>
      </c>
      <c r="AF9" s="52">
        <f t="shared" si="3"/>
        <v>50</v>
      </c>
      <c r="AG9" s="52">
        <f t="shared" si="3"/>
        <v>61.497326203208559</v>
      </c>
      <c r="AH9" s="52">
        <f>(T9/T$8)*100</f>
        <v>61.682242990654203</v>
      </c>
      <c r="AI9" s="52">
        <f>(U9/U$8)*100</f>
        <v>62.921348314606739</v>
      </c>
    </row>
    <row r="10" spans="1:35" x14ac:dyDescent="0.25">
      <c r="A10" s="29" t="s">
        <v>4504</v>
      </c>
      <c r="B10" s="29" t="s">
        <v>4505</v>
      </c>
      <c r="C10" s="82">
        <v>44243</v>
      </c>
      <c r="E10" s="31">
        <v>5170</v>
      </c>
      <c r="F10" s="29" t="s">
        <v>18890</v>
      </c>
      <c r="G10" t="s">
        <v>76</v>
      </c>
      <c r="I10" s="39" t="s">
        <v>18887</v>
      </c>
      <c r="J10" s="36" t="s">
        <v>221</v>
      </c>
      <c r="K10" s="42">
        <f>COUNTIFS($C$2:$C$9988,"&gt;=28/12/2020",$C$2:$C$9988,"&lt;=03/01/2021",$G$2:$G$9988,$J10,$F$2:$F$9988,$I10)</f>
        <v>0</v>
      </c>
      <c r="L10" s="42">
        <f>COUNTIFS($C$2:$C$9988,"&gt;=04/01/2021",$C$2:$C$9988,"&lt;=10/01/2021",$G$2:$G$9988,$J10,$F$2:$F$9988,$I10)</f>
        <v>1</v>
      </c>
      <c r="M10" s="42">
        <f>COUNTIFS($C$2:$C$9988,"&gt;=11/01/2021",$C$2:$C$9988,"&lt;=17/01/2021",$G$2:$G$9988,$J10,$F$2:$F$9988,$I10)</f>
        <v>0</v>
      </c>
      <c r="N10" s="42">
        <f>COUNTIFS($C$2:$C$9988,"&gt;=18/01/2021",$C$2:$C$9988,"&lt;=24/01/2021",$G$2:$G$9988,$J10,$F$2:$F$9988,$I10)</f>
        <v>1</v>
      </c>
      <c r="O10" s="42">
        <f>COUNTIFS($C$2:$C$9988,"&gt;=25/01/2021",$C$2:$C$9988,"&lt;=31/01/2021",$G$2:$G$9988,$J10,$F$2:$F$9988,$I10)</f>
        <v>1</v>
      </c>
      <c r="P10" s="42">
        <f>COUNTIFS($C$2:$C$9988,"&gt;=01/02/2021",$C$2:$C$9988,"&lt;=07/02/2021",$G$2:$G$9988,$J10,$F$2:$F$9988,$I10)</f>
        <v>4</v>
      </c>
      <c r="Q10" s="42">
        <f>COUNTIFS($C$2:$C$9988,"&gt;=08/02/2021",$C$2:$C$9988,"&lt;=14/02/2021",$G$2:$G$9988,$J10,$F$2:$F$9988,$I10)</f>
        <v>4</v>
      </c>
      <c r="R10" s="42">
        <f>COUNTIFS($C$2:$C$9988,"&gt;=15/02/2021",$C$2:$C$9988,"&lt;=21/02/2021",$G$2:$G$9988,$J10,$F$2:$F$9988,$I10)</f>
        <v>8</v>
      </c>
      <c r="S10" s="42">
        <f>COUNTIFS($C$2:$C$9988,"&gt;=22/02/2021",$C$2:$C$9988,"&lt;=28/02/2021",$G$2:$G$9988,$J10,$F$2:$F$9988,$I10)</f>
        <v>17</v>
      </c>
      <c r="T10" s="42">
        <f>COUNTIFS($C$2:$C$9988,"&gt;=01/03/2021",$C$2:$C$9988,"&lt;=07/03/2021",$G$2:$G$9988,$J10,$F$2:$F$9988,$I10)</f>
        <v>13</v>
      </c>
      <c r="U10" s="45">
        <f>COUNTIFS($C$2:$C$9988,"&gt;=08/03/2021",$C$2:$C$9988,"&lt;=14/03/2021",$G$2:$G$9988,$J10,$F$2:$F$9988,$I10)</f>
        <v>25</v>
      </c>
      <c r="W10" s="39" t="s">
        <v>18887</v>
      </c>
      <c r="X10" s="35" t="s">
        <v>221</v>
      </c>
      <c r="Y10" s="52">
        <f t="shared" si="3"/>
        <v>0</v>
      </c>
      <c r="Z10" s="52">
        <f t="shared" si="3"/>
        <v>1.9607843137254901</v>
      </c>
      <c r="AA10" s="52">
        <f t="shared" si="3"/>
        <v>0</v>
      </c>
      <c r="AB10" s="52">
        <f t="shared" si="3"/>
        <v>0.5617977528089888</v>
      </c>
      <c r="AC10" s="52">
        <f t="shared" si="3"/>
        <v>0.88495575221238942</v>
      </c>
      <c r="AD10" s="52">
        <f t="shared" si="3"/>
        <v>1.9417475728155338</v>
      </c>
      <c r="AE10" s="52">
        <f t="shared" si="3"/>
        <v>5.1282051282051277</v>
      </c>
      <c r="AF10" s="52">
        <f t="shared" si="3"/>
        <v>5.9701492537313428</v>
      </c>
      <c r="AG10" s="52">
        <f t="shared" si="3"/>
        <v>9.0909090909090917</v>
      </c>
      <c r="AH10" s="52">
        <f t="shared" si="3"/>
        <v>12.149532710280374</v>
      </c>
      <c r="AI10" s="52">
        <f>(U10/U$8)*100</f>
        <v>14.04494382022472</v>
      </c>
    </row>
    <row r="11" spans="1:35" x14ac:dyDescent="0.25">
      <c r="A11" s="29" t="s">
        <v>4499</v>
      </c>
      <c r="B11" s="29" t="s">
        <v>4500</v>
      </c>
      <c r="C11" s="82">
        <v>44242</v>
      </c>
      <c r="E11" s="31">
        <v>5080</v>
      </c>
      <c r="F11" s="29" t="s">
        <v>18890</v>
      </c>
      <c r="G11" t="s">
        <v>563</v>
      </c>
      <c r="I11" s="39" t="s">
        <v>18887</v>
      </c>
      <c r="J11" s="36" t="s">
        <v>512</v>
      </c>
      <c r="K11" s="42">
        <f>COUNTIFS($C$2:$C$9988,"&gt;=28/12/2020",$C$2:$C$9988,"&lt;=03/01/2021",$G$2:$G$9988,$J11,$F$2:$F$9988,$I11)</f>
        <v>0</v>
      </c>
      <c r="L11" s="42">
        <f>COUNTIFS($C$2:$C$9988,"&gt;=04/01/2021",$C$2:$C$9988,"&lt;=10/01/2021",$G$2:$G$9988,$J11,$F$2:$F$9988,$I11)</f>
        <v>0</v>
      </c>
      <c r="M11" s="42">
        <f>COUNTIFS($C$2:$C$9988,"&gt;=11/01/2021",$C$2:$C$9988,"&lt;=17/01/2021",$G$2:$G$9988,$J11,$F$2:$F$9988,$I11)</f>
        <v>0</v>
      </c>
      <c r="N11" s="42">
        <f>COUNTIFS($C$2:$C$9988,"&gt;=18/01/2021",$C$2:$C$9988,"&lt;=24/01/2021",$G$2:$G$9988,$J11,$F$2:$F$9988,$I11)</f>
        <v>0</v>
      </c>
      <c r="O11" s="42">
        <f>COUNTIFS($C$2:$C$9988,"&gt;=25/01/2021",$C$2:$C$9988,"&lt;=31/01/2021",$G$2:$G$9988,$J11,$F$2:$F$9988,$I11)</f>
        <v>0</v>
      </c>
      <c r="P11" s="42">
        <f>COUNTIFS($C$2:$C$9988,"&gt;=01/02/2021",$C$2:$C$9988,"&lt;=07/02/2021",$G$2:$G$9988,$J11,$F$2:$F$9988,$I11)</f>
        <v>0</v>
      </c>
      <c r="Q11" s="42">
        <f>COUNTIFS($C$2:$C$9988,"&gt;=08/02/2021",$C$2:$C$9988,"&lt;=14/02/2021",$G$2:$G$9988,$J11,$F$2:$F$9988,$I11)</f>
        <v>4</v>
      </c>
      <c r="R11" s="42">
        <f>COUNTIFS($C$2:$C$9988,"&gt;=15/02/2021",$C$2:$C$9988,"&lt;=21/02/2021",$G$2:$G$9988,$J11,$F$2:$F$9988,$I11)</f>
        <v>1</v>
      </c>
      <c r="S11" s="42">
        <f>COUNTIFS($C$2:$C$9988,"&gt;=22/02/2021",$C$2:$C$9988,"&lt;=28/02/2021",$G$2:$G$9988,$J11,$F$2:$F$9988,$I11)</f>
        <v>2</v>
      </c>
      <c r="T11" s="42">
        <f>COUNTIFS($C$2:$C$9988,"&gt;=01/03/2021",$C$2:$C$9988,"&lt;=07/03/2021",$G$2:$G$9988,$J11,$F$2:$F$9988,$I11)</f>
        <v>2</v>
      </c>
      <c r="U11" s="45">
        <f>COUNTIFS($C$2:$C$9988,"&gt;=08/03/2021",$C$2:$C$9988,"&lt;=14/03/2021",$G$2:$G$9988,$J11,$F$2:$F$9988,$I11)</f>
        <v>10</v>
      </c>
      <c r="W11" s="39" t="s">
        <v>18887</v>
      </c>
      <c r="X11" s="35" t="s">
        <v>512</v>
      </c>
      <c r="Y11" s="52">
        <f t="shared" si="3"/>
        <v>0</v>
      </c>
      <c r="Z11" s="52">
        <f t="shared" si="3"/>
        <v>0</v>
      </c>
      <c r="AA11" s="52">
        <f t="shared" si="3"/>
        <v>0</v>
      </c>
      <c r="AB11" s="52">
        <f t="shared" si="3"/>
        <v>0</v>
      </c>
      <c r="AC11" s="52">
        <f t="shared" si="3"/>
        <v>0</v>
      </c>
      <c r="AD11" s="52">
        <f t="shared" si="3"/>
        <v>0</v>
      </c>
      <c r="AE11" s="52">
        <f t="shared" si="3"/>
        <v>5.1282051282051277</v>
      </c>
      <c r="AF11" s="52">
        <f t="shared" si="3"/>
        <v>0.74626865671641784</v>
      </c>
      <c r="AG11" s="52">
        <f t="shared" si="3"/>
        <v>1.0695187165775399</v>
      </c>
      <c r="AH11" s="52">
        <f t="shared" si="3"/>
        <v>1.8691588785046727</v>
      </c>
      <c r="AI11" s="52">
        <f t="shared" si="3"/>
        <v>5.6179775280898872</v>
      </c>
    </row>
    <row r="12" spans="1:35" x14ac:dyDescent="0.25">
      <c r="A12" s="29" t="s">
        <v>4493</v>
      </c>
      <c r="B12" s="29" t="s">
        <v>4494</v>
      </c>
      <c r="C12" s="82">
        <v>44247</v>
      </c>
      <c r="E12" s="31">
        <v>5170</v>
      </c>
      <c r="F12" s="29" t="s">
        <v>18890</v>
      </c>
      <c r="G12" t="s">
        <v>76</v>
      </c>
      <c r="I12" s="39" t="s">
        <v>18887</v>
      </c>
      <c r="J12" s="37" t="s">
        <v>490</v>
      </c>
      <c r="K12" s="46">
        <f>COUNTIFS($C$2:$C$9988,"&gt;=28/12/2020",$C$2:$C$9988,"&lt;=03/01/2021",$G$2:$G$9988,$J12,$F$2:$F$9988,$I12)</f>
        <v>0</v>
      </c>
      <c r="L12" s="46">
        <f>COUNTIFS($C$2:$C$9988,"&gt;=04/01/2021",$C$2:$C$9988,"&lt;=10/01/2021",$G$2:$G$9988,$J12,$F$2:$F$9988,$I12)</f>
        <v>0</v>
      </c>
      <c r="M12" s="46">
        <f>COUNTIFS($C$2:$C$9988,"&gt;=11/01/2021",$C$2:$C$9988,"&lt;=17/01/2021",$G$2:$G$9988,$J12,$F$2:$F$9988,$I12)</f>
        <v>0</v>
      </c>
      <c r="N12" s="46">
        <f>COUNTIFS($C$2:$C$9988,"&gt;=18/01/2021",$C$2:$C$9988,"&lt;=24/01/2021",$G$2:$G$9988,$J12,$F$2:$F$9988,$I12)</f>
        <v>0</v>
      </c>
      <c r="O12" s="46">
        <f>COUNTIFS($C$2:$C$9988,"&gt;=25/01/2021",$C$2:$C$9988,"&lt;=31/01/2021",$G$2:$G$9988,$J12,$F$2:$F$9988,$I12)</f>
        <v>0</v>
      </c>
      <c r="P12" s="46">
        <f>COUNTIFS($C$2:$C$9988,"&gt;=01/02/2021",$C$2:$C$9988,"&lt;=07/02/2021",$G$2:$G$9988,$J12,$F$2:$F$9988,$I12)</f>
        <v>4</v>
      </c>
      <c r="Q12" s="46">
        <f>COUNTIFS($C$2:$C$9988,"&gt;=08/02/2021",$C$2:$C$9988,"&lt;=14/02/2021",$G$2:$G$9988,$J12,$F$2:$F$9988,$I12)</f>
        <v>0</v>
      </c>
      <c r="R12" s="46">
        <f>COUNTIFS($C$2:$C$9988,"&gt;=15/02/2021",$C$2:$C$9988,"&lt;=21/02/2021",$G$2:$G$9988,$J12,$F$2:$F$9988,$I12)</f>
        <v>5</v>
      </c>
      <c r="S12" s="46">
        <f>COUNTIFS($C$2:$C$9988,"&gt;=22/02/2021",$C$2:$C$9988,"&lt;=28/02/2021",$G$2:$G$9988,$J12,$F$2:$F$9988,$I12)</f>
        <v>8</v>
      </c>
      <c r="T12" s="46">
        <f>COUNTIFS($C$2:$C$9988,"&gt;=01/03/2021",$C$2:$C$9988,"&lt;=07/03/2021",$G$2:$G$9988,$J12,$F$2:$F$9988,$I12)</f>
        <v>2</v>
      </c>
      <c r="U12" s="47">
        <f>COUNTIFS($C$2:$C$9988,"&gt;=08/03/2021",$C$2:$C$9988,"&lt;=14/03/2021",$G$2:$G$9988,$J12,$F$2:$F$9988,$I12)</f>
        <v>7</v>
      </c>
      <c r="W12" s="39" t="s">
        <v>18887</v>
      </c>
      <c r="X12" s="57" t="s">
        <v>490</v>
      </c>
      <c r="Y12" s="56">
        <f t="shared" si="3"/>
        <v>0</v>
      </c>
      <c r="Z12" s="56">
        <f t="shared" si="3"/>
        <v>0</v>
      </c>
      <c r="AA12" s="56">
        <f t="shared" si="3"/>
        <v>0</v>
      </c>
      <c r="AB12" s="56">
        <f t="shared" si="3"/>
        <v>0</v>
      </c>
      <c r="AC12" s="56">
        <f t="shared" si="3"/>
        <v>0</v>
      </c>
      <c r="AD12" s="56">
        <f t="shared" si="3"/>
        <v>1.9417475728155338</v>
      </c>
      <c r="AE12" s="56">
        <f t="shared" si="3"/>
        <v>0</v>
      </c>
      <c r="AF12" s="56">
        <f t="shared" si="3"/>
        <v>3.7313432835820892</v>
      </c>
      <c r="AG12" s="56">
        <f t="shared" si="3"/>
        <v>4.2780748663101598</v>
      </c>
      <c r="AH12" s="56">
        <f t="shared" si="3"/>
        <v>1.8691588785046727</v>
      </c>
      <c r="AI12" s="56">
        <f t="shared" si="3"/>
        <v>3.9325842696629212</v>
      </c>
    </row>
    <row r="13" spans="1:35" ht="16.5" thickBot="1" x14ac:dyDescent="0.3">
      <c r="A13" s="29" t="s">
        <v>4496</v>
      </c>
      <c r="B13" s="29" t="s">
        <v>4497</v>
      </c>
      <c r="C13" s="82">
        <v>44248</v>
      </c>
      <c r="E13" s="31">
        <v>5190</v>
      </c>
      <c r="F13" s="29" t="s">
        <v>18890</v>
      </c>
      <c r="G13" t="s">
        <v>25</v>
      </c>
      <c r="I13" s="39" t="s">
        <v>18887</v>
      </c>
      <c r="J13" s="38" t="s">
        <v>21037</v>
      </c>
      <c r="K13" s="48">
        <f>K8-SUM(K9:K12)</f>
        <v>10</v>
      </c>
      <c r="L13" s="48">
        <f t="shared" ref="L13:T13" si="4">L8-SUM(L9:L12)</f>
        <v>27</v>
      </c>
      <c r="M13" s="48">
        <f t="shared" si="4"/>
        <v>42</v>
      </c>
      <c r="N13" s="48">
        <f t="shared" si="4"/>
        <v>60</v>
      </c>
      <c r="O13" s="48">
        <f t="shared" si="4"/>
        <v>90</v>
      </c>
      <c r="P13" s="48">
        <f t="shared" si="4"/>
        <v>122</v>
      </c>
      <c r="Q13" s="48">
        <f t="shared" si="4"/>
        <v>35</v>
      </c>
      <c r="R13" s="48">
        <f t="shared" si="4"/>
        <v>53</v>
      </c>
      <c r="S13" s="48">
        <f t="shared" si="4"/>
        <v>45</v>
      </c>
      <c r="T13" s="48">
        <f t="shared" si="4"/>
        <v>24</v>
      </c>
      <c r="U13" s="49">
        <f>U8-SUM(U9:U12)</f>
        <v>24</v>
      </c>
      <c r="W13" s="39" t="s">
        <v>18887</v>
      </c>
      <c r="X13" s="35" t="s">
        <v>21037</v>
      </c>
      <c r="Y13" s="52">
        <f t="shared" si="3"/>
        <v>50</v>
      </c>
      <c r="Z13" s="52">
        <f t="shared" si="3"/>
        <v>52.941176470588239</v>
      </c>
      <c r="AA13" s="52">
        <f t="shared" si="3"/>
        <v>36.206896551724135</v>
      </c>
      <c r="AB13" s="52">
        <f t="shared" si="3"/>
        <v>33.707865168539328</v>
      </c>
      <c r="AC13" s="52">
        <f t="shared" si="3"/>
        <v>79.646017699115049</v>
      </c>
      <c r="AD13" s="52">
        <f t="shared" si="3"/>
        <v>59.22330097087378</v>
      </c>
      <c r="AE13" s="52">
        <f t="shared" si="3"/>
        <v>44.871794871794876</v>
      </c>
      <c r="AF13" s="52">
        <f t="shared" si="3"/>
        <v>39.552238805970148</v>
      </c>
      <c r="AG13" s="52">
        <f t="shared" si="3"/>
        <v>24.064171122994651</v>
      </c>
      <c r="AH13" s="52">
        <f t="shared" si="3"/>
        <v>22.429906542056074</v>
      </c>
      <c r="AI13" s="52">
        <f t="shared" si="3"/>
        <v>13.48314606741573</v>
      </c>
    </row>
    <row r="14" spans="1:35" x14ac:dyDescent="0.25">
      <c r="A14" s="29" t="s">
        <v>2419</v>
      </c>
      <c r="B14" s="29" t="s">
        <v>2420</v>
      </c>
      <c r="C14" s="82">
        <v>44204</v>
      </c>
      <c r="D14" s="29" t="s">
        <v>19270</v>
      </c>
      <c r="F14" s="29" t="s">
        <v>18888</v>
      </c>
      <c r="G14" t="s">
        <v>25</v>
      </c>
      <c r="I14" s="40" t="s">
        <v>18894</v>
      </c>
      <c r="J14" s="34" t="s">
        <v>21036</v>
      </c>
      <c r="K14" s="43">
        <f>COUNTIFS($C$2:$C$9988,"&gt;=28/12/2020",$C$2:$C$9988,"&lt;=03/01/2021",$G$2:$G$9988,$J14,$F$2:$F$9988,$I14)</f>
        <v>16</v>
      </c>
      <c r="L14" s="43">
        <f>COUNTIFS($C$2:$C$9988,"&gt;=04/01/2021",$C$2:$C$9988,"&lt;=10/01/2021",$G$2:$G$9988,$J14,$F$2:$F$9988,$I14)</f>
        <v>44</v>
      </c>
      <c r="M14" s="43">
        <f>COUNTIFS($C$2:$C$9988,"&gt;=11/01/2021",$C$2:$C$9988,"&lt;=17/01/2021",$G$2:$G$9988,$J14,$F$2:$F$9988,$I14)</f>
        <v>60</v>
      </c>
      <c r="N14" s="43">
        <f>COUNTIFS($C$2:$C$9988,"&gt;=18/01/2021",$C$2:$C$9988,"&lt;=24/01/2021",$G$2:$G$9988,$J14,$F$2:$F$9988,$I14)</f>
        <v>107</v>
      </c>
      <c r="O14" s="43">
        <f>COUNTIFS($C$2:$C$9988,"&gt;=25/01/2021",$C$2:$C$9988,"&lt;=31/01/2021",$G$2:$G$9988,$J14,$F$2:$F$9988,$I14)</f>
        <v>90</v>
      </c>
      <c r="P14" s="43">
        <f>COUNTIFS($C$2:$C$9988,"&gt;=01/02/2021",$C$2:$C$9988,"&lt;=07/02/2021",$G$2:$G$9988,$J14,$F$2:$F$9988,$I14)</f>
        <v>36</v>
      </c>
      <c r="Q14" s="43">
        <f>COUNTIFS($C$2:$C$9988,"&gt;=08/02/2021",$C$2:$C$9988,"&lt;=14/02/2021",$G$2:$G$9988,$J14,$F$2:$F$9988,$I14)</f>
        <v>61</v>
      </c>
      <c r="R14" s="43">
        <f>COUNTIFS($C$2:$C$9988,"&gt;=15/02/2021",$C$2:$C$9988,"&lt;=21/02/2021",$G$2:$G$9988,$J14,$F$2:$F$9988,$I14)</f>
        <v>122</v>
      </c>
      <c r="S14" s="43">
        <f>COUNTIFS($C$2:$C$9988,"&gt;=22/02/2021",$C$2:$C$9988,"&lt;=28/02/2021",$G$2:$G$9988,$J14,$F$2:$F$9988,$I14)</f>
        <v>101</v>
      </c>
      <c r="T14" s="43">
        <f>COUNTIFS($C$2:$C$9988,"&gt;=01/03/2021",$C$2:$C$9988,"&lt;=07/03/2021",$G$2:$G$9988,$J14,$F$2:$F$9988,$I14)</f>
        <v>38</v>
      </c>
      <c r="U14" s="44">
        <f>COUNTIFS($C$2:$C$9988,"&gt;=08/03/2021",$C$2:$C$9988,"&lt;=14/03/2021",$G$2:$G$9988,$J14,$F$2:$F$9988,$I14)</f>
        <v>3</v>
      </c>
      <c r="W14" s="39" t="s">
        <v>18894</v>
      </c>
      <c r="X14" s="35" t="s">
        <v>21036</v>
      </c>
    </row>
    <row r="15" spans="1:35" x14ac:dyDescent="0.25">
      <c r="A15" s="29" t="s">
        <v>2433</v>
      </c>
      <c r="B15" s="29" t="s">
        <v>2434</v>
      </c>
      <c r="C15" s="82">
        <v>44201</v>
      </c>
      <c r="D15" s="29" t="s">
        <v>19036</v>
      </c>
      <c r="F15" s="29" t="s">
        <v>18888</v>
      </c>
      <c r="G15" t="s">
        <v>34</v>
      </c>
      <c r="I15" s="40" t="s">
        <v>18894</v>
      </c>
      <c r="J15" s="36" t="s">
        <v>76</v>
      </c>
      <c r="K15" s="42">
        <f>COUNTIFS($C$2:$C$9988,"&gt;=28/12/2020",$C$2:$C$9988,"&lt;=03/01/2021",$G$2:$G$9988,$J15,$F$2:$F$9988,$I15)</f>
        <v>1</v>
      </c>
      <c r="L15" s="42">
        <f>COUNTIFS($C$2:$C$9988,"&gt;=04/01/2021",$C$2:$C$9988,"&lt;=10/01/2021",$G$2:$G$9988,$J15,$F$2:$F$9988,$I15)</f>
        <v>10</v>
      </c>
      <c r="M15" s="42">
        <f>COUNTIFS($C$2:$C$9988,"&gt;=11/01/2021",$C$2:$C$9988,"&lt;=17/01/2021",$G$2:$G$9988,$J15,$F$2:$F$9988,$I15)</f>
        <v>25</v>
      </c>
      <c r="N15" s="42">
        <f>COUNTIFS($C$2:$C$9988,"&gt;=18/01/2021",$C$2:$C$9988,"&lt;=24/01/2021",$G$2:$G$9988,$J15,$F$2:$F$9988,$I15)</f>
        <v>26</v>
      </c>
      <c r="O15" s="42">
        <f>COUNTIFS($C$2:$C$9988,"&gt;=25/01/2021",$C$2:$C$9988,"&lt;=31/01/2021",$G$2:$G$9988,$J15,$F$2:$F$9988,$I15)</f>
        <v>13</v>
      </c>
      <c r="P15" s="42">
        <f>COUNTIFS($C$2:$C$9988,"&gt;=01/02/2021",$C$2:$C$9988,"&lt;=07/02/2021",$G$2:$G$9988,$J15,$F$2:$F$9988,$I15)</f>
        <v>10</v>
      </c>
      <c r="Q15" s="42">
        <f>COUNTIFS($C$2:$C$9988,"&gt;=08/02/2021",$C$2:$C$9988,"&lt;=14/02/2021",$G$2:$G$9988,$J15,$F$2:$F$9988,$I15)</f>
        <v>30</v>
      </c>
      <c r="R15" s="42">
        <f>COUNTIFS($C$2:$C$9988,"&gt;=15/02/2021",$C$2:$C$9988,"&lt;=21/02/2021",$G$2:$G$9988,$J15,$F$2:$F$9988,$I15)</f>
        <v>55</v>
      </c>
      <c r="S15" s="42">
        <f>COUNTIFS($C$2:$C$9988,"&gt;=22/02/2021",$C$2:$C$9988,"&lt;=28/02/2021",$G$2:$G$9988,$J15,$F$2:$F$9988,$I15)</f>
        <v>49</v>
      </c>
      <c r="T15" s="42">
        <f>COUNTIFS($C$2:$C$9988,"&gt;=01/03/2021",$C$2:$C$9988,"&lt;=07/03/2021",$G$2:$G$9988,$J15,$F$2:$F$9988,$I15)</f>
        <v>15</v>
      </c>
      <c r="U15" s="45">
        <f>COUNTIFS($C$2:$C$9988,"&gt;=08/03/2021",$C$2:$C$9988,"&lt;=14/03/2021",$G$2:$G$9988,$J15,$F$2:$F$9988,$I15)</f>
        <v>2</v>
      </c>
      <c r="W15" s="39" t="s">
        <v>18894</v>
      </c>
      <c r="X15" s="35" t="s">
        <v>76</v>
      </c>
      <c r="Y15" s="52">
        <f t="shared" ref="Y15:AI19" si="5">(K15/K$14)*100</f>
        <v>6.25</v>
      </c>
      <c r="Z15" s="52">
        <f t="shared" si="5"/>
        <v>22.727272727272727</v>
      </c>
      <c r="AA15" s="52">
        <f t="shared" si="5"/>
        <v>41.666666666666671</v>
      </c>
      <c r="AB15" s="52">
        <f t="shared" si="5"/>
        <v>24.299065420560748</v>
      </c>
      <c r="AC15" s="52">
        <f t="shared" si="5"/>
        <v>14.444444444444443</v>
      </c>
      <c r="AD15" s="52">
        <f t="shared" si="5"/>
        <v>27.777777777777779</v>
      </c>
      <c r="AE15" s="52">
        <f t="shared" si="5"/>
        <v>49.180327868852459</v>
      </c>
      <c r="AF15" s="52">
        <f t="shared" si="5"/>
        <v>45.081967213114751</v>
      </c>
      <c r="AG15" s="52">
        <f t="shared" si="5"/>
        <v>48.514851485148512</v>
      </c>
      <c r="AH15" s="52">
        <f t="shared" si="5"/>
        <v>39.473684210526315</v>
      </c>
      <c r="AI15" s="52">
        <f t="shared" si="5"/>
        <v>66.666666666666657</v>
      </c>
    </row>
    <row r="16" spans="1:35" x14ac:dyDescent="0.25">
      <c r="A16" s="29" t="s">
        <v>2428</v>
      </c>
      <c r="B16" s="29" t="s">
        <v>2429</v>
      </c>
      <c r="C16" s="82">
        <v>44202</v>
      </c>
      <c r="D16" s="29" t="s">
        <v>19254</v>
      </c>
      <c r="F16" s="29" t="s">
        <v>18888</v>
      </c>
      <c r="G16" t="s">
        <v>25</v>
      </c>
      <c r="I16" s="40" t="s">
        <v>18894</v>
      </c>
      <c r="J16" s="36" t="s">
        <v>221</v>
      </c>
      <c r="K16" s="42">
        <f>COUNTIFS($C$2:$C$9988,"&gt;=28/12/2020",$C$2:$C$9988,"&lt;=03/01/2021",$G$2:$G$9988,$J16,$F$2:$F$9988,$I16)</f>
        <v>0</v>
      </c>
      <c r="L16" s="42">
        <f>COUNTIFS($C$2:$C$9988,"&gt;=04/01/2021",$C$2:$C$9988,"&lt;=10/01/2021",$G$2:$G$9988,$J16,$F$2:$F$9988,$I16)</f>
        <v>1</v>
      </c>
      <c r="M16" s="42">
        <f>COUNTIFS($C$2:$C$9988,"&gt;=11/01/2021",$C$2:$C$9988,"&lt;=17/01/2021",$G$2:$G$9988,$J16,$F$2:$F$9988,$I16)</f>
        <v>3</v>
      </c>
      <c r="N16" s="42">
        <f>COUNTIFS($C$2:$C$9988,"&gt;=18/01/2021",$C$2:$C$9988,"&lt;=24/01/2021",$G$2:$G$9988,$J16,$F$2:$F$9988,$I16)</f>
        <v>8</v>
      </c>
      <c r="O16" s="42">
        <f>COUNTIFS($C$2:$C$9988,"&gt;=25/01/2021",$C$2:$C$9988,"&lt;=31/01/2021",$G$2:$G$9988,$J16,$F$2:$F$9988,$I16)</f>
        <v>11</v>
      </c>
      <c r="P16" s="42">
        <f>COUNTIFS($C$2:$C$9988,"&gt;=01/02/2021",$C$2:$C$9988,"&lt;=07/02/2021",$G$2:$G$9988,$J16,$F$2:$F$9988,$I16)</f>
        <v>6</v>
      </c>
      <c r="Q16" s="42">
        <f>COUNTIFS($C$2:$C$9988,"&gt;=08/02/2021",$C$2:$C$9988,"&lt;=14/02/2021",$G$2:$G$9988,$J16,$F$2:$F$9988,$I16)</f>
        <v>3</v>
      </c>
      <c r="R16" s="42">
        <f>COUNTIFS($C$2:$C$9988,"&gt;=15/02/2021",$C$2:$C$9988,"&lt;=21/02/2021",$G$2:$G$9988,$J16,$F$2:$F$9988,$I16)</f>
        <v>13</v>
      </c>
      <c r="S16" s="42">
        <f>COUNTIFS($C$2:$C$9988,"&gt;=22/02/2021",$C$2:$C$9988,"&lt;=28/02/2021",$G$2:$G$9988,$J16,$F$2:$F$9988,$I16)</f>
        <v>17</v>
      </c>
      <c r="T16" s="42">
        <f>COUNTIFS($C$2:$C$9988,"&gt;=01/03/2021",$C$2:$C$9988,"&lt;=07/03/2021",$G$2:$G$9988,$J16,$F$2:$F$9988,$I16)</f>
        <v>6</v>
      </c>
      <c r="U16" s="45">
        <f>COUNTIFS($C$2:$C$9988,"&gt;=08/03/2021",$C$2:$C$9988,"&lt;=14/03/2021",$G$2:$G$9988,$J16,$F$2:$F$9988,$I16)</f>
        <v>0</v>
      </c>
      <c r="W16" s="39" t="s">
        <v>18894</v>
      </c>
      <c r="X16" s="35" t="s">
        <v>221</v>
      </c>
      <c r="Y16" s="52">
        <f t="shared" si="5"/>
        <v>0</v>
      </c>
      <c r="Z16" s="52">
        <f t="shared" si="5"/>
        <v>2.2727272727272729</v>
      </c>
      <c r="AA16" s="52">
        <f t="shared" si="5"/>
        <v>5</v>
      </c>
      <c r="AB16" s="52">
        <f t="shared" si="5"/>
        <v>7.4766355140186906</v>
      </c>
      <c r="AC16" s="52">
        <f t="shared" si="5"/>
        <v>12.222222222222221</v>
      </c>
      <c r="AD16" s="52">
        <f t="shared" si="5"/>
        <v>16.666666666666664</v>
      </c>
      <c r="AE16" s="52">
        <f t="shared" si="5"/>
        <v>4.918032786885246</v>
      </c>
      <c r="AF16" s="52">
        <f t="shared" si="5"/>
        <v>10.655737704918032</v>
      </c>
      <c r="AG16" s="52">
        <f t="shared" si="5"/>
        <v>16.831683168316832</v>
      </c>
      <c r="AH16" s="52">
        <f t="shared" si="5"/>
        <v>15.789473684210526</v>
      </c>
      <c r="AI16" s="52">
        <f t="shared" si="5"/>
        <v>0</v>
      </c>
    </row>
    <row r="17" spans="1:35" x14ac:dyDescent="0.25">
      <c r="A17" s="29" t="s">
        <v>2431</v>
      </c>
      <c r="B17" s="29" t="s">
        <v>2432</v>
      </c>
      <c r="C17" s="82">
        <v>44202</v>
      </c>
      <c r="D17" s="29" t="s">
        <v>19036</v>
      </c>
      <c r="F17" s="29" t="s">
        <v>18888</v>
      </c>
      <c r="G17" t="s">
        <v>25</v>
      </c>
      <c r="I17" s="40" t="s">
        <v>18894</v>
      </c>
      <c r="J17" s="36" t="s">
        <v>512</v>
      </c>
      <c r="K17" s="42">
        <f>COUNTIFS($C$2:$C$9988,"&gt;=28/12/2020",$C$2:$C$9988,"&lt;=03/01/2021",$G$2:$G$9988,$J17,$F$2:$F$9988,$I17)</f>
        <v>0</v>
      </c>
      <c r="L17" s="42">
        <f>COUNTIFS($C$2:$C$9988,"&gt;=04/01/2021",$C$2:$C$9988,"&lt;=10/01/2021",$G$2:$G$9988,$J17,$F$2:$F$9988,$I17)</f>
        <v>0</v>
      </c>
      <c r="M17" s="42">
        <f>COUNTIFS($C$2:$C$9988,"&gt;=11/01/2021",$C$2:$C$9988,"&lt;=17/01/2021",$G$2:$G$9988,$J17,$F$2:$F$9988,$I17)</f>
        <v>0</v>
      </c>
      <c r="N17" s="42">
        <f>COUNTIFS($C$2:$C$9988,"&gt;=18/01/2021",$C$2:$C$9988,"&lt;=24/01/2021",$G$2:$G$9988,$J17,$F$2:$F$9988,$I17)</f>
        <v>0</v>
      </c>
      <c r="O17" s="42">
        <f>COUNTIFS($C$2:$C$9988,"&gt;=25/01/2021",$C$2:$C$9988,"&lt;=31/01/2021",$G$2:$G$9988,$J17,$F$2:$F$9988,$I17)</f>
        <v>0</v>
      </c>
      <c r="P17" s="42">
        <f>COUNTIFS($C$2:$C$9988,"&gt;=01/02/2021",$C$2:$C$9988,"&lt;=07/02/2021",$G$2:$G$9988,$J17,$F$2:$F$9988,$I17)</f>
        <v>0</v>
      </c>
      <c r="Q17" s="42">
        <f>COUNTIFS($C$2:$C$9988,"&gt;=08/02/2021",$C$2:$C$9988,"&lt;=14/02/2021",$G$2:$G$9988,$J17,$F$2:$F$9988,$I17)</f>
        <v>2</v>
      </c>
      <c r="R17" s="42">
        <f>COUNTIFS($C$2:$C$9988,"&gt;=15/02/2021",$C$2:$C$9988,"&lt;=21/02/2021",$G$2:$G$9988,$J17,$F$2:$F$9988,$I17)</f>
        <v>5</v>
      </c>
      <c r="S17" s="42">
        <f>COUNTIFS($C$2:$C$9988,"&gt;=22/02/2021",$C$2:$C$9988,"&lt;=28/02/2021",$G$2:$G$9988,$J17,$F$2:$F$9988,$I17)</f>
        <v>1</v>
      </c>
      <c r="T17" s="42">
        <f>COUNTIFS($C$2:$C$9988,"&gt;=01/03/2021",$C$2:$C$9988,"&lt;=07/03/2021",$G$2:$G$9988,$J17,$F$2:$F$9988,$I17)</f>
        <v>2</v>
      </c>
      <c r="U17" s="45">
        <f>COUNTIFS($C$2:$C$9988,"&gt;=08/03/2021",$C$2:$C$9988,"&lt;=14/03/2021",$G$2:$G$9988,$J17,$F$2:$F$9988,$I17)</f>
        <v>0</v>
      </c>
      <c r="W17" s="39" t="s">
        <v>18894</v>
      </c>
      <c r="X17" s="35" t="s">
        <v>512</v>
      </c>
      <c r="Y17" s="52">
        <f t="shared" si="5"/>
        <v>0</v>
      </c>
      <c r="Z17" s="52">
        <f t="shared" si="5"/>
        <v>0</v>
      </c>
      <c r="AA17" s="52">
        <f t="shared" si="5"/>
        <v>0</v>
      </c>
      <c r="AB17" s="52">
        <f t="shared" si="5"/>
        <v>0</v>
      </c>
      <c r="AC17" s="52">
        <f t="shared" si="5"/>
        <v>0</v>
      </c>
      <c r="AD17" s="52">
        <f t="shared" si="5"/>
        <v>0</v>
      </c>
      <c r="AE17" s="52">
        <f t="shared" si="5"/>
        <v>3.278688524590164</v>
      </c>
      <c r="AF17" s="52">
        <f t="shared" si="5"/>
        <v>4.0983606557377046</v>
      </c>
      <c r="AG17" s="52">
        <f t="shared" si="5"/>
        <v>0.99009900990099009</v>
      </c>
      <c r="AH17" s="52">
        <f t="shared" si="5"/>
        <v>5.2631578947368416</v>
      </c>
      <c r="AI17" s="52">
        <f t="shared" si="5"/>
        <v>0</v>
      </c>
    </row>
    <row r="18" spans="1:35" x14ac:dyDescent="0.25">
      <c r="A18" s="29" t="s">
        <v>2424</v>
      </c>
      <c r="B18" s="29" t="s">
        <v>2425</v>
      </c>
      <c r="C18" s="82">
        <v>44202</v>
      </c>
      <c r="D18" s="29" t="s">
        <v>18909</v>
      </c>
      <c r="F18" s="29" t="s">
        <v>18888</v>
      </c>
      <c r="G18" t="s">
        <v>25</v>
      </c>
      <c r="I18" s="40" t="s">
        <v>18894</v>
      </c>
      <c r="J18" s="37" t="s">
        <v>490</v>
      </c>
      <c r="K18" s="46">
        <f>COUNTIFS($C$2:$C$9988,"&gt;=28/12/2020",$C$2:$C$9988,"&lt;=03/01/2021",$G$2:$G$9988,$J18,$F$2:$F$9988,$I18)</f>
        <v>0</v>
      </c>
      <c r="L18" s="46">
        <f>COUNTIFS($C$2:$C$9988,"&gt;=04/01/2021",$C$2:$C$9988,"&lt;=10/01/2021",$G$2:$G$9988,$J18,$F$2:$F$9988,$I18)</f>
        <v>0</v>
      </c>
      <c r="M18" s="46">
        <f>COUNTIFS($C$2:$C$9988,"&gt;=11/01/2021",$C$2:$C$9988,"&lt;=17/01/2021",$G$2:$G$9988,$J18,$F$2:$F$9988,$I18)</f>
        <v>0</v>
      </c>
      <c r="N18" s="46">
        <f>COUNTIFS($C$2:$C$9988,"&gt;=18/01/2021",$C$2:$C$9988,"&lt;=24/01/2021",$G$2:$G$9988,$J18,$F$2:$F$9988,$I18)</f>
        <v>0</v>
      </c>
      <c r="O18" s="46">
        <f>COUNTIFS($C$2:$C$9988,"&gt;=25/01/2021",$C$2:$C$9988,"&lt;=31/01/2021",$G$2:$G$9988,$J18,$F$2:$F$9988,$I18)</f>
        <v>1</v>
      </c>
      <c r="P18" s="46">
        <f>COUNTIFS($C$2:$C$9988,"&gt;=01/02/2021",$C$2:$C$9988,"&lt;=07/02/2021",$G$2:$G$9988,$J18,$F$2:$F$9988,$I18)</f>
        <v>0</v>
      </c>
      <c r="Q18" s="46">
        <f>COUNTIFS($C$2:$C$9988,"&gt;=08/02/2021",$C$2:$C$9988,"&lt;=14/02/2021",$G$2:$G$9988,$J18,$F$2:$F$9988,$I18)</f>
        <v>0</v>
      </c>
      <c r="R18" s="46">
        <f>COUNTIFS($C$2:$C$9988,"&gt;=15/02/2021",$C$2:$C$9988,"&lt;=21/02/2021",$G$2:$G$9988,$J18,$F$2:$F$9988,$I18)</f>
        <v>6</v>
      </c>
      <c r="S18" s="46">
        <f>COUNTIFS($C$2:$C$9988,"&gt;=22/02/2021",$C$2:$C$9988,"&lt;=28/02/2021",$G$2:$G$9988,$J18,$F$2:$F$9988,$I18)</f>
        <v>6</v>
      </c>
      <c r="T18" s="46">
        <f>COUNTIFS($C$2:$C$9988,"&gt;=01/03/2021",$C$2:$C$9988,"&lt;=07/03/2021",$G$2:$G$9988,$J18,$F$2:$F$9988,$I18)</f>
        <v>5</v>
      </c>
      <c r="U18" s="47">
        <f>COUNTIFS($C$2:$C$9988,"&gt;=08/03/2021",$C$2:$C$9988,"&lt;=14/03/2021",$G$2:$G$9988,$J18,$F$2:$F$9988,$I18)</f>
        <v>0</v>
      </c>
      <c r="W18" s="39" t="s">
        <v>18894</v>
      </c>
      <c r="X18" s="57" t="s">
        <v>490</v>
      </c>
      <c r="Y18" s="56">
        <f t="shared" si="5"/>
        <v>0</v>
      </c>
      <c r="Z18" s="56">
        <f t="shared" si="5"/>
        <v>0</v>
      </c>
      <c r="AA18" s="56">
        <f t="shared" si="5"/>
        <v>0</v>
      </c>
      <c r="AB18" s="56">
        <f t="shared" si="5"/>
        <v>0</v>
      </c>
      <c r="AC18" s="56">
        <f t="shared" si="5"/>
        <v>1.1111111111111112</v>
      </c>
      <c r="AD18" s="56">
        <f t="shared" si="5"/>
        <v>0</v>
      </c>
      <c r="AE18" s="56">
        <f t="shared" si="5"/>
        <v>0</v>
      </c>
      <c r="AF18" s="56">
        <f t="shared" si="5"/>
        <v>4.918032786885246</v>
      </c>
      <c r="AG18" s="56">
        <f t="shared" si="5"/>
        <v>5.9405940594059405</v>
      </c>
      <c r="AH18" s="56">
        <f t="shared" si="5"/>
        <v>13.157894736842104</v>
      </c>
      <c r="AI18" s="56">
        <f t="shared" si="5"/>
        <v>0</v>
      </c>
    </row>
    <row r="19" spans="1:35" ht="16.5" thickBot="1" x14ac:dyDescent="0.3">
      <c r="A19" s="29" t="s">
        <v>2422</v>
      </c>
      <c r="B19" s="29" t="s">
        <v>2423</v>
      </c>
      <c r="C19" s="82">
        <v>44203</v>
      </c>
      <c r="D19" s="29" t="s">
        <v>19433</v>
      </c>
      <c r="F19" s="29" t="s">
        <v>18888</v>
      </c>
      <c r="G19" t="s">
        <v>25</v>
      </c>
      <c r="I19" s="40" t="s">
        <v>18894</v>
      </c>
      <c r="J19" s="38" t="s">
        <v>21037</v>
      </c>
      <c r="K19" s="48">
        <f>K14-SUM(K15:K18)</f>
        <v>15</v>
      </c>
      <c r="L19" s="48">
        <f t="shared" ref="L19:T19" si="6">L14-SUM(L15:L18)</f>
        <v>33</v>
      </c>
      <c r="M19" s="48">
        <f t="shared" si="6"/>
        <v>32</v>
      </c>
      <c r="N19" s="48">
        <f t="shared" si="6"/>
        <v>73</v>
      </c>
      <c r="O19" s="48">
        <f t="shared" si="6"/>
        <v>65</v>
      </c>
      <c r="P19" s="48">
        <f t="shared" si="6"/>
        <v>20</v>
      </c>
      <c r="Q19" s="48">
        <f t="shared" si="6"/>
        <v>26</v>
      </c>
      <c r="R19" s="48">
        <f t="shared" si="6"/>
        <v>43</v>
      </c>
      <c r="S19" s="48">
        <f t="shared" si="6"/>
        <v>28</v>
      </c>
      <c r="T19" s="48">
        <f t="shared" si="6"/>
        <v>10</v>
      </c>
      <c r="U19" s="49">
        <f>U14-SUM(U15:U18)</f>
        <v>1</v>
      </c>
      <c r="W19" s="39" t="s">
        <v>18894</v>
      </c>
      <c r="X19" s="35" t="s">
        <v>21037</v>
      </c>
      <c r="Y19" s="52">
        <f t="shared" si="5"/>
        <v>93.75</v>
      </c>
      <c r="Z19" s="52">
        <f t="shared" si="5"/>
        <v>75</v>
      </c>
      <c r="AA19" s="52">
        <f t="shared" si="5"/>
        <v>53.333333333333336</v>
      </c>
      <c r="AB19" s="52">
        <f t="shared" si="5"/>
        <v>68.224299065420553</v>
      </c>
      <c r="AC19" s="52">
        <f t="shared" si="5"/>
        <v>72.222222222222214</v>
      </c>
      <c r="AD19" s="52">
        <f t="shared" si="5"/>
        <v>55.555555555555557</v>
      </c>
      <c r="AE19" s="52">
        <f t="shared" si="5"/>
        <v>42.622950819672127</v>
      </c>
      <c r="AF19" s="52">
        <f t="shared" si="5"/>
        <v>35.245901639344261</v>
      </c>
      <c r="AG19" s="52">
        <f t="shared" si="5"/>
        <v>27.722772277227726</v>
      </c>
      <c r="AH19" s="52">
        <f t="shared" si="5"/>
        <v>26.315789473684209</v>
      </c>
      <c r="AI19" s="52">
        <f t="shared" si="5"/>
        <v>33.333333333333329</v>
      </c>
    </row>
    <row r="20" spans="1:35" x14ac:dyDescent="0.25">
      <c r="A20" s="29" t="s">
        <v>2411</v>
      </c>
      <c r="B20" s="29" t="s">
        <v>2412</v>
      </c>
      <c r="C20" s="82">
        <v>44204</v>
      </c>
      <c r="D20" s="29" t="s">
        <v>19254</v>
      </c>
      <c r="F20" s="29" t="s">
        <v>18888</v>
      </c>
      <c r="G20" t="s">
        <v>25</v>
      </c>
      <c r="I20" s="40" t="s">
        <v>18886</v>
      </c>
      <c r="J20" s="34" t="s">
        <v>21036</v>
      </c>
      <c r="K20" s="43">
        <f>COUNTIFS($C$2:$C$9988,"&gt;=28/12/2020",$C$2:$C$9988,"&lt;=03/01/2021",$G$2:$G$9988,$J20,$F$2:$F$9988,$I20)</f>
        <v>22</v>
      </c>
      <c r="L20" s="43">
        <f>COUNTIFS($C$2:$C$9988,"&gt;=04/01/2021",$C$2:$C$9988,"&lt;=10/01/2021",$G$2:$G$9988,$J20,$F$2:$F$9988,$I20)</f>
        <v>45</v>
      </c>
      <c r="M20" s="43">
        <f>COUNTIFS($C$2:$C$9988,"&gt;=11/01/2021",$C$2:$C$9988,"&lt;=17/01/2021",$G$2:$G$9988,$J20,$F$2:$F$9988,$I20)</f>
        <v>66</v>
      </c>
      <c r="N20" s="43">
        <f>COUNTIFS($C$2:$C$9988,"&gt;=18/01/2021",$C$2:$C$9988,"&lt;=24/01/2021",$G$2:$G$9988,$J20,$F$2:$F$9988,$I20)</f>
        <v>77</v>
      </c>
      <c r="O20" s="43">
        <f>COUNTIFS($C$2:$C$9988,"&gt;=25/01/2021",$C$2:$C$9988,"&lt;=31/01/2021",$G$2:$G$9988,$J20,$F$2:$F$9988,$I20)</f>
        <v>39</v>
      </c>
      <c r="P20" s="43">
        <f>COUNTIFS($C$2:$C$9988,"&gt;=01/02/2021",$C$2:$C$9988,"&lt;=07/02/2021",$G$2:$G$9988,$J20,$F$2:$F$9988,$I20)</f>
        <v>24</v>
      </c>
      <c r="Q20" s="43">
        <f>COUNTIFS($C$2:$C$9988,"&gt;=08/02/2021",$C$2:$C$9988,"&lt;=14/02/2021",$G$2:$G$9988,$J20,$F$2:$F$9988,$I20)</f>
        <v>34</v>
      </c>
      <c r="R20" s="43">
        <f>COUNTIFS($C$2:$C$9988,"&gt;=15/02/2021",$C$2:$C$9988,"&lt;=21/02/2021",$G$2:$G$9988,$J20,$F$2:$F$9988,$I20)</f>
        <v>154</v>
      </c>
      <c r="S20" s="43">
        <f>COUNTIFS($C$2:$C$9988,"&gt;=22/02/2021",$C$2:$C$9988,"&lt;=28/02/2021",$G$2:$G$9988,$J20,$F$2:$F$9988,$I20)</f>
        <v>169</v>
      </c>
      <c r="T20" s="43">
        <f>COUNTIFS($C$2:$C$9988,"&gt;=01/03/2021",$C$2:$C$9988,"&lt;=07/03/2021",$G$2:$G$9988,$J20,$F$2:$F$9988,$I20)</f>
        <v>52</v>
      </c>
      <c r="U20" s="44">
        <f>COUNTIFS($C$2:$C$9988,"&gt;=08/03/2021",$C$2:$C$9988,"&lt;=14/03/2021",$G$2:$G$9988,$J20,$F$2:$F$9988,$I20)</f>
        <v>70</v>
      </c>
      <c r="W20" s="39" t="s">
        <v>18886</v>
      </c>
      <c r="X20" s="35" t="s">
        <v>21036</v>
      </c>
    </row>
    <row r="21" spans="1:35" x14ac:dyDescent="0.25">
      <c r="A21" s="29" t="s">
        <v>2414</v>
      </c>
      <c r="B21" s="29" t="s">
        <v>2415</v>
      </c>
      <c r="C21" s="82">
        <v>44204</v>
      </c>
      <c r="D21" s="29" t="s">
        <v>19254</v>
      </c>
      <c r="F21" s="29" t="s">
        <v>18888</v>
      </c>
      <c r="G21" t="s">
        <v>25</v>
      </c>
      <c r="I21" s="40" t="s">
        <v>18886</v>
      </c>
      <c r="J21" s="36" t="s">
        <v>76</v>
      </c>
      <c r="K21" s="42">
        <f>COUNTIFS($C$2:$C$9988,"&gt;=28/12/2020",$C$2:$C$9988,"&lt;=03/01/2021",$G$2:$G$9988,$J21,$F$2:$F$9988,$I21)</f>
        <v>8</v>
      </c>
      <c r="L21" s="42">
        <f>COUNTIFS($C$2:$C$9988,"&gt;=04/01/2021",$C$2:$C$9988,"&lt;=10/01/2021",$G$2:$G$9988,$J21,$F$2:$F$9988,$I21)</f>
        <v>10</v>
      </c>
      <c r="M21" s="42">
        <f>COUNTIFS($C$2:$C$9988,"&gt;=11/01/2021",$C$2:$C$9988,"&lt;=17/01/2021",$G$2:$G$9988,$J21,$F$2:$F$9988,$I21)</f>
        <v>24</v>
      </c>
      <c r="N21" s="42">
        <f>COUNTIFS($C$2:$C$9988,"&gt;=18/01/2021",$C$2:$C$9988,"&lt;=24/01/2021",$G$2:$G$9988,$J21,$F$2:$F$9988,$I21)</f>
        <v>59</v>
      </c>
      <c r="O21" s="42">
        <f>COUNTIFS($C$2:$C$9988,"&gt;=25/01/2021",$C$2:$C$9988,"&lt;=31/01/2021",$G$2:$G$9988,$J21,$F$2:$F$9988,$I21)</f>
        <v>23</v>
      </c>
      <c r="P21" s="42">
        <f>COUNTIFS($C$2:$C$9988,"&gt;=01/02/2021",$C$2:$C$9988,"&lt;=07/02/2021",$G$2:$G$9988,$J21,$F$2:$F$9988,$I21)</f>
        <v>11</v>
      </c>
      <c r="Q21" s="42">
        <f>COUNTIFS($C$2:$C$9988,"&gt;=08/02/2021",$C$2:$C$9988,"&lt;=14/02/2021",$G$2:$G$9988,$J21,$F$2:$F$9988,$I21)</f>
        <v>13</v>
      </c>
      <c r="R21" s="42">
        <f>COUNTIFS($C$2:$C$9988,"&gt;=15/02/2021",$C$2:$C$9988,"&lt;=21/02/2021",$G$2:$G$9988,$J21,$F$2:$F$9988,$I21)</f>
        <v>80</v>
      </c>
      <c r="S21" s="42">
        <f>COUNTIFS($C$2:$C$9988,"&gt;=22/02/2021",$C$2:$C$9988,"&lt;=28/02/2021",$G$2:$G$9988,$J21,$F$2:$F$9988,$I21)</f>
        <v>114</v>
      </c>
      <c r="T21" s="42">
        <f>COUNTIFS($C$2:$C$9988,"&gt;=01/03/2021",$C$2:$C$9988,"&lt;=07/03/2021",$G$2:$G$9988,$J21,$F$2:$F$9988,$I21)</f>
        <v>37</v>
      </c>
      <c r="U21" s="45">
        <f>COUNTIFS($C$2:$C$9988,"&gt;=08/03/2021",$C$2:$C$9988,"&lt;=14/03/2021",$G$2:$G$9988,$J21,$F$2:$F$9988,$I21)</f>
        <v>59</v>
      </c>
      <c r="W21" s="39" t="s">
        <v>18886</v>
      </c>
      <c r="X21" s="35" t="s">
        <v>76</v>
      </c>
      <c r="Y21" s="52">
        <f t="shared" ref="Y21:AI25" si="7">(K21/K$20)*100</f>
        <v>36.363636363636367</v>
      </c>
      <c r="Z21" s="52">
        <f t="shared" si="7"/>
        <v>22.222222222222221</v>
      </c>
      <c r="AA21" s="52">
        <f t="shared" si="7"/>
        <v>36.363636363636367</v>
      </c>
      <c r="AB21" s="52">
        <f t="shared" si="7"/>
        <v>76.623376623376629</v>
      </c>
      <c r="AC21" s="52">
        <f t="shared" si="7"/>
        <v>58.974358974358978</v>
      </c>
      <c r="AD21" s="52">
        <f t="shared" si="7"/>
        <v>45.833333333333329</v>
      </c>
      <c r="AE21" s="52">
        <f t="shared" si="7"/>
        <v>38.235294117647058</v>
      </c>
      <c r="AF21" s="52">
        <f t="shared" si="7"/>
        <v>51.94805194805194</v>
      </c>
      <c r="AG21" s="52">
        <f t="shared" si="7"/>
        <v>67.455621301775153</v>
      </c>
      <c r="AH21" s="52">
        <f t="shared" si="7"/>
        <v>71.15384615384616</v>
      </c>
      <c r="AI21" s="52">
        <f t="shared" si="7"/>
        <v>84.285714285714292</v>
      </c>
    </row>
    <row r="22" spans="1:35" x14ac:dyDescent="0.25">
      <c r="A22" s="29" t="s">
        <v>2416</v>
      </c>
      <c r="B22" s="29" t="s">
        <v>2417</v>
      </c>
      <c r="C22" s="82">
        <v>44204</v>
      </c>
      <c r="D22" s="29" t="s">
        <v>19254</v>
      </c>
      <c r="F22" s="29" t="s">
        <v>18888</v>
      </c>
      <c r="G22" t="s">
        <v>25</v>
      </c>
      <c r="I22" s="40" t="s">
        <v>18886</v>
      </c>
      <c r="J22" s="36" t="s">
        <v>221</v>
      </c>
      <c r="K22" s="42">
        <f>COUNTIFS($C$2:$C$9988,"&gt;=28/12/2020",$C$2:$C$9988,"&lt;=03/01/2021",$G$2:$G$9988,$J22,$F$2:$F$9988,$I22)</f>
        <v>0</v>
      </c>
      <c r="L22" s="42">
        <f>COUNTIFS($C$2:$C$9988,"&gt;=04/01/2021",$C$2:$C$9988,"&lt;=10/01/2021",$G$2:$G$9988,$J22,$F$2:$F$9988,$I22)</f>
        <v>0</v>
      </c>
      <c r="M22" s="42">
        <f>COUNTIFS($C$2:$C$9988,"&gt;=11/01/2021",$C$2:$C$9988,"&lt;=17/01/2021",$G$2:$G$9988,$J22,$F$2:$F$9988,$I22)</f>
        <v>1</v>
      </c>
      <c r="N22" s="42">
        <f>COUNTIFS($C$2:$C$9988,"&gt;=18/01/2021",$C$2:$C$9988,"&lt;=24/01/2021",$G$2:$G$9988,$J22,$F$2:$F$9988,$I22)</f>
        <v>0</v>
      </c>
      <c r="O22" s="42">
        <f>COUNTIFS($C$2:$C$9988,"&gt;=25/01/2021",$C$2:$C$9988,"&lt;=31/01/2021",$G$2:$G$9988,$J22,$F$2:$F$9988,$I22)</f>
        <v>0</v>
      </c>
      <c r="P22" s="42">
        <f>COUNTIFS($C$2:$C$9988,"&gt;=01/02/2021",$C$2:$C$9988,"&lt;=07/02/2021",$G$2:$G$9988,$J22,$F$2:$F$9988,$I22)</f>
        <v>0</v>
      </c>
      <c r="Q22" s="42">
        <f>COUNTIFS($C$2:$C$9988,"&gt;=08/02/2021",$C$2:$C$9988,"&lt;=14/02/2021",$G$2:$G$9988,$J22,$F$2:$F$9988,$I22)</f>
        <v>1</v>
      </c>
      <c r="R22" s="42">
        <f>COUNTIFS($C$2:$C$9988,"&gt;=15/02/2021",$C$2:$C$9988,"&lt;=21/02/2021",$G$2:$G$9988,$J22,$F$2:$F$9988,$I22)</f>
        <v>1</v>
      </c>
      <c r="S22" s="42">
        <f>COUNTIFS($C$2:$C$9988,"&gt;=22/02/2021",$C$2:$C$9988,"&lt;=28/02/2021",$G$2:$G$9988,$J22,$F$2:$F$9988,$I22)</f>
        <v>1</v>
      </c>
      <c r="T22" s="42">
        <f>COUNTIFS($C$2:$C$9988,"&gt;=01/03/2021",$C$2:$C$9988,"&lt;=07/03/2021",$G$2:$G$9988,$J22,$F$2:$F$9988,$I22)</f>
        <v>1</v>
      </c>
      <c r="U22" s="45">
        <f>COUNTIFS($C$2:$C$9988,"&gt;=08/03/2021",$C$2:$C$9988,"&lt;=14/03/2021",$G$2:$G$9988,$J22,$F$2:$F$9988,$I22)</f>
        <v>2</v>
      </c>
      <c r="W22" s="39" t="s">
        <v>18886</v>
      </c>
      <c r="X22" s="35" t="s">
        <v>221</v>
      </c>
      <c r="Y22" s="52">
        <f t="shared" si="7"/>
        <v>0</v>
      </c>
      <c r="Z22" s="52">
        <f t="shared" si="7"/>
        <v>0</v>
      </c>
      <c r="AA22" s="52">
        <f t="shared" si="7"/>
        <v>1.5151515151515151</v>
      </c>
      <c r="AB22" s="52">
        <f t="shared" si="7"/>
        <v>0</v>
      </c>
      <c r="AC22" s="52">
        <f t="shared" si="7"/>
        <v>0</v>
      </c>
      <c r="AD22" s="52">
        <f t="shared" si="7"/>
        <v>0</v>
      </c>
      <c r="AE22" s="52">
        <f>(Q22/Q$20)*100</f>
        <v>2.9411764705882351</v>
      </c>
      <c r="AF22" s="52">
        <f t="shared" si="7"/>
        <v>0.64935064935064934</v>
      </c>
      <c r="AG22" s="52">
        <f t="shared" si="7"/>
        <v>0.59171597633136097</v>
      </c>
      <c r="AH22" s="52">
        <f t="shared" si="7"/>
        <v>1.9230769230769231</v>
      </c>
      <c r="AI22" s="52">
        <f t="shared" si="7"/>
        <v>2.8571428571428572</v>
      </c>
    </row>
    <row r="23" spans="1:35" x14ac:dyDescent="0.25">
      <c r="A23" s="29" t="s">
        <v>2403</v>
      </c>
      <c r="B23" s="29" t="s">
        <v>2404</v>
      </c>
      <c r="C23" s="82">
        <v>44205</v>
      </c>
      <c r="D23" s="29" t="s">
        <v>19270</v>
      </c>
      <c r="F23" s="29" t="s">
        <v>18888</v>
      </c>
      <c r="G23" t="s">
        <v>2405</v>
      </c>
      <c r="I23" s="40" t="s">
        <v>18886</v>
      </c>
      <c r="J23" s="36" t="s">
        <v>512</v>
      </c>
      <c r="K23" s="42">
        <f>COUNTIFS($C$2:$C$9988,"&gt;=28/12/2020",$C$2:$C$9988,"&lt;=03/01/2021",$G$2:$G$9988,$J23,$F$2:$F$9988,$I23)</f>
        <v>0</v>
      </c>
      <c r="L23" s="42">
        <f>COUNTIFS($C$2:$C$9988,"&gt;=04/01/2021",$C$2:$C$9988,"&lt;=10/01/2021",$G$2:$G$9988,$J23,$F$2:$F$9988,$I23)</f>
        <v>0</v>
      </c>
      <c r="M23" s="42">
        <f>COUNTIFS($C$2:$C$9988,"&gt;=11/01/2021",$C$2:$C$9988,"&lt;=17/01/2021",$G$2:$G$9988,$J23,$F$2:$F$9988,$I23)</f>
        <v>0</v>
      </c>
      <c r="N23" s="42">
        <f>COUNTIFS($C$2:$C$9988,"&gt;=18/01/2021",$C$2:$C$9988,"&lt;=24/01/2021",$G$2:$G$9988,$J23,$F$2:$F$9988,$I23)</f>
        <v>0</v>
      </c>
      <c r="O23" s="42">
        <f>COUNTIFS($C$2:$C$9988,"&gt;=25/01/2021",$C$2:$C$9988,"&lt;=31/01/2021",$G$2:$G$9988,$J23,$F$2:$F$9988,$I23)</f>
        <v>0</v>
      </c>
      <c r="P23" s="42">
        <f>COUNTIFS($C$2:$C$9988,"&gt;=01/02/2021",$C$2:$C$9988,"&lt;=07/02/2021",$G$2:$G$9988,$J23,$F$2:$F$9988,$I23)</f>
        <v>2</v>
      </c>
      <c r="Q23" s="42">
        <f>COUNTIFS($C$2:$C$9988,"&gt;=08/02/2021",$C$2:$C$9988,"&lt;=14/02/2021",$G$2:$G$9988,$J23,$F$2:$F$9988,$I23)</f>
        <v>3</v>
      </c>
      <c r="R23" s="42">
        <f>COUNTIFS($C$2:$C$9988,"&gt;=15/02/2021",$C$2:$C$9988,"&lt;=21/02/2021",$G$2:$G$9988,$J23,$F$2:$F$9988,$I23)</f>
        <v>5</v>
      </c>
      <c r="S23" s="42">
        <f>COUNTIFS($C$2:$C$9988,"&gt;=22/02/2021",$C$2:$C$9988,"&lt;=28/02/2021",$G$2:$G$9988,$J23,$F$2:$F$9988,$I23)</f>
        <v>11</v>
      </c>
      <c r="T23" s="42">
        <f>COUNTIFS($C$2:$C$9988,"&gt;=01/03/2021",$C$2:$C$9988,"&lt;=07/03/2021",$G$2:$G$9988,$J23,$F$2:$F$9988,$I23)</f>
        <v>4</v>
      </c>
      <c r="U23" s="45">
        <f>COUNTIFS($C$2:$C$9988,"&gt;=08/03/2021",$C$2:$C$9988,"&lt;=14/03/2021",$G$2:$G$9988,$J23,$F$2:$F$9988,$I23)</f>
        <v>6</v>
      </c>
      <c r="W23" s="39" t="s">
        <v>18886</v>
      </c>
      <c r="X23" s="35" t="s">
        <v>512</v>
      </c>
      <c r="Y23" s="52">
        <f t="shared" si="7"/>
        <v>0</v>
      </c>
      <c r="Z23" s="52">
        <f t="shared" si="7"/>
        <v>0</v>
      </c>
      <c r="AA23" s="52">
        <f t="shared" si="7"/>
        <v>0</v>
      </c>
      <c r="AB23" s="52">
        <f t="shared" si="7"/>
        <v>0</v>
      </c>
      <c r="AC23" s="52">
        <f t="shared" si="7"/>
        <v>0</v>
      </c>
      <c r="AD23" s="52">
        <f t="shared" si="7"/>
        <v>8.3333333333333321</v>
      </c>
      <c r="AE23" s="52">
        <f>(Q23/Q$20)*100</f>
        <v>8.8235294117647065</v>
      </c>
      <c r="AF23" s="52">
        <f t="shared" si="7"/>
        <v>3.2467532467532463</v>
      </c>
      <c r="AG23" s="52">
        <f t="shared" si="7"/>
        <v>6.5088757396449708</v>
      </c>
      <c r="AH23" s="52">
        <f t="shared" si="7"/>
        <v>7.6923076923076925</v>
      </c>
      <c r="AI23" s="52">
        <f t="shared" si="7"/>
        <v>8.5714285714285712</v>
      </c>
    </row>
    <row r="24" spans="1:35" x14ac:dyDescent="0.25">
      <c r="A24" s="29" t="s">
        <v>2407</v>
      </c>
      <c r="B24" s="29" t="s">
        <v>2408</v>
      </c>
      <c r="C24" s="82">
        <v>44205</v>
      </c>
      <c r="D24" s="29" t="s">
        <v>19036</v>
      </c>
      <c r="F24" s="29" t="s">
        <v>18888</v>
      </c>
      <c r="G24" t="s">
        <v>2409</v>
      </c>
      <c r="I24" s="40" t="s">
        <v>18886</v>
      </c>
      <c r="J24" s="37" t="s">
        <v>490</v>
      </c>
      <c r="K24" s="46">
        <f>COUNTIFS($C$2:$C$9988,"&gt;=28/12/2020",$C$2:$C$9988,"&lt;=03/01/2021",$G$2:$G$9988,$J24,$F$2:$F$9988,$I24)</f>
        <v>0</v>
      </c>
      <c r="L24" s="46">
        <f>COUNTIFS($C$2:$C$9988,"&gt;=04/01/2021",$C$2:$C$9988,"&lt;=10/01/2021",$G$2:$G$9988,$J24,$F$2:$F$9988,$I24)</f>
        <v>0</v>
      </c>
      <c r="M24" s="46">
        <f>COUNTIFS($C$2:$C$9988,"&gt;=11/01/2021",$C$2:$C$9988,"&lt;=17/01/2021",$G$2:$G$9988,$J24,$F$2:$F$9988,$I24)</f>
        <v>3</v>
      </c>
      <c r="N24" s="46">
        <f>COUNTIFS($C$2:$C$9988,"&gt;=18/01/2021",$C$2:$C$9988,"&lt;=24/01/2021",$G$2:$G$9988,$J24,$F$2:$F$9988,$I24)</f>
        <v>2</v>
      </c>
      <c r="O24" s="46">
        <f>COUNTIFS($C$2:$C$9988,"&gt;=25/01/2021",$C$2:$C$9988,"&lt;=31/01/2021",$G$2:$G$9988,$J24,$F$2:$F$9988,$I24)</f>
        <v>1</v>
      </c>
      <c r="P24" s="46">
        <f>COUNTIFS($C$2:$C$9988,"&gt;=01/02/2021",$C$2:$C$9988,"&lt;=07/02/2021",$G$2:$G$9988,$J24,$F$2:$F$9988,$I24)</f>
        <v>0</v>
      </c>
      <c r="Q24" s="46">
        <f>COUNTIFS($C$2:$C$9988,"&gt;=08/02/2021",$C$2:$C$9988,"&lt;=14/02/2021",$G$2:$G$9988,$J24,$F$2:$F$9988,$I24)</f>
        <v>4</v>
      </c>
      <c r="R24" s="46">
        <f>COUNTIFS($C$2:$C$9988,"&gt;=15/02/2021",$C$2:$C$9988,"&lt;=21/02/2021",$G$2:$G$9988,$J24,$F$2:$F$9988,$I24)</f>
        <v>11</v>
      </c>
      <c r="S24" s="46">
        <f>COUNTIFS($C$2:$C$9988,"&gt;=22/02/2021",$C$2:$C$9988,"&lt;=28/02/2021",$G$2:$G$9988,$J24,$F$2:$F$9988,$I24)</f>
        <v>18</v>
      </c>
      <c r="T24" s="46">
        <f>COUNTIFS($C$2:$C$9988,"&gt;=01/03/2021",$C$2:$C$9988,"&lt;=07/03/2021",$G$2:$G$9988,$J24,$F$2:$F$9988,$I24)</f>
        <v>4</v>
      </c>
      <c r="U24" s="47">
        <f>COUNTIFS($C$2:$C$9988,"&gt;=08/03/2021",$C$2:$C$9988,"&lt;=14/03/2021",$G$2:$G$9988,$J24,$F$2:$F$9988,$I24)</f>
        <v>2</v>
      </c>
      <c r="W24" s="39" t="s">
        <v>18886</v>
      </c>
      <c r="X24" s="57" t="s">
        <v>490</v>
      </c>
      <c r="Y24" s="56">
        <f t="shared" si="7"/>
        <v>0</v>
      </c>
      <c r="Z24" s="56">
        <f t="shared" si="7"/>
        <v>0</v>
      </c>
      <c r="AA24" s="56">
        <f t="shared" si="7"/>
        <v>4.5454545454545459</v>
      </c>
      <c r="AB24" s="56">
        <f t="shared" si="7"/>
        <v>2.5974025974025974</v>
      </c>
      <c r="AC24" s="56">
        <f t="shared" si="7"/>
        <v>2.5641025641025639</v>
      </c>
      <c r="AD24" s="56">
        <f t="shared" si="7"/>
        <v>0</v>
      </c>
      <c r="AE24" s="56">
        <f>(Q24/Q$20)*100</f>
        <v>11.76470588235294</v>
      </c>
      <c r="AF24" s="56">
        <f t="shared" si="7"/>
        <v>7.1428571428571423</v>
      </c>
      <c r="AG24" s="56">
        <f>(S24/S$20)*100</f>
        <v>10.650887573964498</v>
      </c>
      <c r="AH24" s="56">
        <f>(T24/T$20)*100</f>
        <v>7.6923076923076925</v>
      </c>
      <c r="AI24" s="56">
        <f>(U24/U$20)*100</f>
        <v>2.8571428571428572</v>
      </c>
    </row>
    <row r="25" spans="1:35" ht="16.5" thickBot="1" x14ac:dyDescent="0.3">
      <c r="A25" s="29" t="s">
        <v>2400</v>
      </c>
      <c r="B25" s="29" t="s">
        <v>2401</v>
      </c>
      <c r="C25" s="82">
        <v>44207</v>
      </c>
      <c r="D25" s="29" t="s">
        <v>19254</v>
      </c>
      <c r="F25" s="29" t="s">
        <v>18888</v>
      </c>
      <c r="G25" t="s">
        <v>25</v>
      </c>
      <c r="I25" s="40" t="s">
        <v>18886</v>
      </c>
      <c r="J25" s="36" t="s">
        <v>21037</v>
      </c>
      <c r="K25" s="42">
        <f>K20-SUM(K21:K24)</f>
        <v>14</v>
      </c>
      <c r="L25" s="42">
        <f t="shared" ref="L25:T25" si="8">L20-SUM(L21:L24)</f>
        <v>35</v>
      </c>
      <c r="M25" s="42">
        <f t="shared" si="8"/>
        <v>38</v>
      </c>
      <c r="N25" s="42">
        <f t="shared" si="8"/>
        <v>16</v>
      </c>
      <c r="O25" s="42">
        <f t="shared" si="8"/>
        <v>15</v>
      </c>
      <c r="P25" s="42">
        <f t="shared" si="8"/>
        <v>11</v>
      </c>
      <c r="Q25" s="42">
        <f t="shared" si="8"/>
        <v>13</v>
      </c>
      <c r="R25" s="42">
        <f t="shared" si="8"/>
        <v>57</v>
      </c>
      <c r="S25" s="42">
        <f t="shared" si="8"/>
        <v>25</v>
      </c>
      <c r="T25" s="42">
        <f t="shared" si="8"/>
        <v>6</v>
      </c>
      <c r="U25" s="45">
        <f>U20-SUM(U21:U24)</f>
        <v>1</v>
      </c>
      <c r="W25" s="39" t="s">
        <v>18886</v>
      </c>
      <c r="X25" s="35" t="s">
        <v>21037</v>
      </c>
      <c r="Y25" s="52">
        <f t="shared" si="7"/>
        <v>63.636363636363633</v>
      </c>
      <c r="Z25" s="52">
        <f t="shared" si="7"/>
        <v>77.777777777777786</v>
      </c>
      <c r="AA25" s="52">
        <f t="shared" si="7"/>
        <v>57.575757575757578</v>
      </c>
      <c r="AB25" s="52">
        <f t="shared" si="7"/>
        <v>20.779220779220779</v>
      </c>
      <c r="AC25" s="52">
        <f t="shared" si="7"/>
        <v>38.461538461538467</v>
      </c>
      <c r="AD25" s="52">
        <f t="shared" si="7"/>
        <v>45.833333333333329</v>
      </c>
      <c r="AE25" s="52">
        <f>(Q25/Q$20)*100</f>
        <v>38.235294117647058</v>
      </c>
      <c r="AF25" s="52">
        <f t="shared" si="7"/>
        <v>37.012987012987011</v>
      </c>
      <c r="AG25" s="52">
        <f t="shared" si="7"/>
        <v>14.792899408284024</v>
      </c>
      <c r="AH25" s="52">
        <f t="shared" si="7"/>
        <v>11.538461538461538</v>
      </c>
      <c r="AI25" s="52">
        <f t="shared" si="7"/>
        <v>1.4285714285714286</v>
      </c>
    </row>
    <row r="26" spans="1:35" x14ac:dyDescent="0.25">
      <c r="A26" s="29" t="s">
        <v>2453</v>
      </c>
      <c r="B26" s="29" t="s">
        <v>2454</v>
      </c>
      <c r="C26" s="82">
        <v>44197</v>
      </c>
      <c r="D26" s="29" t="s">
        <v>18907</v>
      </c>
      <c r="F26" s="29" t="s">
        <v>18888</v>
      </c>
      <c r="G26" t="s">
        <v>2449</v>
      </c>
      <c r="I26" s="40" t="s">
        <v>18888</v>
      </c>
      <c r="J26" s="34" t="s">
        <v>21036</v>
      </c>
      <c r="K26" s="43">
        <f>COUNTIFS($C$2:$C$9988,"&gt;=28/12/2020",$C$2:$C$9988,"&lt;=03/01/2021",$G$2:$G$9988,$J26,$F$2:$F$9988,$I26)</f>
        <v>10</v>
      </c>
      <c r="L26" s="43">
        <f>COUNTIFS($C$2:$C$9988,"&gt;=04/01/2021",$C$2:$C$9988,"&lt;=10/01/2021",$G$2:$G$9988,$J26,$F$2:$F$9988,$I26)</f>
        <v>30</v>
      </c>
      <c r="M26" s="43">
        <f>COUNTIFS($C$2:$C$9988,"&gt;=11/01/2021",$C$2:$C$9988,"&lt;=17/01/2021",$G$2:$G$9988,$J26,$F$2:$F$9988,$I26)</f>
        <v>78</v>
      </c>
      <c r="N26" s="43">
        <f>COUNTIFS($C$2:$C$9988,"&gt;=18/01/2021",$C$2:$C$9988,"&lt;=24/01/2021",$G$2:$G$9988,$J26,$F$2:$F$9988,$I26)</f>
        <v>164</v>
      </c>
      <c r="O26" s="43">
        <f>COUNTIFS($C$2:$C$9988,"&gt;=25/01/2021",$C$2:$C$9988,"&lt;=31/01/2021",$G$2:$G$9988,$J26,$F$2:$F$9988,$I26)</f>
        <v>108</v>
      </c>
      <c r="P26" s="43">
        <f>COUNTIFS($C$2:$C$9988,"&gt;=01/02/2021",$C$2:$C$9988,"&lt;=07/02/2021",$G$2:$G$9988,$J26,$F$2:$F$9988,$I26)</f>
        <v>168</v>
      </c>
      <c r="Q26" s="43">
        <f>COUNTIFS($C$2:$C$9988,"&gt;=08/02/2021",$C$2:$C$9988,"&lt;=14/02/2021",$G$2:$G$9988,$J26,$F$2:$F$9988,$I26)</f>
        <v>124</v>
      </c>
      <c r="R26" s="43">
        <f>COUNTIFS($C$2:$C$9988,"&gt;=15/02/2021",$C$2:$C$9988,"&lt;=21/02/2021",$G$2:$G$9988,$J26,$F$2:$F$9988,$I26)</f>
        <v>166</v>
      </c>
      <c r="S26" s="43">
        <f>COUNTIFS($C$2:$C$9988,"&gt;=22/02/2021",$C$2:$C$9988,"&lt;=28/02/2021",$G$2:$G$9988,$J26,$F$2:$F$9988,$I26)</f>
        <v>161</v>
      </c>
      <c r="T26" s="43">
        <f>COUNTIFS($C$2:$C$9988,"&gt;=01/03/2021",$C$2:$C$9988,"&lt;=07/03/2021",$G$2:$G$9988,$J26,$F$2:$F$9988,$I26)</f>
        <v>122</v>
      </c>
      <c r="U26" s="44">
        <f>COUNTIFS($C$2:$C$9988,"&gt;=08/03/2021",$C$2:$C$9988,"&lt;=14/03/2021",$G$2:$G$9988,$J26,$F$2:$F$9988,$I26)</f>
        <v>165</v>
      </c>
      <c r="V26" s="35"/>
      <c r="W26" s="39" t="s">
        <v>18888</v>
      </c>
      <c r="X26" s="35" t="s">
        <v>21036</v>
      </c>
    </row>
    <row r="27" spans="1:35" x14ac:dyDescent="0.25">
      <c r="A27" s="29" t="s">
        <v>2435</v>
      </c>
      <c r="B27" s="29" t="s">
        <v>2436</v>
      </c>
      <c r="C27" s="82">
        <v>44199</v>
      </c>
      <c r="D27" s="29" t="s">
        <v>19254</v>
      </c>
      <c r="F27" s="29" t="s">
        <v>18888</v>
      </c>
      <c r="G27" t="s">
        <v>34</v>
      </c>
      <c r="I27" s="40" t="s">
        <v>18888</v>
      </c>
      <c r="J27" s="36" t="s">
        <v>76</v>
      </c>
      <c r="K27" s="42">
        <f>COUNTIFS($C$2:$C$9988,"&gt;=28/12/2020",$C$2:$C$9988,"&lt;=03/01/2021",$G$2:$G$9988,$J27,$F$2:$F$9988,$I27)</f>
        <v>0</v>
      </c>
      <c r="L27" s="42">
        <f>COUNTIFS($C$2:$C$9988,"&gt;=04/01/2021",$C$2:$C$9988,"&lt;=10/01/2021",$G$2:$G$9988,$J27,$F$2:$F$9988,$I27)</f>
        <v>6</v>
      </c>
      <c r="M27" s="42">
        <f>COUNTIFS($C$2:$C$9988,"&gt;=11/01/2021",$C$2:$C$9988,"&lt;=17/01/2021",$G$2:$G$9988,$J27,$F$2:$F$9988,$I27)</f>
        <v>29</v>
      </c>
      <c r="N27" s="42">
        <f>COUNTIFS($C$2:$C$9988,"&gt;=18/01/2021",$C$2:$C$9988,"&lt;=24/01/2021",$G$2:$G$9988,$J27,$F$2:$F$9988,$I27)</f>
        <v>41</v>
      </c>
      <c r="O27" s="42">
        <f>COUNTIFS($C$2:$C$9988,"&gt;=25/01/2021",$C$2:$C$9988,"&lt;=31/01/2021",$G$2:$G$9988,$J27,$F$2:$F$9988,$I27)</f>
        <v>31</v>
      </c>
      <c r="P27" s="42">
        <f>COUNTIFS($C$2:$C$9988,"&gt;=01/02/2021",$C$2:$C$9988,"&lt;=07/02/2021",$G$2:$G$9988,$J27,$F$2:$F$9988,$I27)</f>
        <v>53</v>
      </c>
      <c r="Q27" s="42">
        <f>COUNTIFS($C$2:$C$9988,"&gt;=08/02/2021",$C$2:$C$9988,"&lt;=14/02/2021",$G$2:$G$9988,$J27,$F$2:$F$9988,$I27)</f>
        <v>52</v>
      </c>
      <c r="R27" s="42">
        <f>COUNTIFS($C$2:$C$9988,"&gt;=15/02/2021",$C$2:$C$9988,"&lt;=21/02/2021",$G$2:$G$9988,$J27,$F$2:$F$9988,$I27)</f>
        <v>98</v>
      </c>
      <c r="S27" s="42">
        <f>COUNTIFS($C$2:$C$9988,"&gt;=22/02/2021",$C$2:$C$9988,"&lt;=28/02/2021",$G$2:$G$9988,$J27,$F$2:$F$9988,$I27)</f>
        <v>107</v>
      </c>
      <c r="T27" s="42">
        <f>COUNTIFS($C$2:$C$9988,"&gt;=01/03/2021",$C$2:$C$9988,"&lt;=07/03/2021",$G$2:$G$9988,$J27,$F$2:$F$9988,$I27)</f>
        <v>75</v>
      </c>
      <c r="U27" s="45">
        <f>COUNTIFS($C$2:$C$9988,"&gt;=08/03/2021",$C$2:$C$9988,"&lt;=14/03/2021",$G$2:$G$9988,$J27,$F$2:$F$9988,$I27)</f>
        <v>129</v>
      </c>
      <c r="V27" s="35"/>
      <c r="W27" s="39" t="s">
        <v>18888</v>
      </c>
      <c r="X27" s="35" t="s">
        <v>76</v>
      </c>
      <c r="Y27" s="52">
        <f t="shared" ref="Y27:AI31" si="9">(K27/K$26)*100</f>
        <v>0</v>
      </c>
      <c r="Z27" s="52">
        <f t="shared" si="9"/>
        <v>20</v>
      </c>
      <c r="AA27" s="52">
        <f t="shared" si="9"/>
        <v>37.179487179487182</v>
      </c>
      <c r="AB27" s="52">
        <f t="shared" si="9"/>
        <v>25</v>
      </c>
      <c r="AC27" s="52">
        <f t="shared" si="9"/>
        <v>28.703703703703702</v>
      </c>
      <c r="AD27" s="52">
        <f t="shared" si="9"/>
        <v>31.547619047619047</v>
      </c>
      <c r="AE27" s="52">
        <f t="shared" si="9"/>
        <v>41.935483870967744</v>
      </c>
      <c r="AF27" s="52">
        <f t="shared" si="9"/>
        <v>59.036144578313255</v>
      </c>
      <c r="AG27" s="52">
        <f t="shared" si="9"/>
        <v>66.459627329192557</v>
      </c>
      <c r="AH27" s="52">
        <f t="shared" si="9"/>
        <v>61.475409836065573</v>
      </c>
      <c r="AI27" s="52">
        <f t="shared" si="9"/>
        <v>78.181818181818187</v>
      </c>
    </row>
    <row r="28" spans="1:35" x14ac:dyDescent="0.25">
      <c r="A28" s="29" t="s">
        <v>2438</v>
      </c>
      <c r="B28" s="29" t="s">
        <v>2439</v>
      </c>
      <c r="C28" s="82">
        <v>44199</v>
      </c>
      <c r="D28" s="29" t="s">
        <v>19254</v>
      </c>
      <c r="F28" s="29" t="s">
        <v>18888</v>
      </c>
      <c r="G28" t="s">
        <v>25</v>
      </c>
      <c r="I28" s="40" t="s">
        <v>18888</v>
      </c>
      <c r="J28" s="36" t="s">
        <v>221</v>
      </c>
      <c r="K28" s="42">
        <f>COUNTIFS($C$2:$C$9988,"&gt;=28/12/2020",$C$2:$C$9988,"&lt;=03/01/2021",$G$2:$G$9988,$J28,$F$2:$F$9988,$I28)</f>
        <v>0</v>
      </c>
      <c r="L28" s="42">
        <f>COUNTIFS($C$2:$C$9988,"&gt;=04/01/2021",$C$2:$C$9988,"&lt;=10/01/2021",$G$2:$G$9988,$J28,$F$2:$F$9988,$I28)</f>
        <v>0</v>
      </c>
      <c r="M28" s="42">
        <f>COUNTIFS($C$2:$C$9988,"&gt;=11/01/2021",$C$2:$C$9988,"&lt;=17/01/2021",$G$2:$G$9988,$J28,$F$2:$F$9988,$I28)</f>
        <v>1</v>
      </c>
      <c r="N28" s="42">
        <f>COUNTIFS($C$2:$C$9988,"&gt;=18/01/2021",$C$2:$C$9988,"&lt;=24/01/2021",$G$2:$G$9988,$J28,$F$2:$F$9988,$I28)</f>
        <v>1</v>
      </c>
      <c r="O28" s="42">
        <f>COUNTIFS($C$2:$C$9988,"&gt;=25/01/2021",$C$2:$C$9988,"&lt;=31/01/2021",$G$2:$G$9988,$J28,$F$2:$F$9988,$I28)</f>
        <v>5</v>
      </c>
      <c r="P28" s="42">
        <f>COUNTIFS($C$2:$C$9988,"&gt;=01/02/2021",$C$2:$C$9988,"&lt;=07/02/2021",$G$2:$G$9988,$J28,$F$2:$F$9988,$I28)</f>
        <v>16</v>
      </c>
      <c r="Q28" s="42">
        <f>COUNTIFS($C$2:$C$9988,"&gt;=08/02/2021",$C$2:$C$9988,"&lt;=14/02/2021",$G$2:$G$9988,$J28,$F$2:$F$9988,$I28)</f>
        <v>14</v>
      </c>
      <c r="R28" s="42">
        <f>COUNTIFS($C$2:$C$9988,"&gt;=15/02/2021",$C$2:$C$9988,"&lt;=21/02/2021",$G$2:$G$9988,$J28,$F$2:$F$9988,$I28)</f>
        <v>8</v>
      </c>
      <c r="S28" s="42">
        <f>COUNTIFS($C$2:$C$9988,"&gt;=22/02/2021",$C$2:$C$9988,"&lt;=28/02/2021",$G$2:$G$9988,$J28,$F$2:$F$9988,$I28)</f>
        <v>12</v>
      </c>
      <c r="T28" s="42">
        <f>COUNTIFS($C$2:$C$9988,"&gt;=01/03/2021",$C$2:$C$9988,"&lt;=07/03/2021",$G$2:$G$9988,$J28,$F$2:$F$9988,$I28)</f>
        <v>11</v>
      </c>
      <c r="U28" s="45">
        <f>COUNTIFS($C$2:$C$9988,"&gt;=08/03/2021",$C$2:$C$9988,"&lt;=14/03/2021",$G$2:$G$9988,$J28,$F$2:$F$9988,$I28)</f>
        <v>11</v>
      </c>
      <c r="V28" s="35"/>
      <c r="W28" s="39" t="s">
        <v>18888</v>
      </c>
      <c r="X28" s="35" t="s">
        <v>221</v>
      </c>
      <c r="Y28" s="52">
        <f t="shared" si="9"/>
        <v>0</v>
      </c>
      <c r="Z28" s="52">
        <f t="shared" si="9"/>
        <v>0</v>
      </c>
      <c r="AA28" s="52">
        <f t="shared" si="9"/>
        <v>1.2820512820512819</v>
      </c>
      <c r="AB28" s="52">
        <f t="shared" si="9"/>
        <v>0.6097560975609756</v>
      </c>
      <c r="AC28" s="52">
        <f t="shared" si="9"/>
        <v>4.6296296296296298</v>
      </c>
      <c r="AD28" s="52">
        <f t="shared" si="9"/>
        <v>9.5238095238095237</v>
      </c>
      <c r="AE28" s="52">
        <f t="shared" si="9"/>
        <v>11.29032258064516</v>
      </c>
      <c r="AF28" s="52">
        <f t="shared" si="9"/>
        <v>4.8192771084337354</v>
      </c>
      <c r="AG28" s="52">
        <f t="shared" si="9"/>
        <v>7.4534161490683228</v>
      </c>
      <c r="AH28" s="52">
        <f t="shared" si="9"/>
        <v>9.0163934426229506</v>
      </c>
      <c r="AI28" s="52">
        <f t="shared" si="9"/>
        <v>6.666666666666667</v>
      </c>
    </row>
    <row r="29" spans="1:35" x14ac:dyDescent="0.25">
      <c r="A29" s="29" t="s">
        <v>2456</v>
      </c>
      <c r="B29" s="29" t="s">
        <v>2457</v>
      </c>
      <c r="C29" s="82">
        <v>44197</v>
      </c>
      <c r="D29" s="29" t="s">
        <v>19254</v>
      </c>
      <c r="F29" s="29" t="s">
        <v>18888</v>
      </c>
      <c r="G29" t="s">
        <v>25</v>
      </c>
      <c r="I29" s="40" t="s">
        <v>18888</v>
      </c>
      <c r="J29" s="36" t="s">
        <v>512</v>
      </c>
      <c r="K29" s="42">
        <f>COUNTIFS($C$2:$C$9988,"&gt;=28/12/2020",$C$2:$C$9988,"&lt;=03/01/2021",$G$2:$G$9988,$J29,$F$2:$F$9988,$I29)</f>
        <v>0</v>
      </c>
      <c r="L29" s="42">
        <f>COUNTIFS($C$2:$C$9988,"&gt;=04/01/2021",$C$2:$C$9988,"&lt;=10/01/2021",$G$2:$G$9988,$J29,$F$2:$F$9988,$I29)</f>
        <v>0</v>
      </c>
      <c r="M29" s="42">
        <f>COUNTIFS($C$2:$C$9988,"&gt;=11/01/2021",$C$2:$C$9988,"&lt;=17/01/2021",$G$2:$G$9988,$J29,$F$2:$F$9988,$I29)</f>
        <v>0</v>
      </c>
      <c r="N29" s="42">
        <f>COUNTIFS($C$2:$C$9988,"&gt;=18/01/2021",$C$2:$C$9988,"&lt;=24/01/2021",$G$2:$G$9988,$J29,$F$2:$F$9988,$I29)</f>
        <v>0</v>
      </c>
      <c r="O29" s="42">
        <f>COUNTIFS($C$2:$C$9988,"&gt;=25/01/2021",$C$2:$C$9988,"&lt;=31/01/2021",$G$2:$G$9988,$J29,$F$2:$F$9988,$I29)</f>
        <v>0</v>
      </c>
      <c r="P29" s="42">
        <f>COUNTIFS($C$2:$C$9988,"&gt;=01/02/2021",$C$2:$C$9988,"&lt;=07/02/2021",$G$2:$G$9988,$J29,$F$2:$F$9988,$I29)</f>
        <v>0</v>
      </c>
      <c r="Q29" s="42">
        <f>COUNTIFS($C$2:$C$9988,"&gt;=08/02/2021",$C$2:$C$9988,"&lt;=14/02/2021",$G$2:$G$9988,$J29,$F$2:$F$9988,$I29)</f>
        <v>0</v>
      </c>
      <c r="R29" s="42">
        <f>COUNTIFS($C$2:$C$9988,"&gt;=15/02/2021",$C$2:$C$9988,"&lt;=21/02/2021",$G$2:$G$9988,$J29,$F$2:$F$9988,$I29)</f>
        <v>0</v>
      </c>
      <c r="S29" s="42">
        <f>COUNTIFS($C$2:$C$9988,"&gt;=22/02/2021",$C$2:$C$9988,"&lt;=28/02/2021",$G$2:$G$9988,$J29,$F$2:$F$9988,$I29)</f>
        <v>1</v>
      </c>
      <c r="T29" s="42">
        <f>COUNTIFS($C$2:$C$9988,"&gt;=01/03/2021",$C$2:$C$9988,"&lt;=07/03/2021",$G$2:$G$9988,$J29,$F$2:$F$9988,$I29)</f>
        <v>1</v>
      </c>
      <c r="U29" s="45">
        <f>COUNTIFS($C$2:$C$9988,"&gt;=08/03/2021",$C$2:$C$9988,"&lt;=14/03/2021",$G$2:$G$9988,$J29,$F$2:$F$9988,$I29)</f>
        <v>1</v>
      </c>
      <c r="V29" s="35"/>
      <c r="W29" s="39" t="s">
        <v>18888</v>
      </c>
      <c r="X29" s="35" t="s">
        <v>512</v>
      </c>
      <c r="Y29" s="52">
        <f t="shared" si="9"/>
        <v>0</v>
      </c>
      <c r="Z29" s="52">
        <f t="shared" si="9"/>
        <v>0</v>
      </c>
      <c r="AA29" s="52">
        <f t="shared" si="9"/>
        <v>0</v>
      </c>
      <c r="AB29" s="52">
        <f t="shared" si="9"/>
        <v>0</v>
      </c>
      <c r="AC29" s="52">
        <f t="shared" si="9"/>
        <v>0</v>
      </c>
      <c r="AD29" s="52">
        <f t="shared" si="9"/>
        <v>0</v>
      </c>
      <c r="AE29" s="52">
        <f t="shared" si="9"/>
        <v>0</v>
      </c>
      <c r="AF29" s="52">
        <f t="shared" si="9"/>
        <v>0</v>
      </c>
      <c r="AG29" s="52">
        <f t="shared" si="9"/>
        <v>0.6211180124223602</v>
      </c>
      <c r="AH29" s="52">
        <f t="shared" si="9"/>
        <v>0.81967213114754101</v>
      </c>
      <c r="AI29" s="52">
        <f t="shared" si="9"/>
        <v>0.60606060606060608</v>
      </c>
    </row>
    <row r="30" spans="1:35" x14ac:dyDescent="0.25">
      <c r="A30" s="29" t="s">
        <v>2441</v>
      </c>
      <c r="B30" s="29" t="s">
        <v>2442</v>
      </c>
      <c r="C30" s="82">
        <v>44199</v>
      </c>
      <c r="D30" s="29" t="s">
        <v>19433</v>
      </c>
      <c r="F30" s="29" t="s">
        <v>18888</v>
      </c>
      <c r="G30" t="s">
        <v>25</v>
      </c>
      <c r="I30" s="40" t="s">
        <v>18888</v>
      </c>
      <c r="J30" s="37" t="s">
        <v>490</v>
      </c>
      <c r="K30" s="46">
        <f>COUNTIFS($C$2:$C$9988,"&gt;=28/12/2020",$C$2:$C$9988,"&lt;=03/01/2021",$G$2:$G$9988,$J30,$F$2:$F$9988,$I30)</f>
        <v>0</v>
      </c>
      <c r="L30" s="46">
        <f>COUNTIFS($C$2:$C$9988,"&gt;=04/01/2021",$C$2:$C$9988,"&lt;=10/01/2021",$G$2:$G$9988,$J30,$F$2:$F$9988,$I30)</f>
        <v>0</v>
      </c>
      <c r="M30" s="46">
        <f>COUNTIFS($C$2:$C$9988,"&gt;=11/01/2021",$C$2:$C$9988,"&lt;=17/01/2021",$G$2:$G$9988,$J30,$F$2:$F$9988,$I30)</f>
        <v>0</v>
      </c>
      <c r="N30" s="46">
        <f>COUNTIFS($C$2:$C$9988,"&gt;=18/01/2021",$C$2:$C$9988,"&lt;=24/01/2021",$G$2:$G$9988,$J30,$F$2:$F$9988,$I30)</f>
        <v>0</v>
      </c>
      <c r="O30" s="46">
        <f>COUNTIFS($C$2:$C$9988,"&gt;=25/01/2021",$C$2:$C$9988,"&lt;=31/01/2021",$G$2:$G$9988,$J30,$F$2:$F$9988,$I30)</f>
        <v>0</v>
      </c>
      <c r="P30" s="46">
        <f>COUNTIFS($C$2:$C$9988,"&gt;=01/02/2021",$C$2:$C$9988,"&lt;=07/02/2021",$G$2:$G$9988,$J30,$F$2:$F$9988,$I30)</f>
        <v>5</v>
      </c>
      <c r="Q30" s="46">
        <f>COUNTIFS($C$2:$C$9988,"&gt;=08/02/2021",$C$2:$C$9988,"&lt;=14/02/2021",$G$2:$G$9988,$J30,$F$2:$F$9988,$I30)</f>
        <v>2</v>
      </c>
      <c r="R30" s="46">
        <f>COUNTIFS($C$2:$C$9988,"&gt;=15/02/2021",$C$2:$C$9988,"&lt;=21/02/2021",$G$2:$G$9988,$J30,$F$2:$F$9988,$I30)</f>
        <v>9</v>
      </c>
      <c r="S30" s="46">
        <f>COUNTIFS($C$2:$C$9988,"&gt;=22/02/2021",$C$2:$C$9988,"&lt;=28/02/2021",$G$2:$G$9988,$J30,$F$2:$F$9988,$I30)</f>
        <v>6</v>
      </c>
      <c r="T30" s="46">
        <f>COUNTIFS($C$2:$C$9988,"&gt;=01/03/2021",$C$2:$C$9988,"&lt;=07/03/2021",$G$2:$G$9988,$J30,$F$2:$F$9988,$I30)</f>
        <v>9</v>
      </c>
      <c r="U30" s="47">
        <f>COUNTIFS($C$2:$C$9988,"&gt;=08/03/2021",$C$2:$C$9988,"&lt;=14/03/2021",$G$2:$G$9988,$J30,$F$2:$F$9988,$I30)</f>
        <v>11</v>
      </c>
      <c r="V30" s="35"/>
      <c r="W30" s="39" t="s">
        <v>18888</v>
      </c>
      <c r="X30" s="54" t="s">
        <v>490</v>
      </c>
      <c r="Y30" s="56">
        <f>(K30/K$26)*100</f>
        <v>0</v>
      </c>
      <c r="Z30" s="56">
        <f t="shared" si="9"/>
        <v>0</v>
      </c>
      <c r="AA30" s="56">
        <f t="shared" si="9"/>
        <v>0</v>
      </c>
      <c r="AB30" s="56">
        <f t="shared" si="9"/>
        <v>0</v>
      </c>
      <c r="AC30" s="56">
        <f t="shared" si="9"/>
        <v>0</v>
      </c>
      <c r="AD30" s="56">
        <f t="shared" si="9"/>
        <v>2.9761904761904758</v>
      </c>
      <c r="AE30" s="56">
        <f t="shared" si="9"/>
        <v>1.6129032258064515</v>
      </c>
      <c r="AF30" s="56">
        <f t="shared" si="9"/>
        <v>5.4216867469879517</v>
      </c>
      <c r="AG30" s="56">
        <f t="shared" si="9"/>
        <v>3.7267080745341614</v>
      </c>
      <c r="AH30" s="56">
        <f t="shared" si="9"/>
        <v>7.3770491803278686</v>
      </c>
      <c r="AI30" s="56">
        <f t="shared" si="9"/>
        <v>6.666666666666667</v>
      </c>
    </row>
    <row r="31" spans="1:35" ht="16.5" thickBot="1" x14ac:dyDescent="0.3">
      <c r="A31" s="29" t="s">
        <v>2444</v>
      </c>
      <c r="B31" s="29" t="s">
        <v>2445</v>
      </c>
      <c r="C31" s="82">
        <v>44198</v>
      </c>
      <c r="D31" s="29" t="s">
        <v>19254</v>
      </c>
      <c r="F31" s="29" t="s">
        <v>18888</v>
      </c>
      <c r="G31" t="s">
        <v>25</v>
      </c>
      <c r="I31" s="40" t="s">
        <v>18888</v>
      </c>
      <c r="J31" s="38" t="s">
        <v>21037</v>
      </c>
      <c r="K31" s="48">
        <f>K26-SUM(K27:K30)</f>
        <v>10</v>
      </c>
      <c r="L31" s="48">
        <f t="shared" ref="L31:T31" si="10">L26-SUM(L27:L30)</f>
        <v>24</v>
      </c>
      <c r="M31" s="48">
        <f t="shared" si="10"/>
        <v>48</v>
      </c>
      <c r="N31" s="48">
        <f t="shared" si="10"/>
        <v>122</v>
      </c>
      <c r="O31" s="48">
        <f t="shared" si="10"/>
        <v>72</v>
      </c>
      <c r="P31" s="48">
        <f t="shared" si="10"/>
        <v>94</v>
      </c>
      <c r="Q31" s="48">
        <f t="shared" si="10"/>
        <v>56</v>
      </c>
      <c r="R31" s="48">
        <f t="shared" si="10"/>
        <v>51</v>
      </c>
      <c r="S31" s="48">
        <f t="shared" si="10"/>
        <v>35</v>
      </c>
      <c r="T31" s="48">
        <f t="shared" si="10"/>
        <v>26</v>
      </c>
      <c r="U31" s="49">
        <f>U26-SUM(U27:U30)</f>
        <v>13</v>
      </c>
      <c r="V31" s="35"/>
      <c r="W31" s="39" t="s">
        <v>18888</v>
      </c>
      <c r="X31" s="35" t="s">
        <v>21037</v>
      </c>
      <c r="Y31" s="52">
        <f t="shared" si="9"/>
        <v>100</v>
      </c>
      <c r="Z31" s="52">
        <f t="shared" si="9"/>
        <v>80</v>
      </c>
      <c r="AA31" s="52">
        <f t="shared" si="9"/>
        <v>61.53846153846154</v>
      </c>
      <c r="AB31" s="52">
        <f t="shared" si="9"/>
        <v>74.390243902439025</v>
      </c>
      <c r="AC31" s="52">
        <f t="shared" si="9"/>
        <v>66.666666666666657</v>
      </c>
      <c r="AD31" s="52">
        <f t="shared" si="9"/>
        <v>55.952380952380956</v>
      </c>
      <c r="AE31" s="52">
        <f t="shared" si="9"/>
        <v>45.161290322580641</v>
      </c>
      <c r="AF31" s="52">
        <f t="shared" si="9"/>
        <v>30.722891566265059</v>
      </c>
      <c r="AG31" s="52">
        <f t="shared" si="9"/>
        <v>21.739130434782609</v>
      </c>
      <c r="AH31" s="52">
        <f t="shared" si="9"/>
        <v>21.311475409836063</v>
      </c>
      <c r="AI31" s="52">
        <f t="shared" si="9"/>
        <v>7.878787878787878</v>
      </c>
    </row>
    <row r="32" spans="1:35" x14ac:dyDescent="0.25">
      <c r="A32" s="29" t="s">
        <v>2447</v>
      </c>
      <c r="B32" s="29" t="s">
        <v>2448</v>
      </c>
      <c r="C32" s="82">
        <v>44197</v>
      </c>
      <c r="D32" s="29" t="s">
        <v>19254</v>
      </c>
      <c r="F32" s="29" t="s">
        <v>18888</v>
      </c>
      <c r="G32" t="s">
        <v>2449</v>
      </c>
      <c r="I32" s="40" t="s">
        <v>18893</v>
      </c>
      <c r="J32" s="36" t="s">
        <v>21036</v>
      </c>
      <c r="K32" s="42">
        <f>COUNTIFS($C$2:$C$9988,"&gt;=28/12/2020",$C$2:$C$9988,"&lt;=03/01/2021",$G$2:$G$9988,$J32,$F$2:$F$9988,$I32)</f>
        <v>12</v>
      </c>
      <c r="L32" s="42">
        <f>COUNTIFS($C$2:$C$9988,"&gt;=04/01/2021",$C$2:$C$9988,"&lt;=10/01/2021",$G$2:$G$9988,$J32,$F$2:$F$9988,$I32)</f>
        <v>12</v>
      </c>
      <c r="M32" s="42">
        <f>COUNTIFS($C$2:$C$9988,"&gt;=11/01/2021",$C$2:$C$9988,"&lt;=17/01/2021",$G$2:$G$9988,$J32,$F$2:$F$9988,$I32)</f>
        <v>21</v>
      </c>
      <c r="N32" s="42">
        <f>COUNTIFS($C$2:$C$9988,"&gt;=18/01/2021",$C$2:$C$9988,"&lt;=24/01/2021",$G$2:$G$9988,$J32,$F$2:$F$9988,$I32)</f>
        <v>90</v>
      </c>
      <c r="O32" s="42">
        <f>COUNTIFS($C$2:$C$9988,"&gt;=25/01/2021",$C$2:$C$9988,"&lt;=31/01/2021",$G$2:$G$9988,$J32,$F$2:$F$9988,$I32)</f>
        <v>47</v>
      </c>
      <c r="P32" s="42">
        <f>COUNTIFS($C$2:$C$9988,"&gt;=01/02/2021",$C$2:$C$9988,"&lt;=07/02/2021",$G$2:$G$9988,$J32,$F$2:$F$9988,$I32)</f>
        <v>148</v>
      </c>
      <c r="Q32" s="42">
        <f>COUNTIFS($C$2:$C$9988,"&gt;=08/02/2021",$C$2:$C$9988,"&lt;=14/02/2021",$G$2:$G$9988,$J32,$F$2:$F$9988,$I32)</f>
        <v>107</v>
      </c>
      <c r="R32" s="42">
        <f>COUNTIFS($C$2:$C$9988,"&gt;=15/02/2021",$C$2:$C$9988,"&lt;=21/02/2021",$G$2:$G$9988,$J32,$F$2:$F$9988,$I32)</f>
        <v>93</v>
      </c>
      <c r="S32" s="42">
        <f>COUNTIFS($C$2:$C$9988,"&gt;=22/02/2021",$C$2:$C$9988,"&lt;=28/02/2021",$G$2:$G$9988,$J32,$F$2:$F$9988,$I32)</f>
        <v>53</v>
      </c>
      <c r="T32" s="42">
        <f>COUNTIFS($C$2:$C$9988,"&gt;=01/03/2021",$C$2:$C$9988,"&lt;=07/03/2021",$G$2:$G$9988,$J32,$F$2:$F$9988,$I32)</f>
        <v>67</v>
      </c>
      <c r="U32" s="45">
        <f>COUNTIFS($C$2:$C$9988,"&gt;=08/03/2021",$C$2:$C$9988,"&lt;=14/03/2021",$G$2:$G$9988,$J32,$F$2:$F$9988,$I32)</f>
        <v>76</v>
      </c>
      <c r="W32" s="39" t="s">
        <v>18893</v>
      </c>
      <c r="X32" s="35" t="s">
        <v>21036</v>
      </c>
    </row>
    <row r="33" spans="1:35" x14ac:dyDescent="0.25">
      <c r="A33" s="29" t="s">
        <v>2451</v>
      </c>
      <c r="B33" s="29" t="s">
        <v>2452</v>
      </c>
      <c r="C33" s="82">
        <v>44197</v>
      </c>
      <c r="D33" s="29" t="s">
        <v>19270</v>
      </c>
      <c r="F33" s="29" t="s">
        <v>18888</v>
      </c>
      <c r="G33" t="s">
        <v>2449</v>
      </c>
      <c r="I33" s="40" t="s">
        <v>18893</v>
      </c>
      <c r="J33" s="36" t="s">
        <v>76</v>
      </c>
      <c r="K33" s="42">
        <f>COUNTIFS($C$2:$C$9988,"&gt;=28/12/2020",$C$2:$C$9988,"&lt;=03/01/2021",$G$2:$G$9988,$J33,$F$2:$F$9988,$I33)</f>
        <v>1</v>
      </c>
      <c r="L33" s="42">
        <f>COUNTIFS($C$2:$C$9988,"&gt;=04/01/2021",$C$2:$C$9988,"&lt;=10/01/2021",$G$2:$G$9988,$J33,$F$2:$F$9988,$I33)</f>
        <v>0</v>
      </c>
      <c r="M33" s="42">
        <f>COUNTIFS($C$2:$C$9988,"&gt;=11/01/2021",$C$2:$C$9988,"&lt;=17/01/2021",$G$2:$G$9988,$J33,$F$2:$F$9988,$I33)</f>
        <v>5</v>
      </c>
      <c r="N33" s="42">
        <f>COUNTIFS($C$2:$C$9988,"&gt;=18/01/2021",$C$2:$C$9988,"&lt;=24/01/2021",$G$2:$G$9988,$J33,$F$2:$F$9988,$I33)</f>
        <v>12</v>
      </c>
      <c r="O33" s="42">
        <f>COUNTIFS($C$2:$C$9988,"&gt;=25/01/2021",$C$2:$C$9988,"&lt;=31/01/2021",$G$2:$G$9988,$J33,$F$2:$F$9988,$I33)</f>
        <v>11</v>
      </c>
      <c r="P33" s="42">
        <f>COUNTIFS($C$2:$C$9988,"&gt;=01/02/2021",$C$2:$C$9988,"&lt;=07/02/2021",$G$2:$G$9988,$J33,$F$2:$F$9988,$I33)</f>
        <v>67</v>
      </c>
      <c r="Q33" s="42">
        <f>COUNTIFS($C$2:$C$9988,"&gt;=08/02/2021",$C$2:$C$9988,"&lt;=14/02/2021",$G$2:$G$9988,$J33,$F$2:$F$9988,$I33)</f>
        <v>33</v>
      </c>
      <c r="R33" s="42">
        <f>COUNTIFS($C$2:$C$9988,"&gt;=15/02/2021",$C$2:$C$9988,"&lt;=21/02/2021",$G$2:$G$9988,$J33,$F$2:$F$9988,$I33)</f>
        <v>46</v>
      </c>
      <c r="S33" s="42">
        <f>COUNTIFS($C$2:$C$9988,"&gt;=22/02/2021",$C$2:$C$9988,"&lt;=28/02/2021",$G$2:$G$9988,$J33,$F$2:$F$9988,$I33)</f>
        <v>19</v>
      </c>
      <c r="T33" s="42">
        <f>COUNTIFS($C$2:$C$9988,"&gt;=01/03/2021",$C$2:$C$9988,"&lt;=07/03/2021",$G$2:$G$9988,$J33,$F$2:$F$9988,$I33)</f>
        <v>28</v>
      </c>
      <c r="U33" s="45">
        <f>COUNTIFS($C$2:$C$9988,"&gt;=08/03/2021",$C$2:$C$9988,"&lt;=14/03/2021",$G$2:$G$9988,$J33,$F$2:$F$9988,$I33)</f>
        <v>37</v>
      </c>
      <c r="W33" s="39" t="s">
        <v>18893</v>
      </c>
      <c r="X33" s="35" t="s">
        <v>76</v>
      </c>
      <c r="Y33" s="52">
        <f t="shared" ref="Y33:AI37" si="11">(K33/K$32)*100</f>
        <v>8.3333333333333321</v>
      </c>
      <c r="Z33" s="52">
        <f t="shared" si="11"/>
        <v>0</v>
      </c>
      <c r="AA33" s="52">
        <f t="shared" si="11"/>
        <v>23.809523809523807</v>
      </c>
      <c r="AB33" s="52">
        <f t="shared" si="11"/>
        <v>13.333333333333334</v>
      </c>
      <c r="AC33" s="52">
        <f t="shared" si="11"/>
        <v>23.404255319148938</v>
      </c>
      <c r="AD33" s="52">
        <f t="shared" si="11"/>
        <v>45.270270270270267</v>
      </c>
      <c r="AE33" s="52">
        <f t="shared" si="11"/>
        <v>30.841121495327101</v>
      </c>
      <c r="AF33" s="52">
        <f t="shared" si="11"/>
        <v>49.462365591397848</v>
      </c>
      <c r="AG33" s="52">
        <f t="shared" si="11"/>
        <v>35.849056603773583</v>
      </c>
      <c r="AH33" s="52">
        <f t="shared" si="11"/>
        <v>41.791044776119399</v>
      </c>
      <c r="AI33" s="52">
        <f t="shared" si="11"/>
        <v>48.684210526315788</v>
      </c>
    </row>
    <row r="34" spans="1:35" x14ac:dyDescent="0.25">
      <c r="A34" s="29" t="s">
        <v>8168</v>
      </c>
      <c r="B34" s="29" t="s">
        <v>8169</v>
      </c>
      <c r="C34" s="82">
        <v>44193</v>
      </c>
      <c r="D34" s="29" t="s">
        <v>19009</v>
      </c>
      <c r="F34" s="29" t="s">
        <v>18887</v>
      </c>
      <c r="G34" t="s">
        <v>70</v>
      </c>
      <c r="I34" s="40" t="s">
        <v>18893</v>
      </c>
      <c r="J34" s="36" t="s">
        <v>221</v>
      </c>
      <c r="K34" s="42">
        <f>COUNTIFS($C$2:$C$9988,"&gt;=28/12/2020",$C$2:$C$9988,"&lt;=03/01/2021",$G$2:$G$9988,$J34,$F$2:$F$9988,$I34)</f>
        <v>7</v>
      </c>
      <c r="L34" s="42">
        <f>COUNTIFS($C$2:$C$9988,"&gt;=04/01/2021",$C$2:$C$9988,"&lt;=10/01/2021",$G$2:$G$9988,$J34,$F$2:$F$9988,$I34)</f>
        <v>3</v>
      </c>
      <c r="M34" s="42">
        <f>COUNTIFS($C$2:$C$9988,"&gt;=11/01/2021",$C$2:$C$9988,"&lt;=17/01/2021",$G$2:$G$9988,$J34,$F$2:$F$9988,$I34)</f>
        <v>6</v>
      </c>
      <c r="N34" s="42">
        <f>COUNTIFS($C$2:$C$9988,"&gt;=18/01/2021",$C$2:$C$9988,"&lt;=24/01/2021",$G$2:$G$9988,$J34,$F$2:$F$9988,$I34)</f>
        <v>17</v>
      </c>
      <c r="O34" s="42">
        <f>COUNTIFS($C$2:$C$9988,"&gt;=25/01/2021",$C$2:$C$9988,"&lt;=31/01/2021",$G$2:$G$9988,$J34,$F$2:$F$9988,$I34)</f>
        <v>11</v>
      </c>
      <c r="P34" s="42">
        <f>COUNTIFS($C$2:$C$9988,"&gt;=01/02/2021",$C$2:$C$9988,"&lt;=07/02/2021",$G$2:$G$9988,$J34,$F$2:$F$9988,$I34)</f>
        <v>19</v>
      </c>
      <c r="Q34" s="42">
        <f>COUNTIFS($C$2:$C$9988,"&gt;=08/02/2021",$C$2:$C$9988,"&lt;=14/02/2021",$G$2:$G$9988,$J34,$F$2:$F$9988,$I34)</f>
        <v>38</v>
      </c>
      <c r="R34" s="42">
        <f>COUNTIFS($C$2:$C$9988,"&gt;=15/02/2021",$C$2:$C$9988,"&lt;=21/02/2021",$G$2:$G$9988,$J34,$F$2:$F$9988,$I34)</f>
        <v>25</v>
      </c>
      <c r="S34" s="42">
        <f>COUNTIFS($C$2:$C$9988,"&gt;=22/02/2021",$C$2:$C$9988,"&lt;=28/02/2021",$G$2:$G$9988,$J34,$F$2:$F$9988,$I34)</f>
        <v>26</v>
      </c>
      <c r="T34" s="42">
        <f>COUNTIFS($C$2:$C$9988,"&gt;=01/03/2021",$C$2:$C$9988,"&lt;=07/03/2021",$G$2:$G$9988,$J34,$F$2:$F$9988,$I34)</f>
        <v>35</v>
      </c>
      <c r="U34" s="45">
        <f>COUNTIFS($C$2:$C$9988,"&gt;=08/03/2021",$C$2:$C$9988,"&lt;=14/03/2021",$G$2:$G$9988,$J34,$F$2:$F$9988,$I34)</f>
        <v>29</v>
      </c>
      <c r="W34" s="39" t="s">
        <v>18893</v>
      </c>
      <c r="X34" s="35" t="s">
        <v>221</v>
      </c>
      <c r="Y34" s="52">
        <f t="shared" si="11"/>
        <v>58.333333333333336</v>
      </c>
      <c r="Z34" s="52">
        <f t="shared" si="11"/>
        <v>25</v>
      </c>
      <c r="AA34" s="52">
        <f t="shared" si="11"/>
        <v>28.571428571428569</v>
      </c>
      <c r="AB34" s="52">
        <f t="shared" si="11"/>
        <v>18.888888888888889</v>
      </c>
      <c r="AC34" s="52">
        <f t="shared" si="11"/>
        <v>23.404255319148938</v>
      </c>
      <c r="AD34" s="52">
        <f t="shared" si="11"/>
        <v>12.837837837837837</v>
      </c>
      <c r="AE34" s="52">
        <f t="shared" si="11"/>
        <v>35.514018691588781</v>
      </c>
      <c r="AF34" s="52">
        <f t="shared" si="11"/>
        <v>26.881720430107524</v>
      </c>
      <c r="AG34" s="52">
        <f t="shared" si="11"/>
        <v>49.056603773584904</v>
      </c>
      <c r="AH34" s="52">
        <f t="shared" si="11"/>
        <v>52.238805970149251</v>
      </c>
      <c r="AI34" s="52">
        <f t="shared" si="11"/>
        <v>38.15789473684211</v>
      </c>
    </row>
    <row r="35" spans="1:35" x14ac:dyDescent="0.25">
      <c r="A35" s="29" t="s">
        <v>13081</v>
      </c>
      <c r="B35" s="29" t="s">
        <v>13082</v>
      </c>
      <c r="C35" s="82">
        <v>44210</v>
      </c>
      <c r="D35" s="29" t="s">
        <v>18959</v>
      </c>
      <c r="F35" s="29" t="s">
        <v>18894</v>
      </c>
      <c r="G35" t="s">
        <v>76</v>
      </c>
      <c r="I35" s="40" t="s">
        <v>18893</v>
      </c>
      <c r="J35" s="36" t="s">
        <v>512</v>
      </c>
      <c r="K35" s="42">
        <f>COUNTIFS($C$2:$C$9988,"&gt;=28/12/2020",$C$2:$C$9988,"&lt;=03/01/2021",$G$2:$G$9988,$J35,$F$2:$F$9988,$I35)</f>
        <v>0</v>
      </c>
      <c r="L35" s="42">
        <f>COUNTIFS($C$2:$C$9988,"&gt;=04/01/2021",$C$2:$C$9988,"&lt;=10/01/2021",$G$2:$G$9988,$J35,$F$2:$F$9988,$I35)</f>
        <v>0</v>
      </c>
      <c r="M35" s="42">
        <f>COUNTIFS($C$2:$C$9988,"&gt;=11/01/2021",$C$2:$C$9988,"&lt;=17/01/2021",$G$2:$G$9988,$J35,$F$2:$F$9988,$I35)</f>
        <v>0</v>
      </c>
      <c r="N35" s="42">
        <f>COUNTIFS($C$2:$C$9988,"&gt;=18/01/2021",$C$2:$C$9988,"&lt;=24/01/2021",$G$2:$G$9988,$J35,$F$2:$F$9988,$I35)</f>
        <v>0</v>
      </c>
      <c r="O35" s="42">
        <f>COUNTIFS($C$2:$C$9988,"&gt;=25/01/2021",$C$2:$C$9988,"&lt;=31/01/2021",$G$2:$G$9988,$J35,$F$2:$F$9988,$I35)</f>
        <v>0</v>
      </c>
      <c r="P35" s="42">
        <f>COUNTIFS($C$2:$C$9988,"&gt;=01/02/2021",$C$2:$C$9988,"&lt;=07/02/2021",$G$2:$G$9988,$J35,$F$2:$F$9988,$I35)</f>
        <v>0</v>
      </c>
      <c r="Q35" s="42">
        <f>COUNTIFS($C$2:$C$9988,"&gt;=08/02/2021",$C$2:$C$9988,"&lt;=14/02/2021",$G$2:$G$9988,$J35,$F$2:$F$9988,$I35)</f>
        <v>1</v>
      </c>
      <c r="R35" s="42">
        <f>COUNTIFS($C$2:$C$9988,"&gt;=15/02/2021",$C$2:$C$9988,"&lt;=21/02/2021",$G$2:$G$9988,$J35,$F$2:$F$9988,$I35)</f>
        <v>0</v>
      </c>
      <c r="S35" s="42">
        <f>COUNTIFS($C$2:$C$9988,"&gt;=22/02/2021",$C$2:$C$9988,"&lt;=28/02/2021",$G$2:$G$9988,$J35,$F$2:$F$9988,$I35)</f>
        <v>0</v>
      </c>
      <c r="T35" s="42">
        <f>COUNTIFS($C$2:$C$9988,"&gt;=01/03/2021",$C$2:$C$9988,"&lt;=07/03/2021",$G$2:$G$9988,$J35,$F$2:$F$9988,$I35)</f>
        <v>0</v>
      </c>
      <c r="U35" s="45">
        <f>COUNTIFS($C$2:$C$9988,"&gt;=08/03/2021",$C$2:$C$9988,"&lt;=14/03/2021",$G$2:$G$9988,$J35,$F$2:$F$9988,$I35)</f>
        <v>0</v>
      </c>
      <c r="W35" s="39" t="s">
        <v>18893</v>
      </c>
      <c r="X35" s="35" t="s">
        <v>512</v>
      </c>
      <c r="Y35" s="52">
        <f t="shared" si="11"/>
        <v>0</v>
      </c>
      <c r="Z35" s="52">
        <f t="shared" si="11"/>
        <v>0</v>
      </c>
      <c r="AA35" s="52">
        <f t="shared" si="11"/>
        <v>0</v>
      </c>
      <c r="AB35" s="52">
        <f t="shared" si="11"/>
        <v>0</v>
      </c>
      <c r="AC35" s="52">
        <f t="shared" si="11"/>
        <v>0</v>
      </c>
      <c r="AD35" s="52">
        <f t="shared" si="11"/>
        <v>0</v>
      </c>
      <c r="AE35" s="52">
        <f t="shared" si="11"/>
        <v>0.93457943925233633</v>
      </c>
      <c r="AF35" s="52">
        <f t="shared" si="11"/>
        <v>0</v>
      </c>
      <c r="AG35" s="52">
        <f t="shared" si="11"/>
        <v>0</v>
      </c>
      <c r="AH35" s="52">
        <f t="shared" si="11"/>
        <v>0</v>
      </c>
      <c r="AI35" s="52">
        <f t="shared" si="11"/>
        <v>0</v>
      </c>
    </row>
    <row r="36" spans="1:35" x14ac:dyDescent="0.25">
      <c r="A36" s="29" t="s">
        <v>16003</v>
      </c>
      <c r="B36" s="29" t="s">
        <v>16004</v>
      </c>
      <c r="C36" s="82">
        <v>44236</v>
      </c>
      <c r="D36" s="29" t="s">
        <v>18903</v>
      </c>
      <c r="F36" s="29" t="s">
        <v>18886</v>
      </c>
      <c r="G36" t="s">
        <v>563</v>
      </c>
      <c r="I36" s="40" t="s">
        <v>18893</v>
      </c>
      <c r="J36" s="37" t="s">
        <v>490</v>
      </c>
      <c r="K36" s="46">
        <f>COUNTIFS($C$2:$C$9988,"&gt;=28/12/2020",$C$2:$C$9988,"&lt;=03/01/2021",$G$2:$G$9988,$J36,$F$2:$F$9988,$I36)</f>
        <v>0</v>
      </c>
      <c r="L36" s="46">
        <f>COUNTIFS($C$2:$C$9988,"&gt;=04/01/2021",$C$2:$C$9988,"&lt;=10/01/2021",$G$2:$G$9988,$J36,$F$2:$F$9988,$I36)</f>
        <v>0</v>
      </c>
      <c r="M36" s="46">
        <f>COUNTIFS($C$2:$C$9988,"&gt;=11/01/2021",$C$2:$C$9988,"&lt;=17/01/2021",$G$2:$G$9988,$J36,$F$2:$F$9988,$I36)</f>
        <v>1</v>
      </c>
      <c r="N36" s="46">
        <f>COUNTIFS($C$2:$C$9988,"&gt;=18/01/2021",$C$2:$C$9988,"&lt;=24/01/2021",$G$2:$G$9988,$J36,$F$2:$F$9988,$I36)</f>
        <v>3</v>
      </c>
      <c r="O36" s="46">
        <f>COUNTIFS($C$2:$C$9988,"&gt;=25/01/2021",$C$2:$C$9988,"&lt;=31/01/2021",$G$2:$G$9988,$J36,$F$2:$F$9988,$I36)</f>
        <v>1</v>
      </c>
      <c r="P36" s="46">
        <f>COUNTIFS($C$2:$C$9988,"&gt;=01/02/2021",$C$2:$C$9988,"&lt;=07/02/2021",$G$2:$G$9988,$J36,$F$2:$F$9988,$I36)</f>
        <v>0</v>
      </c>
      <c r="Q36" s="46">
        <f>COUNTIFS($C$2:$C$9988,"&gt;=08/02/2021",$C$2:$C$9988,"&lt;=14/02/2021",$G$2:$G$9988,$J36,$F$2:$F$9988,$I36)</f>
        <v>0</v>
      </c>
      <c r="R36" s="46">
        <f>COUNTIFS($C$2:$C$9988,"&gt;=15/02/2021",$C$2:$C$9988,"&lt;=21/02/2021",$G$2:$G$9988,$J36,$F$2:$F$9988,$I36)</f>
        <v>1</v>
      </c>
      <c r="S36" s="46">
        <f>COUNTIFS($C$2:$C$9988,"&gt;=22/02/2021",$C$2:$C$9988,"&lt;=28/02/2021",$G$2:$G$9988,$J36,$F$2:$F$9988,$I36)</f>
        <v>0</v>
      </c>
      <c r="T36" s="46">
        <f>COUNTIFS($C$2:$C$9988,"&gt;=01/03/2021",$C$2:$C$9988,"&lt;=07/03/2021",$G$2:$G$9988,$J36,$F$2:$F$9988,$I36)</f>
        <v>3</v>
      </c>
      <c r="U36" s="47">
        <f>COUNTIFS($C$2:$C$9988,"&gt;=08/03/2021",$C$2:$C$9988,"&lt;=14/03/2021",$G$2:$G$9988,$J36,$F$2:$F$9988,$I36)</f>
        <v>1</v>
      </c>
      <c r="W36" s="39" t="s">
        <v>18893</v>
      </c>
      <c r="X36" s="57" t="s">
        <v>490</v>
      </c>
      <c r="Y36" s="56">
        <f t="shared" si="11"/>
        <v>0</v>
      </c>
      <c r="Z36" s="56">
        <f t="shared" si="11"/>
        <v>0</v>
      </c>
      <c r="AA36" s="56">
        <f t="shared" si="11"/>
        <v>4.7619047619047619</v>
      </c>
      <c r="AB36" s="56">
        <f t="shared" si="11"/>
        <v>3.3333333333333335</v>
      </c>
      <c r="AC36" s="56">
        <f t="shared" si="11"/>
        <v>2.1276595744680851</v>
      </c>
      <c r="AD36" s="56">
        <f t="shared" si="11"/>
        <v>0</v>
      </c>
      <c r="AE36" s="56">
        <f t="shared" si="11"/>
        <v>0</v>
      </c>
      <c r="AF36" s="56">
        <f t="shared" si="11"/>
        <v>1.0752688172043012</v>
      </c>
      <c r="AG36" s="56">
        <f t="shared" si="11"/>
        <v>0</v>
      </c>
      <c r="AH36" s="56">
        <f t="shared" si="11"/>
        <v>4.4776119402985071</v>
      </c>
      <c r="AI36" s="56">
        <f t="shared" si="11"/>
        <v>1.3157894736842104</v>
      </c>
    </row>
    <row r="37" spans="1:35" ht="16.5" thickBot="1" x14ac:dyDescent="0.3">
      <c r="A37" s="29" t="s">
        <v>16043</v>
      </c>
      <c r="B37" s="29" t="s">
        <v>16044</v>
      </c>
      <c r="C37" s="82">
        <v>44238</v>
      </c>
      <c r="D37" s="29" t="s">
        <v>18898</v>
      </c>
      <c r="E37" s="31">
        <v>1730</v>
      </c>
      <c r="F37" s="29" t="s">
        <v>18886</v>
      </c>
      <c r="G37" t="s">
        <v>221</v>
      </c>
      <c r="I37" s="40" t="s">
        <v>18893</v>
      </c>
      <c r="J37" s="38" t="s">
        <v>21037</v>
      </c>
      <c r="K37" s="48">
        <f>K32-SUM(K33:K36)</f>
        <v>4</v>
      </c>
      <c r="L37" s="48">
        <f t="shared" ref="L37:T37" si="12">L32-SUM(L33:L36)</f>
        <v>9</v>
      </c>
      <c r="M37" s="48">
        <f t="shared" si="12"/>
        <v>9</v>
      </c>
      <c r="N37" s="48">
        <f t="shared" si="12"/>
        <v>58</v>
      </c>
      <c r="O37" s="48">
        <f t="shared" si="12"/>
        <v>24</v>
      </c>
      <c r="P37" s="48">
        <f t="shared" si="12"/>
        <v>62</v>
      </c>
      <c r="Q37" s="48">
        <f t="shared" si="12"/>
        <v>35</v>
      </c>
      <c r="R37" s="48">
        <f t="shared" si="12"/>
        <v>21</v>
      </c>
      <c r="S37" s="48">
        <f t="shared" si="12"/>
        <v>8</v>
      </c>
      <c r="T37" s="48">
        <f t="shared" si="12"/>
        <v>1</v>
      </c>
      <c r="U37" s="49">
        <f>U32-SUM(U33:U36)</f>
        <v>9</v>
      </c>
      <c r="W37" s="39" t="s">
        <v>18893</v>
      </c>
      <c r="X37" s="35" t="s">
        <v>21037</v>
      </c>
      <c r="Y37" s="52">
        <f t="shared" si="11"/>
        <v>33.333333333333329</v>
      </c>
      <c r="Z37" s="52">
        <f t="shared" si="11"/>
        <v>75</v>
      </c>
      <c r="AA37" s="52">
        <f t="shared" si="11"/>
        <v>42.857142857142854</v>
      </c>
      <c r="AB37" s="52">
        <f t="shared" si="11"/>
        <v>64.444444444444443</v>
      </c>
      <c r="AC37" s="52">
        <f t="shared" si="11"/>
        <v>51.063829787234042</v>
      </c>
      <c r="AD37" s="52">
        <f t="shared" si="11"/>
        <v>41.891891891891895</v>
      </c>
      <c r="AE37" s="52">
        <f t="shared" si="11"/>
        <v>32.710280373831772</v>
      </c>
      <c r="AF37" s="52">
        <f t="shared" si="11"/>
        <v>22.58064516129032</v>
      </c>
      <c r="AG37" s="52">
        <f t="shared" si="11"/>
        <v>15.09433962264151</v>
      </c>
      <c r="AH37" s="52">
        <f t="shared" si="11"/>
        <v>1.4925373134328357</v>
      </c>
      <c r="AI37" s="52">
        <f t="shared" si="11"/>
        <v>11.842105263157894</v>
      </c>
    </row>
    <row r="38" spans="1:35" x14ac:dyDescent="0.25">
      <c r="A38" s="29" t="s">
        <v>13084</v>
      </c>
      <c r="B38" s="29" t="s">
        <v>13085</v>
      </c>
      <c r="C38" s="82">
        <v>44253</v>
      </c>
      <c r="D38" s="29" t="s">
        <v>18988</v>
      </c>
      <c r="F38" s="29" t="s">
        <v>18886</v>
      </c>
      <c r="G38" t="s">
        <v>512</v>
      </c>
      <c r="I38" s="40" t="s">
        <v>18891</v>
      </c>
      <c r="J38" s="34" t="s">
        <v>21036</v>
      </c>
      <c r="K38" s="43">
        <f>COUNTIFS($C$2:$C$9988,"&gt;=28/12/2020",$C$2:$C$9988,"&lt;=03/01/2021",$G$2:$G$9988,$J38,$F$2:$F$9988,$I38)</f>
        <v>1</v>
      </c>
      <c r="L38" s="43">
        <f>COUNTIFS($C$2:$C$9988,"&gt;=04/01/2021",$C$2:$C$9988,"&lt;=10/01/2021",$G$2:$G$9988,$J38,$F$2:$F$9988,$I38)</f>
        <v>1</v>
      </c>
      <c r="M38" s="43">
        <f>COUNTIFS($C$2:$C$9988,"&gt;=11/01/2021",$C$2:$C$9988,"&lt;=17/01/2021",$G$2:$G$9988,$J38,$F$2:$F$9988,$I38)</f>
        <v>6</v>
      </c>
      <c r="N38" s="43">
        <f>COUNTIFS($C$2:$C$9988,"&gt;=18/01/2021",$C$2:$C$9988,"&lt;=24/01/2021",$G$2:$G$9988,$J38,$F$2:$F$9988,$I38)</f>
        <v>34</v>
      </c>
      <c r="O38" s="43">
        <f>COUNTIFS($C$2:$C$9988,"&gt;=25/01/2021",$C$2:$C$9988,"&lt;=31/01/2021",$G$2:$G$9988,$J38,$F$2:$F$9988,$I38)</f>
        <v>71</v>
      </c>
      <c r="P38" s="43">
        <f>COUNTIFS($C$2:$C$9988,"&gt;=01/02/2021",$C$2:$C$9988,"&lt;=07/02/2021",$G$2:$G$9988,$J38,$F$2:$F$9988,$I38)</f>
        <v>61</v>
      </c>
      <c r="Q38" s="43">
        <f>COUNTIFS($C$2:$C$9988,"&gt;=08/02/2021",$C$2:$C$9988,"&lt;=14/02/2021",$G$2:$G$9988,$J38,$F$2:$F$9988,$I38)</f>
        <v>26</v>
      </c>
      <c r="R38" s="43">
        <f>COUNTIFS($C$2:$C$9988,"&gt;=15/02/2021",$C$2:$C$9988,"&lt;=21/02/2021",$G$2:$G$9988,$J38,$F$2:$F$9988,$I38)</f>
        <v>44</v>
      </c>
      <c r="S38" s="43">
        <f>COUNTIFS($C$2:$C$9988,"&gt;=22/02/2021",$C$2:$C$9988,"&lt;=28/02/2021",$G$2:$G$9988,$J38,$F$2:$F$9988,$I38)</f>
        <v>63</v>
      </c>
      <c r="T38" s="43">
        <f>COUNTIFS($C$2:$C$9988,"&gt;=01/03/2021",$C$2:$C$9988,"&lt;=07/03/2021",$G$2:$G$9988,$J38,$F$2:$F$9988,$I38)</f>
        <v>84</v>
      </c>
      <c r="U38" s="44">
        <f>COUNTIFS($C$2:$C$9988,"&gt;=08/03/2021",$C$2:$C$9988,"&lt;=14/03/2021",$G$2:$G$9988,$J38,$F$2:$F$9988,$I38)</f>
        <v>63</v>
      </c>
      <c r="W38" s="39" t="s">
        <v>18891</v>
      </c>
      <c r="X38" s="35" t="s">
        <v>21036</v>
      </c>
    </row>
    <row r="39" spans="1:35" x14ac:dyDescent="0.25">
      <c r="A39" s="29" t="s">
        <v>16008</v>
      </c>
      <c r="B39" s="29" t="s">
        <v>16009</v>
      </c>
      <c r="C39" s="82">
        <v>44268</v>
      </c>
      <c r="D39" s="29" t="s">
        <v>18900</v>
      </c>
      <c r="E39" s="31">
        <v>1745</v>
      </c>
      <c r="F39" s="29" t="s">
        <v>18886</v>
      </c>
      <c r="G39" t="s">
        <v>512</v>
      </c>
      <c r="I39" s="40" t="s">
        <v>18891</v>
      </c>
      <c r="J39" s="36" t="s">
        <v>76</v>
      </c>
      <c r="K39" s="42">
        <f>COUNTIFS($C$2:$C$9988,"&gt;=28/12/2020",$C$2:$C$9988,"&lt;=03/01/2021",$G$2:$G$9988,$J39,$F$2:$F$9988,$I39)</f>
        <v>0</v>
      </c>
      <c r="L39" s="42">
        <f>COUNTIFS($C$2:$C$9988,"&gt;=04/01/2021",$C$2:$C$9988,"&lt;=10/01/2021",$G$2:$G$9988,$J39,$F$2:$F$9988,$I39)</f>
        <v>0</v>
      </c>
      <c r="M39" s="42">
        <f>COUNTIFS($C$2:$C$9988,"&gt;=11/01/2021",$C$2:$C$9988,"&lt;=17/01/2021",$G$2:$G$9988,$J39,$F$2:$F$9988,$I39)</f>
        <v>2</v>
      </c>
      <c r="N39" s="42">
        <f>COUNTIFS($C$2:$C$9988,"&gt;=18/01/2021",$C$2:$C$9988,"&lt;=24/01/2021",$G$2:$G$9988,$J39,$F$2:$F$9988,$I39)</f>
        <v>18</v>
      </c>
      <c r="O39" s="42">
        <f>COUNTIFS($C$2:$C$9988,"&gt;=25/01/2021",$C$2:$C$9988,"&lt;=31/01/2021",$G$2:$G$9988,$J39,$F$2:$F$9988,$I39)</f>
        <v>37</v>
      </c>
      <c r="P39" s="42">
        <f>COUNTIFS($C$2:$C$9988,"&gt;=01/02/2021",$C$2:$C$9988,"&lt;=07/02/2021",$G$2:$G$9988,$J39,$F$2:$F$9988,$I39)</f>
        <v>42</v>
      </c>
      <c r="Q39" s="42">
        <f>COUNTIFS($C$2:$C$9988,"&gt;=08/02/2021",$C$2:$C$9988,"&lt;=14/02/2021",$G$2:$G$9988,$J39,$F$2:$F$9988,$I39)</f>
        <v>3</v>
      </c>
      <c r="R39" s="42">
        <f>COUNTIFS($C$2:$C$9988,"&gt;=15/02/2021",$C$2:$C$9988,"&lt;=21/02/2021",$G$2:$G$9988,$J39,$F$2:$F$9988,$I39)</f>
        <v>13</v>
      </c>
      <c r="S39" s="42">
        <f>COUNTIFS($C$2:$C$9988,"&gt;=22/02/2021",$C$2:$C$9988,"&lt;=28/02/2021",$G$2:$G$9988,$J39,$F$2:$F$9988,$I39)</f>
        <v>27</v>
      </c>
      <c r="T39" s="42">
        <f>COUNTIFS($C$2:$C$9988,"&gt;=01/03/2021",$C$2:$C$9988,"&lt;=07/03/2021",$G$2:$G$9988,$J39,$F$2:$F$9988,$I39)</f>
        <v>53</v>
      </c>
      <c r="U39" s="45">
        <f>COUNTIFS($C$2:$C$9988,"&gt;=08/03/2021",$C$2:$C$9988,"&lt;=14/03/2021",$G$2:$G$9988,$J39,$F$2:$F$9988,$I39)</f>
        <v>49</v>
      </c>
      <c r="W39" s="39" t="s">
        <v>18891</v>
      </c>
      <c r="X39" s="35" t="s">
        <v>76</v>
      </c>
      <c r="Y39" s="52">
        <f t="shared" ref="Y39:AI43" si="13">(K39/K$38)*100</f>
        <v>0</v>
      </c>
      <c r="Z39" s="52">
        <f t="shared" si="13"/>
        <v>0</v>
      </c>
      <c r="AA39" s="52">
        <f t="shared" si="13"/>
        <v>33.333333333333329</v>
      </c>
      <c r="AB39" s="52">
        <f t="shared" si="13"/>
        <v>52.941176470588239</v>
      </c>
      <c r="AC39" s="52">
        <f t="shared" si="13"/>
        <v>52.112676056338024</v>
      </c>
      <c r="AD39" s="52">
        <f t="shared" si="13"/>
        <v>68.852459016393439</v>
      </c>
      <c r="AE39" s="52">
        <f t="shared" si="13"/>
        <v>11.538461538461538</v>
      </c>
      <c r="AF39" s="52">
        <f t="shared" si="13"/>
        <v>29.545454545454547</v>
      </c>
      <c r="AG39" s="52">
        <f t="shared" si="13"/>
        <v>42.857142857142854</v>
      </c>
      <c r="AH39" s="52">
        <f t="shared" si="13"/>
        <v>63.095238095238095</v>
      </c>
      <c r="AI39" s="52">
        <f t="shared" si="13"/>
        <v>77.777777777777786</v>
      </c>
    </row>
    <row r="40" spans="1:35" x14ac:dyDescent="0.25">
      <c r="A40" s="29" t="s">
        <v>16041</v>
      </c>
      <c r="B40" s="29" t="s">
        <v>16042</v>
      </c>
      <c r="C40" s="82">
        <v>44270</v>
      </c>
      <c r="D40" s="29" t="s">
        <v>18897</v>
      </c>
      <c r="E40" s="31">
        <v>1702</v>
      </c>
      <c r="F40" s="29" t="s">
        <v>18886</v>
      </c>
      <c r="G40" t="s">
        <v>76</v>
      </c>
      <c r="I40" s="40" t="s">
        <v>18891</v>
      </c>
      <c r="J40" s="36" t="s">
        <v>221</v>
      </c>
      <c r="K40" s="42">
        <f>COUNTIFS($C$2:$C$9988,"&gt;=28/12/2020",$C$2:$C$9988,"&lt;=03/01/2021",$G$2:$G$9988,$J40,$F$2:$F$9988,$I40)</f>
        <v>0</v>
      </c>
      <c r="L40" s="42">
        <f>COUNTIFS($C$2:$C$9988,"&gt;=04/01/2021",$C$2:$C$9988,"&lt;=10/01/2021",$G$2:$G$9988,$J40,$F$2:$F$9988,$I40)</f>
        <v>0</v>
      </c>
      <c r="M40" s="42">
        <f>COUNTIFS($C$2:$C$9988,"&gt;=11/01/2021",$C$2:$C$9988,"&lt;=17/01/2021",$G$2:$G$9988,$J40,$F$2:$F$9988,$I40)</f>
        <v>0</v>
      </c>
      <c r="N40" s="42">
        <f>COUNTIFS($C$2:$C$9988,"&gt;=18/01/2021",$C$2:$C$9988,"&lt;=24/01/2021",$G$2:$G$9988,$J40,$F$2:$F$9988,$I40)</f>
        <v>0</v>
      </c>
      <c r="O40" s="42">
        <f>COUNTIFS($C$2:$C$9988,"&gt;=25/01/2021",$C$2:$C$9988,"&lt;=31/01/2021",$G$2:$G$9988,$J40,$F$2:$F$9988,$I40)</f>
        <v>0</v>
      </c>
      <c r="P40" s="42">
        <f>COUNTIFS($C$2:$C$9988,"&gt;=01/02/2021",$C$2:$C$9988,"&lt;=07/02/2021",$G$2:$G$9988,$J40,$F$2:$F$9988,$I40)</f>
        <v>0</v>
      </c>
      <c r="Q40" s="42">
        <f>COUNTIFS($C$2:$C$9988,"&gt;=08/02/2021",$C$2:$C$9988,"&lt;=14/02/2021",$G$2:$G$9988,$J40,$F$2:$F$9988,$I40)</f>
        <v>1</v>
      </c>
      <c r="R40" s="42">
        <f>COUNTIFS($C$2:$C$9988,"&gt;=15/02/2021",$C$2:$C$9988,"&lt;=21/02/2021",$G$2:$G$9988,$J40,$F$2:$F$9988,$I40)</f>
        <v>1</v>
      </c>
      <c r="S40" s="42">
        <f>COUNTIFS($C$2:$C$9988,"&gt;=22/02/2021",$C$2:$C$9988,"&lt;=28/02/2021",$G$2:$G$9988,$J40,$F$2:$F$9988,$I40)</f>
        <v>3</v>
      </c>
      <c r="T40" s="42">
        <f>COUNTIFS($C$2:$C$9988,"&gt;=01/03/2021",$C$2:$C$9988,"&lt;=07/03/2021",$G$2:$G$9988,$J40,$F$2:$F$9988,$I40)</f>
        <v>3</v>
      </c>
      <c r="U40" s="45">
        <f>COUNTIFS($C$2:$C$9988,"&gt;=08/03/2021",$C$2:$C$9988,"&lt;=14/03/2021",$G$2:$G$9988,$J40,$F$2:$F$9988,$I40)</f>
        <v>1</v>
      </c>
      <c r="W40" s="39" t="s">
        <v>18891</v>
      </c>
      <c r="X40" s="35" t="s">
        <v>221</v>
      </c>
      <c r="Y40" s="52">
        <f t="shared" si="13"/>
        <v>0</v>
      </c>
      <c r="Z40" s="52">
        <f t="shared" si="13"/>
        <v>0</v>
      </c>
      <c r="AA40" s="52">
        <f t="shared" si="13"/>
        <v>0</v>
      </c>
      <c r="AB40" s="52">
        <f t="shared" si="13"/>
        <v>0</v>
      </c>
      <c r="AC40" s="52">
        <f t="shared" si="13"/>
        <v>0</v>
      </c>
      <c r="AD40" s="52">
        <f t="shared" si="13"/>
        <v>0</v>
      </c>
      <c r="AE40" s="52">
        <f t="shared" si="13"/>
        <v>3.8461538461538463</v>
      </c>
      <c r="AF40" s="52">
        <f t="shared" si="13"/>
        <v>2.2727272727272729</v>
      </c>
      <c r="AG40" s="52">
        <f t="shared" si="13"/>
        <v>4.7619047619047619</v>
      </c>
      <c r="AH40" s="52">
        <f t="shared" si="13"/>
        <v>3.5714285714285712</v>
      </c>
      <c r="AI40" s="52">
        <f t="shared" si="13"/>
        <v>1.5873015873015872</v>
      </c>
    </row>
    <row r="41" spans="1:35" x14ac:dyDescent="0.25">
      <c r="A41" s="29" t="s">
        <v>16011</v>
      </c>
      <c r="B41" s="29" t="s">
        <v>16012</v>
      </c>
      <c r="C41" s="82">
        <v>44270</v>
      </c>
      <c r="D41" s="29" t="s">
        <v>18903</v>
      </c>
      <c r="E41" s="31">
        <v>1790</v>
      </c>
      <c r="F41" s="29" t="s">
        <v>18886</v>
      </c>
      <c r="G41" t="s">
        <v>16013</v>
      </c>
      <c r="I41" s="40" t="s">
        <v>18891</v>
      </c>
      <c r="J41" s="36" t="s">
        <v>512</v>
      </c>
      <c r="K41" s="42">
        <f>COUNTIFS($C$2:$C$9988,"&gt;=28/12/2020",$C$2:$C$9988,"&lt;=03/01/2021",$G$2:$G$9988,$J41,$F$2:$F$9988,$I41)</f>
        <v>0</v>
      </c>
      <c r="L41" s="42">
        <f>COUNTIFS($C$2:$C$9988,"&gt;=04/01/2021",$C$2:$C$9988,"&lt;=10/01/2021",$G$2:$G$9988,$J41,$F$2:$F$9988,$I41)</f>
        <v>0</v>
      </c>
      <c r="M41" s="42">
        <f>COUNTIFS($C$2:$C$9988,"&gt;=11/01/2021",$C$2:$C$9988,"&lt;=17/01/2021",$G$2:$G$9988,$J41,$F$2:$F$9988,$I41)</f>
        <v>0</v>
      </c>
      <c r="N41" s="42">
        <f>COUNTIFS($C$2:$C$9988,"&gt;=18/01/2021",$C$2:$C$9988,"&lt;=24/01/2021",$G$2:$G$9988,$J41,$F$2:$F$9988,$I41)</f>
        <v>0</v>
      </c>
      <c r="O41" s="42">
        <f>COUNTIFS($C$2:$C$9988,"&gt;=25/01/2021",$C$2:$C$9988,"&lt;=31/01/2021",$G$2:$G$9988,$J41,$F$2:$F$9988,$I41)</f>
        <v>0</v>
      </c>
      <c r="P41" s="42">
        <f>COUNTIFS($C$2:$C$9988,"&gt;=01/02/2021",$C$2:$C$9988,"&lt;=07/02/2021",$G$2:$G$9988,$J41,$F$2:$F$9988,$I41)</f>
        <v>0</v>
      </c>
      <c r="Q41" s="42">
        <f>COUNTIFS($C$2:$C$9988,"&gt;=08/02/2021",$C$2:$C$9988,"&lt;=14/02/2021",$G$2:$G$9988,$J41,$F$2:$F$9988,$I41)</f>
        <v>0</v>
      </c>
      <c r="R41" s="42">
        <f>COUNTIFS($C$2:$C$9988,"&gt;=15/02/2021",$C$2:$C$9988,"&lt;=21/02/2021",$G$2:$G$9988,$J41,$F$2:$F$9988,$I41)</f>
        <v>1</v>
      </c>
      <c r="S41" s="42">
        <f>COUNTIFS($C$2:$C$9988,"&gt;=22/02/2021",$C$2:$C$9988,"&lt;=28/02/2021",$G$2:$G$9988,$J41,$F$2:$F$9988,$I41)</f>
        <v>7</v>
      </c>
      <c r="T41" s="42">
        <f>COUNTIFS($C$2:$C$9988,"&gt;=01/03/2021",$C$2:$C$9988,"&lt;=07/03/2021",$G$2:$G$9988,$J41,$F$2:$F$9988,$I41)</f>
        <v>8</v>
      </c>
      <c r="U41" s="45">
        <f>COUNTIFS($C$2:$C$9988,"&gt;=08/03/2021",$C$2:$C$9988,"&lt;=14/03/2021",$G$2:$G$9988,$J41,$F$2:$F$9988,$I41)</f>
        <v>4</v>
      </c>
      <c r="W41" s="39" t="s">
        <v>18891</v>
      </c>
      <c r="X41" s="35" t="s">
        <v>512</v>
      </c>
      <c r="Y41" s="52">
        <f t="shared" si="13"/>
        <v>0</v>
      </c>
      <c r="Z41" s="52">
        <f t="shared" si="13"/>
        <v>0</v>
      </c>
      <c r="AA41" s="52">
        <f t="shared" si="13"/>
        <v>0</v>
      </c>
      <c r="AB41" s="52">
        <f t="shared" si="13"/>
        <v>0</v>
      </c>
      <c r="AC41" s="52">
        <f t="shared" si="13"/>
        <v>0</v>
      </c>
      <c r="AD41" s="52">
        <f t="shared" si="13"/>
        <v>0</v>
      </c>
      <c r="AE41" s="52">
        <f t="shared" si="13"/>
        <v>0</v>
      </c>
      <c r="AF41" s="52">
        <f t="shared" si="13"/>
        <v>2.2727272727272729</v>
      </c>
      <c r="AG41" s="52">
        <f t="shared" si="13"/>
        <v>11.111111111111111</v>
      </c>
      <c r="AH41" s="52">
        <f t="shared" si="13"/>
        <v>9.5238095238095237</v>
      </c>
      <c r="AI41" s="52">
        <f t="shared" si="13"/>
        <v>6.3492063492063489</v>
      </c>
    </row>
    <row r="42" spans="1:35" x14ac:dyDescent="0.25">
      <c r="A42" s="29" t="s">
        <v>16015</v>
      </c>
      <c r="B42" s="29" t="s">
        <v>16016</v>
      </c>
      <c r="C42" s="82">
        <v>44270</v>
      </c>
      <c r="D42" s="29" t="s">
        <v>18959</v>
      </c>
      <c r="E42" s="31">
        <v>9300</v>
      </c>
      <c r="F42" s="29" t="s">
        <v>18894</v>
      </c>
      <c r="G42" t="s">
        <v>76</v>
      </c>
      <c r="I42" s="40" t="s">
        <v>18891</v>
      </c>
      <c r="J42" s="37" t="s">
        <v>490</v>
      </c>
      <c r="K42" s="46">
        <f>COUNTIFS($C$2:$C$9988,"&gt;=28/12/2020",$C$2:$C$9988,"&lt;=03/01/2021",$G$2:$G$9988,$J42,$F$2:$F$9988,$I42)</f>
        <v>0</v>
      </c>
      <c r="L42" s="46">
        <f>COUNTIFS($C$2:$C$9988,"&gt;=04/01/2021",$C$2:$C$9988,"&lt;=10/01/2021",$G$2:$G$9988,$J42,$F$2:$F$9988,$I42)</f>
        <v>0</v>
      </c>
      <c r="M42" s="46">
        <f>COUNTIFS($C$2:$C$9988,"&gt;=11/01/2021",$C$2:$C$9988,"&lt;=17/01/2021",$G$2:$G$9988,$J42,$F$2:$F$9988,$I42)</f>
        <v>0</v>
      </c>
      <c r="N42" s="46">
        <f>COUNTIFS($C$2:$C$9988,"&gt;=18/01/2021",$C$2:$C$9988,"&lt;=24/01/2021",$G$2:$G$9988,$J42,$F$2:$F$9988,$I42)</f>
        <v>2</v>
      </c>
      <c r="O42" s="46">
        <f>COUNTIFS($C$2:$C$9988,"&gt;=25/01/2021",$C$2:$C$9988,"&lt;=31/01/2021",$G$2:$G$9988,$J42,$F$2:$F$9988,$I42)</f>
        <v>0</v>
      </c>
      <c r="P42" s="46">
        <f>COUNTIFS($C$2:$C$9988,"&gt;=01/02/2021",$C$2:$C$9988,"&lt;=07/02/2021",$G$2:$G$9988,$J42,$F$2:$F$9988,$I42)</f>
        <v>0</v>
      </c>
      <c r="Q42" s="46">
        <f>COUNTIFS($C$2:$C$9988,"&gt;=08/02/2021",$C$2:$C$9988,"&lt;=14/02/2021",$G$2:$G$9988,$J42,$F$2:$F$9988,$I42)</f>
        <v>2</v>
      </c>
      <c r="R42" s="46">
        <f>COUNTIFS($C$2:$C$9988,"&gt;=15/02/2021",$C$2:$C$9988,"&lt;=21/02/2021",$G$2:$G$9988,$J42,$F$2:$F$9988,$I42)</f>
        <v>1</v>
      </c>
      <c r="S42" s="46">
        <f>COUNTIFS($C$2:$C$9988,"&gt;=22/02/2021",$C$2:$C$9988,"&lt;=28/02/2021",$G$2:$G$9988,$J42,$F$2:$F$9988,$I42)</f>
        <v>5</v>
      </c>
      <c r="T42" s="46">
        <f>COUNTIFS($C$2:$C$9988,"&gt;=01/03/2021",$C$2:$C$9988,"&lt;=07/03/2021",$G$2:$G$9988,$J42,$F$2:$F$9988,$I42)</f>
        <v>6</v>
      </c>
      <c r="U42" s="47">
        <f>COUNTIFS($C$2:$C$9988,"&gt;=08/03/2021",$C$2:$C$9988,"&lt;=14/03/2021",$G$2:$G$9988,$J42,$F$2:$F$9988,$I42)</f>
        <v>4</v>
      </c>
      <c r="W42" s="39" t="s">
        <v>18891</v>
      </c>
      <c r="X42" s="57" t="s">
        <v>490</v>
      </c>
      <c r="Y42" s="56">
        <f t="shared" si="13"/>
        <v>0</v>
      </c>
      <c r="Z42" s="56">
        <f t="shared" si="13"/>
        <v>0</v>
      </c>
      <c r="AA42" s="56">
        <f t="shared" si="13"/>
        <v>0</v>
      </c>
      <c r="AB42" s="56">
        <f t="shared" si="13"/>
        <v>5.8823529411764701</v>
      </c>
      <c r="AC42" s="56">
        <f t="shared" si="13"/>
        <v>0</v>
      </c>
      <c r="AD42" s="56">
        <f t="shared" si="13"/>
        <v>0</v>
      </c>
      <c r="AE42" s="56">
        <f t="shared" si="13"/>
        <v>7.6923076923076925</v>
      </c>
      <c r="AF42" s="56">
        <f t="shared" si="13"/>
        <v>2.2727272727272729</v>
      </c>
      <c r="AG42" s="56">
        <f t="shared" si="13"/>
        <v>7.9365079365079358</v>
      </c>
      <c r="AH42" s="56">
        <f t="shared" si="13"/>
        <v>7.1428571428571423</v>
      </c>
      <c r="AI42" s="56">
        <f t="shared" si="13"/>
        <v>6.3492063492063489</v>
      </c>
    </row>
    <row r="43" spans="1:35" ht="16.5" thickBot="1" x14ac:dyDescent="0.3">
      <c r="A43" s="29" t="s">
        <v>16017</v>
      </c>
      <c r="B43" s="29" t="s">
        <v>16018</v>
      </c>
      <c r="C43" s="82">
        <v>44270</v>
      </c>
      <c r="D43" s="29" t="s">
        <v>18958</v>
      </c>
      <c r="E43" s="31">
        <v>9280</v>
      </c>
      <c r="F43" s="29" t="s">
        <v>18894</v>
      </c>
      <c r="G43" t="s">
        <v>512</v>
      </c>
      <c r="I43" s="40" t="s">
        <v>18891</v>
      </c>
      <c r="J43" s="38" t="s">
        <v>21037</v>
      </c>
      <c r="K43" s="48">
        <f>K38-SUM(K39:K42)</f>
        <v>1</v>
      </c>
      <c r="L43" s="48">
        <f t="shared" ref="L43:T43" si="14">L38-SUM(L39:L42)</f>
        <v>1</v>
      </c>
      <c r="M43" s="48">
        <f t="shared" si="14"/>
        <v>4</v>
      </c>
      <c r="N43" s="48">
        <f t="shared" si="14"/>
        <v>14</v>
      </c>
      <c r="O43" s="48">
        <f t="shared" si="14"/>
        <v>34</v>
      </c>
      <c r="P43" s="48">
        <f t="shared" si="14"/>
        <v>19</v>
      </c>
      <c r="Q43" s="48">
        <f t="shared" si="14"/>
        <v>20</v>
      </c>
      <c r="R43" s="48">
        <f t="shared" si="14"/>
        <v>28</v>
      </c>
      <c r="S43" s="48">
        <f t="shared" si="14"/>
        <v>21</v>
      </c>
      <c r="T43" s="48">
        <f t="shared" si="14"/>
        <v>14</v>
      </c>
      <c r="U43" s="49">
        <f>U38-SUM(U39:U42)</f>
        <v>5</v>
      </c>
      <c r="W43" s="39" t="s">
        <v>18891</v>
      </c>
      <c r="X43" s="35" t="s">
        <v>21037</v>
      </c>
      <c r="Y43" s="52">
        <f t="shared" si="13"/>
        <v>100</v>
      </c>
      <c r="Z43" s="52">
        <f t="shared" si="13"/>
        <v>100</v>
      </c>
      <c r="AA43" s="52">
        <f t="shared" si="13"/>
        <v>66.666666666666657</v>
      </c>
      <c r="AB43" s="52">
        <f t="shared" si="13"/>
        <v>41.17647058823529</v>
      </c>
      <c r="AC43" s="52">
        <f t="shared" si="13"/>
        <v>47.887323943661968</v>
      </c>
      <c r="AD43" s="52">
        <f t="shared" si="13"/>
        <v>31.147540983606557</v>
      </c>
      <c r="AE43" s="52">
        <f t="shared" si="13"/>
        <v>76.923076923076934</v>
      </c>
      <c r="AF43" s="52">
        <f t="shared" si="13"/>
        <v>63.636363636363633</v>
      </c>
      <c r="AG43" s="52">
        <f t="shared" si="13"/>
        <v>33.333333333333329</v>
      </c>
      <c r="AH43" s="52">
        <f t="shared" si="13"/>
        <v>16.666666666666664</v>
      </c>
      <c r="AI43" s="52">
        <f t="shared" si="13"/>
        <v>7.9365079365079358</v>
      </c>
    </row>
    <row r="44" spans="1:35" x14ac:dyDescent="0.25">
      <c r="A44" s="29" t="s">
        <v>16021</v>
      </c>
      <c r="B44" s="29" t="s">
        <v>16022</v>
      </c>
      <c r="C44" s="82">
        <v>44270</v>
      </c>
      <c r="D44" s="29" t="s">
        <v>18898</v>
      </c>
      <c r="E44" s="31">
        <v>1730</v>
      </c>
      <c r="F44" s="29" t="s">
        <v>18886</v>
      </c>
      <c r="G44" t="s">
        <v>76</v>
      </c>
      <c r="I44" s="40" t="s">
        <v>18889</v>
      </c>
      <c r="J44" s="34" t="s">
        <v>21036</v>
      </c>
      <c r="K44" s="43">
        <f>COUNTIFS($C$2:$C$9988,"&gt;=28/12/2020",$C$2:$C$9988,"&lt;=03/01/2021",$G$2:$G$9988,$J44,$F$2:$F$9988,$I44)</f>
        <v>70</v>
      </c>
      <c r="L44" s="43">
        <f>COUNTIFS($C$2:$C$9988,"&gt;=04/01/2021",$C$2:$C$9988,"&lt;=10/01/2021",$G$2:$G$9988,$J44,$F$2:$F$9988,$I44)</f>
        <v>69</v>
      </c>
      <c r="M44" s="43">
        <f>COUNTIFS($C$2:$C$9988,"&gt;=11/01/2021",$C$2:$C$9988,"&lt;=17/01/2021",$G$2:$G$9988,$J44,$F$2:$F$9988,$I44)</f>
        <v>66</v>
      </c>
      <c r="N44" s="43">
        <f>COUNTIFS($C$2:$C$9988,"&gt;=18/01/2021",$C$2:$C$9988,"&lt;=24/01/2021",$G$2:$G$9988,$J44,$F$2:$F$9988,$I44)</f>
        <v>114</v>
      </c>
      <c r="O44" s="43">
        <f>COUNTIFS($C$2:$C$9988,"&gt;=25/01/2021",$C$2:$C$9988,"&lt;=31/01/2021",$G$2:$G$9988,$J44,$F$2:$F$9988,$I44)</f>
        <v>213</v>
      </c>
      <c r="P44" s="43">
        <f>COUNTIFS($C$2:$C$9988,"&gt;=01/02/2021",$C$2:$C$9988,"&lt;=07/02/2021",$G$2:$G$9988,$J44,$F$2:$F$9988,$I44)</f>
        <v>104</v>
      </c>
      <c r="Q44" s="43">
        <f>COUNTIFS($C$2:$C$9988,"&gt;=08/02/2021",$C$2:$C$9988,"&lt;=14/02/2021",$G$2:$G$9988,$J44,$F$2:$F$9988,$I44)</f>
        <v>99</v>
      </c>
      <c r="R44" s="43">
        <f>COUNTIFS($C$2:$C$9988,"&gt;=15/02/2021",$C$2:$C$9988,"&lt;=21/02/2021",$G$2:$G$9988,$J44,$F$2:$F$9988,$I44)</f>
        <v>90</v>
      </c>
      <c r="S44" s="43">
        <f>COUNTIFS($C$2:$C$9988,"&gt;=22/02/2021",$C$2:$C$9988,"&lt;=28/02/2021",$G$2:$G$9988,$J44,$F$2:$F$9988,$I44)</f>
        <v>90</v>
      </c>
      <c r="T44" s="43">
        <f>COUNTIFS($C$2:$C$9988,"&gt;=01/03/2021",$C$2:$C$9988,"&lt;=07/03/2021",$G$2:$G$9988,$J44,$F$2:$F$9988,$I44)</f>
        <v>65</v>
      </c>
      <c r="U44" s="44">
        <f>COUNTIFS($C$2:$C$9988,"&gt;=08/03/2021",$C$2:$C$9988,"&lt;=14/03/2021",$G$2:$G$9988,$J44,$F$2:$F$9988,$I44)</f>
        <v>113</v>
      </c>
      <c r="W44" s="39" t="s">
        <v>18889</v>
      </c>
      <c r="X44" s="35" t="s">
        <v>21036</v>
      </c>
    </row>
    <row r="45" spans="1:35" x14ac:dyDescent="0.25">
      <c r="A45" s="29" t="s">
        <v>16024</v>
      </c>
      <c r="B45" s="29" t="s">
        <v>16025</v>
      </c>
      <c r="C45" s="82">
        <v>44271</v>
      </c>
      <c r="D45" s="29" t="s">
        <v>18958</v>
      </c>
      <c r="E45" s="31">
        <v>9280</v>
      </c>
      <c r="F45" s="29" t="s">
        <v>18894</v>
      </c>
      <c r="G45" t="s">
        <v>512</v>
      </c>
      <c r="I45" s="40" t="s">
        <v>18889</v>
      </c>
      <c r="J45" s="36" t="s">
        <v>76</v>
      </c>
      <c r="K45" s="42">
        <f>COUNTIFS($C$2:$C$9988,"&gt;=28/12/2020",$C$2:$C$9988,"&lt;=03/01/2021",$G$2:$G$9988,$J45,$F$2:$F$9988,$I45)</f>
        <v>1</v>
      </c>
      <c r="L45" s="42">
        <f>COUNTIFS($C$2:$C$9988,"&gt;=04/01/2021",$C$2:$C$9988,"&lt;=10/01/2021",$G$2:$G$9988,$J45,$F$2:$F$9988,$I45)</f>
        <v>2</v>
      </c>
      <c r="M45" s="42">
        <f>COUNTIFS($C$2:$C$9988,"&gt;=11/01/2021",$C$2:$C$9988,"&lt;=17/01/2021",$G$2:$G$9988,$J45,$F$2:$F$9988,$I45)</f>
        <v>3</v>
      </c>
      <c r="N45" s="42">
        <f>COUNTIFS($C$2:$C$9988,"&gt;=18/01/2021",$C$2:$C$9988,"&lt;=24/01/2021",$G$2:$G$9988,$J45,$F$2:$F$9988,$I45)</f>
        <v>33</v>
      </c>
      <c r="O45" s="42">
        <f>COUNTIFS($C$2:$C$9988,"&gt;=25/01/2021",$C$2:$C$9988,"&lt;=31/01/2021",$G$2:$G$9988,$J45,$F$2:$F$9988,$I45)</f>
        <v>113</v>
      </c>
      <c r="P45" s="42">
        <f>COUNTIFS($C$2:$C$9988,"&gt;=01/02/2021",$C$2:$C$9988,"&lt;=07/02/2021",$G$2:$G$9988,$J45,$F$2:$F$9988,$I45)</f>
        <v>53</v>
      </c>
      <c r="Q45" s="42">
        <f>COUNTIFS($C$2:$C$9988,"&gt;=08/02/2021",$C$2:$C$9988,"&lt;=14/02/2021",$G$2:$G$9988,$J45,$F$2:$F$9988,$I45)</f>
        <v>69</v>
      </c>
      <c r="R45" s="42">
        <f>COUNTIFS($C$2:$C$9988,"&gt;=15/02/2021",$C$2:$C$9988,"&lt;=21/02/2021",$G$2:$G$9988,$J45,$F$2:$F$9988,$I45)</f>
        <v>48</v>
      </c>
      <c r="S45" s="42">
        <f>COUNTIFS($C$2:$C$9988,"&gt;=22/02/2021",$C$2:$C$9988,"&lt;=28/02/2021",$G$2:$G$9988,$J45,$F$2:$F$9988,$I45)</f>
        <v>51</v>
      </c>
      <c r="T45" s="42">
        <f>COUNTIFS($C$2:$C$9988,"&gt;=01/03/2021",$C$2:$C$9988,"&lt;=07/03/2021",$G$2:$G$9988,$J45,$F$2:$F$9988,$I45)</f>
        <v>41</v>
      </c>
      <c r="U45" s="45">
        <f>COUNTIFS($C$2:$C$9988,"&gt;=08/03/2021",$C$2:$C$9988,"&lt;=14/03/2021",$G$2:$G$9988,$J45,$F$2:$F$9988,$I45)</f>
        <v>91</v>
      </c>
      <c r="W45" s="39" t="s">
        <v>18889</v>
      </c>
      <c r="X45" s="35" t="s">
        <v>76</v>
      </c>
      <c r="Y45" s="52">
        <f t="shared" ref="Y45:AI49" si="15">(K45/K$44)*100</f>
        <v>1.4285714285714286</v>
      </c>
      <c r="Z45" s="52">
        <f t="shared" si="15"/>
        <v>2.8985507246376812</v>
      </c>
      <c r="AA45" s="52">
        <f t="shared" si="15"/>
        <v>4.5454545454545459</v>
      </c>
      <c r="AB45" s="52">
        <f t="shared" si="15"/>
        <v>28.947368421052634</v>
      </c>
      <c r="AC45" s="52">
        <f t="shared" si="15"/>
        <v>53.051643192488264</v>
      </c>
      <c r="AD45" s="52">
        <f t="shared" si="15"/>
        <v>50.96153846153846</v>
      </c>
      <c r="AE45" s="52">
        <f t="shared" si="15"/>
        <v>69.696969696969703</v>
      </c>
      <c r="AF45" s="52">
        <f t="shared" si="15"/>
        <v>53.333333333333336</v>
      </c>
      <c r="AG45" s="52">
        <f t="shared" si="15"/>
        <v>56.666666666666664</v>
      </c>
      <c r="AH45" s="52">
        <f t="shared" si="15"/>
        <v>63.076923076923073</v>
      </c>
      <c r="AI45" s="52">
        <f t="shared" si="15"/>
        <v>80.530973451327441</v>
      </c>
    </row>
    <row r="46" spans="1:35" x14ac:dyDescent="0.25">
      <c r="A46" s="29" t="s">
        <v>16027</v>
      </c>
      <c r="B46" s="29" t="s">
        <v>16028</v>
      </c>
      <c r="C46" s="82">
        <v>44271</v>
      </c>
      <c r="D46" s="29" t="s">
        <v>18899</v>
      </c>
      <c r="E46" s="31">
        <v>1742</v>
      </c>
      <c r="F46" s="29" t="s">
        <v>18886</v>
      </c>
      <c r="G46" t="s">
        <v>76</v>
      </c>
      <c r="I46" s="40" t="s">
        <v>18889</v>
      </c>
      <c r="J46" s="36" t="s">
        <v>221</v>
      </c>
      <c r="K46" s="42">
        <f>COUNTIFS($C$2:$C$9988,"&gt;=28/12/2020",$C$2:$C$9988,"&lt;=03/01/2021",$G$2:$G$9988,$J46,$F$2:$F$9988,$I46)</f>
        <v>0</v>
      </c>
      <c r="L46" s="42">
        <f>COUNTIFS($C$2:$C$9988,"&gt;=04/01/2021",$C$2:$C$9988,"&lt;=10/01/2021",$G$2:$G$9988,$J46,$F$2:$F$9988,$I46)</f>
        <v>0</v>
      </c>
      <c r="M46" s="42">
        <f>COUNTIFS($C$2:$C$9988,"&gt;=11/01/2021",$C$2:$C$9988,"&lt;=17/01/2021",$G$2:$G$9988,$J46,$F$2:$F$9988,$I46)</f>
        <v>0</v>
      </c>
      <c r="N46" s="42">
        <f>COUNTIFS($C$2:$C$9988,"&gt;=18/01/2021",$C$2:$C$9988,"&lt;=24/01/2021",$G$2:$G$9988,$J46,$F$2:$F$9988,$I46)</f>
        <v>0</v>
      </c>
      <c r="O46" s="42">
        <f>COUNTIFS($C$2:$C$9988,"&gt;=25/01/2021",$C$2:$C$9988,"&lt;=31/01/2021",$G$2:$G$9988,$J46,$F$2:$F$9988,$I46)</f>
        <v>0</v>
      </c>
      <c r="P46" s="42">
        <f>COUNTIFS($C$2:$C$9988,"&gt;=01/02/2021",$C$2:$C$9988,"&lt;=07/02/2021",$G$2:$G$9988,$J46,$F$2:$F$9988,$I46)</f>
        <v>0</v>
      </c>
      <c r="Q46" s="42">
        <f>COUNTIFS($C$2:$C$9988,"&gt;=08/02/2021",$C$2:$C$9988,"&lt;=14/02/2021",$G$2:$G$9988,$J46,$F$2:$F$9988,$I46)</f>
        <v>0</v>
      </c>
      <c r="R46" s="42">
        <f>COUNTIFS($C$2:$C$9988,"&gt;=15/02/2021",$C$2:$C$9988,"&lt;=21/02/2021",$G$2:$G$9988,$J46,$F$2:$F$9988,$I46)</f>
        <v>1</v>
      </c>
      <c r="S46" s="42">
        <f>COUNTIFS($C$2:$C$9988,"&gt;=22/02/2021",$C$2:$C$9988,"&lt;=28/02/2021",$G$2:$G$9988,$J46,$F$2:$F$9988,$I46)</f>
        <v>1</v>
      </c>
      <c r="T46" s="42">
        <f>COUNTIFS($C$2:$C$9988,"&gt;=01/03/2021",$C$2:$C$9988,"&lt;=07/03/2021",$G$2:$G$9988,$J46,$F$2:$F$9988,$I46)</f>
        <v>0</v>
      </c>
      <c r="U46" s="45">
        <f>COUNTIFS($C$2:$C$9988,"&gt;=08/03/2021",$C$2:$C$9988,"&lt;=14/03/2021",$G$2:$G$9988,$J46,$F$2:$F$9988,$I46)</f>
        <v>1</v>
      </c>
      <c r="W46" s="39" t="s">
        <v>18889</v>
      </c>
      <c r="X46" s="35" t="s">
        <v>221</v>
      </c>
      <c r="Y46" s="52">
        <f t="shared" si="15"/>
        <v>0</v>
      </c>
      <c r="Z46" s="52">
        <f t="shared" si="15"/>
        <v>0</v>
      </c>
      <c r="AA46" s="52">
        <f t="shared" si="15"/>
        <v>0</v>
      </c>
      <c r="AB46" s="52">
        <f t="shared" si="15"/>
        <v>0</v>
      </c>
      <c r="AC46" s="52">
        <f t="shared" si="15"/>
        <v>0</v>
      </c>
      <c r="AD46" s="52">
        <f t="shared" si="15"/>
        <v>0</v>
      </c>
      <c r="AE46" s="52">
        <f t="shared" si="15"/>
        <v>0</v>
      </c>
      <c r="AF46" s="52">
        <f t="shared" si="15"/>
        <v>1.1111111111111112</v>
      </c>
      <c r="AG46" s="52">
        <f t="shared" si="15"/>
        <v>1.1111111111111112</v>
      </c>
      <c r="AH46" s="52">
        <f t="shared" si="15"/>
        <v>0</v>
      </c>
      <c r="AI46" s="52">
        <f t="shared" si="15"/>
        <v>0.88495575221238942</v>
      </c>
    </row>
    <row r="47" spans="1:35" x14ac:dyDescent="0.25">
      <c r="A47" s="29" t="s">
        <v>16030</v>
      </c>
      <c r="B47" s="29" t="s">
        <v>16031</v>
      </c>
      <c r="C47" s="82">
        <v>44271</v>
      </c>
      <c r="D47" s="29" t="s">
        <v>18899</v>
      </c>
      <c r="E47" s="31">
        <v>1740</v>
      </c>
      <c r="F47" s="29" t="s">
        <v>18886</v>
      </c>
      <c r="G47" t="s">
        <v>76</v>
      </c>
      <c r="I47" s="40" t="s">
        <v>18889</v>
      </c>
      <c r="J47" s="36" t="s">
        <v>512</v>
      </c>
      <c r="K47" s="42">
        <f>COUNTIFS($C$2:$C$9988,"&gt;=28/12/2020",$C$2:$C$9988,"&lt;=03/01/2021",$G$2:$G$9988,$J47,$F$2:$F$9988,$I47)</f>
        <v>0</v>
      </c>
      <c r="L47" s="42">
        <f>COUNTIFS($C$2:$C$9988,"&gt;=04/01/2021",$C$2:$C$9988,"&lt;=10/01/2021",$G$2:$G$9988,$J47,$F$2:$F$9988,$I47)</f>
        <v>0</v>
      </c>
      <c r="M47" s="42">
        <f>COUNTIFS($C$2:$C$9988,"&gt;=11/01/2021",$C$2:$C$9988,"&lt;=17/01/2021",$G$2:$G$9988,$J47,$F$2:$F$9988,$I47)</f>
        <v>0</v>
      </c>
      <c r="N47" s="42">
        <f>COUNTIFS($C$2:$C$9988,"&gt;=18/01/2021",$C$2:$C$9988,"&lt;=24/01/2021",$G$2:$G$9988,$J47,$F$2:$F$9988,$I47)</f>
        <v>0</v>
      </c>
      <c r="O47" s="42">
        <f>COUNTIFS($C$2:$C$9988,"&gt;=25/01/2021",$C$2:$C$9988,"&lt;=31/01/2021",$G$2:$G$9988,$J47,$F$2:$F$9988,$I47)</f>
        <v>1</v>
      </c>
      <c r="P47" s="42">
        <f>COUNTIFS($C$2:$C$9988,"&gt;=01/02/2021",$C$2:$C$9988,"&lt;=07/02/2021",$G$2:$G$9988,$J47,$F$2:$F$9988,$I47)</f>
        <v>0</v>
      </c>
      <c r="Q47" s="42">
        <f>COUNTIFS($C$2:$C$9988,"&gt;=08/02/2021",$C$2:$C$9988,"&lt;=14/02/2021",$G$2:$G$9988,$J47,$F$2:$F$9988,$I47)</f>
        <v>1</v>
      </c>
      <c r="R47" s="42">
        <f>COUNTIFS($C$2:$C$9988,"&gt;=15/02/2021",$C$2:$C$9988,"&lt;=21/02/2021",$G$2:$G$9988,$J47,$F$2:$F$9988,$I47)</f>
        <v>2</v>
      </c>
      <c r="S47" s="42">
        <f>COUNTIFS($C$2:$C$9988,"&gt;=22/02/2021",$C$2:$C$9988,"&lt;=28/02/2021",$G$2:$G$9988,$J47,$F$2:$F$9988,$I47)</f>
        <v>0</v>
      </c>
      <c r="T47" s="42">
        <f>COUNTIFS($C$2:$C$9988,"&gt;=01/03/2021",$C$2:$C$9988,"&lt;=07/03/2021",$G$2:$G$9988,$J47,$F$2:$F$9988,$I47)</f>
        <v>1</v>
      </c>
      <c r="U47" s="45">
        <f>COUNTIFS($C$2:$C$9988,"&gt;=08/03/2021",$C$2:$C$9988,"&lt;=14/03/2021",$G$2:$G$9988,$J47,$F$2:$F$9988,$I47)</f>
        <v>1</v>
      </c>
      <c r="W47" s="39" t="s">
        <v>18889</v>
      </c>
      <c r="X47" s="35" t="s">
        <v>512</v>
      </c>
      <c r="Y47" s="52">
        <f t="shared" si="15"/>
        <v>0</v>
      </c>
      <c r="Z47" s="52">
        <f t="shared" si="15"/>
        <v>0</v>
      </c>
      <c r="AA47" s="52">
        <f t="shared" si="15"/>
        <v>0</v>
      </c>
      <c r="AB47" s="52">
        <f t="shared" si="15"/>
        <v>0</v>
      </c>
      <c r="AC47" s="52">
        <f t="shared" si="15"/>
        <v>0.46948356807511737</v>
      </c>
      <c r="AD47" s="52">
        <f t="shared" si="15"/>
        <v>0</v>
      </c>
      <c r="AE47" s="52">
        <f t="shared" si="15"/>
        <v>1.0101010101010102</v>
      </c>
      <c r="AF47" s="52">
        <f t="shared" si="15"/>
        <v>2.2222222222222223</v>
      </c>
      <c r="AG47" s="52">
        <f t="shared" si="15"/>
        <v>0</v>
      </c>
      <c r="AH47" s="52">
        <f t="shared" si="15"/>
        <v>1.5384615384615385</v>
      </c>
      <c r="AI47" s="52">
        <f t="shared" si="15"/>
        <v>0.88495575221238942</v>
      </c>
    </row>
    <row r="48" spans="1:35" x14ac:dyDescent="0.25">
      <c r="A48" s="29" t="s">
        <v>16033</v>
      </c>
      <c r="B48" s="29" t="s">
        <v>16034</v>
      </c>
      <c r="C48" s="82">
        <v>44271</v>
      </c>
      <c r="D48" s="29" t="s">
        <v>18901</v>
      </c>
      <c r="E48" s="31">
        <v>1760</v>
      </c>
      <c r="F48" s="29" t="s">
        <v>18886</v>
      </c>
      <c r="G48" t="s">
        <v>76</v>
      </c>
      <c r="I48" s="40" t="s">
        <v>18889</v>
      </c>
      <c r="J48" s="37" t="s">
        <v>490</v>
      </c>
      <c r="K48" s="46">
        <f>COUNTIFS($C$2:$C$9988,"&gt;=28/12/2020",$C$2:$C$9988,"&lt;=03/01/2021",$G$2:$G$9988,$J48,$F$2:$F$9988,$I48)</f>
        <v>1</v>
      </c>
      <c r="L48" s="46">
        <f>COUNTIFS($C$2:$C$9988,"&gt;=04/01/2021",$C$2:$C$9988,"&lt;=10/01/2021",$G$2:$G$9988,$J48,$F$2:$F$9988,$I48)</f>
        <v>1</v>
      </c>
      <c r="M48" s="46">
        <f>COUNTIFS($C$2:$C$9988,"&gt;=11/01/2021",$C$2:$C$9988,"&lt;=17/01/2021",$G$2:$G$9988,$J48,$F$2:$F$9988,$I48)</f>
        <v>0</v>
      </c>
      <c r="N48" s="46">
        <f>COUNTIFS($C$2:$C$9988,"&gt;=18/01/2021",$C$2:$C$9988,"&lt;=24/01/2021",$G$2:$G$9988,$J48,$F$2:$F$9988,$I48)</f>
        <v>1</v>
      </c>
      <c r="O48" s="46">
        <f>COUNTIFS($C$2:$C$9988,"&gt;=25/01/2021",$C$2:$C$9988,"&lt;=31/01/2021",$G$2:$G$9988,$J48,$F$2:$F$9988,$I48)</f>
        <v>1</v>
      </c>
      <c r="P48" s="46">
        <f>COUNTIFS($C$2:$C$9988,"&gt;=01/02/2021",$C$2:$C$9988,"&lt;=07/02/2021",$G$2:$G$9988,$J48,$F$2:$F$9988,$I48)</f>
        <v>2</v>
      </c>
      <c r="Q48" s="46">
        <f>COUNTIFS($C$2:$C$9988,"&gt;=08/02/2021",$C$2:$C$9988,"&lt;=14/02/2021",$G$2:$G$9988,$J48,$F$2:$F$9988,$I48)</f>
        <v>3</v>
      </c>
      <c r="R48" s="46">
        <f>COUNTIFS($C$2:$C$9988,"&gt;=15/02/2021",$C$2:$C$9988,"&lt;=21/02/2021",$G$2:$G$9988,$J48,$F$2:$F$9988,$I48)</f>
        <v>3</v>
      </c>
      <c r="S48" s="46">
        <f>COUNTIFS($C$2:$C$9988,"&gt;=22/02/2021",$C$2:$C$9988,"&lt;=28/02/2021",$G$2:$G$9988,$J48,$F$2:$F$9988,$I48)</f>
        <v>0</v>
      </c>
      <c r="T48" s="46">
        <f>COUNTIFS($C$2:$C$9988,"&gt;=01/03/2021",$C$2:$C$9988,"&lt;=07/03/2021",$G$2:$G$9988,$J48,$F$2:$F$9988,$I48)</f>
        <v>1</v>
      </c>
      <c r="U48" s="47">
        <f>COUNTIFS($C$2:$C$9988,"&gt;=08/03/2021",$C$2:$C$9988,"&lt;=14/03/2021",$G$2:$G$9988,$J48,$F$2:$F$9988,$I48)</f>
        <v>4</v>
      </c>
      <c r="W48" s="39" t="s">
        <v>18889</v>
      </c>
      <c r="X48" s="57" t="s">
        <v>490</v>
      </c>
      <c r="Y48" s="56">
        <f t="shared" si="15"/>
        <v>1.4285714285714286</v>
      </c>
      <c r="Z48" s="56">
        <f t="shared" si="15"/>
        <v>1.4492753623188406</v>
      </c>
      <c r="AA48" s="56">
        <f t="shared" si="15"/>
        <v>0</v>
      </c>
      <c r="AB48" s="56">
        <f t="shared" si="15"/>
        <v>0.8771929824561403</v>
      </c>
      <c r="AC48" s="56">
        <f t="shared" si="15"/>
        <v>0.46948356807511737</v>
      </c>
      <c r="AD48" s="56">
        <f t="shared" si="15"/>
        <v>1.9230769230769231</v>
      </c>
      <c r="AE48" s="56">
        <f t="shared" si="15"/>
        <v>3.0303030303030303</v>
      </c>
      <c r="AF48" s="56">
        <f t="shared" si="15"/>
        <v>3.3333333333333335</v>
      </c>
      <c r="AG48" s="56">
        <f t="shared" si="15"/>
        <v>0</v>
      </c>
      <c r="AH48" s="56">
        <f t="shared" si="15"/>
        <v>1.5384615384615385</v>
      </c>
      <c r="AI48" s="56">
        <f t="shared" si="15"/>
        <v>3.5398230088495577</v>
      </c>
    </row>
    <row r="49" spans="1:35" ht="16.5" thickBot="1" x14ac:dyDescent="0.3">
      <c r="A49" s="29" t="s">
        <v>16036</v>
      </c>
      <c r="B49" s="29" t="s">
        <v>16037</v>
      </c>
      <c r="C49" s="82">
        <v>44271</v>
      </c>
      <c r="D49" s="29" t="s">
        <v>18902</v>
      </c>
      <c r="E49" s="31">
        <v>1785</v>
      </c>
      <c r="F49" s="29" t="s">
        <v>18886</v>
      </c>
      <c r="G49" t="s">
        <v>76</v>
      </c>
      <c r="I49" s="40" t="s">
        <v>18889</v>
      </c>
      <c r="J49" s="38" t="s">
        <v>21037</v>
      </c>
      <c r="K49" s="48">
        <f>K44-SUM(K45:K48)</f>
        <v>68</v>
      </c>
      <c r="L49" s="48">
        <f t="shared" ref="L49:T49" si="16">L44-SUM(L45:L48)</f>
        <v>66</v>
      </c>
      <c r="M49" s="48">
        <f t="shared" si="16"/>
        <v>63</v>
      </c>
      <c r="N49" s="48">
        <f t="shared" si="16"/>
        <v>80</v>
      </c>
      <c r="O49" s="48">
        <f t="shared" si="16"/>
        <v>98</v>
      </c>
      <c r="P49" s="48">
        <f t="shared" si="16"/>
        <v>49</v>
      </c>
      <c r="Q49" s="48">
        <f t="shared" si="16"/>
        <v>26</v>
      </c>
      <c r="R49" s="48">
        <f t="shared" si="16"/>
        <v>36</v>
      </c>
      <c r="S49" s="48">
        <f t="shared" si="16"/>
        <v>38</v>
      </c>
      <c r="T49" s="48">
        <f t="shared" si="16"/>
        <v>22</v>
      </c>
      <c r="U49" s="49">
        <f>U44-SUM(U45:U48)</f>
        <v>16</v>
      </c>
      <c r="W49" s="39" t="s">
        <v>18889</v>
      </c>
      <c r="X49" s="35" t="s">
        <v>21037</v>
      </c>
      <c r="Y49" s="52">
        <f t="shared" si="15"/>
        <v>97.142857142857139</v>
      </c>
      <c r="Z49" s="52">
        <f t="shared" si="15"/>
        <v>95.652173913043484</v>
      </c>
      <c r="AA49" s="52">
        <f t="shared" si="15"/>
        <v>95.454545454545453</v>
      </c>
      <c r="AB49" s="52">
        <f t="shared" si="15"/>
        <v>70.175438596491219</v>
      </c>
      <c r="AC49" s="52">
        <f t="shared" si="15"/>
        <v>46.009389671361504</v>
      </c>
      <c r="AD49" s="52">
        <f t="shared" si="15"/>
        <v>47.115384615384613</v>
      </c>
      <c r="AE49" s="52">
        <f t="shared" si="15"/>
        <v>26.262626262626267</v>
      </c>
      <c r="AF49" s="52">
        <f t="shared" si="15"/>
        <v>40</v>
      </c>
      <c r="AG49" s="52">
        <f t="shared" si="15"/>
        <v>42.222222222222221</v>
      </c>
      <c r="AH49" s="52">
        <f t="shared" si="15"/>
        <v>33.846153846153847</v>
      </c>
      <c r="AI49" s="52">
        <f t="shared" si="15"/>
        <v>14.159292035398231</v>
      </c>
    </row>
    <row r="50" spans="1:35" x14ac:dyDescent="0.25">
      <c r="A50" s="29" t="s">
        <v>16038</v>
      </c>
      <c r="B50" s="29" t="s">
        <v>16039</v>
      </c>
      <c r="C50" s="82">
        <v>44271</v>
      </c>
      <c r="D50" s="29" t="s">
        <v>18959</v>
      </c>
      <c r="E50" s="31">
        <v>9300</v>
      </c>
      <c r="F50" s="29" t="s">
        <v>18894</v>
      </c>
      <c r="G50" t="s">
        <v>76</v>
      </c>
      <c r="I50" s="40" t="s">
        <v>18892</v>
      </c>
      <c r="J50" s="34" t="s">
        <v>21036</v>
      </c>
      <c r="K50" s="43">
        <f>COUNTIFS($C$2:$C$9988,"&gt;=28/12/2020",$C$2:$C$9988,"&lt;=03/01/2021",$G$2:$G$9988,$J50,$F$2:$F$9988,$I50)</f>
        <v>0</v>
      </c>
      <c r="L50" s="43">
        <f>COUNTIFS($C$2:$C$9988,"&gt;=04/01/2021",$C$2:$C$9988,"&lt;=10/01/2021",$G$2:$G$9988,$J50,$F$2:$F$9988,$I50)</f>
        <v>1</v>
      </c>
      <c r="M50" s="43">
        <f>COUNTIFS($C$2:$C$9988,"&gt;=11/01/2021",$C$2:$C$9988,"&lt;=17/01/2021",$G$2:$G$9988,$J50,$F$2:$F$9988,$I50)</f>
        <v>8</v>
      </c>
      <c r="N50" s="43">
        <f>COUNTIFS($C$2:$C$9988,"&gt;=18/01/2021",$C$2:$C$9988,"&lt;=24/01/2021",$G$2:$G$9988,$J50,$F$2:$F$9988,$I50)</f>
        <v>17</v>
      </c>
      <c r="O50" s="43">
        <f>COUNTIFS($C$2:$C$9988,"&gt;=25/01/2021",$C$2:$C$9988,"&lt;=31/01/2021",$G$2:$G$9988,$J50,$F$2:$F$9988,$I50)</f>
        <v>17</v>
      </c>
      <c r="P50" s="43">
        <f>COUNTIFS($C$2:$C$9988,"&gt;=01/02/2021",$C$2:$C$9988,"&lt;=07/02/2021",$G$2:$G$9988,$J50,$F$2:$F$9988,$I50)</f>
        <v>20</v>
      </c>
      <c r="Q50" s="43">
        <f>COUNTIFS($C$2:$C$9988,"&gt;=08/02/2021",$C$2:$C$9988,"&lt;=14/02/2021",$G$2:$G$9988,$J50,$F$2:$F$9988,$I50)</f>
        <v>27</v>
      </c>
      <c r="R50" s="43">
        <f>COUNTIFS($C$2:$C$9988,"&gt;=15/02/2021",$C$2:$C$9988,"&lt;=21/02/2021",$G$2:$G$9988,$J50,$F$2:$F$9988,$I50)</f>
        <v>32</v>
      </c>
      <c r="S50" s="43">
        <f>COUNTIFS($C$2:$C$9988,"&gt;=22/02/2021",$C$2:$C$9988,"&lt;=28/02/2021",$G$2:$G$9988,$J50,$F$2:$F$9988,$I50)</f>
        <v>33</v>
      </c>
      <c r="T50" s="43">
        <f>COUNTIFS($C$2:$C$9988,"&gt;=01/03/2021",$C$2:$C$9988,"&lt;=07/03/2021",$G$2:$G$9988,$J50,$F$2:$F$9988,$I50)</f>
        <v>14</v>
      </c>
      <c r="U50" s="44">
        <f>COUNTIFS($C$2:$C$9988,"&gt;=08/03/2021",$C$2:$C$9988,"&lt;=14/03/2021",$G$2:$G$9988,$J50,$F$2:$F$9988,$I50)</f>
        <v>1</v>
      </c>
      <c r="W50" s="39" t="s">
        <v>18892</v>
      </c>
      <c r="X50" s="35" t="s">
        <v>21036</v>
      </c>
    </row>
    <row r="51" spans="1:35" x14ac:dyDescent="0.25">
      <c r="A51" s="29" t="s">
        <v>14208</v>
      </c>
      <c r="B51" s="29" t="s">
        <v>14209</v>
      </c>
      <c r="C51" s="82">
        <v>44230</v>
      </c>
      <c r="D51" s="29" t="s">
        <v>18887</v>
      </c>
      <c r="E51" s="31">
        <v>2950</v>
      </c>
      <c r="F51" s="29" t="s">
        <v>18887</v>
      </c>
      <c r="G51" t="s">
        <v>841</v>
      </c>
      <c r="I51" s="40" t="s">
        <v>18892</v>
      </c>
      <c r="J51" s="36" t="s">
        <v>76</v>
      </c>
      <c r="K51" s="42">
        <f>COUNTIFS($C$2:$C$9988,"&gt;=28/12/2020",$C$2:$C$9988,"&lt;=03/01/2021",$G$2:$G$9988,$J51,$F$2:$F$9988,$I51)</f>
        <v>0</v>
      </c>
      <c r="L51" s="42">
        <f>COUNTIFS($C$2:$C$9988,"&gt;=04/01/2021",$C$2:$C$9988,"&lt;=10/01/2021",$G$2:$G$9988,$J51,$F$2:$F$9988,$I51)</f>
        <v>0</v>
      </c>
      <c r="M51" s="42">
        <f>COUNTIFS($C$2:$C$9988,"&gt;=11/01/2021",$C$2:$C$9988,"&lt;=17/01/2021",$G$2:$G$9988,$J51,$F$2:$F$9988,$I51)</f>
        <v>1</v>
      </c>
      <c r="N51" s="42">
        <f>COUNTIFS($C$2:$C$9988,"&gt;=18/01/2021",$C$2:$C$9988,"&lt;=24/01/2021",$G$2:$G$9988,$J51,$F$2:$F$9988,$I51)</f>
        <v>2</v>
      </c>
      <c r="O51" s="42">
        <f>COUNTIFS($C$2:$C$9988,"&gt;=25/01/2021",$C$2:$C$9988,"&lt;=31/01/2021",$G$2:$G$9988,$J51,$F$2:$F$9988,$I51)</f>
        <v>4</v>
      </c>
      <c r="P51" s="42">
        <f>COUNTIFS($C$2:$C$9988,"&gt;=01/02/2021",$C$2:$C$9988,"&lt;=07/02/2021",$G$2:$G$9988,$J51,$F$2:$F$9988,$I51)</f>
        <v>8</v>
      </c>
      <c r="Q51" s="42">
        <f>COUNTIFS($C$2:$C$9988,"&gt;=08/02/2021",$C$2:$C$9988,"&lt;=14/02/2021",$G$2:$G$9988,$J51,$F$2:$F$9988,$I51)</f>
        <v>10</v>
      </c>
      <c r="R51" s="42">
        <f>COUNTIFS($C$2:$C$9988,"&gt;=15/02/2021",$C$2:$C$9988,"&lt;=21/02/2021",$G$2:$G$9988,$J51,$F$2:$F$9988,$I51)</f>
        <v>16</v>
      </c>
      <c r="S51" s="42">
        <f>COUNTIFS($C$2:$C$9988,"&gt;=22/02/2021",$C$2:$C$9988,"&lt;=28/02/2021",$G$2:$G$9988,$J51,$F$2:$F$9988,$I51)</f>
        <v>22</v>
      </c>
      <c r="T51" s="42">
        <f>COUNTIFS($C$2:$C$9988,"&gt;=01/03/2021",$C$2:$C$9988,"&lt;=07/03/2021",$G$2:$G$9988,$J51,$F$2:$F$9988,$I51)</f>
        <v>8</v>
      </c>
      <c r="U51" s="45">
        <f>COUNTIFS($C$2:$C$9988,"&gt;=08/03/2021",$C$2:$C$9988,"&lt;=14/03/2021",$G$2:$G$9988,$J51,$F$2:$F$9988,$I51)</f>
        <v>1</v>
      </c>
      <c r="W51" s="39" t="s">
        <v>18892</v>
      </c>
      <c r="X51" s="35" t="s">
        <v>76</v>
      </c>
      <c r="Y51" s="52">
        <v>0</v>
      </c>
      <c r="Z51" s="52">
        <f t="shared" ref="Z51:AI55" si="17">(L51/L$50)*100</f>
        <v>0</v>
      </c>
      <c r="AA51" s="52">
        <f t="shared" si="17"/>
        <v>12.5</v>
      </c>
      <c r="AB51" s="52">
        <f t="shared" si="17"/>
        <v>11.76470588235294</v>
      </c>
      <c r="AC51" s="52">
        <f t="shared" si="17"/>
        <v>23.52941176470588</v>
      </c>
      <c r="AD51" s="52">
        <f t="shared" si="17"/>
        <v>40</v>
      </c>
      <c r="AE51" s="52">
        <f t="shared" si="17"/>
        <v>37.037037037037038</v>
      </c>
      <c r="AF51" s="52">
        <f t="shared" si="17"/>
        <v>50</v>
      </c>
      <c r="AG51" s="52">
        <f t="shared" si="17"/>
        <v>66.666666666666657</v>
      </c>
      <c r="AH51" s="52">
        <f t="shared" si="17"/>
        <v>57.142857142857139</v>
      </c>
      <c r="AI51" s="52">
        <f t="shared" si="17"/>
        <v>100</v>
      </c>
    </row>
    <row r="52" spans="1:35" x14ac:dyDescent="0.25">
      <c r="A52" s="29" t="s">
        <v>15893</v>
      </c>
      <c r="B52" s="29" t="s">
        <v>15894</v>
      </c>
      <c r="C52" s="82">
        <v>44256</v>
      </c>
      <c r="D52" s="29" t="s">
        <v>18953</v>
      </c>
      <c r="E52" s="31">
        <v>8940</v>
      </c>
      <c r="F52" s="29" t="s">
        <v>18893</v>
      </c>
      <c r="G52" t="s">
        <v>221</v>
      </c>
      <c r="I52" s="40" t="s">
        <v>18892</v>
      </c>
      <c r="J52" s="36" t="s">
        <v>221</v>
      </c>
      <c r="K52" s="42">
        <f>COUNTIFS($C$2:$C$9988,"&gt;=28/12/2020",$C$2:$C$9988,"&lt;=03/01/2021",$G$2:$G$9988,$J52,$F$2:$F$9988,$I52)</f>
        <v>0</v>
      </c>
      <c r="L52" s="42">
        <f>COUNTIFS($C$2:$C$9988,"&gt;=04/01/2021",$C$2:$C$9988,"&lt;=10/01/2021",$G$2:$G$9988,$J52,$F$2:$F$9988,$I52)</f>
        <v>0</v>
      </c>
      <c r="M52" s="42">
        <f>COUNTIFS($C$2:$C$9988,"&gt;=11/01/2021",$C$2:$C$9988,"&lt;=17/01/2021",$G$2:$G$9988,$J52,$F$2:$F$9988,$I52)</f>
        <v>0</v>
      </c>
      <c r="N52" s="42">
        <f>COUNTIFS($C$2:$C$9988,"&gt;=18/01/2021",$C$2:$C$9988,"&lt;=24/01/2021",$G$2:$G$9988,$J52,$F$2:$F$9988,$I52)</f>
        <v>1</v>
      </c>
      <c r="O52" s="42">
        <f>COUNTIFS($C$2:$C$9988,"&gt;=25/01/2021",$C$2:$C$9988,"&lt;=31/01/2021",$G$2:$G$9988,$J52,$F$2:$F$9988,$I52)</f>
        <v>0</v>
      </c>
      <c r="P52" s="42">
        <f>COUNTIFS($C$2:$C$9988,"&gt;=01/02/2021",$C$2:$C$9988,"&lt;=07/02/2021",$G$2:$G$9988,$J52,$F$2:$F$9988,$I52)</f>
        <v>3</v>
      </c>
      <c r="Q52" s="42">
        <f>COUNTIFS($C$2:$C$9988,"&gt;=08/02/2021",$C$2:$C$9988,"&lt;=14/02/2021",$G$2:$G$9988,$J52,$F$2:$F$9988,$I52)</f>
        <v>3</v>
      </c>
      <c r="R52" s="42">
        <f>COUNTIFS($C$2:$C$9988,"&gt;=15/02/2021",$C$2:$C$9988,"&lt;=21/02/2021",$G$2:$G$9988,$J52,$F$2:$F$9988,$I52)</f>
        <v>5</v>
      </c>
      <c r="S52" s="42">
        <f>COUNTIFS($C$2:$C$9988,"&gt;=22/02/2021",$C$2:$C$9988,"&lt;=28/02/2021",$G$2:$G$9988,$J52,$F$2:$F$9988,$I52)</f>
        <v>3</v>
      </c>
      <c r="T52" s="42">
        <f>COUNTIFS($C$2:$C$9988,"&gt;=01/03/2021",$C$2:$C$9988,"&lt;=07/03/2021",$G$2:$G$9988,$J52,$F$2:$F$9988,$I52)</f>
        <v>1</v>
      </c>
      <c r="U52" s="45">
        <f>COUNTIFS($C$2:$C$9988,"&gt;=08/03/2021",$C$2:$C$9988,"&lt;=14/03/2021",$G$2:$G$9988,$J52,$F$2:$F$9988,$I52)</f>
        <v>0</v>
      </c>
      <c r="W52" s="39" t="s">
        <v>18892</v>
      </c>
      <c r="X52" s="35" t="s">
        <v>221</v>
      </c>
      <c r="Y52" s="52">
        <v>0</v>
      </c>
      <c r="Z52" s="52">
        <f t="shared" si="17"/>
        <v>0</v>
      </c>
      <c r="AA52" s="52">
        <f t="shared" si="17"/>
        <v>0</v>
      </c>
      <c r="AB52" s="52">
        <f t="shared" si="17"/>
        <v>5.8823529411764701</v>
      </c>
      <c r="AC52" s="52">
        <f t="shared" si="17"/>
        <v>0</v>
      </c>
      <c r="AD52" s="52">
        <f t="shared" si="17"/>
        <v>15</v>
      </c>
      <c r="AE52" s="52">
        <f t="shared" si="17"/>
        <v>11.111111111111111</v>
      </c>
      <c r="AF52" s="52">
        <f t="shared" si="17"/>
        <v>15.625</v>
      </c>
      <c r="AG52" s="52">
        <f t="shared" si="17"/>
        <v>9.0909090909090917</v>
      </c>
      <c r="AH52" s="52">
        <f t="shared" si="17"/>
        <v>7.1428571428571423</v>
      </c>
      <c r="AI52" s="52">
        <f t="shared" si="17"/>
        <v>0</v>
      </c>
    </row>
    <row r="53" spans="1:35" x14ac:dyDescent="0.25">
      <c r="A53" s="29" t="s">
        <v>15896</v>
      </c>
      <c r="B53" s="29" t="s">
        <v>15897</v>
      </c>
      <c r="C53" s="82">
        <v>44256</v>
      </c>
      <c r="D53" s="29" t="s">
        <v>18953</v>
      </c>
      <c r="E53" s="31">
        <v>8940</v>
      </c>
      <c r="F53" s="29" t="s">
        <v>18893</v>
      </c>
      <c r="G53" t="s">
        <v>221</v>
      </c>
      <c r="I53" s="40" t="s">
        <v>18892</v>
      </c>
      <c r="J53" s="36" t="s">
        <v>512</v>
      </c>
      <c r="K53" s="42">
        <f>COUNTIFS($C$2:$C$9988,"&gt;=28/12/2020",$C$2:$C$9988,"&lt;=03/01/2021",$G$2:$G$9988,$J53,$F$2:$F$9988,$I53)</f>
        <v>0</v>
      </c>
      <c r="L53" s="42">
        <f>COUNTIFS($C$2:$C$9988,"&gt;=04/01/2021",$C$2:$C$9988,"&lt;=10/01/2021",$G$2:$G$9988,$J53,$F$2:$F$9988,$I53)</f>
        <v>0</v>
      </c>
      <c r="M53" s="42">
        <f>COUNTIFS($C$2:$C$9988,"&gt;=11/01/2021",$C$2:$C$9988,"&lt;=17/01/2021",$G$2:$G$9988,$J53,$F$2:$F$9988,$I53)</f>
        <v>0</v>
      </c>
      <c r="N53" s="42">
        <f>COUNTIFS($C$2:$C$9988,"&gt;=18/01/2021",$C$2:$C$9988,"&lt;=24/01/2021",$G$2:$G$9988,$J53,$F$2:$F$9988,$I53)</f>
        <v>0</v>
      </c>
      <c r="O53" s="42">
        <f>COUNTIFS($C$2:$C$9988,"&gt;=25/01/2021",$C$2:$C$9988,"&lt;=31/01/2021",$G$2:$G$9988,$J53,$F$2:$F$9988,$I53)</f>
        <v>0</v>
      </c>
      <c r="P53" s="42">
        <f>COUNTIFS($C$2:$C$9988,"&gt;=01/02/2021",$C$2:$C$9988,"&lt;=07/02/2021",$G$2:$G$9988,$J53,$F$2:$F$9988,$I53)</f>
        <v>0</v>
      </c>
      <c r="Q53" s="42">
        <f>COUNTIFS($C$2:$C$9988,"&gt;=08/02/2021",$C$2:$C$9988,"&lt;=14/02/2021",$G$2:$G$9988,$J53,$F$2:$F$9988,$I53)</f>
        <v>0</v>
      </c>
      <c r="R53" s="42">
        <f>COUNTIFS($C$2:$C$9988,"&gt;=15/02/2021",$C$2:$C$9988,"&lt;=21/02/2021",$G$2:$G$9988,$J53,$F$2:$F$9988,$I53)</f>
        <v>0</v>
      </c>
      <c r="S53" s="42">
        <f>COUNTIFS($C$2:$C$9988,"&gt;=22/02/2021",$C$2:$C$9988,"&lt;=28/02/2021",$G$2:$G$9988,$J53,$F$2:$F$9988,$I53)</f>
        <v>1</v>
      </c>
      <c r="T53" s="42">
        <f>COUNTIFS($C$2:$C$9988,"&gt;=01/03/2021",$C$2:$C$9988,"&lt;=07/03/2021",$G$2:$G$9988,$J53,$F$2:$F$9988,$I53)</f>
        <v>0</v>
      </c>
      <c r="U53" s="45">
        <f>COUNTIFS($C$2:$C$9988,"&gt;=08/03/2021",$C$2:$C$9988,"&lt;=14/03/2021",$G$2:$G$9988,$J53,$F$2:$F$9988,$I53)</f>
        <v>0</v>
      </c>
      <c r="W53" s="39" t="s">
        <v>18892</v>
      </c>
      <c r="X53" s="35" t="s">
        <v>512</v>
      </c>
      <c r="Y53" s="52">
        <v>0</v>
      </c>
      <c r="Z53" s="52">
        <f t="shared" si="17"/>
        <v>0</v>
      </c>
      <c r="AA53" s="52">
        <f t="shared" si="17"/>
        <v>0</v>
      </c>
      <c r="AB53" s="52">
        <f t="shared" si="17"/>
        <v>0</v>
      </c>
      <c r="AC53" s="52">
        <f t="shared" si="17"/>
        <v>0</v>
      </c>
      <c r="AD53" s="52">
        <f t="shared" si="17"/>
        <v>0</v>
      </c>
      <c r="AE53" s="52">
        <f t="shared" si="17"/>
        <v>0</v>
      </c>
      <c r="AF53" s="52">
        <f t="shared" si="17"/>
        <v>0</v>
      </c>
      <c r="AG53" s="52">
        <f t="shared" si="17"/>
        <v>3.0303030303030303</v>
      </c>
      <c r="AH53" s="52">
        <f t="shared" si="17"/>
        <v>0</v>
      </c>
      <c r="AI53" s="52">
        <f t="shared" si="17"/>
        <v>0</v>
      </c>
    </row>
    <row r="54" spans="1:35" x14ac:dyDescent="0.25">
      <c r="A54" s="29" t="s">
        <v>15899</v>
      </c>
      <c r="B54" s="29" t="s">
        <v>15900</v>
      </c>
      <c r="C54" s="82">
        <v>44256</v>
      </c>
      <c r="D54" s="29" t="s">
        <v>18953</v>
      </c>
      <c r="E54" s="31">
        <v>8940</v>
      </c>
      <c r="F54" s="29" t="s">
        <v>18893</v>
      </c>
      <c r="G54" t="s">
        <v>221</v>
      </c>
      <c r="I54" s="40" t="s">
        <v>18892</v>
      </c>
      <c r="J54" s="37" t="s">
        <v>490</v>
      </c>
      <c r="K54" s="46">
        <f>COUNTIFS($C$2:$C$9988,"&gt;=28/12/2020",$C$2:$C$9988,"&lt;=03/01/2021",$G$2:$G$9988,$J54,$F$2:$F$9988,$I54)</f>
        <v>0</v>
      </c>
      <c r="L54" s="46">
        <f>COUNTIFS($C$2:$C$9988,"&gt;=04/01/2021",$C$2:$C$9988,"&lt;=10/01/2021",$G$2:$G$9988,$J54,$F$2:$F$9988,$I54)</f>
        <v>0</v>
      </c>
      <c r="M54" s="46">
        <f>COUNTIFS($C$2:$C$9988,"&gt;=11/01/2021",$C$2:$C$9988,"&lt;=17/01/2021",$G$2:$G$9988,$J54,$F$2:$F$9988,$I54)</f>
        <v>0</v>
      </c>
      <c r="N54" s="46">
        <f>COUNTIFS($C$2:$C$9988,"&gt;=18/01/2021",$C$2:$C$9988,"&lt;=24/01/2021",$G$2:$G$9988,$J54,$F$2:$F$9988,$I54)</f>
        <v>0</v>
      </c>
      <c r="O54" s="46">
        <f>COUNTIFS($C$2:$C$9988,"&gt;=25/01/2021",$C$2:$C$9988,"&lt;=31/01/2021",$G$2:$G$9988,$J54,$F$2:$F$9988,$I54)</f>
        <v>0</v>
      </c>
      <c r="P54" s="46">
        <f>COUNTIFS($C$2:$C$9988,"&gt;=01/02/2021",$C$2:$C$9988,"&lt;=07/02/2021",$G$2:$G$9988,$J54,$F$2:$F$9988,$I54)</f>
        <v>0</v>
      </c>
      <c r="Q54" s="46">
        <f>COUNTIFS($C$2:$C$9988,"&gt;=08/02/2021",$C$2:$C$9988,"&lt;=14/02/2021",$G$2:$G$9988,$J54,$F$2:$F$9988,$I54)</f>
        <v>1</v>
      </c>
      <c r="R54" s="46">
        <f>COUNTIFS($C$2:$C$9988,"&gt;=15/02/2021",$C$2:$C$9988,"&lt;=21/02/2021",$G$2:$G$9988,$J54,$F$2:$F$9988,$I54)</f>
        <v>1</v>
      </c>
      <c r="S54" s="46">
        <f>COUNTIFS($C$2:$C$9988,"&gt;=22/02/2021",$C$2:$C$9988,"&lt;=28/02/2021",$G$2:$G$9988,$J54,$F$2:$F$9988,$I54)</f>
        <v>0</v>
      </c>
      <c r="T54" s="46">
        <f>COUNTIFS($C$2:$C$9988,"&gt;=01/03/2021",$C$2:$C$9988,"&lt;=07/03/2021",$G$2:$G$9988,$J54,$F$2:$F$9988,$I54)</f>
        <v>0</v>
      </c>
      <c r="U54" s="47">
        <f>COUNTIFS($C$2:$C$9988,"&gt;=08/03/2021",$C$2:$C$9988,"&lt;=14/03/2021",$G$2:$G$9988,$J54,$F$2:$F$9988,$I54)</f>
        <v>0</v>
      </c>
      <c r="W54" s="39" t="s">
        <v>18892</v>
      </c>
      <c r="X54" s="57" t="s">
        <v>490</v>
      </c>
      <c r="Y54" s="56">
        <v>0</v>
      </c>
      <c r="Z54" s="56">
        <f t="shared" si="17"/>
        <v>0</v>
      </c>
      <c r="AA54" s="56">
        <f t="shared" si="17"/>
        <v>0</v>
      </c>
      <c r="AB54" s="56">
        <f t="shared" si="17"/>
        <v>0</v>
      </c>
      <c r="AC54" s="56">
        <f t="shared" si="17"/>
        <v>0</v>
      </c>
      <c r="AD54" s="56">
        <f t="shared" si="17"/>
        <v>0</v>
      </c>
      <c r="AE54" s="56">
        <f t="shared" si="17"/>
        <v>3.7037037037037033</v>
      </c>
      <c r="AF54" s="56">
        <f t="shared" si="17"/>
        <v>3.125</v>
      </c>
      <c r="AG54" s="56">
        <f t="shared" si="17"/>
        <v>0</v>
      </c>
      <c r="AH54" s="56">
        <f t="shared" si="17"/>
        <v>0</v>
      </c>
      <c r="AI54" s="56">
        <f t="shared" si="17"/>
        <v>0</v>
      </c>
    </row>
    <row r="55" spans="1:35" ht="16.5" thickBot="1" x14ac:dyDescent="0.3">
      <c r="A55" s="29" t="s">
        <v>15854</v>
      </c>
      <c r="B55" s="29" t="s">
        <v>15855</v>
      </c>
      <c r="C55" s="82">
        <v>44256</v>
      </c>
      <c r="D55" s="29" t="s">
        <v>18943</v>
      </c>
      <c r="E55" s="31">
        <v>8830</v>
      </c>
      <c r="F55" s="29" t="s">
        <v>18893</v>
      </c>
      <c r="G55" t="s">
        <v>76</v>
      </c>
      <c r="I55" s="40" t="s">
        <v>18892</v>
      </c>
      <c r="J55" s="38" t="s">
        <v>21037</v>
      </c>
      <c r="K55" s="48">
        <f>K50-SUM(K51:K54)</f>
        <v>0</v>
      </c>
      <c r="L55" s="48">
        <f t="shared" ref="L55:T55" si="18">L50-SUM(L51:L54)</f>
        <v>1</v>
      </c>
      <c r="M55" s="48">
        <f t="shared" si="18"/>
        <v>7</v>
      </c>
      <c r="N55" s="48">
        <f t="shared" si="18"/>
        <v>14</v>
      </c>
      <c r="O55" s="48">
        <f t="shared" si="18"/>
        <v>13</v>
      </c>
      <c r="P55" s="48">
        <f t="shared" si="18"/>
        <v>9</v>
      </c>
      <c r="Q55" s="48">
        <f t="shared" si="18"/>
        <v>13</v>
      </c>
      <c r="R55" s="48">
        <f t="shared" si="18"/>
        <v>10</v>
      </c>
      <c r="S55" s="48">
        <f t="shared" si="18"/>
        <v>7</v>
      </c>
      <c r="T55" s="48">
        <f t="shared" si="18"/>
        <v>5</v>
      </c>
      <c r="U55" s="49">
        <f>U50-SUM(U51:U54)</f>
        <v>0</v>
      </c>
      <c r="W55" s="39" t="s">
        <v>18892</v>
      </c>
      <c r="X55" s="35" t="s">
        <v>21037</v>
      </c>
      <c r="Y55" s="52">
        <v>0</v>
      </c>
      <c r="Z55" s="52">
        <f t="shared" si="17"/>
        <v>100</v>
      </c>
      <c r="AA55" s="52">
        <f t="shared" si="17"/>
        <v>87.5</v>
      </c>
      <c r="AB55" s="52">
        <f t="shared" si="17"/>
        <v>82.35294117647058</v>
      </c>
      <c r="AC55" s="52">
        <f t="shared" si="17"/>
        <v>76.470588235294116</v>
      </c>
      <c r="AD55" s="52">
        <f t="shared" si="17"/>
        <v>45</v>
      </c>
      <c r="AE55" s="52">
        <f t="shared" si="17"/>
        <v>48.148148148148145</v>
      </c>
      <c r="AF55" s="52">
        <f t="shared" si="17"/>
        <v>31.25</v>
      </c>
      <c r="AG55" s="52">
        <f t="shared" si="17"/>
        <v>21.212121212121211</v>
      </c>
      <c r="AH55" s="52">
        <f t="shared" si="17"/>
        <v>35.714285714285715</v>
      </c>
      <c r="AI55" s="52">
        <f t="shared" si="17"/>
        <v>0</v>
      </c>
    </row>
    <row r="56" spans="1:35" x14ac:dyDescent="0.25">
      <c r="A56" s="29" t="s">
        <v>15901</v>
      </c>
      <c r="B56" s="29" t="s">
        <v>15902</v>
      </c>
      <c r="C56" s="82">
        <v>44256</v>
      </c>
      <c r="D56" s="29" t="s">
        <v>18917</v>
      </c>
      <c r="E56" s="31">
        <v>8211</v>
      </c>
      <c r="F56" s="29" t="s">
        <v>18893</v>
      </c>
      <c r="G56" t="s">
        <v>221</v>
      </c>
      <c r="I56" s="40" t="s">
        <v>18885</v>
      </c>
      <c r="J56" s="34" t="s">
        <v>21036</v>
      </c>
      <c r="K56" s="43">
        <f>COUNTIFS($C$2:$C$9988,"&gt;=28/12/2020",$C$2:$C$9988,"&lt;=03/01/2021",$G$2:$G$9988,$J56,$F$2:$F$9988,$I56)</f>
        <v>10</v>
      </c>
      <c r="L56" s="43">
        <f>COUNTIFS($C$2:$C$9988,"&gt;=04/01/2021",$C$2:$C$9988,"&lt;=10/01/2021",$G$2:$G$9988,$J56,$F$2:$F$9988,$I56)</f>
        <v>1</v>
      </c>
      <c r="M56" s="43">
        <f>COUNTIFS($C$2:$C$9988,"&gt;=11/01/2021",$C$2:$C$9988,"&lt;=17/01/2021",$G$2:$G$9988,$J56,$F$2:$F$9988,$I56)</f>
        <v>1</v>
      </c>
      <c r="N56" s="43">
        <f>COUNTIFS($C$2:$C$9988,"&gt;=18/01/2021",$C$2:$C$9988,"&lt;=24/01/2021",$G$2:$G$9988,$J56,$F$2:$F$9988,$I56)</f>
        <v>12</v>
      </c>
      <c r="O56" s="43">
        <f>COUNTIFS($C$2:$C$9988,"&gt;=25/01/2021",$C$2:$C$9988,"&lt;=31/01/2021",$G$2:$G$9988,$J56,$F$2:$F$9988,$I56)</f>
        <v>11</v>
      </c>
      <c r="P56" s="43">
        <f>COUNTIFS($C$2:$C$9988,"&gt;=01/02/2021",$C$2:$C$9988,"&lt;=07/02/2021",$G$2:$G$9988,$J56,$F$2:$F$9988,$I56)</f>
        <v>5</v>
      </c>
      <c r="Q56" s="43">
        <f>COUNTIFS($C$2:$C$9988,"&gt;=08/02/2021",$C$2:$C$9988,"&lt;=14/02/2021",$G$2:$G$9988,$J56,$F$2:$F$9988,$I56)</f>
        <v>9</v>
      </c>
      <c r="R56" s="43">
        <f>COUNTIFS($C$2:$C$9988,"&gt;=15/02/2021",$C$2:$C$9988,"&lt;=21/02/2021",$G$2:$G$9988,$J56,$F$2:$F$9988,$I56)</f>
        <v>14</v>
      </c>
      <c r="S56" s="43">
        <f>COUNTIFS($C$2:$C$9988,"&gt;=22/02/2021",$C$2:$C$9988,"&lt;=28/02/2021",$G$2:$G$9988,$J56,$F$2:$F$9988,$I56)</f>
        <v>20</v>
      </c>
      <c r="T56" s="43">
        <f>COUNTIFS($C$2:$C$9988,"&gt;=01/03/2021",$C$2:$C$9988,"&lt;=07/03/2021",$G$2:$G$9988,$J56,$F$2:$F$9988,$I56)</f>
        <v>21</v>
      </c>
      <c r="U56" s="44">
        <f>COUNTIFS($C$2:$C$9988,"&gt;=08/03/2021",$C$2:$C$9988,"&lt;=14/03/2021",$G$2:$G$9988,$J56,$F$2:$F$9988,$I56)</f>
        <v>10</v>
      </c>
      <c r="W56" s="39" t="s">
        <v>18885</v>
      </c>
      <c r="X56" s="35" t="s">
        <v>21036</v>
      </c>
    </row>
    <row r="57" spans="1:35" x14ac:dyDescent="0.25">
      <c r="A57" s="29" t="s">
        <v>13228</v>
      </c>
      <c r="B57" s="29" t="s">
        <v>13229</v>
      </c>
      <c r="C57" s="82">
        <v>44263</v>
      </c>
      <c r="D57" s="29" t="s">
        <v>18908</v>
      </c>
      <c r="E57" s="31">
        <v>3800</v>
      </c>
      <c r="F57" s="29" t="s">
        <v>18888</v>
      </c>
      <c r="G57" t="s">
        <v>76</v>
      </c>
      <c r="I57" s="40" t="s">
        <v>18885</v>
      </c>
      <c r="J57" s="36" t="s">
        <v>76</v>
      </c>
      <c r="K57" s="42">
        <f>COUNTIFS($C$2:$C$9988,"&gt;=28/12/2020",$C$2:$C$9988,"&lt;=03/01/2021",$G$2:$G$9988,$J57,$F$2:$F$9988,$I57)</f>
        <v>2</v>
      </c>
      <c r="L57" s="42">
        <f>COUNTIFS($C$2:$C$9988,"&gt;=04/01/2021",$C$2:$C$9988,"&lt;=10/01/2021",$G$2:$G$9988,$J57,$F$2:$F$9988,$I57)</f>
        <v>0</v>
      </c>
      <c r="M57" s="42">
        <f>COUNTIFS($C$2:$C$9988,"&gt;=11/01/2021",$C$2:$C$9988,"&lt;=17/01/2021",$G$2:$G$9988,$J57,$F$2:$F$9988,$I57)</f>
        <v>1</v>
      </c>
      <c r="N57" s="42">
        <f>COUNTIFS($C$2:$C$9988,"&gt;=18/01/2021",$C$2:$C$9988,"&lt;=24/01/2021",$G$2:$G$9988,$J57,$F$2:$F$9988,$I57)</f>
        <v>6</v>
      </c>
      <c r="O57" s="42">
        <f>COUNTIFS($C$2:$C$9988,"&gt;=25/01/2021",$C$2:$C$9988,"&lt;=31/01/2021",$G$2:$G$9988,$J57,$F$2:$F$9988,$I57)</f>
        <v>6</v>
      </c>
      <c r="P57" s="42">
        <f>COUNTIFS($C$2:$C$9988,"&gt;=01/02/2021",$C$2:$C$9988,"&lt;=07/02/2021",$G$2:$G$9988,$J57,$F$2:$F$9988,$I57)</f>
        <v>4</v>
      </c>
      <c r="Q57" s="42">
        <f>COUNTIFS($C$2:$C$9988,"&gt;=08/02/2021",$C$2:$C$9988,"&lt;=14/02/2021",$G$2:$G$9988,$J57,$F$2:$F$9988,$I57)</f>
        <v>5</v>
      </c>
      <c r="R57" s="42">
        <f>COUNTIFS($C$2:$C$9988,"&gt;=15/02/2021",$C$2:$C$9988,"&lt;=21/02/2021",$G$2:$G$9988,$J57,$F$2:$F$9988,$I57)</f>
        <v>8</v>
      </c>
      <c r="S57" s="42">
        <f>COUNTIFS($C$2:$C$9988,"&gt;=22/02/2021",$C$2:$C$9988,"&lt;=28/02/2021",$G$2:$G$9988,$J57,$F$2:$F$9988,$I57)</f>
        <v>11</v>
      </c>
      <c r="T57" s="42">
        <f>COUNTIFS($C$2:$C$9988,"&gt;=01/03/2021",$C$2:$C$9988,"&lt;=07/03/2021",$G$2:$G$9988,$J57,$F$2:$F$9988,$I57)</f>
        <v>7</v>
      </c>
      <c r="U57" s="45">
        <f>COUNTIFS($C$2:$C$9988,"&gt;=08/03/2021",$C$2:$C$9988,"&lt;=14/03/2021",$G$2:$G$9988,$J57,$F$2:$F$9988,$I57)</f>
        <v>8</v>
      </c>
      <c r="W57" s="39" t="s">
        <v>18885</v>
      </c>
      <c r="X57" s="35" t="s">
        <v>76</v>
      </c>
      <c r="Y57" s="52">
        <f t="shared" ref="Y57:AI61" si="19">(K57/K$56)*100</f>
        <v>20</v>
      </c>
      <c r="Z57" s="52">
        <f t="shared" si="19"/>
        <v>0</v>
      </c>
      <c r="AA57" s="52">
        <f t="shared" si="19"/>
        <v>100</v>
      </c>
      <c r="AB57" s="52">
        <f t="shared" si="19"/>
        <v>50</v>
      </c>
      <c r="AC57" s="52">
        <f t="shared" si="19"/>
        <v>54.54545454545454</v>
      </c>
      <c r="AD57" s="52">
        <f t="shared" si="19"/>
        <v>80</v>
      </c>
      <c r="AE57" s="52">
        <f t="shared" si="19"/>
        <v>55.555555555555557</v>
      </c>
      <c r="AF57" s="52">
        <f t="shared" si="19"/>
        <v>57.142857142857139</v>
      </c>
      <c r="AG57" s="52">
        <f t="shared" si="19"/>
        <v>55.000000000000007</v>
      </c>
      <c r="AH57" s="52">
        <f t="shared" si="19"/>
        <v>33.333333333333329</v>
      </c>
      <c r="AI57" s="52">
        <f t="shared" si="19"/>
        <v>80</v>
      </c>
    </row>
    <row r="58" spans="1:35" x14ac:dyDescent="0.25">
      <c r="A58" s="29" t="s">
        <v>15851</v>
      </c>
      <c r="B58" s="29" t="s">
        <v>15852</v>
      </c>
      <c r="C58" s="82">
        <v>44256</v>
      </c>
      <c r="D58" s="29" t="s">
        <v>18942</v>
      </c>
      <c r="E58" s="31">
        <v>8820</v>
      </c>
      <c r="F58" s="29" t="s">
        <v>18893</v>
      </c>
      <c r="G58" t="s">
        <v>76</v>
      </c>
      <c r="I58" s="40" t="s">
        <v>18885</v>
      </c>
      <c r="J58" s="36" t="s">
        <v>221</v>
      </c>
      <c r="K58" s="42">
        <f>COUNTIFS($C$2:$C$9988,"&gt;=28/12/2020",$C$2:$C$9988,"&lt;=03/01/2021",$G$2:$G$9988,$J58,$F$2:$F$9988,$I58)</f>
        <v>0</v>
      </c>
      <c r="L58" s="42">
        <f>COUNTIFS($C$2:$C$9988,"&gt;=04/01/2021",$C$2:$C$9988,"&lt;=10/01/2021",$G$2:$G$9988,$J58,$F$2:$F$9988,$I58)</f>
        <v>0</v>
      </c>
      <c r="M58" s="42">
        <f>COUNTIFS($C$2:$C$9988,"&gt;=11/01/2021",$C$2:$C$9988,"&lt;=17/01/2021",$G$2:$G$9988,$J58,$F$2:$F$9988,$I58)</f>
        <v>0</v>
      </c>
      <c r="N58" s="42">
        <f>COUNTIFS($C$2:$C$9988,"&gt;=18/01/2021",$C$2:$C$9988,"&lt;=24/01/2021",$G$2:$G$9988,$J58,$F$2:$F$9988,$I58)</f>
        <v>0</v>
      </c>
      <c r="O58" s="42">
        <f>COUNTIFS($C$2:$C$9988,"&gt;=25/01/2021",$C$2:$C$9988,"&lt;=31/01/2021",$G$2:$G$9988,$J58,$F$2:$F$9988,$I58)</f>
        <v>0</v>
      </c>
      <c r="P58" s="42">
        <f>COUNTIFS($C$2:$C$9988,"&gt;=01/02/2021",$C$2:$C$9988,"&lt;=07/02/2021",$G$2:$G$9988,$J58,$F$2:$F$9988,$I58)</f>
        <v>0</v>
      </c>
      <c r="Q58" s="42">
        <f>COUNTIFS($C$2:$C$9988,"&gt;=08/02/2021",$C$2:$C$9988,"&lt;=14/02/2021",$G$2:$G$9988,$J58,$F$2:$F$9988,$I58)</f>
        <v>0</v>
      </c>
      <c r="R58" s="42">
        <f>COUNTIFS($C$2:$C$9988,"&gt;=15/02/2021",$C$2:$C$9988,"&lt;=21/02/2021",$G$2:$G$9988,$J58,$F$2:$F$9988,$I58)</f>
        <v>0</v>
      </c>
      <c r="S58" s="42">
        <f>COUNTIFS($C$2:$C$9988,"&gt;=22/02/2021",$C$2:$C$9988,"&lt;=28/02/2021",$G$2:$G$9988,$J58,$F$2:$F$9988,$I58)</f>
        <v>0</v>
      </c>
      <c r="T58" s="42">
        <f>COUNTIFS($C$2:$C$9988,"&gt;=01/03/2021",$C$2:$C$9988,"&lt;=07/03/2021",$G$2:$G$9988,$J58,$F$2:$F$9988,$I58)</f>
        <v>6</v>
      </c>
      <c r="U58" s="45">
        <f>COUNTIFS($C$2:$C$9988,"&gt;=08/03/2021",$C$2:$C$9988,"&lt;=14/03/2021",$G$2:$G$9988,$J58,$F$2:$F$9988,$I58)</f>
        <v>0</v>
      </c>
      <c r="W58" s="39" t="s">
        <v>18885</v>
      </c>
      <c r="X58" s="35" t="s">
        <v>221</v>
      </c>
      <c r="Y58" s="52">
        <f t="shared" si="19"/>
        <v>0</v>
      </c>
      <c r="Z58" s="52">
        <f t="shared" si="19"/>
        <v>0</v>
      </c>
      <c r="AA58" s="52">
        <f t="shared" si="19"/>
        <v>0</v>
      </c>
      <c r="AB58" s="52">
        <f t="shared" si="19"/>
        <v>0</v>
      </c>
      <c r="AC58" s="52">
        <f t="shared" si="19"/>
        <v>0</v>
      </c>
      <c r="AD58" s="52">
        <f t="shared" si="19"/>
        <v>0</v>
      </c>
      <c r="AE58" s="52">
        <f t="shared" si="19"/>
        <v>0</v>
      </c>
      <c r="AF58" s="52">
        <f t="shared" si="19"/>
        <v>0</v>
      </c>
      <c r="AG58" s="52">
        <f t="shared" si="19"/>
        <v>0</v>
      </c>
      <c r="AH58" s="52">
        <f t="shared" si="19"/>
        <v>28.571428571428569</v>
      </c>
      <c r="AI58" s="52">
        <f t="shared" si="19"/>
        <v>0</v>
      </c>
    </row>
    <row r="59" spans="1:35" x14ac:dyDescent="0.25">
      <c r="A59" s="29" t="s">
        <v>15848</v>
      </c>
      <c r="B59" s="29" t="s">
        <v>15849</v>
      </c>
      <c r="C59" s="82">
        <v>44256</v>
      </c>
      <c r="D59" s="29" t="s">
        <v>18927</v>
      </c>
      <c r="E59" s="31">
        <v>8600</v>
      </c>
      <c r="F59" s="29" t="s">
        <v>18893</v>
      </c>
      <c r="G59" t="s">
        <v>221</v>
      </c>
      <c r="I59" s="40" t="s">
        <v>18885</v>
      </c>
      <c r="J59" s="36" t="s">
        <v>512</v>
      </c>
      <c r="K59" s="42">
        <f>COUNTIFS($C$2:$C$9988,"&gt;=28/12/2020",$C$2:$C$9988,"&lt;=03/01/2021",$G$2:$G$9988,$J59,$F$2:$F$9988,$I59)</f>
        <v>0</v>
      </c>
      <c r="L59" s="42">
        <f>COUNTIFS($C$2:$C$9988,"&gt;=04/01/2021",$C$2:$C$9988,"&lt;=10/01/2021",$G$2:$G$9988,$J59,$F$2:$F$9988,$I59)</f>
        <v>0</v>
      </c>
      <c r="M59" s="42">
        <f>COUNTIFS($C$2:$C$9988,"&gt;=11/01/2021",$C$2:$C$9988,"&lt;=17/01/2021",$G$2:$G$9988,$J59,$F$2:$F$9988,$I59)</f>
        <v>0</v>
      </c>
      <c r="N59" s="42">
        <f>COUNTIFS($C$2:$C$9988,"&gt;=18/01/2021",$C$2:$C$9988,"&lt;=24/01/2021",$G$2:$G$9988,$J59,$F$2:$F$9988,$I59)</f>
        <v>0</v>
      </c>
      <c r="O59" s="42">
        <f>COUNTIFS($C$2:$C$9988,"&gt;=25/01/2021",$C$2:$C$9988,"&lt;=31/01/2021",$G$2:$G$9988,$J59,$F$2:$F$9988,$I59)</f>
        <v>0</v>
      </c>
      <c r="P59" s="42">
        <f>COUNTIFS($C$2:$C$9988,"&gt;=01/02/2021",$C$2:$C$9988,"&lt;=07/02/2021",$G$2:$G$9988,$J59,$F$2:$F$9988,$I59)</f>
        <v>0</v>
      </c>
      <c r="Q59" s="42">
        <f>COUNTIFS($C$2:$C$9988,"&gt;=08/02/2021",$C$2:$C$9988,"&lt;=14/02/2021",$G$2:$G$9988,$J59,$F$2:$F$9988,$I59)</f>
        <v>1</v>
      </c>
      <c r="R59" s="42">
        <f>COUNTIFS($C$2:$C$9988,"&gt;=15/02/2021",$C$2:$C$9988,"&lt;=21/02/2021",$G$2:$G$9988,$J59,$F$2:$F$9988,$I59)</f>
        <v>0</v>
      </c>
      <c r="S59" s="42">
        <f>COUNTIFS($C$2:$C$9988,"&gt;=22/02/2021",$C$2:$C$9988,"&lt;=28/02/2021",$G$2:$G$9988,$J59,$F$2:$F$9988,$I59)</f>
        <v>0</v>
      </c>
      <c r="T59" s="42">
        <f>COUNTIFS($C$2:$C$9988,"&gt;=01/03/2021",$C$2:$C$9988,"&lt;=07/03/2021",$G$2:$G$9988,$J59,$F$2:$F$9988,$I59)</f>
        <v>0</v>
      </c>
      <c r="U59" s="45">
        <f>COUNTIFS($C$2:$C$9988,"&gt;=08/03/2021",$C$2:$C$9988,"&lt;=14/03/2021",$G$2:$G$9988,$J59,$F$2:$F$9988,$I59)</f>
        <v>0</v>
      </c>
      <c r="W59" s="39" t="s">
        <v>18885</v>
      </c>
      <c r="X59" s="35" t="s">
        <v>512</v>
      </c>
      <c r="Y59" s="52">
        <f t="shared" si="19"/>
        <v>0</v>
      </c>
      <c r="Z59" s="52">
        <f t="shared" si="19"/>
        <v>0</v>
      </c>
      <c r="AA59" s="52">
        <f t="shared" si="19"/>
        <v>0</v>
      </c>
      <c r="AB59" s="52">
        <f t="shared" si="19"/>
        <v>0</v>
      </c>
      <c r="AC59" s="52">
        <f t="shared" si="19"/>
        <v>0</v>
      </c>
      <c r="AD59" s="52">
        <f t="shared" si="19"/>
        <v>0</v>
      </c>
      <c r="AE59" s="52">
        <f t="shared" si="19"/>
        <v>11.111111111111111</v>
      </c>
      <c r="AF59" s="52">
        <f t="shared" si="19"/>
        <v>0</v>
      </c>
      <c r="AG59" s="52">
        <f t="shared" si="19"/>
        <v>0</v>
      </c>
      <c r="AH59" s="52">
        <f t="shared" si="19"/>
        <v>0</v>
      </c>
      <c r="AI59" s="52">
        <f t="shared" si="19"/>
        <v>0</v>
      </c>
    </row>
    <row r="60" spans="1:35" x14ac:dyDescent="0.25">
      <c r="A60" s="29" t="s">
        <v>15887</v>
      </c>
      <c r="B60" s="29" t="s">
        <v>15888</v>
      </c>
      <c r="C60" s="82">
        <v>44256</v>
      </c>
      <c r="D60" s="29" t="s">
        <v>18932</v>
      </c>
      <c r="E60" s="31">
        <v>8720</v>
      </c>
      <c r="F60" s="29" t="s">
        <v>18893</v>
      </c>
      <c r="G60" t="s">
        <v>490</v>
      </c>
      <c r="I60" s="40" t="s">
        <v>18885</v>
      </c>
      <c r="J60" s="37" t="s">
        <v>490</v>
      </c>
      <c r="K60" s="46">
        <f>COUNTIFS($C$2:$C$9988,"&gt;=28/12/2020",$C$2:$C$9988,"&lt;=03/01/2021",$G$2:$G$9988,$J60,$F$2:$F$9988,$I60)</f>
        <v>0</v>
      </c>
      <c r="L60" s="46">
        <f>COUNTIFS($C$2:$C$9988,"&gt;=04/01/2021",$C$2:$C$9988,"&lt;=10/01/2021",$G$2:$G$9988,$J60,$F$2:$F$9988,$I60)</f>
        <v>0</v>
      </c>
      <c r="M60" s="46">
        <f>COUNTIFS($C$2:$C$9988,"&gt;=11/01/2021",$C$2:$C$9988,"&lt;=17/01/2021",$G$2:$G$9988,$J60,$F$2:$F$9988,$I60)</f>
        <v>0</v>
      </c>
      <c r="N60" s="46">
        <f>COUNTIFS($C$2:$C$9988,"&gt;=18/01/2021",$C$2:$C$9988,"&lt;=24/01/2021",$G$2:$G$9988,$J60,$F$2:$F$9988,$I60)</f>
        <v>0</v>
      </c>
      <c r="O60" s="46">
        <f>COUNTIFS($C$2:$C$9988,"&gt;=25/01/2021",$C$2:$C$9988,"&lt;=31/01/2021",$G$2:$G$9988,$J60,$F$2:$F$9988,$I60)</f>
        <v>0</v>
      </c>
      <c r="P60" s="46">
        <f>COUNTIFS($C$2:$C$9988,"&gt;=01/02/2021",$C$2:$C$9988,"&lt;=07/02/2021",$G$2:$G$9988,$J60,$F$2:$F$9988,$I60)</f>
        <v>0</v>
      </c>
      <c r="Q60" s="46">
        <f>COUNTIFS($C$2:$C$9988,"&gt;=08/02/2021",$C$2:$C$9988,"&lt;=14/02/2021",$G$2:$G$9988,$J60,$F$2:$F$9988,$I60)</f>
        <v>0</v>
      </c>
      <c r="R60" s="46">
        <f>COUNTIFS($C$2:$C$9988,"&gt;=15/02/2021",$C$2:$C$9988,"&lt;=21/02/2021",$G$2:$G$9988,$J60,$F$2:$F$9988,$I60)</f>
        <v>1</v>
      </c>
      <c r="S60" s="46">
        <f>COUNTIFS($C$2:$C$9988,"&gt;=22/02/2021",$C$2:$C$9988,"&lt;=28/02/2021",$G$2:$G$9988,$J60,$F$2:$F$9988,$I60)</f>
        <v>2</v>
      </c>
      <c r="T60" s="46">
        <f>COUNTIFS($C$2:$C$9988,"&gt;=01/03/2021",$C$2:$C$9988,"&lt;=07/03/2021",$G$2:$G$9988,$J60,$F$2:$F$9988,$I60)</f>
        <v>3</v>
      </c>
      <c r="U60" s="47">
        <f>COUNTIFS($C$2:$C$9988,"&gt;=08/03/2021",$C$2:$C$9988,"&lt;=14/03/2021",$G$2:$G$9988,$J60,$F$2:$F$9988,$I60)</f>
        <v>2</v>
      </c>
      <c r="W60" s="39" t="s">
        <v>18885</v>
      </c>
      <c r="X60" s="57" t="s">
        <v>490</v>
      </c>
      <c r="Y60" s="56">
        <f t="shared" si="19"/>
        <v>0</v>
      </c>
      <c r="Z60" s="56">
        <f t="shared" si="19"/>
        <v>0</v>
      </c>
      <c r="AA60" s="56">
        <f t="shared" si="19"/>
        <v>0</v>
      </c>
      <c r="AB60" s="56">
        <f t="shared" si="19"/>
        <v>0</v>
      </c>
      <c r="AC60" s="56">
        <f t="shared" si="19"/>
        <v>0</v>
      </c>
      <c r="AD60" s="56">
        <f t="shared" si="19"/>
        <v>0</v>
      </c>
      <c r="AE60" s="56">
        <f t="shared" si="19"/>
        <v>0</v>
      </c>
      <c r="AF60" s="56">
        <f t="shared" si="19"/>
        <v>7.1428571428571423</v>
      </c>
      <c r="AG60" s="56">
        <f t="shared" si="19"/>
        <v>10</v>
      </c>
      <c r="AH60" s="56">
        <f t="shared" si="19"/>
        <v>14.285714285714285</v>
      </c>
      <c r="AI60" s="56">
        <f t="shared" si="19"/>
        <v>20</v>
      </c>
    </row>
    <row r="61" spans="1:35" ht="16.5" thickBot="1" x14ac:dyDescent="0.3">
      <c r="A61" s="29" t="s">
        <v>15904</v>
      </c>
      <c r="B61" s="29" t="s">
        <v>15905</v>
      </c>
      <c r="C61" s="82">
        <v>44256</v>
      </c>
      <c r="D61" s="29" t="s">
        <v>18952</v>
      </c>
      <c r="E61" s="31">
        <v>8930</v>
      </c>
      <c r="F61" s="29" t="s">
        <v>18893</v>
      </c>
      <c r="G61" t="s">
        <v>221</v>
      </c>
      <c r="I61" s="40" t="s">
        <v>18885</v>
      </c>
      <c r="J61" s="38" t="s">
        <v>21037</v>
      </c>
      <c r="K61" s="48">
        <f>K56-SUM(K57:K60)</f>
        <v>8</v>
      </c>
      <c r="L61" s="48">
        <f t="shared" ref="L61:T61" si="20">L56-SUM(L57:L60)</f>
        <v>1</v>
      </c>
      <c r="M61" s="48">
        <f t="shared" si="20"/>
        <v>0</v>
      </c>
      <c r="N61" s="48">
        <f t="shared" si="20"/>
        <v>6</v>
      </c>
      <c r="O61" s="48">
        <f t="shared" si="20"/>
        <v>5</v>
      </c>
      <c r="P61" s="48">
        <f t="shared" si="20"/>
        <v>1</v>
      </c>
      <c r="Q61" s="48">
        <f t="shared" si="20"/>
        <v>3</v>
      </c>
      <c r="R61" s="48">
        <f t="shared" si="20"/>
        <v>5</v>
      </c>
      <c r="S61" s="48">
        <f t="shared" si="20"/>
        <v>7</v>
      </c>
      <c r="T61" s="48">
        <f t="shared" si="20"/>
        <v>5</v>
      </c>
      <c r="U61" s="49">
        <f>U56-SUM(U57:U60)</f>
        <v>0</v>
      </c>
      <c r="W61" s="39" t="s">
        <v>18885</v>
      </c>
      <c r="X61" s="35" t="s">
        <v>21037</v>
      </c>
      <c r="Y61" s="52">
        <f t="shared" si="19"/>
        <v>80</v>
      </c>
      <c r="Z61" s="52">
        <f t="shared" si="19"/>
        <v>100</v>
      </c>
      <c r="AA61" s="52">
        <f t="shared" si="19"/>
        <v>0</v>
      </c>
      <c r="AB61" s="52">
        <f t="shared" si="19"/>
        <v>50</v>
      </c>
      <c r="AC61" s="52">
        <f t="shared" si="19"/>
        <v>45.454545454545453</v>
      </c>
      <c r="AD61" s="52">
        <f t="shared" si="19"/>
        <v>20</v>
      </c>
      <c r="AE61" s="52">
        <f t="shared" si="19"/>
        <v>33.333333333333329</v>
      </c>
      <c r="AF61" s="52">
        <f t="shared" si="19"/>
        <v>35.714285714285715</v>
      </c>
      <c r="AG61" s="52">
        <f t="shared" si="19"/>
        <v>35</v>
      </c>
      <c r="AH61" s="52">
        <f t="shared" si="19"/>
        <v>23.809523809523807</v>
      </c>
      <c r="AI61" s="52">
        <f t="shared" si="19"/>
        <v>0</v>
      </c>
    </row>
    <row r="62" spans="1:35" x14ac:dyDescent="0.25">
      <c r="A62" s="29" t="s">
        <v>13231</v>
      </c>
      <c r="B62" s="29" t="s">
        <v>13232</v>
      </c>
      <c r="C62" s="82">
        <v>44263</v>
      </c>
      <c r="D62" s="29" t="s">
        <v>18910</v>
      </c>
      <c r="E62" s="31">
        <v>5001</v>
      </c>
      <c r="F62" s="29" t="s">
        <v>18890</v>
      </c>
      <c r="G62" t="s">
        <v>76</v>
      </c>
      <c r="I62" s="41" t="s">
        <v>18890</v>
      </c>
      <c r="J62" s="34" t="s">
        <v>21036</v>
      </c>
      <c r="K62" s="43">
        <f>COUNTIFS($C$2:$C$9988,"&gt;=28/12/2020",$C$2:$C$9988,"&lt;=03/01/2021",$G$2:$G$9988,$J62,$F$2:$F$9988,$I62)</f>
        <v>3</v>
      </c>
      <c r="L62" s="43">
        <f>COUNTIFS($C$2:$C$9988,"&gt;=04/01/2021",$C$2:$C$9988,"&lt;=10/01/2021",$G$2:$G$9988,$J62,$F$2:$F$9988,$I62)</f>
        <v>4</v>
      </c>
      <c r="M62" s="43">
        <f>COUNTIFS($C$2:$C$9988,"&gt;=11/01/2021",$C$2:$C$9988,"&lt;=17/01/2021",$G$2:$G$9988,$J62,$F$2:$F$9988,$I62)</f>
        <v>2</v>
      </c>
      <c r="N62" s="43">
        <f>COUNTIFS($C$2:$C$9988,"&gt;=18/01/2021",$C$2:$C$9988,"&lt;=24/01/2021",$G$2:$G$9988,$J62,$F$2:$F$9988,$I62)</f>
        <v>15</v>
      </c>
      <c r="O62" s="43">
        <f>COUNTIFS($C$2:$C$9988,"&gt;=25/01/2021",$C$2:$C$9988,"&lt;=31/01/2021",$G$2:$G$9988,$J62,$F$2:$F$9988,$I62)</f>
        <v>14</v>
      </c>
      <c r="P62" s="43">
        <f>COUNTIFS($C$2:$C$9988,"&gt;=01/02/2021",$C$2:$C$9988,"&lt;=07/02/2021",$G$2:$G$9988,$J62,$F$2:$F$9988,$I62)</f>
        <v>20</v>
      </c>
      <c r="Q62" s="43">
        <f>COUNTIFS($C$2:$C$9988,"&gt;=08/02/2021",$C$2:$C$9988,"&lt;=14/02/2021",$G$2:$G$9988,$J62,$F$2:$F$9988,$I62)</f>
        <v>23</v>
      </c>
      <c r="R62" s="43">
        <f>COUNTIFS($C$2:$C$9988,"&gt;=15/02/2021",$C$2:$C$9988,"&lt;=21/02/2021",$G$2:$G$9988,$J62,$F$2:$F$9988,$I62)</f>
        <v>23</v>
      </c>
      <c r="S62" s="43">
        <f>COUNTIFS($C$2:$C$9988,"&gt;=22/02/2021",$C$2:$C$9988,"&lt;=28/02/2021",$G$2:$G$9988,$J62,$F$2:$F$9988,$I62)</f>
        <v>23</v>
      </c>
      <c r="T62" s="43">
        <f>COUNTIFS($C$2:$C$9988,"&gt;=01/03/2021",$C$2:$C$9988,"&lt;=07/03/2021",$G$2:$G$9988,$J62,$F$2:$F$9988,$I62)</f>
        <v>35</v>
      </c>
      <c r="U62" s="44">
        <f>COUNTIFS($C$2:$C$9988,"&gt;=08/03/2021",$C$2:$C$9988,"&lt;=14/03/2021",$G$2:$G$9988,$J62,$F$2:$F$9988,$I62)</f>
        <v>10</v>
      </c>
      <c r="W62" s="55" t="s">
        <v>18890</v>
      </c>
      <c r="X62" s="35" t="s">
        <v>21036</v>
      </c>
    </row>
    <row r="63" spans="1:35" x14ac:dyDescent="0.25">
      <c r="A63" s="29" t="s">
        <v>13235</v>
      </c>
      <c r="B63" s="29" t="s">
        <v>13236</v>
      </c>
      <c r="C63" s="82">
        <v>44263</v>
      </c>
      <c r="D63" s="29" t="s">
        <v>18942</v>
      </c>
      <c r="E63" s="31">
        <v>8820</v>
      </c>
      <c r="F63" s="29" t="s">
        <v>18893</v>
      </c>
      <c r="G63" t="s">
        <v>34</v>
      </c>
      <c r="I63" s="41" t="s">
        <v>18890</v>
      </c>
      <c r="J63" s="36" t="s">
        <v>76</v>
      </c>
      <c r="K63" s="42">
        <f>COUNTIFS($C$2:$C$9988,"&gt;=28/12/2020",$C$2:$C$9988,"&lt;=03/01/2021",$G$2:$G$9988,$J63,$F$2:$F$9988,$I63)</f>
        <v>1</v>
      </c>
      <c r="L63" s="42">
        <f>COUNTIFS($C$2:$C$9988,"&gt;=04/01/2021",$C$2:$C$9988,"&lt;=10/01/2021",$G$2:$G$9988,$J63,$F$2:$F$9988,$I63)</f>
        <v>2</v>
      </c>
      <c r="M63" s="42">
        <f>COUNTIFS($C$2:$C$9988,"&gt;=11/01/2021",$C$2:$C$9988,"&lt;=17/01/2021",$G$2:$G$9988,$J63,$F$2:$F$9988,$I63)</f>
        <v>0</v>
      </c>
      <c r="N63" s="42">
        <f>COUNTIFS($C$2:$C$9988,"&gt;=18/01/2021",$C$2:$C$9988,"&lt;=24/01/2021",$G$2:$G$9988,$J63,$F$2:$F$9988,$I63)</f>
        <v>6</v>
      </c>
      <c r="O63" s="42">
        <f>COUNTIFS($C$2:$C$9988,"&gt;=25/01/2021",$C$2:$C$9988,"&lt;=31/01/2021",$G$2:$G$9988,$J63,$F$2:$F$9988,$I63)</f>
        <v>4</v>
      </c>
      <c r="P63" s="42">
        <f>COUNTIFS($C$2:$C$9988,"&gt;=01/02/2021",$C$2:$C$9988,"&lt;=07/02/2021",$G$2:$G$9988,$J63,$F$2:$F$9988,$I63)</f>
        <v>8</v>
      </c>
      <c r="Q63" s="42">
        <f>COUNTIFS($C$2:$C$9988,"&gt;=08/02/2021",$C$2:$C$9988,"&lt;=14/02/2021",$G$2:$G$9988,$J63,$F$2:$F$9988,$I63)</f>
        <v>10</v>
      </c>
      <c r="R63" s="42">
        <f>COUNTIFS($C$2:$C$9988,"&gt;=15/02/2021",$C$2:$C$9988,"&lt;=21/02/2021",$G$2:$G$9988,$J63,$F$2:$F$9988,$I63)</f>
        <v>16</v>
      </c>
      <c r="S63" s="42">
        <f>COUNTIFS($C$2:$C$9988,"&gt;=22/02/2021",$C$2:$C$9988,"&lt;=28/02/2021",$G$2:$G$9988,$J63,$F$2:$F$9988,$I63)</f>
        <v>16</v>
      </c>
      <c r="T63" s="42">
        <f>COUNTIFS($C$2:$C$9988,"&gt;=01/03/2021",$C$2:$C$9988,"&lt;=07/03/2021",$G$2:$G$9988,$J63,$F$2:$F$9988,$I63)</f>
        <v>23</v>
      </c>
      <c r="U63" s="45">
        <f>COUNTIFS($C$2:$C$9988,"&gt;=08/03/2021",$C$2:$C$9988,"&lt;=14/03/2021",$G$2:$G$9988,$J63,$F$2:$F$9988,$I63)</f>
        <v>8</v>
      </c>
      <c r="W63" s="55" t="s">
        <v>18890</v>
      </c>
      <c r="X63" s="35" t="s">
        <v>76</v>
      </c>
      <c r="Y63" s="52">
        <f t="shared" ref="Y63:AI67" si="21">(K63/K$62)*100</f>
        <v>33.333333333333329</v>
      </c>
      <c r="Z63" s="52">
        <f t="shared" si="21"/>
        <v>50</v>
      </c>
      <c r="AA63" s="52">
        <f t="shared" si="21"/>
        <v>0</v>
      </c>
      <c r="AB63" s="52">
        <f t="shared" si="21"/>
        <v>40</v>
      </c>
      <c r="AC63" s="52">
        <f t="shared" si="21"/>
        <v>28.571428571428569</v>
      </c>
      <c r="AD63" s="52">
        <f t="shared" si="21"/>
        <v>40</v>
      </c>
      <c r="AE63" s="52">
        <f t="shared" si="21"/>
        <v>43.478260869565219</v>
      </c>
      <c r="AF63" s="52">
        <f t="shared" si="21"/>
        <v>69.565217391304344</v>
      </c>
      <c r="AG63" s="52">
        <f t="shared" si="21"/>
        <v>69.565217391304344</v>
      </c>
      <c r="AH63" s="52">
        <f t="shared" si="21"/>
        <v>65.714285714285708</v>
      </c>
      <c r="AI63" s="52">
        <f t="shared" si="21"/>
        <v>80</v>
      </c>
    </row>
    <row r="64" spans="1:35" x14ac:dyDescent="0.25">
      <c r="A64" s="29" t="s">
        <v>15866</v>
      </c>
      <c r="B64" s="29" t="s">
        <v>15867</v>
      </c>
      <c r="C64" s="82">
        <v>44256</v>
      </c>
      <c r="D64" s="29" t="s">
        <v>18952</v>
      </c>
      <c r="E64" s="31">
        <v>8930</v>
      </c>
      <c r="F64" s="29" t="s">
        <v>18893</v>
      </c>
      <c r="G64" t="s">
        <v>76</v>
      </c>
      <c r="I64" s="41" t="s">
        <v>18890</v>
      </c>
      <c r="J64" s="36" t="s">
        <v>221</v>
      </c>
      <c r="K64" s="42">
        <f>COUNTIFS($C$2:$C$9988,"&gt;=28/12/2020",$C$2:$C$9988,"&lt;=03/01/2021",$G$2:$G$9988,$J64,$F$2:$F$9988,$I64)</f>
        <v>0</v>
      </c>
      <c r="L64" s="42">
        <f>COUNTIFS($C$2:$C$9988,"&gt;=04/01/2021",$C$2:$C$9988,"&lt;=10/01/2021",$G$2:$G$9988,$J64,$F$2:$F$9988,$I64)</f>
        <v>0</v>
      </c>
      <c r="M64" s="42">
        <f>COUNTIFS($C$2:$C$9988,"&gt;=11/01/2021",$C$2:$C$9988,"&lt;=17/01/2021",$G$2:$G$9988,$J64,$F$2:$F$9988,$I64)</f>
        <v>0</v>
      </c>
      <c r="N64" s="42">
        <f>COUNTIFS($C$2:$C$9988,"&gt;=18/01/2021",$C$2:$C$9988,"&lt;=24/01/2021",$G$2:$G$9988,$J64,$F$2:$F$9988,$I64)</f>
        <v>0</v>
      </c>
      <c r="O64" s="42">
        <f>COUNTIFS($C$2:$C$9988,"&gt;=25/01/2021",$C$2:$C$9988,"&lt;=31/01/2021",$G$2:$G$9988,$J64,$F$2:$F$9988,$I64)</f>
        <v>1</v>
      </c>
      <c r="P64" s="42">
        <f>COUNTIFS($C$2:$C$9988,"&gt;=01/02/2021",$C$2:$C$9988,"&lt;=07/02/2021",$G$2:$G$9988,$J64,$F$2:$F$9988,$I64)</f>
        <v>2</v>
      </c>
      <c r="Q64" s="42">
        <f>COUNTIFS($C$2:$C$9988,"&gt;=08/02/2021",$C$2:$C$9988,"&lt;=14/02/2021",$G$2:$G$9988,$J64,$F$2:$F$9988,$I64)</f>
        <v>0</v>
      </c>
      <c r="R64" s="42">
        <f>COUNTIFS($C$2:$C$9988,"&gt;=15/02/2021",$C$2:$C$9988,"&lt;=21/02/2021",$G$2:$G$9988,$J64,$F$2:$F$9988,$I64)</f>
        <v>0</v>
      </c>
      <c r="S64" s="42">
        <f>COUNTIFS($C$2:$C$9988,"&gt;=22/02/2021",$C$2:$C$9988,"&lt;=28/02/2021",$G$2:$G$9988,$J64,$F$2:$F$9988,$I64)</f>
        <v>0</v>
      </c>
      <c r="T64" s="42">
        <f>COUNTIFS($C$2:$C$9988,"&gt;=01/03/2021",$C$2:$C$9988,"&lt;=07/03/2021",$G$2:$G$9988,$J64,$F$2:$F$9988,$I64)</f>
        <v>0</v>
      </c>
      <c r="U64" s="45">
        <f>COUNTIFS($C$2:$C$9988,"&gt;=08/03/2021",$C$2:$C$9988,"&lt;=14/03/2021",$G$2:$G$9988,$J64,$F$2:$F$9988,$I64)</f>
        <v>0</v>
      </c>
      <c r="W64" s="55" t="s">
        <v>18890</v>
      </c>
      <c r="X64" s="35" t="s">
        <v>221</v>
      </c>
      <c r="Y64" s="52">
        <f t="shared" si="21"/>
        <v>0</v>
      </c>
      <c r="Z64" s="52">
        <f t="shared" si="21"/>
        <v>0</v>
      </c>
      <c r="AA64" s="52">
        <f t="shared" si="21"/>
        <v>0</v>
      </c>
      <c r="AB64" s="52">
        <f t="shared" si="21"/>
        <v>0</v>
      </c>
      <c r="AC64" s="52">
        <f t="shared" si="21"/>
        <v>7.1428571428571423</v>
      </c>
      <c r="AD64" s="52">
        <f t="shared" si="21"/>
        <v>10</v>
      </c>
      <c r="AE64" s="52">
        <f t="shared" si="21"/>
        <v>0</v>
      </c>
      <c r="AF64" s="52">
        <f t="shared" si="21"/>
        <v>0</v>
      </c>
      <c r="AG64" s="52">
        <f t="shared" si="21"/>
        <v>0</v>
      </c>
      <c r="AH64" s="52">
        <f t="shared" si="21"/>
        <v>0</v>
      </c>
      <c r="AI64" s="52">
        <f t="shared" si="21"/>
        <v>0</v>
      </c>
    </row>
    <row r="65" spans="1:35" x14ac:dyDescent="0.25">
      <c r="A65" s="29" t="s">
        <v>15906</v>
      </c>
      <c r="B65" s="29" t="s">
        <v>15907</v>
      </c>
      <c r="C65" s="82">
        <v>44256</v>
      </c>
      <c r="D65" s="29" t="s">
        <v>18920</v>
      </c>
      <c r="E65" s="31">
        <v>8480</v>
      </c>
      <c r="F65" s="29" t="s">
        <v>18893</v>
      </c>
      <c r="G65" t="s">
        <v>221</v>
      </c>
      <c r="I65" s="41" t="s">
        <v>18890</v>
      </c>
      <c r="J65" s="36" t="s">
        <v>512</v>
      </c>
      <c r="K65" s="42">
        <f>COUNTIFS($C$2:$C$9988,"&gt;=28/12/2020",$C$2:$C$9988,"&lt;=03/01/2021",$G$2:$G$9988,$J65,$F$2:$F$9988,$I65)</f>
        <v>0</v>
      </c>
      <c r="L65" s="42">
        <f>COUNTIFS($C$2:$C$9988,"&gt;=04/01/2021",$C$2:$C$9988,"&lt;=10/01/2021",$G$2:$G$9988,$J65,$F$2:$F$9988,$I65)</f>
        <v>0</v>
      </c>
      <c r="M65" s="42">
        <f>COUNTIFS($C$2:$C$9988,"&gt;=11/01/2021",$C$2:$C$9988,"&lt;=17/01/2021",$G$2:$G$9988,$J65,$F$2:$F$9988,$I65)</f>
        <v>0</v>
      </c>
      <c r="N65" s="42">
        <f>COUNTIFS($C$2:$C$9988,"&gt;=18/01/2021",$C$2:$C$9988,"&lt;=24/01/2021",$G$2:$G$9988,$J65,$F$2:$F$9988,$I65)</f>
        <v>0</v>
      </c>
      <c r="O65" s="42">
        <f>COUNTIFS($C$2:$C$9988,"&gt;=25/01/2021",$C$2:$C$9988,"&lt;=31/01/2021",$G$2:$G$9988,$J65,$F$2:$F$9988,$I65)</f>
        <v>0</v>
      </c>
      <c r="P65" s="42">
        <f>COUNTIFS($C$2:$C$9988,"&gt;=01/02/2021",$C$2:$C$9988,"&lt;=07/02/2021",$G$2:$G$9988,$J65,$F$2:$F$9988,$I65)</f>
        <v>0</v>
      </c>
      <c r="Q65" s="42">
        <f>COUNTIFS($C$2:$C$9988,"&gt;=08/02/2021",$C$2:$C$9988,"&lt;=14/02/2021",$G$2:$G$9988,$J65,$F$2:$F$9988,$I65)</f>
        <v>0</v>
      </c>
      <c r="R65" s="42">
        <f>COUNTIFS($C$2:$C$9988,"&gt;=15/02/2021",$C$2:$C$9988,"&lt;=21/02/2021",$G$2:$G$9988,$J65,$F$2:$F$9988,$I65)</f>
        <v>0</v>
      </c>
      <c r="S65" s="42">
        <f>COUNTIFS($C$2:$C$9988,"&gt;=22/02/2021",$C$2:$C$9988,"&lt;=28/02/2021",$G$2:$G$9988,$J65,$F$2:$F$9988,$I65)</f>
        <v>3</v>
      </c>
      <c r="T65" s="42">
        <f>COUNTIFS($C$2:$C$9988,"&gt;=01/03/2021",$C$2:$C$9988,"&lt;=07/03/2021",$G$2:$G$9988,$J65,$F$2:$F$9988,$I65)</f>
        <v>7</v>
      </c>
      <c r="U65" s="45">
        <f>COUNTIFS($C$2:$C$9988,"&gt;=08/03/2021",$C$2:$C$9988,"&lt;=14/03/2021",$G$2:$G$9988,$J65,$F$2:$F$9988,$I65)</f>
        <v>2</v>
      </c>
      <c r="W65" s="55" t="s">
        <v>18890</v>
      </c>
      <c r="X65" s="35" t="s">
        <v>512</v>
      </c>
      <c r="Y65" s="52">
        <f t="shared" si="21"/>
        <v>0</v>
      </c>
      <c r="Z65" s="52">
        <f t="shared" si="21"/>
        <v>0</v>
      </c>
      <c r="AA65" s="52">
        <f t="shared" si="21"/>
        <v>0</v>
      </c>
      <c r="AB65" s="52">
        <f t="shared" si="21"/>
        <v>0</v>
      </c>
      <c r="AC65" s="52">
        <f t="shared" si="21"/>
        <v>0</v>
      </c>
      <c r="AD65" s="52">
        <f t="shared" si="21"/>
        <v>0</v>
      </c>
      <c r="AE65" s="52">
        <f t="shared" si="21"/>
        <v>0</v>
      </c>
      <c r="AF65" s="52">
        <f t="shared" si="21"/>
        <v>0</v>
      </c>
      <c r="AG65" s="52">
        <f t="shared" si="21"/>
        <v>13.043478260869565</v>
      </c>
      <c r="AH65" s="52">
        <f t="shared" si="21"/>
        <v>20</v>
      </c>
      <c r="AI65" s="52">
        <f t="shared" si="21"/>
        <v>20</v>
      </c>
    </row>
    <row r="66" spans="1:35" x14ac:dyDescent="0.25">
      <c r="A66" s="29" t="s">
        <v>13238</v>
      </c>
      <c r="B66" s="29" t="s">
        <v>13239</v>
      </c>
      <c r="C66" s="82">
        <v>44263</v>
      </c>
      <c r="D66" s="29" t="s">
        <v>18939</v>
      </c>
      <c r="E66" s="31">
        <v>8800</v>
      </c>
      <c r="F66" s="29" t="s">
        <v>18893</v>
      </c>
      <c r="G66" t="s">
        <v>221</v>
      </c>
      <c r="I66" s="41" t="s">
        <v>18890</v>
      </c>
      <c r="J66" s="37" t="s">
        <v>490</v>
      </c>
      <c r="K66" s="46">
        <f>COUNTIFS($C$2:$C$9988,"&gt;=28/12/2020",$C$2:$C$9988,"&lt;=03/01/2021",$G$2:$G$9988,$J66,$F$2:$F$9988,$I66)</f>
        <v>0</v>
      </c>
      <c r="L66" s="46">
        <f>COUNTIFS($C$2:$C$9988,"&gt;=04/01/2021",$C$2:$C$9988,"&lt;=10/01/2021",$G$2:$G$9988,$J66,$F$2:$F$9988,$I66)</f>
        <v>0</v>
      </c>
      <c r="M66" s="46">
        <f>COUNTIFS($C$2:$C$9988,"&gt;=11/01/2021",$C$2:$C$9988,"&lt;=17/01/2021",$G$2:$G$9988,$J66,$F$2:$F$9988,$I66)</f>
        <v>0</v>
      </c>
      <c r="N66" s="46">
        <f>COUNTIFS($C$2:$C$9988,"&gt;=18/01/2021",$C$2:$C$9988,"&lt;=24/01/2021",$G$2:$G$9988,$J66,$F$2:$F$9988,$I66)</f>
        <v>0</v>
      </c>
      <c r="O66" s="46">
        <f>COUNTIFS($C$2:$C$9988,"&gt;=25/01/2021",$C$2:$C$9988,"&lt;=31/01/2021",$G$2:$G$9988,$J66,$F$2:$F$9988,$I66)</f>
        <v>0</v>
      </c>
      <c r="P66" s="46">
        <f>COUNTIFS($C$2:$C$9988,"&gt;=01/02/2021",$C$2:$C$9988,"&lt;=07/02/2021",$G$2:$G$9988,$J66,$F$2:$F$9988,$I66)</f>
        <v>0</v>
      </c>
      <c r="Q66" s="46">
        <f>COUNTIFS($C$2:$C$9988,"&gt;=08/02/2021",$C$2:$C$9988,"&lt;=14/02/2021",$G$2:$G$9988,$J66,$F$2:$F$9988,$I66)</f>
        <v>0</v>
      </c>
      <c r="R66" s="46">
        <f>COUNTIFS($C$2:$C$9988,"&gt;=15/02/2021",$C$2:$C$9988,"&lt;=21/02/2021",$G$2:$G$9988,$J66,$F$2:$F$9988,$I66)</f>
        <v>0</v>
      </c>
      <c r="S66" s="46">
        <f>COUNTIFS($C$2:$C$9988,"&gt;=22/02/2021",$C$2:$C$9988,"&lt;=28/02/2021",$G$2:$G$9988,$J66,$F$2:$F$9988,$I66)</f>
        <v>0</v>
      </c>
      <c r="T66" s="46">
        <f>COUNTIFS($C$2:$C$9988,"&gt;=01/03/2021",$C$2:$C$9988,"&lt;=07/03/2021",$G$2:$G$9988,$J66,$F$2:$F$9988,$I66)</f>
        <v>0</v>
      </c>
      <c r="U66" s="47">
        <f>COUNTIFS($C$2:$C$9988,"&gt;=08/03/2021",$C$2:$C$9988,"&lt;=14/03/2021",$G$2:$G$9988,$J66,$F$2:$F$9988,$I66)</f>
        <v>0</v>
      </c>
      <c r="W66" s="55" t="s">
        <v>18890</v>
      </c>
      <c r="X66" s="57" t="s">
        <v>490</v>
      </c>
      <c r="Y66" s="56">
        <f t="shared" si="21"/>
        <v>0</v>
      </c>
      <c r="Z66" s="56">
        <f t="shared" si="21"/>
        <v>0</v>
      </c>
      <c r="AA66" s="56">
        <f t="shared" si="21"/>
        <v>0</v>
      </c>
      <c r="AB66" s="56">
        <f t="shared" si="21"/>
        <v>0</v>
      </c>
      <c r="AC66" s="56">
        <f t="shared" si="21"/>
        <v>0</v>
      </c>
      <c r="AD66" s="56">
        <f t="shared" si="21"/>
        <v>0</v>
      </c>
      <c r="AE66" s="56">
        <f t="shared" si="21"/>
        <v>0</v>
      </c>
      <c r="AF66" s="56">
        <f t="shared" si="21"/>
        <v>0</v>
      </c>
      <c r="AG66" s="56">
        <f t="shared" si="21"/>
        <v>0</v>
      </c>
      <c r="AH66" s="56">
        <f t="shared" si="21"/>
        <v>0</v>
      </c>
      <c r="AI66" s="56">
        <f t="shared" si="21"/>
        <v>0</v>
      </c>
    </row>
    <row r="67" spans="1:35" ht="16.5" thickBot="1" x14ac:dyDescent="0.3">
      <c r="A67" s="29" t="s">
        <v>13241</v>
      </c>
      <c r="B67" s="29" t="s">
        <v>13242</v>
      </c>
      <c r="C67" s="82">
        <v>44263</v>
      </c>
      <c r="D67" s="29" t="s">
        <v>18952</v>
      </c>
      <c r="E67" s="31">
        <v>8930</v>
      </c>
      <c r="F67" s="29" t="s">
        <v>18893</v>
      </c>
      <c r="G67" t="s">
        <v>76</v>
      </c>
      <c r="I67" s="41" t="s">
        <v>18890</v>
      </c>
      <c r="J67" s="38" t="s">
        <v>21037</v>
      </c>
      <c r="K67" s="48">
        <f>K62-SUM(K63:K66)</f>
        <v>2</v>
      </c>
      <c r="L67" s="48">
        <f t="shared" ref="L67:T67" si="22">L62-SUM(L63:L66)</f>
        <v>2</v>
      </c>
      <c r="M67" s="48">
        <f t="shared" si="22"/>
        <v>2</v>
      </c>
      <c r="N67" s="48">
        <f t="shared" si="22"/>
        <v>9</v>
      </c>
      <c r="O67" s="48">
        <f t="shared" si="22"/>
        <v>9</v>
      </c>
      <c r="P67" s="48">
        <f t="shared" si="22"/>
        <v>10</v>
      </c>
      <c r="Q67" s="48">
        <f t="shared" si="22"/>
        <v>13</v>
      </c>
      <c r="R67" s="48">
        <f t="shared" si="22"/>
        <v>7</v>
      </c>
      <c r="S67" s="48">
        <f t="shared" si="22"/>
        <v>4</v>
      </c>
      <c r="T67" s="48">
        <f t="shared" si="22"/>
        <v>5</v>
      </c>
      <c r="U67" s="49">
        <f>U62-SUM(U63:U66)</f>
        <v>0</v>
      </c>
      <c r="W67" s="55" t="s">
        <v>18890</v>
      </c>
      <c r="X67" s="35" t="s">
        <v>21037</v>
      </c>
      <c r="Y67" s="52">
        <f t="shared" si="21"/>
        <v>66.666666666666657</v>
      </c>
      <c r="Z67" s="52">
        <f t="shared" si="21"/>
        <v>50</v>
      </c>
      <c r="AA67" s="52">
        <f t="shared" si="21"/>
        <v>100</v>
      </c>
      <c r="AB67" s="52">
        <f t="shared" si="21"/>
        <v>60</v>
      </c>
      <c r="AC67" s="52">
        <f t="shared" si="21"/>
        <v>64.285714285714292</v>
      </c>
      <c r="AD67" s="52">
        <f t="shared" si="21"/>
        <v>50</v>
      </c>
      <c r="AE67" s="52">
        <f t="shared" si="21"/>
        <v>56.521739130434781</v>
      </c>
      <c r="AF67" s="52">
        <f t="shared" si="21"/>
        <v>30.434782608695656</v>
      </c>
      <c r="AG67" s="52">
        <f t="shared" si="21"/>
        <v>17.391304347826086</v>
      </c>
      <c r="AH67" s="52">
        <f t="shared" si="21"/>
        <v>14.285714285714285</v>
      </c>
      <c r="AI67" s="52">
        <f t="shared" si="21"/>
        <v>0</v>
      </c>
    </row>
    <row r="68" spans="1:35" x14ac:dyDescent="0.25">
      <c r="A68" s="29" t="s">
        <v>13244</v>
      </c>
      <c r="B68" s="29" t="s">
        <v>13245</v>
      </c>
      <c r="C68" s="82">
        <v>44263</v>
      </c>
      <c r="D68" s="29" t="s">
        <v>18953</v>
      </c>
      <c r="E68" s="31">
        <v>8940</v>
      </c>
      <c r="F68" s="29" t="s">
        <v>18893</v>
      </c>
      <c r="G68" t="s">
        <v>221</v>
      </c>
      <c r="I68" s="5" t="s">
        <v>18884</v>
      </c>
      <c r="J68" s="34" t="s">
        <v>21036</v>
      </c>
      <c r="K68" s="43">
        <f>COUNTIFS($C$2:$C$9988,"&gt;=28/12/2020",$C$2:$C$9988,"&lt;=03/01/2021",$G$2:$G$9988,$J68,$F$2:$F$9988,$I68)</f>
        <v>12</v>
      </c>
      <c r="L68" s="43">
        <f>COUNTIFS($C$2:$C$9988,"&gt;=04/01/2021",$C$2:$C$9988,"&lt;=10/01/2021",$G$2:$G$9988,$J68,$F$2:$F$9988,$I68)</f>
        <v>21</v>
      </c>
      <c r="M68" s="43">
        <f>COUNTIFS($C$2:$C$9988,"&gt;=11/01/2021",$C$2:$C$9988,"&lt;=17/01/2021",$G$2:$G$9988,$J68,$F$2:$F$9988,$I68)</f>
        <v>57</v>
      </c>
      <c r="N68" s="43">
        <f>COUNTIFS($C$2:$C$9988,"&gt;=18/01/2021",$C$2:$C$9988,"&lt;=24/01/2021",$G$2:$G$9988,$J68,$F$2:$F$9988,$I68)</f>
        <v>52</v>
      </c>
      <c r="O68" s="43">
        <f>COUNTIFS($C$2:$C$9988,"&gt;=25/01/2021",$C$2:$C$9988,"&lt;=31/01/2021",$G$2:$G$9988,$J68,$F$2:$F$9988,$I68)</f>
        <v>88</v>
      </c>
      <c r="P68" s="43">
        <f>COUNTIFS($C$2:$C$9988,"&gt;=01/02/2021",$C$2:$C$9988,"&lt;=07/02/2021",$G$2:$G$9988,$J68,$F$2:$F$9988,$I68)</f>
        <v>77</v>
      </c>
      <c r="Q68" s="43">
        <f>COUNTIFS($C$2:$C$9988,"&gt;=08/02/2021",$C$2:$C$9988,"&lt;=14/02/2021",$G$2:$G$9988,$J68,$F$2:$F$9988,$I68)</f>
        <v>99</v>
      </c>
      <c r="R68" s="43">
        <f>COUNTIFS($C$2:$C$9988,"&gt;=15/02/2021",$C$2:$C$9988,"&lt;=21/02/2021",$G$2:$G$9988,$J68,$F$2:$F$9988,$I68)</f>
        <v>109</v>
      </c>
      <c r="S68" s="43">
        <f>COUNTIFS($C$2:$C$9988,"&gt;=22/02/2021",$C$2:$C$9988,"&lt;=28/02/2021",$G$2:$G$9988,$J68,$F$2:$F$9988,$I68)</f>
        <v>174</v>
      </c>
      <c r="T68" s="43">
        <f>COUNTIFS($C$2:$C$9988,"&gt;=01/03/2021",$C$2:$C$9988,"&lt;=07/03/2021",$G$2:$G$9988,$J68,$F$2:$F$9988,$I68)</f>
        <v>149</v>
      </c>
      <c r="U68" s="44">
        <f>COUNTIFS($C$2:$C$9988,"&gt;=08/03/2021",$C$2:$C$9988,"&lt;=14/03/2021",$G$2:$G$9988,$J68,$F$2:$F$9988,$I68)</f>
        <v>93</v>
      </c>
      <c r="W68" s="50" t="s">
        <v>18884</v>
      </c>
      <c r="X68" s="35" t="s">
        <v>21036</v>
      </c>
    </row>
    <row r="69" spans="1:35" x14ac:dyDescent="0.25">
      <c r="A69" s="29" t="s">
        <v>13246</v>
      </c>
      <c r="B69" s="29" t="s">
        <v>13247</v>
      </c>
      <c r="C69" s="82">
        <v>44263</v>
      </c>
      <c r="D69" s="29" t="s">
        <v>18934</v>
      </c>
      <c r="E69" s="31">
        <v>8750</v>
      </c>
      <c r="F69" s="29" t="s">
        <v>18893</v>
      </c>
      <c r="G69" t="s">
        <v>76</v>
      </c>
      <c r="I69" s="5" t="s">
        <v>18884</v>
      </c>
      <c r="J69" s="36" t="s">
        <v>76</v>
      </c>
      <c r="K69" s="42">
        <f>COUNTIFS($C$2:$C$9988,"&gt;=28/12/2020",$C$2:$C$9988,"&lt;=03/01/2021",$G$2:$G$9988,$J69,$F$2:$F$9988,$I69)</f>
        <v>9</v>
      </c>
      <c r="L69" s="42">
        <f>COUNTIFS($C$2:$C$9988,"&gt;=04/01/2021",$C$2:$C$9988,"&lt;=10/01/2021",$G$2:$G$9988,$J69,$F$2:$F$9988,$I69)</f>
        <v>8</v>
      </c>
      <c r="M69" s="42">
        <f>COUNTIFS($C$2:$C$9988,"&gt;=11/01/2021",$C$2:$C$9988,"&lt;=17/01/2021",$G$2:$G$9988,$J69,$F$2:$F$9988,$I69)</f>
        <v>31</v>
      </c>
      <c r="N69" s="42">
        <f>COUNTIFS($C$2:$C$9988,"&gt;=18/01/2021",$C$2:$C$9988,"&lt;=24/01/2021",$G$2:$G$9988,$J69,$F$2:$F$9988,$I69)</f>
        <v>37</v>
      </c>
      <c r="O69" s="42">
        <f>COUNTIFS($C$2:$C$9988,"&gt;=25/01/2021",$C$2:$C$9988,"&lt;=31/01/2021",$G$2:$G$9988,$J69,$F$2:$F$9988,$I69)</f>
        <v>53</v>
      </c>
      <c r="P69" s="42">
        <f>COUNTIFS($C$2:$C$9988,"&gt;=01/02/2021",$C$2:$C$9988,"&lt;=07/02/2021",$G$2:$G$9988,$J69,$F$2:$F$9988,$I69)</f>
        <v>34</v>
      </c>
      <c r="Q69" s="42">
        <f>COUNTIFS($C$2:$C$9988,"&gt;=08/02/2021",$C$2:$C$9988,"&lt;=14/02/2021",$G$2:$G$9988,$J69,$F$2:$F$9988,$I69)</f>
        <v>54</v>
      </c>
      <c r="R69" s="42">
        <f>COUNTIFS($C$2:$C$9988,"&gt;=15/02/2021",$C$2:$C$9988,"&lt;=21/02/2021",$G$2:$G$9988,$J69,$F$2:$F$9988,$I69)</f>
        <v>62</v>
      </c>
      <c r="S69" s="42">
        <f>COUNTIFS($C$2:$C$9988,"&gt;=22/02/2021",$C$2:$C$9988,"&lt;=28/02/2021",$G$2:$G$9988,$J69,$F$2:$F$9988,$I69)</f>
        <v>116</v>
      </c>
      <c r="T69" s="42">
        <f>COUNTIFS($C$2:$C$9988,"&gt;=01/03/2021",$C$2:$C$9988,"&lt;=07/03/2021",$G$2:$G$9988,$J69,$F$2:$F$9988,$I69)</f>
        <v>109</v>
      </c>
      <c r="U69" s="45">
        <f>COUNTIFS($C$2:$C$9988,"&gt;=08/03/2021",$C$2:$C$9988,"&lt;=14/03/2021",$G$2:$G$9988,$J69,$F$2:$F$9988,$I69)</f>
        <v>69</v>
      </c>
      <c r="W69" s="50" t="s">
        <v>18884</v>
      </c>
      <c r="X69" s="35" t="s">
        <v>76</v>
      </c>
      <c r="Y69" s="52">
        <f t="shared" ref="Y69:AI73" si="23">(K69/K$68)*100</f>
        <v>75</v>
      </c>
      <c r="Z69" s="52">
        <f t="shared" si="23"/>
        <v>38.095238095238095</v>
      </c>
      <c r="AA69" s="52">
        <f t="shared" si="23"/>
        <v>54.385964912280706</v>
      </c>
      <c r="AB69" s="52">
        <f t="shared" si="23"/>
        <v>71.15384615384616</v>
      </c>
      <c r="AC69" s="52">
        <f t="shared" si="23"/>
        <v>60.227272727272727</v>
      </c>
      <c r="AD69" s="52">
        <f t="shared" si="23"/>
        <v>44.155844155844157</v>
      </c>
      <c r="AE69" s="52">
        <f t="shared" si="23"/>
        <v>54.54545454545454</v>
      </c>
      <c r="AF69" s="52">
        <f t="shared" si="23"/>
        <v>56.88073394495413</v>
      </c>
      <c r="AG69" s="52">
        <f t="shared" si="23"/>
        <v>66.666666666666657</v>
      </c>
      <c r="AH69" s="52">
        <f t="shared" si="23"/>
        <v>73.154362416107389</v>
      </c>
      <c r="AI69" s="52">
        <f t="shared" si="23"/>
        <v>74.193548387096769</v>
      </c>
    </row>
    <row r="70" spans="1:35" x14ac:dyDescent="0.25">
      <c r="A70" s="29" t="s">
        <v>5629</v>
      </c>
      <c r="B70" s="29" t="s">
        <v>5630</v>
      </c>
      <c r="C70" s="82">
        <v>44225</v>
      </c>
      <c r="D70" s="29" t="s">
        <v>18944</v>
      </c>
      <c r="E70" s="31">
        <v>8840</v>
      </c>
      <c r="F70" s="29" t="s">
        <v>18893</v>
      </c>
      <c r="G70" t="s">
        <v>76</v>
      </c>
      <c r="I70" s="5" t="s">
        <v>18884</v>
      </c>
      <c r="J70" s="36" t="s">
        <v>221</v>
      </c>
      <c r="K70" s="42">
        <f>COUNTIFS($C$2:$C$9988,"&gt;=28/12/2020",$C$2:$C$9988,"&lt;=03/01/2021",$G$2:$G$9988,$J70,$F$2:$F$9988,$I70)</f>
        <v>0</v>
      </c>
      <c r="L70" s="42">
        <f>COUNTIFS($C$2:$C$9988,"&gt;=04/01/2021",$C$2:$C$9988,"&lt;=10/01/2021",$G$2:$G$9988,$J70,$F$2:$F$9988,$I70)</f>
        <v>0</v>
      </c>
      <c r="M70" s="42">
        <f>COUNTIFS($C$2:$C$9988,"&gt;=11/01/2021",$C$2:$C$9988,"&lt;=17/01/2021",$G$2:$G$9988,$J70,$F$2:$F$9988,$I70)</f>
        <v>0</v>
      </c>
      <c r="N70" s="42">
        <f>COUNTIFS($C$2:$C$9988,"&gt;=18/01/2021",$C$2:$C$9988,"&lt;=24/01/2021",$G$2:$G$9988,$J70,$F$2:$F$9988,$I70)</f>
        <v>0</v>
      </c>
      <c r="O70" s="42">
        <f>COUNTIFS($C$2:$C$9988,"&gt;=25/01/2021",$C$2:$C$9988,"&lt;=31/01/2021",$G$2:$G$9988,$J70,$F$2:$F$9988,$I70)</f>
        <v>0</v>
      </c>
      <c r="P70" s="42">
        <f>COUNTIFS($C$2:$C$9988,"&gt;=01/02/2021",$C$2:$C$9988,"&lt;=07/02/2021",$G$2:$G$9988,$J70,$F$2:$F$9988,$I70)</f>
        <v>2</v>
      </c>
      <c r="Q70" s="42">
        <f>COUNTIFS($C$2:$C$9988,"&gt;=08/02/2021",$C$2:$C$9988,"&lt;=14/02/2021",$G$2:$G$9988,$J70,$F$2:$F$9988,$I70)</f>
        <v>1</v>
      </c>
      <c r="R70" s="42">
        <f>COUNTIFS($C$2:$C$9988,"&gt;=15/02/2021",$C$2:$C$9988,"&lt;=21/02/2021",$G$2:$G$9988,$J70,$F$2:$F$9988,$I70)</f>
        <v>1</v>
      </c>
      <c r="S70" s="42">
        <f>COUNTIFS($C$2:$C$9988,"&gt;=22/02/2021",$C$2:$C$9988,"&lt;=28/02/2021",$G$2:$G$9988,$J70,$F$2:$F$9988,$I70)</f>
        <v>2</v>
      </c>
      <c r="T70" s="42">
        <f>COUNTIFS($C$2:$C$9988,"&gt;=01/03/2021",$C$2:$C$9988,"&lt;=07/03/2021",$G$2:$G$9988,$J70,$F$2:$F$9988,$I70)</f>
        <v>5</v>
      </c>
      <c r="U70" s="45">
        <f>COUNTIFS($C$2:$C$9988,"&gt;=08/03/2021",$C$2:$C$9988,"&lt;=14/03/2021",$G$2:$G$9988,$J70,$F$2:$F$9988,$I70)</f>
        <v>0</v>
      </c>
      <c r="W70" s="50" t="s">
        <v>18884</v>
      </c>
      <c r="X70" s="35" t="s">
        <v>221</v>
      </c>
      <c r="Y70" s="52">
        <f t="shared" si="23"/>
        <v>0</v>
      </c>
      <c r="Z70" s="52">
        <f t="shared" si="23"/>
        <v>0</v>
      </c>
      <c r="AA70" s="52">
        <f t="shared" si="23"/>
        <v>0</v>
      </c>
      <c r="AB70" s="52">
        <f t="shared" si="23"/>
        <v>0</v>
      </c>
      <c r="AC70" s="52">
        <f t="shared" si="23"/>
        <v>0</v>
      </c>
      <c r="AD70" s="52">
        <f t="shared" si="23"/>
        <v>2.5974025974025974</v>
      </c>
      <c r="AE70" s="52">
        <f t="shared" si="23"/>
        <v>1.0101010101010102</v>
      </c>
      <c r="AF70" s="52">
        <f t="shared" si="23"/>
        <v>0.91743119266055051</v>
      </c>
      <c r="AG70" s="52">
        <f t="shared" si="23"/>
        <v>1.1494252873563218</v>
      </c>
      <c r="AH70" s="52">
        <f t="shared" si="23"/>
        <v>3.3557046979865772</v>
      </c>
      <c r="AI70" s="52">
        <f t="shared" si="23"/>
        <v>0</v>
      </c>
    </row>
    <row r="71" spans="1:35" x14ac:dyDescent="0.25">
      <c r="A71" s="29" t="s">
        <v>15909</v>
      </c>
      <c r="B71" s="29" t="s">
        <v>15910</v>
      </c>
      <c r="C71" s="82">
        <v>44257</v>
      </c>
      <c r="D71" s="29" t="s">
        <v>18917</v>
      </c>
      <c r="E71" s="31">
        <v>8211</v>
      </c>
      <c r="F71" s="29" t="s">
        <v>18893</v>
      </c>
      <c r="G71" t="s">
        <v>221</v>
      </c>
      <c r="I71" s="5" t="s">
        <v>18884</v>
      </c>
      <c r="J71" s="36" t="s">
        <v>512</v>
      </c>
      <c r="K71" s="42">
        <f>COUNTIFS($C$2:$C$9988,"&gt;=28/12/2020",$C$2:$C$9988,"&lt;=03/01/2021",$G$2:$G$9988,$J71,$F$2:$F$9988,$I71)</f>
        <v>0</v>
      </c>
      <c r="L71" s="42">
        <f>COUNTIFS($C$2:$C$9988,"&gt;=04/01/2021",$C$2:$C$9988,"&lt;=10/01/2021",$G$2:$G$9988,$J71,$F$2:$F$9988,$I71)</f>
        <v>0</v>
      </c>
      <c r="M71" s="42">
        <f>COUNTIFS($C$2:$C$9988,"&gt;=11/01/2021",$C$2:$C$9988,"&lt;=17/01/2021",$G$2:$G$9988,$J71,$F$2:$F$9988,$I71)</f>
        <v>0</v>
      </c>
      <c r="N71" s="42">
        <f>COUNTIFS($C$2:$C$9988,"&gt;=18/01/2021",$C$2:$C$9988,"&lt;=24/01/2021",$G$2:$G$9988,$J71,$F$2:$F$9988,$I71)</f>
        <v>0</v>
      </c>
      <c r="O71" s="42">
        <f>COUNTIFS($C$2:$C$9988,"&gt;=25/01/2021",$C$2:$C$9988,"&lt;=31/01/2021",$G$2:$G$9988,$J71,$F$2:$F$9988,$I71)</f>
        <v>1</v>
      </c>
      <c r="P71" s="42">
        <f>COUNTIFS($C$2:$C$9988,"&gt;=01/02/2021",$C$2:$C$9988,"&lt;=07/02/2021",$G$2:$G$9988,$J71,$F$2:$F$9988,$I71)</f>
        <v>3</v>
      </c>
      <c r="Q71" s="42">
        <f>COUNTIFS($C$2:$C$9988,"&gt;=08/02/2021",$C$2:$C$9988,"&lt;=14/02/2021",$G$2:$G$9988,$J71,$F$2:$F$9988,$I71)</f>
        <v>5</v>
      </c>
      <c r="R71" s="42">
        <f>COUNTIFS($C$2:$C$9988,"&gt;=15/02/2021",$C$2:$C$9988,"&lt;=21/02/2021",$G$2:$G$9988,$J71,$F$2:$F$9988,$I71)</f>
        <v>11</v>
      </c>
      <c r="S71" s="42">
        <f>COUNTIFS($C$2:$C$9988,"&gt;=22/02/2021",$C$2:$C$9988,"&lt;=28/02/2021",$G$2:$G$9988,$J71,$F$2:$F$9988,$I71)</f>
        <v>11</v>
      </c>
      <c r="T71" s="42">
        <f>COUNTIFS($C$2:$C$9988,"&gt;=01/03/2021",$C$2:$C$9988,"&lt;=07/03/2021",$G$2:$G$9988,$J71,$F$2:$F$9988,$I71)</f>
        <v>5</v>
      </c>
      <c r="U71" s="45">
        <f>COUNTIFS($C$2:$C$9988,"&gt;=08/03/2021",$C$2:$C$9988,"&lt;=14/03/2021",$G$2:$G$9988,$J71,$F$2:$F$9988,$I71)</f>
        <v>8</v>
      </c>
      <c r="W71" s="50" t="s">
        <v>18884</v>
      </c>
      <c r="X71" s="35" t="s">
        <v>512</v>
      </c>
      <c r="Y71" s="52">
        <f t="shared" si="23"/>
        <v>0</v>
      </c>
      <c r="Z71" s="52">
        <f t="shared" si="23"/>
        <v>0</v>
      </c>
      <c r="AA71" s="52">
        <f t="shared" si="23"/>
        <v>0</v>
      </c>
      <c r="AB71" s="52">
        <f t="shared" si="23"/>
        <v>0</v>
      </c>
      <c r="AC71" s="52">
        <f t="shared" si="23"/>
        <v>1.1363636363636365</v>
      </c>
      <c r="AD71" s="52">
        <f t="shared" si="23"/>
        <v>3.8961038961038961</v>
      </c>
      <c r="AE71" s="52">
        <f t="shared" si="23"/>
        <v>5.0505050505050502</v>
      </c>
      <c r="AF71" s="52">
        <f t="shared" si="23"/>
        <v>10.091743119266056</v>
      </c>
      <c r="AG71" s="52">
        <f t="shared" si="23"/>
        <v>6.3218390804597711</v>
      </c>
      <c r="AH71" s="52">
        <f t="shared" si="23"/>
        <v>3.3557046979865772</v>
      </c>
      <c r="AI71" s="52">
        <f t="shared" si="23"/>
        <v>8.6021505376344098</v>
      </c>
    </row>
    <row r="72" spans="1:35" x14ac:dyDescent="0.25">
      <c r="A72" s="29" t="s">
        <v>15911</v>
      </c>
      <c r="B72" s="29" t="s">
        <v>15912</v>
      </c>
      <c r="C72" s="82">
        <v>44257</v>
      </c>
      <c r="D72" s="29" t="s">
        <v>18953</v>
      </c>
      <c r="E72" s="31">
        <v>8940</v>
      </c>
      <c r="F72" s="29" t="s">
        <v>18893</v>
      </c>
      <c r="G72" t="s">
        <v>221</v>
      </c>
      <c r="I72" s="5" t="s">
        <v>18884</v>
      </c>
      <c r="J72" s="37" t="s">
        <v>490</v>
      </c>
      <c r="K72" s="46">
        <f>COUNTIFS($C$2:$C$9988,"&gt;=28/12/2020",$C$2:$C$9988,"&lt;=03/01/2021",$G$2:$G$9988,$J72,$F$2:$F$9988,$I72)</f>
        <v>1</v>
      </c>
      <c r="L72" s="46">
        <f>COUNTIFS($C$2:$C$9988,"&gt;=04/01/2021",$C$2:$C$9988,"&lt;=10/01/2021",$G$2:$G$9988,$J72,$F$2:$F$9988,$I72)</f>
        <v>0</v>
      </c>
      <c r="M72" s="46">
        <f>COUNTIFS($C$2:$C$9988,"&gt;=11/01/2021",$C$2:$C$9988,"&lt;=17/01/2021",$G$2:$G$9988,$J72,$F$2:$F$9988,$I72)</f>
        <v>0</v>
      </c>
      <c r="N72" s="46">
        <f>COUNTIFS($C$2:$C$9988,"&gt;=18/01/2021",$C$2:$C$9988,"&lt;=24/01/2021",$G$2:$G$9988,$J72,$F$2:$F$9988,$I72)</f>
        <v>1</v>
      </c>
      <c r="O72" s="46">
        <f>COUNTIFS($C$2:$C$9988,"&gt;=25/01/2021",$C$2:$C$9988,"&lt;=31/01/2021",$G$2:$G$9988,$J72,$F$2:$F$9988,$I72)</f>
        <v>2</v>
      </c>
      <c r="P72" s="46">
        <f>COUNTIFS($C$2:$C$9988,"&gt;=01/02/2021",$C$2:$C$9988,"&lt;=07/02/2021",$G$2:$G$9988,$J72,$F$2:$F$9988,$I72)</f>
        <v>5</v>
      </c>
      <c r="Q72" s="46">
        <f>COUNTIFS($C$2:$C$9988,"&gt;=08/02/2021",$C$2:$C$9988,"&lt;=14/02/2021",$G$2:$G$9988,$J72,$F$2:$F$9988,$I72)</f>
        <v>13</v>
      </c>
      <c r="R72" s="46">
        <f>COUNTIFS($C$2:$C$9988,"&gt;=15/02/2021",$C$2:$C$9988,"&lt;=21/02/2021",$G$2:$G$9988,$J72,$F$2:$F$9988,$I72)</f>
        <v>18</v>
      </c>
      <c r="S72" s="46">
        <f>COUNTIFS($C$2:$C$9988,"&gt;=22/02/2021",$C$2:$C$9988,"&lt;=28/02/2021",$G$2:$G$9988,$J72,$F$2:$F$9988,$I72)</f>
        <v>22</v>
      </c>
      <c r="T72" s="46">
        <f>COUNTIFS($C$2:$C$9988,"&gt;=01/03/2021",$C$2:$C$9988,"&lt;=07/03/2021",$G$2:$G$9988,$J72,$F$2:$F$9988,$I72)</f>
        <v>14</v>
      </c>
      <c r="U72" s="47">
        <f>COUNTIFS($C$2:$C$9988,"&gt;=08/03/2021",$C$2:$C$9988,"&lt;=14/03/2021",$G$2:$G$9988,$J72,$F$2:$F$9988,$I72)</f>
        <v>11</v>
      </c>
      <c r="W72" s="50" t="s">
        <v>18884</v>
      </c>
      <c r="X72" s="57" t="s">
        <v>490</v>
      </c>
      <c r="Y72" s="56">
        <f>(K72/K$68)*100</f>
        <v>8.3333333333333321</v>
      </c>
      <c r="Z72" s="56">
        <f t="shared" si="23"/>
        <v>0</v>
      </c>
      <c r="AA72" s="56">
        <f t="shared" si="23"/>
        <v>0</v>
      </c>
      <c r="AB72" s="56">
        <f t="shared" si="23"/>
        <v>1.9230769230769231</v>
      </c>
      <c r="AC72" s="56">
        <f t="shared" si="23"/>
        <v>2.2727272727272729</v>
      </c>
      <c r="AD72" s="56">
        <f t="shared" si="23"/>
        <v>6.4935064935064926</v>
      </c>
      <c r="AE72" s="56">
        <f t="shared" si="23"/>
        <v>13.131313131313133</v>
      </c>
      <c r="AF72" s="56">
        <f t="shared" si="23"/>
        <v>16.513761467889911</v>
      </c>
      <c r="AG72" s="56">
        <f t="shared" si="23"/>
        <v>12.643678160919542</v>
      </c>
      <c r="AH72" s="56">
        <f t="shared" si="23"/>
        <v>9.3959731543624159</v>
      </c>
      <c r="AI72" s="56">
        <f t="shared" si="23"/>
        <v>11.827956989247312</v>
      </c>
    </row>
    <row r="73" spans="1:35" ht="16.5" thickBot="1" x14ac:dyDescent="0.3">
      <c r="A73" s="29" t="s">
        <v>15913</v>
      </c>
      <c r="B73" s="29" t="s">
        <v>15914</v>
      </c>
      <c r="C73" s="82">
        <v>44257</v>
      </c>
      <c r="D73" s="29" t="s">
        <v>18953</v>
      </c>
      <c r="E73" s="31">
        <v>8940</v>
      </c>
      <c r="F73" s="29" t="s">
        <v>18893</v>
      </c>
      <c r="G73" t="s">
        <v>221</v>
      </c>
      <c r="I73" s="5" t="s">
        <v>18884</v>
      </c>
      <c r="J73" s="38" t="s">
        <v>21037</v>
      </c>
      <c r="K73" s="48">
        <f>K68-SUM(K69:K72)</f>
        <v>2</v>
      </c>
      <c r="L73" s="48">
        <f t="shared" ref="L73:T73" si="24">L68-SUM(L69:L72)</f>
        <v>13</v>
      </c>
      <c r="M73" s="48">
        <f t="shared" si="24"/>
        <v>26</v>
      </c>
      <c r="N73" s="48">
        <f t="shared" si="24"/>
        <v>14</v>
      </c>
      <c r="O73" s="48">
        <f t="shared" si="24"/>
        <v>32</v>
      </c>
      <c r="P73" s="48">
        <f t="shared" si="24"/>
        <v>33</v>
      </c>
      <c r="Q73" s="48">
        <f t="shared" si="24"/>
        <v>26</v>
      </c>
      <c r="R73" s="48">
        <f t="shared" si="24"/>
        <v>17</v>
      </c>
      <c r="S73" s="48">
        <f t="shared" si="24"/>
        <v>23</v>
      </c>
      <c r="T73" s="48">
        <f t="shared" si="24"/>
        <v>16</v>
      </c>
      <c r="U73" s="49">
        <f>U68-SUM(U69:U72)</f>
        <v>5</v>
      </c>
      <c r="W73" s="50" t="s">
        <v>18884</v>
      </c>
      <c r="X73" s="35" t="s">
        <v>21037</v>
      </c>
      <c r="Y73" s="52">
        <f t="shared" si="23"/>
        <v>16.666666666666664</v>
      </c>
      <c r="Z73" s="52">
        <f t="shared" si="23"/>
        <v>61.904761904761905</v>
      </c>
      <c r="AA73" s="52">
        <f t="shared" si="23"/>
        <v>45.614035087719294</v>
      </c>
      <c r="AB73" s="52">
        <f t="shared" si="23"/>
        <v>26.923076923076923</v>
      </c>
      <c r="AC73" s="52">
        <f t="shared" si="23"/>
        <v>36.363636363636367</v>
      </c>
      <c r="AD73" s="52">
        <f t="shared" si="23"/>
        <v>42.857142857142854</v>
      </c>
      <c r="AE73" s="52">
        <f t="shared" si="23"/>
        <v>26.262626262626267</v>
      </c>
      <c r="AF73" s="52">
        <f t="shared" si="23"/>
        <v>15.596330275229359</v>
      </c>
      <c r="AG73" s="52">
        <f t="shared" si="23"/>
        <v>13.218390804597702</v>
      </c>
      <c r="AH73" s="52">
        <f t="shared" si="23"/>
        <v>10.738255033557047</v>
      </c>
      <c r="AI73" s="52">
        <f t="shared" si="23"/>
        <v>5.376344086021505</v>
      </c>
    </row>
    <row r="74" spans="1:35" x14ac:dyDescent="0.25">
      <c r="A74" s="29" t="s">
        <v>15915</v>
      </c>
      <c r="B74" s="29" t="s">
        <v>15916</v>
      </c>
      <c r="C74" s="82">
        <v>44257</v>
      </c>
      <c r="D74" s="29" t="s">
        <v>18953</v>
      </c>
      <c r="E74" s="31">
        <v>8940</v>
      </c>
      <c r="F74" s="29" t="s">
        <v>18893</v>
      </c>
      <c r="G74" t="s">
        <v>221</v>
      </c>
    </row>
    <row r="75" spans="1:35" x14ac:dyDescent="0.25">
      <c r="A75" s="29" t="s">
        <v>13249</v>
      </c>
      <c r="B75" s="29" t="s">
        <v>13250</v>
      </c>
      <c r="C75" s="82">
        <v>44263</v>
      </c>
      <c r="D75" s="29" t="s">
        <v>18952</v>
      </c>
      <c r="E75" s="31">
        <v>8930</v>
      </c>
      <c r="F75" s="29" t="s">
        <v>18893</v>
      </c>
      <c r="G75" t="s">
        <v>221</v>
      </c>
    </row>
    <row r="76" spans="1:35" x14ac:dyDescent="0.25">
      <c r="A76" s="29" t="s">
        <v>15917</v>
      </c>
      <c r="B76" s="29" t="s">
        <v>15918</v>
      </c>
      <c r="C76" s="82">
        <v>44257</v>
      </c>
      <c r="D76" s="29" t="s">
        <v>18918</v>
      </c>
      <c r="E76" s="31">
        <v>8460</v>
      </c>
      <c r="F76" s="29" t="s">
        <v>18893</v>
      </c>
      <c r="G76" t="s">
        <v>221</v>
      </c>
    </row>
    <row r="77" spans="1:35" x14ac:dyDescent="0.25">
      <c r="A77" s="29" t="s">
        <v>13252</v>
      </c>
      <c r="B77" s="29" t="s">
        <v>13253</v>
      </c>
      <c r="C77" s="82">
        <v>44263</v>
      </c>
      <c r="D77" s="29" t="s">
        <v>18943</v>
      </c>
      <c r="E77" s="31">
        <v>8830</v>
      </c>
      <c r="F77" s="29" t="s">
        <v>18893</v>
      </c>
      <c r="G77" t="s">
        <v>76</v>
      </c>
    </row>
    <row r="78" spans="1:35" x14ac:dyDescent="0.25">
      <c r="A78" s="29" t="s">
        <v>15919</v>
      </c>
      <c r="B78" s="29" t="s">
        <v>15920</v>
      </c>
      <c r="C78" s="82">
        <v>44257</v>
      </c>
      <c r="D78" s="29" t="s">
        <v>18920</v>
      </c>
      <c r="E78" s="31">
        <v>8480</v>
      </c>
      <c r="F78" s="29" t="s">
        <v>18893</v>
      </c>
      <c r="G78" t="s">
        <v>221</v>
      </c>
    </row>
    <row r="79" spans="1:35" x14ac:dyDescent="0.25">
      <c r="A79" s="29" t="s">
        <v>15857</v>
      </c>
      <c r="B79" s="29" t="s">
        <v>15858</v>
      </c>
      <c r="C79" s="82">
        <v>44257</v>
      </c>
      <c r="D79" s="29" t="s">
        <v>18961</v>
      </c>
      <c r="E79" s="31">
        <v>9890</v>
      </c>
      <c r="F79" s="29" t="s">
        <v>18894</v>
      </c>
      <c r="G79" t="s">
        <v>221</v>
      </c>
    </row>
    <row r="80" spans="1:35" x14ac:dyDescent="0.25">
      <c r="A80" s="29" t="s">
        <v>13255</v>
      </c>
      <c r="B80" s="29" t="s">
        <v>13256</v>
      </c>
      <c r="C80" s="82">
        <v>44263</v>
      </c>
      <c r="D80" s="29" t="s">
        <v>18952</v>
      </c>
      <c r="E80" s="31">
        <v>8930</v>
      </c>
      <c r="F80" s="29" t="s">
        <v>18893</v>
      </c>
      <c r="G80" t="s">
        <v>221</v>
      </c>
    </row>
    <row r="81" spans="1:7" x14ac:dyDescent="0.25">
      <c r="A81" s="29" t="s">
        <v>13258</v>
      </c>
      <c r="B81" s="29" t="s">
        <v>13259</v>
      </c>
      <c r="C81" s="82">
        <v>44264</v>
      </c>
      <c r="D81" s="29" t="s">
        <v>18917</v>
      </c>
      <c r="E81" s="31">
        <v>8211</v>
      </c>
      <c r="F81" s="29" t="s">
        <v>18893</v>
      </c>
      <c r="G81" t="s">
        <v>221</v>
      </c>
    </row>
    <row r="82" spans="1:7" x14ac:dyDescent="0.25">
      <c r="A82" s="29" t="s">
        <v>15921</v>
      </c>
      <c r="B82" s="29" t="s">
        <v>15922</v>
      </c>
      <c r="C82" s="82">
        <v>44257</v>
      </c>
      <c r="D82" s="29" t="s">
        <v>18961</v>
      </c>
      <c r="E82" s="31">
        <v>9890</v>
      </c>
      <c r="F82" s="29" t="s">
        <v>18894</v>
      </c>
      <c r="G82" t="s">
        <v>221</v>
      </c>
    </row>
    <row r="83" spans="1:7" x14ac:dyDescent="0.25">
      <c r="A83" s="29" t="s">
        <v>15105</v>
      </c>
      <c r="B83" s="29" t="s">
        <v>15106</v>
      </c>
      <c r="C83" s="82">
        <v>44238</v>
      </c>
      <c r="D83" s="29" t="s">
        <v>18939</v>
      </c>
      <c r="E83" s="31">
        <v>8800</v>
      </c>
      <c r="F83" s="29" t="s">
        <v>18893</v>
      </c>
      <c r="G83" t="s">
        <v>76</v>
      </c>
    </row>
    <row r="84" spans="1:7" x14ac:dyDescent="0.25">
      <c r="A84" s="29" t="s">
        <v>13261</v>
      </c>
      <c r="B84" s="29" t="s">
        <v>13262</v>
      </c>
      <c r="C84" s="82">
        <v>44264</v>
      </c>
      <c r="D84" s="29" t="s">
        <v>18942</v>
      </c>
      <c r="E84" s="31">
        <v>8820</v>
      </c>
      <c r="F84" s="29" t="s">
        <v>18893</v>
      </c>
      <c r="G84" t="s">
        <v>76</v>
      </c>
    </row>
    <row r="85" spans="1:7" x14ac:dyDescent="0.25">
      <c r="A85" s="29" t="s">
        <v>15123</v>
      </c>
      <c r="B85" s="29" t="s">
        <v>15124</v>
      </c>
      <c r="C85" s="82">
        <v>44238</v>
      </c>
      <c r="D85" s="29" t="s">
        <v>18948</v>
      </c>
      <c r="E85" s="31">
        <v>8890</v>
      </c>
      <c r="F85" s="29" t="s">
        <v>18893</v>
      </c>
      <c r="G85" t="s">
        <v>76</v>
      </c>
    </row>
    <row r="86" spans="1:7" x14ac:dyDescent="0.25">
      <c r="A86" s="29" t="s">
        <v>13264</v>
      </c>
      <c r="B86" s="29" t="s">
        <v>13265</v>
      </c>
      <c r="C86" s="82">
        <v>44264</v>
      </c>
      <c r="D86" s="29" t="s">
        <v>18942</v>
      </c>
      <c r="E86" s="31">
        <v>8820</v>
      </c>
      <c r="F86" s="29" t="s">
        <v>18893</v>
      </c>
      <c r="G86" t="s">
        <v>76</v>
      </c>
    </row>
    <row r="87" spans="1:7" x14ac:dyDescent="0.25">
      <c r="A87" s="29" t="s">
        <v>13267</v>
      </c>
      <c r="B87" s="29" t="s">
        <v>13268</v>
      </c>
      <c r="C87" s="82">
        <v>44264</v>
      </c>
      <c r="D87" s="29" t="s">
        <v>18940</v>
      </c>
      <c r="E87" s="31">
        <v>8850</v>
      </c>
      <c r="F87" s="29" t="s">
        <v>18893</v>
      </c>
      <c r="G87" t="s">
        <v>76</v>
      </c>
    </row>
    <row r="88" spans="1:7" x14ac:dyDescent="0.25">
      <c r="A88" s="29" t="s">
        <v>15108</v>
      </c>
      <c r="B88" s="29" t="s">
        <v>15109</v>
      </c>
      <c r="C88" s="82">
        <v>44238</v>
      </c>
      <c r="D88" s="29" t="s">
        <v>18953</v>
      </c>
      <c r="E88" s="31">
        <v>8940</v>
      </c>
      <c r="F88" s="29" t="s">
        <v>18893</v>
      </c>
      <c r="G88" t="s">
        <v>76</v>
      </c>
    </row>
    <row r="89" spans="1:7" x14ac:dyDescent="0.25">
      <c r="A89" s="29" t="s">
        <v>15111</v>
      </c>
      <c r="B89" s="29" t="s">
        <v>15112</v>
      </c>
      <c r="C89" s="82">
        <v>44238</v>
      </c>
      <c r="D89" s="29" t="s">
        <v>18953</v>
      </c>
      <c r="E89" s="31">
        <v>8940</v>
      </c>
      <c r="F89" s="29" t="s">
        <v>18893</v>
      </c>
      <c r="G89" t="s">
        <v>76</v>
      </c>
    </row>
    <row r="90" spans="1:7" x14ac:dyDescent="0.25">
      <c r="A90" s="29" t="s">
        <v>13270</v>
      </c>
      <c r="B90" s="29" t="s">
        <v>13271</v>
      </c>
      <c r="C90" s="82">
        <v>44264</v>
      </c>
      <c r="D90" s="29" t="s">
        <v>18931</v>
      </c>
      <c r="E90" s="31">
        <v>8700</v>
      </c>
      <c r="F90" s="29" t="s">
        <v>18893</v>
      </c>
      <c r="G90" t="s">
        <v>76</v>
      </c>
    </row>
    <row r="91" spans="1:7" x14ac:dyDescent="0.25">
      <c r="A91" s="29" t="s">
        <v>13273</v>
      </c>
      <c r="B91" s="29" t="s">
        <v>13274</v>
      </c>
      <c r="C91" s="82">
        <v>44264</v>
      </c>
      <c r="D91" s="29" t="s">
        <v>18931</v>
      </c>
      <c r="E91" s="31">
        <v>8700</v>
      </c>
      <c r="F91" s="29" t="s">
        <v>18893</v>
      </c>
      <c r="G91" t="s">
        <v>76</v>
      </c>
    </row>
    <row r="92" spans="1:7" x14ac:dyDescent="0.25">
      <c r="A92" s="29" t="s">
        <v>13276</v>
      </c>
      <c r="B92" s="29" t="s">
        <v>13277</v>
      </c>
      <c r="C92" s="82">
        <v>44264</v>
      </c>
      <c r="D92" s="29" t="s">
        <v>18939</v>
      </c>
      <c r="E92" s="31">
        <v>8800</v>
      </c>
      <c r="F92" s="29" t="s">
        <v>18893</v>
      </c>
      <c r="G92" t="s">
        <v>221</v>
      </c>
    </row>
    <row r="93" spans="1:7" x14ac:dyDescent="0.25">
      <c r="A93" s="29" t="s">
        <v>15114</v>
      </c>
      <c r="B93" s="29" t="s">
        <v>15115</v>
      </c>
      <c r="C93" s="82">
        <v>44238</v>
      </c>
      <c r="D93" s="29" t="s">
        <v>18947</v>
      </c>
      <c r="E93" s="31">
        <v>8880</v>
      </c>
      <c r="F93" s="29" t="s">
        <v>18893</v>
      </c>
      <c r="G93" t="s">
        <v>76</v>
      </c>
    </row>
    <row r="94" spans="1:7" x14ac:dyDescent="0.25">
      <c r="A94" s="29" t="s">
        <v>13278</v>
      </c>
      <c r="B94" s="29" t="s">
        <v>13279</v>
      </c>
      <c r="C94" s="82">
        <v>44264</v>
      </c>
      <c r="D94" s="29" t="s">
        <v>18939</v>
      </c>
      <c r="E94" s="31">
        <v>8800</v>
      </c>
      <c r="F94" s="29" t="s">
        <v>18893</v>
      </c>
      <c r="G94" t="s">
        <v>76</v>
      </c>
    </row>
    <row r="95" spans="1:7" x14ac:dyDescent="0.25">
      <c r="A95" s="29" t="s">
        <v>13280</v>
      </c>
      <c r="B95" s="29" t="s">
        <v>13281</v>
      </c>
      <c r="C95" s="82">
        <v>44264</v>
      </c>
      <c r="D95" s="29" t="s">
        <v>18952</v>
      </c>
      <c r="E95" s="31">
        <v>8930</v>
      </c>
      <c r="F95" s="29" t="s">
        <v>18893</v>
      </c>
      <c r="G95" t="s">
        <v>221</v>
      </c>
    </row>
    <row r="96" spans="1:7" x14ac:dyDescent="0.25">
      <c r="A96" s="29" t="s">
        <v>13282</v>
      </c>
      <c r="B96" s="29" t="s">
        <v>13283</v>
      </c>
      <c r="C96" s="82">
        <v>44264</v>
      </c>
      <c r="D96" s="29" t="s">
        <v>18942</v>
      </c>
      <c r="E96" s="31">
        <v>8820</v>
      </c>
      <c r="F96" s="29" t="s">
        <v>18893</v>
      </c>
      <c r="G96" t="s">
        <v>76</v>
      </c>
    </row>
    <row r="97" spans="1:7" x14ac:dyDescent="0.25">
      <c r="A97" s="29" t="s">
        <v>15120</v>
      </c>
      <c r="B97" s="29" t="s">
        <v>15121</v>
      </c>
      <c r="C97" s="82">
        <v>44238</v>
      </c>
      <c r="D97" s="29" t="s">
        <v>18930</v>
      </c>
      <c r="E97" s="31">
        <v>8680</v>
      </c>
      <c r="F97" s="29" t="s">
        <v>18893</v>
      </c>
      <c r="G97" t="s">
        <v>12702</v>
      </c>
    </row>
    <row r="98" spans="1:7" x14ac:dyDescent="0.25">
      <c r="A98" s="29" t="s">
        <v>15152</v>
      </c>
      <c r="B98" s="29" t="s">
        <v>15153</v>
      </c>
      <c r="C98" s="82">
        <v>44238</v>
      </c>
      <c r="D98" s="29" t="s">
        <v>18952</v>
      </c>
      <c r="E98" s="31">
        <v>8930</v>
      </c>
      <c r="F98" s="29" t="s">
        <v>18893</v>
      </c>
      <c r="G98" t="s">
        <v>841</v>
      </c>
    </row>
    <row r="99" spans="1:7" x14ac:dyDescent="0.25">
      <c r="A99" s="29" t="s">
        <v>15155</v>
      </c>
      <c r="B99" s="29" t="s">
        <v>15156</v>
      </c>
      <c r="C99" s="82">
        <v>44238</v>
      </c>
      <c r="D99" s="29" t="s">
        <v>18947</v>
      </c>
      <c r="E99" s="31">
        <v>8880</v>
      </c>
      <c r="F99" s="29" t="s">
        <v>18893</v>
      </c>
      <c r="G99" t="s">
        <v>41</v>
      </c>
    </row>
    <row r="100" spans="1:7" x14ac:dyDescent="0.25">
      <c r="A100" s="29" t="s">
        <v>13285</v>
      </c>
      <c r="B100" s="29" t="s">
        <v>13286</v>
      </c>
      <c r="C100" s="82">
        <v>44265</v>
      </c>
      <c r="D100" s="29" t="s">
        <v>18942</v>
      </c>
      <c r="E100" s="31">
        <v>8820</v>
      </c>
      <c r="F100" s="29" t="s">
        <v>18893</v>
      </c>
      <c r="G100" t="s">
        <v>76</v>
      </c>
    </row>
    <row r="101" spans="1:7" x14ac:dyDescent="0.25">
      <c r="A101" s="29" t="s">
        <v>13288</v>
      </c>
      <c r="B101" s="29" t="s">
        <v>13289</v>
      </c>
      <c r="C101" s="82">
        <v>44265</v>
      </c>
      <c r="D101" s="29" t="s">
        <v>18939</v>
      </c>
      <c r="E101" s="31">
        <v>8800</v>
      </c>
      <c r="F101" s="29" t="s">
        <v>18893</v>
      </c>
      <c r="G101" t="s">
        <v>528</v>
      </c>
    </row>
    <row r="102" spans="1:7" x14ac:dyDescent="0.25">
      <c r="A102" s="29" t="s">
        <v>13290</v>
      </c>
      <c r="B102" s="29" t="s">
        <v>13291</v>
      </c>
      <c r="C102" s="82">
        <v>44265</v>
      </c>
      <c r="D102" s="29" t="s">
        <v>18934</v>
      </c>
      <c r="E102" s="31">
        <v>8750</v>
      </c>
      <c r="F102" s="29" t="s">
        <v>18893</v>
      </c>
      <c r="G102" t="s">
        <v>221</v>
      </c>
    </row>
    <row r="103" spans="1:7" x14ac:dyDescent="0.25">
      <c r="A103" s="29" t="s">
        <v>13293</v>
      </c>
      <c r="B103" s="29" t="s">
        <v>13294</v>
      </c>
      <c r="C103" s="82">
        <v>44265</v>
      </c>
      <c r="D103" s="29" t="s">
        <v>18924</v>
      </c>
      <c r="E103" s="31">
        <v>8550</v>
      </c>
      <c r="F103" s="29" t="s">
        <v>18893</v>
      </c>
      <c r="G103" t="s">
        <v>76</v>
      </c>
    </row>
    <row r="104" spans="1:7" x14ac:dyDescent="0.25">
      <c r="A104" s="29" t="s">
        <v>13296</v>
      </c>
      <c r="B104" s="29" t="s">
        <v>13297</v>
      </c>
      <c r="C104" s="82">
        <v>44265</v>
      </c>
      <c r="D104" s="29" t="s">
        <v>18939</v>
      </c>
      <c r="E104" s="31">
        <v>8800</v>
      </c>
      <c r="F104" s="29" t="s">
        <v>18893</v>
      </c>
      <c r="G104" t="s">
        <v>221</v>
      </c>
    </row>
    <row r="105" spans="1:7" x14ac:dyDescent="0.25">
      <c r="A105" s="29" t="s">
        <v>13298</v>
      </c>
      <c r="B105" s="29" t="s">
        <v>13299</v>
      </c>
      <c r="C105" s="82">
        <v>44265</v>
      </c>
      <c r="D105" s="29" t="s">
        <v>18952</v>
      </c>
      <c r="E105" s="31">
        <v>8930</v>
      </c>
      <c r="F105" s="29" t="s">
        <v>18893</v>
      </c>
      <c r="G105" t="s">
        <v>221</v>
      </c>
    </row>
    <row r="106" spans="1:7" x14ac:dyDescent="0.25">
      <c r="A106" s="29" t="s">
        <v>13300</v>
      </c>
      <c r="B106" s="29" t="s">
        <v>13301</v>
      </c>
      <c r="C106" s="82">
        <v>44265</v>
      </c>
      <c r="D106" s="29" t="s">
        <v>18952</v>
      </c>
      <c r="E106" s="31">
        <v>8930</v>
      </c>
      <c r="F106" s="29" t="s">
        <v>18893</v>
      </c>
      <c r="G106" t="s">
        <v>221</v>
      </c>
    </row>
    <row r="107" spans="1:7" x14ac:dyDescent="0.25">
      <c r="A107" s="29" t="s">
        <v>13302</v>
      </c>
      <c r="B107" s="29" t="s">
        <v>13303</v>
      </c>
      <c r="C107" s="82">
        <v>44266</v>
      </c>
      <c r="D107" s="29" t="s">
        <v>18952</v>
      </c>
      <c r="E107" s="31">
        <v>8930</v>
      </c>
      <c r="F107" s="29" t="s">
        <v>18893</v>
      </c>
      <c r="G107" t="s">
        <v>221</v>
      </c>
    </row>
    <row r="108" spans="1:7" x14ac:dyDescent="0.25">
      <c r="A108" s="29" t="s">
        <v>15923</v>
      </c>
      <c r="B108" s="29" t="s">
        <v>15924</v>
      </c>
      <c r="C108" s="82">
        <v>44257</v>
      </c>
      <c r="D108" s="29" t="s">
        <v>18917</v>
      </c>
      <c r="E108" s="31">
        <v>8211</v>
      </c>
      <c r="F108" s="29" t="s">
        <v>18893</v>
      </c>
      <c r="G108" t="s">
        <v>221</v>
      </c>
    </row>
    <row r="109" spans="1:7" x14ac:dyDescent="0.25">
      <c r="A109" s="29" t="s">
        <v>13304</v>
      </c>
      <c r="B109" s="29" t="s">
        <v>13305</v>
      </c>
      <c r="C109" s="82">
        <v>44266</v>
      </c>
      <c r="D109" s="29" t="s">
        <v>18952</v>
      </c>
      <c r="E109" s="31">
        <v>8930</v>
      </c>
      <c r="F109" s="29" t="s">
        <v>18893</v>
      </c>
      <c r="G109" t="s">
        <v>221</v>
      </c>
    </row>
    <row r="110" spans="1:7" x14ac:dyDescent="0.25">
      <c r="A110" s="29" t="s">
        <v>13306</v>
      </c>
      <c r="B110" s="29" t="s">
        <v>13307</v>
      </c>
      <c r="C110" s="82">
        <v>44266</v>
      </c>
      <c r="D110" s="29" t="s">
        <v>18952</v>
      </c>
      <c r="E110" s="31">
        <v>8930</v>
      </c>
      <c r="F110" s="29" t="s">
        <v>18893</v>
      </c>
      <c r="G110" t="s">
        <v>221</v>
      </c>
    </row>
    <row r="111" spans="1:7" x14ac:dyDescent="0.25">
      <c r="A111" s="29" t="s">
        <v>13308</v>
      </c>
      <c r="B111" s="29" t="s">
        <v>13309</v>
      </c>
      <c r="C111" s="82">
        <v>44266</v>
      </c>
      <c r="D111" s="29" t="s">
        <v>18952</v>
      </c>
      <c r="E111" s="31">
        <v>8930</v>
      </c>
      <c r="F111" s="29" t="s">
        <v>18893</v>
      </c>
      <c r="G111" t="s">
        <v>221</v>
      </c>
    </row>
    <row r="112" spans="1:7" x14ac:dyDescent="0.25">
      <c r="A112" s="29" t="s">
        <v>13310</v>
      </c>
      <c r="B112" s="29" t="s">
        <v>13311</v>
      </c>
      <c r="C112" s="82">
        <v>44266</v>
      </c>
      <c r="D112" s="29" t="s">
        <v>18952</v>
      </c>
      <c r="E112" s="31">
        <v>8930</v>
      </c>
      <c r="F112" s="29" t="s">
        <v>18893</v>
      </c>
      <c r="G112" t="s">
        <v>221</v>
      </c>
    </row>
    <row r="113" spans="1:7" x14ac:dyDescent="0.25">
      <c r="A113" s="29" t="s">
        <v>13312</v>
      </c>
      <c r="B113" s="29" t="s">
        <v>13313</v>
      </c>
      <c r="C113" s="82">
        <v>44266</v>
      </c>
      <c r="D113" s="29" t="s">
        <v>18952</v>
      </c>
      <c r="E113" s="31">
        <v>8930</v>
      </c>
      <c r="F113" s="29" t="s">
        <v>18893</v>
      </c>
      <c r="G113" t="s">
        <v>221</v>
      </c>
    </row>
    <row r="114" spans="1:7" x14ac:dyDescent="0.25">
      <c r="A114" s="29" t="s">
        <v>15890</v>
      </c>
      <c r="B114" s="29" t="s">
        <v>15891</v>
      </c>
      <c r="C114" s="82">
        <v>44257</v>
      </c>
      <c r="D114" s="29" t="s">
        <v>18956</v>
      </c>
      <c r="E114" s="31">
        <v>9000</v>
      </c>
      <c r="F114" s="29" t="s">
        <v>18894</v>
      </c>
      <c r="G114" t="s">
        <v>512</v>
      </c>
    </row>
    <row r="115" spans="1:7" x14ac:dyDescent="0.25">
      <c r="A115" s="29" t="s">
        <v>15926</v>
      </c>
      <c r="B115" s="29" t="s">
        <v>15927</v>
      </c>
      <c r="C115" s="82">
        <v>44258</v>
      </c>
      <c r="D115" s="29" t="s">
        <v>18917</v>
      </c>
      <c r="E115" s="31">
        <v>8211</v>
      </c>
      <c r="F115" s="29" t="s">
        <v>18893</v>
      </c>
      <c r="G115" t="s">
        <v>221</v>
      </c>
    </row>
    <row r="116" spans="1:7" x14ac:dyDescent="0.25">
      <c r="A116" s="29" t="s">
        <v>15868</v>
      </c>
      <c r="B116" s="29" t="s">
        <v>15869</v>
      </c>
      <c r="C116" s="82">
        <v>44258</v>
      </c>
      <c r="D116" s="29" t="s">
        <v>18931</v>
      </c>
      <c r="E116" s="31">
        <v>8700</v>
      </c>
      <c r="F116" s="29" t="s">
        <v>18893</v>
      </c>
      <c r="G116" t="s">
        <v>76</v>
      </c>
    </row>
    <row r="117" spans="1:7" x14ac:dyDescent="0.25">
      <c r="A117" s="29" t="s">
        <v>15871</v>
      </c>
      <c r="B117" s="29" t="s">
        <v>15872</v>
      </c>
      <c r="C117" s="82">
        <v>44258</v>
      </c>
      <c r="D117" s="29" t="s">
        <v>18953</v>
      </c>
      <c r="E117" s="31">
        <v>8940</v>
      </c>
      <c r="F117" s="29" t="s">
        <v>18893</v>
      </c>
      <c r="G117" t="s">
        <v>76</v>
      </c>
    </row>
    <row r="118" spans="1:7" x14ac:dyDescent="0.25">
      <c r="A118" s="29" t="s">
        <v>15929</v>
      </c>
      <c r="B118" s="29" t="s">
        <v>15930</v>
      </c>
      <c r="C118" s="82">
        <v>44258</v>
      </c>
      <c r="D118" s="29" t="s">
        <v>18929</v>
      </c>
      <c r="E118" s="31">
        <v>8650</v>
      </c>
      <c r="F118" s="29" t="s">
        <v>18893</v>
      </c>
      <c r="G118" t="s">
        <v>221</v>
      </c>
    </row>
    <row r="119" spans="1:7" x14ac:dyDescent="0.25">
      <c r="A119" s="29" t="s">
        <v>15863</v>
      </c>
      <c r="B119" s="29" t="s">
        <v>15864</v>
      </c>
      <c r="C119" s="82">
        <v>44258</v>
      </c>
      <c r="D119" s="29" t="s">
        <v>18942</v>
      </c>
      <c r="E119" s="31">
        <v>8820</v>
      </c>
      <c r="F119" s="29" t="s">
        <v>18893</v>
      </c>
      <c r="G119" t="s">
        <v>76</v>
      </c>
    </row>
    <row r="120" spans="1:7" x14ac:dyDescent="0.25">
      <c r="A120" s="29" t="s">
        <v>15932</v>
      </c>
      <c r="B120" s="29" t="s">
        <v>15933</v>
      </c>
      <c r="C120" s="82">
        <v>44258</v>
      </c>
      <c r="D120" s="29" t="s">
        <v>18942</v>
      </c>
      <c r="E120" s="31">
        <v>8820</v>
      </c>
      <c r="F120" s="29" t="s">
        <v>18893</v>
      </c>
      <c r="G120" t="s">
        <v>221</v>
      </c>
    </row>
    <row r="121" spans="1:7" x14ac:dyDescent="0.25">
      <c r="A121" s="29" t="s">
        <v>15935</v>
      </c>
      <c r="B121" s="29" t="s">
        <v>15936</v>
      </c>
      <c r="C121" s="82">
        <v>44258</v>
      </c>
      <c r="D121" s="29" t="s">
        <v>18944</v>
      </c>
      <c r="E121" s="31">
        <v>8840</v>
      </c>
      <c r="F121" s="29" t="s">
        <v>18893</v>
      </c>
      <c r="G121" t="s">
        <v>221</v>
      </c>
    </row>
    <row r="122" spans="1:7" x14ac:dyDescent="0.25">
      <c r="A122" s="29" t="s">
        <v>15135</v>
      </c>
      <c r="B122" s="29" t="s">
        <v>15136</v>
      </c>
      <c r="C122" s="82">
        <v>44238</v>
      </c>
      <c r="D122" s="29" t="s">
        <v>18926</v>
      </c>
      <c r="E122" s="31">
        <v>8560</v>
      </c>
      <c r="F122" s="29" t="s">
        <v>18893</v>
      </c>
      <c r="G122" t="s">
        <v>221</v>
      </c>
    </row>
    <row r="123" spans="1:7" x14ac:dyDescent="0.25">
      <c r="A123" s="29" t="s">
        <v>15158</v>
      </c>
      <c r="B123" s="29" t="s">
        <v>15159</v>
      </c>
      <c r="C123" s="82">
        <v>44238</v>
      </c>
      <c r="D123" s="29" t="s">
        <v>18926</v>
      </c>
      <c r="E123" s="31">
        <v>8560</v>
      </c>
      <c r="F123" s="29" t="s">
        <v>18893</v>
      </c>
      <c r="G123" t="s">
        <v>25</v>
      </c>
    </row>
    <row r="124" spans="1:7" x14ac:dyDescent="0.25">
      <c r="A124" s="29" t="s">
        <v>15117</v>
      </c>
      <c r="B124" s="29" t="s">
        <v>15118</v>
      </c>
      <c r="C124" s="82">
        <v>44241</v>
      </c>
      <c r="D124" s="29" t="s">
        <v>18947</v>
      </c>
      <c r="E124" s="31">
        <v>8880</v>
      </c>
      <c r="F124" s="29" t="s">
        <v>18893</v>
      </c>
      <c r="G124" t="s">
        <v>76</v>
      </c>
    </row>
    <row r="125" spans="1:7" x14ac:dyDescent="0.25">
      <c r="A125" s="29" t="s">
        <v>15873</v>
      </c>
      <c r="B125" s="29" t="s">
        <v>15874</v>
      </c>
      <c r="C125" s="82">
        <v>44258</v>
      </c>
      <c r="D125" s="29" t="s">
        <v>18939</v>
      </c>
      <c r="E125" s="31">
        <v>8800</v>
      </c>
      <c r="F125" s="29" t="s">
        <v>18893</v>
      </c>
      <c r="G125" t="s">
        <v>76</v>
      </c>
    </row>
    <row r="126" spans="1:7" x14ac:dyDescent="0.25">
      <c r="A126" s="29" t="s">
        <v>15876</v>
      </c>
      <c r="B126" s="29" t="s">
        <v>15877</v>
      </c>
      <c r="C126" s="82">
        <v>44258</v>
      </c>
      <c r="D126" s="29" t="s">
        <v>18941</v>
      </c>
      <c r="E126" s="31">
        <v>8810</v>
      </c>
      <c r="F126" s="29" t="s">
        <v>18893</v>
      </c>
      <c r="G126" t="s">
        <v>76</v>
      </c>
    </row>
    <row r="127" spans="1:7" x14ac:dyDescent="0.25">
      <c r="A127" s="29" t="s">
        <v>15884</v>
      </c>
      <c r="B127" s="29" t="s">
        <v>15885</v>
      </c>
      <c r="C127" s="82">
        <v>44258</v>
      </c>
      <c r="D127" s="29" t="s">
        <v>18942</v>
      </c>
      <c r="E127" s="31">
        <v>8820</v>
      </c>
      <c r="F127" s="29" t="s">
        <v>18893</v>
      </c>
      <c r="G127" t="s">
        <v>76</v>
      </c>
    </row>
    <row r="128" spans="1:7" x14ac:dyDescent="0.25">
      <c r="A128" s="29" t="s">
        <v>15881</v>
      </c>
      <c r="B128" s="29" t="s">
        <v>15882</v>
      </c>
      <c r="C128" s="82">
        <v>44258</v>
      </c>
      <c r="D128" s="29" t="s">
        <v>18952</v>
      </c>
      <c r="E128" s="31">
        <v>8930</v>
      </c>
      <c r="F128" s="29" t="s">
        <v>18893</v>
      </c>
      <c r="G128" t="s">
        <v>76</v>
      </c>
    </row>
    <row r="129" spans="1:7" x14ac:dyDescent="0.25">
      <c r="A129" s="29" t="s">
        <v>15938</v>
      </c>
      <c r="B129" s="29" t="s">
        <v>15939</v>
      </c>
      <c r="C129" s="82">
        <v>44258</v>
      </c>
      <c r="D129" s="29" t="s">
        <v>18939</v>
      </c>
      <c r="E129" s="31">
        <v>8800</v>
      </c>
      <c r="F129" s="29" t="s">
        <v>18893</v>
      </c>
      <c r="G129" t="s">
        <v>221</v>
      </c>
    </row>
    <row r="130" spans="1:7" x14ac:dyDescent="0.25">
      <c r="A130" s="29" t="s">
        <v>15861</v>
      </c>
      <c r="B130" s="29" t="s">
        <v>15862</v>
      </c>
      <c r="C130" s="82">
        <v>44258</v>
      </c>
      <c r="D130" s="29" t="s">
        <v>18952</v>
      </c>
      <c r="E130" s="31">
        <v>8930</v>
      </c>
      <c r="F130" s="29" t="s">
        <v>18893</v>
      </c>
      <c r="G130" t="s">
        <v>221</v>
      </c>
    </row>
    <row r="131" spans="1:7" x14ac:dyDescent="0.25">
      <c r="A131" s="29" t="s">
        <v>15879</v>
      </c>
      <c r="B131" s="29" t="s">
        <v>15880</v>
      </c>
      <c r="C131" s="82">
        <v>44258</v>
      </c>
      <c r="D131" s="29" t="s">
        <v>18939</v>
      </c>
      <c r="E131" s="31">
        <v>8800</v>
      </c>
      <c r="F131" s="29" t="s">
        <v>18893</v>
      </c>
      <c r="G131" t="s">
        <v>76</v>
      </c>
    </row>
    <row r="132" spans="1:7" x14ac:dyDescent="0.25">
      <c r="A132" s="29" t="s">
        <v>15099</v>
      </c>
      <c r="B132" s="29" t="s">
        <v>15100</v>
      </c>
      <c r="C132" s="82">
        <v>44241</v>
      </c>
      <c r="D132" s="29" t="s">
        <v>18931</v>
      </c>
      <c r="E132" s="31">
        <v>8700</v>
      </c>
      <c r="F132" s="29" t="s">
        <v>18893</v>
      </c>
      <c r="G132" t="s">
        <v>76</v>
      </c>
    </row>
    <row r="133" spans="1:7" x14ac:dyDescent="0.25">
      <c r="A133" s="29" t="s">
        <v>15138</v>
      </c>
      <c r="B133" s="29" t="s">
        <v>15139</v>
      </c>
      <c r="C133" s="82">
        <v>44241</v>
      </c>
      <c r="D133" s="29" t="s">
        <v>18939</v>
      </c>
      <c r="E133" s="31">
        <v>8800</v>
      </c>
      <c r="F133" s="29" t="s">
        <v>18893</v>
      </c>
      <c r="G133" t="s">
        <v>563</v>
      </c>
    </row>
    <row r="134" spans="1:7" x14ac:dyDescent="0.25">
      <c r="A134" s="29" t="s">
        <v>15141</v>
      </c>
      <c r="B134" s="29" t="s">
        <v>15142</v>
      </c>
      <c r="C134" s="82">
        <v>44241</v>
      </c>
      <c r="D134" s="29" t="s">
        <v>18926</v>
      </c>
      <c r="E134" s="31">
        <v>8560</v>
      </c>
      <c r="F134" s="29" t="s">
        <v>18893</v>
      </c>
      <c r="G134" t="s">
        <v>563</v>
      </c>
    </row>
    <row r="135" spans="1:7" x14ac:dyDescent="0.25">
      <c r="A135" s="29" t="s">
        <v>15129</v>
      </c>
      <c r="B135" s="29" t="s">
        <v>15130</v>
      </c>
      <c r="C135" s="82">
        <v>44241</v>
      </c>
      <c r="D135" s="29" t="s">
        <v>18920</v>
      </c>
      <c r="E135" s="31">
        <v>8480</v>
      </c>
      <c r="F135" s="29" t="s">
        <v>18893</v>
      </c>
      <c r="G135" t="s">
        <v>563</v>
      </c>
    </row>
    <row r="136" spans="1:7" x14ac:dyDescent="0.25">
      <c r="A136" s="29" t="s">
        <v>15126</v>
      </c>
      <c r="B136" s="29" t="s">
        <v>15127</v>
      </c>
      <c r="C136" s="82">
        <v>44241</v>
      </c>
      <c r="D136" s="29" t="s">
        <v>18939</v>
      </c>
      <c r="E136" s="31">
        <v>8800</v>
      </c>
      <c r="F136" s="29" t="s">
        <v>18893</v>
      </c>
      <c r="G136" t="s">
        <v>563</v>
      </c>
    </row>
    <row r="137" spans="1:7" x14ac:dyDescent="0.25">
      <c r="A137" s="29" t="s">
        <v>15093</v>
      </c>
      <c r="B137" s="29" t="s">
        <v>15094</v>
      </c>
      <c r="C137" s="82">
        <v>44241</v>
      </c>
      <c r="D137" s="29" t="s">
        <v>18952</v>
      </c>
      <c r="E137" s="31">
        <v>8930</v>
      </c>
      <c r="F137" s="29" t="s">
        <v>18893</v>
      </c>
      <c r="G137" t="s">
        <v>34</v>
      </c>
    </row>
    <row r="138" spans="1:7" x14ac:dyDescent="0.25">
      <c r="A138" s="29" t="s">
        <v>15096</v>
      </c>
      <c r="B138" s="29" t="s">
        <v>15097</v>
      </c>
      <c r="C138" s="82">
        <v>44241</v>
      </c>
      <c r="D138" s="29" t="s">
        <v>18953</v>
      </c>
      <c r="E138" s="31">
        <v>8940</v>
      </c>
      <c r="F138" s="29" t="s">
        <v>18893</v>
      </c>
      <c r="G138" t="s">
        <v>41</v>
      </c>
    </row>
    <row r="139" spans="1:7" x14ac:dyDescent="0.25">
      <c r="A139" s="29" t="s">
        <v>8692</v>
      </c>
      <c r="B139" s="29" t="s">
        <v>8693</v>
      </c>
      <c r="C139" s="82">
        <v>44214</v>
      </c>
      <c r="D139" s="29" t="s">
        <v>18946</v>
      </c>
      <c r="F139" s="29" t="s">
        <v>18893</v>
      </c>
      <c r="G139" t="s">
        <v>41</v>
      </c>
    </row>
    <row r="140" spans="1:7" x14ac:dyDescent="0.25">
      <c r="A140" s="29" t="s">
        <v>8694</v>
      </c>
      <c r="B140" s="29" t="s">
        <v>8695</v>
      </c>
      <c r="C140" s="82">
        <v>44214</v>
      </c>
      <c r="D140" s="29" t="s">
        <v>18939</v>
      </c>
      <c r="F140" s="29" t="s">
        <v>18893</v>
      </c>
      <c r="G140" t="s">
        <v>41</v>
      </c>
    </row>
    <row r="141" spans="1:7" x14ac:dyDescent="0.25">
      <c r="A141" s="29" t="s">
        <v>8696</v>
      </c>
      <c r="B141" s="29" t="s">
        <v>8697</v>
      </c>
      <c r="C141" s="82">
        <v>44214</v>
      </c>
      <c r="D141" s="29" t="s">
        <v>18918</v>
      </c>
      <c r="F141" s="29" t="s">
        <v>18893</v>
      </c>
      <c r="G141" t="s">
        <v>221</v>
      </c>
    </row>
    <row r="142" spans="1:7" x14ac:dyDescent="0.25">
      <c r="A142" s="29" t="s">
        <v>8699</v>
      </c>
      <c r="B142" s="29" t="s">
        <v>8700</v>
      </c>
      <c r="C142" s="82">
        <v>44214</v>
      </c>
      <c r="D142" s="29" t="s">
        <v>18928</v>
      </c>
      <c r="F142" s="29" t="s">
        <v>18893</v>
      </c>
      <c r="G142" t="s">
        <v>25</v>
      </c>
    </row>
    <row r="143" spans="1:7" x14ac:dyDescent="0.25">
      <c r="A143" s="29" t="s">
        <v>8701</v>
      </c>
      <c r="B143" s="29" t="s">
        <v>8702</v>
      </c>
      <c r="C143" s="82">
        <v>44214</v>
      </c>
      <c r="D143" s="29" t="s">
        <v>18924</v>
      </c>
      <c r="F143" s="29" t="s">
        <v>18893</v>
      </c>
      <c r="G143" t="s">
        <v>8704</v>
      </c>
    </row>
    <row r="144" spans="1:7" x14ac:dyDescent="0.25">
      <c r="A144" s="29" t="s">
        <v>8706</v>
      </c>
      <c r="B144" s="29" t="s">
        <v>8707</v>
      </c>
      <c r="C144" s="82">
        <v>44214</v>
      </c>
      <c r="D144" s="29" t="s">
        <v>18932</v>
      </c>
      <c r="F144" s="29" t="s">
        <v>18893</v>
      </c>
      <c r="G144" t="s">
        <v>34</v>
      </c>
    </row>
    <row r="145" spans="1:7" x14ac:dyDescent="0.25">
      <c r="A145" s="29" t="s">
        <v>8709</v>
      </c>
      <c r="B145" s="29" t="s">
        <v>8710</v>
      </c>
      <c r="C145" s="82">
        <v>44214</v>
      </c>
      <c r="D145" s="29" t="s">
        <v>18939</v>
      </c>
      <c r="F145" s="29" t="s">
        <v>18893</v>
      </c>
      <c r="G145" t="s">
        <v>41</v>
      </c>
    </row>
    <row r="146" spans="1:7" x14ac:dyDescent="0.25">
      <c r="A146" s="29" t="s">
        <v>8712</v>
      </c>
      <c r="B146" s="29" t="s">
        <v>8713</v>
      </c>
      <c r="C146" s="82">
        <v>44214</v>
      </c>
      <c r="D146" s="29" t="s">
        <v>18927</v>
      </c>
      <c r="F146" s="29" t="s">
        <v>18893</v>
      </c>
      <c r="G146" t="s">
        <v>34</v>
      </c>
    </row>
    <row r="147" spans="1:7" x14ac:dyDescent="0.25">
      <c r="A147" s="29" t="s">
        <v>8714</v>
      </c>
      <c r="B147" s="29" t="s">
        <v>8715</v>
      </c>
      <c r="C147" s="82">
        <v>44214</v>
      </c>
      <c r="D147" s="29" t="s">
        <v>18939</v>
      </c>
      <c r="F147" s="29" t="s">
        <v>18893</v>
      </c>
      <c r="G147" t="s">
        <v>25</v>
      </c>
    </row>
    <row r="148" spans="1:7" x14ac:dyDescent="0.25">
      <c r="A148" s="29" t="s">
        <v>8716</v>
      </c>
      <c r="B148" s="29" t="s">
        <v>8717</v>
      </c>
      <c r="C148" s="82">
        <v>44214</v>
      </c>
      <c r="D148" s="29" t="s">
        <v>18939</v>
      </c>
      <c r="F148" s="29" t="s">
        <v>18893</v>
      </c>
      <c r="G148" t="s">
        <v>70</v>
      </c>
    </row>
    <row r="149" spans="1:7" x14ac:dyDescent="0.25">
      <c r="A149" s="29" t="s">
        <v>8719</v>
      </c>
      <c r="B149" s="29" t="s">
        <v>8720</v>
      </c>
      <c r="C149" s="82">
        <v>44214</v>
      </c>
      <c r="D149" s="29" t="s">
        <v>18940</v>
      </c>
      <c r="F149" s="29" t="s">
        <v>18893</v>
      </c>
      <c r="G149" t="s">
        <v>34</v>
      </c>
    </row>
    <row r="150" spans="1:7" x14ac:dyDescent="0.25">
      <c r="A150" s="29" t="s">
        <v>8722</v>
      </c>
      <c r="B150" s="29" t="s">
        <v>8723</v>
      </c>
      <c r="C150" s="82">
        <v>44214</v>
      </c>
      <c r="D150" s="29" t="s">
        <v>18932</v>
      </c>
      <c r="F150" s="29" t="s">
        <v>18893</v>
      </c>
      <c r="G150" t="s">
        <v>563</v>
      </c>
    </row>
    <row r="151" spans="1:7" x14ac:dyDescent="0.25">
      <c r="A151" s="29" t="s">
        <v>8725</v>
      </c>
      <c r="B151" s="29" t="s">
        <v>8726</v>
      </c>
      <c r="C151" s="82">
        <v>44214</v>
      </c>
      <c r="D151" s="29" t="s">
        <v>18939</v>
      </c>
      <c r="F151" s="29" t="s">
        <v>18893</v>
      </c>
      <c r="G151" t="s">
        <v>25</v>
      </c>
    </row>
    <row r="152" spans="1:7" x14ac:dyDescent="0.25">
      <c r="A152" s="29" t="s">
        <v>8728</v>
      </c>
      <c r="B152" s="29" t="s">
        <v>8729</v>
      </c>
      <c r="C152" s="82">
        <v>44214</v>
      </c>
      <c r="D152" s="29" t="s">
        <v>18929</v>
      </c>
      <c r="F152" s="29" t="s">
        <v>18893</v>
      </c>
      <c r="G152" t="s">
        <v>76</v>
      </c>
    </row>
    <row r="153" spans="1:7" x14ac:dyDescent="0.25">
      <c r="A153" s="29" t="s">
        <v>8730</v>
      </c>
      <c r="B153" s="29" t="s">
        <v>8731</v>
      </c>
      <c r="C153" s="82">
        <v>44214</v>
      </c>
      <c r="D153" s="29" t="s">
        <v>18944</v>
      </c>
      <c r="F153" s="29" t="s">
        <v>18893</v>
      </c>
      <c r="G153" t="s">
        <v>76</v>
      </c>
    </row>
    <row r="154" spans="1:7" x14ac:dyDescent="0.25">
      <c r="A154" s="29" t="s">
        <v>8732</v>
      </c>
      <c r="B154" s="29" t="s">
        <v>8733</v>
      </c>
      <c r="C154" s="82">
        <v>44214</v>
      </c>
      <c r="D154" s="29" t="s">
        <v>18934</v>
      </c>
      <c r="F154" s="29" t="s">
        <v>18893</v>
      </c>
      <c r="G154" t="s">
        <v>841</v>
      </c>
    </row>
    <row r="155" spans="1:7" x14ac:dyDescent="0.25">
      <c r="A155" s="29" t="s">
        <v>8735</v>
      </c>
      <c r="B155" s="29" t="s">
        <v>8736</v>
      </c>
      <c r="C155" s="82">
        <v>44214</v>
      </c>
      <c r="D155" s="29" t="s">
        <v>18934</v>
      </c>
      <c r="F155" s="29" t="s">
        <v>18893</v>
      </c>
      <c r="G155" t="s">
        <v>841</v>
      </c>
    </row>
    <row r="156" spans="1:7" x14ac:dyDescent="0.25">
      <c r="A156" s="29" t="s">
        <v>8737</v>
      </c>
      <c r="B156" s="29" t="s">
        <v>8738</v>
      </c>
      <c r="C156" s="82">
        <v>44214</v>
      </c>
      <c r="D156" s="29" t="s">
        <v>18931</v>
      </c>
      <c r="F156" s="29" t="s">
        <v>18893</v>
      </c>
      <c r="G156" t="s">
        <v>41</v>
      </c>
    </row>
    <row r="157" spans="1:7" x14ac:dyDescent="0.25">
      <c r="A157" s="29" t="s">
        <v>13901</v>
      </c>
      <c r="B157" s="29" t="s">
        <v>13902</v>
      </c>
      <c r="C157" s="82">
        <v>44216</v>
      </c>
      <c r="D157" s="29" t="s">
        <v>18928</v>
      </c>
      <c r="F157" s="29" t="s">
        <v>18893</v>
      </c>
      <c r="G157" t="s">
        <v>34</v>
      </c>
    </row>
    <row r="158" spans="1:7" x14ac:dyDescent="0.25">
      <c r="A158" s="29" t="s">
        <v>15102</v>
      </c>
      <c r="B158" s="29" t="s">
        <v>15103</v>
      </c>
      <c r="C158" s="82">
        <v>44241</v>
      </c>
      <c r="D158" s="29" t="s">
        <v>18930</v>
      </c>
      <c r="E158" s="31">
        <v>8680</v>
      </c>
      <c r="F158" s="29" t="s">
        <v>18893</v>
      </c>
      <c r="G158" t="s">
        <v>76</v>
      </c>
    </row>
    <row r="159" spans="1:7" x14ac:dyDescent="0.25">
      <c r="A159" s="29" t="s">
        <v>15144</v>
      </c>
      <c r="B159" s="29" t="s">
        <v>15145</v>
      </c>
      <c r="C159" s="82">
        <v>44241</v>
      </c>
      <c r="D159" s="29" t="s">
        <v>18934</v>
      </c>
      <c r="E159" s="31">
        <v>8750</v>
      </c>
      <c r="F159" s="29" t="s">
        <v>18893</v>
      </c>
      <c r="G159" t="s">
        <v>25</v>
      </c>
    </row>
    <row r="160" spans="1:7" x14ac:dyDescent="0.25">
      <c r="A160" s="29" t="s">
        <v>15147</v>
      </c>
      <c r="B160" s="29" t="s">
        <v>15148</v>
      </c>
      <c r="C160" s="82">
        <v>44241</v>
      </c>
      <c r="D160" s="29" t="s">
        <v>18928</v>
      </c>
      <c r="E160" s="31">
        <v>8610</v>
      </c>
      <c r="F160" s="29" t="s">
        <v>18893</v>
      </c>
      <c r="G160" t="s">
        <v>638</v>
      </c>
    </row>
    <row r="161" spans="1:7" x14ac:dyDescent="0.25">
      <c r="A161" s="29" t="s">
        <v>15132</v>
      </c>
      <c r="B161" s="29" t="s">
        <v>15133</v>
      </c>
      <c r="C161" s="82">
        <v>44241</v>
      </c>
      <c r="D161" s="29" t="s">
        <v>18939</v>
      </c>
      <c r="E161" s="31">
        <v>8800</v>
      </c>
      <c r="F161" s="29" t="s">
        <v>18893</v>
      </c>
      <c r="G161" t="s">
        <v>221</v>
      </c>
    </row>
    <row r="162" spans="1:7" x14ac:dyDescent="0.25">
      <c r="A162" s="29" t="s">
        <v>15150</v>
      </c>
      <c r="B162" s="29" t="s">
        <v>15151</v>
      </c>
      <c r="C162" s="82">
        <v>44241</v>
      </c>
      <c r="D162" s="29" t="s">
        <v>18953</v>
      </c>
      <c r="E162" s="31">
        <v>8940</v>
      </c>
      <c r="F162" s="29" t="s">
        <v>18893</v>
      </c>
      <c r="G162" t="s">
        <v>41</v>
      </c>
    </row>
    <row r="163" spans="1:7" x14ac:dyDescent="0.25">
      <c r="A163" s="29" t="s">
        <v>5631</v>
      </c>
      <c r="B163" s="29" t="s">
        <v>5632</v>
      </c>
      <c r="C163" s="82">
        <v>44226</v>
      </c>
      <c r="D163" s="29" t="s">
        <v>18950</v>
      </c>
      <c r="E163" s="31">
        <v>8900</v>
      </c>
      <c r="F163" s="29" t="s">
        <v>18893</v>
      </c>
      <c r="G163" t="s">
        <v>41</v>
      </c>
    </row>
    <row r="164" spans="1:7" x14ac:dyDescent="0.25">
      <c r="A164" s="29" t="s">
        <v>5635</v>
      </c>
      <c r="B164" s="29" t="s">
        <v>5636</v>
      </c>
      <c r="C164" s="82">
        <v>44226</v>
      </c>
      <c r="D164" s="29" t="s">
        <v>18942</v>
      </c>
      <c r="E164" s="31">
        <v>8820</v>
      </c>
      <c r="F164" s="29" t="s">
        <v>18893</v>
      </c>
      <c r="G164" t="s">
        <v>221</v>
      </c>
    </row>
    <row r="165" spans="1:7" x14ac:dyDescent="0.25">
      <c r="A165" s="29" t="s">
        <v>13094</v>
      </c>
      <c r="B165" s="29" t="s">
        <v>13095</v>
      </c>
      <c r="C165" s="82">
        <v>44263</v>
      </c>
      <c r="D165" s="29" t="s">
        <v>18940</v>
      </c>
      <c r="E165" s="31">
        <v>8850</v>
      </c>
      <c r="F165" s="29" t="s">
        <v>18893</v>
      </c>
      <c r="G165" t="s">
        <v>76</v>
      </c>
    </row>
    <row r="166" spans="1:7" x14ac:dyDescent="0.25">
      <c r="A166" s="29" t="s">
        <v>13097</v>
      </c>
      <c r="B166" s="29" t="s">
        <v>13098</v>
      </c>
      <c r="C166" s="82">
        <v>44263</v>
      </c>
      <c r="D166" s="29" t="s">
        <v>18918</v>
      </c>
      <c r="E166" s="31">
        <v>8460</v>
      </c>
      <c r="F166" s="29" t="s">
        <v>18893</v>
      </c>
      <c r="G166" t="s">
        <v>76</v>
      </c>
    </row>
    <row r="167" spans="1:7" x14ac:dyDescent="0.25">
      <c r="A167" s="29" t="s">
        <v>13162</v>
      </c>
      <c r="B167" s="29" t="s">
        <v>13163</v>
      </c>
      <c r="C167" s="82">
        <v>44263</v>
      </c>
      <c r="D167" s="29" t="s">
        <v>18942</v>
      </c>
      <c r="E167" s="31">
        <v>8820</v>
      </c>
      <c r="F167" s="29" t="s">
        <v>18893</v>
      </c>
      <c r="G167" t="s">
        <v>221</v>
      </c>
    </row>
    <row r="168" spans="1:7" x14ac:dyDescent="0.25">
      <c r="A168" s="29" t="s">
        <v>13101</v>
      </c>
      <c r="B168" s="29" t="s">
        <v>13102</v>
      </c>
      <c r="C168" s="82">
        <v>44263</v>
      </c>
      <c r="D168" s="29" t="s">
        <v>18942</v>
      </c>
      <c r="E168" s="31">
        <v>8820</v>
      </c>
      <c r="F168" s="29" t="s">
        <v>18893</v>
      </c>
      <c r="G168" t="s">
        <v>76</v>
      </c>
    </row>
    <row r="169" spans="1:7" x14ac:dyDescent="0.25">
      <c r="A169" s="29" t="s">
        <v>13159</v>
      </c>
      <c r="B169" s="29" t="s">
        <v>13160</v>
      </c>
      <c r="C169" s="82">
        <v>44263</v>
      </c>
      <c r="D169" s="29" t="s">
        <v>18941</v>
      </c>
      <c r="E169" s="31">
        <v>8810</v>
      </c>
      <c r="F169" s="29" t="s">
        <v>18893</v>
      </c>
      <c r="G169" t="s">
        <v>490</v>
      </c>
    </row>
    <row r="170" spans="1:7" x14ac:dyDescent="0.25">
      <c r="A170" s="29" t="s">
        <v>13165</v>
      </c>
      <c r="B170" s="29" t="s">
        <v>13166</v>
      </c>
      <c r="C170" s="82">
        <v>44263</v>
      </c>
      <c r="D170" s="29" t="s">
        <v>18955</v>
      </c>
      <c r="E170" s="31">
        <v>8980</v>
      </c>
      <c r="F170" s="29" t="s">
        <v>18893</v>
      </c>
      <c r="G170" t="s">
        <v>221</v>
      </c>
    </row>
    <row r="171" spans="1:7" x14ac:dyDescent="0.25">
      <c r="A171" s="29" t="s">
        <v>13104</v>
      </c>
      <c r="B171" s="29" t="s">
        <v>13105</v>
      </c>
      <c r="C171" s="82">
        <v>44263</v>
      </c>
      <c r="D171" s="29" t="s">
        <v>18920</v>
      </c>
      <c r="E171" s="31">
        <v>8480</v>
      </c>
      <c r="F171" s="29" t="s">
        <v>18893</v>
      </c>
      <c r="G171" t="s">
        <v>76</v>
      </c>
    </row>
    <row r="172" spans="1:7" x14ac:dyDescent="0.25">
      <c r="A172" s="29" t="s">
        <v>13107</v>
      </c>
      <c r="B172" s="29" t="s">
        <v>13108</v>
      </c>
      <c r="C172" s="82">
        <v>44263</v>
      </c>
      <c r="D172" s="29" t="s">
        <v>18939</v>
      </c>
      <c r="E172" s="31">
        <v>8800</v>
      </c>
      <c r="F172" s="29" t="s">
        <v>18893</v>
      </c>
      <c r="G172" t="s">
        <v>76</v>
      </c>
    </row>
    <row r="173" spans="1:7" x14ac:dyDescent="0.25">
      <c r="A173" s="29" t="s">
        <v>13110</v>
      </c>
      <c r="B173" s="29" t="s">
        <v>13111</v>
      </c>
      <c r="C173" s="82">
        <v>44263</v>
      </c>
      <c r="D173" s="29" t="s">
        <v>18946</v>
      </c>
      <c r="E173" s="31">
        <v>8870</v>
      </c>
      <c r="F173" s="29" t="s">
        <v>18893</v>
      </c>
      <c r="G173" t="s">
        <v>76</v>
      </c>
    </row>
    <row r="174" spans="1:7" x14ac:dyDescent="0.25">
      <c r="A174" s="29" t="s">
        <v>12909</v>
      </c>
      <c r="B174" s="29" t="s">
        <v>12910</v>
      </c>
      <c r="C174" s="82">
        <v>44249</v>
      </c>
      <c r="D174" s="29" t="s">
        <v>18947</v>
      </c>
      <c r="E174" s="31">
        <v>8880</v>
      </c>
      <c r="F174" s="29" t="s">
        <v>18893</v>
      </c>
      <c r="G174" t="s">
        <v>76</v>
      </c>
    </row>
    <row r="175" spans="1:7" x14ac:dyDescent="0.25">
      <c r="A175" s="29" t="s">
        <v>13168</v>
      </c>
      <c r="B175" s="29" t="s">
        <v>13169</v>
      </c>
      <c r="C175" s="82">
        <v>44263</v>
      </c>
      <c r="D175" s="29" t="s">
        <v>18952</v>
      </c>
      <c r="E175" s="31">
        <v>8930</v>
      </c>
      <c r="F175" s="29" t="s">
        <v>18893</v>
      </c>
      <c r="G175" t="s">
        <v>221</v>
      </c>
    </row>
    <row r="176" spans="1:7" x14ac:dyDescent="0.25">
      <c r="A176" s="29" t="s">
        <v>13113</v>
      </c>
      <c r="B176" s="29" t="s">
        <v>13114</v>
      </c>
      <c r="C176" s="82">
        <v>44263</v>
      </c>
      <c r="D176" s="29" t="s">
        <v>18920</v>
      </c>
      <c r="E176" s="31">
        <v>8480</v>
      </c>
      <c r="F176" s="29" t="s">
        <v>18893</v>
      </c>
      <c r="G176" t="s">
        <v>76</v>
      </c>
    </row>
    <row r="177" spans="1:7" x14ac:dyDescent="0.25">
      <c r="A177" s="29" t="s">
        <v>13116</v>
      </c>
      <c r="B177" s="29" t="s">
        <v>13117</v>
      </c>
      <c r="C177" s="82">
        <v>44263</v>
      </c>
      <c r="D177" s="29" t="s">
        <v>18942</v>
      </c>
      <c r="E177" s="31">
        <v>8820</v>
      </c>
      <c r="F177" s="29" t="s">
        <v>18893</v>
      </c>
      <c r="G177" t="s">
        <v>76</v>
      </c>
    </row>
    <row r="178" spans="1:7" x14ac:dyDescent="0.25">
      <c r="A178" s="29" t="s">
        <v>13171</v>
      </c>
      <c r="B178" s="29" t="s">
        <v>13172</v>
      </c>
      <c r="C178" s="82">
        <v>44263</v>
      </c>
      <c r="D178" s="29" t="s">
        <v>18916</v>
      </c>
      <c r="E178" s="31">
        <v>8210</v>
      </c>
      <c r="F178" s="29" t="s">
        <v>18893</v>
      </c>
      <c r="G178" t="s">
        <v>221</v>
      </c>
    </row>
    <row r="179" spans="1:7" x14ac:dyDescent="0.25">
      <c r="A179" s="29" t="s">
        <v>12912</v>
      </c>
      <c r="B179" s="29" t="s">
        <v>12913</v>
      </c>
      <c r="C179" s="82">
        <v>44249</v>
      </c>
      <c r="D179" s="29" t="s">
        <v>18941</v>
      </c>
      <c r="E179" s="31">
        <v>8810</v>
      </c>
      <c r="F179" s="29" t="s">
        <v>18893</v>
      </c>
      <c r="G179" t="s">
        <v>221</v>
      </c>
    </row>
    <row r="180" spans="1:7" x14ac:dyDescent="0.25">
      <c r="A180" s="29" t="s">
        <v>13174</v>
      </c>
      <c r="B180" s="29" t="s">
        <v>13175</v>
      </c>
      <c r="C180" s="82">
        <v>44263</v>
      </c>
      <c r="D180" s="29" t="s">
        <v>18916</v>
      </c>
      <c r="E180" s="31">
        <v>8210</v>
      </c>
      <c r="F180" s="29" t="s">
        <v>18893</v>
      </c>
      <c r="G180" t="s">
        <v>221</v>
      </c>
    </row>
    <row r="181" spans="1:7" x14ac:dyDescent="0.25">
      <c r="A181" s="29" t="s">
        <v>13119</v>
      </c>
      <c r="B181" s="29" t="s">
        <v>13120</v>
      </c>
      <c r="C181" s="82">
        <v>44263</v>
      </c>
      <c r="D181" s="29" t="s">
        <v>18920</v>
      </c>
      <c r="E181" s="31">
        <v>8480</v>
      </c>
      <c r="F181" s="29" t="s">
        <v>18893</v>
      </c>
      <c r="G181" t="s">
        <v>76</v>
      </c>
    </row>
    <row r="182" spans="1:7" x14ac:dyDescent="0.25">
      <c r="A182" s="29" t="s">
        <v>13122</v>
      </c>
      <c r="B182" s="29" t="s">
        <v>13123</v>
      </c>
      <c r="C182" s="82">
        <v>44263</v>
      </c>
      <c r="D182" s="29" t="s">
        <v>18916</v>
      </c>
      <c r="E182" s="31">
        <v>8210</v>
      </c>
      <c r="F182" s="29" t="s">
        <v>18893</v>
      </c>
      <c r="G182" t="s">
        <v>76</v>
      </c>
    </row>
    <row r="183" spans="1:7" x14ac:dyDescent="0.25">
      <c r="A183" s="29" t="s">
        <v>13125</v>
      </c>
      <c r="B183" s="29" t="s">
        <v>13126</v>
      </c>
      <c r="C183" s="82">
        <v>44263</v>
      </c>
      <c r="D183" s="29" t="s">
        <v>18953</v>
      </c>
      <c r="E183" s="31">
        <v>8940</v>
      </c>
      <c r="F183" s="29" t="s">
        <v>18893</v>
      </c>
      <c r="G183" t="s">
        <v>76</v>
      </c>
    </row>
    <row r="184" spans="1:7" x14ac:dyDescent="0.25">
      <c r="A184" s="29" t="s">
        <v>13127</v>
      </c>
      <c r="B184" s="29" t="s">
        <v>13128</v>
      </c>
      <c r="C184" s="82">
        <v>44263</v>
      </c>
      <c r="D184" s="29" t="s">
        <v>18931</v>
      </c>
      <c r="E184" s="31">
        <v>8700</v>
      </c>
      <c r="F184" s="29" t="s">
        <v>18893</v>
      </c>
      <c r="G184" t="s">
        <v>76</v>
      </c>
    </row>
    <row r="185" spans="1:7" x14ac:dyDescent="0.25">
      <c r="A185" s="29" t="s">
        <v>13177</v>
      </c>
      <c r="B185" s="29" t="s">
        <v>13178</v>
      </c>
      <c r="C185" s="82">
        <v>44263</v>
      </c>
      <c r="D185" s="29" t="s">
        <v>18952</v>
      </c>
      <c r="E185" s="31">
        <v>8930</v>
      </c>
      <c r="F185" s="29" t="s">
        <v>18893</v>
      </c>
      <c r="G185" t="s">
        <v>221</v>
      </c>
    </row>
    <row r="186" spans="1:7" x14ac:dyDescent="0.25">
      <c r="A186" s="29" t="s">
        <v>12915</v>
      </c>
      <c r="B186" s="29" t="s">
        <v>12916</v>
      </c>
      <c r="C186" s="82">
        <v>44249</v>
      </c>
      <c r="D186" s="29" t="s">
        <v>18957</v>
      </c>
      <c r="E186" s="31">
        <v>9120</v>
      </c>
      <c r="F186" s="29" t="s">
        <v>18894</v>
      </c>
      <c r="G186" t="s">
        <v>76</v>
      </c>
    </row>
    <row r="187" spans="1:7" x14ac:dyDescent="0.25">
      <c r="A187" s="29" t="s">
        <v>12919</v>
      </c>
      <c r="B187" s="29" t="s">
        <v>12920</v>
      </c>
      <c r="C187" s="82">
        <v>44249</v>
      </c>
      <c r="D187" s="29" t="s">
        <v>18920</v>
      </c>
      <c r="E187" s="31">
        <v>8480</v>
      </c>
      <c r="F187" s="29" t="s">
        <v>18893</v>
      </c>
      <c r="G187" t="s">
        <v>563</v>
      </c>
    </row>
    <row r="188" spans="1:7" x14ac:dyDescent="0.25">
      <c r="A188" s="29" t="s">
        <v>13130</v>
      </c>
      <c r="B188" s="29" t="s">
        <v>13131</v>
      </c>
      <c r="C188" s="82">
        <v>44263</v>
      </c>
      <c r="D188" s="29" t="s">
        <v>18933</v>
      </c>
      <c r="E188" s="31">
        <v>8740</v>
      </c>
      <c r="F188" s="29" t="s">
        <v>18893</v>
      </c>
      <c r="G188" t="s">
        <v>76</v>
      </c>
    </row>
    <row r="189" spans="1:7" x14ac:dyDescent="0.25">
      <c r="A189" s="29" t="s">
        <v>13151</v>
      </c>
      <c r="B189" s="29" t="s">
        <v>13152</v>
      </c>
      <c r="C189" s="82">
        <v>44263</v>
      </c>
      <c r="D189" s="29" t="s">
        <v>18927</v>
      </c>
      <c r="E189" s="31">
        <v>8600</v>
      </c>
      <c r="F189" s="29" t="s">
        <v>18893</v>
      </c>
      <c r="G189" t="s">
        <v>41</v>
      </c>
    </row>
    <row r="190" spans="1:7" x14ac:dyDescent="0.25">
      <c r="A190" s="29" t="s">
        <v>12922</v>
      </c>
      <c r="B190" s="29" t="s">
        <v>12923</v>
      </c>
      <c r="C190" s="82">
        <v>44249</v>
      </c>
      <c r="D190" s="29" t="s">
        <v>18952</v>
      </c>
      <c r="E190" s="31">
        <v>8930</v>
      </c>
      <c r="F190" s="29" t="s">
        <v>18893</v>
      </c>
      <c r="G190" t="s">
        <v>221</v>
      </c>
    </row>
    <row r="191" spans="1:7" x14ac:dyDescent="0.25">
      <c r="A191" s="29" t="s">
        <v>12925</v>
      </c>
      <c r="B191" s="29" t="s">
        <v>12926</v>
      </c>
      <c r="C191" s="82">
        <v>44251</v>
      </c>
      <c r="D191" s="29" t="s">
        <v>18952</v>
      </c>
      <c r="E191" s="31">
        <v>8930</v>
      </c>
      <c r="F191" s="29" t="s">
        <v>18893</v>
      </c>
      <c r="G191" t="s">
        <v>221</v>
      </c>
    </row>
    <row r="192" spans="1:7" x14ac:dyDescent="0.25">
      <c r="A192" s="29" t="s">
        <v>12928</v>
      </c>
      <c r="B192" s="29" t="s">
        <v>12929</v>
      </c>
      <c r="C192" s="82">
        <v>44251</v>
      </c>
      <c r="D192" s="29" t="s">
        <v>18952</v>
      </c>
      <c r="E192" s="31">
        <v>8930</v>
      </c>
      <c r="F192" s="29" t="s">
        <v>18893</v>
      </c>
      <c r="G192" t="s">
        <v>221</v>
      </c>
    </row>
    <row r="193" spans="1:7" x14ac:dyDescent="0.25">
      <c r="A193" s="29" t="s">
        <v>12931</v>
      </c>
      <c r="B193" s="29" t="s">
        <v>12932</v>
      </c>
      <c r="C193" s="82">
        <v>44251</v>
      </c>
      <c r="D193" s="29" t="s">
        <v>18952</v>
      </c>
      <c r="E193" s="31">
        <v>8930</v>
      </c>
      <c r="F193" s="29" t="s">
        <v>18893</v>
      </c>
      <c r="G193" t="s">
        <v>221</v>
      </c>
    </row>
    <row r="194" spans="1:7" x14ac:dyDescent="0.25">
      <c r="A194" s="29" t="s">
        <v>13154</v>
      </c>
      <c r="B194" s="29" t="s">
        <v>13155</v>
      </c>
      <c r="C194" s="82">
        <v>44263</v>
      </c>
      <c r="D194" s="29" t="s">
        <v>18960</v>
      </c>
      <c r="E194" s="31">
        <v>9800</v>
      </c>
      <c r="F194" s="29" t="s">
        <v>18894</v>
      </c>
      <c r="G194" t="s">
        <v>41</v>
      </c>
    </row>
    <row r="195" spans="1:7" x14ac:dyDescent="0.25">
      <c r="A195" s="29" t="s">
        <v>13180</v>
      </c>
      <c r="B195" s="29" t="s">
        <v>13181</v>
      </c>
      <c r="C195" s="82">
        <v>44263</v>
      </c>
      <c r="D195" s="29" t="s">
        <v>18952</v>
      </c>
      <c r="E195" s="31">
        <v>8930</v>
      </c>
      <c r="F195" s="29" t="s">
        <v>18893</v>
      </c>
      <c r="G195" t="s">
        <v>221</v>
      </c>
    </row>
    <row r="196" spans="1:7" x14ac:dyDescent="0.25">
      <c r="A196" s="29" t="s">
        <v>13133</v>
      </c>
      <c r="B196" s="29" t="s">
        <v>13134</v>
      </c>
      <c r="C196" s="82">
        <v>44263</v>
      </c>
      <c r="D196" s="29" t="s">
        <v>18925</v>
      </c>
      <c r="E196" s="31">
        <v>8554</v>
      </c>
      <c r="F196" s="29" t="s">
        <v>18893</v>
      </c>
      <c r="G196" t="s">
        <v>76</v>
      </c>
    </row>
    <row r="197" spans="1:7" x14ac:dyDescent="0.25">
      <c r="A197" s="29" t="s">
        <v>13137</v>
      </c>
      <c r="B197" s="29" t="s">
        <v>13138</v>
      </c>
      <c r="C197" s="82">
        <v>44263</v>
      </c>
      <c r="D197" s="29" t="s">
        <v>18949</v>
      </c>
      <c r="E197" s="31">
        <v>8890</v>
      </c>
      <c r="F197" s="29" t="s">
        <v>18893</v>
      </c>
      <c r="G197" t="s">
        <v>76</v>
      </c>
    </row>
    <row r="198" spans="1:7" x14ac:dyDescent="0.25">
      <c r="A198" s="29" t="s">
        <v>13182</v>
      </c>
      <c r="B198" s="29" t="s">
        <v>13183</v>
      </c>
      <c r="C198" s="82">
        <v>44263</v>
      </c>
      <c r="D198" s="29" t="s">
        <v>18918</v>
      </c>
      <c r="E198" s="31">
        <v>8460</v>
      </c>
      <c r="F198" s="29" t="s">
        <v>18893</v>
      </c>
      <c r="G198" t="s">
        <v>221</v>
      </c>
    </row>
    <row r="199" spans="1:7" x14ac:dyDescent="0.25">
      <c r="A199" s="29" t="s">
        <v>12934</v>
      </c>
      <c r="B199" s="29" t="s">
        <v>12935</v>
      </c>
      <c r="C199" s="82">
        <v>44250</v>
      </c>
      <c r="D199" s="29" t="s">
        <v>18920</v>
      </c>
      <c r="E199" s="31">
        <v>8480</v>
      </c>
      <c r="F199" s="29" t="s">
        <v>18893</v>
      </c>
      <c r="G199" t="s">
        <v>221</v>
      </c>
    </row>
    <row r="200" spans="1:7" x14ac:dyDescent="0.25">
      <c r="A200" s="29" t="s">
        <v>12937</v>
      </c>
      <c r="B200" s="29" t="s">
        <v>12938</v>
      </c>
      <c r="C200" s="82">
        <v>44250</v>
      </c>
      <c r="D200" s="29" t="s">
        <v>18920</v>
      </c>
      <c r="E200" s="31">
        <v>8480</v>
      </c>
      <c r="F200" s="29" t="s">
        <v>18893</v>
      </c>
      <c r="G200" t="s">
        <v>221</v>
      </c>
    </row>
    <row r="201" spans="1:7" x14ac:dyDescent="0.25">
      <c r="A201" s="29" t="s">
        <v>12940</v>
      </c>
      <c r="B201" s="29" t="s">
        <v>12941</v>
      </c>
      <c r="C201" s="82">
        <v>44250</v>
      </c>
      <c r="D201" s="29" t="s">
        <v>18943</v>
      </c>
      <c r="E201" s="31">
        <v>8830</v>
      </c>
      <c r="F201" s="29" t="s">
        <v>18893</v>
      </c>
      <c r="G201" t="s">
        <v>221</v>
      </c>
    </row>
    <row r="202" spans="1:7" x14ac:dyDescent="0.25">
      <c r="A202" s="29" t="s">
        <v>12943</v>
      </c>
      <c r="B202" s="29" t="s">
        <v>12944</v>
      </c>
      <c r="C202" s="82">
        <v>44250</v>
      </c>
      <c r="D202" s="29" t="s">
        <v>18931</v>
      </c>
      <c r="E202" s="31">
        <v>8700</v>
      </c>
      <c r="F202" s="29" t="s">
        <v>18893</v>
      </c>
      <c r="G202" t="s">
        <v>76</v>
      </c>
    </row>
    <row r="203" spans="1:7" x14ac:dyDescent="0.25">
      <c r="A203" s="29" t="s">
        <v>12946</v>
      </c>
      <c r="B203" s="29" t="s">
        <v>12947</v>
      </c>
      <c r="C203" s="82">
        <v>44252</v>
      </c>
      <c r="D203" s="29" t="s">
        <v>18939</v>
      </c>
      <c r="E203" s="31">
        <v>8800</v>
      </c>
      <c r="F203" s="29" t="s">
        <v>18893</v>
      </c>
      <c r="G203" t="s">
        <v>221</v>
      </c>
    </row>
    <row r="204" spans="1:7" x14ac:dyDescent="0.25">
      <c r="A204" s="29" t="s">
        <v>12949</v>
      </c>
      <c r="B204" s="29" t="s">
        <v>12950</v>
      </c>
      <c r="C204" s="82">
        <v>44252</v>
      </c>
      <c r="D204" s="29" t="s">
        <v>18954</v>
      </c>
      <c r="E204" s="31">
        <v>8940</v>
      </c>
      <c r="F204" s="29" t="s">
        <v>18893</v>
      </c>
      <c r="G204" t="s">
        <v>896</v>
      </c>
    </row>
    <row r="205" spans="1:7" x14ac:dyDescent="0.25">
      <c r="A205" s="29" t="s">
        <v>12953</v>
      </c>
      <c r="B205" s="29" t="s">
        <v>12954</v>
      </c>
      <c r="C205" s="82">
        <v>44252</v>
      </c>
      <c r="D205" s="29" t="s">
        <v>18952</v>
      </c>
      <c r="E205" s="31">
        <v>8930</v>
      </c>
      <c r="F205" s="29" t="s">
        <v>18893</v>
      </c>
      <c r="G205" t="s">
        <v>221</v>
      </c>
    </row>
    <row r="206" spans="1:7" x14ac:dyDescent="0.25">
      <c r="A206" s="29" t="s">
        <v>13140</v>
      </c>
      <c r="B206" s="29" t="s">
        <v>13141</v>
      </c>
      <c r="C206" s="82">
        <v>44263</v>
      </c>
      <c r="D206" s="29" t="s">
        <v>18907</v>
      </c>
      <c r="E206" s="31">
        <v>3600</v>
      </c>
      <c r="F206" s="29" t="s">
        <v>18888</v>
      </c>
      <c r="G206" t="s">
        <v>76</v>
      </c>
    </row>
    <row r="207" spans="1:7" x14ac:dyDescent="0.25">
      <c r="A207" s="29" t="s">
        <v>13185</v>
      </c>
      <c r="B207" s="29" t="s">
        <v>13186</v>
      </c>
      <c r="C207" s="82">
        <v>44263</v>
      </c>
      <c r="D207" s="29" t="s">
        <v>18918</v>
      </c>
      <c r="E207" s="31">
        <v>8460</v>
      </c>
      <c r="F207" s="29" t="s">
        <v>18893</v>
      </c>
      <c r="G207" t="s">
        <v>221</v>
      </c>
    </row>
    <row r="208" spans="1:7" x14ac:dyDescent="0.25">
      <c r="A208" s="29" t="s">
        <v>13899</v>
      </c>
      <c r="B208" s="29" t="s">
        <v>13900</v>
      </c>
      <c r="C208" s="82">
        <v>44216</v>
      </c>
      <c r="D208" s="29" t="s">
        <v>18928</v>
      </c>
      <c r="F208" s="29" t="s">
        <v>18893</v>
      </c>
      <c r="G208" t="s">
        <v>25</v>
      </c>
    </row>
    <row r="209" spans="1:7" x14ac:dyDescent="0.25">
      <c r="A209" s="29" t="s">
        <v>13086</v>
      </c>
      <c r="B209" s="29" t="s">
        <v>13087</v>
      </c>
      <c r="C209" s="82">
        <v>44263</v>
      </c>
      <c r="D209" s="29" t="s">
        <v>18939</v>
      </c>
      <c r="E209" s="31">
        <v>8800</v>
      </c>
      <c r="F209" s="29" t="s">
        <v>18893</v>
      </c>
      <c r="G209" t="s">
        <v>528</v>
      </c>
    </row>
    <row r="210" spans="1:7" x14ac:dyDescent="0.25">
      <c r="A210" s="29" t="s">
        <v>13089</v>
      </c>
      <c r="B210" s="29" t="s">
        <v>13090</v>
      </c>
      <c r="C210" s="82">
        <v>44263</v>
      </c>
      <c r="D210" s="29" t="s">
        <v>18939</v>
      </c>
      <c r="E210" s="31">
        <v>8800</v>
      </c>
      <c r="F210" s="29" t="s">
        <v>18893</v>
      </c>
      <c r="G210" t="s">
        <v>528</v>
      </c>
    </row>
    <row r="211" spans="1:7" x14ac:dyDescent="0.25">
      <c r="A211" s="29" t="s">
        <v>13092</v>
      </c>
      <c r="B211" s="29" t="s">
        <v>13093</v>
      </c>
      <c r="C211" s="82">
        <v>44263</v>
      </c>
      <c r="D211" s="29" t="s">
        <v>18939</v>
      </c>
      <c r="E211" s="31">
        <v>8800</v>
      </c>
      <c r="F211" s="29" t="s">
        <v>18893</v>
      </c>
      <c r="G211" t="s">
        <v>528</v>
      </c>
    </row>
    <row r="212" spans="1:7" x14ac:dyDescent="0.25">
      <c r="A212" s="29" t="s">
        <v>13143</v>
      </c>
      <c r="B212" s="29" t="s">
        <v>13144</v>
      </c>
      <c r="C212" s="82">
        <v>44263</v>
      </c>
      <c r="D212" s="29" t="s">
        <v>18932</v>
      </c>
      <c r="E212" s="31">
        <v>8720</v>
      </c>
      <c r="F212" s="29" t="s">
        <v>18893</v>
      </c>
      <c r="G212" t="s">
        <v>76</v>
      </c>
    </row>
    <row r="213" spans="1:7" x14ac:dyDescent="0.25">
      <c r="A213" s="29" t="s">
        <v>13145</v>
      </c>
      <c r="B213" s="29" t="s">
        <v>13146</v>
      </c>
      <c r="C213" s="82">
        <v>44263</v>
      </c>
      <c r="D213" s="29" t="s">
        <v>18931</v>
      </c>
      <c r="E213" s="31">
        <v>8700</v>
      </c>
      <c r="F213" s="29" t="s">
        <v>18893</v>
      </c>
      <c r="G213" t="s">
        <v>76</v>
      </c>
    </row>
    <row r="214" spans="1:7" x14ac:dyDescent="0.25">
      <c r="A214" s="29" t="s">
        <v>13148</v>
      </c>
      <c r="B214" s="29" t="s">
        <v>13149</v>
      </c>
      <c r="C214" s="82">
        <v>44263</v>
      </c>
      <c r="D214" s="29" t="s">
        <v>18931</v>
      </c>
      <c r="E214" s="31">
        <v>8700</v>
      </c>
      <c r="F214" s="29" t="s">
        <v>18893</v>
      </c>
      <c r="G214" t="s">
        <v>76</v>
      </c>
    </row>
    <row r="215" spans="1:7" x14ac:dyDescent="0.25">
      <c r="A215" s="29" t="s">
        <v>13156</v>
      </c>
      <c r="B215" s="29" t="s">
        <v>13157</v>
      </c>
      <c r="C215" s="82">
        <v>44263</v>
      </c>
      <c r="D215" s="29" t="s">
        <v>18948</v>
      </c>
      <c r="E215" s="31">
        <v>8890</v>
      </c>
      <c r="F215" s="29" t="s">
        <v>18893</v>
      </c>
      <c r="G215" t="s">
        <v>41</v>
      </c>
    </row>
    <row r="216" spans="1:7" x14ac:dyDescent="0.25">
      <c r="A216" s="29" t="s">
        <v>17108</v>
      </c>
      <c r="B216" s="29" t="s">
        <v>17109</v>
      </c>
      <c r="C216" s="82">
        <v>44237</v>
      </c>
      <c r="D216" s="29" t="s">
        <v>18918</v>
      </c>
      <c r="E216" s="31">
        <v>8460</v>
      </c>
      <c r="F216" s="29" t="s">
        <v>18893</v>
      </c>
      <c r="G216" t="s">
        <v>221</v>
      </c>
    </row>
    <row r="217" spans="1:7" x14ac:dyDescent="0.25">
      <c r="A217" s="29" t="s">
        <v>17110</v>
      </c>
      <c r="B217" s="29" t="s">
        <v>17111</v>
      </c>
      <c r="C217" s="82">
        <v>44237</v>
      </c>
      <c r="D217" s="29" t="s">
        <v>18931</v>
      </c>
      <c r="E217" s="31">
        <v>8700</v>
      </c>
      <c r="F217" s="29" t="s">
        <v>18893</v>
      </c>
      <c r="G217" t="s">
        <v>76</v>
      </c>
    </row>
    <row r="218" spans="1:7" x14ac:dyDescent="0.25">
      <c r="A218" s="29" t="s">
        <v>17113</v>
      </c>
      <c r="B218" s="29" t="s">
        <v>17114</v>
      </c>
      <c r="C218" s="82">
        <v>44237</v>
      </c>
      <c r="D218" s="29" t="s">
        <v>18931</v>
      </c>
      <c r="E218" s="31">
        <v>8700</v>
      </c>
      <c r="F218" s="29" t="s">
        <v>18893</v>
      </c>
      <c r="G218" t="s">
        <v>76</v>
      </c>
    </row>
    <row r="219" spans="1:7" x14ac:dyDescent="0.25">
      <c r="A219" s="29" t="s">
        <v>17116</v>
      </c>
      <c r="B219" s="29" t="s">
        <v>17117</v>
      </c>
      <c r="C219" s="82">
        <v>44237</v>
      </c>
      <c r="D219" s="29" t="s">
        <v>18918</v>
      </c>
      <c r="E219" s="31">
        <v>8460</v>
      </c>
      <c r="F219" s="29" t="s">
        <v>18893</v>
      </c>
      <c r="G219" t="s">
        <v>76</v>
      </c>
    </row>
    <row r="220" spans="1:7" x14ac:dyDescent="0.25">
      <c r="A220" s="29" t="s">
        <v>17119</v>
      </c>
      <c r="B220" s="29" t="s">
        <v>17120</v>
      </c>
      <c r="C220" s="82">
        <v>44237</v>
      </c>
      <c r="D220" s="29" t="s">
        <v>18947</v>
      </c>
      <c r="E220" s="31">
        <v>8880</v>
      </c>
      <c r="F220" s="29" t="s">
        <v>18893</v>
      </c>
      <c r="G220" t="s">
        <v>1001</v>
      </c>
    </row>
    <row r="221" spans="1:7" x14ac:dyDescent="0.25">
      <c r="A221" s="29" t="s">
        <v>17122</v>
      </c>
      <c r="B221" s="29" t="s">
        <v>17123</v>
      </c>
      <c r="C221" s="82">
        <v>44237</v>
      </c>
      <c r="D221" s="29" t="s">
        <v>18947</v>
      </c>
      <c r="E221" s="31">
        <v>8880</v>
      </c>
      <c r="F221" s="29" t="s">
        <v>18893</v>
      </c>
      <c r="G221" t="s">
        <v>1001</v>
      </c>
    </row>
    <row r="222" spans="1:7" x14ac:dyDescent="0.25">
      <c r="A222" s="29" t="s">
        <v>17124</v>
      </c>
      <c r="B222" s="29" t="s">
        <v>17125</v>
      </c>
      <c r="C222" s="82">
        <v>44237</v>
      </c>
      <c r="D222" s="29" t="s">
        <v>18930</v>
      </c>
      <c r="E222" s="31">
        <v>8680</v>
      </c>
      <c r="F222" s="29" t="s">
        <v>18893</v>
      </c>
      <c r="G222" t="s">
        <v>221</v>
      </c>
    </row>
    <row r="223" spans="1:7" x14ac:dyDescent="0.25">
      <c r="A223" s="29" t="s">
        <v>17127</v>
      </c>
      <c r="B223" s="29" t="s">
        <v>17128</v>
      </c>
      <c r="C223" s="82">
        <v>44237</v>
      </c>
      <c r="D223" s="29" t="s">
        <v>18909</v>
      </c>
      <c r="E223" s="31">
        <v>3920</v>
      </c>
      <c r="F223" s="29" t="s">
        <v>18888</v>
      </c>
      <c r="G223" t="s">
        <v>76</v>
      </c>
    </row>
    <row r="224" spans="1:7" x14ac:dyDescent="0.25">
      <c r="A224" s="29" t="s">
        <v>5574</v>
      </c>
      <c r="B224" s="29" t="s">
        <v>5575</v>
      </c>
      <c r="C224" s="82">
        <v>44228</v>
      </c>
      <c r="D224" s="29" t="s">
        <v>18926</v>
      </c>
      <c r="E224" s="31">
        <v>8560</v>
      </c>
      <c r="F224" s="29" t="s">
        <v>18893</v>
      </c>
      <c r="G224" t="s">
        <v>76</v>
      </c>
    </row>
    <row r="225" spans="1:7" x14ac:dyDescent="0.25">
      <c r="A225" s="29" t="s">
        <v>5595</v>
      </c>
      <c r="B225" s="29" t="s">
        <v>5596</v>
      </c>
      <c r="C225" s="82">
        <v>44228</v>
      </c>
      <c r="D225" s="29" t="s">
        <v>18940</v>
      </c>
      <c r="E225" s="31">
        <v>8850</v>
      </c>
      <c r="F225" s="29" t="s">
        <v>18893</v>
      </c>
      <c r="G225" t="s">
        <v>563</v>
      </c>
    </row>
    <row r="226" spans="1:7" x14ac:dyDescent="0.25">
      <c r="A226" s="29" t="s">
        <v>17129</v>
      </c>
      <c r="B226" s="29" t="s">
        <v>17130</v>
      </c>
      <c r="C226" s="82">
        <v>44237</v>
      </c>
      <c r="D226" s="29" t="s">
        <v>18928</v>
      </c>
      <c r="E226" s="31">
        <v>8610</v>
      </c>
      <c r="F226" s="29" t="s">
        <v>18893</v>
      </c>
      <c r="G226" t="s">
        <v>522</v>
      </c>
    </row>
    <row r="227" spans="1:7" x14ac:dyDescent="0.25">
      <c r="A227" s="29" t="s">
        <v>17132</v>
      </c>
      <c r="B227" s="29" t="s">
        <v>17133</v>
      </c>
      <c r="C227" s="82">
        <v>44237</v>
      </c>
      <c r="D227" s="29" t="s">
        <v>18952</v>
      </c>
      <c r="E227" s="31">
        <v>8930</v>
      </c>
      <c r="F227" s="29" t="s">
        <v>18893</v>
      </c>
      <c r="G227" t="s">
        <v>76</v>
      </c>
    </row>
    <row r="228" spans="1:7" x14ac:dyDescent="0.25">
      <c r="A228" s="29" t="s">
        <v>17134</v>
      </c>
      <c r="B228" s="29" t="s">
        <v>17135</v>
      </c>
      <c r="C228" s="82">
        <v>44237</v>
      </c>
      <c r="D228" s="29" t="s">
        <v>18955</v>
      </c>
      <c r="E228" s="31">
        <v>8980</v>
      </c>
      <c r="F228" s="29" t="s">
        <v>18893</v>
      </c>
      <c r="G228" t="s">
        <v>41</v>
      </c>
    </row>
    <row r="229" spans="1:7" x14ac:dyDescent="0.25">
      <c r="A229" s="29" t="s">
        <v>5598</v>
      </c>
      <c r="B229" s="29" t="s">
        <v>5599</v>
      </c>
      <c r="C229" s="82">
        <v>44228</v>
      </c>
      <c r="D229" s="29" t="s">
        <v>18928</v>
      </c>
      <c r="E229" s="31">
        <v>8610</v>
      </c>
      <c r="F229" s="29" t="s">
        <v>18893</v>
      </c>
      <c r="G229" t="s">
        <v>25</v>
      </c>
    </row>
    <row r="230" spans="1:7" x14ac:dyDescent="0.25">
      <c r="A230" s="29" t="s">
        <v>17136</v>
      </c>
      <c r="B230" s="29" t="s">
        <v>17137</v>
      </c>
      <c r="C230" s="82">
        <v>44237</v>
      </c>
      <c r="D230" s="29" t="s">
        <v>18943</v>
      </c>
      <c r="E230" s="31">
        <v>8830</v>
      </c>
      <c r="F230" s="29" t="s">
        <v>18893</v>
      </c>
      <c r="G230" t="s">
        <v>1001</v>
      </c>
    </row>
    <row r="231" spans="1:7" x14ac:dyDescent="0.25">
      <c r="A231" s="29" t="s">
        <v>17138</v>
      </c>
      <c r="B231" s="29" t="s">
        <v>17139</v>
      </c>
      <c r="C231" s="82">
        <v>44237</v>
      </c>
      <c r="D231" s="29" t="s">
        <v>18944</v>
      </c>
      <c r="E231" s="31">
        <v>8840</v>
      </c>
      <c r="F231" s="29" t="s">
        <v>18893</v>
      </c>
      <c r="G231" t="s">
        <v>76</v>
      </c>
    </row>
    <row r="232" spans="1:7" x14ac:dyDescent="0.25">
      <c r="A232" s="29" t="s">
        <v>17140</v>
      </c>
      <c r="B232" s="29" t="s">
        <v>17141</v>
      </c>
      <c r="C232" s="82">
        <v>44237</v>
      </c>
      <c r="D232" s="29" t="s">
        <v>18915</v>
      </c>
      <c r="E232" s="31">
        <v>8020</v>
      </c>
      <c r="F232" s="29" t="s">
        <v>18893</v>
      </c>
      <c r="G232" t="s">
        <v>221</v>
      </c>
    </row>
    <row r="233" spans="1:7" x14ac:dyDescent="0.25">
      <c r="A233" s="29" t="s">
        <v>17142</v>
      </c>
      <c r="B233" s="29" t="s">
        <v>17143</v>
      </c>
      <c r="C233" s="82">
        <v>44237</v>
      </c>
      <c r="D233" s="29" t="s">
        <v>18915</v>
      </c>
      <c r="E233" s="31">
        <v>8020</v>
      </c>
      <c r="F233" s="29" t="s">
        <v>18893</v>
      </c>
      <c r="G233" t="s">
        <v>221</v>
      </c>
    </row>
    <row r="234" spans="1:7" x14ac:dyDescent="0.25">
      <c r="A234" s="29" t="s">
        <v>5601</v>
      </c>
      <c r="B234" s="29" t="s">
        <v>5602</v>
      </c>
      <c r="C234" s="82">
        <v>44228</v>
      </c>
      <c r="D234" s="29" t="s">
        <v>18916</v>
      </c>
      <c r="E234" s="31">
        <v>8210</v>
      </c>
      <c r="F234" s="29" t="s">
        <v>18893</v>
      </c>
      <c r="G234" t="s">
        <v>905</v>
      </c>
    </row>
    <row r="235" spans="1:7" x14ac:dyDescent="0.25">
      <c r="A235" s="29" t="s">
        <v>17145</v>
      </c>
      <c r="B235" s="29" t="s">
        <v>17146</v>
      </c>
      <c r="C235" s="82">
        <v>44237</v>
      </c>
      <c r="D235" s="29" t="s">
        <v>18921</v>
      </c>
      <c r="E235" s="31">
        <v>8501</v>
      </c>
      <c r="F235" s="29" t="s">
        <v>18893</v>
      </c>
      <c r="G235" t="s">
        <v>563</v>
      </c>
    </row>
    <row r="236" spans="1:7" x14ac:dyDescent="0.25">
      <c r="A236" s="29" t="s">
        <v>17149</v>
      </c>
      <c r="B236" s="29" t="s">
        <v>17150</v>
      </c>
      <c r="C236" s="82">
        <v>44237</v>
      </c>
      <c r="D236" s="29" t="s">
        <v>18915</v>
      </c>
      <c r="E236" s="31">
        <v>8020</v>
      </c>
      <c r="F236" s="29" t="s">
        <v>18893</v>
      </c>
      <c r="G236" t="s">
        <v>221</v>
      </c>
    </row>
    <row r="237" spans="1:7" x14ac:dyDescent="0.25">
      <c r="A237" s="29" t="s">
        <v>5604</v>
      </c>
      <c r="B237" s="29" t="s">
        <v>5605</v>
      </c>
      <c r="C237" s="82">
        <v>44228</v>
      </c>
      <c r="D237" s="29" t="s">
        <v>18926</v>
      </c>
      <c r="E237" s="31">
        <v>8560</v>
      </c>
      <c r="F237" s="29" t="s">
        <v>18893</v>
      </c>
      <c r="G237" t="s">
        <v>34</v>
      </c>
    </row>
    <row r="238" spans="1:7" x14ac:dyDescent="0.25">
      <c r="A238" s="29" t="s">
        <v>5571</v>
      </c>
      <c r="B238" s="29" t="s">
        <v>5572</v>
      </c>
      <c r="C238" s="82">
        <v>44228</v>
      </c>
      <c r="D238" s="29" t="s">
        <v>18929</v>
      </c>
      <c r="E238" s="31">
        <v>8650</v>
      </c>
      <c r="F238" s="29" t="s">
        <v>18893</v>
      </c>
      <c r="G238" t="s">
        <v>76</v>
      </c>
    </row>
    <row r="239" spans="1:7" x14ac:dyDescent="0.25">
      <c r="A239" s="29" t="s">
        <v>5576</v>
      </c>
      <c r="B239" s="29" t="s">
        <v>5577</v>
      </c>
      <c r="C239" s="82">
        <v>44228</v>
      </c>
      <c r="D239" s="29" t="s">
        <v>18942</v>
      </c>
      <c r="E239" s="31">
        <v>8820</v>
      </c>
      <c r="F239" s="29" t="s">
        <v>18893</v>
      </c>
      <c r="G239" t="s">
        <v>76</v>
      </c>
    </row>
    <row r="240" spans="1:7" x14ac:dyDescent="0.25">
      <c r="A240" s="29" t="s">
        <v>5606</v>
      </c>
      <c r="B240" s="29" t="s">
        <v>5607</v>
      </c>
      <c r="C240" s="82">
        <v>44228</v>
      </c>
      <c r="D240" s="29" t="s">
        <v>18926</v>
      </c>
      <c r="E240" s="31">
        <v>8560</v>
      </c>
      <c r="F240" s="29" t="s">
        <v>18893</v>
      </c>
      <c r="G240" t="s">
        <v>41</v>
      </c>
    </row>
    <row r="241" spans="1:7" x14ac:dyDescent="0.25">
      <c r="A241" s="29" t="s">
        <v>17151</v>
      </c>
      <c r="B241" s="29" t="s">
        <v>17152</v>
      </c>
      <c r="C241" s="82">
        <v>44237</v>
      </c>
      <c r="D241" s="29" t="s">
        <v>18930</v>
      </c>
      <c r="E241" s="31">
        <v>8680</v>
      </c>
      <c r="F241" s="29" t="s">
        <v>18893</v>
      </c>
      <c r="G241" t="s">
        <v>512</v>
      </c>
    </row>
    <row r="242" spans="1:7" x14ac:dyDescent="0.25">
      <c r="A242" s="29" t="s">
        <v>17154</v>
      </c>
      <c r="B242" s="29" t="s">
        <v>17155</v>
      </c>
      <c r="C242" s="82">
        <v>44238</v>
      </c>
      <c r="D242" s="29" t="s">
        <v>18931</v>
      </c>
      <c r="E242" s="31">
        <v>8700</v>
      </c>
      <c r="F242" s="29" t="s">
        <v>18893</v>
      </c>
      <c r="G242" t="s">
        <v>76</v>
      </c>
    </row>
    <row r="243" spans="1:7" x14ac:dyDescent="0.25">
      <c r="A243" s="29" t="s">
        <v>17156</v>
      </c>
      <c r="B243" s="29" t="s">
        <v>17157</v>
      </c>
      <c r="C243" s="82">
        <v>44238</v>
      </c>
      <c r="D243" s="29" t="s">
        <v>18928</v>
      </c>
      <c r="E243" s="31">
        <v>8610</v>
      </c>
      <c r="F243" s="29" t="s">
        <v>18893</v>
      </c>
      <c r="G243" t="s">
        <v>638</v>
      </c>
    </row>
    <row r="244" spans="1:7" x14ac:dyDescent="0.25">
      <c r="A244" s="29" t="s">
        <v>17159</v>
      </c>
      <c r="B244" s="29" t="s">
        <v>17160</v>
      </c>
      <c r="C244" s="82">
        <v>44238</v>
      </c>
      <c r="D244" s="29" t="s">
        <v>18931</v>
      </c>
      <c r="E244" s="31">
        <v>8700</v>
      </c>
      <c r="F244" s="29" t="s">
        <v>18893</v>
      </c>
      <c r="G244" t="s">
        <v>76</v>
      </c>
    </row>
    <row r="245" spans="1:7" x14ac:dyDescent="0.25">
      <c r="A245" s="29" t="s">
        <v>5609</v>
      </c>
      <c r="B245" s="29" t="s">
        <v>5610</v>
      </c>
      <c r="C245" s="82">
        <v>44228</v>
      </c>
      <c r="D245" s="29" t="s">
        <v>18920</v>
      </c>
      <c r="E245" s="31">
        <v>8480</v>
      </c>
      <c r="F245" s="29" t="s">
        <v>18893</v>
      </c>
      <c r="G245" t="s">
        <v>41</v>
      </c>
    </row>
    <row r="246" spans="1:7" x14ac:dyDescent="0.25">
      <c r="A246" s="29" t="s">
        <v>17161</v>
      </c>
      <c r="B246" s="29" t="s">
        <v>17162</v>
      </c>
      <c r="C246" s="82">
        <v>44238</v>
      </c>
      <c r="D246" s="29" t="s">
        <v>18929</v>
      </c>
      <c r="E246" s="31">
        <v>8650</v>
      </c>
      <c r="F246" s="29" t="s">
        <v>18893</v>
      </c>
      <c r="G246" t="s">
        <v>76</v>
      </c>
    </row>
    <row r="247" spans="1:7" x14ac:dyDescent="0.25">
      <c r="A247" s="29" t="s">
        <v>8897</v>
      </c>
      <c r="B247" s="29" t="s">
        <v>8898</v>
      </c>
      <c r="C247" s="82">
        <v>44231</v>
      </c>
      <c r="D247" s="29" t="s">
        <v>18939</v>
      </c>
      <c r="F247" s="29" t="s">
        <v>18893</v>
      </c>
      <c r="G247" t="s">
        <v>34</v>
      </c>
    </row>
    <row r="248" spans="1:7" x14ac:dyDescent="0.25">
      <c r="A248" s="29" t="s">
        <v>17163</v>
      </c>
      <c r="B248" s="29" t="s">
        <v>17164</v>
      </c>
      <c r="C248" s="82">
        <v>44238</v>
      </c>
      <c r="D248" s="29" t="s">
        <v>18935</v>
      </c>
      <c r="E248" s="31">
        <v>8755</v>
      </c>
      <c r="F248" s="29" t="s">
        <v>18893</v>
      </c>
      <c r="G248" t="s">
        <v>76</v>
      </c>
    </row>
    <row r="249" spans="1:7" x14ac:dyDescent="0.25">
      <c r="A249" s="29" t="s">
        <v>17166</v>
      </c>
      <c r="B249" s="29" t="s">
        <v>17167</v>
      </c>
      <c r="C249" s="82">
        <v>44238</v>
      </c>
      <c r="D249" s="29" t="s">
        <v>18931</v>
      </c>
      <c r="E249" s="31">
        <v>8700</v>
      </c>
      <c r="F249" s="29" t="s">
        <v>18893</v>
      </c>
      <c r="G249" t="s">
        <v>76</v>
      </c>
    </row>
    <row r="250" spans="1:7" x14ac:dyDescent="0.25">
      <c r="A250" s="29" t="s">
        <v>5592</v>
      </c>
      <c r="B250" s="29" t="s">
        <v>5593</v>
      </c>
      <c r="C250" s="82">
        <v>44228</v>
      </c>
      <c r="D250" s="29" t="s">
        <v>18939</v>
      </c>
      <c r="E250" s="31">
        <v>8800</v>
      </c>
      <c r="F250" s="29" t="s">
        <v>18893</v>
      </c>
      <c r="G250" t="s">
        <v>2695</v>
      </c>
    </row>
    <row r="251" spans="1:7" x14ac:dyDescent="0.25">
      <c r="A251" s="29" t="s">
        <v>17169</v>
      </c>
      <c r="B251" s="29" t="s">
        <v>17170</v>
      </c>
      <c r="C251" s="82">
        <v>44238</v>
      </c>
      <c r="D251" s="29" t="s">
        <v>18932</v>
      </c>
      <c r="E251" s="31">
        <v>8720</v>
      </c>
      <c r="F251" s="29" t="s">
        <v>18893</v>
      </c>
      <c r="G251" t="s">
        <v>76</v>
      </c>
    </row>
    <row r="252" spans="1:7" x14ac:dyDescent="0.25">
      <c r="A252" s="29" t="s">
        <v>8899</v>
      </c>
      <c r="B252" s="29" t="s">
        <v>8900</v>
      </c>
      <c r="C252" s="82">
        <v>44231</v>
      </c>
      <c r="D252" s="29" t="s">
        <v>18930</v>
      </c>
      <c r="F252" s="29" t="s">
        <v>18893</v>
      </c>
      <c r="G252" t="s">
        <v>34</v>
      </c>
    </row>
    <row r="253" spans="1:7" x14ac:dyDescent="0.25">
      <c r="A253" s="29" t="s">
        <v>5612</v>
      </c>
      <c r="B253" s="29" t="s">
        <v>5613</v>
      </c>
      <c r="C253" s="82">
        <v>44228</v>
      </c>
      <c r="D253" s="29" t="s">
        <v>18939</v>
      </c>
      <c r="E253" s="31">
        <v>8800</v>
      </c>
      <c r="F253" s="29" t="s">
        <v>18893</v>
      </c>
      <c r="G253" t="s">
        <v>563</v>
      </c>
    </row>
    <row r="254" spans="1:7" x14ac:dyDescent="0.25">
      <c r="A254" s="29" t="s">
        <v>17171</v>
      </c>
      <c r="B254" s="29" t="s">
        <v>17172</v>
      </c>
      <c r="C254" s="82">
        <v>44239</v>
      </c>
      <c r="D254" s="29" t="s">
        <v>18939</v>
      </c>
      <c r="E254" s="31">
        <v>8800</v>
      </c>
      <c r="F254" s="29" t="s">
        <v>18893</v>
      </c>
      <c r="G254" t="s">
        <v>4552</v>
      </c>
    </row>
    <row r="255" spans="1:7" x14ac:dyDescent="0.25">
      <c r="A255" s="29" t="s">
        <v>17174</v>
      </c>
      <c r="B255" s="29" t="s">
        <v>17175</v>
      </c>
      <c r="C255" s="82">
        <v>44239</v>
      </c>
      <c r="D255" s="29" t="s">
        <v>18918</v>
      </c>
      <c r="E255" s="31">
        <v>8460</v>
      </c>
      <c r="F255" s="29" t="s">
        <v>18893</v>
      </c>
      <c r="G255" t="s">
        <v>221</v>
      </c>
    </row>
    <row r="256" spans="1:7" x14ac:dyDescent="0.25">
      <c r="A256" s="29" t="s">
        <v>5579</v>
      </c>
      <c r="B256" s="29" t="s">
        <v>5580</v>
      </c>
      <c r="C256" s="82">
        <v>44228</v>
      </c>
      <c r="D256" s="29" t="s">
        <v>18934</v>
      </c>
      <c r="E256" s="31">
        <v>8750</v>
      </c>
      <c r="F256" s="29" t="s">
        <v>18893</v>
      </c>
      <c r="G256" t="s">
        <v>76</v>
      </c>
    </row>
    <row r="257" spans="1:7" x14ac:dyDescent="0.25">
      <c r="A257" s="29" t="s">
        <v>17176</v>
      </c>
      <c r="B257" s="29" t="s">
        <v>17177</v>
      </c>
      <c r="C257" s="82">
        <v>44239</v>
      </c>
      <c r="D257" s="29" t="s">
        <v>18952</v>
      </c>
      <c r="E257" s="31">
        <v>8930</v>
      </c>
      <c r="F257" s="29" t="s">
        <v>18893</v>
      </c>
      <c r="G257" t="s">
        <v>1001</v>
      </c>
    </row>
    <row r="258" spans="1:7" x14ac:dyDescent="0.25">
      <c r="A258" s="29" t="s">
        <v>17179</v>
      </c>
      <c r="B258" s="29" t="s">
        <v>17180</v>
      </c>
      <c r="C258" s="82">
        <v>44239</v>
      </c>
      <c r="D258" s="29" t="s">
        <v>18931</v>
      </c>
      <c r="E258" s="31">
        <v>8700</v>
      </c>
      <c r="F258" s="29" t="s">
        <v>18893</v>
      </c>
      <c r="G258" t="s">
        <v>1001</v>
      </c>
    </row>
    <row r="259" spans="1:7" x14ac:dyDescent="0.25">
      <c r="A259" s="29" t="s">
        <v>5582</v>
      </c>
      <c r="B259" s="29" t="s">
        <v>5583</v>
      </c>
      <c r="C259" s="82">
        <v>44228</v>
      </c>
      <c r="D259" s="29" t="s">
        <v>18941</v>
      </c>
      <c r="E259" s="31">
        <v>8810</v>
      </c>
      <c r="F259" s="29" t="s">
        <v>18893</v>
      </c>
      <c r="G259" t="s">
        <v>76</v>
      </c>
    </row>
    <row r="260" spans="1:7" x14ac:dyDescent="0.25">
      <c r="A260" s="29" t="s">
        <v>898</v>
      </c>
      <c r="B260" s="29" t="s">
        <v>899</v>
      </c>
      <c r="C260" s="82">
        <v>44243</v>
      </c>
      <c r="D260" s="29" t="s">
        <v>18926</v>
      </c>
      <c r="E260" s="31">
        <v>8560</v>
      </c>
      <c r="F260" s="29" t="s">
        <v>18893</v>
      </c>
      <c r="G260" t="s">
        <v>563</v>
      </c>
    </row>
    <row r="261" spans="1:7" x14ac:dyDescent="0.25">
      <c r="A261" s="29" t="s">
        <v>5615</v>
      </c>
      <c r="B261" s="29" t="s">
        <v>5616</v>
      </c>
      <c r="C261" s="82">
        <v>44228</v>
      </c>
      <c r="D261" s="29" t="s">
        <v>18919</v>
      </c>
      <c r="E261" s="31">
        <v>8470</v>
      </c>
      <c r="F261" s="29" t="s">
        <v>18893</v>
      </c>
      <c r="G261" t="s">
        <v>221</v>
      </c>
    </row>
    <row r="262" spans="1:7" x14ac:dyDescent="0.25">
      <c r="A262" s="29" t="s">
        <v>5584</v>
      </c>
      <c r="B262" s="29" t="s">
        <v>5585</v>
      </c>
      <c r="C262" s="82">
        <v>44228</v>
      </c>
      <c r="D262" s="29" t="s">
        <v>18952</v>
      </c>
      <c r="E262" s="31">
        <v>8930</v>
      </c>
      <c r="F262" s="29" t="s">
        <v>18893</v>
      </c>
      <c r="G262" t="s">
        <v>76</v>
      </c>
    </row>
    <row r="263" spans="1:7" x14ac:dyDescent="0.25">
      <c r="A263" s="29" t="s">
        <v>8902</v>
      </c>
      <c r="B263" s="29" t="s">
        <v>8903</v>
      </c>
      <c r="C263" s="82">
        <v>44231</v>
      </c>
      <c r="D263" s="29" t="s">
        <v>18940</v>
      </c>
      <c r="F263" s="29" t="s">
        <v>18893</v>
      </c>
      <c r="G263" t="s">
        <v>76</v>
      </c>
    </row>
    <row r="264" spans="1:7" x14ac:dyDescent="0.25">
      <c r="A264" s="29" t="s">
        <v>5586</v>
      </c>
      <c r="B264" s="29" t="s">
        <v>5587</v>
      </c>
      <c r="C264" s="82">
        <v>44228</v>
      </c>
      <c r="D264" s="29" t="s">
        <v>18931</v>
      </c>
      <c r="E264" s="31">
        <v>8700</v>
      </c>
      <c r="F264" s="29" t="s">
        <v>18893</v>
      </c>
      <c r="G264" t="s">
        <v>76</v>
      </c>
    </row>
    <row r="265" spans="1:7" x14ac:dyDescent="0.25">
      <c r="A265" s="29" t="s">
        <v>5617</v>
      </c>
      <c r="B265" s="29" t="s">
        <v>5618</v>
      </c>
      <c r="C265" s="82">
        <v>44228</v>
      </c>
      <c r="D265" s="29" t="s">
        <v>18944</v>
      </c>
      <c r="E265" s="31">
        <v>8840</v>
      </c>
      <c r="F265" s="29" t="s">
        <v>18893</v>
      </c>
      <c r="G265" t="s">
        <v>25</v>
      </c>
    </row>
    <row r="266" spans="1:7" x14ac:dyDescent="0.25">
      <c r="A266" s="29" t="s">
        <v>8905</v>
      </c>
      <c r="B266" s="29" t="s">
        <v>8906</v>
      </c>
      <c r="C266" s="82">
        <v>44231</v>
      </c>
      <c r="D266" s="29" t="s">
        <v>18955</v>
      </c>
      <c r="F266" s="29" t="s">
        <v>18893</v>
      </c>
      <c r="G266" t="s">
        <v>76</v>
      </c>
    </row>
    <row r="267" spans="1:7" x14ac:dyDescent="0.25">
      <c r="A267" s="29" t="s">
        <v>903</v>
      </c>
      <c r="B267" s="29" t="s">
        <v>904</v>
      </c>
      <c r="C267" s="82">
        <v>44243</v>
      </c>
      <c r="D267" s="29" t="s">
        <v>18926</v>
      </c>
      <c r="E267" s="31">
        <v>8560</v>
      </c>
      <c r="F267" s="29" t="s">
        <v>18893</v>
      </c>
      <c r="G267" s="27" t="s">
        <v>490</v>
      </c>
    </row>
    <row r="268" spans="1:7" x14ac:dyDescent="0.25">
      <c r="A268" s="29" t="s">
        <v>907</v>
      </c>
      <c r="B268" s="29" t="s">
        <v>908</v>
      </c>
      <c r="C268" s="82">
        <v>44243</v>
      </c>
      <c r="D268" s="29" t="s">
        <v>18934</v>
      </c>
      <c r="E268" s="31">
        <v>8750</v>
      </c>
      <c r="F268" s="29" t="s">
        <v>18893</v>
      </c>
      <c r="G268" t="s">
        <v>563</v>
      </c>
    </row>
    <row r="269" spans="1:7" x14ac:dyDescent="0.25">
      <c r="A269" s="29" t="s">
        <v>911</v>
      </c>
      <c r="B269" s="29" t="s">
        <v>912</v>
      </c>
      <c r="C269" s="82">
        <v>44243</v>
      </c>
      <c r="D269" s="29" t="s">
        <v>18930</v>
      </c>
      <c r="E269" s="31">
        <v>8680</v>
      </c>
      <c r="F269" s="29" t="s">
        <v>18893</v>
      </c>
      <c r="G269" t="s">
        <v>221</v>
      </c>
    </row>
    <row r="270" spans="1:7" x14ac:dyDescent="0.25">
      <c r="A270" s="29" t="s">
        <v>915</v>
      </c>
      <c r="B270" s="29" t="s">
        <v>916</v>
      </c>
      <c r="C270" s="82">
        <v>44243</v>
      </c>
      <c r="D270" s="29" t="s">
        <v>18942</v>
      </c>
      <c r="E270" s="31">
        <v>8820</v>
      </c>
      <c r="F270" s="29" t="s">
        <v>18893</v>
      </c>
      <c r="G270" t="s">
        <v>221</v>
      </c>
    </row>
    <row r="271" spans="1:7" x14ac:dyDescent="0.25">
      <c r="A271" s="29" t="s">
        <v>919</v>
      </c>
      <c r="B271" s="29" t="s">
        <v>920</v>
      </c>
      <c r="C271" s="82">
        <v>44243</v>
      </c>
      <c r="D271" s="29" t="s">
        <v>18920</v>
      </c>
      <c r="E271" s="31">
        <v>8480</v>
      </c>
      <c r="F271" s="29" t="s">
        <v>18893</v>
      </c>
      <c r="G271" t="s">
        <v>41</v>
      </c>
    </row>
    <row r="272" spans="1:7" x14ac:dyDescent="0.25">
      <c r="A272" s="29" t="s">
        <v>923</v>
      </c>
      <c r="B272" s="29" t="s">
        <v>924</v>
      </c>
      <c r="C272" s="82">
        <v>44243</v>
      </c>
      <c r="D272" s="29" t="s">
        <v>18931</v>
      </c>
      <c r="E272" s="31">
        <v>8700</v>
      </c>
      <c r="F272" s="29" t="s">
        <v>18893</v>
      </c>
      <c r="G272" t="s">
        <v>76</v>
      </c>
    </row>
    <row r="273" spans="1:7" x14ac:dyDescent="0.25">
      <c r="A273" s="29" t="s">
        <v>927</v>
      </c>
      <c r="B273" s="29" t="s">
        <v>928</v>
      </c>
      <c r="C273" s="82">
        <v>44243</v>
      </c>
      <c r="D273" s="29" t="s">
        <v>18943</v>
      </c>
      <c r="E273" s="31">
        <v>8830</v>
      </c>
      <c r="F273" s="29" t="s">
        <v>18893</v>
      </c>
      <c r="G273" t="s">
        <v>76</v>
      </c>
    </row>
    <row r="274" spans="1:7" x14ac:dyDescent="0.25">
      <c r="A274" s="29" t="s">
        <v>931</v>
      </c>
      <c r="B274" s="29" t="s">
        <v>932</v>
      </c>
      <c r="C274" s="82">
        <v>44243</v>
      </c>
      <c r="D274" s="29" t="s">
        <v>18942</v>
      </c>
      <c r="E274" s="31">
        <v>8820</v>
      </c>
      <c r="F274" s="29" t="s">
        <v>18893</v>
      </c>
      <c r="G274" t="s">
        <v>76</v>
      </c>
    </row>
    <row r="275" spans="1:7" x14ac:dyDescent="0.25">
      <c r="A275" s="29" t="s">
        <v>934</v>
      </c>
      <c r="B275" s="29" t="s">
        <v>935</v>
      </c>
      <c r="C275" s="82">
        <v>44243</v>
      </c>
      <c r="D275" s="29" t="s">
        <v>18916</v>
      </c>
      <c r="E275" s="31">
        <v>8210</v>
      </c>
      <c r="F275" s="29" t="s">
        <v>18893</v>
      </c>
      <c r="G275" t="s">
        <v>76</v>
      </c>
    </row>
    <row r="276" spans="1:7" x14ac:dyDescent="0.25">
      <c r="A276" s="29" t="s">
        <v>8909</v>
      </c>
      <c r="B276" s="29" t="s">
        <v>8910</v>
      </c>
      <c r="C276" s="82">
        <v>44231</v>
      </c>
      <c r="D276" s="29" t="s">
        <v>18939</v>
      </c>
      <c r="F276" s="29" t="s">
        <v>18893</v>
      </c>
      <c r="G276" t="s">
        <v>76</v>
      </c>
    </row>
    <row r="277" spans="1:7" x14ac:dyDescent="0.25">
      <c r="A277" s="29" t="s">
        <v>8912</v>
      </c>
      <c r="B277" s="29" t="s">
        <v>8913</v>
      </c>
      <c r="C277" s="82">
        <v>44231</v>
      </c>
      <c r="D277" s="29" t="s">
        <v>18939</v>
      </c>
      <c r="F277" s="29" t="s">
        <v>18893</v>
      </c>
      <c r="G277" t="s">
        <v>41</v>
      </c>
    </row>
    <row r="278" spans="1:7" x14ac:dyDescent="0.25">
      <c r="A278" s="29" t="s">
        <v>8914</v>
      </c>
      <c r="B278" s="29" t="s">
        <v>8915</v>
      </c>
      <c r="C278" s="82">
        <v>44231</v>
      </c>
      <c r="D278" s="29" t="s">
        <v>18926</v>
      </c>
      <c r="F278" s="29" t="s">
        <v>18893</v>
      </c>
      <c r="G278" t="s">
        <v>41</v>
      </c>
    </row>
    <row r="279" spans="1:7" x14ac:dyDescent="0.25">
      <c r="A279" s="29" t="s">
        <v>937</v>
      </c>
      <c r="B279" s="29" t="s">
        <v>938</v>
      </c>
      <c r="C279" s="82">
        <v>44242</v>
      </c>
      <c r="D279" s="29" t="s">
        <v>18941</v>
      </c>
      <c r="E279" s="31">
        <v>8810</v>
      </c>
      <c r="F279" s="29" t="s">
        <v>18893</v>
      </c>
      <c r="G279" t="s">
        <v>76</v>
      </c>
    </row>
    <row r="280" spans="1:7" x14ac:dyDescent="0.25">
      <c r="A280" s="29" t="s">
        <v>941</v>
      </c>
      <c r="B280" s="29" t="s">
        <v>942</v>
      </c>
      <c r="C280" s="82">
        <v>44242</v>
      </c>
      <c r="D280" s="29" t="s">
        <v>18942</v>
      </c>
      <c r="E280" s="31">
        <v>8820</v>
      </c>
      <c r="F280" s="29" t="s">
        <v>18893</v>
      </c>
      <c r="G280" t="s">
        <v>221</v>
      </c>
    </row>
    <row r="281" spans="1:7" x14ac:dyDescent="0.25">
      <c r="A281" s="29" t="s">
        <v>943</v>
      </c>
      <c r="B281" s="29" t="s">
        <v>944</v>
      </c>
      <c r="C281" s="82">
        <v>44242</v>
      </c>
      <c r="D281" s="29" t="s">
        <v>18917</v>
      </c>
      <c r="E281" s="31">
        <v>8211</v>
      </c>
      <c r="F281" s="29" t="s">
        <v>18893</v>
      </c>
      <c r="G281" t="s">
        <v>221</v>
      </c>
    </row>
    <row r="282" spans="1:7" x14ac:dyDescent="0.25">
      <c r="A282" s="29" t="s">
        <v>947</v>
      </c>
      <c r="B282" s="29" t="s">
        <v>948</v>
      </c>
      <c r="C282" s="82">
        <v>44242</v>
      </c>
      <c r="D282" s="29" t="s">
        <v>18922</v>
      </c>
      <c r="E282" s="31">
        <v>8501</v>
      </c>
      <c r="F282" s="29" t="s">
        <v>18893</v>
      </c>
      <c r="G282" t="s">
        <v>563</v>
      </c>
    </row>
    <row r="283" spans="1:7" x14ac:dyDescent="0.25">
      <c r="A283" s="29" t="s">
        <v>951</v>
      </c>
      <c r="B283" s="29" t="s">
        <v>952</v>
      </c>
      <c r="C283" s="82">
        <v>44242</v>
      </c>
      <c r="D283" s="29" t="s">
        <v>18939</v>
      </c>
      <c r="E283" s="31">
        <v>8800</v>
      </c>
      <c r="F283" s="29" t="s">
        <v>18893</v>
      </c>
      <c r="G283" t="s">
        <v>41</v>
      </c>
    </row>
    <row r="284" spans="1:7" x14ac:dyDescent="0.25">
      <c r="A284" s="29" t="s">
        <v>8917</v>
      </c>
      <c r="B284" s="29" t="s">
        <v>8918</v>
      </c>
      <c r="C284" s="82">
        <v>44231</v>
      </c>
      <c r="D284" s="29" t="s">
        <v>18931</v>
      </c>
      <c r="F284" s="29" t="s">
        <v>18893</v>
      </c>
      <c r="G284" t="s">
        <v>34</v>
      </c>
    </row>
    <row r="285" spans="1:7" x14ac:dyDescent="0.25">
      <c r="A285" s="29" t="s">
        <v>8920</v>
      </c>
      <c r="B285" s="29" t="s">
        <v>8921</v>
      </c>
      <c r="C285" s="82">
        <v>44231</v>
      </c>
      <c r="D285" s="29" t="s">
        <v>18942</v>
      </c>
      <c r="F285" s="29" t="s">
        <v>18893</v>
      </c>
      <c r="G285" t="s">
        <v>221</v>
      </c>
    </row>
    <row r="286" spans="1:7" x14ac:dyDescent="0.25">
      <c r="A286" s="29" t="s">
        <v>8922</v>
      </c>
      <c r="B286" s="29" t="s">
        <v>8923</v>
      </c>
      <c r="C286" s="82">
        <v>44231</v>
      </c>
      <c r="D286" s="29" t="s">
        <v>18944</v>
      </c>
      <c r="F286" s="29" t="s">
        <v>18893</v>
      </c>
      <c r="G286" t="s">
        <v>76</v>
      </c>
    </row>
    <row r="287" spans="1:7" x14ac:dyDescent="0.25">
      <c r="A287" s="29" t="s">
        <v>955</v>
      </c>
      <c r="B287" s="29" t="s">
        <v>956</v>
      </c>
      <c r="C287" s="82">
        <v>44242</v>
      </c>
      <c r="D287" s="29" t="s">
        <v>18939</v>
      </c>
      <c r="E287" s="31">
        <v>8800</v>
      </c>
      <c r="F287" s="29" t="s">
        <v>18893</v>
      </c>
      <c r="G287" t="s">
        <v>76</v>
      </c>
    </row>
    <row r="288" spans="1:7" x14ac:dyDescent="0.25">
      <c r="A288" s="29" t="s">
        <v>958</v>
      </c>
      <c r="B288" s="29" t="s">
        <v>959</v>
      </c>
      <c r="C288" s="82">
        <v>44242</v>
      </c>
      <c r="D288" s="29" t="s">
        <v>18939</v>
      </c>
      <c r="E288" s="31">
        <v>8800</v>
      </c>
      <c r="F288" s="29" t="s">
        <v>18893</v>
      </c>
      <c r="G288" t="s">
        <v>76</v>
      </c>
    </row>
    <row r="289" spans="1:7" x14ac:dyDescent="0.25">
      <c r="A289" s="29" t="s">
        <v>960</v>
      </c>
      <c r="B289" s="29" t="s">
        <v>961</v>
      </c>
      <c r="C289" s="82">
        <v>44242</v>
      </c>
      <c r="D289" s="29" t="s">
        <v>18939</v>
      </c>
      <c r="E289" s="31">
        <v>8800</v>
      </c>
      <c r="F289" s="29" t="s">
        <v>18893</v>
      </c>
      <c r="G289" t="s">
        <v>34</v>
      </c>
    </row>
    <row r="290" spans="1:7" x14ac:dyDescent="0.25">
      <c r="A290" s="29" t="s">
        <v>963</v>
      </c>
      <c r="B290" s="29" t="s">
        <v>964</v>
      </c>
      <c r="C290" s="82">
        <v>44242</v>
      </c>
      <c r="D290" s="29" t="s">
        <v>18919</v>
      </c>
      <c r="E290" s="31">
        <v>8470</v>
      </c>
      <c r="F290" s="29" t="s">
        <v>18893</v>
      </c>
      <c r="G290" t="s">
        <v>221</v>
      </c>
    </row>
    <row r="291" spans="1:7" x14ac:dyDescent="0.25">
      <c r="A291" s="29" t="s">
        <v>966</v>
      </c>
      <c r="B291" s="29" t="s">
        <v>967</v>
      </c>
      <c r="C291" s="82">
        <v>44242</v>
      </c>
      <c r="D291" s="29" t="s">
        <v>18930</v>
      </c>
      <c r="E291" s="31">
        <v>8680</v>
      </c>
      <c r="F291" s="29" t="s">
        <v>18893</v>
      </c>
      <c r="G291" t="s">
        <v>221</v>
      </c>
    </row>
    <row r="292" spans="1:7" x14ac:dyDescent="0.25">
      <c r="A292" s="29" t="s">
        <v>968</v>
      </c>
      <c r="B292" s="29" t="s">
        <v>969</v>
      </c>
      <c r="C292" s="82">
        <v>44242</v>
      </c>
      <c r="D292" s="29" t="s">
        <v>18942</v>
      </c>
      <c r="E292" s="31">
        <v>8820</v>
      </c>
      <c r="F292" s="29" t="s">
        <v>18893</v>
      </c>
      <c r="G292" t="s">
        <v>76</v>
      </c>
    </row>
    <row r="293" spans="1:7" x14ac:dyDescent="0.25">
      <c r="A293" s="29" t="s">
        <v>5620</v>
      </c>
      <c r="B293" s="29" t="s">
        <v>5621</v>
      </c>
      <c r="C293" s="82">
        <v>44228</v>
      </c>
      <c r="D293" s="29" t="s">
        <v>18934</v>
      </c>
      <c r="E293" s="31">
        <v>8750</v>
      </c>
      <c r="F293" s="29" t="s">
        <v>18893</v>
      </c>
      <c r="G293" t="s">
        <v>34</v>
      </c>
    </row>
    <row r="294" spans="1:7" x14ac:dyDescent="0.25">
      <c r="A294" s="29" t="s">
        <v>971</v>
      </c>
      <c r="B294" s="29" t="s">
        <v>972</v>
      </c>
      <c r="C294" s="82">
        <v>44242</v>
      </c>
      <c r="D294" s="29" t="s">
        <v>18947</v>
      </c>
      <c r="E294" s="31">
        <v>8880</v>
      </c>
      <c r="F294" s="29" t="s">
        <v>18893</v>
      </c>
      <c r="G294" t="s">
        <v>76</v>
      </c>
    </row>
    <row r="295" spans="1:7" x14ac:dyDescent="0.25">
      <c r="A295" s="29" t="s">
        <v>8925</v>
      </c>
      <c r="B295" s="29" t="s">
        <v>8926</v>
      </c>
      <c r="C295" s="82">
        <v>44231</v>
      </c>
      <c r="D295" s="29" t="s">
        <v>18916</v>
      </c>
      <c r="F295" s="29" t="s">
        <v>18893</v>
      </c>
      <c r="G295" t="s">
        <v>76</v>
      </c>
    </row>
    <row r="296" spans="1:7" x14ac:dyDescent="0.25">
      <c r="A296" s="29" t="s">
        <v>975</v>
      </c>
      <c r="B296" s="29" t="s">
        <v>976</v>
      </c>
      <c r="C296" s="82">
        <v>44242</v>
      </c>
      <c r="D296" s="29" t="s">
        <v>18931</v>
      </c>
      <c r="E296" s="31">
        <v>8700</v>
      </c>
      <c r="F296" s="29" t="s">
        <v>18893</v>
      </c>
      <c r="G296" t="s">
        <v>76</v>
      </c>
    </row>
    <row r="297" spans="1:7" x14ac:dyDescent="0.25">
      <c r="A297" s="29" t="s">
        <v>978</v>
      </c>
      <c r="B297" s="29" t="s">
        <v>979</v>
      </c>
      <c r="C297" s="82">
        <v>44242</v>
      </c>
      <c r="D297" s="29" t="s">
        <v>18931</v>
      </c>
      <c r="E297" s="31">
        <v>8700</v>
      </c>
      <c r="F297" s="29" t="s">
        <v>18893</v>
      </c>
      <c r="G297" t="s">
        <v>76</v>
      </c>
    </row>
    <row r="298" spans="1:7" x14ac:dyDescent="0.25">
      <c r="A298" s="29" t="s">
        <v>8928</v>
      </c>
      <c r="B298" s="29" t="s">
        <v>8929</v>
      </c>
      <c r="C298" s="82">
        <v>44231</v>
      </c>
      <c r="D298" s="29" t="s">
        <v>18926</v>
      </c>
      <c r="F298" s="29" t="s">
        <v>18893</v>
      </c>
      <c r="G298" t="s">
        <v>70</v>
      </c>
    </row>
    <row r="299" spans="1:7" x14ac:dyDescent="0.25">
      <c r="A299" s="29" t="s">
        <v>8930</v>
      </c>
      <c r="B299" s="29" t="s">
        <v>8931</v>
      </c>
      <c r="C299" s="82">
        <v>44231</v>
      </c>
      <c r="D299" s="29" t="s">
        <v>18926</v>
      </c>
      <c r="F299" s="29" t="s">
        <v>18893</v>
      </c>
      <c r="G299" t="s">
        <v>70</v>
      </c>
    </row>
    <row r="300" spans="1:7" x14ac:dyDescent="0.25">
      <c r="A300" s="29" t="s">
        <v>981</v>
      </c>
      <c r="B300" s="29" t="s">
        <v>982</v>
      </c>
      <c r="C300" s="82">
        <v>44242</v>
      </c>
      <c r="D300" s="29" t="s">
        <v>18931</v>
      </c>
      <c r="E300" s="31">
        <v>8700</v>
      </c>
      <c r="F300" s="29" t="s">
        <v>18893</v>
      </c>
      <c r="G300" t="s">
        <v>76</v>
      </c>
    </row>
    <row r="301" spans="1:7" x14ac:dyDescent="0.25">
      <c r="A301" s="29" t="s">
        <v>8932</v>
      </c>
      <c r="B301" s="29" t="s">
        <v>8933</v>
      </c>
      <c r="C301" s="82">
        <v>44231</v>
      </c>
      <c r="D301" s="29" t="s">
        <v>18939</v>
      </c>
      <c r="F301" s="29" t="s">
        <v>18893</v>
      </c>
      <c r="G301" t="s">
        <v>563</v>
      </c>
    </row>
    <row r="302" spans="1:7" x14ac:dyDescent="0.25">
      <c r="A302" s="29" t="s">
        <v>984</v>
      </c>
      <c r="B302" s="29" t="s">
        <v>985</v>
      </c>
      <c r="C302" s="82">
        <v>44242</v>
      </c>
      <c r="D302" s="29" t="s">
        <v>18939</v>
      </c>
      <c r="E302" s="31">
        <v>8800</v>
      </c>
      <c r="F302" s="29" t="s">
        <v>18893</v>
      </c>
      <c r="G302" t="s">
        <v>34</v>
      </c>
    </row>
    <row r="303" spans="1:7" x14ac:dyDescent="0.25">
      <c r="A303" s="29" t="s">
        <v>986</v>
      </c>
      <c r="B303" s="29" t="s">
        <v>987</v>
      </c>
      <c r="C303" s="82">
        <v>44242</v>
      </c>
      <c r="D303" s="29" t="s">
        <v>18914</v>
      </c>
      <c r="E303" s="31">
        <v>8000</v>
      </c>
      <c r="F303" s="29" t="s">
        <v>18893</v>
      </c>
      <c r="G303" t="s">
        <v>76</v>
      </c>
    </row>
    <row r="304" spans="1:7" x14ac:dyDescent="0.25">
      <c r="A304" s="29" t="s">
        <v>8934</v>
      </c>
      <c r="B304" s="29" t="s">
        <v>8935</v>
      </c>
      <c r="C304" s="82">
        <v>44231</v>
      </c>
      <c r="D304" s="29" t="s">
        <v>18953</v>
      </c>
      <c r="F304" s="29" t="s">
        <v>18893</v>
      </c>
      <c r="G304" t="s">
        <v>41</v>
      </c>
    </row>
    <row r="305" spans="1:7" x14ac:dyDescent="0.25">
      <c r="A305" s="29" t="s">
        <v>991</v>
      </c>
      <c r="B305" s="29" t="s">
        <v>992</v>
      </c>
      <c r="C305" s="82">
        <v>44242</v>
      </c>
      <c r="D305" s="29" t="s">
        <v>18939</v>
      </c>
      <c r="E305" s="31">
        <v>8800</v>
      </c>
      <c r="F305" s="29" t="s">
        <v>18893</v>
      </c>
      <c r="G305" t="s">
        <v>76</v>
      </c>
    </row>
    <row r="306" spans="1:7" x14ac:dyDescent="0.25">
      <c r="A306" s="29" t="s">
        <v>8937</v>
      </c>
      <c r="B306" s="29" t="s">
        <v>8938</v>
      </c>
      <c r="C306" s="82">
        <v>44231</v>
      </c>
      <c r="D306" s="29" t="s">
        <v>18933</v>
      </c>
      <c r="F306" s="29" t="s">
        <v>18893</v>
      </c>
      <c r="G306" t="s">
        <v>563</v>
      </c>
    </row>
    <row r="307" spans="1:7" x14ac:dyDescent="0.25">
      <c r="A307" s="29" t="s">
        <v>993</v>
      </c>
      <c r="B307" s="29" t="s">
        <v>994</v>
      </c>
      <c r="C307" s="82">
        <v>44242</v>
      </c>
      <c r="D307" s="29" t="s">
        <v>18939</v>
      </c>
      <c r="E307" s="31">
        <v>8800</v>
      </c>
      <c r="F307" s="29" t="s">
        <v>18893</v>
      </c>
      <c r="G307" t="s">
        <v>76</v>
      </c>
    </row>
    <row r="308" spans="1:7" x14ac:dyDescent="0.25">
      <c r="A308" s="29" t="s">
        <v>8940</v>
      </c>
      <c r="B308" s="29" t="s">
        <v>8941</v>
      </c>
      <c r="C308" s="82">
        <v>44231</v>
      </c>
      <c r="D308" s="29" t="s">
        <v>18929</v>
      </c>
      <c r="F308" s="29" t="s">
        <v>18893</v>
      </c>
      <c r="G308" t="s">
        <v>76</v>
      </c>
    </row>
    <row r="309" spans="1:7" x14ac:dyDescent="0.25">
      <c r="A309" s="29" t="s">
        <v>8942</v>
      </c>
      <c r="B309" s="29" t="s">
        <v>8943</v>
      </c>
      <c r="C309" s="82">
        <v>44231</v>
      </c>
      <c r="D309" s="29" t="s">
        <v>18929</v>
      </c>
      <c r="F309" s="29" t="s">
        <v>18893</v>
      </c>
      <c r="G309" t="s">
        <v>76</v>
      </c>
    </row>
    <row r="310" spans="1:7" x14ac:dyDescent="0.25">
      <c r="A310" s="29" t="s">
        <v>8945</v>
      </c>
      <c r="B310" s="29" t="s">
        <v>8946</v>
      </c>
      <c r="C310" s="82">
        <v>44231</v>
      </c>
      <c r="D310" s="29" t="s">
        <v>18940</v>
      </c>
      <c r="F310" s="29" t="s">
        <v>18893</v>
      </c>
      <c r="G310" t="s">
        <v>76</v>
      </c>
    </row>
    <row r="311" spans="1:7" x14ac:dyDescent="0.25">
      <c r="A311" s="29" t="s">
        <v>8948</v>
      </c>
      <c r="B311" s="29" t="s">
        <v>8949</v>
      </c>
      <c r="C311" s="82">
        <v>44231</v>
      </c>
      <c r="D311" s="29" t="s">
        <v>18939</v>
      </c>
      <c r="F311" s="29" t="s">
        <v>18893</v>
      </c>
      <c r="G311" t="s">
        <v>221</v>
      </c>
    </row>
    <row r="312" spans="1:7" x14ac:dyDescent="0.25">
      <c r="A312" s="29" t="s">
        <v>16708</v>
      </c>
      <c r="B312" s="29" t="s">
        <v>16709</v>
      </c>
      <c r="C312" s="82">
        <v>44233</v>
      </c>
      <c r="D312" s="29" t="s">
        <v>18943</v>
      </c>
      <c r="E312" s="31">
        <v>8830</v>
      </c>
      <c r="F312" s="29" t="s">
        <v>18893</v>
      </c>
      <c r="G312" t="s">
        <v>70</v>
      </c>
    </row>
    <row r="313" spans="1:7" x14ac:dyDescent="0.25">
      <c r="A313" s="29" t="s">
        <v>8951</v>
      </c>
      <c r="B313" s="29" t="s">
        <v>8952</v>
      </c>
      <c r="C313" s="82">
        <v>44231</v>
      </c>
      <c r="D313" s="29" t="s">
        <v>19373</v>
      </c>
      <c r="F313" s="29" t="s">
        <v>18893</v>
      </c>
      <c r="G313" t="s">
        <v>41</v>
      </c>
    </row>
    <row r="314" spans="1:7" x14ac:dyDescent="0.25">
      <c r="A314" s="29" t="s">
        <v>8953</v>
      </c>
      <c r="B314" s="29" t="s">
        <v>8954</v>
      </c>
      <c r="C314" s="82">
        <v>44231</v>
      </c>
      <c r="D314" s="29" t="s">
        <v>18915</v>
      </c>
      <c r="F314" s="29" t="s">
        <v>18893</v>
      </c>
      <c r="G314" t="s">
        <v>41</v>
      </c>
    </row>
    <row r="315" spans="1:7" x14ac:dyDescent="0.25">
      <c r="A315" s="29" t="s">
        <v>8955</v>
      </c>
      <c r="B315" s="29" t="s">
        <v>8956</v>
      </c>
      <c r="C315" s="82">
        <v>44231</v>
      </c>
      <c r="D315" s="29" t="s">
        <v>18947</v>
      </c>
      <c r="F315" s="29" t="s">
        <v>18893</v>
      </c>
      <c r="G315" t="s">
        <v>41</v>
      </c>
    </row>
    <row r="316" spans="1:7" x14ac:dyDescent="0.25">
      <c r="A316" s="29" t="s">
        <v>8742</v>
      </c>
      <c r="B316" s="29" t="s">
        <v>8743</v>
      </c>
      <c r="C316" s="82">
        <v>44212</v>
      </c>
      <c r="D316" s="29" t="s">
        <v>18946</v>
      </c>
      <c r="F316" s="29" t="s">
        <v>18893</v>
      </c>
      <c r="G316" t="s">
        <v>563</v>
      </c>
    </row>
    <row r="317" spans="1:7" x14ac:dyDescent="0.25">
      <c r="A317" s="29" t="s">
        <v>8740</v>
      </c>
      <c r="B317" s="29" t="s">
        <v>8741</v>
      </c>
      <c r="C317" s="82">
        <v>44212</v>
      </c>
      <c r="D317" s="29" t="s">
        <v>18944</v>
      </c>
      <c r="F317" s="29" t="s">
        <v>18893</v>
      </c>
      <c r="G317" t="s">
        <v>76</v>
      </c>
    </row>
    <row r="318" spans="1:7" x14ac:dyDescent="0.25">
      <c r="A318" s="29" t="s">
        <v>5623</v>
      </c>
      <c r="B318" s="29" t="s">
        <v>5624</v>
      </c>
      <c r="C318" s="82">
        <v>44228</v>
      </c>
      <c r="D318" s="29" t="s">
        <v>18913</v>
      </c>
      <c r="E318" s="31">
        <v>7784</v>
      </c>
      <c r="F318" s="29" t="s">
        <v>18891</v>
      </c>
      <c r="G318" t="s">
        <v>3711</v>
      </c>
    </row>
    <row r="319" spans="1:7" x14ac:dyDescent="0.25">
      <c r="A319" s="29" t="s">
        <v>8745</v>
      </c>
      <c r="B319" s="29" t="s">
        <v>8746</v>
      </c>
      <c r="C319" s="82">
        <v>44212</v>
      </c>
      <c r="D319" s="29" t="s">
        <v>18944</v>
      </c>
      <c r="F319" s="29" t="s">
        <v>18893</v>
      </c>
      <c r="G319" t="s">
        <v>76</v>
      </c>
    </row>
    <row r="320" spans="1:7" x14ac:dyDescent="0.25">
      <c r="A320" s="29" t="s">
        <v>16711</v>
      </c>
      <c r="B320" s="29" t="s">
        <v>16712</v>
      </c>
      <c r="C320" s="82">
        <v>44233</v>
      </c>
      <c r="D320" s="29" t="s">
        <v>18928</v>
      </c>
      <c r="E320" s="31">
        <v>8610</v>
      </c>
      <c r="F320" s="29" t="s">
        <v>18893</v>
      </c>
      <c r="G320" t="s">
        <v>41</v>
      </c>
    </row>
    <row r="321" spans="1:7" x14ac:dyDescent="0.25">
      <c r="A321" s="29" t="s">
        <v>16714</v>
      </c>
      <c r="B321" s="29" t="s">
        <v>16715</v>
      </c>
      <c r="C321" s="82">
        <v>44233</v>
      </c>
      <c r="D321" s="29" t="s">
        <v>18944</v>
      </c>
      <c r="E321" s="31">
        <v>8840</v>
      </c>
      <c r="F321" s="29" t="s">
        <v>18893</v>
      </c>
      <c r="G321" t="s">
        <v>34</v>
      </c>
    </row>
    <row r="322" spans="1:7" x14ac:dyDescent="0.25">
      <c r="A322" s="29" t="s">
        <v>8748</v>
      </c>
      <c r="B322" s="29" t="s">
        <v>8749</v>
      </c>
      <c r="C322" s="82">
        <v>44212</v>
      </c>
      <c r="D322" s="29" t="s">
        <v>18944</v>
      </c>
      <c r="F322" s="29" t="s">
        <v>18893</v>
      </c>
      <c r="G322" t="s">
        <v>76</v>
      </c>
    </row>
    <row r="323" spans="1:7" x14ac:dyDescent="0.25">
      <c r="A323" s="29" t="s">
        <v>16717</v>
      </c>
      <c r="B323" s="29" t="s">
        <v>16718</v>
      </c>
      <c r="C323" s="82">
        <v>44233</v>
      </c>
      <c r="D323" s="29" t="s">
        <v>18946</v>
      </c>
      <c r="E323" s="31">
        <v>8870</v>
      </c>
      <c r="F323" s="29" t="s">
        <v>18893</v>
      </c>
      <c r="G323" t="s">
        <v>76</v>
      </c>
    </row>
    <row r="324" spans="1:7" x14ac:dyDescent="0.25">
      <c r="A324" s="29" t="s">
        <v>16720</v>
      </c>
      <c r="B324" s="29" t="s">
        <v>16721</v>
      </c>
      <c r="C324" s="82">
        <v>44233</v>
      </c>
      <c r="D324" s="29" t="s">
        <v>18939</v>
      </c>
      <c r="E324" s="31">
        <v>8800</v>
      </c>
      <c r="F324" s="29" t="s">
        <v>18893</v>
      </c>
      <c r="G324" t="s">
        <v>76</v>
      </c>
    </row>
    <row r="325" spans="1:7" x14ac:dyDescent="0.25">
      <c r="A325" s="29" t="s">
        <v>16723</v>
      </c>
      <c r="B325" s="29" t="s">
        <v>16724</v>
      </c>
      <c r="C325" s="82">
        <v>44233</v>
      </c>
      <c r="D325" s="29" t="s">
        <v>18946</v>
      </c>
      <c r="E325" s="31">
        <v>8870</v>
      </c>
      <c r="F325" s="29" t="s">
        <v>18893</v>
      </c>
      <c r="G325" t="s">
        <v>76</v>
      </c>
    </row>
    <row r="326" spans="1:7" x14ac:dyDescent="0.25">
      <c r="A326" s="29" t="s">
        <v>17181</v>
      </c>
      <c r="B326" s="29" t="s">
        <v>17182</v>
      </c>
      <c r="C326" s="82">
        <v>44239</v>
      </c>
      <c r="D326" s="29" t="s">
        <v>18909</v>
      </c>
      <c r="E326" s="31">
        <v>3920</v>
      </c>
      <c r="F326" s="29" t="s">
        <v>18888</v>
      </c>
      <c r="G326" t="s">
        <v>76</v>
      </c>
    </row>
    <row r="327" spans="1:7" x14ac:dyDescent="0.25">
      <c r="A327" s="29" t="s">
        <v>17184</v>
      </c>
      <c r="B327" s="29" t="s">
        <v>17185</v>
      </c>
      <c r="C327" s="82">
        <v>44239</v>
      </c>
      <c r="D327" s="29" t="s">
        <v>18909</v>
      </c>
      <c r="E327" s="31">
        <v>3920</v>
      </c>
      <c r="F327" s="29" t="s">
        <v>18888</v>
      </c>
      <c r="G327" t="s">
        <v>76</v>
      </c>
    </row>
    <row r="328" spans="1:7" x14ac:dyDescent="0.25">
      <c r="A328" s="29" t="s">
        <v>17187</v>
      </c>
      <c r="B328" s="29" t="s">
        <v>17188</v>
      </c>
      <c r="C328" s="82">
        <v>44240</v>
      </c>
      <c r="D328" s="29" t="s">
        <v>18909</v>
      </c>
      <c r="E328" s="31">
        <v>3920</v>
      </c>
      <c r="F328" s="29" t="s">
        <v>18888</v>
      </c>
      <c r="G328" t="s">
        <v>76</v>
      </c>
    </row>
    <row r="329" spans="1:7" x14ac:dyDescent="0.25">
      <c r="A329" s="29" t="s">
        <v>17189</v>
      </c>
      <c r="B329" s="29" t="s">
        <v>17190</v>
      </c>
      <c r="C329" s="82">
        <v>44240</v>
      </c>
      <c r="D329" s="29" t="s">
        <v>18909</v>
      </c>
      <c r="E329" s="31">
        <v>3920</v>
      </c>
      <c r="F329" s="29" t="s">
        <v>18888</v>
      </c>
      <c r="G329" t="s">
        <v>76</v>
      </c>
    </row>
    <row r="330" spans="1:7" x14ac:dyDescent="0.25">
      <c r="A330" s="29" t="s">
        <v>16726</v>
      </c>
      <c r="B330" s="29" t="s">
        <v>16727</v>
      </c>
      <c r="C330" s="82">
        <v>44233</v>
      </c>
      <c r="D330" s="29" t="s">
        <v>18941</v>
      </c>
      <c r="E330" s="31">
        <v>8810</v>
      </c>
      <c r="F330" s="29" t="s">
        <v>18893</v>
      </c>
      <c r="G330" t="s">
        <v>76</v>
      </c>
    </row>
    <row r="331" spans="1:7" x14ac:dyDescent="0.25">
      <c r="A331" s="29" t="s">
        <v>16728</v>
      </c>
      <c r="B331" s="29" t="s">
        <v>16729</v>
      </c>
      <c r="C331" s="82">
        <v>44233</v>
      </c>
      <c r="D331" s="29" t="s">
        <v>18941</v>
      </c>
      <c r="E331" s="31">
        <v>8810</v>
      </c>
      <c r="F331" s="29" t="s">
        <v>18893</v>
      </c>
      <c r="G331" t="s">
        <v>76</v>
      </c>
    </row>
    <row r="332" spans="1:7" x14ac:dyDescent="0.25">
      <c r="A332" s="29" t="s">
        <v>16731</v>
      </c>
      <c r="B332" s="29" t="s">
        <v>16732</v>
      </c>
      <c r="C332" s="82">
        <v>44233</v>
      </c>
      <c r="D332" s="29" t="s">
        <v>18948</v>
      </c>
      <c r="E332" s="31">
        <v>8890</v>
      </c>
      <c r="F332" s="29" t="s">
        <v>18893</v>
      </c>
      <c r="G332" t="s">
        <v>41</v>
      </c>
    </row>
    <row r="333" spans="1:7" x14ac:dyDescent="0.25">
      <c r="A333" s="29" t="s">
        <v>16734</v>
      </c>
      <c r="B333" s="29" t="s">
        <v>16735</v>
      </c>
      <c r="C333" s="82">
        <v>44233</v>
      </c>
      <c r="D333" s="29" t="s">
        <v>18934</v>
      </c>
      <c r="E333" s="31">
        <v>8750</v>
      </c>
      <c r="F333" s="29" t="s">
        <v>18893</v>
      </c>
      <c r="G333" t="s">
        <v>76</v>
      </c>
    </row>
    <row r="334" spans="1:7" x14ac:dyDescent="0.25">
      <c r="A334" s="29" t="s">
        <v>16736</v>
      </c>
      <c r="B334" s="29" t="s">
        <v>16737</v>
      </c>
      <c r="C334" s="82">
        <v>44233</v>
      </c>
      <c r="D334" s="29" t="s">
        <v>18930</v>
      </c>
      <c r="E334" s="31">
        <v>8680</v>
      </c>
      <c r="F334" s="29" t="s">
        <v>18893</v>
      </c>
      <c r="G334" t="s">
        <v>34</v>
      </c>
    </row>
    <row r="335" spans="1:7" x14ac:dyDescent="0.25">
      <c r="A335" s="29" t="s">
        <v>16738</v>
      </c>
      <c r="B335" s="29" t="s">
        <v>16739</v>
      </c>
      <c r="C335" s="82">
        <v>44233</v>
      </c>
      <c r="D335" s="29" t="s">
        <v>18939</v>
      </c>
      <c r="E335" s="31">
        <v>8800</v>
      </c>
      <c r="F335" s="29" t="s">
        <v>18893</v>
      </c>
      <c r="G335" t="s">
        <v>76</v>
      </c>
    </row>
    <row r="336" spans="1:7" x14ac:dyDescent="0.25">
      <c r="A336" s="29" t="s">
        <v>16741</v>
      </c>
      <c r="B336" s="29" t="s">
        <v>16742</v>
      </c>
      <c r="C336" s="82">
        <v>44233</v>
      </c>
      <c r="D336" s="29" t="s">
        <v>18944</v>
      </c>
      <c r="E336" s="31">
        <v>8840</v>
      </c>
      <c r="F336" s="29" t="s">
        <v>18893</v>
      </c>
      <c r="G336" t="s">
        <v>76</v>
      </c>
    </row>
    <row r="337" spans="1:7" x14ac:dyDescent="0.25">
      <c r="A337" s="29" t="s">
        <v>16743</v>
      </c>
      <c r="B337" s="29" t="s">
        <v>16744</v>
      </c>
      <c r="C337" s="82">
        <v>44233</v>
      </c>
      <c r="D337" s="29" t="s">
        <v>18955</v>
      </c>
      <c r="E337" s="31">
        <v>8980</v>
      </c>
      <c r="F337" s="29" t="s">
        <v>18893</v>
      </c>
      <c r="G337" t="s">
        <v>76</v>
      </c>
    </row>
    <row r="338" spans="1:7" x14ac:dyDescent="0.25">
      <c r="A338" s="29" t="s">
        <v>16745</v>
      </c>
      <c r="B338" s="29" t="s">
        <v>16746</v>
      </c>
      <c r="C338" s="82">
        <v>44233</v>
      </c>
      <c r="D338" s="29" t="s">
        <v>18942</v>
      </c>
      <c r="E338" s="31">
        <v>8820</v>
      </c>
      <c r="F338" s="29" t="s">
        <v>18893</v>
      </c>
      <c r="G338" t="s">
        <v>76</v>
      </c>
    </row>
    <row r="339" spans="1:7" x14ac:dyDescent="0.25">
      <c r="A339" s="29" t="s">
        <v>16747</v>
      </c>
      <c r="B339" s="29" t="s">
        <v>16748</v>
      </c>
      <c r="C339" s="82">
        <v>44233</v>
      </c>
      <c r="D339" s="29" t="s">
        <v>18927</v>
      </c>
      <c r="E339" s="31">
        <v>8600</v>
      </c>
      <c r="F339" s="29" t="s">
        <v>18893</v>
      </c>
      <c r="G339" t="s">
        <v>25</v>
      </c>
    </row>
    <row r="340" spans="1:7" x14ac:dyDescent="0.25">
      <c r="A340" s="29" t="s">
        <v>16750</v>
      </c>
      <c r="B340" s="29" t="s">
        <v>16751</v>
      </c>
      <c r="C340" s="82">
        <v>44233</v>
      </c>
      <c r="D340" s="29" t="s">
        <v>18941</v>
      </c>
      <c r="E340" s="31">
        <v>8810</v>
      </c>
      <c r="F340" s="29" t="s">
        <v>18893</v>
      </c>
      <c r="G340" t="s">
        <v>76</v>
      </c>
    </row>
    <row r="341" spans="1:7" x14ac:dyDescent="0.25">
      <c r="A341" s="29" t="s">
        <v>16753</v>
      </c>
      <c r="B341" s="29" t="s">
        <v>16754</v>
      </c>
      <c r="C341" s="82">
        <v>44233</v>
      </c>
      <c r="D341" s="29" t="s">
        <v>18940</v>
      </c>
      <c r="E341" s="31">
        <v>8850</v>
      </c>
      <c r="F341" s="29" t="s">
        <v>18893</v>
      </c>
      <c r="G341" t="s">
        <v>563</v>
      </c>
    </row>
    <row r="342" spans="1:7" x14ac:dyDescent="0.25">
      <c r="A342" s="29" t="s">
        <v>16756</v>
      </c>
      <c r="B342" s="29" t="s">
        <v>16757</v>
      </c>
      <c r="C342" s="82">
        <v>44233</v>
      </c>
      <c r="D342" s="29" t="s">
        <v>18939</v>
      </c>
      <c r="E342" s="31">
        <v>8800</v>
      </c>
      <c r="F342" s="29" t="s">
        <v>18893</v>
      </c>
      <c r="G342" t="s">
        <v>76</v>
      </c>
    </row>
    <row r="343" spans="1:7" x14ac:dyDescent="0.25">
      <c r="A343" s="29" t="s">
        <v>17191</v>
      </c>
      <c r="B343" s="29" t="s">
        <v>17192</v>
      </c>
      <c r="C343" s="82">
        <v>44240</v>
      </c>
      <c r="D343" s="29" t="s">
        <v>18939</v>
      </c>
      <c r="E343" s="31">
        <v>8800</v>
      </c>
      <c r="F343" s="29" t="s">
        <v>18893</v>
      </c>
      <c r="G343" t="s">
        <v>34</v>
      </c>
    </row>
    <row r="344" spans="1:7" x14ac:dyDescent="0.25">
      <c r="A344" s="29" t="s">
        <v>16758</v>
      </c>
      <c r="B344" s="29" t="s">
        <v>16759</v>
      </c>
      <c r="C344" s="82">
        <v>44233</v>
      </c>
      <c r="D344" s="29" t="s">
        <v>18912</v>
      </c>
      <c r="E344" s="31">
        <v>7782</v>
      </c>
      <c r="F344" s="29" t="s">
        <v>18891</v>
      </c>
      <c r="G344" t="s">
        <v>25</v>
      </c>
    </row>
    <row r="345" spans="1:7" x14ac:dyDescent="0.25">
      <c r="A345" s="29" t="s">
        <v>16761</v>
      </c>
      <c r="B345" s="29" t="s">
        <v>16762</v>
      </c>
      <c r="C345" s="82">
        <v>44233</v>
      </c>
      <c r="D345" s="29" t="s">
        <v>18939</v>
      </c>
      <c r="E345" s="31">
        <v>8800</v>
      </c>
      <c r="F345" s="29" t="s">
        <v>18893</v>
      </c>
      <c r="G345" t="s">
        <v>76</v>
      </c>
    </row>
    <row r="346" spans="1:7" x14ac:dyDescent="0.25">
      <c r="A346" s="29" t="s">
        <v>16764</v>
      </c>
      <c r="B346" s="29" t="s">
        <v>16765</v>
      </c>
      <c r="C346" s="82">
        <v>44233</v>
      </c>
      <c r="D346" s="29" t="s">
        <v>18920</v>
      </c>
      <c r="E346" s="31">
        <v>8480</v>
      </c>
      <c r="F346" s="29" t="s">
        <v>18893</v>
      </c>
      <c r="G346" t="s">
        <v>221</v>
      </c>
    </row>
    <row r="347" spans="1:7" x14ac:dyDescent="0.25">
      <c r="A347" s="29" t="s">
        <v>16767</v>
      </c>
      <c r="B347" s="29" t="s">
        <v>16768</v>
      </c>
      <c r="C347" s="82">
        <v>44233</v>
      </c>
      <c r="D347" s="29" t="s">
        <v>18934</v>
      </c>
      <c r="E347" s="31">
        <v>8750</v>
      </c>
      <c r="F347" s="29" t="s">
        <v>18893</v>
      </c>
      <c r="G347" t="s">
        <v>25</v>
      </c>
    </row>
    <row r="348" spans="1:7" x14ac:dyDescent="0.25">
      <c r="A348" s="29" t="s">
        <v>16770</v>
      </c>
      <c r="B348" s="29" t="s">
        <v>16771</v>
      </c>
      <c r="C348" s="82">
        <v>44233</v>
      </c>
      <c r="D348" s="29" t="s">
        <v>18939</v>
      </c>
      <c r="E348" s="31">
        <v>8800</v>
      </c>
      <c r="F348" s="29" t="s">
        <v>18893</v>
      </c>
      <c r="G348" t="s">
        <v>76</v>
      </c>
    </row>
    <row r="349" spans="1:7" x14ac:dyDescent="0.25">
      <c r="A349" s="29" t="s">
        <v>16772</v>
      </c>
      <c r="B349" s="29" t="s">
        <v>16773</v>
      </c>
      <c r="C349" s="82">
        <v>44233</v>
      </c>
      <c r="D349" s="29" t="s">
        <v>18909</v>
      </c>
      <c r="E349" s="31">
        <v>3920</v>
      </c>
      <c r="F349" s="29" t="s">
        <v>18888</v>
      </c>
      <c r="G349" t="s">
        <v>76</v>
      </c>
    </row>
    <row r="350" spans="1:7" x14ac:dyDescent="0.25">
      <c r="A350" s="29" t="s">
        <v>16775</v>
      </c>
      <c r="B350" s="29" t="s">
        <v>16776</v>
      </c>
      <c r="C350" s="82">
        <v>44233</v>
      </c>
      <c r="D350" s="29" t="s">
        <v>18934</v>
      </c>
      <c r="E350" s="31">
        <v>8750</v>
      </c>
      <c r="F350" s="29" t="s">
        <v>18893</v>
      </c>
      <c r="G350" t="s">
        <v>25</v>
      </c>
    </row>
    <row r="351" spans="1:7" x14ac:dyDescent="0.25">
      <c r="A351" s="29" t="s">
        <v>16777</v>
      </c>
      <c r="B351" s="29" t="s">
        <v>16778</v>
      </c>
      <c r="C351" s="82">
        <v>44233</v>
      </c>
      <c r="D351" s="29" t="s">
        <v>18909</v>
      </c>
      <c r="E351" s="31">
        <v>3920</v>
      </c>
      <c r="F351" s="29" t="s">
        <v>18888</v>
      </c>
      <c r="G351" t="s">
        <v>76</v>
      </c>
    </row>
    <row r="352" spans="1:7" x14ac:dyDescent="0.25">
      <c r="A352" s="29" t="s">
        <v>16779</v>
      </c>
      <c r="B352" s="29" t="s">
        <v>16780</v>
      </c>
      <c r="C352" s="82">
        <v>44233</v>
      </c>
      <c r="D352" s="29" t="s">
        <v>18952</v>
      </c>
      <c r="E352" s="31">
        <v>8930</v>
      </c>
      <c r="F352" s="29" t="s">
        <v>18893</v>
      </c>
      <c r="G352" t="s">
        <v>76</v>
      </c>
    </row>
    <row r="353" spans="1:7" x14ac:dyDescent="0.25">
      <c r="A353" s="29" t="s">
        <v>17193</v>
      </c>
      <c r="B353" s="29" t="s">
        <v>17194</v>
      </c>
      <c r="C353" s="82">
        <v>44240</v>
      </c>
      <c r="D353" s="29" t="s">
        <v>18952</v>
      </c>
      <c r="E353" s="31">
        <v>8930</v>
      </c>
      <c r="F353" s="29" t="s">
        <v>18893</v>
      </c>
      <c r="G353" t="s">
        <v>34</v>
      </c>
    </row>
    <row r="354" spans="1:7" x14ac:dyDescent="0.25">
      <c r="A354" s="29" t="s">
        <v>16781</v>
      </c>
      <c r="B354" s="29" t="s">
        <v>16782</v>
      </c>
      <c r="C354" s="82">
        <v>44233</v>
      </c>
      <c r="D354" s="29" t="s">
        <v>18941</v>
      </c>
      <c r="E354" s="31">
        <v>8810</v>
      </c>
      <c r="F354" s="29" t="s">
        <v>18893</v>
      </c>
      <c r="G354" t="s">
        <v>76</v>
      </c>
    </row>
    <row r="355" spans="1:7" x14ac:dyDescent="0.25">
      <c r="A355" s="29" t="s">
        <v>17196</v>
      </c>
      <c r="B355" s="29" t="s">
        <v>17197</v>
      </c>
      <c r="C355" s="82">
        <v>44240</v>
      </c>
      <c r="D355" s="29" t="s">
        <v>18940</v>
      </c>
      <c r="E355" s="31">
        <v>8850</v>
      </c>
      <c r="F355" s="29" t="s">
        <v>18893</v>
      </c>
      <c r="G355" t="s">
        <v>563</v>
      </c>
    </row>
    <row r="356" spans="1:7" x14ac:dyDescent="0.25">
      <c r="A356" s="29" t="s">
        <v>995</v>
      </c>
      <c r="B356" s="29" t="s">
        <v>996</v>
      </c>
      <c r="C356" s="82">
        <v>44242</v>
      </c>
      <c r="D356" s="29" t="s">
        <v>18914</v>
      </c>
      <c r="E356" s="31">
        <v>8000</v>
      </c>
      <c r="F356" s="29" t="s">
        <v>18893</v>
      </c>
      <c r="G356" t="s">
        <v>76</v>
      </c>
    </row>
    <row r="357" spans="1:7" x14ac:dyDescent="0.25">
      <c r="A357" s="29" t="s">
        <v>17199</v>
      </c>
      <c r="B357" s="29" t="s">
        <v>17200</v>
      </c>
      <c r="C357" s="82">
        <v>44240</v>
      </c>
      <c r="D357" s="29" t="s">
        <v>18939</v>
      </c>
      <c r="E357" s="31">
        <v>8800</v>
      </c>
      <c r="F357" s="29" t="s">
        <v>18893</v>
      </c>
      <c r="G357" t="s">
        <v>522</v>
      </c>
    </row>
    <row r="358" spans="1:7" x14ac:dyDescent="0.25">
      <c r="A358" s="29" t="s">
        <v>17202</v>
      </c>
      <c r="B358" s="29" t="s">
        <v>17203</v>
      </c>
      <c r="C358" s="82">
        <v>44241</v>
      </c>
      <c r="D358" s="29" t="s">
        <v>18945</v>
      </c>
      <c r="E358" s="31">
        <v>8851</v>
      </c>
      <c r="F358" s="29" t="s">
        <v>18893</v>
      </c>
      <c r="G358" t="s">
        <v>76</v>
      </c>
    </row>
    <row r="359" spans="1:7" x14ac:dyDescent="0.25">
      <c r="A359" s="29" t="s">
        <v>16783</v>
      </c>
      <c r="B359" s="29" t="s">
        <v>16784</v>
      </c>
      <c r="C359" s="82">
        <v>44233</v>
      </c>
      <c r="D359" s="29" t="s">
        <v>18927</v>
      </c>
      <c r="E359" s="31">
        <v>8600</v>
      </c>
      <c r="F359" s="29" t="s">
        <v>18893</v>
      </c>
      <c r="G359" t="s">
        <v>76</v>
      </c>
    </row>
    <row r="360" spans="1:7" x14ac:dyDescent="0.25">
      <c r="A360" s="29" t="s">
        <v>16785</v>
      </c>
      <c r="B360" s="29" t="s">
        <v>16786</v>
      </c>
      <c r="C360" s="82">
        <v>44233</v>
      </c>
      <c r="D360" s="29" t="s">
        <v>18948</v>
      </c>
      <c r="E360" s="31">
        <v>8890</v>
      </c>
      <c r="F360" s="29" t="s">
        <v>18893</v>
      </c>
      <c r="G360" t="s">
        <v>76</v>
      </c>
    </row>
    <row r="361" spans="1:7" x14ac:dyDescent="0.25">
      <c r="A361" s="29" t="s">
        <v>16787</v>
      </c>
      <c r="B361" s="29" t="s">
        <v>16788</v>
      </c>
      <c r="C361" s="82">
        <v>44233</v>
      </c>
      <c r="D361" s="29" t="s">
        <v>18939</v>
      </c>
      <c r="E361" s="31">
        <v>8800</v>
      </c>
      <c r="F361" s="29" t="s">
        <v>18893</v>
      </c>
      <c r="G361" t="s">
        <v>25</v>
      </c>
    </row>
    <row r="362" spans="1:7" x14ac:dyDescent="0.25">
      <c r="A362" s="29" t="s">
        <v>17204</v>
      </c>
      <c r="B362" s="29" t="s">
        <v>17205</v>
      </c>
      <c r="C362" s="82">
        <v>44241</v>
      </c>
      <c r="D362" s="29" t="s">
        <v>18934</v>
      </c>
      <c r="E362" s="31">
        <v>8750</v>
      </c>
      <c r="F362" s="29" t="s">
        <v>18893</v>
      </c>
      <c r="G362" t="s">
        <v>4552</v>
      </c>
    </row>
    <row r="363" spans="1:7" x14ac:dyDescent="0.25">
      <c r="A363" s="29" t="s">
        <v>17207</v>
      </c>
      <c r="B363" s="29" t="s">
        <v>17208</v>
      </c>
      <c r="C363" s="82">
        <v>44241</v>
      </c>
      <c r="D363" s="29" t="s">
        <v>18931</v>
      </c>
      <c r="E363" s="31">
        <v>8700</v>
      </c>
      <c r="F363" s="29" t="s">
        <v>18893</v>
      </c>
      <c r="G363" t="s">
        <v>221</v>
      </c>
    </row>
    <row r="364" spans="1:7" x14ac:dyDescent="0.25">
      <c r="A364" s="29" t="s">
        <v>17210</v>
      </c>
      <c r="B364" s="29" t="s">
        <v>17211</v>
      </c>
      <c r="C364" s="82">
        <v>44241</v>
      </c>
      <c r="D364" s="29" t="s">
        <v>18942</v>
      </c>
      <c r="E364" s="31">
        <v>8820</v>
      </c>
      <c r="F364" s="29" t="s">
        <v>18893</v>
      </c>
      <c r="G364" t="s">
        <v>76</v>
      </c>
    </row>
    <row r="365" spans="1:7" x14ac:dyDescent="0.25">
      <c r="A365" s="29" t="s">
        <v>17213</v>
      </c>
      <c r="B365" s="29" t="s">
        <v>17214</v>
      </c>
      <c r="C365" s="82">
        <v>44241</v>
      </c>
      <c r="D365" s="29" t="s">
        <v>18955</v>
      </c>
      <c r="E365" s="31">
        <v>8980</v>
      </c>
      <c r="F365" s="29" t="s">
        <v>18893</v>
      </c>
      <c r="G365" t="s">
        <v>1001</v>
      </c>
    </row>
    <row r="366" spans="1:7" x14ac:dyDescent="0.25">
      <c r="A366" s="29" t="s">
        <v>17216</v>
      </c>
      <c r="B366" s="29" t="s">
        <v>17217</v>
      </c>
      <c r="C366" s="82">
        <v>44241</v>
      </c>
      <c r="D366" s="29" t="s">
        <v>18955</v>
      </c>
      <c r="E366" s="31">
        <v>8980</v>
      </c>
      <c r="F366" s="29" t="s">
        <v>18893</v>
      </c>
      <c r="G366" t="s">
        <v>76</v>
      </c>
    </row>
    <row r="367" spans="1:7" x14ac:dyDescent="0.25">
      <c r="A367" s="29" t="s">
        <v>17219</v>
      </c>
      <c r="B367" s="29" t="s">
        <v>17220</v>
      </c>
      <c r="C367" s="82">
        <v>44241</v>
      </c>
      <c r="D367" s="29" t="s">
        <v>18926</v>
      </c>
      <c r="E367" s="31">
        <v>8560</v>
      </c>
      <c r="F367" s="29" t="s">
        <v>18893</v>
      </c>
      <c r="G367" t="s">
        <v>563</v>
      </c>
    </row>
    <row r="368" spans="1:7" x14ac:dyDescent="0.25">
      <c r="A368" s="29" t="s">
        <v>17221</v>
      </c>
      <c r="B368" s="29" t="s">
        <v>17222</v>
      </c>
      <c r="C368" s="82">
        <v>44241</v>
      </c>
      <c r="D368" s="29" t="s">
        <v>18915</v>
      </c>
      <c r="E368" s="31">
        <v>8020</v>
      </c>
      <c r="F368" s="29" t="s">
        <v>18893</v>
      </c>
      <c r="G368" t="s">
        <v>221</v>
      </c>
    </row>
    <row r="369" spans="1:7" x14ac:dyDescent="0.25">
      <c r="A369" s="29" t="s">
        <v>997</v>
      </c>
      <c r="B369" s="29" t="s">
        <v>998</v>
      </c>
      <c r="C369" s="82">
        <v>44242</v>
      </c>
      <c r="D369" s="29" t="s">
        <v>18914</v>
      </c>
      <c r="E369" s="31">
        <v>8000</v>
      </c>
      <c r="F369" s="29" t="s">
        <v>18893</v>
      </c>
      <c r="G369" t="s">
        <v>76</v>
      </c>
    </row>
    <row r="370" spans="1:7" x14ac:dyDescent="0.25">
      <c r="A370" s="29" t="s">
        <v>999</v>
      </c>
      <c r="B370" s="29" t="s">
        <v>1000</v>
      </c>
      <c r="C370" s="82">
        <v>44242</v>
      </c>
      <c r="D370" s="29" t="s">
        <v>18914</v>
      </c>
      <c r="E370" s="31">
        <v>8000</v>
      </c>
      <c r="F370" s="29" t="s">
        <v>18893</v>
      </c>
      <c r="G370" t="s">
        <v>1001</v>
      </c>
    </row>
    <row r="371" spans="1:7" x14ac:dyDescent="0.25">
      <c r="A371" s="29" t="s">
        <v>17223</v>
      </c>
      <c r="B371" s="29" t="s">
        <v>17224</v>
      </c>
      <c r="C371" s="82">
        <v>44242</v>
      </c>
      <c r="D371" s="29" t="s">
        <v>18939</v>
      </c>
      <c r="E371" s="31">
        <v>8800</v>
      </c>
      <c r="F371" s="29" t="s">
        <v>18893</v>
      </c>
      <c r="G371" t="s">
        <v>76</v>
      </c>
    </row>
    <row r="372" spans="1:7" x14ac:dyDescent="0.25">
      <c r="A372" s="29" t="s">
        <v>17226</v>
      </c>
      <c r="B372" s="29" t="s">
        <v>17227</v>
      </c>
      <c r="C372" s="82">
        <v>44242</v>
      </c>
      <c r="D372" s="29" t="s">
        <v>18920</v>
      </c>
      <c r="E372" s="31">
        <v>8480</v>
      </c>
      <c r="F372" s="29" t="s">
        <v>18893</v>
      </c>
      <c r="G372" t="s">
        <v>221</v>
      </c>
    </row>
    <row r="373" spans="1:7" x14ac:dyDescent="0.25">
      <c r="A373" s="29" t="s">
        <v>17228</v>
      </c>
      <c r="B373" s="29" t="s">
        <v>17229</v>
      </c>
      <c r="C373" s="82">
        <v>44242</v>
      </c>
      <c r="D373" s="29" t="s">
        <v>18920</v>
      </c>
      <c r="E373" s="31">
        <v>8480</v>
      </c>
      <c r="F373" s="29" t="s">
        <v>18893</v>
      </c>
      <c r="G373" t="s">
        <v>221</v>
      </c>
    </row>
    <row r="374" spans="1:7" x14ac:dyDescent="0.25">
      <c r="A374" s="29" t="s">
        <v>17230</v>
      </c>
      <c r="B374" s="29" t="s">
        <v>17231</v>
      </c>
      <c r="C374" s="82">
        <v>44242</v>
      </c>
      <c r="D374" s="29" t="s">
        <v>18928</v>
      </c>
      <c r="E374" s="31">
        <v>8610</v>
      </c>
      <c r="F374" s="29" t="s">
        <v>18893</v>
      </c>
      <c r="G374" t="s">
        <v>76</v>
      </c>
    </row>
    <row r="375" spans="1:7" x14ac:dyDescent="0.25">
      <c r="A375" s="29" t="s">
        <v>17232</v>
      </c>
      <c r="B375" s="29" t="s">
        <v>17233</v>
      </c>
      <c r="C375" s="82">
        <v>44242</v>
      </c>
      <c r="D375" s="29" t="s">
        <v>18934</v>
      </c>
      <c r="E375" s="31">
        <v>8750</v>
      </c>
      <c r="F375" s="29" t="s">
        <v>18893</v>
      </c>
      <c r="G375" t="s">
        <v>25</v>
      </c>
    </row>
    <row r="376" spans="1:7" x14ac:dyDescent="0.25">
      <c r="A376" s="29" t="s">
        <v>16789</v>
      </c>
      <c r="B376" s="29" t="s">
        <v>16790</v>
      </c>
      <c r="C376" s="82">
        <v>44233</v>
      </c>
      <c r="D376" s="29" t="s">
        <v>18919</v>
      </c>
      <c r="E376" s="31">
        <v>8470</v>
      </c>
      <c r="F376" s="29" t="s">
        <v>18893</v>
      </c>
      <c r="G376" t="s">
        <v>221</v>
      </c>
    </row>
    <row r="377" spans="1:7" x14ac:dyDescent="0.25">
      <c r="A377" s="29" t="s">
        <v>16791</v>
      </c>
      <c r="B377" s="29" t="s">
        <v>16792</v>
      </c>
      <c r="C377" s="82">
        <v>44233</v>
      </c>
      <c r="D377" s="29" t="s">
        <v>18939</v>
      </c>
      <c r="E377" s="31">
        <v>8800</v>
      </c>
      <c r="F377" s="29" t="s">
        <v>18893</v>
      </c>
      <c r="G377" t="s">
        <v>563</v>
      </c>
    </row>
    <row r="378" spans="1:7" x14ac:dyDescent="0.25">
      <c r="A378" s="29" t="s">
        <v>17234</v>
      </c>
      <c r="B378" s="29" t="s">
        <v>17235</v>
      </c>
      <c r="C378" s="82">
        <v>44242</v>
      </c>
      <c r="D378" s="29" t="s">
        <v>18930</v>
      </c>
      <c r="E378" s="31">
        <v>8680</v>
      </c>
      <c r="F378" s="29" t="s">
        <v>18893</v>
      </c>
      <c r="G378" t="s">
        <v>1001</v>
      </c>
    </row>
    <row r="379" spans="1:7" x14ac:dyDescent="0.25">
      <c r="A379" s="29" t="s">
        <v>17237</v>
      </c>
      <c r="B379" s="29" t="s">
        <v>17238</v>
      </c>
      <c r="C379" s="82">
        <v>44242</v>
      </c>
      <c r="D379" s="29" t="s">
        <v>18931</v>
      </c>
      <c r="E379" s="31">
        <v>8700</v>
      </c>
      <c r="F379" s="29" t="s">
        <v>18893</v>
      </c>
      <c r="G379" t="s">
        <v>76</v>
      </c>
    </row>
    <row r="380" spans="1:7" x14ac:dyDescent="0.25">
      <c r="A380" s="29" t="s">
        <v>16794</v>
      </c>
      <c r="B380" s="29" t="s">
        <v>16795</v>
      </c>
      <c r="C380" s="82">
        <v>44233</v>
      </c>
      <c r="D380" s="29" t="s">
        <v>18939</v>
      </c>
      <c r="E380" s="31">
        <v>8800</v>
      </c>
      <c r="F380" s="29" t="s">
        <v>18893</v>
      </c>
      <c r="G380" t="s">
        <v>76</v>
      </c>
    </row>
    <row r="381" spans="1:7" x14ac:dyDescent="0.25">
      <c r="A381" s="29" t="s">
        <v>16797</v>
      </c>
      <c r="B381" s="29" t="s">
        <v>16798</v>
      </c>
      <c r="C381" s="82">
        <v>44233</v>
      </c>
      <c r="D381" s="29" t="s">
        <v>18934</v>
      </c>
      <c r="E381" s="31">
        <v>8750</v>
      </c>
      <c r="F381" s="29" t="s">
        <v>18893</v>
      </c>
      <c r="G381" t="s">
        <v>76</v>
      </c>
    </row>
    <row r="382" spans="1:7" x14ac:dyDescent="0.25">
      <c r="A382" s="29" t="s">
        <v>16800</v>
      </c>
      <c r="B382" s="29" t="s">
        <v>16801</v>
      </c>
      <c r="C382" s="82">
        <v>44233</v>
      </c>
      <c r="D382" s="29" t="s">
        <v>18939</v>
      </c>
      <c r="E382" s="31">
        <v>8800</v>
      </c>
      <c r="F382" s="29" t="s">
        <v>18893</v>
      </c>
      <c r="G382" t="s">
        <v>76</v>
      </c>
    </row>
    <row r="383" spans="1:7" x14ac:dyDescent="0.25">
      <c r="A383" s="29" t="s">
        <v>16802</v>
      </c>
      <c r="B383" s="29" t="s">
        <v>16803</v>
      </c>
      <c r="C383" s="82">
        <v>44233</v>
      </c>
      <c r="D383" s="29" t="s">
        <v>18948</v>
      </c>
      <c r="E383" s="31">
        <v>8890</v>
      </c>
      <c r="F383" s="29" t="s">
        <v>18893</v>
      </c>
      <c r="G383" t="s">
        <v>41</v>
      </c>
    </row>
    <row r="384" spans="1:7" x14ac:dyDescent="0.25">
      <c r="A384" s="29" t="s">
        <v>16804</v>
      </c>
      <c r="B384" s="29" t="s">
        <v>16805</v>
      </c>
      <c r="C384" s="82">
        <v>44233</v>
      </c>
      <c r="D384" s="29" t="s">
        <v>18940</v>
      </c>
      <c r="E384" s="31">
        <v>8850</v>
      </c>
      <c r="F384" s="29" t="s">
        <v>18893</v>
      </c>
      <c r="G384" t="s">
        <v>76</v>
      </c>
    </row>
    <row r="385" spans="1:7" x14ac:dyDescent="0.25">
      <c r="A385" s="29" t="s">
        <v>17240</v>
      </c>
      <c r="B385" s="29" t="s">
        <v>17241</v>
      </c>
      <c r="C385" s="82">
        <v>44243</v>
      </c>
      <c r="D385" s="29" t="s">
        <v>18939</v>
      </c>
      <c r="E385" s="31">
        <v>8800</v>
      </c>
      <c r="F385" s="29" t="s">
        <v>18893</v>
      </c>
      <c r="G385" t="s">
        <v>221</v>
      </c>
    </row>
    <row r="386" spans="1:7" x14ac:dyDescent="0.25">
      <c r="A386" s="29" t="s">
        <v>17243</v>
      </c>
      <c r="B386" s="29" t="s">
        <v>17244</v>
      </c>
      <c r="C386" s="82">
        <v>44243</v>
      </c>
      <c r="D386" s="29" t="s">
        <v>18939</v>
      </c>
      <c r="E386" s="31">
        <v>8800</v>
      </c>
      <c r="F386" s="29" t="s">
        <v>18893</v>
      </c>
      <c r="G386" t="s">
        <v>221</v>
      </c>
    </row>
    <row r="387" spans="1:7" x14ac:dyDescent="0.25">
      <c r="A387" s="29" t="s">
        <v>16806</v>
      </c>
      <c r="B387" s="29" t="s">
        <v>16807</v>
      </c>
      <c r="C387" s="82">
        <v>44233</v>
      </c>
      <c r="D387" s="29" t="s">
        <v>18944</v>
      </c>
      <c r="E387" s="31">
        <v>8840</v>
      </c>
      <c r="F387" s="29" t="s">
        <v>18893</v>
      </c>
      <c r="G387" t="s">
        <v>76</v>
      </c>
    </row>
    <row r="388" spans="1:7" x14ac:dyDescent="0.25">
      <c r="A388" s="29" t="s">
        <v>17245</v>
      </c>
      <c r="B388" s="29" t="s">
        <v>17246</v>
      </c>
      <c r="C388" s="82">
        <v>44243</v>
      </c>
      <c r="D388" s="29" t="s">
        <v>18939</v>
      </c>
      <c r="E388" s="31">
        <v>8800</v>
      </c>
      <c r="F388" s="29" t="s">
        <v>18893</v>
      </c>
      <c r="G388" t="s">
        <v>76</v>
      </c>
    </row>
    <row r="389" spans="1:7" x14ac:dyDescent="0.25">
      <c r="A389" s="29" t="s">
        <v>17247</v>
      </c>
      <c r="B389" s="29" t="s">
        <v>17248</v>
      </c>
      <c r="C389" s="82">
        <v>44243</v>
      </c>
      <c r="D389" s="29" t="s">
        <v>18944</v>
      </c>
      <c r="E389" s="31">
        <v>8840</v>
      </c>
      <c r="F389" s="29" t="s">
        <v>18893</v>
      </c>
      <c r="G389" t="s">
        <v>76</v>
      </c>
    </row>
    <row r="390" spans="1:7" x14ac:dyDescent="0.25">
      <c r="A390" s="29" t="s">
        <v>17249</v>
      </c>
      <c r="B390" s="29" t="s">
        <v>17250</v>
      </c>
      <c r="C390" s="82">
        <v>44243</v>
      </c>
      <c r="D390" s="29" t="s">
        <v>18944</v>
      </c>
      <c r="E390" s="31">
        <v>8840</v>
      </c>
      <c r="F390" s="29" t="s">
        <v>18893</v>
      </c>
      <c r="G390" t="s">
        <v>76</v>
      </c>
    </row>
    <row r="391" spans="1:7" x14ac:dyDescent="0.25">
      <c r="A391" s="29" t="s">
        <v>17252</v>
      </c>
      <c r="B391" s="29" t="s">
        <v>17253</v>
      </c>
      <c r="C391" s="82">
        <v>44243</v>
      </c>
      <c r="D391" s="29" t="s">
        <v>18939</v>
      </c>
      <c r="E391" s="31">
        <v>8800</v>
      </c>
      <c r="F391" s="29" t="s">
        <v>18893</v>
      </c>
      <c r="G391" t="s">
        <v>76</v>
      </c>
    </row>
    <row r="392" spans="1:7" x14ac:dyDescent="0.25">
      <c r="A392" s="29" t="s">
        <v>17254</v>
      </c>
      <c r="B392" s="29" t="s">
        <v>17255</v>
      </c>
      <c r="C392" s="82">
        <v>44243</v>
      </c>
      <c r="D392" s="29" t="s">
        <v>18931</v>
      </c>
      <c r="E392" s="31">
        <v>8700</v>
      </c>
      <c r="F392" s="29" t="s">
        <v>18893</v>
      </c>
      <c r="G392" t="s">
        <v>76</v>
      </c>
    </row>
    <row r="393" spans="1:7" x14ac:dyDescent="0.25">
      <c r="A393" s="29" t="s">
        <v>17257</v>
      </c>
      <c r="B393" s="29" t="s">
        <v>17258</v>
      </c>
      <c r="C393" s="82">
        <v>44243</v>
      </c>
      <c r="D393" s="29" t="s">
        <v>18931</v>
      </c>
      <c r="E393" s="31">
        <v>8700</v>
      </c>
      <c r="F393" s="29" t="s">
        <v>18893</v>
      </c>
      <c r="G393" t="s">
        <v>76</v>
      </c>
    </row>
    <row r="394" spans="1:7" x14ac:dyDescent="0.25">
      <c r="A394" s="29" t="s">
        <v>17260</v>
      </c>
      <c r="B394" s="29" t="s">
        <v>17261</v>
      </c>
      <c r="C394" s="82">
        <v>44243</v>
      </c>
      <c r="D394" s="29" t="s">
        <v>18955</v>
      </c>
      <c r="E394" s="31">
        <v>8980</v>
      </c>
      <c r="F394" s="29" t="s">
        <v>18893</v>
      </c>
      <c r="G394" t="s">
        <v>41</v>
      </c>
    </row>
    <row r="395" spans="1:7" x14ac:dyDescent="0.25">
      <c r="A395" s="29" t="s">
        <v>17262</v>
      </c>
      <c r="B395" s="29" t="s">
        <v>17263</v>
      </c>
      <c r="C395" s="82">
        <v>44243</v>
      </c>
      <c r="D395" s="29" t="s">
        <v>18950</v>
      </c>
      <c r="E395" s="31">
        <v>8900</v>
      </c>
      <c r="F395" s="29" t="s">
        <v>18893</v>
      </c>
      <c r="G395" t="s">
        <v>41</v>
      </c>
    </row>
    <row r="396" spans="1:7" x14ac:dyDescent="0.25">
      <c r="A396" s="29" t="s">
        <v>17265</v>
      </c>
      <c r="B396" s="29" t="s">
        <v>17266</v>
      </c>
      <c r="C396" s="82">
        <v>44244</v>
      </c>
      <c r="D396" s="29" t="s">
        <v>18931</v>
      </c>
      <c r="E396" s="31">
        <v>8700</v>
      </c>
      <c r="F396" s="29" t="s">
        <v>18893</v>
      </c>
      <c r="G396" t="s">
        <v>76</v>
      </c>
    </row>
    <row r="397" spans="1:7" x14ac:dyDescent="0.25">
      <c r="A397" s="29" t="s">
        <v>17267</v>
      </c>
      <c r="B397" s="29" t="s">
        <v>17268</v>
      </c>
      <c r="C397" s="82">
        <v>44244</v>
      </c>
      <c r="D397" s="29" t="s">
        <v>18943</v>
      </c>
      <c r="E397" s="31">
        <v>8830</v>
      </c>
      <c r="F397" s="29" t="s">
        <v>18893</v>
      </c>
      <c r="G397" t="s">
        <v>221</v>
      </c>
    </row>
    <row r="398" spans="1:7" x14ac:dyDescent="0.25">
      <c r="A398" s="29" t="s">
        <v>16809</v>
      </c>
      <c r="B398" s="29" t="s">
        <v>16810</v>
      </c>
      <c r="C398" s="82">
        <v>44233</v>
      </c>
      <c r="D398" s="29" t="s">
        <v>18945</v>
      </c>
      <c r="E398" s="31">
        <v>8851</v>
      </c>
      <c r="F398" s="29" t="s">
        <v>18893</v>
      </c>
      <c r="G398" t="s">
        <v>34</v>
      </c>
    </row>
    <row r="399" spans="1:7" x14ac:dyDescent="0.25">
      <c r="A399" s="29" t="s">
        <v>17269</v>
      </c>
      <c r="B399" s="29" t="s">
        <v>17270</v>
      </c>
      <c r="C399" s="82">
        <v>44244</v>
      </c>
      <c r="D399" s="29" t="s">
        <v>18926</v>
      </c>
      <c r="E399" s="31">
        <v>8560</v>
      </c>
      <c r="F399" s="29" t="s">
        <v>18893</v>
      </c>
      <c r="G399" t="s">
        <v>41</v>
      </c>
    </row>
    <row r="400" spans="1:7" x14ac:dyDescent="0.25">
      <c r="A400" s="29" t="s">
        <v>17271</v>
      </c>
      <c r="B400" s="29" t="s">
        <v>17272</v>
      </c>
      <c r="C400" s="82">
        <v>44244</v>
      </c>
      <c r="D400" s="29" t="s">
        <v>18920</v>
      </c>
      <c r="E400" s="31">
        <v>8480</v>
      </c>
      <c r="F400" s="29" t="s">
        <v>18893</v>
      </c>
      <c r="G400" t="s">
        <v>841</v>
      </c>
    </row>
    <row r="401" spans="1:7" x14ac:dyDescent="0.25">
      <c r="A401" s="29" t="s">
        <v>16812</v>
      </c>
      <c r="B401" s="29" t="s">
        <v>16813</v>
      </c>
      <c r="C401" s="82">
        <v>44233</v>
      </c>
      <c r="D401" s="29" t="s">
        <v>18940</v>
      </c>
      <c r="E401" s="31">
        <v>8850</v>
      </c>
      <c r="F401" s="29" t="s">
        <v>18893</v>
      </c>
      <c r="G401" t="s">
        <v>41</v>
      </c>
    </row>
    <row r="402" spans="1:7" x14ac:dyDescent="0.25">
      <c r="A402" s="29" t="s">
        <v>17274</v>
      </c>
      <c r="B402" s="29" t="s">
        <v>17275</v>
      </c>
      <c r="C402" s="82">
        <v>44244</v>
      </c>
      <c r="D402" s="29" t="s">
        <v>18953</v>
      </c>
      <c r="E402" s="31">
        <v>8940</v>
      </c>
      <c r="F402" s="29" t="s">
        <v>18893</v>
      </c>
      <c r="G402" t="s">
        <v>896</v>
      </c>
    </row>
    <row r="403" spans="1:7" x14ac:dyDescent="0.25">
      <c r="A403" s="29" t="s">
        <v>6177</v>
      </c>
      <c r="B403" s="29" t="s">
        <v>6178</v>
      </c>
      <c r="C403" s="82">
        <v>44233</v>
      </c>
      <c r="D403" s="29" t="s">
        <v>18939</v>
      </c>
      <c r="E403" s="31">
        <v>8800</v>
      </c>
      <c r="F403" s="29" t="s">
        <v>18893</v>
      </c>
      <c r="G403" t="s">
        <v>25</v>
      </c>
    </row>
    <row r="404" spans="1:7" x14ac:dyDescent="0.25">
      <c r="A404" s="29" t="s">
        <v>6180</v>
      </c>
      <c r="B404" s="29" t="s">
        <v>6181</v>
      </c>
      <c r="C404" s="82">
        <v>44233</v>
      </c>
      <c r="D404" s="29" t="s">
        <v>18939</v>
      </c>
      <c r="E404" s="31">
        <v>8800</v>
      </c>
      <c r="F404" s="29" t="s">
        <v>18893</v>
      </c>
      <c r="G404" t="s">
        <v>41</v>
      </c>
    </row>
    <row r="405" spans="1:7" x14ac:dyDescent="0.25">
      <c r="A405" s="29" t="s">
        <v>17276</v>
      </c>
      <c r="B405" s="29" t="s">
        <v>17277</v>
      </c>
      <c r="C405" s="82">
        <v>44244</v>
      </c>
      <c r="D405" s="29" t="s">
        <v>18931</v>
      </c>
      <c r="E405" s="31">
        <v>8700</v>
      </c>
      <c r="F405" s="29" t="s">
        <v>18893</v>
      </c>
      <c r="G405" t="s">
        <v>76</v>
      </c>
    </row>
    <row r="406" spans="1:7" x14ac:dyDescent="0.25">
      <c r="A406" s="29" t="s">
        <v>17278</v>
      </c>
      <c r="B406" s="29" t="s">
        <v>17279</v>
      </c>
      <c r="C406" s="82">
        <v>44244</v>
      </c>
      <c r="D406" s="29" t="s">
        <v>18940</v>
      </c>
      <c r="E406" s="31">
        <v>8800</v>
      </c>
      <c r="F406" s="29" t="s">
        <v>18893</v>
      </c>
      <c r="G406" t="s">
        <v>563</v>
      </c>
    </row>
    <row r="407" spans="1:7" x14ac:dyDescent="0.25">
      <c r="A407" s="29" t="s">
        <v>8751</v>
      </c>
      <c r="B407" s="29" t="s">
        <v>8752</v>
      </c>
      <c r="C407" s="82">
        <v>44212</v>
      </c>
      <c r="D407" s="29" t="s">
        <v>18940</v>
      </c>
      <c r="F407" s="29" t="s">
        <v>18893</v>
      </c>
      <c r="G407" t="s">
        <v>563</v>
      </c>
    </row>
    <row r="408" spans="1:7" x14ac:dyDescent="0.25">
      <c r="A408" s="29" t="s">
        <v>6183</v>
      </c>
      <c r="B408" s="29" t="s">
        <v>6184</v>
      </c>
      <c r="C408" s="82">
        <v>44233</v>
      </c>
      <c r="D408" s="29" t="s">
        <v>18923</v>
      </c>
      <c r="E408" s="31">
        <v>8520</v>
      </c>
      <c r="F408" s="29" t="s">
        <v>18893</v>
      </c>
      <c r="G408" t="s">
        <v>25</v>
      </c>
    </row>
    <row r="409" spans="1:7" x14ac:dyDescent="0.25">
      <c r="A409" s="29" t="s">
        <v>6187</v>
      </c>
      <c r="B409" s="29" t="s">
        <v>6188</v>
      </c>
      <c r="C409" s="82">
        <v>44233</v>
      </c>
      <c r="D409" s="29" t="s">
        <v>18948</v>
      </c>
      <c r="E409" s="31">
        <v>8890</v>
      </c>
      <c r="F409" s="29" t="s">
        <v>18893</v>
      </c>
      <c r="G409" t="s">
        <v>76</v>
      </c>
    </row>
    <row r="410" spans="1:7" x14ac:dyDescent="0.25">
      <c r="A410" s="29" t="s">
        <v>6191</v>
      </c>
      <c r="B410" s="29" t="s">
        <v>6192</v>
      </c>
      <c r="C410" s="82">
        <v>44233</v>
      </c>
      <c r="D410" s="29" t="s">
        <v>18930</v>
      </c>
      <c r="E410" s="31">
        <v>8680</v>
      </c>
      <c r="F410" s="29" t="s">
        <v>18893</v>
      </c>
      <c r="G410" t="s">
        <v>34</v>
      </c>
    </row>
    <row r="411" spans="1:7" x14ac:dyDescent="0.25">
      <c r="A411" s="29" t="s">
        <v>6193</v>
      </c>
      <c r="B411" s="29" t="s">
        <v>6194</v>
      </c>
      <c r="C411" s="82">
        <v>44233</v>
      </c>
      <c r="D411" s="29" t="s">
        <v>18942</v>
      </c>
      <c r="E411" s="31">
        <v>8820</v>
      </c>
      <c r="F411" s="29" t="s">
        <v>18893</v>
      </c>
      <c r="G411" t="s">
        <v>221</v>
      </c>
    </row>
    <row r="412" spans="1:7" x14ac:dyDescent="0.25">
      <c r="A412" s="29" t="s">
        <v>1004</v>
      </c>
      <c r="B412" s="29" t="s">
        <v>1005</v>
      </c>
      <c r="C412" s="82">
        <v>44242</v>
      </c>
      <c r="D412" s="29" t="s">
        <v>18946</v>
      </c>
      <c r="E412" s="31">
        <v>8870</v>
      </c>
      <c r="F412" s="29" t="s">
        <v>18893</v>
      </c>
      <c r="G412" t="s">
        <v>76</v>
      </c>
    </row>
    <row r="413" spans="1:7" x14ac:dyDescent="0.25">
      <c r="A413" s="29" t="s">
        <v>6195</v>
      </c>
      <c r="B413" s="29" t="s">
        <v>6196</v>
      </c>
      <c r="C413" s="82">
        <v>44233</v>
      </c>
      <c r="D413" s="29" t="s">
        <v>18915</v>
      </c>
      <c r="E413" s="31">
        <v>8020</v>
      </c>
      <c r="F413" s="29" t="s">
        <v>18893</v>
      </c>
      <c r="G413" t="s">
        <v>221</v>
      </c>
    </row>
    <row r="414" spans="1:7" x14ac:dyDescent="0.25">
      <c r="A414" s="29" t="s">
        <v>6198</v>
      </c>
      <c r="B414" s="29" t="s">
        <v>6199</v>
      </c>
      <c r="C414" s="82">
        <v>44233</v>
      </c>
      <c r="D414" s="29" t="s">
        <v>18962</v>
      </c>
      <c r="E414" s="31">
        <v>9910</v>
      </c>
      <c r="F414" s="29" t="s">
        <v>18894</v>
      </c>
      <c r="G414" t="s">
        <v>25</v>
      </c>
    </row>
    <row r="415" spans="1:7" x14ac:dyDescent="0.25">
      <c r="A415" s="29" t="s">
        <v>2669</v>
      </c>
      <c r="B415" s="29" t="s">
        <v>2670</v>
      </c>
      <c r="C415" s="82">
        <v>44214</v>
      </c>
      <c r="D415" s="29" t="s">
        <v>18939</v>
      </c>
      <c r="F415" s="29" t="s">
        <v>18893</v>
      </c>
      <c r="G415" t="s">
        <v>2671</v>
      </c>
    </row>
    <row r="416" spans="1:7" x14ac:dyDescent="0.25">
      <c r="A416" s="29" t="s">
        <v>2612</v>
      </c>
      <c r="B416" s="29" t="s">
        <v>2613</v>
      </c>
      <c r="C416" s="82">
        <v>44214</v>
      </c>
      <c r="D416" s="29" t="s">
        <v>19380</v>
      </c>
      <c r="F416" s="29" t="s">
        <v>18893</v>
      </c>
      <c r="G416" s="27" t="s">
        <v>490</v>
      </c>
    </row>
    <row r="417" spans="1:7" x14ac:dyDescent="0.25">
      <c r="A417" s="29" t="s">
        <v>2615</v>
      </c>
      <c r="B417" s="29" t="s">
        <v>2616</v>
      </c>
      <c r="C417" s="82">
        <v>44214</v>
      </c>
      <c r="D417" s="29" t="s">
        <v>19380</v>
      </c>
      <c r="F417" s="29" t="s">
        <v>18893</v>
      </c>
      <c r="G417" s="27" t="s">
        <v>490</v>
      </c>
    </row>
    <row r="418" spans="1:7" x14ac:dyDescent="0.25">
      <c r="A418" s="29" t="s">
        <v>2685</v>
      </c>
      <c r="B418" s="29" t="s">
        <v>2686</v>
      </c>
      <c r="C418" s="82">
        <v>44214</v>
      </c>
      <c r="D418" s="29" t="s">
        <v>18928</v>
      </c>
      <c r="F418" s="29" t="s">
        <v>18893</v>
      </c>
      <c r="G418" t="s">
        <v>25</v>
      </c>
    </row>
    <row r="419" spans="1:7" x14ac:dyDescent="0.25">
      <c r="A419" s="29" t="s">
        <v>2618</v>
      </c>
      <c r="B419" s="29" t="s">
        <v>2619</v>
      </c>
      <c r="C419" s="82">
        <v>44215</v>
      </c>
      <c r="D419" s="29" t="s">
        <v>19437</v>
      </c>
      <c r="F419" s="29" t="s">
        <v>18893</v>
      </c>
      <c r="G419" t="s">
        <v>76</v>
      </c>
    </row>
    <row r="420" spans="1:7" x14ac:dyDescent="0.25">
      <c r="A420" s="29" t="s">
        <v>2622</v>
      </c>
      <c r="B420" s="29" t="s">
        <v>2623</v>
      </c>
      <c r="C420" s="82">
        <v>44215</v>
      </c>
      <c r="D420" s="29" t="s">
        <v>19437</v>
      </c>
      <c r="F420" s="29" t="s">
        <v>18893</v>
      </c>
      <c r="G420" t="s">
        <v>76</v>
      </c>
    </row>
    <row r="421" spans="1:7" x14ac:dyDescent="0.25">
      <c r="A421" s="29" t="s">
        <v>2625</v>
      </c>
      <c r="B421" s="29" t="s">
        <v>2626</v>
      </c>
      <c r="C421" s="82">
        <v>44216</v>
      </c>
      <c r="D421" s="29" t="s">
        <v>19438</v>
      </c>
      <c r="F421" s="29" t="s">
        <v>18893</v>
      </c>
      <c r="G421" t="s">
        <v>25</v>
      </c>
    </row>
    <row r="422" spans="1:7" x14ac:dyDescent="0.25">
      <c r="A422" s="29" t="s">
        <v>2629</v>
      </c>
      <c r="B422" s="29" t="s">
        <v>2630</v>
      </c>
      <c r="C422" s="82">
        <v>44216</v>
      </c>
      <c r="D422" s="29" t="s">
        <v>18928</v>
      </c>
      <c r="F422" s="29" t="s">
        <v>18893</v>
      </c>
      <c r="G422" t="s">
        <v>25</v>
      </c>
    </row>
    <row r="423" spans="1:7" x14ac:dyDescent="0.25">
      <c r="A423" s="29" t="s">
        <v>2632</v>
      </c>
      <c r="B423" s="29" t="s">
        <v>2633</v>
      </c>
      <c r="C423" s="82">
        <v>44216</v>
      </c>
      <c r="D423" s="29" t="s">
        <v>19380</v>
      </c>
      <c r="F423" s="29" t="s">
        <v>18893</v>
      </c>
      <c r="G423" s="27" t="s">
        <v>490</v>
      </c>
    </row>
    <row r="424" spans="1:7" x14ac:dyDescent="0.25">
      <c r="A424" s="29" t="s">
        <v>2635</v>
      </c>
      <c r="B424" s="29" t="s">
        <v>2636</v>
      </c>
      <c r="C424" s="82">
        <v>44216</v>
      </c>
      <c r="D424" s="29" t="s">
        <v>18944</v>
      </c>
      <c r="F424" s="29" t="s">
        <v>18893</v>
      </c>
      <c r="G424" t="s">
        <v>76</v>
      </c>
    </row>
    <row r="425" spans="1:7" x14ac:dyDescent="0.25">
      <c r="A425" s="29" t="s">
        <v>2638</v>
      </c>
      <c r="B425" s="29" t="s">
        <v>2639</v>
      </c>
      <c r="C425" s="82">
        <v>44216</v>
      </c>
      <c r="D425" s="29" t="s">
        <v>18927</v>
      </c>
      <c r="F425" s="29" t="s">
        <v>18893</v>
      </c>
      <c r="G425" t="s">
        <v>563</v>
      </c>
    </row>
    <row r="426" spans="1:7" x14ac:dyDescent="0.25">
      <c r="A426" s="29" t="s">
        <v>2641</v>
      </c>
      <c r="B426" s="29" t="s">
        <v>2642</v>
      </c>
      <c r="C426" s="82">
        <v>44216</v>
      </c>
      <c r="D426" s="29" t="s">
        <v>18934</v>
      </c>
      <c r="F426" s="29" t="s">
        <v>18893</v>
      </c>
      <c r="G426" t="s">
        <v>25</v>
      </c>
    </row>
    <row r="427" spans="1:7" x14ac:dyDescent="0.25">
      <c r="A427" s="29" t="s">
        <v>2643</v>
      </c>
      <c r="B427" s="29" t="s">
        <v>2644</v>
      </c>
      <c r="C427" s="82">
        <v>44216</v>
      </c>
      <c r="D427" s="29" t="s">
        <v>18928</v>
      </c>
      <c r="F427" s="29" t="s">
        <v>18893</v>
      </c>
      <c r="G427" t="s">
        <v>25</v>
      </c>
    </row>
    <row r="428" spans="1:7" x14ac:dyDescent="0.25">
      <c r="A428" s="29" t="s">
        <v>2645</v>
      </c>
      <c r="B428" s="29" t="s">
        <v>2646</v>
      </c>
      <c r="C428" s="82">
        <v>44216</v>
      </c>
      <c r="D428" s="29" t="s">
        <v>18928</v>
      </c>
      <c r="F428" s="29" t="s">
        <v>18893</v>
      </c>
      <c r="G428" t="s">
        <v>25</v>
      </c>
    </row>
    <row r="429" spans="1:7" x14ac:dyDescent="0.25">
      <c r="A429" s="29" t="s">
        <v>2648</v>
      </c>
      <c r="B429" s="29" t="s">
        <v>2649</v>
      </c>
      <c r="C429" s="82">
        <v>44216</v>
      </c>
      <c r="D429" s="29" t="s">
        <v>18930</v>
      </c>
      <c r="F429" s="29" t="s">
        <v>18893</v>
      </c>
      <c r="G429" t="s">
        <v>563</v>
      </c>
    </row>
    <row r="430" spans="1:7" x14ac:dyDescent="0.25">
      <c r="A430" s="29" t="s">
        <v>2650</v>
      </c>
      <c r="B430" s="29" t="s">
        <v>2651</v>
      </c>
      <c r="C430" s="82">
        <v>44216</v>
      </c>
      <c r="D430" s="29" t="s">
        <v>18931</v>
      </c>
      <c r="F430" s="29" t="s">
        <v>18893</v>
      </c>
      <c r="G430" t="s">
        <v>34</v>
      </c>
    </row>
    <row r="431" spans="1:7" x14ac:dyDescent="0.25">
      <c r="A431" s="29" t="s">
        <v>2653</v>
      </c>
      <c r="B431" s="29" t="s">
        <v>2654</v>
      </c>
      <c r="C431" s="82">
        <v>44216</v>
      </c>
      <c r="D431" s="29" t="s">
        <v>18943</v>
      </c>
      <c r="F431" s="29" t="s">
        <v>18893</v>
      </c>
      <c r="G431" t="s">
        <v>41</v>
      </c>
    </row>
    <row r="432" spans="1:7" x14ac:dyDescent="0.25">
      <c r="A432" s="29" t="s">
        <v>2656</v>
      </c>
      <c r="B432" s="29" t="s">
        <v>2657</v>
      </c>
      <c r="C432" s="82">
        <v>44216</v>
      </c>
      <c r="D432" s="29" t="s">
        <v>18928</v>
      </c>
      <c r="F432" s="29" t="s">
        <v>18893</v>
      </c>
      <c r="G432" t="s">
        <v>25</v>
      </c>
    </row>
    <row r="433" spans="1:7" x14ac:dyDescent="0.25">
      <c r="A433" s="29" t="s">
        <v>2667</v>
      </c>
      <c r="B433" s="29" t="s">
        <v>2668</v>
      </c>
      <c r="C433" s="82">
        <v>44214</v>
      </c>
      <c r="D433" s="29" t="s">
        <v>18934</v>
      </c>
      <c r="F433" s="29" t="s">
        <v>18893</v>
      </c>
      <c r="G433" t="s">
        <v>221</v>
      </c>
    </row>
    <row r="434" spans="1:7" x14ac:dyDescent="0.25">
      <c r="A434" s="29" t="s">
        <v>2673</v>
      </c>
      <c r="B434" s="29" t="s">
        <v>2674</v>
      </c>
      <c r="C434" s="82">
        <v>44214</v>
      </c>
      <c r="D434" s="29" t="s">
        <v>18930</v>
      </c>
      <c r="F434" s="29" t="s">
        <v>18893</v>
      </c>
      <c r="G434" t="s">
        <v>41</v>
      </c>
    </row>
    <row r="435" spans="1:7" x14ac:dyDescent="0.25">
      <c r="A435" s="29" t="s">
        <v>2688</v>
      </c>
      <c r="B435" s="29" t="s">
        <v>2689</v>
      </c>
      <c r="C435" s="82">
        <v>44214</v>
      </c>
      <c r="D435" s="29" t="s">
        <v>18928</v>
      </c>
      <c r="F435" s="29" t="s">
        <v>18893</v>
      </c>
      <c r="G435" t="s">
        <v>25</v>
      </c>
    </row>
    <row r="436" spans="1:7" x14ac:dyDescent="0.25">
      <c r="A436" s="29" t="s">
        <v>2659</v>
      </c>
      <c r="B436" s="29" t="s">
        <v>2660</v>
      </c>
      <c r="C436" s="82">
        <v>44214</v>
      </c>
      <c r="D436" s="29" t="s">
        <v>18951</v>
      </c>
      <c r="F436" s="29" t="s">
        <v>18893</v>
      </c>
      <c r="G436" t="s">
        <v>76</v>
      </c>
    </row>
    <row r="437" spans="1:7" x14ac:dyDescent="0.25">
      <c r="A437" s="29" t="s">
        <v>2662</v>
      </c>
      <c r="B437" s="29" t="s">
        <v>2663</v>
      </c>
      <c r="C437" s="82">
        <v>44214</v>
      </c>
      <c r="D437" s="29" t="s">
        <v>18929</v>
      </c>
      <c r="F437" s="29" t="s">
        <v>18893</v>
      </c>
      <c r="G437" t="s">
        <v>76</v>
      </c>
    </row>
    <row r="438" spans="1:7" x14ac:dyDescent="0.25">
      <c r="A438" s="29" t="s">
        <v>2691</v>
      </c>
      <c r="B438" s="29" t="s">
        <v>2692</v>
      </c>
      <c r="C438" s="82">
        <v>44214</v>
      </c>
      <c r="D438" s="29" t="s">
        <v>18928</v>
      </c>
      <c r="F438" s="29" t="s">
        <v>18893</v>
      </c>
      <c r="G438" t="s">
        <v>25</v>
      </c>
    </row>
    <row r="439" spans="1:7" x14ac:dyDescent="0.25">
      <c r="A439" s="29" t="s">
        <v>2676</v>
      </c>
      <c r="B439" s="29" t="s">
        <v>2677</v>
      </c>
      <c r="C439" s="82">
        <v>44214</v>
      </c>
      <c r="D439" s="29" t="s">
        <v>18916</v>
      </c>
      <c r="F439" s="29" t="s">
        <v>18893</v>
      </c>
      <c r="G439" t="s">
        <v>41</v>
      </c>
    </row>
    <row r="440" spans="1:7" x14ac:dyDescent="0.25">
      <c r="A440" s="29" t="s">
        <v>2678</v>
      </c>
      <c r="B440" s="29" t="s">
        <v>2679</v>
      </c>
      <c r="C440" s="82">
        <v>44214</v>
      </c>
      <c r="D440" s="29" t="s">
        <v>18953</v>
      </c>
      <c r="F440" s="29" t="s">
        <v>18893</v>
      </c>
      <c r="G440" t="s">
        <v>41</v>
      </c>
    </row>
    <row r="441" spans="1:7" x14ac:dyDescent="0.25">
      <c r="A441" s="29" t="s">
        <v>2682</v>
      </c>
      <c r="B441" s="29" t="s">
        <v>2683</v>
      </c>
      <c r="C441" s="82">
        <v>44214</v>
      </c>
      <c r="D441" s="29" t="s">
        <v>18939</v>
      </c>
      <c r="F441" s="29" t="s">
        <v>18893</v>
      </c>
      <c r="G441" t="s">
        <v>41</v>
      </c>
    </row>
    <row r="442" spans="1:7" x14ac:dyDescent="0.25">
      <c r="A442" s="29" t="s">
        <v>2693</v>
      </c>
      <c r="B442" s="29" t="s">
        <v>2694</v>
      </c>
      <c r="C442" s="82">
        <v>44214</v>
      </c>
      <c r="D442" s="29" t="s">
        <v>18944</v>
      </c>
      <c r="F442" s="29" t="s">
        <v>18893</v>
      </c>
      <c r="G442" t="s">
        <v>2695</v>
      </c>
    </row>
    <row r="443" spans="1:7" x14ac:dyDescent="0.25">
      <c r="A443" s="29" t="s">
        <v>2665</v>
      </c>
      <c r="B443" s="29" t="s">
        <v>2666</v>
      </c>
      <c r="C443" s="82">
        <v>44214</v>
      </c>
      <c r="D443" s="29" t="s">
        <v>18943</v>
      </c>
      <c r="F443" s="29" t="s">
        <v>18893</v>
      </c>
      <c r="G443" t="s">
        <v>76</v>
      </c>
    </row>
    <row r="444" spans="1:7" x14ac:dyDescent="0.25">
      <c r="A444" s="29" t="s">
        <v>11051</v>
      </c>
      <c r="B444" s="29" t="s">
        <v>11052</v>
      </c>
      <c r="C444" s="82">
        <v>44216</v>
      </c>
      <c r="D444" s="29" t="s">
        <v>18963</v>
      </c>
      <c r="F444" s="29" t="s">
        <v>18893</v>
      </c>
      <c r="G444" t="s">
        <v>221</v>
      </c>
    </row>
    <row r="445" spans="1:7" x14ac:dyDescent="0.25">
      <c r="A445" s="29" t="s">
        <v>11055</v>
      </c>
      <c r="B445" s="29" t="s">
        <v>11056</v>
      </c>
      <c r="C445" s="82">
        <v>44216</v>
      </c>
      <c r="D445" s="29" t="s">
        <v>18953</v>
      </c>
      <c r="F445" s="29" t="s">
        <v>18893</v>
      </c>
      <c r="G445" t="s">
        <v>41</v>
      </c>
    </row>
    <row r="446" spans="1:7" x14ac:dyDescent="0.25">
      <c r="A446" s="29" t="s">
        <v>13897</v>
      </c>
      <c r="B446" s="29" t="s">
        <v>13898</v>
      </c>
      <c r="C446" s="82">
        <v>44217</v>
      </c>
      <c r="D446" s="29" t="s">
        <v>18939</v>
      </c>
      <c r="F446" s="29" t="s">
        <v>18893</v>
      </c>
      <c r="G446" t="s">
        <v>41</v>
      </c>
    </row>
    <row r="447" spans="1:7" x14ac:dyDescent="0.25">
      <c r="A447" s="29" t="s">
        <v>2527</v>
      </c>
      <c r="B447" s="29" t="s">
        <v>2528</v>
      </c>
      <c r="C447" s="82">
        <v>44217</v>
      </c>
      <c r="D447" s="29" t="s">
        <v>18926</v>
      </c>
      <c r="F447" s="29" t="s">
        <v>18893</v>
      </c>
      <c r="G447" t="s">
        <v>41</v>
      </c>
    </row>
    <row r="448" spans="1:7" x14ac:dyDescent="0.25">
      <c r="A448" s="29" t="s">
        <v>2531</v>
      </c>
      <c r="B448" s="29" t="s">
        <v>2532</v>
      </c>
      <c r="C448" s="82">
        <v>44217</v>
      </c>
      <c r="D448" s="29" t="s">
        <v>18928</v>
      </c>
      <c r="F448" s="29" t="s">
        <v>18893</v>
      </c>
      <c r="G448" t="s">
        <v>25</v>
      </c>
    </row>
    <row r="449" spans="1:7" x14ac:dyDescent="0.25">
      <c r="A449" s="29" t="s">
        <v>2535</v>
      </c>
      <c r="B449" s="29" t="s">
        <v>2536</v>
      </c>
      <c r="C449" s="82">
        <v>44217</v>
      </c>
      <c r="D449" s="29" t="s">
        <v>18928</v>
      </c>
      <c r="F449" s="29" t="s">
        <v>18893</v>
      </c>
      <c r="G449" t="s">
        <v>76</v>
      </c>
    </row>
    <row r="450" spans="1:7" x14ac:dyDescent="0.25">
      <c r="A450" s="29" t="s">
        <v>2537</v>
      </c>
      <c r="B450" s="29" t="s">
        <v>2538</v>
      </c>
      <c r="C450" s="82">
        <v>44217</v>
      </c>
      <c r="D450" s="29" t="s">
        <v>18940</v>
      </c>
      <c r="F450" s="29" t="s">
        <v>18893</v>
      </c>
      <c r="G450" t="s">
        <v>25</v>
      </c>
    </row>
    <row r="451" spans="1:7" x14ac:dyDescent="0.25">
      <c r="A451" s="29" t="s">
        <v>16530</v>
      </c>
      <c r="B451" s="29" t="s">
        <v>16531</v>
      </c>
      <c r="C451" s="82">
        <v>44222</v>
      </c>
      <c r="D451" s="29" t="s">
        <v>18938</v>
      </c>
      <c r="E451" s="31">
        <v>8793</v>
      </c>
      <c r="F451" s="29" t="s">
        <v>18893</v>
      </c>
      <c r="G451" t="s">
        <v>34</v>
      </c>
    </row>
    <row r="452" spans="1:7" x14ac:dyDescent="0.25">
      <c r="A452" s="29" t="s">
        <v>16533</v>
      </c>
      <c r="B452" s="29" t="s">
        <v>16534</v>
      </c>
      <c r="C452" s="82">
        <v>44222</v>
      </c>
      <c r="D452" s="29" t="s">
        <v>18944</v>
      </c>
      <c r="E452" s="31">
        <v>8840</v>
      </c>
      <c r="F452" s="29" t="s">
        <v>18893</v>
      </c>
      <c r="G452" t="s">
        <v>76</v>
      </c>
    </row>
    <row r="453" spans="1:7" x14ac:dyDescent="0.25">
      <c r="A453" s="29" t="s">
        <v>16535</v>
      </c>
      <c r="B453" s="29" t="s">
        <v>16536</v>
      </c>
      <c r="C453" s="82">
        <v>44222</v>
      </c>
      <c r="D453" s="29" t="s">
        <v>18934</v>
      </c>
      <c r="E453" s="31">
        <v>8750</v>
      </c>
      <c r="F453" s="29" t="s">
        <v>18893</v>
      </c>
      <c r="G453" t="s">
        <v>34</v>
      </c>
    </row>
    <row r="454" spans="1:7" x14ac:dyDescent="0.25">
      <c r="A454" s="29" t="s">
        <v>16538</v>
      </c>
      <c r="B454" s="29" t="s">
        <v>16539</v>
      </c>
      <c r="C454" s="82">
        <v>44222</v>
      </c>
      <c r="D454" s="29" t="s">
        <v>18937</v>
      </c>
      <c r="E454" s="31">
        <v>8780</v>
      </c>
      <c r="F454" s="29" t="s">
        <v>18893</v>
      </c>
      <c r="G454" t="s">
        <v>34</v>
      </c>
    </row>
    <row r="455" spans="1:7" x14ac:dyDescent="0.25">
      <c r="A455" s="29" t="s">
        <v>17281</v>
      </c>
      <c r="B455" s="29" t="s">
        <v>17282</v>
      </c>
      <c r="C455" s="82">
        <v>44244</v>
      </c>
      <c r="D455" s="29" t="s">
        <v>18916</v>
      </c>
      <c r="E455" s="31">
        <v>8210</v>
      </c>
      <c r="F455" s="29" t="s">
        <v>18893</v>
      </c>
      <c r="G455" t="s">
        <v>76</v>
      </c>
    </row>
    <row r="456" spans="1:7" x14ac:dyDescent="0.25">
      <c r="A456" s="29" t="s">
        <v>6201</v>
      </c>
      <c r="B456" s="29" t="s">
        <v>6202</v>
      </c>
      <c r="C456" s="82">
        <v>44233</v>
      </c>
      <c r="D456" s="29" t="s">
        <v>18911</v>
      </c>
      <c r="E456" s="31">
        <v>7780</v>
      </c>
      <c r="F456" s="29" t="s">
        <v>18891</v>
      </c>
      <c r="G456" t="s">
        <v>25</v>
      </c>
    </row>
    <row r="457" spans="1:7" x14ac:dyDescent="0.25">
      <c r="A457" s="29" t="s">
        <v>17284</v>
      </c>
      <c r="B457" s="29" t="s">
        <v>17285</v>
      </c>
      <c r="C457" s="82">
        <v>44244</v>
      </c>
      <c r="D457" s="29" t="s">
        <v>18919</v>
      </c>
      <c r="E457" s="31">
        <v>8470</v>
      </c>
      <c r="F457" s="29" t="s">
        <v>18893</v>
      </c>
      <c r="G457" t="s">
        <v>221</v>
      </c>
    </row>
    <row r="458" spans="1:7" x14ac:dyDescent="0.25">
      <c r="A458" s="29" t="s">
        <v>6204</v>
      </c>
      <c r="B458" s="29" t="s">
        <v>6205</v>
      </c>
      <c r="C458" s="82">
        <v>44233</v>
      </c>
      <c r="D458" s="29" t="s">
        <v>18927</v>
      </c>
      <c r="E458" s="31">
        <v>8600</v>
      </c>
      <c r="F458" s="29" t="s">
        <v>18893</v>
      </c>
      <c r="G458" t="s">
        <v>76</v>
      </c>
    </row>
    <row r="459" spans="1:7" x14ac:dyDescent="0.25">
      <c r="A459" s="29" t="s">
        <v>17286</v>
      </c>
      <c r="B459" s="29" t="s">
        <v>17287</v>
      </c>
      <c r="C459" s="82">
        <v>44245</v>
      </c>
      <c r="D459" s="29" t="s">
        <v>18939</v>
      </c>
      <c r="E459" s="31">
        <v>8800</v>
      </c>
      <c r="F459" s="29" t="s">
        <v>18893</v>
      </c>
      <c r="G459" t="s">
        <v>76</v>
      </c>
    </row>
    <row r="460" spans="1:7" x14ac:dyDescent="0.25">
      <c r="A460" s="29" t="s">
        <v>6206</v>
      </c>
      <c r="B460" s="29" t="s">
        <v>6207</v>
      </c>
      <c r="C460" s="82">
        <v>44233</v>
      </c>
      <c r="D460" s="29" t="s">
        <v>18929</v>
      </c>
      <c r="E460" s="31">
        <v>8650</v>
      </c>
      <c r="F460" s="29" t="s">
        <v>18893</v>
      </c>
      <c r="G460" t="s">
        <v>76</v>
      </c>
    </row>
    <row r="461" spans="1:7" x14ac:dyDescent="0.25">
      <c r="A461" s="29" t="s">
        <v>6209</v>
      </c>
      <c r="B461" s="29" t="s">
        <v>6210</v>
      </c>
      <c r="C461" s="82">
        <v>44233</v>
      </c>
      <c r="D461" s="29" t="s">
        <v>18939</v>
      </c>
      <c r="E461" s="31">
        <v>8800</v>
      </c>
      <c r="F461" s="29" t="s">
        <v>18893</v>
      </c>
      <c r="G461" t="s">
        <v>76</v>
      </c>
    </row>
    <row r="462" spans="1:7" x14ac:dyDescent="0.25">
      <c r="A462" s="29" t="s">
        <v>16622</v>
      </c>
      <c r="B462" s="29" t="s">
        <v>16623</v>
      </c>
      <c r="C462" s="82">
        <v>44233</v>
      </c>
      <c r="D462" s="29" t="s">
        <v>18933</v>
      </c>
      <c r="E462" s="31">
        <v>8740</v>
      </c>
      <c r="F462" s="29" t="s">
        <v>18893</v>
      </c>
      <c r="G462" t="s">
        <v>41</v>
      </c>
    </row>
    <row r="463" spans="1:7" x14ac:dyDescent="0.25">
      <c r="A463" s="29" t="s">
        <v>16625</v>
      </c>
      <c r="B463" s="29" t="s">
        <v>16626</v>
      </c>
      <c r="C463" s="82">
        <v>44233</v>
      </c>
      <c r="D463" s="29" t="s">
        <v>18941</v>
      </c>
      <c r="E463" s="31">
        <v>8810</v>
      </c>
      <c r="F463" s="29" t="s">
        <v>18893</v>
      </c>
      <c r="G463" t="s">
        <v>76</v>
      </c>
    </row>
    <row r="464" spans="1:7" x14ac:dyDescent="0.25">
      <c r="A464" s="29" t="s">
        <v>16627</v>
      </c>
      <c r="B464" s="29" t="s">
        <v>16628</v>
      </c>
      <c r="C464" s="82">
        <v>44233</v>
      </c>
      <c r="D464" s="29" t="s">
        <v>18939</v>
      </c>
      <c r="E464" s="31">
        <v>8800</v>
      </c>
      <c r="F464" s="29" t="s">
        <v>18893</v>
      </c>
      <c r="G464" t="s">
        <v>34</v>
      </c>
    </row>
    <row r="465" spans="1:7" x14ac:dyDescent="0.25">
      <c r="A465" s="29" t="s">
        <v>16629</v>
      </c>
      <c r="B465" s="29" t="s">
        <v>16630</v>
      </c>
      <c r="C465" s="82">
        <v>44233</v>
      </c>
      <c r="D465" s="29" t="s">
        <v>18940</v>
      </c>
      <c r="E465" s="31">
        <v>8850</v>
      </c>
      <c r="F465" s="29" t="s">
        <v>18893</v>
      </c>
      <c r="G465" t="s">
        <v>25</v>
      </c>
    </row>
    <row r="466" spans="1:7" x14ac:dyDescent="0.25">
      <c r="A466" s="29" t="s">
        <v>16631</v>
      </c>
      <c r="B466" s="29" t="s">
        <v>16632</v>
      </c>
      <c r="C466" s="82">
        <v>44233</v>
      </c>
      <c r="D466" s="29" t="s">
        <v>18940</v>
      </c>
      <c r="E466" s="31">
        <v>8850</v>
      </c>
      <c r="F466" s="29" t="s">
        <v>18893</v>
      </c>
      <c r="G466" t="s">
        <v>25</v>
      </c>
    </row>
    <row r="467" spans="1:7" x14ac:dyDescent="0.25">
      <c r="A467" s="29" t="s">
        <v>16633</v>
      </c>
      <c r="B467" s="29" t="s">
        <v>16634</v>
      </c>
      <c r="C467" s="82">
        <v>44233</v>
      </c>
      <c r="D467" s="29" t="s">
        <v>18946</v>
      </c>
      <c r="E467" s="31">
        <v>8870</v>
      </c>
      <c r="F467" s="29" t="s">
        <v>18893</v>
      </c>
      <c r="G467" t="s">
        <v>41</v>
      </c>
    </row>
    <row r="468" spans="1:7" x14ac:dyDescent="0.25">
      <c r="A468" s="29" t="s">
        <v>16635</v>
      </c>
      <c r="B468" s="29" t="s">
        <v>16636</v>
      </c>
      <c r="C468" s="82">
        <v>44233</v>
      </c>
      <c r="D468" s="29" t="s">
        <v>18931</v>
      </c>
      <c r="E468" s="31">
        <v>8700</v>
      </c>
      <c r="F468" s="29" t="s">
        <v>18893</v>
      </c>
      <c r="G468" t="s">
        <v>76</v>
      </c>
    </row>
    <row r="469" spans="1:7" x14ac:dyDescent="0.25">
      <c r="A469" s="29" t="s">
        <v>16637</v>
      </c>
      <c r="B469" s="29" t="s">
        <v>16638</v>
      </c>
      <c r="C469" s="82">
        <v>44233</v>
      </c>
      <c r="D469" s="29" t="s">
        <v>18939</v>
      </c>
      <c r="E469" s="31">
        <v>8800</v>
      </c>
      <c r="F469" s="29" t="s">
        <v>18893</v>
      </c>
      <c r="G469" t="s">
        <v>76</v>
      </c>
    </row>
    <row r="470" spans="1:7" x14ac:dyDescent="0.25">
      <c r="A470" s="29" t="s">
        <v>16640</v>
      </c>
      <c r="B470" s="29" t="s">
        <v>16641</v>
      </c>
      <c r="C470" s="82">
        <v>44233</v>
      </c>
      <c r="D470" s="29" t="s">
        <v>18939</v>
      </c>
      <c r="E470" s="31">
        <v>8800</v>
      </c>
      <c r="F470" s="29" t="s">
        <v>18893</v>
      </c>
      <c r="G470" t="s">
        <v>76</v>
      </c>
    </row>
    <row r="471" spans="1:7" x14ac:dyDescent="0.25">
      <c r="A471" s="29" t="s">
        <v>16642</v>
      </c>
      <c r="B471" s="29" t="s">
        <v>16643</v>
      </c>
      <c r="C471" s="82">
        <v>44233</v>
      </c>
      <c r="D471" s="29" t="s">
        <v>18943</v>
      </c>
      <c r="E471" s="31">
        <v>8830</v>
      </c>
      <c r="F471" s="29" t="s">
        <v>18893</v>
      </c>
      <c r="G471" t="s">
        <v>76</v>
      </c>
    </row>
    <row r="472" spans="1:7" x14ac:dyDescent="0.25">
      <c r="A472" s="29" t="s">
        <v>16645</v>
      </c>
      <c r="B472" s="29" t="s">
        <v>16646</v>
      </c>
      <c r="C472" s="82">
        <v>44233</v>
      </c>
      <c r="D472" s="29" t="s">
        <v>18943</v>
      </c>
      <c r="E472" s="31">
        <v>8830</v>
      </c>
      <c r="F472" s="29" t="s">
        <v>18893</v>
      </c>
      <c r="G472" t="s">
        <v>76</v>
      </c>
    </row>
    <row r="473" spans="1:7" x14ac:dyDescent="0.25">
      <c r="A473" s="29" t="s">
        <v>16648</v>
      </c>
      <c r="B473" s="29" t="s">
        <v>16649</v>
      </c>
      <c r="C473" s="82">
        <v>44233</v>
      </c>
      <c r="D473" s="29" t="s">
        <v>18928</v>
      </c>
      <c r="E473" s="31">
        <v>8610</v>
      </c>
      <c r="F473" s="29" t="s">
        <v>18893</v>
      </c>
      <c r="G473" t="s">
        <v>25</v>
      </c>
    </row>
    <row r="474" spans="1:7" x14ac:dyDescent="0.25">
      <c r="A474" s="29" t="s">
        <v>16651</v>
      </c>
      <c r="B474" s="29" t="s">
        <v>16652</v>
      </c>
      <c r="C474" s="82">
        <v>44233</v>
      </c>
      <c r="D474" s="29" t="s">
        <v>18934</v>
      </c>
      <c r="E474" s="31">
        <v>8750</v>
      </c>
      <c r="F474" s="29" t="s">
        <v>18893</v>
      </c>
      <c r="G474" t="s">
        <v>76</v>
      </c>
    </row>
    <row r="475" spans="1:7" x14ac:dyDescent="0.25">
      <c r="A475" s="29" t="s">
        <v>16654</v>
      </c>
      <c r="B475" s="29" t="s">
        <v>16655</v>
      </c>
      <c r="C475" s="82">
        <v>44233</v>
      </c>
      <c r="D475" s="29" t="s">
        <v>18934</v>
      </c>
      <c r="E475" s="31">
        <v>8750</v>
      </c>
      <c r="F475" s="29" t="s">
        <v>18893</v>
      </c>
      <c r="G475" t="s">
        <v>76</v>
      </c>
    </row>
    <row r="476" spans="1:7" x14ac:dyDescent="0.25">
      <c r="A476" s="29" t="s">
        <v>16657</v>
      </c>
      <c r="B476" s="29" t="s">
        <v>16658</v>
      </c>
      <c r="C476" s="82">
        <v>44233</v>
      </c>
      <c r="D476" s="29" t="s">
        <v>18934</v>
      </c>
      <c r="E476" s="31">
        <v>8750</v>
      </c>
      <c r="F476" s="29" t="s">
        <v>18893</v>
      </c>
      <c r="G476" t="s">
        <v>76</v>
      </c>
    </row>
    <row r="477" spans="1:7" x14ac:dyDescent="0.25">
      <c r="A477" s="29" t="s">
        <v>16660</v>
      </c>
      <c r="B477" s="29" t="s">
        <v>16661</v>
      </c>
      <c r="C477" s="82">
        <v>44233</v>
      </c>
      <c r="D477" s="29" t="s">
        <v>18936</v>
      </c>
      <c r="E477" s="31">
        <v>8770</v>
      </c>
      <c r="F477" s="29" t="s">
        <v>18893</v>
      </c>
      <c r="G477" t="s">
        <v>76</v>
      </c>
    </row>
    <row r="478" spans="1:7" x14ac:dyDescent="0.25">
      <c r="A478" s="29" t="s">
        <v>16663</v>
      </c>
      <c r="B478" s="29" t="s">
        <v>16664</v>
      </c>
      <c r="C478" s="82">
        <v>44233</v>
      </c>
      <c r="D478" s="29" t="s">
        <v>18947</v>
      </c>
      <c r="E478" s="31">
        <v>8880</v>
      </c>
      <c r="F478" s="29" t="s">
        <v>18893</v>
      </c>
      <c r="G478" t="s">
        <v>41</v>
      </c>
    </row>
    <row r="479" spans="1:7" x14ac:dyDescent="0.25">
      <c r="A479" s="29" t="s">
        <v>16666</v>
      </c>
      <c r="B479" s="29" t="s">
        <v>16667</v>
      </c>
      <c r="C479" s="82">
        <v>44233</v>
      </c>
      <c r="D479" s="29" t="s">
        <v>18951</v>
      </c>
      <c r="E479" s="31">
        <v>8920</v>
      </c>
      <c r="F479" s="29" t="s">
        <v>18893</v>
      </c>
      <c r="G479" t="s">
        <v>76</v>
      </c>
    </row>
    <row r="480" spans="1:7" x14ac:dyDescent="0.25">
      <c r="A480" s="29" t="s">
        <v>16669</v>
      </c>
      <c r="B480" s="29" t="s">
        <v>16670</v>
      </c>
      <c r="C480" s="82">
        <v>44233</v>
      </c>
      <c r="D480" s="29" t="s">
        <v>18939</v>
      </c>
      <c r="E480" s="31">
        <v>8800</v>
      </c>
      <c r="F480" s="29" t="s">
        <v>18893</v>
      </c>
      <c r="G480" t="s">
        <v>41</v>
      </c>
    </row>
    <row r="481" spans="1:7" x14ac:dyDescent="0.25">
      <c r="A481" s="29" t="s">
        <v>16672</v>
      </c>
      <c r="B481" s="29" t="s">
        <v>16673</v>
      </c>
      <c r="C481" s="82">
        <v>44233</v>
      </c>
      <c r="D481" s="29" t="s">
        <v>18939</v>
      </c>
      <c r="E481" s="31">
        <v>8800</v>
      </c>
      <c r="F481" s="29" t="s">
        <v>18893</v>
      </c>
      <c r="G481" t="s">
        <v>76</v>
      </c>
    </row>
    <row r="482" spans="1:7" x14ac:dyDescent="0.25">
      <c r="A482" s="29" t="s">
        <v>16674</v>
      </c>
      <c r="B482" s="29" t="s">
        <v>16675</v>
      </c>
      <c r="C482" s="82">
        <v>44233</v>
      </c>
      <c r="D482" s="29" t="s">
        <v>18927</v>
      </c>
      <c r="E482" s="31">
        <v>8600</v>
      </c>
      <c r="F482" s="29" t="s">
        <v>18893</v>
      </c>
      <c r="G482" t="s">
        <v>76</v>
      </c>
    </row>
    <row r="483" spans="1:7" x14ac:dyDescent="0.25">
      <c r="A483" s="29" t="s">
        <v>5626</v>
      </c>
      <c r="B483" s="29" t="s">
        <v>5627</v>
      </c>
      <c r="C483" s="82">
        <v>44226</v>
      </c>
      <c r="D483" s="29" t="s">
        <v>18928</v>
      </c>
      <c r="E483" s="31">
        <v>8610</v>
      </c>
      <c r="F483" s="29" t="s">
        <v>18893</v>
      </c>
      <c r="G483" t="s">
        <v>34</v>
      </c>
    </row>
    <row r="484" spans="1:7" x14ac:dyDescent="0.25">
      <c r="A484" s="29" t="s">
        <v>16677</v>
      </c>
      <c r="B484" s="29" t="s">
        <v>16678</v>
      </c>
      <c r="C484" s="82">
        <v>44233</v>
      </c>
      <c r="D484" s="29" t="s">
        <v>18934</v>
      </c>
      <c r="E484" s="31">
        <v>8750</v>
      </c>
      <c r="F484" s="29" t="s">
        <v>18893</v>
      </c>
      <c r="G484" t="s">
        <v>76</v>
      </c>
    </row>
    <row r="485" spans="1:7" x14ac:dyDescent="0.25">
      <c r="A485" s="29" t="s">
        <v>16679</v>
      </c>
      <c r="B485" s="29" t="s">
        <v>16680</v>
      </c>
      <c r="C485" s="82">
        <v>44233</v>
      </c>
      <c r="D485" s="29" t="s">
        <v>18944</v>
      </c>
      <c r="E485" s="31">
        <v>8840</v>
      </c>
      <c r="F485" s="29" t="s">
        <v>18893</v>
      </c>
      <c r="G485" t="s">
        <v>76</v>
      </c>
    </row>
    <row r="486" spans="1:7" x14ac:dyDescent="0.25">
      <c r="A486" s="29" t="s">
        <v>16681</v>
      </c>
      <c r="B486" s="29" t="s">
        <v>16682</v>
      </c>
      <c r="C486" s="82">
        <v>44233</v>
      </c>
      <c r="D486" s="29" t="s">
        <v>18926</v>
      </c>
      <c r="E486" s="31">
        <v>8560</v>
      </c>
      <c r="F486" s="29" t="s">
        <v>18893</v>
      </c>
      <c r="G486" t="s">
        <v>41</v>
      </c>
    </row>
    <row r="487" spans="1:7" x14ac:dyDescent="0.25">
      <c r="A487" s="29" t="s">
        <v>16684</v>
      </c>
      <c r="B487" s="29" t="s">
        <v>16685</v>
      </c>
      <c r="C487" s="82">
        <v>44233</v>
      </c>
      <c r="D487" s="29" t="s">
        <v>18926</v>
      </c>
      <c r="E487" s="31">
        <v>8560</v>
      </c>
      <c r="F487" s="29" t="s">
        <v>18893</v>
      </c>
      <c r="G487" t="s">
        <v>41</v>
      </c>
    </row>
    <row r="488" spans="1:7" x14ac:dyDescent="0.25">
      <c r="A488" s="29" t="s">
        <v>16686</v>
      </c>
      <c r="B488" s="29" t="s">
        <v>16687</v>
      </c>
      <c r="C488" s="82">
        <v>44233</v>
      </c>
      <c r="D488" s="29" t="s">
        <v>18955</v>
      </c>
      <c r="E488" s="31">
        <v>8980</v>
      </c>
      <c r="F488" s="29" t="s">
        <v>18893</v>
      </c>
      <c r="G488" t="s">
        <v>76</v>
      </c>
    </row>
    <row r="489" spans="1:7" x14ac:dyDescent="0.25">
      <c r="A489" s="29" t="s">
        <v>16689</v>
      </c>
      <c r="B489" s="29" t="s">
        <v>16690</v>
      </c>
      <c r="C489" s="82">
        <v>44233</v>
      </c>
      <c r="D489" s="29" t="s">
        <v>18939</v>
      </c>
      <c r="E489" s="31">
        <v>8800</v>
      </c>
      <c r="F489" s="29" t="s">
        <v>18893</v>
      </c>
      <c r="G489" t="s">
        <v>70</v>
      </c>
    </row>
    <row r="490" spans="1:7" x14ac:dyDescent="0.25">
      <c r="A490" s="29" t="s">
        <v>16692</v>
      </c>
      <c r="B490" s="29" t="s">
        <v>16693</v>
      </c>
      <c r="C490" s="82">
        <v>44233</v>
      </c>
      <c r="D490" s="29" t="s">
        <v>18939</v>
      </c>
      <c r="E490" s="31">
        <v>8800</v>
      </c>
      <c r="F490" s="29" t="s">
        <v>18893</v>
      </c>
      <c r="G490" t="s">
        <v>70</v>
      </c>
    </row>
    <row r="491" spans="1:7" x14ac:dyDescent="0.25">
      <c r="A491" s="29" t="s">
        <v>16695</v>
      </c>
      <c r="B491" s="29" t="s">
        <v>16696</v>
      </c>
      <c r="C491" s="82">
        <v>44233</v>
      </c>
      <c r="D491" s="29" t="s">
        <v>18933</v>
      </c>
      <c r="E491" s="31">
        <v>8740</v>
      </c>
      <c r="F491" s="29" t="s">
        <v>18893</v>
      </c>
      <c r="G491" t="s">
        <v>221</v>
      </c>
    </row>
    <row r="492" spans="1:7" x14ac:dyDescent="0.25">
      <c r="A492" s="29" t="s">
        <v>16698</v>
      </c>
      <c r="B492" s="29" t="s">
        <v>16699</v>
      </c>
      <c r="C492" s="82">
        <v>44233</v>
      </c>
      <c r="D492" s="29" t="s">
        <v>18915</v>
      </c>
      <c r="E492" s="31">
        <v>8020</v>
      </c>
      <c r="F492" s="29" t="s">
        <v>18893</v>
      </c>
      <c r="G492" t="s">
        <v>221</v>
      </c>
    </row>
    <row r="493" spans="1:7" x14ac:dyDescent="0.25">
      <c r="A493" s="29" t="s">
        <v>16700</v>
      </c>
      <c r="B493" s="29" t="s">
        <v>16701</v>
      </c>
      <c r="C493" s="82">
        <v>44233</v>
      </c>
      <c r="D493" s="29" t="s">
        <v>18953</v>
      </c>
      <c r="E493" s="31">
        <v>8940</v>
      </c>
      <c r="F493" s="29" t="s">
        <v>18893</v>
      </c>
      <c r="G493" t="s">
        <v>41</v>
      </c>
    </row>
    <row r="494" spans="1:7" x14ac:dyDescent="0.25">
      <c r="A494" s="29" t="s">
        <v>16703</v>
      </c>
      <c r="B494" s="29" t="s">
        <v>16704</v>
      </c>
      <c r="C494" s="82">
        <v>44233</v>
      </c>
      <c r="D494" s="29" t="s">
        <v>18953</v>
      </c>
      <c r="E494" s="31">
        <v>8940</v>
      </c>
      <c r="F494" s="29" t="s">
        <v>18893</v>
      </c>
      <c r="G494" t="s">
        <v>41</v>
      </c>
    </row>
    <row r="495" spans="1:7" x14ac:dyDescent="0.25">
      <c r="A495" s="29" t="s">
        <v>16705</v>
      </c>
      <c r="B495" s="29" t="s">
        <v>16706</v>
      </c>
      <c r="C495" s="82">
        <v>44233</v>
      </c>
      <c r="D495" s="29" t="s">
        <v>18955</v>
      </c>
      <c r="E495" s="31">
        <v>8980</v>
      </c>
      <c r="F495" s="29" t="s">
        <v>18893</v>
      </c>
      <c r="G495" t="s">
        <v>41</v>
      </c>
    </row>
    <row r="496" spans="1:7" x14ac:dyDescent="0.25">
      <c r="A496" s="29" t="s">
        <v>16814</v>
      </c>
      <c r="B496" s="29" t="s">
        <v>16815</v>
      </c>
      <c r="C496" s="82">
        <v>44233</v>
      </c>
      <c r="D496" s="29" t="s">
        <v>18931</v>
      </c>
      <c r="E496" s="31">
        <v>8700</v>
      </c>
      <c r="F496" s="29" t="s">
        <v>18893</v>
      </c>
      <c r="G496" t="s">
        <v>76</v>
      </c>
    </row>
    <row r="497" spans="1:7" x14ac:dyDescent="0.25">
      <c r="A497" s="29" t="s">
        <v>16817</v>
      </c>
      <c r="B497" s="29" t="s">
        <v>16818</v>
      </c>
      <c r="C497" s="82">
        <v>44233</v>
      </c>
      <c r="D497" s="29" t="s">
        <v>18953</v>
      </c>
      <c r="E497" s="31">
        <v>8940</v>
      </c>
      <c r="F497" s="29" t="s">
        <v>18893</v>
      </c>
      <c r="G497" t="s">
        <v>76</v>
      </c>
    </row>
    <row r="498" spans="1:7" x14ac:dyDescent="0.25">
      <c r="A498" s="29" t="s">
        <v>16820</v>
      </c>
      <c r="B498" s="29" t="s">
        <v>16821</v>
      </c>
      <c r="C498" s="82">
        <v>44233</v>
      </c>
      <c r="D498" s="29" t="s">
        <v>18926</v>
      </c>
      <c r="E498" s="31">
        <v>8560</v>
      </c>
      <c r="F498" s="29" t="s">
        <v>18893</v>
      </c>
      <c r="G498" t="s">
        <v>25</v>
      </c>
    </row>
    <row r="499" spans="1:7" x14ac:dyDescent="0.25">
      <c r="A499" s="29" t="s">
        <v>5589</v>
      </c>
      <c r="B499" s="29" t="s">
        <v>5590</v>
      </c>
      <c r="C499" s="82">
        <v>44227</v>
      </c>
      <c r="D499" s="29" t="s">
        <v>18929</v>
      </c>
      <c r="E499" s="31">
        <v>8650</v>
      </c>
      <c r="F499" s="29" t="s">
        <v>18893</v>
      </c>
      <c r="G499" t="s">
        <v>76</v>
      </c>
    </row>
    <row r="500" spans="1:7" x14ac:dyDescent="0.25">
      <c r="A500" s="29" t="s">
        <v>8754</v>
      </c>
      <c r="B500" s="29" t="s">
        <v>8755</v>
      </c>
      <c r="C500" s="82">
        <v>44212</v>
      </c>
      <c r="D500" s="29" t="s">
        <v>18927</v>
      </c>
      <c r="F500" s="29" t="s">
        <v>18893</v>
      </c>
      <c r="G500" t="s">
        <v>76</v>
      </c>
    </row>
    <row r="501" spans="1:7" x14ac:dyDescent="0.25">
      <c r="A501" s="29" t="s">
        <v>8757</v>
      </c>
      <c r="B501" s="29" t="s">
        <v>8758</v>
      </c>
      <c r="C501" s="82">
        <v>44212</v>
      </c>
      <c r="D501" s="29" t="s">
        <v>18934</v>
      </c>
      <c r="F501" s="29" t="s">
        <v>18893</v>
      </c>
      <c r="G501" t="s">
        <v>221</v>
      </c>
    </row>
    <row r="502" spans="1:7" x14ac:dyDescent="0.25">
      <c r="A502" s="29" t="s">
        <v>8759</v>
      </c>
      <c r="B502" s="29" t="s">
        <v>8760</v>
      </c>
      <c r="C502" s="82">
        <v>44212</v>
      </c>
      <c r="D502" s="29" t="s">
        <v>18939</v>
      </c>
      <c r="F502" s="29" t="s">
        <v>18893</v>
      </c>
      <c r="G502" t="s">
        <v>76</v>
      </c>
    </row>
    <row r="503" spans="1:7" x14ac:dyDescent="0.25">
      <c r="A503" s="29" t="s">
        <v>8761</v>
      </c>
      <c r="B503" s="29" t="s">
        <v>8762</v>
      </c>
      <c r="C503" s="82">
        <v>44212</v>
      </c>
      <c r="D503" s="29" t="s">
        <v>18962</v>
      </c>
      <c r="F503" s="29" t="s">
        <v>18894</v>
      </c>
      <c r="G503" t="s">
        <v>41</v>
      </c>
    </row>
    <row r="504" spans="1:7" x14ac:dyDescent="0.25">
      <c r="A504" s="29" t="s">
        <v>8767</v>
      </c>
      <c r="B504" s="29" t="s">
        <v>8768</v>
      </c>
      <c r="C504" s="82">
        <v>44212</v>
      </c>
      <c r="D504" s="29" t="s">
        <v>18939</v>
      </c>
      <c r="F504" s="29" t="s">
        <v>18893</v>
      </c>
      <c r="G504" t="s">
        <v>25</v>
      </c>
    </row>
    <row r="505" spans="1:7" x14ac:dyDescent="0.25">
      <c r="A505" s="29" t="s">
        <v>8769</v>
      </c>
      <c r="B505" s="29" t="s">
        <v>8770</v>
      </c>
      <c r="C505" s="82">
        <v>44213</v>
      </c>
      <c r="D505" s="29" t="s">
        <v>18939</v>
      </c>
      <c r="F505" s="29" t="s">
        <v>18893</v>
      </c>
      <c r="G505" t="s">
        <v>25</v>
      </c>
    </row>
    <row r="506" spans="1:7" x14ac:dyDescent="0.25">
      <c r="A506" s="29" t="s">
        <v>14183</v>
      </c>
      <c r="B506" s="29" t="s">
        <v>14184</v>
      </c>
      <c r="C506" s="82">
        <v>44201</v>
      </c>
      <c r="D506" s="29" t="s">
        <v>18887</v>
      </c>
      <c r="E506" s="31">
        <v>2980</v>
      </c>
      <c r="F506" s="29" t="s">
        <v>18887</v>
      </c>
      <c r="G506" t="s">
        <v>41</v>
      </c>
    </row>
    <row r="507" spans="1:7" x14ac:dyDescent="0.25">
      <c r="A507" s="29" t="s">
        <v>14186</v>
      </c>
      <c r="B507" s="29" t="s">
        <v>14187</v>
      </c>
      <c r="C507" s="82">
        <v>44212</v>
      </c>
      <c r="D507" s="29" t="s">
        <v>18887</v>
      </c>
      <c r="E507" s="31">
        <v>2920</v>
      </c>
      <c r="F507" s="29" t="s">
        <v>18887</v>
      </c>
      <c r="G507" t="s">
        <v>41</v>
      </c>
    </row>
    <row r="508" spans="1:7" x14ac:dyDescent="0.25">
      <c r="A508" s="29" t="s">
        <v>14189</v>
      </c>
      <c r="B508" s="29" t="s">
        <v>14190</v>
      </c>
      <c r="C508" s="82">
        <v>44214</v>
      </c>
      <c r="D508" s="29" t="s">
        <v>18887</v>
      </c>
      <c r="E508" s="31">
        <v>2900</v>
      </c>
      <c r="F508" s="29" t="s">
        <v>18887</v>
      </c>
      <c r="G508" t="s">
        <v>41</v>
      </c>
    </row>
    <row r="509" spans="1:7" x14ac:dyDescent="0.25">
      <c r="A509" s="29" t="s">
        <v>8982</v>
      </c>
      <c r="B509" s="29" t="s">
        <v>8983</v>
      </c>
      <c r="C509" s="82">
        <v>44221</v>
      </c>
      <c r="D509" s="29" t="s">
        <v>18887</v>
      </c>
      <c r="E509" s="31">
        <v>2950</v>
      </c>
      <c r="F509" s="29" t="s">
        <v>18887</v>
      </c>
      <c r="G509" t="s">
        <v>76</v>
      </c>
    </row>
    <row r="510" spans="1:7" x14ac:dyDescent="0.25">
      <c r="A510" s="29" t="s">
        <v>8985</v>
      </c>
      <c r="B510" s="29" t="s">
        <v>8986</v>
      </c>
      <c r="C510" s="82">
        <v>44221</v>
      </c>
      <c r="D510" s="29" t="s">
        <v>18887</v>
      </c>
      <c r="E510" s="31">
        <v>2950</v>
      </c>
      <c r="F510" s="29" t="s">
        <v>18887</v>
      </c>
      <c r="G510" t="s">
        <v>76</v>
      </c>
    </row>
    <row r="511" spans="1:7" x14ac:dyDescent="0.25">
      <c r="A511" s="29" t="s">
        <v>8987</v>
      </c>
      <c r="B511" s="29" t="s">
        <v>8988</v>
      </c>
      <c r="C511" s="82">
        <v>44221</v>
      </c>
      <c r="D511" s="29" t="s">
        <v>18887</v>
      </c>
      <c r="E511" s="31">
        <v>2950</v>
      </c>
      <c r="F511" s="29" t="s">
        <v>18887</v>
      </c>
      <c r="G511" t="s">
        <v>76</v>
      </c>
    </row>
    <row r="512" spans="1:7" x14ac:dyDescent="0.25">
      <c r="A512" s="29" t="s">
        <v>8989</v>
      </c>
      <c r="B512" s="29" t="s">
        <v>8990</v>
      </c>
      <c r="C512" s="82">
        <v>44221</v>
      </c>
      <c r="D512" s="29" t="s">
        <v>18887</v>
      </c>
      <c r="E512" s="31">
        <v>2950</v>
      </c>
      <c r="F512" s="29" t="s">
        <v>18887</v>
      </c>
      <c r="G512" t="s">
        <v>76</v>
      </c>
    </row>
    <row r="513" spans="1:7" x14ac:dyDescent="0.25">
      <c r="A513" s="29" t="s">
        <v>14192</v>
      </c>
      <c r="B513" s="29" t="s">
        <v>14193</v>
      </c>
      <c r="C513" s="82">
        <v>44223</v>
      </c>
      <c r="D513" s="29" t="s">
        <v>18887</v>
      </c>
      <c r="E513" s="31">
        <v>2910</v>
      </c>
      <c r="F513" s="29" t="s">
        <v>18887</v>
      </c>
      <c r="G513" t="s">
        <v>41</v>
      </c>
    </row>
    <row r="514" spans="1:7" x14ac:dyDescent="0.25">
      <c r="A514" s="29" t="s">
        <v>14194</v>
      </c>
      <c r="B514" s="29" t="s">
        <v>14195</v>
      </c>
      <c r="C514" s="82">
        <v>44225</v>
      </c>
      <c r="D514" s="29" t="s">
        <v>18887</v>
      </c>
      <c r="E514" s="31">
        <v>2018</v>
      </c>
      <c r="F514" s="29" t="s">
        <v>18887</v>
      </c>
      <c r="G514" t="s">
        <v>76</v>
      </c>
    </row>
    <row r="515" spans="1:7" x14ac:dyDescent="0.25">
      <c r="A515" s="29" t="s">
        <v>14197</v>
      </c>
      <c r="B515" s="29" t="s">
        <v>14198</v>
      </c>
      <c r="C515" s="82">
        <v>44227</v>
      </c>
      <c r="D515" s="29" t="s">
        <v>18887</v>
      </c>
      <c r="E515" s="31">
        <v>2960</v>
      </c>
      <c r="F515" s="29" t="s">
        <v>18887</v>
      </c>
      <c r="G515" t="s">
        <v>41</v>
      </c>
    </row>
    <row r="516" spans="1:7" x14ac:dyDescent="0.25">
      <c r="A516" s="29" t="s">
        <v>14211</v>
      </c>
      <c r="B516" s="29" t="s">
        <v>14212</v>
      </c>
      <c r="C516" s="82">
        <v>44231</v>
      </c>
      <c r="D516" s="29" t="s">
        <v>18887</v>
      </c>
      <c r="E516" s="31">
        <v>2930</v>
      </c>
      <c r="F516" s="29" t="s">
        <v>18887</v>
      </c>
      <c r="G516" t="s">
        <v>25</v>
      </c>
    </row>
    <row r="517" spans="1:7" x14ac:dyDescent="0.25">
      <c r="A517" s="29" t="s">
        <v>8991</v>
      </c>
      <c r="B517" s="29" t="s">
        <v>8992</v>
      </c>
      <c r="C517" s="82">
        <v>44233</v>
      </c>
      <c r="D517" s="29" t="s">
        <v>18887</v>
      </c>
      <c r="E517" s="31">
        <v>2180</v>
      </c>
      <c r="F517" s="29" t="s">
        <v>18887</v>
      </c>
      <c r="G517" t="s">
        <v>392</v>
      </c>
    </row>
    <row r="518" spans="1:7" x14ac:dyDescent="0.25">
      <c r="A518" s="29" t="s">
        <v>8994</v>
      </c>
      <c r="B518" s="29" t="s">
        <v>8995</v>
      </c>
      <c r="C518" s="82">
        <v>44234</v>
      </c>
      <c r="D518" s="29" t="s">
        <v>18887</v>
      </c>
      <c r="E518" s="31">
        <v>2960</v>
      </c>
      <c r="F518" s="29" t="s">
        <v>18887</v>
      </c>
      <c r="G518" t="s">
        <v>76</v>
      </c>
    </row>
    <row r="519" spans="1:7" x14ac:dyDescent="0.25">
      <c r="A519" s="29" t="s">
        <v>8997</v>
      </c>
      <c r="B519" s="29" t="s">
        <v>8998</v>
      </c>
      <c r="C519" s="82">
        <v>44234</v>
      </c>
      <c r="D519" s="29" t="s">
        <v>18887</v>
      </c>
      <c r="E519" s="31">
        <v>2950</v>
      </c>
      <c r="F519" s="29" t="s">
        <v>18887</v>
      </c>
      <c r="G519" t="s">
        <v>76</v>
      </c>
    </row>
    <row r="520" spans="1:7" x14ac:dyDescent="0.25">
      <c r="A520" s="29" t="s">
        <v>8999</v>
      </c>
      <c r="B520" s="29" t="s">
        <v>9000</v>
      </c>
      <c r="C520" s="82">
        <v>44234</v>
      </c>
      <c r="D520" s="29" t="s">
        <v>18887</v>
      </c>
      <c r="E520" s="31">
        <v>2950</v>
      </c>
      <c r="F520" s="29" t="s">
        <v>18887</v>
      </c>
      <c r="G520" t="s">
        <v>76</v>
      </c>
    </row>
    <row r="521" spans="1:7" x14ac:dyDescent="0.25">
      <c r="A521" s="29" t="s">
        <v>9001</v>
      </c>
      <c r="B521" s="29" t="s">
        <v>9002</v>
      </c>
      <c r="C521" s="82">
        <v>44235</v>
      </c>
      <c r="D521" s="29" t="s">
        <v>18887</v>
      </c>
      <c r="E521" s="31">
        <v>2930</v>
      </c>
      <c r="F521" s="29" t="s">
        <v>18887</v>
      </c>
      <c r="G521" t="s">
        <v>9003</v>
      </c>
    </row>
    <row r="522" spans="1:7" x14ac:dyDescent="0.25">
      <c r="A522" s="29" t="s">
        <v>9005</v>
      </c>
      <c r="B522" s="29" t="s">
        <v>9006</v>
      </c>
      <c r="C522" s="82">
        <v>44235</v>
      </c>
      <c r="D522" s="29" t="s">
        <v>18887</v>
      </c>
      <c r="E522" s="31">
        <v>2920</v>
      </c>
      <c r="F522" s="29" t="s">
        <v>18887</v>
      </c>
      <c r="G522" t="s">
        <v>76</v>
      </c>
    </row>
    <row r="523" spans="1:7" x14ac:dyDescent="0.25">
      <c r="A523" s="29" t="s">
        <v>9008</v>
      </c>
      <c r="B523" s="29" t="s">
        <v>9009</v>
      </c>
      <c r="C523" s="82">
        <v>44235</v>
      </c>
      <c r="D523" s="29" t="s">
        <v>18887</v>
      </c>
      <c r="E523" s="31">
        <v>2950</v>
      </c>
      <c r="F523" s="29" t="s">
        <v>18887</v>
      </c>
      <c r="G523" t="s">
        <v>76</v>
      </c>
    </row>
    <row r="524" spans="1:7" x14ac:dyDescent="0.25">
      <c r="A524" s="29" t="s">
        <v>9010</v>
      </c>
      <c r="B524" s="29" t="s">
        <v>9011</v>
      </c>
      <c r="C524" s="82">
        <v>44235</v>
      </c>
      <c r="D524" s="29" t="s">
        <v>18887</v>
      </c>
      <c r="E524" s="31">
        <v>2930</v>
      </c>
      <c r="F524" s="29" t="s">
        <v>18887</v>
      </c>
      <c r="G524" t="s">
        <v>522</v>
      </c>
    </row>
    <row r="525" spans="1:7" x14ac:dyDescent="0.25">
      <c r="A525" s="29" t="s">
        <v>11592</v>
      </c>
      <c r="B525" s="29" t="s">
        <v>11593</v>
      </c>
      <c r="C525" s="82">
        <v>44235</v>
      </c>
      <c r="D525" s="29" t="s">
        <v>18887</v>
      </c>
      <c r="E525" s="31">
        <v>2950</v>
      </c>
      <c r="F525" s="29" t="s">
        <v>18887</v>
      </c>
      <c r="G525" t="s">
        <v>76</v>
      </c>
    </row>
    <row r="526" spans="1:7" x14ac:dyDescent="0.25">
      <c r="A526" s="29" t="s">
        <v>11595</v>
      </c>
      <c r="B526" s="29" t="s">
        <v>11596</v>
      </c>
      <c r="C526" s="82">
        <v>44235</v>
      </c>
      <c r="D526" s="29" t="s">
        <v>18887</v>
      </c>
      <c r="E526" s="31">
        <v>2920</v>
      </c>
      <c r="F526" s="29" t="s">
        <v>18887</v>
      </c>
      <c r="G526" t="s">
        <v>76</v>
      </c>
    </row>
    <row r="527" spans="1:7" x14ac:dyDescent="0.25">
      <c r="A527" s="29" t="s">
        <v>11597</v>
      </c>
      <c r="B527" s="29" t="s">
        <v>11598</v>
      </c>
      <c r="C527" s="82">
        <v>44236</v>
      </c>
      <c r="D527" s="29" t="s">
        <v>18887</v>
      </c>
      <c r="E527" s="31">
        <v>2920</v>
      </c>
      <c r="F527" s="29" t="s">
        <v>18887</v>
      </c>
      <c r="G527" t="s">
        <v>76</v>
      </c>
    </row>
    <row r="528" spans="1:7" x14ac:dyDescent="0.25">
      <c r="A528" s="29" t="s">
        <v>11599</v>
      </c>
      <c r="B528" s="29" t="s">
        <v>11600</v>
      </c>
      <c r="C528" s="82">
        <v>44236</v>
      </c>
      <c r="D528" s="29" t="s">
        <v>18887</v>
      </c>
      <c r="E528" s="31">
        <v>2910</v>
      </c>
      <c r="F528" s="29" t="s">
        <v>18887</v>
      </c>
      <c r="G528" t="s">
        <v>41</v>
      </c>
    </row>
    <row r="529" spans="1:7" x14ac:dyDescent="0.25">
      <c r="A529" s="29" t="s">
        <v>11601</v>
      </c>
      <c r="B529" s="29" t="s">
        <v>11602</v>
      </c>
      <c r="C529" s="82">
        <v>44237</v>
      </c>
      <c r="D529" s="29" t="s">
        <v>18887</v>
      </c>
      <c r="E529" s="31">
        <v>2930</v>
      </c>
      <c r="F529" s="29" t="s">
        <v>18887</v>
      </c>
      <c r="G529" t="s">
        <v>25</v>
      </c>
    </row>
    <row r="530" spans="1:7" x14ac:dyDescent="0.25">
      <c r="A530" s="29" t="s">
        <v>11604</v>
      </c>
      <c r="B530" s="29" t="s">
        <v>11605</v>
      </c>
      <c r="C530" s="82">
        <v>44237</v>
      </c>
      <c r="D530" s="29" t="s">
        <v>18887</v>
      </c>
      <c r="E530" s="31">
        <v>2930</v>
      </c>
      <c r="F530" s="29" t="s">
        <v>18887</v>
      </c>
      <c r="G530" t="s">
        <v>76</v>
      </c>
    </row>
    <row r="531" spans="1:7" x14ac:dyDescent="0.25">
      <c r="A531" s="29" t="s">
        <v>11607</v>
      </c>
      <c r="B531" s="29" t="s">
        <v>11608</v>
      </c>
      <c r="C531" s="82">
        <v>44238</v>
      </c>
      <c r="D531" s="29" t="s">
        <v>18887</v>
      </c>
      <c r="E531" s="31">
        <v>2920</v>
      </c>
      <c r="F531" s="29" t="s">
        <v>18887</v>
      </c>
      <c r="G531" t="s">
        <v>76</v>
      </c>
    </row>
    <row r="532" spans="1:7" x14ac:dyDescent="0.25">
      <c r="A532" s="29" t="s">
        <v>11609</v>
      </c>
      <c r="B532" s="29" t="s">
        <v>11610</v>
      </c>
      <c r="C532" s="82">
        <v>44238</v>
      </c>
      <c r="D532" s="29" t="s">
        <v>18887</v>
      </c>
      <c r="E532" s="31">
        <v>2920</v>
      </c>
      <c r="F532" s="29" t="s">
        <v>18887</v>
      </c>
      <c r="G532" t="s">
        <v>76</v>
      </c>
    </row>
    <row r="533" spans="1:7" x14ac:dyDescent="0.25">
      <c r="A533" s="29" t="s">
        <v>11611</v>
      </c>
      <c r="B533" s="29" t="s">
        <v>11612</v>
      </c>
      <c r="C533" s="82">
        <v>44238</v>
      </c>
      <c r="D533" s="29" t="s">
        <v>18887</v>
      </c>
      <c r="E533" s="31">
        <v>2630</v>
      </c>
      <c r="F533" s="29" t="s">
        <v>18887</v>
      </c>
      <c r="G533" t="s">
        <v>76</v>
      </c>
    </row>
    <row r="534" spans="1:7" x14ac:dyDescent="0.25">
      <c r="A534" s="29" t="s">
        <v>11614</v>
      </c>
      <c r="B534" s="29" t="s">
        <v>11615</v>
      </c>
      <c r="C534" s="82">
        <v>44238</v>
      </c>
      <c r="D534" s="29" t="s">
        <v>18887</v>
      </c>
      <c r="E534" s="31">
        <v>2930</v>
      </c>
      <c r="F534" s="29" t="s">
        <v>18887</v>
      </c>
      <c r="G534" t="s">
        <v>522</v>
      </c>
    </row>
    <row r="535" spans="1:7" x14ac:dyDescent="0.25">
      <c r="A535" s="29" t="s">
        <v>11616</v>
      </c>
      <c r="B535" s="29" t="s">
        <v>11617</v>
      </c>
      <c r="C535" s="82">
        <v>44239</v>
      </c>
      <c r="D535" s="29" t="s">
        <v>18887</v>
      </c>
      <c r="E535" s="31">
        <v>2920</v>
      </c>
      <c r="F535" s="29" t="s">
        <v>18887</v>
      </c>
      <c r="G535" t="s">
        <v>392</v>
      </c>
    </row>
    <row r="536" spans="1:7" x14ac:dyDescent="0.25">
      <c r="A536" s="29" t="s">
        <v>11618</v>
      </c>
      <c r="B536" s="29" t="s">
        <v>11619</v>
      </c>
      <c r="C536" s="82">
        <v>44239</v>
      </c>
      <c r="D536" s="29" t="s">
        <v>18887</v>
      </c>
      <c r="E536" s="31">
        <v>2950</v>
      </c>
      <c r="F536" s="29" t="s">
        <v>18887</v>
      </c>
      <c r="G536" t="s">
        <v>70</v>
      </c>
    </row>
    <row r="537" spans="1:7" x14ac:dyDescent="0.25">
      <c r="A537" s="29" t="s">
        <v>11621</v>
      </c>
      <c r="B537" s="29" t="s">
        <v>11622</v>
      </c>
      <c r="C537" s="82">
        <v>44241</v>
      </c>
      <c r="D537" s="29" t="s">
        <v>18887</v>
      </c>
      <c r="E537" s="31">
        <v>2040</v>
      </c>
      <c r="F537" s="29" t="s">
        <v>18887</v>
      </c>
      <c r="G537" t="s">
        <v>522</v>
      </c>
    </row>
    <row r="538" spans="1:7" x14ac:dyDescent="0.25">
      <c r="A538" s="29" t="s">
        <v>3516</v>
      </c>
      <c r="B538" s="29" t="s">
        <v>3517</v>
      </c>
      <c r="C538" s="82">
        <v>44244</v>
      </c>
      <c r="D538" s="29" t="s">
        <v>18887</v>
      </c>
      <c r="E538" s="31">
        <v>2180</v>
      </c>
      <c r="F538" s="29" t="s">
        <v>18887</v>
      </c>
      <c r="G538" t="s">
        <v>41</v>
      </c>
    </row>
    <row r="539" spans="1:7" x14ac:dyDescent="0.25">
      <c r="A539" s="29" t="s">
        <v>3523</v>
      </c>
      <c r="B539" s="29" t="s">
        <v>3524</v>
      </c>
      <c r="C539" s="82">
        <v>44245</v>
      </c>
      <c r="D539" s="29" t="s">
        <v>18887</v>
      </c>
      <c r="E539" s="31">
        <v>2910</v>
      </c>
      <c r="F539" s="29" t="s">
        <v>18887</v>
      </c>
      <c r="G539" t="s">
        <v>41</v>
      </c>
    </row>
    <row r="540" spans="1:7" x14ac:dyDescent="0.25">
      <c r="A540" s="29" t="s">
        <v>3545</v>
      </c>
      <c r="B540" s="29" t="s">
        <v>3546</v>
      </c>
      <c r="C540" s="82">
        <v>44245</v>
      </c>
      <c r="D540" s="29" t="s">
        <v>18887</v>
      </c>
      <c r="E540" s="31">
        <v>2930</v>
      </c>
      <c r="F540" s="29" t="s">
        <v>18887</v>
      </c>
      <c r="G540" t="s">
        <v>522</v>
      </c>
    </row>
    <row r="541" spans="1:7" x14ac:dyDescent="0.25">
      <c r="A541" s="29" t="s">
        <v>3552</v>
      </c>
      <c r="B541" s="29" t="s">
        <v>3553</v>
      </c>
      <c r="C541" s="82">
        <v>44245</v>
      </c>
      <c r="D541" s="29" t="s">
        <v>18887</v>
      </c>
      <c r="E541" s="31">
        <v>2910</v>
      </c>
      <c r="F541" s="29" t="s">
        <v>18887</v>
      </c>
      <c r="G541" t="s">
        <v>76</v>
      </c>
    </row>
    <row r="542" spans="1:7" x14ac:dyDescent="0.25">
      <c r="A542" s="29" t="s">
        <v>3555</v>
      </c>
      <c r="B542" s="29" t="s">
        <v>3556</v>
      </c>
      <c r="C542" s="82">
        <v>44246</v>
      </c>
      <c r="D542" s="29" t="s">
        <v>18887</v>
      </c>
      <c r="E542" s="31">
        <v>2990</v>
      </c>
      <c r="F542" s="29" t="s">
        <v>18887</v>
      </c>
      <c r="G542" t="s">
        <v>638</v>
      </c>
    </row>
    <row r="543" spans="1:7" x14ac:dyDescent="0.25">
      <c r="A543" s="29" t="s">
        <v>3559</v>
      </c>
      <c r="B543" s="29" t="s">
        <v>3560</v>
      </c>
      <c r="C543" s="82">
        <v>44246</v>
      </c>
      <c r="D543" s="29" t="s">
        <v>18887</v>
      </c>
      <c r="E543" s="31">
        <v>2180</v>
      </c>
      <c r="F543" s="29" t="s">
        <v>18887</v>
      </c>
      <c r="G543" t="s">
        <v>76</v>
      </c>
    </row>
    <row r="544" spans="1:7" x14ac:dyDescent="0.25">
      <c r="A544" s="29" t="s">
        <v>3562</v>
      </c>
      <c r="B544" s="29" t="s">
        <v>3563</v>
      </c>
      <c r="C544" s="82">
        <v>44246</v>
      </c>
      <c r="D544" s="29" t="s">
        <v>18887</v>
      </c>
      <c r="E544" s="31">
        <v>2910</v>
      </c>
      <c r="F544" s="29" t="s">
        <v>18887</v>
      </c>
      <c r="G544" t="s">
        <v>76</v>
      </c>
    </row>
    <row r="545" spans="1:7" x14ac:dyDescent="0.25">
      <c r="A545" s="29" t="s">
        <v>3565</v>
      </c>
      <c r="B545" s="29" t="s">
        <v>3566</v>
      </c>
      <c r="C545" s="82">
        <v>44246</v>
      </c>
      <c r="D545" s="29" t="s">
        <v>18887</v>
      </c>
      <c r="E545" s="31">
        <v>2950</v>
      </c>
      <c r="F545" s="29" t="s">
        <v>18887</v>
      </c>
      <c r="G545" t="s">
        <v>221</v>
      </c>
    </row>
    <row r="546" spans="1:7" x14ac:dyDescent="0.25">
      <c r="A546" s="29" t="s">
        <v>3569</v>
      </c>
      <c r="B546" s="29" t="s">
        <v>3570</v>
      </c>
      <c r="C546" s="82">
        <v>44247</v>
      </c>
      <c r="D546" s="29" t="s">
        <v>18887</v>
      </c>
      <c r="E546" s="31">
        <v>2930</v>
      </c>
      <c r="F546" s="29" t="s">
        <v>18887</v>
      </c>
      <c r="G546" t="s">
        <v>3571</v>
      </c>
    </row>
    <row r="547" spans="1:7" x14ac:dyDescent="0.25">
      <c r="A547" s="29" t="s">
        <v>17290</v>
      </c>
      <c r="B547" s="29" t="s">
        <v>17291</v>
      </c>
      <c r="C547" s="82">
        <v>44247</v>
      </c>
      <c r="D547" s="29" t="s">
        <v>18887</v>
      </c>
      <c r="E547" s="31">
        <v>2910</v>
      </c>
      <c r="F547" s="29" t="s">
        <v>18887</v>
      </c>
      <c r="G547" t="s">
        <v>76</v>
      </c>
    </row>
    <row r="548" spans="1:7" x14ac:dyDescent="0.25">
      <c r="A548" s="29" t="s">
        <v>6876</v>
      </c>
      <c r="B548" s="29" t="s">
        <v>6877</v>
      </c>
      <c r="C548" s="82">
        <v>44247</v>
      </c>
      <c r="D548" s="29" t="s">
        <v>18887</v>
      </c>
      <c r="E548" s="31">
        <v>2180</v>
      </c>
      <c r="F548" s="29" t="s">
        <v>18887</v>
      </c>
      <c r="G548" t="s">
        <v>76</v>
      </c>
    </row>
    <row r="549" spans="1:7" x14ac:dyDescent="0.25">
      <c r="A549" s="29" t="s">
        <v>6878</v>
      </c>
      <c r="B549" s="29" t="s">
        <v>6879</v>
      </c>
      <c r="C549" s="82">
        <v>44247</v>
      </c>
      <c r="D549" s="29" t="s">
        <v>18887</v>
      </c>
      <c r="E549" s="31">
        <v>2960</v>
      </c>
      <c r="F549" s="29" t="s">
        <v>18887</v>
      </c>
      <c r="G549" t="s">
        <v>76</v>
      </c>
    </row>
    <row r="550" spans="1:7" x14ac:dyDescent="0.25">
      <c r="A550" s="29" t="s">
        <v>3584</v>
      </c>
      <c r="B550" s="29" t="s">
        <v>3585</v>
      </c>
      <c r="C550" s="82">
        <v>44248</v>
      </c>
      <c r="D550" s="29" t="s">
        <v>18887</v>
      </c>
      <c r="E550" s="31">
        <v>2910</v>
      </c>
      <c r="F550" s="29" t="s">
        <v>18887</v>
      </c>
      <c r="G550" t="s">
        <v>76</v>
      </c>
    </row>
    <row r="551" spans="1:7" x14ac:dyDescent="0.25">
      <c r="A551" s="29" t="s">
        <v>825</v>
      </c>
      <c r="B551" s="29" t="s">
        <v>826</v>
      </c>
      <c r="C551" s="82">
        <v>44249</v>
      </c>
      <c r="D551" s="29" t="s">
        <v>18887</v>
      </c>
      <c r="E551" s="31">
        <v>2060</v>
      </c>
      <c r="F551" s="29" t="s">
        <v>18887</v>
      </c>
      <c r="G551" t="s">
        <v>76</v>
      </c>
    </row>
    <row r="552" spans="1:7" x14ac:dyDescent="0.25">
      <c r="A552" s="29" t="s">
        <v>12716</v>
      </c>
      <c r="B552" s="29" t="s">
        <v>12717</v>
      </c>
      <c r="C552" s="82">
        <v>44249</v>
      </c>
      <c r="D552" s="29" t="s">
        <v>18887</v>
      </c>
      <c r="E552" s="31">
        <v>2950</v>
      </c>
      <c r="F552" s="29" t="s">
        <v>18887</v>
      </c>
      <c r="G552" t="s">
        <v>221</v>
      </c>
    </row>
    <row r="553" spans="1:7" x14ac:dyDescent="0.25">
      <c r="A553" s="29" t="s">
        <v>9670</v>
      </c>
      <c r="B553" s="29" t="s">
        <v>9671</v>
      </c>
      <c r="C553" s="82">
        <v>44249</v>
      </c>
      <c r="D553" s="29" t="s">
        <v>18887</v>
      </c>
      <c r="E553" s="31">
        <v>2950</v>
      </c>
      <c r="F553" s="29" t="s">
        <v>18887</v>
      </c>
      <c r="G553" t="s">
        <v>221</v>
      </c>
    </row>
    <row r="554" spans="1:7" x14ac:dyDescent="0.25">
      <c r="A554" s="29" t="s">
        <v>6882</v>
      </c>
      <c r="B554" s="29" t="s">
        <v>6883</v>
      </c>
      <c r="C554" s="82">
        <v>44250</v>
      </c>
      <c r="D554" s="29" t="s">
        <v>18887</v>
      </c>
      <c r="E554" s="31">
        <v>2920</v>
      </c>
      <c r="F554" s="29" t="s">
        <v>18887</v>
      </c>
      <c r="G554" t="s">
        <v>522</v>
      </c>
    </row>
    <row r="555" spans="1:7" x14ac:dyDescent="0.25">
      <c r="A555" s="29" t="s">
        <v>6885</v>
      </c>
      <c r="B555" s="29" t="s">
        <v>6886</v>
      </c>
      <c r="C555" s="82">
        <v>44250</v>
      </c>
      <c r="D555" s="29" t="s">
        <v>18887</v>
      </c>
      <c r="E555" s="31">
        <v>2930</v>
      </c>
      <c r="F555" s="29" t="s">
        <v>18887</v>
      </c>
      <c r="G555" t="s">
        <v>76</v>
      </c>
    </row>
    <row r="556" spans="1:7" x14ac:dyDescent="0.25">
      <c r="A556" s="29" t="s">
        <v>6888</v>
      </c>
      <c r="B556" s="29" t="s">
        <v>6889</v>
      </c>
      <c r="C556" s="82">
        <v>44250</v>
      </c>
      <c r="D556" s="29" t="s">
        <v>18887</v>
      </c>
      <c r="E556" s="31">
        <v>2940</v>
      </c>
      <c r="F556" s="29" t="s">
        <v>18887</v>
      </c>
      <c r="G556" t="s">
        <v>221</v>
      </c>
    </row>
    <row r="557" spans="1:7" x14ac:dyDescent="0.25">
      <c r="A557" s="29" t="s">
        <v>6892</v>
      </c>
      <c r="B557" s="29" t="s">
        <v>6893</v>
      </c>
      <c r="C557" s="82">
        <v>44250</v>
      </c>
      <c r="D557" s="29" t="s">
        <v>18887</v>
      </c>
      <c r="E557" s="31">
        <v>2950</v>
      </c>
      <c r="F557" s="29" t="s">
        <v>18887</v>
      </c>
      <c r="G557" t="s">
        <v>76</v>
      </c>
    </row>
    <row r="558" spans="1:7" x14ac:dyDescent="0.25">
      <c r="A558" s="29" t="s">
        <v>7547</v>
      </c>
      <c r="B558" s="29" t="s">
        <v>7548</v>
      </c>
      <c r="C558" s="82">
        <v>44250</v>
      </c>
      <c r="D558" s="29" t="s">
        <v>18887</v>
      </c>
      <c r="E558" s="31">
        <v>2910</v>
      </c>
      <c r="F558" s="29" t="s">
        <v>18887</v>
      </c>
      <c r="G558" t="s">
        <v>76</v>
      </c>
    </row>
    <row r="559" spans="1:7" x14ac:dyDescent="0.25">
      <c r="A559" s="29" t="s">
        <v>7549</v>
      </c>
      <c r="B559" s="29" t="s">
        <v>7550</v>
      </c>
      <c r="C559" s="82">
        <v>44250</v>
      </c>
      <c r="D559" s="29" t="s">
        <v>18887</v>
      </c>
      <c r="E559" s="31">
        <v>2910</v>
      </c>
      <c r="F559" s="29" t="s">
        <v>18887</v>
      </c>
      <c r="G559" t="s">
        <v>76</v>
      </c>
    </row>
    <row r="560" spans="1:7" x14ac:dyDescent="0.25">
      <c r="A560" s="29" t="s">
        <v>7555</v>
      </c>
      <c r="B560" s="29" t="s">
        <v>7556</v>
      </c>
      <c r="C560" s="82">
        <v>44251</v>
      </c>
      <c r="D560" s="29" t="s">
        <v>18887</v>
      </c>
      <c r="E560" s="31">
        <v>2910</v>
      </c>
      <c r="F560" s="29" t="s">
        <v>18887</v>
      </c>
      <c r="G560" t="s">
        <v>512</v>
      </c>
    </row>
    <row r="561" spans="1:7" x14ac:dyDescent="0.25">
      <c r="A561" s="29" t="s">
        <v>7558</v>
      </c>
      <c r="B561" s="29" t="s">
        <v>7559</v>
      </c>
      <c r="C561" s="82">
        <v>44251</v>
      </c>
      <c r="D561" s="29" t="s">
        <v>18887</v>
      </c>
      <c r="E561" s="31">
        <v>2910</v>
      </c>
      <c r="F561" s="29" t="s">
        <v>18887</v>
      </c>
      <c r="G561" t="s">
        <v>76</v>
      </c>
    </row>
    <row r="562" spans="1:7" x14ac:dyDescent="0.25">
      <c r="A562" s="29" t="s">
        <v>7560</v>
      </c>
      <c r="B562" s="29" t="s">
        <v>7561</v>
      </c>
      <c r="C562" s="82">
        <v>44251</v>
      </c>
      <c r="D562" s="29" t="s">
        <v>18887</v>
      </c>
      <c r="E562" s="31">
        <v>2960</v>
      </c>
      <c r="F562" s="29" t="s">
        <v>18887</v>
      </c>
      <c r="G562" t="s">
        <v>76</v>
      </c>
    </row>
    <row r="563" spans="1:7" x14ac:dyDescent="0.25">
      <c r="A563" s="29" t="s">
        <v>7562</v>
      </c>
      <c r="B563" s="29" t="s">
        <v>7563</v>
      </c>
      <c r="C563" s="82">
        <v>44251</v>
      </c>
      <c r="D563" s="29" t="s">
        <v>18887</v>
      </c>
      <c r="E563" s="31">
        <v>2910</v>
      </c>
      <c r="F563" s="29" t="s">
        <v>18887</v>
      </c>
      <c r="G563" t="s">
        <v>221</v>
      </c>
    </row>
    <row r="564" spans="1:7" x14ac:dyDescent="0.25">
      <c r="A564" s="29" t="s">
        <v>7565</v>
      </c>
      <c r="B564" s="29" t="s">
        <v>7566</v>
      </c>
      <c r="C564" s="82">
        <v>44252</v>
      </c>
      <c r="D564" s="29" t="s">
        <v>18887</v>
      </c>
      <c r="E564" s="31">
        <v>2950</v>
      </c>
      <c r="F564" s="29" t="s">
        <v>18887</v>
      </c>
      <c r="G564" t="s">
        <v>221</v>
      </c>
    </row>
    <row r="565" spans="1:7" x14ac:dyDescent="0.25">
      <c r="A565" s="29" t="s">
        <v>7572</v>
      </c>
      <c r="B565" s="29" t="s">
        <v>7573</v>
      </c>
      <c r="C565" s="82">
        <v>44252</v>
      </c>
      <c r="D565" s="29" t="s">
        <v>18887</v>
      </c>
      <c r="E565" s="31">
        <v>2930</v>
      </c>
      <c r="F565" s="29" t="s">
        <v>18887</v>
      </c>
      <c r="G565" t="s">
        <v>221</v>
      </c>
    </row>
    <row r="566" spans="1:7" x14ac:dyDescent="0.25">
      <c r="A566" s="29" t="s">
        <v>7577</v>
      </c>
      <c r="B566" s="29" t="s">
        <v>7578</v>
      </c>
      <c r="C566" s="82">
        <v>44253</v>
      </c>
      <c r="D566" s="29" t="s">
        <v>18887</v>
      </c>
      <c r="E566" s="31">
        <v>2920</v>
      </c>
      <c r="F566" s="29" t="s">
        <v>18887</v>
      </c>
      <c r="G566" t="s">
        <v>221</v>
      </c>
    </row>
    <row r="567" spans="1:7" x14ac:dyDescent="0.25">
      <c r="A567" s="29" t="s">
        <v>7579</v>
      </c>
      <c r="B567" s="29" t="s">
        <v>7580</v>
      </c>
      <c r="C567" s="82">
        <v>44253</v>
      </c>
      <c r="D567" s="29" t="s">
        <v>18887</v>
      </c>
      <c r="E567" s="31">
        <v>2940</v>
      </c>
      <c r="F567" s="29" t="s">
        <v>18887</v>
      </c>
      <c r="G567" t="s">
        <v>76</v>
      </c>
    </row>
    <row r="568" spans="1:7" x14ac:dyDescent="0.25">
      <c r="A568" s="29" t="s">
        <v>7584</v>
      </c>
      <c r="B568" s="29" t="s">
        <v>7585</v>
      </c>
      <c r="C568" s="82">
        <v>44253</v>
      </c>
      <c r="D568" s="29" t="s">
        <v>18887</v>
      </c>
      <c r="E568" s="31">
        <v>2930</v>
      </c>
      <c r="F568" s="29" t="s">
        <v>18887</v>
      </c>
      <c r="G568" t="s">
        <v>41</v>
      </c>
    </row>
    <row r="569" spans="1:7" x14ac:dyDescent="0.25">
      <c r="A569" s="29" t="s">
        <v>7588</v>
      </c>
      <c r="B569" s="29" t="s">
        <v>7589</v>
      </c>
      <c r="C569" s="82">
        <v>44253</v>
      </c>
      <c r="D569" s="29" t="s">
        <v>18887</v>
      </c>
      <c r="E569" s="31">
        <v>2930</v>
      </c>
      <c r="F569" s="29" t="s">
        <v>18887</v>
      </c>
      <c r="G569" t="s">
        <v>25</v>
      </c>
    </row>
    <row r="570" spans="1:7" x14ac:dyDescent="0.25">
      <c r="A570" s="29" t="s">
        <v>7595</v>
      </c>
      <c r="B570" s="29" t="s">
        <v>7596</v>
      </c>
      <c r="C570" s="82">
        <v>44254</v>
      </c>
      <c r="D570" s="29" t="s">
        <v>18887</v>
      </c>
      <c r="E570" s="31">
        <v>2180</v>
      </c>
      <c r="F570" s="29" t="s">
        <v>18887</v>
      </c>
      <c r="G570" t="s">
        <v>76</v>
      </c>
    </row>
    <row r="571" spans="1:7" x14ac:dyDescent="0.25">
      <c r="A571" s="29" t="s">
        <v>7598</v>
      </c>
      <c r="B571" s="29" t="s">
        <v>7599</v>
      </c>
      <c r="C571" s="82">
        <v>44254</v>
      </c>
      <c r="D571" s="29" t="s">
        <v>18887</v>
      </c>
      <c r="E571" s="31">
        <v>2930</v>
      </c>
      <c r="F571" s="29" t="s">
        <v>18887</v>
      </c>
      <c r="G571" t="s">
        <v>41</v>
      </c>
    </row>
    <row r="572" spans="1:7" x14ac:dyDescent="0.25">
      <c r="A572" s="29" t="s">
        <v>7601</v>
      </c>
      <c r="B572" s="29" t="s">
        <v>7602</v>
      </c>
      <c r="C572" s="82">
        <v>44254</v>
      </c>
      <c r="D572" s="29" t="s">
        <v>18887</v>
      </c>
      <c r="E572" s="31">
        <v>2960</v>
      </c>
      <c r="F572" s="29" t="s">
        <v>18887</v>
      </c>
      <c r="G572" t="s">
        <v>76</v>
      </c>
    </row>
    <row r="573" spans="1:7" x14ac:dyDescent="0.25">
      <c r="A573" s="29" t="s">
        <v>7605</v>
      </c>
      <c r="B573" s="29" t="s">
        <v>7606</v>
      </c>
      <c r="C573" s="82">
        <v>44255</v>
      </c>
      <c r="D573" s="29" t="s">
        <v>18887</v>
      </c>
      <c r="E573" s="31">
        <v>2930</v>
      </c>
      <c r="F573" s="29" t="s">
        <v>18887</v>
      </c>
      <c r="G573" t="s">
        <v>76</v>
      </c>
    </row>
    <row r="574" spans="1:7" x14ac:dyDescent="0.25">
      <c r="A574" s="29" t="s">
        <v>7608</v>
      </c>
      <c r="B574" s="29" t="s">
        <v>7609</v>
      </c>
      <c r="C574" s="82">
        <v>44255</v>
      </c>
      <c r="D574" s="29" t="s">
        <v>18887</v>
      </c>
      <c r="E574" s="31">
        <v>2930</v>
      </c>
      <c r="F574" s="29" t="s">
        <v>18887</v>
      </c>
      <c r="G574" t="s">
        <v>25</v>
      </c>
    </row>
    <row r="575" spans="1:7" x14ac:dyDescent="0.25">
      <c r="A575" s="29" t="s">
        <v>7610</v>
      </c>
      <c r="B575" s="29" t="s">
        <v>7611</v>
      </c>
      <c r="C575" s="82">
        <v>44255</v>
      </c>
      <c r="D575" s="29" t="s">
        <v>18887</v>
      </c>
      <c r="E575" s="31">
        <v>2930</v>
      </c>
      <c r="F575" s="29" t="s">
        <v>18887</v>
      </c>
      <c r="G575" t="s">
        <v>221</v>
      </c>
    </row>
    <row r="576" spans="1:7" x14ac:dyDescent="0.25">
      <c r="A576" s="29" t="s">
        <v>7613</v>
      </c>
      <c r="B576" s="29" t="s">
        <v>7614</v>
      </c>
      <c r="C576" s="82">
        <v>44256</v>
      </c>
      <c r="D576" s="29" t="s">
        <v>18887</v>
      </c>
      <c r="E576" s="31">
        <v>2950</v>
      </c>
      <c r="F576" s="29" t="s">
        <v>18887</v>
      </c>
      <c r="G576" t="s">
        <v>76</v>
      </c>
    </row>
    <row r="577" spans="1:7" x14ac:dyDescent="0.25">
      <c r="A577" s="29" t="s">
        <v>7615</v>
      </c>
      <c r="B577" s="29" t="s">
        <v>7616</v>
      </c>
      <c r="C577" s="82">
        <v>44256</v>
      </c>
      <c r="D577" s="29" t="s">
        <v>18887</v>
      </c>
      <c r="E577" s="31">
        <v>2930</v>
      </c>
      <c r="F577" s="29" t="s">
        <v>18887</v>
      </c>
      <c r="G577" t="s">
        <v>76</v>
      </c>
    </row>
    <row r="578" spans="1:7" x14ac:dyDescent="0.25">
      <c r="A578" s="29" t="s">
        <v>7617</v>
      </c>
      <c r="B578" s="29" t="s">
        <v>7618</v>
      </c>
      <c r="C578" s="82">
        <v>44256</v>
      </c>
      <c r="D578" s="29" t="s">
        <v>18887</v>
      </c>
      <c r="E578" s="31">
        <v>2930</v>
      </c>
      <c r="F578" s="29" t="s">
        <v>18887</v>
      </c>
      <c r="G578" t="s">
        <v>490</v>
      </c>
    </row>
    <row r="579" spans="1:7" x14ac:dyDescent="0.25">
      <c r="A579" s="29" t="s">
        <v>7620</v>
      </c>
      <c r="B579" s="29" t="s">
        <v>7621</v>
      </c>
      <c r="C579" s="82">
        <v>44256</v>
      </c>
      <c r="D579" s="29" t="s">
        <v>18887</v>
      </c>
      <c r="E579" s="31">
        <v>2920</v>
      </c>
      <c r="F579" s="29" t="s">
        <v>18887</v>
      </c>
      <c r="G579" t="s">
        <v>76</v>
      </c>
    </row>
    <row r="580" spans="1:7" x14ac:dyDescent="0.25">
      <c r="A580" s="29" t="s">
        <v>7623</v>
      </c>
      <c r="B580" s="29" t="s">
        <v>7624</v>
      </c>
      <c r="C580" s="82">
        <v>44256</v>
      </c>
      <c r="D580" s="29" t="s">
        <v>18887</v>
      </c>
      <c r="E580" s="31">
        <v>2920</v>
      </c>
      <c r="F580" s="29" t="s">
        <v>18887</v>
      </c>
      <c r="G580" t="s">
        <v>76</v>
      </c>
    </row>
    <row r="581" spans="1:7" x14ac:dyDescent="0.25">
      <c r="A581" s="29" t="s">
        <v>7625</v>
      </c>
      <c r="B581" s="29" t="s">
        <v>7626</v>
      </c>
      <c r="C581" s="82">
        <v>44257</v>
      </c>
      <c r="D581" s="29" t="s">
        <v>18887</v>
      </c>
      <c r="E581" s="31">
        <v>2960</v>
      </c>
      <c r="F581" s="29" t="s">
        <v>18887</v>
      </c>
      <c r="G581" t="s">
        <v>76</v>
      </c>
    </row>
    <row r="582" spans="1:7" x14ac:dyDescent="0.25">
      <c r="A582" s="29" t="s">
        <v>10234</v>
      </c>
      <c r="B582" s="29" t="s">
        <v>10235</v>
      </c>
      <c r="C582" s="82">
        <v>44257</v>
      </c>
      <c r="D582" s="29" t="s">
        <v>18887</v>
      </c>
      <c r="E582" s="31">
        <v>2960</v>
      </c>
      <c r="F582" s="29" t="s">
        <v>18887</v>
      </c>
      <c r="G582" t="s">
        <v>76</v>
      </c>
    </row>
    <row r="583" spans="1:7" x14ac:dyDescent="0.25">
      <c r="A583" s="29" t="s">
        <v>10236</v>
      </c>
      <c r="B583" s="29" t="s">
        <v>10237</v>
      </c>
      <c r="C583" s="82">
        <v>44257</v>
      </c>
      <c r="D583" s="29" t="s">
        <v>18887</v>
      </c>
      <c r="E583" s="31">
        <v>2920</v>
      </c>
      <c r="F583" s="29" t="s">
        <v>18887</v>
      </c>
      <c r="G583" t="s">
        <v>221</v>
      </c>
    </row>
    <row r="584" spans="1:7" x14ac:dyDescent="0.25">
      <c r="A584" s="29" t="s">
        <v>10238</v>
      </c>
      <c r="B584" s="29" t="s">
        <v>10239</v>
      </c>
      <c r="C584" s="82">
        <v>44257</v>
      </c>
      <c r="D584" s="29" t="s">
        <v>18887</v>
      </c>
      <c r="E584" s="31">
        <v>2930</v>
      </c>
      <c r="F584" s="29" t="s">
        <v>18887</v>
      </c>
      <c r="G584" t="s">
        <v>221</v>
      </c>
    </row>
    <row r="585" spans="1:7" x14ac:dyDescent="0.25">
      <c r="A585" s="29" t="s">
        <v>7827</v>
      </c>
      <c r="B585" s="29" t="s">
        <v>7828</v>
      </c>
      <c r="C585" s="82">
        <v>44258</v>
      </c>
      <c r="D585" s="29" t="s">
        <v>18887</v>
      </c>
      <c r="E585" s="31">
        <v>2990</v>
      </c>
      <c r="F585" s="29" t="s">
        <v>18887</v>
      </c>
      <c r="G585" t="s">
        <v>76</v>
      </c>
    </row>
    <row r="586" spans="1:7" x14ac:dyDescent="0.25">
      <c r="A586" s="29" t="s">
        <v>7829</v>
      </c>
      <c r="B586" s="29" t="s">
        <v>7830</v>
      </c>
      <c r="C586" s="82">
        <v>44259</v>
      </c>
      <c r="D586" s="29" t="s">
        <v>18887</v>
      </c>
      <c r="E586" s="31">
        <v>2180</v>
      </c>
      <c r="F586" s="29" t="s">
        <v>18887</v>
      </c>
      <c r="G586" t="s">
        <v>522</v>
      </c>
    </row>
    <row r="587" spans="1:7" x14ac:dyDescent="0.25">
      <c r="A587" s="29" t="s">
        <v>7832</v>
      </c>
      <c r="B587" s="29" t="s">
        <v>7833</v>
      </c>
      <c r="C587" s="82">
        <v>44261</v>
      </c>
      <c r="D587" s="29" t="s">
        <v>18887</v>
      </c>
      <c r="E587" s="31">
        <v>2920</v>
      </c>
      <c r="F587" s="29" t="s">
        <v>18887</v>
      </c>
      <c r="G587" t="s">
        <v>76</v>
      </c>
    </row>
    <row r="588" spans="1:7" x14ac:dyDescent="0.25">
      <c r="A588" s="29" t="s">
        <v>7835</v>
      </c>
      <c r="B588" s="29" t="s">
        <v>7836</v>
      </c>
      <c r="C588" s="82">
        <v>44262</v>
      </c>
      <c r="D588" s="29" t="s">
        <v>18887</v>
      </c>
      <c r="E588" s="31">
        <v>2960</v>
      </c>
      <c r="F588" s="29" t="s">
        <v>18887</v>
      </c>
      <c r="G588" t="s">
        <v>221</v>
      </c>
    </row>
    <row r="589" spans="1:7" x14ac:dyDescent="0.25">
      <c r="A589" s="29" t="s">
        <v>7838</v>
      </c>
      <c r="B589" s="29" t="s">
        <v>7839</v>
      </c>
      <c r="C589" s="82">
        <v>44263</v>
      </c>
      <c r="D589" s="29" t="s">
        <v>18887</v>
      </c>
      <c r="E589" s="31">
        <v>2910</v>
      </c>
      <c r="F589" s="29" t="s">
        <v>18887</v>
      </c>
      <c r="G589" t="s">
        <v>221</v>
      </c>
    </row>
    <row r="590" spans="1:7" x14ac:dyDescent="0.25">
      <c r="A590" s="29" t="s">
        <v>7840</v>
      </c>
      <c r="B590" s="29" t="s">
        <v>7841</v>
      </c>
      <c r="C590" s="82">
        <v>44265</v>
      </c>
      <c r="D590" s="29" t="s">
        <v>18887</v>
      </c>
      <c r="E590" s="31">
        <v>2950</v>
      </c>
      <c r="F590" s="29" t="s">
        <v>18887</v>
      </c>
      <c r="G590" t="s">
        <v>76</v>
      </c>
    </row>
    <row r="591" spans="1:7" x14ac:dyDescent="0.25">
      <c r="A591" s="29" t="s">
        <v>7843</v>
      </c>
      <c r="B591" s="29" t="s">
        <v>7844</v>
      </c>
      <c r="C591" s="82">
        <v>44266</v>
      </c>
      <c r="D591" s="29" t="s">
        <v>18887</v>
      </c>
      <c r="E591" s="31">
        <v>2910</v>
      </c>
      <c r="F591" s="29" t="s">
        <v>18887</v>
      </c>
      <c r="G591" t="s">
        <v>221</v>
      </c>
    </row>
    <row r="592" spans="1:7" x14ac:dyDescent="0.25">
      <c r="A592" s="29" t="s">
        <v>7846</v>
      </c>
      <c r="B592" s="29" t="s">
        <v>7847</v>
      </c>
      <c r="C592" s="82">
        <v>44266</v>
      </c>
      <c r="D592" s="29" t="s">
        <v>18887</v>
      </c>
      <c r="E592" s="31">
        <v>2900</v>
      </c>
      <c r="F592" s="29" t="s">
        <v>18887</v>
      </c>
      <c r="G592" t="s">
        <v>221</v>
      </c>
    </row>
    <row r="593" spans="1:7" x14ac:dyDescent="0.25">
      <c r="A593" s="29" t="s">
        <v>7850</v>
      </c>
      <c r="B593" s="29" t="s">
        <v>7851</v>
      </c>
      <c r="C593" s="82">
        <v>44267</v>
      </c>
      <c r="D593" s="29" t="s">
        <v>18887</v>
      </c>
      <c r="E593" s="31">
        <v>2950</v>
      </c>
      <c r="F593" s="29" t="s">
        <v>18887</v>
      </c>
      <c r="G593" t="s">
        <v>76</v>
      </c>
    </row>
    <row r="594" spans="1:7" x14ac:dyDescent="0.25">
      <c r="A594" s="29" t="s">
        <v>7852</v>
      </c>
      <c r="B594" s="29" t="s">
        <v>7853</v>
      </c>
      <c r="C594" s="82">
        <v>44267</v>
      </c>
      <c r="D594" s="29" t="s">
        <v>18887</v>
      </c>
      <c r="E594" s="31">
        <v>2900</v>
      </c>
      <c r="F594" s="29" t="s">
        <v>18887</v>
      </c>
      <c r="G594" t="s">
        <v>221</v>
      </c>
    </row>
    <row r="595" spans="1:7" x14ac:dyDescent="0.25">
      <c r="A595" s="29" t="s">
        <v>7855</v>
      </c>
      <c r="B595" s="29" t="s">
        <v>7856</v>
      </c>
      <c r="C595" s="82">
        <v>44268</v>
      </c>
      <c r="D595" s="29" t="s">
        <v>18887</v>
      </c>
      <c r="E595" s="31">
        <v>2990</v>
      </c>
      <c r="F595" s="29" t="s">
        <v>18887</v>
      </c>
      <c r="G595" t="s">
        <v>41</v>
      </c>
    </row>
    <row r="596" spans="1:7" x14ac:dyDescent="0.25">
      <c r="A596" s="29" t="s">
        <v>7857</v>
      </c>
      <c r="B596" s="29" t="s">
        <v>7858</v>
      </c>
      <c r="C596" s="82">
        <v>44268</v>
      </c>
      <c r="D596" s="29" t="s">
        <v>18887</v>
      </c>
      <c r="E596" s="31">
        <v>2920</v>
      </c>
      <c r="F596" s="29" t="s">
        <v>18887</v>
      </c>
      <c r="G596" t="s">
        <v>76</v>
      </c>
    </row>
    <row r="597" spans="1:7" x14ac:dyDescent="0.25">
      <c r="A597" s="29" t="s">
        <v>7859</v>
      </c>
      <c r="B597" s="29" t="s">
        <v>7860</v>
      </c>
      <c r="C597" s="82">
        <v>44268</v>
      </c>
      <c r="D597" s="29" t="s">
        <v>18887</v>
      </c>
      <c r="E597" s="31">
        <v>2920</v>
      </c>
      <c r="F597" s="29" t="s">
        <v>18887</v>
      </c>
      <c r="G597" t="s">
        <v>76</v>
      </c>
    </row>
    <row r="598" spans="1:7" x14ac:dyDescent="0.25">
      <c r="A598" s="29" t="s">
        <v>7862</v>
      </c>
      <c r="B598" s="29" t="s">
        <v>7863</v>
      </c>
      <c r="C598" s="82">
        <v>44268</v>
      </c>
      <c r="D598" s="29" t="s">
        <v>18887</v>
      </c>
      <c r="E598" s="31">
        <v>2960</v>
      </c>
      <c r="F598" s="29" t="s">
        <v>18887</v>
      </c>
      <c r="G598" t="s">
        <v>76</v>
      </c>
    </row>
    <row r="599" spans="1:7" x14ac:dyDescent="0.25">
      <c r="A599" s="29" t="s">
        <v>7865</v>
      </c>
      <c r="B599" s="29" t="s">
        <v>7866</v>
      </c>
      <c r="C599" s="82">
        <v>44268</v>
      </c>
      <c r="D599" s="29" t="s">
        <v>18887</v>
      </c>
      <c r="E599" s="31">
        <v>2930</v>
      </c>
      <c r="F599" s="29" t="s">
        <v>18887</v>
      </c>
      <c r="G599" t="s">
        <v>76</v>
      </c>
    </row>
    <row r="600" spans="1:7" x14ac:dyDescent="0.25">
      <c r="A600" s="29" t="s">
        <v>7867</v>
      </c>
      <c r="B600" s="29" t="s">
        <v>7868</v>
      </c>
      <c r="C600" s="82">
        <v>44268</v>
      </c>
      <c r="D600" s="29" t="s">
        <v>18887</v>
      </c>
      <c r="E600" s="31">
        <v>2930</v>
      </c>
      <c r="F600" s="29" t="s">
        <v>18887</v>
      </c>
      <c r="G600" t="s">
        <v>76</v>
      </c>
    </row>
    <row r="601" spans="1:7" x14ac:dyDescent="0.25">
      <c r="A601" s="29" t="s">
        <v>7869</v>
      </c>
      <c r="B601" s="29" t="s">
        <v>7870</v>
      </c>
      <c r="C601" s="82">
        <v>44269</v>
      </c>
      <c r="D601" s="29" t="s">
        <v>18887</v>
      </c>
      <c r="E601" s="31">
        <v>2930</v>
      </c>
      <c r="F601" s="29" t="s">
        <v>18887</v>
      </c>
      <c r="G601" t="s">
        <v>522</v>
      </c>
    </row>
    <row r="602" spans="1:7" x14ac:dyDescent="0.25">
      <c r="A602" s="29" t="s">
        <v>7873</v>
      </c>
      <c r="B602" s="29" t="s">
        <v>7874</v>
      </c>
      <c r="C602" s="82">
        <v>44270</v>
      </c>
      <c r="D602" s="29" t="s">
        <v>18887</v>
      </c>
      <c r="E602" s="31">
        <v>2930</v>
      </c>
      <c r="F602" s="29" t="s">
        <v>18887</v>
      </c>
      <c r="G602" t="s">
        <v>76</v>
      </c>
    </row>
    <row r="603" spans="1:7" x14ac:dyDescent="0.25">
      <c r="A603" s="29" t="s">
        <v>7875</v>
      </c>
      <c r="B603" s="29" t="s">
        <v>7876</v>
      </c>
      <c r="C603" s="82">
        <v>44270</v>
      </c>
      <c r="D603" s="29" t="s">
        <v>18887</v>
      </c>
      <c r="E603" s="31">
        <v>2310</v>
      </c>
      <c r="F603" s="29" t="s">
        <v>18887</v>
      </c>
      <c r="G603" t="s">
        <v>76</v>
      </c>
    </row>
    <row r="604" spans="1:7" x14ac:dyDescent="0.25">
      <c r="A604" s="29" t="s">
        <v>7879</v>
      </c>
      <c r="B604" s="29" t="s">
        <v>7880</v>
      </c>
      <c r="C604" s="82">
        <v>44270</v>
      </c>
      <c r="D604" s="29" t="s">
        <v>18887</v>
      </c>
      <c r="E604" s="31">
        <v>2990</v>
      </c>
      <c r="F604" s="29" t="s">
        <v>18887</v>
      </c>
      <c r="G604" t="s">
        <v>76</v>
      </c>
    </row>
    <row r="605" spans="1:7" x14ac:dyDescent="0.25">
      <c r="A605" s="29" t="s">
        <v>7881</v>
      </c>
      <c r="B605" s="29" t="s">
        <v>7882</v>
      </c>
      <c r="C605" s="82">
        <v>44270</v>
      </c>
      <c r="D605" s="29" t="s">
        <v>18887</v>
      </c>
      <c r="E605" s="31">
        <v>2940</v>
      </c>
      <c r="F605" s="29" t="s">
        <v>18887</v>
      </c>
      <c r="G605" t="s">
        <v>76</v>
      </c>
    </row>
    <row r="606" spans="1:7" x14ac:dyDescent="0.25">
      <c r="A606" s="29" t="s">
        <v>7883</v>
      </c>
      <c r="B606" s="29" t="s">
        <v>7884</v>
      </c>
      <c r="C606" s="82">
        <v>44270</v>
      </c>
      <c r="D606" s="29" t="s">
        <v>18887</v>
      </c>
      <c r="E606" s="31">
        <v>2180</v>
      </c>
      <c r="F606" s="29" t="s">
        <v>18887</v>
      </c>
      <c r="G606" t="s">
        <v>76</v>
      </c>
    </row>
    <row r="607" spans="1:7" x14ac:dyDescent="0.25">
      <c r="A607" s="29" t="s">
        <v>7885</v>
      </c>
      <c r="B607" s="29" t="s">
        <v>7886</v>
      </c>
      <c r="C607" s="82">
        <v>44270</v>
      </c>
      <c r="D607" s="29" t="s">
        <v>18887</v>
      </c>
      <c r="E607" s="31">
        <v>2910</v>
      </c>
      <c r="F607" s="29" t="s">
        <v>18887</v>
      </c>
      <c r="G607" t="s">
        <v>76</v>
      </c>
    </row>
    <row r="608" spans="1:7" x14ac:dyDescent="0.25">
      <c r="A608" s="29" t="s">
        <v>17314</v>
      </c>
      <c r="B608" s="29" t="s">
        <v>17315</v>
      </c>
      <c r="C608" s="82">
        <v>44223</v>
      </c>
      <c r="D608" s="29" t="s">
        <v>18887</v>
      </c>
      <c r="E608" s="31">
        <v>2223</v>
      </c>
      <c r="F608" s="29" t="s">
        <v>18887</v>
      </c>
      <c r="G608" t="s">
        <v>25</v>
      </c>
    </row>
    <row r="609" spans="1:7" x14ac:dyDescent="0.25">
      <c r="A609" s="29" t="s">
        <v>15593</v>
      </c>
      <c r="B609" s="29" t="s">
        <v>15594</v>
      </c>
      <c r="C609" s="82">
        <v>44241</v>
      </c>
      <c r="D609" s="29" t="s">
        <v>18887</v>
      </c>
      <c r="E609" s="31">
        <v>2800</v>
      </c>
      <c r="F609" s="29" t="s">
        <v>18887</v>
      </c>
      <c r="G609" t="s">
        <v>76</v>
      </c>
    </row>
    <row r="610" spans="1:7" x14ac:dyDescent="0.25">
      <c r="A610" s="29" t="s">
        <v>12902</v>
      </c>
      <c r="B610" s="29" t="s">
        <v>12903</v>
      </c>
      <c r="C610" s="82">
        <v>44242</v>
      </c>
      <c r="D610" s="29" t="s">
        <v>18887</v>
      </c>
      <c r="E610" s="31">
        <v>2820</v>
      </c>
      <c r="F610" s="29" t="s">
        <v>18887</v>
      </c>
      <c r="G610" t="s">
        <v>76</v>
      </c>
    </row>
    <row r="611" spans="1:7" x14ac:dyDescent="0.25">
      <c r="A611" s="29" t="s">
        <v>12905</v>
      </c>
      <c r="B611" s="29" t="s">
        <v>12906</v>
      </c>
      <c r="C611" s="82">
        <v>44244</v>
      </c>
      <c r="D611" s="29" t="s">
        <v>18887</v>
      </c>
      <c r="E611" s="31">
        <v>2820</v>
      </c>
      <c r="F611" s="29" t="s">
        <v>18887</v>
      </c>
      <c r="G611" t="s">
        <v>392</v>
      </c>
    </row>
    <row r="612" spans="1:7" x14ac:dyDescent="0.25">
      <c r="A612" s="29" t="s">
        <v>12907</v>
      </c>
      <c r="B612" s="29" t="s">
        <v>12908</v>
      </c>
      <c r="C612" s="82">
        <v>44246</v>
      </c>
      <c r="D612" s="29" t="s">
        <v>18887</v>
      </c>
      <c r="E612" s="31">
        <v>3130</v>
      </c>
      <c r="F612" s="29" t="s">
        <v>18886</v>
      </c>
      <c r="G612" t="s">
        <v>76</v>
      </c>
    </row>
    <row r="613" spans="1:7" x14ac:dyDescent="0.25">
      <c r="A613" s="29" t="s">
        <v>9687</v>
      </c>
      <c r="B613" s="29" t="s">
        <v>9688</v>
      </c>
      <c r="C613" s="82">
        <v>44246</v>
      </c>
      <c r="D613" s="29" t="s">
        <v>18887</v>
      </c>
      <c r="E613" s="31">
        <v>2220</v>
      </c>
      <c r="F613" s="29" t="s">
        <v>18887</v>
      </c>
      <c r="G613" t="s">
        <v>76</v>
      </c>
    </row>
    <row r="614" spans="1:7" x14ac:dyDescent="0.25">
      <c r="A614" s="29" t="s">
        <v>9689</v>
      </c>
      <c r="B614" s="29" t="s">
        <v>9690</v>
      </c>
      <c r="C614" s="82">
        <v>44247</v>
      </c>
      <c r="D614" s="29" t="s">
        <v>18887</v>
      </c>
      <c r="E614" s="31">
        <v>2800</v>
      </c>
      <c r="F614" s="29" t="s">
        <v>18887</v>
      </c>
      <c r="G614" t="s">
        <v>76</v>
      </c>
    </row>
    <row r="615" spans="1:7" x14ac:dyDescent="0.25">
      <c r="A615" s="29" t="s">
        <v>9693</v>
      </c>
      <c r="B615" s="29" t="s">
        <v>9694</v>
      </c>
      <c r="C615" s="82">
        <v>44247</v>
      </c>
      <c r="D615" s="29" t="s">
        <v>18887</v>
      </c>
      <c r="E615" s="31">
        <v>2580</v>
      </c>
      <c r="F615" s="29" t="s">
        <v>18887</v>
      </c>
      <c r="G615" t="s">
        <v>76</v>
      </c>
    </row>
    <row r="616" spans="1:7" x14ac:dyDescent="0.25">
      <c r="A616" s="29" t="s">
        <v>7541</v>
      </c>
      <c r="B616" s="29" t="s">
        <v>7542</v>
      </c>
      <c r="C616" s="82">
        <v>44248</v>
      </c>
      <c r="D616" s="29" t="s">
        <v>18887</v>
      </c>
      <c r="E616" s="31">
        <v>2580</v>
      </c>
      <c r="F616" s="29" t="s">
        <v>18887</v>
      </c>
      <c r="G616" t="s">
        <v>76</v>
      </c>
    </row>
    <row r="617" spans="1:7" x14ac:dyDescent="0.25">
      <c r="A617" s="29" t="s">
        <v>7568</v>
      </c>
      <c r="B617" s="29" t="s">
        <v>7569</v>
      </c>
      <c r="C617" s="82">
        <v>44249</v>
      </c>
      <c r="D617" s="29" t="s">
        <v>18887</v>
      </c>
      <c r="E617" s="31">
        <v>2500</v>
      </c>
      <c r="F617" s="29" t="s">
        <v>18887</v>
      </c>
      <c r="G617" t="s">
        <v>41</v>
      </c>
    </row>
    <row r="618" spans="1:7" x14ac:dyDescent="0.25">
      <c r="A618" s="29" t="s">
        <v>7574</v>
      </c>
      <c r="B618" s="29" t="s">
        <v>7575</v>
      </c>
      <c r="C618" s="82">
        <v>44249</v>
      </c>
      <c r="D618" s="29" t="s">
        <v>18887</v>
      </c>
      <c r="E618" s="31">
        <v>2240</v>
      </c>
      <c r="F618" s="29" t="s">
        <v>18887</v>
      </c>
      <c r="G618" t="s">
        <v>841</v>
      </c>
    </row>
    <row r="619" spans="1:7" x14ac:dyDescent="0.25">
      <c r="A619" s="29" t="s">
        <v>7582</v>
      </c>
      <c r="B619" s="29" t="s">
        <v>7583</v>
      </c>
      <c r="C619" s="82">
        <v>44249</v>
      </c>
      <c r="D619" s="29" t="s">
        <v>18887</v>
      </c>
      <c r="E619" s="31">
        <v>2500</v>
      </c>
      <c r="F619" s="29" t="s">
        <v>18887</v>
      </c>
      <c r="G619" t="s">
        <v>76</v>
      </c>
    </row>
    <row r="620" spans="1:7" x14ac:dyDescent="0.25">
      <c r="A620" s="29" t="s">
        <v>7586</v>
      </c>
      <c r="B620" s="29" t="s">
        <v>7587</v>
      </c>
      <c r="C620" s="82">
        <v>44249</v>
      </c>
      <c r="D620" s="29" t="s">
        <v>18887</v>
      </c>
      <c r="E620" s="31">
        <v>2500</v>
      </c>
      <c r="F620" s="29" t="s">
        <v>18887</v>
      </c>
      <c r="G620" t="s">
        <v>76</v>
      </c>
    </row>
    <row r="621" spans="1:7" x14ac:dyDescent="0.25">
      <c r="A621" s="29" t="s">
        <v>7591</v>
      </c>
      <c r="B621" s="29" t="s">
        <v>7592</v>
      </c>
      <c r="C621" s="82">
        <v>44249</v>
      </c>
      <c r="D621" s="29" t="s">
        <v>18887</v>
      </c>
      <c r="E621" s="31">
        <v>2590</v>
      </c>
      <c r="F621" s="29" t="s">
        <v>18887</v>
      </c>
      <c r="G621" t="s">
        <v>392</v>
      </c>
    </row>
    <row r="622" spans="1:7" x14ac:dyDescent="0.25">
      <c r="A622" s="29" t="s">
        <v>7545</v>
      </c>
      <c r="B622" s="29" t="s">
        <v>7546</v>
      </c>
      <c r="C622" s="82">
        <v>44249</v>
      </c>
      <c r="D622" s="29" t="s">
        <v>18887</v>
      </c>
      <c r="E622" s="31">
        <v>2820</v>
      </c>
      <c r="F622" s="29" t="s">
        <v>18887</v>
      </c>
      <c r="G622" t="s">
        <v>76</v>
      </c>
    </row>
    <row r="623" spans="1:7" x14ac:dyDescent="0.25">
      <c r="A623" s="29" t="s">
        <v>7551</v>
      </c>
      <c r="B623" s="29" t="s">
        <v>7552</v>
      </c>
      <c r="C623" s="82">
        <v>44250</v>
      </c>
      <c r="D623" s="29" t="s">
        <v>18887</v>
      </c>
      <c r="E623" s="31">
        <v>2220</v>
      </c>
      <c r="F623" s="29" t="s">
        <v>18887</v>
      </c>
      <c r="G623" t="s">
        <v>76</v>
      </c>
    </row>
    <row r="624" spans="1:7" x14ac:dyDescent="0.25">
      <c r="A624" s="29" t="s">
        <v>17312</v>
      </c>
      <c r="B624" s="29" t="s">
        <v>17313</v>
      </c>
      <c r="C624" s="82">
        <v>44253</v>
      </c>
      <c r="D624" s="29" t="s">
        <v>18887</v>
      </c>
      <c r="E624" s="31">
        <v>2860</v>
      </c>
      <c r="F624" s="29" t="s">
        <v>18887</v>
      </c>
      <c r="G624" t="s">
        <v>76</v>
      </c>
    </row>
    <row r="625" spans="1:7" x14ac:dyDescent="0.25">
      <c r="A625" s="29" t="s">
        <v>17299</v>
      </c>
      <c r="B625" s="29" t="s">
        <v>17300</v>
      </c>
      <c r="C625" s="82">
        <v>44254</v>
      </c>
      <c r="D625" s="29" t="s">
        <v>18887</v>
      </c>
      <c r="E625" s="31">
        <v>2221</v>
      </c>
      <c r="F625" s="29" t="s">
        <v>18887</v>
      </c>
      <c r="G625" t="s">
        <v>76</v>
      </c>
    </row>
    <row r="626" spans="1:7" x14ac:dyDescent="0.25">
      <c r="A626" s="29" t="s">
        <v>17310</v>
      </c>
      <c r="B626" s="29" t="s">
        <v>17311</v>
      </c>
      <c r="C626" s="82">
        <v>44254</v>
      </c>
      <c r="D626" s="29" t="s">
        <v>18886</v>
      </c>
      <c r="E626" s="31">
        <v>3130</v>
      </c>
      <c r="F626" s="29" t="s">
        <v>18886</v>
      </c>
      <c r="G626" t="s">
        <v>392</v>
      </c>
    </row>
    <row r="627" spans="1:7" x14ac:dyDescent="0.25">
      <c r="A627" s="29" t="s">
        <v>17302</v>
      </c>
      <c r="B627" s="29" t="s">
        <v>17303</v>
      </c>
      <c r="C627" s="82">
        <v>44255</v>
      </c>
      <c r="D627" s="29" t="s">
        <v>18886</v>
      </c>
      <c r="E627" s="31">
        <v>3140</v>
      </c>
      <c r="F627" s="29" t="s">
        <v>18886</v>
      </c>
      <c r="G627" t="s">
        <v>76</v>
      </c>
    </row>
    <row r="628" spans="1:7" x14ac:dyDescent="0.25">
      <c r="A628" s="29" t="s">
        <v>17305</v>
      </c>
      <c r="B628" s="29" t="s">
        <v>17306</v>
      </c>
      <c r="C628" s="82">
        <v>44256</v>
      </c>
      <c r="D628" s="29" t="s">
        <v>18886</v>
      </c>
      <c r="E628" s="31">
        <v>3130</v>
      </c>
      <c r="F628" s="29" t="s">
        <v>18886</v>
      </c>
      <c r="G628" t="s">
        <v>76</v>
      </c>
    </row>
    <row r="629" spans="1:7" x14ac:dyDescent="0.25">
      <c r="A629" s="29" t="s">
        <v>4657</v>
      </c>
      <c r="B629" s="29" t="s">
        <v>4658</v>
      </c>
      <c r="C629" s="82">
        <v>44256</v>
      </c>
      <c r="D629" s="29" t="s">
        <v>18887</v>
      </c>
      <c r="E629" s="31">
        <v>2530</v>
      </c>
      <c r="F629" s="29" t="s">
        <v>18887</v>
      </c>
      <c r="G629" s="28" t="s">
        <v>905</v>
      </c>
    </row>
    <row r="630" spans="1:7" x14ac:dyDescent="0.25">
      <c r="A630" s="29" t="s">
        <v>17296</v>
      </c>
      <c r="B630" s="29" t="s">
        <v>17297</v>
      </c>
      <c r="C630" s="82">
        <v>44257</v>
      </c>
      <c r="D630" s="29" t="s">
        <v>18886</v>
      </c>
      <c r="E630" s="31">
        <v>3190</v>
      </c>
      <c r="F630" s="29" t="s">
        <v>18886</v>
      </c>
      <c r="G630" t="s">
        <v>76</v>
      </c>
    </row>
    <row r="631" spans="1:7" x14ac:dyDescent="0.25">
      <c r="A631" s="29" t="s">
        <v>17308</v>
      </c>
      <c r="B631" s="29" t="s">
        <v>17309</v>
      </c>
      <c r="C631" s="82">
        <v>44257</v>
      </c>
      <c r="D631" s="29" t="s">
        <v>18887</v>
      </c>
      <c r="E631" s="31">
        <v>2220</v>
      </c>
      <c r="F631" s="29" t="s">
        <v>18887</v>
      </c>
      <c r="G631" t="s">
        <v>76</v>
      </c>
    </row>
    <row r="632" spans="1:7" x14ac:dyDescent="0.25">
      <c r="A632" s="29" t="s">
        <v>4665</v>
      </c>
      <c r="B632" s="29" t="s">
        <v>4666</v>
      </c>
      <c r="C632" s="82">
        <v>44258</v>
      </c>
      <c r="D632" s="29" t="s">
        <v>18887</v>
      </c>
      <c r="E632" s="31">
        <v>2820</v>
      </c>
      <c r="F632" s="29" t="s">
        <v>18887</v>
      </c>
      <c r="G632" t="s">
        <v>392</v>
      </c>
    </row>
    <row r="633" spans="1:7" x14ac:dyDescent="0.25">
      <c r="A633" s="29" t="s">
        <v>15996</v>
      </c>
      <c r="B633" s="29" t="s">
        <v>15997</v>
      </c>
      <c r="C633" s="82">
        <v>44259</v>
      </c>
      <c r="D633" s="29" t="s">
        <v>18887</v>
      </c>
      <c r="E633" s="31">
        <v>2800</v>
      </c>
      <c r="F633" s="29" t="s">
        <v>18887</v>
      </c>
      <c r="G633" t="s">
        <v>76</v>
      </c>
    </row>
    <row r="634" spans="1:7" x14ac:dyDescent="0.25">
      <c r="A634" s="29" t="s">
        <v>15985</v>
      </c>
      <c r="B634" s="29" t="s">
        <v>15986</v>
      </c>
      <c r="C634" s="82">
        <v>44259</v>
      </c>
      <c r="D634" s="29" t="s">
        <v>18965</v>
      </c>
      <c r="E634" s="31">
        <v>3150</v>
      </c>
      <c r="F634" s="29" t="s">
        <v>18886</v>
      </c>
      <c r="G634" t="s">
        <v>76</v>
      </c>
    </row>
    <row r="635" spans="1:7" x14ac:dyDescent="0.25">
      <c r="A635" s="29" t="s">
        <v>15972</v>
      </c>
      <c r="B635" s="29" t="s">
        <v>15973</v>
      </c>
      <c r="C635" s="82">
        <v>44260</v>
      </c>
      <c r="D635" s="29" t="s">
        <v>18887</v>
      </c>
      <c r="E635" s="31">
        <v>2520</v>
      </c>
      <c r="F635" s="29" t="s">
        <v>18887</v>
      </c>
      <c r="G635" t="s">
        <v>76</v>
      </c>
    </row>
    <row r="636" spans="1:7" x14ac:dyDescent="0.25">
      <c r="A636" s="29" t="s">
        <v>15976</v>
      </c>
      <c r="B636" s="29" t="s">
        <v>15977</v>
      </c>
      <c r="C636" s="82">
        <v>44260</v>
      </c>
      <c r="D636" s="29" t="s">
        <v>18887</v>
      </c>
      <c r="E636" s="31">
        <v>2520</v>
      </c>
      <c r="F636" s="29" t="s">
        <v>18887</v>
      </c>
      <c r="G636" t="s">
        <v>76</v>
      </c>
    </row>
    <row r="637" spans="1:7" x14ac:dyDescent="0.25">
      <c r="A637" s="29" t="s">
        <v>15998</v>
      </c>
      <c r="B637" s="29" t="s">
        <v>15999</v>
      </c>
      <c r="C637" s="82">
        <v>44260</v>
      </c>
      <c r="D637" s="29" t="s">
        <v>18887</v>
      </c>
      <c r="E637" s="31">
        <v>2221</v>
      </c>
      <c r="F637" s="29" t="s">
        <v>18887</v>
      </c>
      <c r="G637" t="s">
        <v>76</v>
      </c>
    </row>
    <row r="638" spans="1:7" x14ac:dyDescent="0.25">
      <c r="A638" s="29" t="s">
        <v>15993</v>
      </c>
      <c r="B638" s="29" t="s">
        <v>15994</v>
      </c>
      <c r="C638" s="82">
        <v>44261</v>
      </c>
      <c r="D638" s="29" t="s">
        <v>18887</v>
      </c>
      <c r="E638" s="31">
        <v>2220</v>
      </c>
      <c r="F638" s="29" t="s">
        <v>18887</v>
      </c>
      <c r="G638" t="s">
        <v>76</v>
      </c>
    </row>
    <row r="639" spans="1:7" x14ac:dyDescent="0.25">
      <c r="A639" s="29" t="s">
        <v>15989</v>
      </c>
      <c r="B639" s="29" t="s">
        <v>15990</v>
      </c>
      <c r="C639" s="82">
        <v>44261</v>
      </c>
      <c r="D639" s="29" t="s">
        <v>18887</v>
      </c>
      <c r="E639" s="31">
        <v>2860</v>
      </c>
      <c r="F639" s="29" t="s">
        <v>18887</v>
      </c>
      <c r="G639" t="s">
        <v>76</v>
      </c>
    </row>
    <row r="640" spans="1:7" x14ac:dyDescent="0.25">
      <c r="A640" s="29" t="s">
        <v>15979</v>
      </c>
      <c r="B640" s="29" t="s">
        <v>15980</v>
      </c>
      <c r="C640" s="82">
        <v>44263</v>
      </c>
      <c r="D640" s="29" t="s">
        <v>18887</v>
      </c>
      <c r="E640" s="31">
        <v>2580</v>
      </c>
      <c r="F640" s="29" t="s">
        <v>18887</v>
      </c>
      <c r="G640" t="s">
        <v>76</v>
      </c>
    </row>
    <row r="641" spans="1:7" x14ac:dyDescent="0.25">
      <c r="A641" s="29" t="s">
        <v>4669</v>
      </c>
      <c r="B641" s="29" t="s">
        <v>4670</v>
      </c>
      <c r="C641" s="82">
        <v>44263</v>
      </c>
      <c r="D641" s="29" t="s">
        <v>18887</v>
      </c>
      <c r="E641" s="31">
        <v>2812</v>
      </c>
      <c r="F641" s="29" t="s">
        <v>18887</v>
      </c>
      <c r="G641" t="s">
        <v>76</v>
      </c>
    </row>
    <row r="642" spans="1:7" x14ac:dyDescent="0.25">
      <c r="A642" s="29" t="s">
        <v>4671</v>
      </c>
      <c r="B642" s="29" t="s">
        <v>4672</v>
      </c>
      <c r="C642" s="82">
        <v>44263</v>
      </c>
      <c r="D642" s="29" t="s">
        <v>18887</v>
      </c>
      <c r="E642" s="31">
        <v>2830</v>
      </c>
      <c r="F642" s="29" t="s">
        <v>18887</v>
      </c>
      <c r="G642" t="s">
        <v>490</v>
      </c>
    </row>
    <row r="643" spans="1:7" x14ac:dyDescent="0.25">
      <c r="A643" s="29" t="s">
        <v>16001</v>
      </c>
      <c r="B643" s="29" t="s">
        <v>16002</v>
      </c>
      <c r="C643" s="82">
        <v>44263</v>
      </c>
      <c r="D643" s="29" t="s">
        <v>18887</v>
      </c>
      <c r="E643" s="31">
        <v>2570</v>
      </c>
      <c r="F643" s="29" t="s">
        <v>18887</v>
      </c>
      <c r="G643" t="s">
        <v>76</v>
      </c>
    </row>
    <row r="644" spans="1:7" x14ac:dyDescent="0.25">
      <c r="A644" s="29" t="s">
        <v>4661</v>
      </c>
      <c r="B644" s="29" t="s">
        <v>4662</v>
      </c>
      <c r="C644" s="82">
        <v>44264</v>
      </c>
      <c r="D644" s="29" t="s">
        <v>18887</v>
      </c>
      <c r="E644" s="31">
        <v>2570</v>
      </c>
      <c r="F644" s="29" t="s">
        <v>18887</v>
      </c>
      <c r="G644" t="s">
        <v>76</v>
      </c>
    </row>
    <row r="645" spans="1:7" x14ac:dyDescent="0.25">
      <c r="A645" s="29" t="s">
        <v>15982</v>
      </c>
      <c r="B645" s="29" t="s">
        <v>15983</v>
      </c>
      <c r="C645" s="82">
        <v>44264</v>
      </c>
      <c r="D645" s="29" t="s">
        <v>18887</v>
      </c>
      <c r="E645" s="31">
        <v>2500</v>
      </c>
      <c r="F645" s="29" t="s">
        <v>18887</v>
      </c>
      <c r="G645" t="s">
        <v>76</v>
      </c>
    </row>
    <row r="646" spans="1:7" x14ac:dyDescent="0.25">
      <c r="A646" s="29" t="s">
        <v>10027</v>
      </c>
      <c r="B646" s="29" t="s">
        <v>10028</v>
      </c>
      <c r="C646" s="82">
        <v>44263</v>
      </c>
      <c r="D646" s="29" t="s">
        <v>18965</v>
      </c>
      <c r="E646" s="31">
        <v>3130</v>
      </c>
      <c r="F646" s="29" t="s">
        <v>18886</v>
      </c>
      <c r="G646" t="s">
        <v>76</v>
      </c>
    </row>
    <row r="647" spans="1:7" x14ac:dyDescent="0.25">
      <c r="A647" s="29" t="s">
        <v>10033</v>
      </c>
      <c r="B647" s="29" t="s">
        <v>10034</v>
      </c>
      <c r="C647" s="82">
        <v>44263</v>
      </c>
      <c r="D647" s="29" t="s">
        <v>18887</v>
      </c>
      <c r="E647" s="31">
        <v>2580</v>
      </c>
      <c r="F647" s="29" t="s">
        <v>18887</v>
      </c>
      <c r="G647" t="s">
        <v>76</v>
      </c>
    </row>
    <row r="648" spans="1:7" x14ac:dyDescent="0.25">
      <c r="A648" s="29" t="s">
        <v>10036</v>
      </c>
      <c r="B648" s="29" t="s">
        <v>10037</v>
      </c>
      <c r="C648" s="82">
        <v>44265</v>
      </c>
      <c r="D648" s="29" t="s">
        <v>18887</v>
      </c>
      <c r="E648" s="31">
        <v>2580</v>
      </c>
      <c r="F648" s="29" t="s">
        <v>18887</v>
      </c>
      <c r="G648" t="s">
        <v>76</v>
      </c>
    </row>
    <row r="649" spans="1:7" x14ac:dyDescent="0.25">
      <c r="A649" s="29" t="s">
        <v>10039</v>
      </c>
      <c r="B649" s="29" t="s">
        <v>10040</v>
      </c>
      <c r="C649" s="82">
        <v>44265</v>
      </c>
      <c r="D649" s="29" t="s">
        <v>18965</v>
      </c>
      <c r="E649" s="31">
        <v>1820</v>
      </c>
      <c r="F649" s="29" t="s">
        <v>18886</v>
      </c>
      <c r="G649" t="s">
        <v>512</v>
      </c>
    </row>
    <row r="650" spans="1:7" x14ac:dyDescent="0.25">
      <c r="A650" s="29" t="s">
        <v>17868</v>
      </c>
      <c r="B650" s="29" t="s">
        <v>17869</v>
      </c>
      <c r="C650" s="82">
        <v>44266</v>
      </c>
      <c r="D650" s="29" t="s">
        <v>18887</v>
      </c>
      <c r="E650" s="31">
        <v>2820</v>
      </c>
      <c r="F650" s="29" t="s">
        <v>18887</v>
      </c>
      <c r="G650" t="s">
        <v>490</v>
      </c>
    </row>
    <row r="651" spans="1:7" x14ac:dyDescent="0.25">
      <c r="A651" s="29" t="s">
        <v>10042</v>
      </c>
      <c r="B651" s="29" t="s">
        <v>10043</v>
      </c>
      <c r="C651" s="82">
        <v>44268</v>
      </c>
      <c r="D651" s="29" t="s">
        <v>18887</v>
      </c>
      <c r="E651" s="31">
        <v>2820</v>
      </c>
      <c r="F651" s="29" t="s">
        <v>18887</v>
      </c>
      <c r="G651" t="s">
        <v>512</v>
      </c>
    </row>
    <row r="652" spans="1:7" x14ac:dyDescent="0.25">
      <c r="A652" s="29" t="s">
        <v>10044</v>
      </c>
      <c r="B652" s="29" t="s">
        <v>10045</v>
      </c>
      <c r="C652" s="82">
        <v>44269</v>
      </c>
      <c r="D652" s="29" t="s">
        <v>18887</v>
      </c>
      <c r="E652" s="31">
        <v>2800</v>
      </c>
      <c r="F652" s="29" t="s">
        <v>18887</v>
      </c>
      <c r="G652" t="s">
        <v>221</v>
      </c>
    </row>
    <row r="653" spans="1:7" x14ac:dyDescent="0.25">
      <c r="A653" s="29" t="s">
        <v>10047</v>
      </c>
      <c r="B653" s="29" t="s">
        <v>10048</v>
      </c>
      <c r="C653" s="82">
        <v>44270</v>
      </c>
      <c r="D653" s="29" t="s">
        <v>18887</v>
      </c>
      <c r="E653" s="31">
        <v>2500</v>
      </c>
      <c r="F653" s="29" t="s">
        <v>18887</v>
      </c>
      <c r="G653" t="s">
        <v>76</v>
      </c>
    </row>
    <row r="654" spans="1:7" x14ac:dyDescent="0.25">
      <c r="A654" s="29" t="s">
        <v>9676</v>
      </c>
      <c r="B654" s="29" t="s">
        <v>9677</v>
      </c>
      <c r="C654" s="82">
        <v>44246</v>
      </c>
      <c r="D654" s="29" t="s">
        <v>18890</v>
      </c>
      <c r="F654" s="29" t="s">
        <v>18890</v>
      </c>
      <c r="G654" t="s">
        <v>76</v>
      </c>
    </row>
    <row r="655" spans="1:7" x14ac:dyDescent="0.25">
      <c r="A655" s="29" t="s">
        <v>7122</v>
      </c>
      <c r="B655" s="29" t="s">
        <v>7123</v>
      </c>
      <c r="C655" s="82">
        <v>44228</v>
      </c>
      <c r="D655" s="29" t="s">
        <v>19038</v>
      </c>
      <c r="E655" s="31">
        <v>5080</v>
      </c>
      <c r="F655" s="29" t="s">
        <v>18890</v>
      </c>
      <c r="G655" t="s">
        <v>41</v>
      </c>
    </row>
    <row r="656" spans="1:7" x14ac:dyDescent="0.25">
      <c r="A656" s="29" t="s">
        <v>7102</v>
      </c>
      <c r="B656" s="29" t="s">
        <v>7103</v>
      </c>
      <c r="C656" s="82">
        <v>44229</v>
      </c>
      <c r="D656" s="29" t="s">
        <v>18890</v>
      </c>
      <c r="E656" s="31">
        <v>5060</v>
      </c>
      <c r="F656" s="29" t="s">
        <v>18890</v>
      </c>
      <c r="G656" t="s">
        <v>76</v>
      </c>
    </row>
    <row r="657" spans="1:7" x14ac:dyDescent="0.25">
      <c r="A657" s="29" t="s">
        <v>12871</v>
      </c>
      <c r="B657" s="29" t="s">
        <v>12872</v>
      </c>
      <c r="C657" s="82">
        <v>44230</v>
      </c>
      <c r="D657" s="29" t="s">
        <v>18890</v>
      </c>
      <c r="E657" s="31">
        <v>5030</v>
      </c>
      <c r="F657" s="29" t="s">
        <v>18890</v>
      </c>
      <c r="G657" t="s">
        <v>563</v>
      </c>
    </row>
    <row r="658" spans="1:7" x14ac:dyDescent="0.25">
      <c r="A658" s="29" t="s">
        <v>12881</v>
      </c>
      <c r="B658" s="29" t="s">
        <v>12882</v>
      </c>
      <c r="C658" s="82">
        <v>44230</v>
      </c>
      <c r="D658" s="29" t="s">
        <v>18890</v>
      </c>
      <c r="E658" s="31">
        <v>5570</v>
      </c>
      <c r="F658" s="29" t="s">
        <v>18890</v>
      </c>
      <c r="G658" t="s">
        <v>41</v>
      </c>
    </row>
    <row r="659" spans="1:7" x14ac:dyDescent="0.25">
      <c r="A659" s="29" t="s">
        <v>1147</v>
      </c>
      <c r="B659" s="29" t="s">
        <v>1148</v>
      </c>
      <c r="C659" s="82">
        <v>44230</v>
      </c>
      <c r="D659" s="29" t="s">
        <v>18890</v>
      </c>
      <c r="E659" s="31">
        <v>5060</v>
      </c>
      <c r="F659" s="29" t="s">
        <v>18890</v>
      </c>
      <c r="G659" t="s">
        <v>221</v>
      </c>
    </row>
    <row r="660" spans="1:7" x14ac:dyDescent="0.25">
      <c r="A660" s="29" t="s">
        <v>12884</v>
      </c>
      <c r="B660" s="29" t="s">
        <v>12885</v>
      </c>
      <c r="C660" s="82">
        <v>44231</v>
      </c>
      <c r="D660" s="29" t="s">
        <v>19040</v>
      </c>
      <c r="E660" s="31">
        <v>5620</v>
      </c>
      <c r="F660" s="29" t="s">
        <v>18890</v>
      </c>
      <c r="G660" t="s">
        <v>41</v>
      </c>
    </row>
    <row r="661" spans="1:7" x14ac:dyDescent="0.25">
      <c r="A661" s="29" t="s">
        <v>1139</v>
      </c>
      <c r="B661" s="29" t="s">
        <v>1140</v>
      </c>
      <c r="C661" s="82">
        <v>44232</v>
      </c>
      <c r="D661" s="29" t="s">
        <v>18890</v>
      </c>
      <c r="E661" s="31">
        <v>5360</v>
      </c>
      <c r="F661" s="29" t="s">
        <v>18890</v>
      </c>
      <c r="G661" t="s">
        <v>76</v>
      </c>
    </row>
    <row r="662" spans="1:7" x14ac:dyDescent="0.25">
      <c r="A662" s="29" t="s">
        <v>15589</v>
      </c>
      <c r="B662" s="29" t="s">
        <v>15590</v>
      </c>
      <c r="C662" s="82">
        <v>44232</v>
      </c>
      <c r="D662" s="29" t="s">
        <v>19039</v>
      </c>
      <c r="E662" s="31">
        <v>5590</v>
      </c>
      <c r="F662" s="29" t="s">
        <v>18890</v>
      </c>
      <c r="G662" t="s">
        <v>76</v>
      </c>
    </row>
    <row r="663" spans="1:7" x14ac:dyDescent="0.25">
      <c r="A663" s="29" t="s">
        <v>4085</v>
      </c>
      <c r="B663" s="29" t="s">
        <v>4086</v>
      </c>
      <c r="C663" s="82">
        <v>44233</v>
      </c>
      <c r="D663" s="29" t="s">
        <v>18890</v>
      </c>
      <c r="E663" s="31">
        <v>5000</v>
      </c>
      <c r="F663" s="29" t="s">
        <v>18890</v>
      </c>
      <c r="G663" t="s">
        <v>41</v>
      </c>
    </row>
    <row r="664" spans="1:7" x14ac:dyDescent="0.25">
      <c r="A664" s="29" t="s">
        <v>15739</v>
      </c>
      <c r="B664" s="29" t="s">
        <v>15740</v>
      </c>
      <c r="C664" s="82">
        <v>44233</v>
      </c>
      <c r="D664" s="29" t="s">
        <v>18890</v>
      </c>
      <c r="E664" s="31">
        <v>1090</v>
      </c>
      <c r="F664" s="29" t="s">
        <v>18884</v>
      </c>
      <c r="G664" t="s">
        <v>522</v>
      </c>
    </row>
    <row r="665" spans="1:7" x14ac:dyDescent="0.25">
      <c r="A665" s="29" t="s">
        <v>4097</v>
      </c>
      <c r="B665" s="29" t="s">
        <v>4098</v>
      </c>
      <c r="C665" s="82">
        <v>44233</v>
      </c>
      <c r="D665" s="29" t="s">
        <v>18890</v>
      </c>
      <c r="E665" s="31">
        <v>5000</v>
      </c>
      <c r="F665" s="29" t="s">
        <v>18890</v>
      </c>
      <c r="G665" t="s">
        <v>528</v>
      </c>
    </row>
    <row r="666" spans="1:7" x14ac:dyDescent="0.25">
      <c r="A666" s="29" t="s">
        <v>4092</v>
      </c>
      <c r="B666" s="29" t="s">
        <v>4093</v>
      </c>
      <c r="C666" s="82">
        <v>44234</v>
      </c>
      <c r="D666" s="29" t="s">
        <v>18970</v>
      </c>
      <c r="E666" s="31">
        <v>1080</v>
      </c>
      <c r="F666" s="29" t="s">
        <v>18884</v>
      </c>
      <c r="G666" t="s">
        <v>4095</v>
      </c>
    </row>
    <row r="667" spans="1:7" x14ac:dyDescent="0.25">
      <c r="A667" s="29" t="s">
        <v>1240</v>
      </c>
      <c r="B667" s="29" t="s">
        <v>1241</v>
      </c>
      <c r="C667" s="82">
        <v>44234</v>
      </c>
      <c r="D667" s="29" t="s">
        <v>18890</v>
      </c>
      <c r="E667" s="31">
        <v>5300</v>
      </c>
      <c r="F667" s="29" t="s">
        <v>18890</v>
      </c>
      <c r="G667" t="s">
        <v>41</v>
      </c>
    </row>
    <row r="668" spans="1:7" x14ac:dyDescent="0.25">
      <c r="A668" s="29" t="s">
        <v>1155</v>
      </c>
      <c r="B668" s="29" t="s">
        <v>1156</v>
      </c>
      <c r="C668" s="82">
        <v>44235</v>
      </c>
      <c r="D668" s="29" t="s">
        <v>18890</v>
      </c>
      <c r="E668" s="31">
        <v>5330</v>
      </c>
      <c r="F668" s="29" t="s">
        <v>18890</v>
      </c>
      <c r="G668" t="s">
        <v>76</v>
      </c>
    </row>
    <row r="669" spans="1:7" x14ac:dyDescent="0.25">
      <c r="A669" s="29" t="s">
        <v>4089</v>
      </c>
      <c r="B669" s="29" t="s">
        <v>4090</v>
      </c>
      <c r="C669" s="82">
        <v>44236</v>
      </c>
      <c r="D669" s="29" t="s">
        <v>18890</v>
      </c>
      <c r="E669" s="31">
        <v>5300</v>
      </c>
      <c r="F669" s="29" t="s">
        <v>18890</v>
      </c>
      <c r="G669" t="s">
        <v>41</v>
      </c>
    </row>
    <row r="670" spans="1:7" x14ac:dyDescent="0.25">
      <c r="A670" s="29" t="s">
        <v>15600</v>
      </c>
      <c r="B670" s="29" t="s">
        <v>15601</v>
      </c>
      <c r="C670" s="82">
        <v>44243</v>
      </c>
      <c r="D670" s="29" t="s">
        <v>19041</v>
      </c>
      <c r="E670" s="31">
        <v>6700</v>
      </c>
      <c r="F670" s="29" t="s">
        <v>18892</v>
      </c>
      <c r="G670" t="s">
        <v>41</v>
      </c>
    </row>
    <row r="671" spans="1:7" x14ac:dyDescent="0.25">
      <c r="A671" s="29" t="s">
        <v>4101</v>
      </c>
      <c r="B671" s="29" t="s">
        <v>4102</v>
      </c>
      <c r="C671" s="82">
        <v>44237</v>
      </c>
      <c r="D671" s="29" t="s">
        <v>18890</v>
      </c>
      <c r="E671" s="31">
        <v>5001</v>
      </c>
      <c r="F671" s="29" t="s">
        <v>18890</v>
      </c>
      <c r="G671" t="s">
        <v>2013</v>
      </c>
    </row>
    <row r="672" spans="1:7" x14ac:dyDescent="0.25">
      <c r="A672" s="29" t="s">
        <v>1208</v>
      </c>
      <c r="B672" s="29" t="s">
        <v>1209</v>
      </c>
      <c r="C672" s="82">
        <v>44238</v>
      </c>
      <c r="D672" s="29" t="s">
        <v>18890</v>
      </c>
      <c r="E672" s="31">
        <v>5030</v>
      </c>
      <c r="F672" s="29" t="s">
        <v>18890</v>
      </c>
      <c r="G672" t="s">
        <v>25</v>
      </c>
    </row>
    <row r="673" spans="1:7" x14ac:dyDescent="0.25">
      <c r="A673" s="29" t="s">
        <v>12874</v>
      </c>
      <c r="B673" s="29" t="s">
        <v>12875</v>
      </c>
      <c r="C673" s="82">
        <v>44238</v>
      </c>
      <c r="D673" s="29" t="s">
        <v>18890</v>
      </c>
      <c r="E673" s="31">
        <v>5020</v>
      </c>
      <c r="F673" s="29" t="s">
        <v>18890</v>
      </c>
      <c r="G673" t="s">
        <v>76</v>
      </c>
    </row>
    <row r="674" spans="1:7" x14ac:dyDescent="0.25">
      <c r="A674" s="29" t="s">
        <v>1204</v>
      </c>
      <c r="B674" s="29" t="s">
        <v>1205</v>
      </c>
      <c r="C674" s="82">
        <v>44239</v>
      </c>
      <c r="D674" s="29" t="s">
        <v>18890</v>
      </c>
      <c r="E674" s="31">
        <v>5170</v>
      </c>
      <c r="F674" s="29" t="s">
        <v>18890</v>
      </c>
      <c r="G674" t="s">
        <v>76</v>
      </c>
    </row>
    <row r="675" spans="1:7" x14ac:dyDescent="0.25">
      <c r="A675" s="29" t="s">
        <v>1236</v>
      </c>
      <c r="B675" s="29" t="s">
        <v>1237</v>
      </c>
      <c r="C675" s="82">
        <v>44239</v>
      </c>
      <c r="D675" s="29" t="s">
        <v>18890</v>
      </c>
      <c r="E675" s="31">
        <v>5080</v>
      </c>
      <c r="F675" s="29" t="s">
        <v>18890</v>
      </c>
      <c r="G675" t="s">
        <v>563</v>
      </c>
    </row>
    <row r="676" spans="1:7" x14ac:dyDescent="0.25">
      <c r="A676" s="29" t="s">
        <v>12877</v>
      </c>
      <c r="B676" s="29" t="s">
        <v>12878</v>
      </c>
      <c r="C676" s="82">
        <v>44239</v>
      </c>
      <c r="D676" s="29" t="s">
        <v>18890</v>
      </c>
      <c r="E676" s="31">
        <v>5670</v>
      </c>
      <c r="F676" s="29" t="s">
        <v>18890</v>
      </c>
      <c r="G676" t="s">
        <v>25</v>
      </c>
    </row>
    <row r="677" spans="1:7" x14ac:dyDescent="0.25">
      <c r="A677" s="29" t="s">
        <v>7627</v>
      </c>
      <c r="B677" s="29" t="s">
        <v>7628</v>
      </c>
      <c r="C677" s="82">
        <v>44240</v>
      </c>
      <c r="D677" s="29" t="s">
        <v>18890</v>
      </c>
      <c r="F677" s="29" t="s">
        <v>18890</v>
      </c>
      <c r="G677" t="s">
        <v>41</v>
      </c>
    </row>
    <row r="678" spans="1:7" x14ac:dyDescent="0.25">
      <c r="A678" s="29" t="s">
        <v>1221</v>
      </c>
      <c r="B678" s="29" t="s">
        <v>1222</v>
      </c>
      <c r="C678" s="82">
        <v>44240</v>
      </c>
      <c r="D678" s="29" t="s">
        <v>18890</v>
      </c>
      <c r="E678" s="31">
        <v>4217</v>
      </c>
      <c r="F678" s="29" t="s">
        <v>18889</v>
      </c>
      <c r="G678" t="s">
        <v>1224</v>
      </c>
    </row>
    <row r="679" spans="1:7" x14ac:dyDescent="0.25">
      <c r="A679" s="29" t="s">
        <v>1143</v>
      </c>
      <c r="B679" s="29" t="s">
        <v>1144</v>
      </c>
      <c r="C679" s="82">
        <v>44240</v>
      </c>
      <c r="D679" s="29" t="s">
        <v>18890</v>
      </c>
      <c r="E679" s="31">
        <v>5530</v>
      </c>
      <c r="F679" s="29" t="s">
        <v>18890</v>
      </c>
      <c r="G679" t="s">
        <v>41</v>
      </c>
    </row>
    <row r="680" spans="1:7" x14ac:dyDescent="0.25">
      <c r="A680" s="29" t="s">
        <v>9678</v>
      </c>
      <c r="B680" s="29" t="s">
        <v>9679</v>
      </c>
      <c r="C680" s="82">
        <v>44242</v>
      </c>
      <c r="D680" s="29" t="s">
        <v>18890</v>
      </c>
      <c r="E680" s="31">
        <v>5340</v>
      </c>
      <c r="F680" s="29" t="s">
        <v>18890</v>
      </c>
      <c r="G680" t="s">
        <v>76</v>
      </c>
    </row>
    <row r="681" spans="1:7" x14ac:dyDescent="0.25">
      <c r="A681" s="29" t="s">
        <v>1229</v>
      </c>
      <c r="B681" s="29" t="s">
        <v>1230</v>
      </c>
      <c r="C681" s="82">
        <v>44242</v>
      </c>
      <c r="D681" s="29" t="s">
        <v>18890</v>
      </c>
      <c r="E681" s="31">
        <v>5170</v>
      </c>
      <c r="F681" s="29" t="s">
        <v>18890</v>
      </c>
      <c r="G681" t="s">
        <v>76</v>
      </c>
    </row>
    <row r="682" spans="1:7" x14ac:dyDescent="0.25">
      <c r="A682" s="29" t="s">
        <v>1217</v>
      </c>
      <c r="B682" s="29" t="s">
        <v>1218</v>
      </c>
      <c r="C682" s="82">
        <v>44242</v>
      </c>
      <c r="D682" s="29" t="s">
        <v>18890</v>
      </c>
      <c r="E682" s="31">
        <v>5190</v>
      </c>
      <c r="F682" s="29" t="s">
        <v>18890</v>
      </c>
      <c r="G682" t="s">
        <v>25</v>
      </c>
    </row>
    <row r="683" spans="1:7" x14ac:dyDescent="0.25">
      <c r="A683" s="29" t="s">
        <v>12888</v>
      </c>
      <c r="B683" s="29" t="s">
        <v>12889</v>
      </c>
      <c r="C683" s="82">
        <v>44242</v>
      </c>
      <c r="D683" s="29" t="s">
        <v>18885</v>
      </c>
      <c r="E683" s="31">
        <v>1325</v>
      </c>
      <c r="F683" s="29" t="s">
        <v>18885</v>
      </c>
      <c r="G683" t="s">
        <v>76</v>
      </c>
    </row>
    <row r="684" spans="1:7" x14ac:dyDescent="0.25">
      <c r="A684" s="29" t="s">
        <v>15596</v>
      </c>
      <c r="B684" s="29" t="s">
        <v>15597</v>
      </c>
      <c r="C684" s="82">
        <v>44244</v>
      </c>
      <c r="D684" s="29" t="s">
        <v>18890</v>
      </c>
      <c r="E684" s="31">
        <v>5350</v>
      </c>
      <c r="F684" s="29" t="s">
        <v>18890</v>
      </c>
      <c r="G684" t="s">
        <v>563</v>
      </c>
    </row>
    <row r="685" spans="1:7" x14ac:dyDescent="0.25">
      <c r="A685" s="29" t="s">
        <v>1232</v>
      </c>
      <c r="B685" s="29" t="s">
        <v>1233</v>
      </c>
      <c r="C685" s="82">
        <v>44245</v>
      </c>
      <c r="D685" s="29" t="s">
        <v>18890</v>
      </c>
      <c r="E685" s="31">
        <v>5590</v>
      </c>
      <c r="F685" s="29" t="s">
        <v>18890</v>
      </c>
      <c r="G685" t="s">
        <v>76</v>
      </c>
    </row>
    <row r="686" spans="1:7" x14ac:dyDescent="0.25">
      <c r="A686" s="29" t="s">
        <v>1226</v>
      </c>
      <c r="B686" s="29" t="s">
        <v>1227</v>
      </c>
      <c r="C686" s="82">
        <v>44245</v>
      </c>
      <c r="D686" s="29" t="s">
        <v>18890</v>
      </c>
      <c r="E686" s="31">
        <v>5300</v>
      </c>
      <c r="F686" s="29" t="s">
        <v>18890</v>
      </c>
      <c r="G686" t="s">
        <v>1224</v>
      </c>
    </row>
    <row r="687" spans="1:7" x14ac:dyDescent="0.25">
      <c r="A687" s="29" t="s">
        <v>15627</v>
      </c>
      <c r="B687" s="29" t="s">
        <v>15628</v>
      </c>
      <c r="C687" s="82">
        <v>44245</v>
      </c>
      <c r="D687" s="29" t="s">
        <v>18890</v>
      </c>
      <c r="E687" s="31">
        <v>5100</v>
      </c>
      <c r="F687" s="29" t="s">
        <v>18890</v>
      </c>
      <c r="G687" t="s">
        <v>76</v>
      </c>
    </row>
    <row r="688" spans="1:7" x14ac:dyDescent="0.25">
      <c r="A688" s="29" t="s">
        <v>1212</v>
      </c>
      <c r="B688" s="29" t="s">
        <v>1213</v>
      </c>
      <c r="C688" s="82">
        <v>44245</v>
      </c>
      <c r="D688" s="29" t="s">
        <v>18970</v>
      </c>
      <c r="E688" s="31">
        <v>1060</v>
      </c>
      <c r="F688" s="29" t="s">
        <v>18884</v>
      </c>
      <c r="G688" t="s">
        <v>512</v>
      </c>
    </row>
    <row r="689" spans="1:7" x14ac:dyDescent="0.25">
      <c r="A689" s="29" t="s">
        <v>15604</v>
      </c>
      <c r="B689" s="29" t="s">
        <v>15605</v>
      </c>
      <c r="C689" s="82">
        <v>44246</v>
      </c>
      <c r="D689" s="29" t="s">
        <v>18893</v>
      </c>
      <c r="E689" s="31">
        <v>8600</v>
      </c>
      <c r="F689" s="29" t="s">
        <v>18893</v>
      </c>
      <c r="G689" t="s">
        <v>76</v>
      </c>
    </row>
    <row r="690" spans="1:7" x14ac:dyDescent="0.25">
      <c r="A690" s="29" t="s">
        <v>1160</v>
      </c>
      <c r="B690" s="29" t="s">
        <v>1161</v>
      </c>
      <c r="C690" s="82">
        <v>44246</v>
      </c>
      <c r="D690" s="29" t="s">
        <v>18890</v>
      </c>
      <c r="E690" s="31">
        <v>5361</v>
      </c>
      <c r="F690" s="29" t="s">
        <v>18890</v>
      </c>
      <c r="G690" t="s">
        <v>76</v>
      </c>
    </row>
    <row r="691" spans="1:7" x14ac:dyDescent="0.25">
      <c r="A691" s="29" t="s">
        <v>15630</v>
      </c>
      <c r="B691" s="29" t="s">
        <v>15631</v>
      </c>
      <c r="C691" s="82">
        <v>44246</v>
      </c>
      <c r="D691" s="29" t="s">
        <v>18890</v>
      </c>
      <c r="E691" s="31">
        <v>5362</v>
      </c>
      <c r="F691" s="29" t="s">
        <v>18890</v>
      </c>
      <c r="G691" t="s">
        <v>76</v>
      </c>
    </row>
    <row r="692" spans="1:7" x14ac:dyDescent="0.25">
      <c r="A692" s="29" t="s">
        <v>4114</v>
      </c>
      <c r="B692" s="29" t="s">
        <v>4115</v>
      </c>
      <c r="C692" s="82">
        <v>44246</v>
      </c>
      <c r="D692" s="29" t="s">
        <v>18890</v>
      </c>
      <c r="E692" s="31">
        <v>5150</v>
      </c>
      <c r="F692" s="29" t="s">
        <v>18890</v>
      </c>
      <c r="G692" t="s">
        <v>76</v>
      </c>
    </row>
    <row r="693" spans="1:7" x14ac:dyDescent="0.25">
      <c r="A693" s="29" t="s">
        <v>4111</v>
      </c>
      <c r="B693" s="29" t="s">
        <v>4112</v>
      </c>
      <c r="C693" s="82">
        <v>44246</v>
      </c>
      <c r="D693" s="29" t="s">
        <v>18890</v>
      </c>
      <c r="E693" s="31">
        <v>5031</v>
      </c>
      <c r="F693" s="29" t="s">
        <v>18890</v>
      </c>
      <c r="G693" t="s">
        <v>563</v>
      </c>
    </row>
    <row r="694" spans="1:7" x14ac:dyDescent="0.25">
      <c r="A694" s="29" t="s">
        <v>4108</v>
      </c>
      <c r="B694" s="29" t="s">
        <v>4109</v>
      </c>
      <c r="C694" s="82">
        <v>44247</v>
      </c>
      <c r="D694" s="29" t="s">
        <v>18890</v>
      </c>
      <c r="E694" s="31">
        <v>5100</v>
      </c>
      <c r="F694" s="29" t="s">
        <v>18890</v>
      </c>
      <c r="G694" t="s">
        <v>76</v>
      </c>
    </row>
    <row r="695" spans="1:7" x14ac:dyDescent="0.25">
      <c r="A695" s="29" t="s">
        <v>4104</v>
      </c>
      <c r="B695" s="29" t="s">
        <v>4105</v>
      </c>
      <c r="C695" s="82">
        <v>44248</v>
      </c>
      <c r="D695" s="29" t="s">
        <v>18890</v>
      </c>
      <c r="E695" s="31">
        <v>5590</v>
      </c>
      <c r="F695" s="29" t="s">
        <v>18890</v>
      </c>
      <c r="G695" t="s">
        <v>76</v>
      </c>
    </row>
    <row r="696" spans="1:7" x14ac:dyDescent="0.25">
      <c r="A696" s="29" t="s">
        <v>15634</v>
      </c>
      <c r="B696" s="29" t="s">
        <v>15635</v>
      </c>
      <c r="C696" s="82">
        <v>44249</v>
      </c>
      <c r="D696" s="29" t="s">
        <v>18890</v>
      </c>
      <c r="E696" s="31">
        <v>5001</v>
      </c>
      <c r="F696" s="29" t="s">
        <v>18890</v>
      </c>
      <c r="G696" t="s">
        <v>2013</v>
      </c>
    </row>
    <row r="697" spans="1:7" x14ac:dyDescent="0.25">
      <c r="A697" s="29" t="s">
        <v>15638</v>
      </c>
      <c r="B697" s="29" t="s">
        <v>15639</v>
      </c>
      <c r="C697" s="82">
        <v>44249</v>
      </c>
      <c r="D697" s="29" t="s">
        <v>18890</v>
      </c>
      <c r="E697" s="31">
        <v>5070</v>
      </c>
      <c r="F697" s="29" t="s">
        <v>18890</v>
      </c>
      <c r="G697" t="s">
        <v>76</v>
      </c>
    </row>
    <row r="698" spans="1:7" x14ac:dyDescent="0.25">
      <c r="A698" s="29" t="s">
        <v>15607</v>
      </c>
      <c r="B698" s="29" t="s">
        <v>15608</v>
      </c>
      <c r="C698" s="82">
        <v>44250</v>
      </c>
      <c r="D698" s="29" t="s">
        <v>18890</v>
      </c>
      <c r="E698" s="31">
        <v>5680</v>
      </c>
      <c r="F698" s="29" t="s">
        <v>18890</v>
      </c>
      <c r="G698" t="s">
        <v>76</v>
      </c>
    </row>
    <row r="699" spans="1:7" x14ac:dyDescent="0.25">
      <c r="A699" s="29" t="s">
        <v>15617</v>
      </c>
      <c r="B699" s="29" t="s">
        <v>15618</v>
      </c>
      <c r="C699" s="82">
        <v>44253</v>
      </c>
      <c r="D699" s="29" t="s">
        <v>18890</v>
      </c>
      <c r="E699" s="31">
        <v>5640</v>
      </c>
      <c r="F699" s="29" t="s">
        <v>18890</v>
      </c>
      <c r="G699" t="s">
        <v>76</v>
      </c>
    </row>
    <row r="700" spans="1:7" x14ac:dyDescent="0.25">
      <c r="A700" s="29" t="s">
        <v>15611</v>
      </c>
      <c r="B700" s="29" t="s">
        <v>15612</v>
      </c>
      <c r="C700" s="82">
        <v>44252</v>
      </c>
      <c r="D700" s="29" t="s">
        <v>18890</v>
      </c>
      <c r="E700" s="31">
        <v>5541</v>
      </c>
      <c r="F700" s="29" t="s">
        <v>18890</v>
      </c>
      <c r="G700" t="s">
        <v>41</v>
      </c>
    </row>
    <row r="701" spans="1:7" x14ac:dyDescent="0.25">
      <c r="A701" s="29" t="s">
        <v>15614</v>
      </c>
      <c r="B701" s="29" t="s">
        <v>15615</v>
      </c>
      <c r="C701" s="82">
        <v>44252</v>
      </c>
      <c r="D701" s="29" t="s">
        <v>18890</v>
      </c>
      <c r="E701" s="31">
        <v>5330</v>
      </c>
      <c r="F701" s="29" t="s">
        <v>18890</v>
      </c>
      <c r="G701" t="s">
        <v>76</v>
      </c>
    </row>
    <row r="702" spans="1:7" x14ac:dyDescent="0.25">
      <c r="A702" s="29" t="s">
        <v>7104</v>
      </c>
      <c r="B702" s="29" t="s">
        <v>7105</v>
      </c>
      <c r="C702" s="82">
        <v>44242</v>
      </c>
      <c r="D702" s="29" t="s">
        <v>18892</v>
      </c>
      <c r="E702" s="31">
        <v>6791</v>
      </c>
      <c r="F702" s="29" t="s">
        <v>18892</v>
      </c>
      <c r="G702" t="s">
        <v>76</v>
      </c>
    </row>
    <row r="703" spans="1:7" x14ac:dyDescent="0.25">
      <c r="A703" s="29" t="s">
        <v>7107</v>
      </c>
      <c r="B703" s="29" t="s">
        <v>7108</v>
      </c>
      <c r="C703" s="82">
        <v>44243</v>
      </c>
      <c r="D703" s="29" t="s">
        <v>18892</v>
      </c>
      <c r="E703" s="31">
        <v>6740</v>
      </c>
      <c r="F703" s="29" t="s">
        <v>18892</v>
      </c>
      <c r="G703" t="s">
        <v>522</v>
      </c>
    </row>
    <row r="704" spans="1:7" x14ac:dyDescent="0.25">
      <c r="A704" s="29" t="s">
        <v>7114</v>
      </c>
      <c r="B704" s="29" t="s">
        <v>7115</v>
      </c>
      <c r="C704" s="82">
        <v>44243</v>
      </c>
      <c r="D704" s="29" t="s">
        <v>18892</v>
      </c>
      <c r="E704" s="31">
        <v>6767</v>
      </c>
      <c r="F704" s="29" t="s">
        <v>18892</v>
      </c>
      <c r="G704" t="s">
        <v>76</v>
      </c>
    </row>
    <row r="705" spans="1:7" x14ac:dyDescent="0.25">
      <c r="A705" s="29" t="s">
        <v>7118</v>
      </c>
      <c r="B705" s="29" t="s">
        <v>7119</v>
      </c>
      <c r="C705" s="82">
        <v>44245</v>
      </c>
      <c r="D705" s="29" t="s">
        <v>19041</v>
      </c>
      <c r="E705" s="31">
        <v>6791</v>
      </c>
      <c r="F705" s="29" t="s">
        <v>18892</v>
      </c>
      <c r="G705" t="s">
        <v>76</v>
      </c>
    </row>
    <row r="706" spans="1:7" x14ac:dyDescent="0.25">
      <c r="A706" s="29" t="s">
        <v>1151</v>
      </c>
      <c r="B706" s="29" t="s">
        <v>1152</v>
      </c>
      <c r="C706" s="82">
        <v>44245</v>
      </c>
      <c r="D706" s="29" t="s">
        <v>18892</v>
      </c>
      <c r="E706" s="31">
        <v>6790</v>
      </c>
      <c r="F706" s="29" t="s">
        <v>18892</v>
      </c>
      <c r="G706" t="s">
        <v>221</v>
      </c>
    </row>
    <row r="707" spans="1:7" x14ac:dyDescent="0.25">
      <c r="A707" s="29" t="s">
        <v>15577</v>
      </c>
      <c r="B707" s="29" t="s">
        <v>15578</v>
      </c>
      <c r="C707" s="82">
        <v>44243</v>
      </c>
      <c r="D707" s="29" t="s">
        <v>19040</v>
      </c>
      <c r="E707" s="31">
        <v>6760</v>
      </c>
      <c r="F707" s="29" t="s">
        <v>18892</v>
      </c>
      <c r="G707" t="s">
        <v>522</v>
      </c>
    </row>
    <row r="708" spans="1:7" x14ac:dyDescent="0.25">
      <c r="A708" s="29" t="s">
        <v>15580</v>
      </c>
      <c r="B708" s="29" t="s">
        <v>15581</v>
      </c>
      <c r="C708" s="82">
        <v>44244</v>
      </c>
      <c r="D708" s="29" t="s">
        <v>18892</v>
      </c>
      <c r="E708" s="31">
        <v>6720</v>
      </c>
      <c r="F708" s="29" t="s">
        <v>18892</v>
      </c>
      <c r="G708" t="s">
        <v>76</v>
      </c>
    </row>
    <row r="709" spans="1:7" x14ac:dyDescent="0.25">
      <c r="A709" s="29" t="s">
        <v>15584</v>
      </c>
      <c r="B709" s="29" t="s">
        <v>15585</v>
      </c>
      <c r="C709" s="82">
        <v>44244</v>
      </c>
      <c r="D709" s="29" t="s">
        <v>18892</v>
      </c>
      <c r="E709" s="31">
        <v>6750</v>
      </c>
      <c r="F709" s="29" t="s">
        <v>18892</v>
      </c>
      <c r="G709" t="s">
        <v>2479</v>
      </c>
    </row>
    <row r="710" spans="1:7" x14ac:dyDescent="0.25">
      <c r="A710" s="29" t="s">
        <v>15587</v>
      </c>
      <c r="B710" s="29" t="s">
        <v>15588</v>
      </c>
      <c r="C710" s="82">
        <v>44246</v>
      </c>
      <c r="D710" s="29" t="s">
        <v>18892</v>
      </c>
      <c r="E710" s="31">
        <v>6750</v>
      </c>
      <c r="F710" s="29" t="s">
        <v>18892</v>
      </c>
      <c r="G710" t="s">
        <v>522</v>
      </c>
    </row>
    <row r="711" spans="1:7" x14ac:dyDescent="0.25">
      <c r="A711" s="29" t="s">
        <v>12898</v>
      </c>
      <c r="B711" s="29" t="s">
        <v>12899</v>
      </c>
      <c r="C711" s="82">
        <v>44246</v>
      </c>
      <c r="D711" s="29" t="s">
        <v>18892</v>
      </c>
      <c r="E711" s="31">
        <v>6750</v>
      </c>
      <c r="F711" s="29" t="s">
        <v>18892</v>
      </c>
      <c r="G711" t="s">
        <v>76</v>
      </c>
    </row>
    <row r="712" spans="1:7" x14ac:dyDescent="0.25">
      <c r="A712" s="29" t="s">
        <v>12895</v>
      </c>
      <c r="B712" s="29" t="s">
        <v>12896</v>
      </c>
      <c r="C712" s="82">
        <v>44246</v>
      </c>
      <c r="D712" s="29" t="s">
        <v>18892</v>
      </c>
      <c r="E712" s="31">
        <v>6791</v>
      </c>
      <c r="F712" s="29" t="s">
        <v>18892</v>
      </c>
      <c r="G712" t="s">
        <v>76</v>
      </c>
    </row>
    <row r="713" spans="1:7" x14ac:dyDescent="0.25">
      <c r="A713" s="29" t="s">
        <v>12892</v>
      </c>
      <c r="B713" s="29" t="s">
        <v>12893</v>
      </c>
      <c r="C713" s="82">
        <v>44246</v>
      </c>
      <c r="D713" s="29" t="s">
        <v>18892</v>
      </c>
      <c r="E713" s="31">
        <v>6717</v>
      </c>
      <c r="F713" s="29" t="s">
        <v>18892</v>
      </c>
      <c r="G713" t="s">
        <v>221</v>
      </c>
    </row>
    <row r="714" spans="1:7" x14ac:dyDescent="0.25">
      <c r="A714" s="29" t="s">
        <v>7110</v>
      </c>
      <c r="B714" s="29" t="s">
        <v>7111</v>
      </c>
      <c r="C714" s="82">
        <v>44243</v>
      </c>
      <c r="D714" s="29" t="s">
        <v>18892</v>
      </c>
      <c r="E714" s="31">
        <v>6700</v>
      </c>
      <c r="F714" s="29" t="s">
        <v>18892</v>
      </c>
      <c r="G714" t="s">
        <v>221</v>
      </c>
    </row>
    <row r="715" spans="1:7" x14ac:dyDescent="0.25">
      <c r="A715" s="29" t="s">
        <v>15620</v>
      </c>
      <c r="B715" s="29" t="s">
        <v>15621</v>
      </c>
      <c r="C715" s="82">
        <v>44253</v>
      </c>
      <c r="D715" s="29" t="s">
        <v>18890</v>
      </c>
      <c r="E715" s="31">
        <v>5101</v>
      </c>
      <c r="F715" s="29" t="s">
        <v>18890</v>
      </c>
      <c r="G715" t="s">
        <v>76</v>
      </c>
    </row>
    <row r="716" spans="1:7" x14ac:dyDescent="0.25">
      <c r="A716" s="29" t="s">
        <v>15624</v>
      </c>
      <c r="B716" s="29" t="s">
        <v>15625</v>
      </c>
      <c r="C716" s="82">
        <v>44253</v>
      </c>
      <c r="D716" s="29" t="s">
        <v>18890</v>
      </c>
      <c r="E716" s="31">
        <v>5620</v>
      </c>
      <c r="F716" s="29" t="s">
        <v>18890</v>
      </c>
      <c r="G716" t="s">
        <v>25</v>
      </c>
    </row>
    <row r="717" spans="1:7" x14ac:dyDescent="0.25">
      <c r="A717" s="29" t="s">
        <v>15640</v>
      </c>
      <c r="B717" s="29" t="s">
        <v>15641</v>
      </c>
      <c r="C717" s="82">
        <v>44253</v>
      </c>
      <c r="D717" s="29" t="s">
        <v>18890</v>
      </c>
      <c r="E717" s="31">
        <v>5190</v>
      </c>
      <c r="F717" s="29" t="s">
        <v>18890</v>
      </c>
      <c r="G717" t="s">
        <v>76</v>
      </c>
    </row>
    <row r="718" spans="1:7" x14ac:dyDescent="0.25">
      <c r="A718" s="29" t="s">
        <v>15643</v>
      </c>
      <c r="B718" s="29" t="s">
        <v>15644</v>
      </c>
      <c r="C718" s="82">
        <v>44254</v>
      </c>
      <c r="D718" s="29" t="s">
        <v>18890</v>
      </c>
      <c r="E718" s="31">
        <v>5590</v>
      </c>
      <c r="F718" s="29" t="s">
        <v>18890</v>
      </c>
      <c r="G718" t="s">
        <v>76</v>
      </c>
    </row>
    <row r="719" spans="1:7" x14ac:dyDescent="0.25">
      <c r="A719" s="29" t="s">
        <v>15832</v>
      </c>
      <c r="B719" s="29" t="s">
        <v>15833</v>
      </c>
      <c r="C719" s="82">
        <v>44256</v>
      </c>
      <c r="E719" s="31">
        <v>5350</v>
      </c>
      <c r="F719" s="29" t="s">
        <v>18890</v>
      </c>
      <c r="G719" t="s">
        <v>76</v>
      </c>
    </row>
    <row r="720" spans="1:7" x14ac:dyDescent="0.25">
      <c r="A720" s="29" t="s">
        <v>15839</v>
      </c>
      <c r="B720" s="29" t="s">
        <v>15840</v>
      </c>
      <c r="C720" s="82">
        <v>44256</v>
      </c>
      <c r="E720" s="31">
        <v>5590</v>
      </c>
      <c r="F720" s="29" t="s">
        <v>18890</v>
      </c>
      <c r="G720" t="s">
        <v>76</v>
      </c>
    </row>
    <row r="721" spans="1:7" x14ac:dyDescent="0.25">
      <c r="A721" s="29" t="s">
        <v>15646</v>
      </c>
      <c r="B721" s="29" t="s">
        <v>15647</v>
      </c>
      <c r="C721" s="82">
        <v>44256</v>
      </c>
      <c r="D721" s="29" t="s">
        <v>18890</v>
      </c>
      <c r="E721" s="31">
        <v>5590</v>
      </c>
      <c r="F721" s="29" t="s">
        <v>18890</v>
      </c>
      <c r="G721" t="s">
        <v>25</v>
      </c>
    </row>
    <row r="722" spans="1:7" x14ac:dyDescent="0.25">
      <c r="A722" s="29" t="s">
        <v>15748</v>
      </c>
      <c r="B722" s="29" t="s">
        <v>15749</v>
      </c>
      <c r="C722" s="82">
        <v>44257</v>
      </c>
      <c r="D722" s="29" t="s">
        <v>18890</v>
      </c>
      <c r="E722" s="31">
        <v>5537</v>
      </c>
      <c r="F722" s="29" t="s">
        <v>18890</v>
      </c>
      <c r="G722" t="s">
        <v>512</v>
      </c>
    </row>
    <row r="723" spans="1:7" x14ac:dyDescent="0.25">
      <c r="A723" s="29" t="s">
        <v>15836</v>
      </c>
      <c r="B723" s="29" t="s">
        <v>15837</v>
      </c>
      <c r="C723" s="82">
        <v>44256</v>
      </c>
      <c r="E723" s="31">
        <v>5100</v>
      </c>
      <c r="F723" s="29" t="s">
        <v>18890</v>
      </c>
      <c r="G723" t="s">
        <v>76</v>
      </c>
    </row>
    <row r="724" spans="1:7" x14ac:dyDescent="0.25">
      <c r="A724" s="29" t="s">
        <v>13053</v>
      </c>
      <c r="B724" s="29" t="s">
        <v>13054</v>
      </c>
      <c r="C724" s="82">
        <v>44257</v>
      </c>
      <c r="E724" s="31">
        <v>5300</v>
      </c>
      <c r="F724" s="29" t="s">
        <v>18890</v>
      </c>
      <c r="G724" t="s">
        <v>76</v>
      </c>
    </row>
    <row r="725" spans="1:7" x14ac:dyDescent="0.25">
      <c r="A725" s="29" t="s">
        <v>17404</v>
      </c>
      <c r="B725" s="29" t="s">
        <v>17405</v>
      </c>
      <c r="C725" s="82">
        <v>44257</v>
      </c>
      <c r="E725" s="31">
        <v>5650</v>
      </c>
      <c r="F725" s="29" t="s">
        <v>18890</v>
      </c>
      <c r="G725" t="s">
        <v>512</v>
      </c>
    </row>
    <row r="726" spans="1:7" x14ac:dyDescent="0.25">
      <c r="A726" s="29" t="s">
        <v>17382</v>
      </c>
      <c r="B726" s="29" t="s">
        <v>17383</v>
      </c>
      <c r="C726" s="82">
        <v>44257</v>
      </c>
      <c r="E726" s="31">
        <v>5362</v>
      </c>
      <c r="F726" s="29" t="s">
        <v>18890</v>
      </c>
      <c r="G726" t="s">
        <v>76</v>
      </c>
    </row>
    <row r="727" spans="1:7" x14ac:dyDescent="0.25">
      <c r="A727" s="29" t="s">
        <v>15742</v>
      </c>
      <c r="B727" s="29" t="s">
        <v>15743</v>
      </c>
      <c r="C727" s="82">
        <v>44257</v>
      </c>
      <c r="D727" s="29" t="s">
        <v>18890</v>
      </c>
      <c r="E727" s="31">
        <v>5640</v>
      </c>
      <c r="F727" s="29" t="s">
        <v>18890</v>
      </c>
      <c r="G727" t="s">
        <v>512</v>
      </c>
    </row>
    <row r="728" spans="1:7" x14ac:dyDescent="0.25">
      <c r="A728" s="29" t="s">
        <v>15845</v>
      </c>
      <c r="B728" s="29" t="s">
        <v>15846</v>
      </c>
      <c r="C728" s="82">
        <v>44257</v>
      </c>
      <c r="E728" s="31">
        <v>5530</v>
      </c>
      <c r="F728" s="29" t="s">
        <v>18890</v>
      </c>
      <c r="G728" t="s">
        <v>76</v>
      </c>
    </row>
    <row r="729" spans="1:7" x14ac:dyDescent="0.25">
      <c r="A729" s="29" t="s">
        <v>15745</v>
      </c>
      <c r="B729" s="29" t="s">
        <v>15746</v>
      </c>
      <c r="C729" s="82">
        <v>44257</v>
      </c>
      <c r="D729" s="29" t="s">
        <v>18890</v>
      </c>
      <c r="E729" s="31">
        <v>5070</v>
      </c>
      <c r="F729" s="29" t="s">
        <v>18890</v>
      </c>
      <c r="G729" t="s">
        <v>76</v>
      </c>
    </row>
    <row r="730" spans="1:7" x14ac:dyDescent="0.25">
      <c r="A730" s="29" t="s">
        <v>15751</v>
      </c>
      <c r="B730" s="29" t="s">
        <v>15752</v>
      </c>
      <c r="C730" s="82">
        <v>44258</v>
      </c>
      <c r="D730" s="29" t="s">
        <v>18890</v>
      </c>
      <c r="E730" s="31">
        <v>5560</v>
      </c>
      <c r="F730" s="29" t="s">
        <v>18890</v>
      </c>
      <c r="G730" t="s">
        <v>76</v>
      </c>
    </row>
    <row r="731" spans="1:7" x14ac:dyDescent="0.25">
      <c r="A731" s="29" t="s">
        <v>17380</v>
      </c>
      <c r="B731" s="29" t="s">
        <v>17381</v>
      </c>
      <c r="C731" s="82">
        <v>44258</v>
      </c>
      <c r="E731" s="31">
        <v>4217</v>
      </c>
      <c r="F731" s="29" t="s">
        <v>18889</v>
      </c>
      <c r="G731" t="s">
        <v>76</v>
      </c>
    </row>
    <row r="732" spans="1:7" x14ac:dyDescent="0.25">
      <c r="A732" s="29" t="s">
        <v>17391</v>
      </c>
      <c r="B732" s="29" t="s">
        <v>17392</v>
      </c>
      <c r="C732" s="82">
        <v>44258</v>
      </c>
      <c r="E732" s="31">
        <v>5530</v>
      </c>
      <c r="F732" s="29" t="s">
        <v>18890</v>
      </c>
      <c r="G732" t="s">
        <v>76</v>
      </c>
    </row>
    <row r="733" spans="1:7" x14ac:dyDescent="0.25">
      <c r="A733" s="29" t="s">
        <v>13059</v>
      </c>
      <c r="B733" s="29" t="s">
        <v>13060</v>
      </c>
      <c r="C733" s="82">
        <v>44258</v>
      </c>
      <c r="E733" s="31">
        <v>5530</v>
      </c>
      <c r="F733" s="29" t="s">
        <v>18890</v>
      </c>
      <c r="G733" t="s">
        <v>76</v>
      </c>
    </row>
    <row r="734" spans="1:7" x14ac:dyDescent="0.25">
      <c r="A734" s="29" t="s">
        <v>15820</v>
      </c>
      <c r="B734" s="29" t="s">
        <v>15821</v>
      </c>
      <c r="C734" s="82">
        <v>44258</v>
      </c>
      <c r="E734" s="31">
        <v>5060</v>
      </c>
      <c r="F734" s="29" t="s">
        <v>18890</v>
      </c>
      <c r="G734" t="s">
        <v>76</v>
      </c>
    </row>
    <row r="735" spans="1:7" x14ac:dyDescent="0.25">
      <c r="A735" s="29" t="s">
        <v>17409</v>
      </c>
      <c r="B735" s="29" t="s">
        <v>17410</v>
      </c>
      <c r="C735" s="82">
        <v>44258</v>
      </c>
      <c r="E735" s="31">
        <v>5060</v>
      </c>
      <c r="F735" s="29" t="s">
        <v>18890</v>
      </c>
      <c r="G735" t="s">
        <v>563</v>
      </c>
    </row>
    <row r="736" spans="1:7" x14ac:dyDescent="0.25">
      <c r="A736" s="29" t="s">
        <v>15811</v>
      </c>
      <c r="B736" s="29" t="s">
        <v>15812</v>
      </c>
      <c r="C736" s="82">
        <v>44259</v>
      </c>
      <c r="E736" s="31">
        <v>5570</v>
      </c>
      <c r="F736" s="29" t="s">
        <v>18890</v>
      </c>
      <c r="G736" t="s">
        <v>76</v>
      </c>
    </row>
    <row r="737" spans="1:7" x14ac:dyDescent="0.25">
      <c r="A737" s="29" t="s">
        <v>17389</v>
      </c>
      <c r="B737" s="29" t="s">
        <v>17390</v>
      </c>
      <c r="C737" s="82">
        <v>44259</v>
      </c>
      <c r="E737" s="31">
        <v>5590</v>
      </c>
      <c r="F737" s="29" t="s">
        <v>18890</v>
      </c>
      <c r="G737" t="s">
        <v>76</v>
      </c>
    </row>
    <row r="738" spans="1:7" x14ac:dyDescent="0.25">
      <c r="A738" s="29" t="s">
        <v>15823</v>
      </c>
      <c r="B738" s="29" t="s">
        <v>15824</v>
      </c>
      <c r="C738" s="82">
        <v>44259</v>
      </c>
      <c r="E738" s="31">
        <v>5000</v>
      </c>
      <c r="F738" s="29" t="s">
        <v>18890</v>
      </c>
      <c r="G738" t="s">
        <v>76</v>
      </c>
    </row>
    <row r="739" spans="1:7" x14ac:dyDescent="0.25">
      <c r="A739" s="29" t="s">
        <v>15834</v>
      </c>
      <c r="B739" s="29" t="s">
        <v>15835</v>
      </c>
      <c r="C739" s="82">
        <v>44259</v>
      </c>
      <c r="E739" s="31">
        <v>5080</v>
      </c>
      <c r="F739" s="29" t="s">
        <v>18890</v>
      </c>
      <c r="G739" t="s">
        <v>76</v>
      </c>
    </row>
    <row r="740" spans="1:7" x14ac:dyDescent="0.25">
      <c r="A740" s="29" t="s">
        <v>17399</v>
      </c>
      <c r="B740" s="29" t="s">
        <v>17400</v>
      </c>
      <c r="C740" s="82">
        <v>44259</v>
      </c>
      <c r="E740" s="31">
        <v>5620</v>
      </c>
      <c r="F740" s="29" t="s">
        <v>18890</v>
      </c>
      <c r="G740" t="s">
        <v>512</v>
      </c>
    </row>
    <row r="741" spans="1:7" x14ac:dyDescent="0.25">
      <c r="A741" s="29" t="s">
        <v>17397</v>
      </c>
      <c r="B741" s="29" t="s">
        <v>17398</v>
      </c>
      <c r="C741" s="82">
        <v>44263</v>
      </c>
      <c r="E741" s="31">
        <v>5060</v>
      </c>
      <c r="F741" s="29" t="s">
        <v>18890</v>
      </c>
      <c r="G741" t="s">
        <v>512</v>
      </c>
    </row>
    <row r="742" spans="1:7" x14ac:dyDescent="0.25">
      <c r="A742" s="29" t="s">
        <v>17387</v>
      </c>
      <c r="B742" s="29" t="s">
        <v>17388</v>
      </c>
      <c r="C742" s="82">
        <v>44259</v>
      </c>
      <c r="E742" s="31">
        <v>5000</v>
      </c>
      <c r="F742" s="29" t="s">
        <v>18890</v>
      </c>
      <c r="G742" t="s">
        <v>76</v>
      </c>
    </row>
    <row r="743" spans="1:7" x14ac:dyDescent="0.25">
      <c r="A743" s="29" t="s">
        <v>15700</v>
      </c>
      <c r="B743" s="29" t="s">
        <v>15701</v>
      </c>
      <c r="C743" s="82">
        <v>44249</v>
      </c>
      <c r="D743" s="29" t="s">
        <v>19041</v>
      </c>
      <c r="E743" s="31">
        <v>6724</v>
      </c>
      <c r="F743" s="29" t="s">
        <v>18892</v>
      </c>
      <c r="G743" t="s">
        <v>76</v>
      </c>
    </row>
    <row r="744" spans="1:7" x14ac:dyDescent="0.25">
      <c r="A744" s="29" t="s">
        <v>15704</v>
      </c>
      <c r="B744" s="29" t="s">
        <v>15705</v>
      </c>
      <c r="C744" s="82">
        <v>44250</v>
      </c>
      <c r="D744" s="29" t="s">
        <v>19041</v>
      </c>
      <c r="E744" s="31">
        <v>6700</v>
      </c>
      <c r="F744" s="29" t="s">
        <v>18892</v>
      </c>
      <c r="G744" t="s">
        <v>76</v>
      </c>
    </row>
    <row r="745" spans="1:7" x14ac:dyDescent="0.25">
      <c r="A745" s="29" t="s">
        <v>15708</v>
      </c>
      <c r="B745" s="29" t="s">
        <v>15709</v>
      </c>
      <c r="C745" s="82">
        <v>44250</v>
      </c>
      <c r="D745" s="29" t="s">
        <v>19041</v>
      </c>
      <c r="E745" s="31">
        <v>6700</v>
      </c>
      <c r="F745" s="29" t="s">
        <v>18892</v>
      </c>
      <c r="G745" t="s">
        <v>221</v>
      </c>
    </row>
    <row r="746" spans="1:7" x14ac:dyDescent="0.25">
      <c r="A746" s="29" t="s">
        <v>15711</v>
      </c>
      <c r="B746" s="29" t="s">
        <v>15712</v>
      </c>
      <c r="C746" s="82">
        <v>44250</v>
      </c>
      <c r="D746" s="29" t="s">
        <v>19041</v>
      </c>
      <c r="E746" s="31">
        <v>6762</v>
      </c>
      <c r="F746" s="29" t="s">
        <v>18892</v>
      </c>
      <c r="G746" t="s">
        <v>76</v>
      </c>
    </row>
    <row r="747" spans="1:7" x14ac:dyDescent="0.25">
      <c r="A747" s="29" t="s">
        <v>15714</v>
      </c>
      <c r="B747" s="29" t="s">
        <v>15715</v>
      </c>
      <c r="C747" s="82">
        <v>44250</v>
      </c>
      <c r="D747" s="29" t="s">
        <v>19041</v>
      </c>
      <c r="E747" s="31">
        <v>6750</v>
      </c>
      <c r="F747" s="29" t="s">
        <v>18892</v>
      </c>
      <c r="G747" t="s">
        <v>522</v>
      </c>
    </row>
    <row r="748" spans="1:7" x14ac:dyDescent="0.25">
      <c r="A748" s="29" t="s">
        <v>15718</v>
      </c>
      <c r="B748" s="29" t="s">
        <v>15719</v>
      </c>
      <c r="C748" s="82">
        <v>44251</v>
      </c>
      <c r="D748" s="29" t="s">
        <v>19041</v>
      </c>
      <c r="E748" s="31">
        <v>6792</v>
      </c>
      <c r="F748" s="29" t="s">
        <v>18892</v>
      </c>
      <c r="G748" t="s">
        <v>76</v>
      </c>
    </row>
    <row r="749" spans="1:7" x14ac:dyDescent="0.25">
      <c r="A749" s="29" t="s">
        <v>15722</v>
      </c>
      <c r="B749" s="29" t="s">
        <v>15723</v>
      </c>
      <c r="C749" s="82">
        <v>44251</v>
      </c>
      <c r="D749" s="29" t="s">
        <v>19041</v>
      </c>
      <c r="E749" s="31">
        <v>6717</v>
      </c>
      <c r="F749" s="29" t="s">
        <v>18892</v>
      </c>
      <c r="G749" t="s">
        <v>76</v>
      </c>
    </row>
    <row r="750" spans="1:7" x14ac:dyDescent="0.25">
      <c r="A750" s="29" t="s">
        <v>15726</v>
      </c>
      <c r="B750" s="29" t="s">
        <v>15727</v>
      </c>
      <c r="C750" s="82">
        <v>44250</v>
      </c>
      <c r="D750" s="29" t="s">
        <v>19041</v>
      </c>
      <c r="E750" s="31">
        <v>6780</v>
      </c>
      <c r="F750" s="29" t="s">
        <v>18892</v>
      </c>
      <c r="G750" t="s">
        <v>25</v>
      </c>
    </row>
    <row r="751" spans="1:7" x14ac:dyDescent="0.25">
      <c r="A751" s="29" t="s">
        <v>15729</v>
      </c>
      <c r="B751" s="29" t="s">
        <v>15730</v>
      </c>
      <c r="C751" s="82">
        <v>44252</v>
      </c>
      <c r="D751" s="29" t="s">
        <v>19041</v>
      </c>
      <c r="E751" s="31">
        <v>6724</v>
      </c>
      <c r="F751" s="29" t="s">
        <v>18892</v>
      </c>
      <c r="G751" t="s">
        <v>76</v>
      </c>
    </row>
    <row r="752" spans="1:7" x14ac:dyDescent="0.25">
      <c r="A752" s="29" t="s">
        <v>13046</v>
      </c>
      <c r="B752" s="29" t="s">
        <v>13047</v>
      </c>
      <c r="C752" s="82">
        <v>44251</v>
      </c>
      <c r="E752" s="31">
        <v>6740</v>
      </c>
      <c r="F752" s="29" t="s">
        <v>18892</v>
      </c>
      <c r="G752" t="s">
        <v>1071</v>
      </c>
    </row>
    <row r="753" spans="1:7" x14ac:dyDescent="0.25">
      <c r="A753" s="29" t="s">
        <v>13002</v>
      </c>
      <c r="B753" s="29" t="s">
        <v>13003</v>
      </c>
      <c r="C753" s="82">
        <v>44252</v>
      </c>
      <c r="E753" s="31">
        <v>6750</v>
      </c>
      <c r="F753" s="29" t="s">
        <v>18892</v>
      </c>
      <c r="G753" t="s">
        <v>76</v>
      </c>
    </row>
    <row r="754" spans="1:7" x14ac:dyDescent="0.25">
      <c r="A754" s="29" t="s">
        <v>15731</v>
      </c>
      <c r="B754" s="29" t="s">
        <v>15732</v>
      </c>
      <c r="C754" s="82">
        <v>44252</v>
      </c>
      <c r="D754" s="29" t="s">
        <v>19041</v>
      </c>
      <c r="E754" s="31">
        <v>6720</v>
      </c>
      <c r="F754" s="29" t="s">
        <v>18892</v>
      </c>
      <c r="G754" t="s">
        <v>76</v>
      </c>
    </row>
    <row r="755" spans="1:7" x14ac:dyDescent="0.25">
      <c r="A755" s="29" t="s">
        <v>15735</v>
      </c>
      <c r="B755" s="29" t="s">
        <v>15736</v>
      </c>
      <c r="C755" s="82">
        <v>44254</v>
      </c>
      <c r="D755" s="29" t="s">
        <v>19041</v>
      </c>
      <c r="E755" s="31">
        <v>6700</v>
      </c>
      <c r="F755" s="29" t="s">
        <v>18892</v>
      </c>
      <c r="G755" t="s">
        <v>221</v>
      </c>
    </row>
    <row r="756" spans="1:7" x14ac:dyDescent="0.25">
      <c r="A756" s="29" t="s">
        <v>15737</v>
      </c>
      <c r="B756" s="29" t="s">
        <v>15738</v>
      </c>
      <c r="C756" s="82">
        <v>44253</v>
      </c>
      <c r="D756" s="29" t="s">
        <v>19041</v>
      </c>
      <c r="E756" s="31">
        <v>6724</v>
      </c>
      <c r="F756" s="29" t="s">
        <v>18892</v>
      </c>
      <c r="G756" t="s">
        <v>76</v>
      </c>
    </row>
    <row r="757" spans="1:7" x14ac:dyDescent="0.25">
      <c r="A757" s="29" t="s">
        <v>17407</v>
      </c>
      <c r="B757" s="29" t="s">
        <v>17408</v>
      </c>
      <c r="C757" s="82">
        <v>44260</v>
      </c>
      <c r="E757" s="31">
        <v>5570</v>
      </c>
      <c r="F757" s="29" t="s">
        <v>18890</v>
      </c>
      <c r="G757" t="s">
        <v>512</v>
      </c>
    </row>
    <row r="758" spans="1:7" x14ac:dyDescent="0.25">
      <c r="A758" s="29" t="s">
        <v>17385</v>
      </c>
      <c r="B758" s="29" t="s">
        <v>17386</v>
      </c>
      <c r="C758" s="82">
        <v>44260</v>
      </c>
      <c r="E758" s="31">
        <v>5620</v>
      </c>
      <c r="F758" s="29" t="s">
        <v>18890</v>
      </c>
      <c r="G758" t="s">
        <v>76</v>
      </c>
    </row>
    <row r="759" spans="1:7" x14ac:dyDescent="0.25">
      <c r="A759" s="29" t="s">
        <v>15818</v>
      </c>
      <c r="B759" s="29" t="s">
        <v>15819</v>
      </c>
      <c r="C759" s="82">
        <v>44260</v>
      </c>
      <c r="E759" s="31">
        <v>5101</v>
      </c>
      <c r="F759" s="29" t="s">
        <v>18890</v>
      </c>
      <c r="G759" t="s">
        <v>76</v>
      </c>
    </row>
    <row r="760" spans="1:7" x14ac:dyDescent="0.25">
      <c r="A760" s="29" t="s">
        <v>15814</v>
      </c>
      <c r="B760" s="29" t="s">
        <v>15815</v>
      </c>
      <c r="C760" s="82">
        <v>44260</v>
      </c>
      <c r="E760" s="31">
        <v>5540</v>
      </c>
      <c r="F760" s="29" t="s">
        <v>18890</v>
      </c>
      <c r="G760" t="s">
        <v>25</v>
      </c>
    </row>
    <row r="761" spans="1:7" x14ac:dyDescent="0.25">
      <c r="A761" s="29" t="s">
        <v>17393</v>
      </c>
      <c r="B761" s="29" t="s">
        <v>17394</v>
      </c>
      <c r="C761" s="82">
        <v>44261</v>
      </c>
      <c r="E761" s="31">
        <v>5500</v>
      </c>
      <c r="F761" s="29" t="s">
        <v>18890</v>
      </c>
      <c r="G761" t="s">
        <v>76</v>
      </c>
    </row>
    <row r="762" spans="1:7" x14ac:dyDescent="0.25">
      <c r="A762" s="29" t="s">
        <v>17401</v>
      </c>
      <c r="B762" s="29" t="s">
        <v>17402</v>
      </c>
      <c r="C762" s="82">
        <v>44262</v>
      </c>
      <c r="E762" s="31">
        <v>5300</v>
      </c>
      <c r="F762" s="29" t="s">
        <v>18890</v>
      </c>
      <c r="G762" t="s">
        <v>512</v>
      </c>
    </row>
    <row r="763" spans="1:7" x14ac:dyDescent="0.25">
      <c r="A763" s="29" t="s">
        <v>15826</v>
      </c>
      <c r="B763" s="29" t="s">
        <v>15827</v>
      </c>
      <c r="C763" s="82">
        <v>44261</v>
      </c>
      <c r="E763" s="31">
        <v>5000</v>
      </c>
      <c r="F763" s="29" t="s">
        <v>18890</v>
      </c>
      <c r="G763" t="s">
        <v>76</v>
      </c>
    </row>
    <row r="764" spans="1:7" x14ac:dyDescent="0.25">
      <c r="A764" s="29" t="s">
        <v>15842</v>
      </c>
      <c r="B764" s="29" t="s">
        <v>15843</v>
      </c>
      <c r="C764" s="82">
        <v>44262</v>
      </c>
      <c r="E764" s="31">
        <v>5620</v>
      </c>
      <c r="F764" s="29" t="s">
        <v>18890</v>
      </c>
      <c r="G764" t="s">
        <v>76</v>
      </c>
    </row>
    <row r="765" spans="1:7" x14ac:dyDescent="0.25">
      <c r="A765" s="29" t="s">
        <v>17376</v>
      </c>
      <c r="B765" s="29" t="s">
        <v>17377</v>
      </c>
      <c r="C765" s="82">
        <v>44262</v>
      </c>
      <c r="E765" s="31">
        <v>4040</v>
      </c>
      <c r="F765" s="29" t="s">
        <v>18889</v>
      </c>
      <c r="G765" t="s">
        <v>76</v>
      </c>
    </row>
    <row r="766" spans="1:7" x14ac:dyDescent="0.25">
      <c r="A766" s="29" t="s">
        <v>15829</v>
      </c>
      <c r="B766" s="29" t="s">
        <v>15830</v>
      </c>
      <c r="C766" s="82">
        <v>44262</v>
      </c>
      <c r="E766" s="31">
        <v>5000</v>
      </c>
      <c r="F766" s="29" t="s">
        <v>18890</v>
      </c>
      <c r="G766" t="s">
        <v>76</v>
      </c>
    </row>
    <row r="767" spans="1:7" x14ac:dyDescent="0.25">
      <c r="A767" s="29" t="s">
        <v>13061</v>
      </c>
      <c r="B767" s="29" t="s">
        <v>13062</v>
      </c>
      <c r="C767" s="82">
        <v>44263</v>
      </c>
      <c r="E767" s="31">
        <v>5070</v>
      </c>
      <c r="F767" s="29" t="s">
        <v>18890</v>
      </c>
      <c r="G767" t="s">
        <v>76</v>
      </c>
    </row>
    <row r="768" spans="1:7" x14ac:dyDescent="0.25">
      <c r="A768" s="29" t="s">
        <v>13071</v>
      </c>
      <c r="B768" s="29" t="s">
        <v>13072</v>
      </c>
      <c r="C768" s="82">
        <v>44263</v>
      </c>
      <c r="E768" s="31">
        <v>5620</v>
      </c>
      <c r="F768" s="29" t="s">
        <v>18890</v>
      </c>
      <c r="G768" t="s">
        <v>512</v>
      </c>
    </row>
    <row r="769" spans="1:7" x14ac:dyDescent="0.25">
      <c r="A769" s="29" t="s">
        <v>13064</v>
      </c>
      <c r="B769" s="29" t="s">
        <v>13065</v>
      </c>
      <c r="C769" s="82">
        <v>44264</v>
      </c>
      <c r="E769" s="31">
        <v>8600</v>
      </c>
      <c r="F769" s="29" t="s">
        <v>18893</v>
      </c>
      <c r="G769" t="s">
        <v>76</v>
      </c>
    </row>
    <row r="770" spans="1:7" x14ac:dyDescent="0.25">
      <c r="A770" s="29" t="s">
        <v>13067</v>
      </c>
      <c r="B770" s="29" t="s">
        <v>13068</v>
      </c>
      <c r="C770" s="82">
        <v>44264</v>
      </c>
      <c r="E770" s="31">
        <v>5570</v>
      </c>
      <c r="F770" s="29" t="s">
        <v>18890</v>
      </c>
      <c r="G770" t="s">
        <v>76</v>
      </c>
    </row>
    <row r="771" spans="1:7" x14ac:dyDescent="0.25">
      <c r="A771" s="29" t="s">
        <v>12992</v>
      </c>
      <c r="B771" s="29" t="s">
        <v>12993</v>
      </c>
      <c r="C771" s="82">
        <v>44256</v>
      </c>
      <c r="E771" s="31">
        <v>6990</v>
      </c>
      <c r="F771" s="29" t="s">
        <v>18892</v>
      </c>
      <c r="G771" t="s">
        <v>76</v>
      </c>
    </row>
    <row r="772" spans="1:7" x14ac:dyDescent="0.25">
      <c r="A772" s="29" t="s">
        <v>13006</v>
      </c>
      <c r="B772" s="29" t="s">
        <v>13007</v>
      </c>
      <c r="C772" s="82">
        <v>44258</v>
      </c>
      <c r="E772" s="31">
        <v>5580</v>
      </c>
      <c r="F772" s="29" t="s">
        <v>18890</v>
      </c>
      <c r="G772" t="s">
        <v>512</v>
      </c>
    </row>
    <row r="773" spans="1:7" x14ac:dyDescent="0.25">
      <c r="A773" s="29" t="s">
        <v>13014</v>
      </c>
      <c r="B773" s="29" t="s">
        <v>13015</v>
      </c>
      <c r="C773" s="82">
        <v>44257</v>
      </c>
      <c r="E773" s="31">
        <v>6600</v>
      </c>
      <c r="F773" s="29" t="s">
        <v>18892</v>
      </c>
      <c r="G773" t="s">
        <v>563</v>
      </c>
    </row>
    <row r="774" spans="1:7" x14ac:dyDescent="0.25">
      <c r="A774" s="29" t="s">
        <v>13020</v>
      </c>
      <c r="B774" s="29" t="s">
        <v>13021</v>
      </c>
      <c r="C774" s="82">
        <v>44263</v>
      </c>
      <c r="E774" s="31">
        <v>6980</v>
      </c>
      <c r="F774" s="29" t="s">
        <v>18892</v>
      </c>
      <c r="G774" t="s">
        <v>76</v>
      </c>
    </row>
    <row r="775" spans="1:7" x14ac:dyDescent="0.25">
      <c r="A775" s="29" t="s">
        <v>13037</v>
      </c>
      <c r="B775" s="29" t="s">
        <v>13038</v>
      </c>
      <c r="C775" s="82">
        <v>44261</v>
      </c>
      <c r="E775" s="31">
        <v>4990</v>
      </c>
      <c r="F775" s="29" t="s">
        <v>18889</v>
      </c>
      <c r="G775" t="s">
        <v>528</v>
      </c>
    </row>
    <row r="776" spans="1:7" x14ac:dyDescent="0.25">
      <c r="A776" s="29" t="s">
        <v>12995</v>
      </c>
      <c r="B776" s="29" t="s">
        <v>12996</v>
      </c>
      <c r="C776" s="82">
        <v>44257</v>
      </c>
      <c r="E776" s="31">
        <v>6953</v>
      </c>
      <c r="F776" s="29" t="s">
        <v>18892</v>
      </c>
      <c r="G776" t="s">
        <v>76</v>
      </c>
    </row>
    <row r="777" spans="1:7" x14ac:dyDescent="0.25">
      <c r="A777" s="29" t="s">
        <v>13009</v>
      </c>
      <c r="B777" s="29" t="s">
        <v>13010</v>
      </c>
      <c r="C777" s="82">
        <v>44261</v>
      </c>
      <c r="E777" s="31">
        <v>6900</v>
      </c>
      <c r="F777" s="29" t="s">
        <v>18892</v>
      </c>
      <c r="G777" t="s">
        <v>76</v>
      </c>
    </row>
    <row r="778" spans="1:7" x14ac:dyDescent="0.25">
      <c r="A778" s="29" t="s">
        <v>13023</v>
      </c>
      <c r="B778" s="29" t="s">
        <v>13024</v>
      </c>
      <c r="C778" s="82">
        <v>44263</v>
      </c>
      <c r="E778" s="31">
        <v>4990</v>
      </c>
      <c r="F778" s="29" t="s">
        <v>18889</v>
      </c>
      <c r="G778" t="s">
        <v>76</v>
      </c>
    </row>
    <row r="779" spans="1:7" x14ac:dyDescent="0.25">
      <c r="A779" s="29" t="s">
        <v>13030</v>
      </c>
      <c r="B779" s="29" t="s">
        <v>13031</v>
      </c>
      <c r="C779" s="82">
        <v>44261</v>
      </c>
      <c r="E779" s="31">
        <v>6600</v>
      </c>
      <c r="F779" s="29" t="s">
        <v>18892</v>
      </c>
      <c r="G779" t="s">
        <v>221</v>
      </c>
    </row>
    <row r="780" spans="1:7" x14ac:dyDescent="0.25">
      <c r="A780" s="29" t="s">
        <v>13040</v>
      </c>
      <c r="B780" s="29" t="s">
        <v>13041</v>
      </c>
      <c r="C780" s="82">
        <v>44259</v>
      </c>
      <c r="E780" s="31">
        <v>6990</v>
      </c>
      <c r="F780" s="29" t="s">
        <v>18892</v>
      </c>
      <c r="G780" t="s">
        <v>76</v>
      </c>
    </row>
    <row r="781" spans="1:7" x14ac:dyDescent="0.25">
      <c r="A781" s="29" t="s">
        <v>13042</v>
      </c>
      <c r="B781" s="29" t="s">
        <v>13043</v>
      </c>
      <c r="C781" s="82">
        <v>44260</v>
      </c>
      <c r="E781" s="31">
        <v>6927</v>
      </c>
      <c r="F781" s="29" t="s">
        <v>18892</v>
      </c>
      <c r="G781" t="s">
        <v>76</v>
      </c>
    </row>
    <row r="782" spans="1:7" x14ac:dyDescent="0.25">
      <c r="A782" s="29" t="s">
        <v>12999</v>
      </c>
      <c r="B782" s="29" t="s">
        <v>13000</v>
      </c>
      <c r="C782" s="82">
        <v>44260</v>
      </c>
      <c r="E782" s="31">
        <v>6900</v>
      </c>
      <c r="F782" s="29" t="s">
        <v>18892</v>
      </c>
      <c r="G782" t="s">
        <v>76</v>
      </c>
    </row>
    <row r="783" spans="1:7" x14ac:dyDescent="0.25">
      <c r="A783" s="29" t="s">
        <v>13011</v>
      </c>
      <c r="B783" s="29" t="s">
        <v>13012</v>
      </c>
      <c r="C783" s="82">
        <v>44256</v>
      </c>
      <c r="E783" s="31">
        <v>5370</v>
      </c>
      <c r="F783" s="29" t="s">
        <v>18890</v>
      </c>
      <c r="G783" t="s">
        <v>25</v>
      </c>
    </row>
    <row r="784" spans="1:7" x14ac:dyDescent="0.25">
      <c r="A784" s="29" t="s">
        <v>13018</v>
      </c>
      <c r="B784" s="29" t="s">
        <v>13019</v>
      </c>
      <c r="C784" s="82">
        <v>44261</v>
      </c>
      <c r="E784" s="31">
        <v>5370</v>
      </c>
      <c r="F784" s="29" t="s">
        <v>18890</v>
      </c>
      <c r="G784" t="s">
        <v>76</v>
      </c>
    </row>
    <row r="785" spans="1:7" x14ac:dyDescent="0.25">
      <c r="A785" s="29" t="s">
        <v>13027</v>
      </c>
      <c r="B785" s="29" t="s">
        <v>13028</v>
      </c>
      <c r="C785" s="82">
        <v>44259</v>
      </c>
      <c r="E785" s="31">
        <v>6690</v>
      </c>
      <c r="F785" s="29" t="s">
        <v>18892</v>
      </c>
      <c r="G785" t="s">
        <v>76</v>
      </c>
    </row>
    <row r="786" spans="1:7" x14ac:dyDescent="0.25">
      <c r="A786" s="29" t="s">
        <v>13033</v>
      </c>
      <c r="B786" s="29" t="s">
        <v>13034</v>
      </c>
      <c r="C786" s="82">
        <v>44259</v>
      </c>
      <c r="E786" s="31">
        <v>6687</v>
      </c>
      <c r="F786" s="29" t="s">
        <v>18892</v>
      </c>
      <c r="G786" t="s">
        <v>563</v>
      </c>
    </row>
    <row r="787" spans="1:7" x14ac:dyDescent="0.25">
      <c r="A787" s="29" t="s">
        <v>189</v>
      </c>
      <c r="B787" s="29" t="s">
        <v>190</v>
      </c>
      <c r="C787" s="82">
        <v>44244</v>
      </c>
      <c r="E787" s="31">
        <v>7861</v>
      </c>
      <c r="F787" s="29" t="s">
        <v>18891</v>
      </c>
      <c r="G787" t="s">
        <v>41</v>
      </c>
    </row>
    <row r="788" spans="1:7" x14ac:dyDescent="0.25">
      <c r="A788" s="29" t="s">
        <v>194</v>
      </c>
      <c r="B788" s="29" t="s">
        <v>195</v>
      </c>
      <c r="C788" s="82">
        <v>44244</v>
      </c>
      <c r="E788" s="31">
        <v>7900</v>
      </c>
      <c r="F788" s="29" t="s">
        <v>18891</v>
      </c>
      <c r="G788" t="s">
        <v>41</v>
      </c>
    </row>
    <row r="789" spans="1:7" x14ac:dyDescent="0.25">
      <c r="A789" s="29" t="s">
        <v>3489</v>
      </c>
      <c r="B789" s="29" t="s">
        <v>3490</v>
      </c>
      <c r="C789" s="82">
        <v>44245</v>
      </c>
      <c r="E789" s="31">
        <v>7618</v>
      </c>
      <c r="F789" s="29" t="s">
        <v>18891</v>
      </c>
      <c r="G789" t="s">
        <v>490</v>
      </c>
    </row>
    <row r="790" spans="1:7" x14ac:dyDescent="0.25">
      <c r="A790" s="29" t="s">
        <v>198</v>
      </c>
      <c r="B790" s="29" t="s">
        <v>199</v>
      </c>
      <c r="C790" s="82">
        <v>44245</v>
      </c>
      <c r="E790" s="31">
        <v>7532</v>
      </c>
      <c r="F790" s="29" t="s">
        <v>18891</v>
      </c>
      <c r="G790" t="s">
        <v>41</v>
      </c>
    </row>
    <row r="791" spans="1:7" x14ac:dyDescent="0.25">
      <c r="A791" s="29" t="s">
        <v>202</v>
      </c>
      <c r="B791" s="29" t="s">
        <v>203</v>
      </c>
      <c r="C791" s="82">
        <v>44246</v>
      </c>
      <c r="E791" s="31">
        <v>7500</v>
      </c>
      <c r="F791" s="29" t="s">
        <v>18891</v>
      </c>
      <c r="G791" t="s">
        <v>205</v>
      </c>
    </row>
    <row r="792" spans="1:7" x14ac:dyDescent="0.25">
      <c r="A792" s="29" t="s">
        <v>207</v>
      </c>
      <c r="B792" s="29" t="s">
        <v>208</v>
      </c>
      <c r="C792" s="82">
        <v>44242</v>
      </c>
      <c r="E792" s="31">
        <v>7522</v>
      </c>
      <c r="F792" s="29" t="s">
        <v>18891</v>
      </c>
      <c r="G792" t="s">
        <v>76</v>
      </c>
    </row>
    <row r="793" spans="1:7" x14ac:dyDescent="0.25">
      <c r="A793" s="29" t="s">
        <v>211</v>
      </c>
      <c r="B793" s="29" t="s">
        <v>212</v>
      </c>
      <c r="C793" s="82">
        <v>44246</v>
      </c>
      <c r="E793" s="31">
        <v>7530</v>
      </c>
      <c r="F793" s="29" t="s">
        <v>18891</v>
      </c>
      <c r="G793" t="s">
        <v>34</v>
      </c>
    </row>
    <row r="794" spans="1:7" x14ac:dyDescent="0.25">
      <c r="A794" s="29" t="s">
        <v>215</v>
      </c>
      <c r="B794" s="29" t="s">
        <v>216</v>
      </c>
      <c r="C794" s="82">
        <v>44246</v>
      </c>
      <c r="E794" s="31">
        <v>7900</v>
      </c>
      <c r="F794" s="29" t="s">
        <v>18891</v>
      </c>
      <c r="G794" t="s">
        <v>41</v>
      </c>
    </row>
    <row r="795" spans="1:7" x14ac:dyDescent="0.25">
      <c r="A795" s="29" t="s">
        <v>218</v>
      </c>
      <c r="B795" s="29" t="s">
        <v>219</v>
      </c>
      <c r="C795" s="82">
        <v>44246</v>
      </c>
      <c r="E795" s="31">
        <v>7760</v>
      </c>
      <c r="F795" s="29" t="s">
        <v>18891</v>
      </c>
      <c r="G795" t="s">
        <v>221</v>
      </c>
    </row>
    <row r="796" spans="1:7" x14ac:dyDescent="0.25">
      <c r="A796" s="29" t="s">
        <v>223</v>
      </c>
      <c r="B796" s="29" t="s">
        <v>224</v>
      </c>
      <c r="C796" s="82">
        <v>44247</v>
      </c>
      <c r="E796" s="31">
        <v>7740</v>
      </c>
      <c r="F796" s="29" t="s">
        <v>18891</v>
      </c>
      <c r="G796" t="s">
        <v>41</v>
      </c>
    </row>
    <row r="797" spans="1:7" x14ac:dyDescent="0.25">
      <c r="A797" s="29" t="s">
        <v>227</v>
      </c>
      <c r="B797" s="29" t="s">
        <v>228</v>
      </c>
      <c r="C797" s="82">
        <v>44247</v>
      </c>
      <c r="E797" s="31">
        <v>7521</v>
      </c>
      <c r="F797" s="29" t="s">
        <v>18891</v>
      </c>
      <c r="G797" t="s">
        <v>41</v>
      </c>
    </row>
    <row r="798" spans="1:7" x14ac:dyDescent="0.25">
      <c r="A798" s="29" t="s">
        <v>230</v>
      </c>
      <c r="B798" s="29" t="s">
        <v>231</v>
      </c>
      <c r="C798" s="82">
        <v>44247</v>
      </c>
      <c r="E798" s="31">
        <v>7740</v>
      </c>
      <c r="F798" s="29" t="s">
        <v>18891</v>
      </c>
      <c r="G798" t="s">
        <v>41</v>
      </c>
    </row>
    <row r="799" spans="1:7" x14ac:dyDescent="0.25">
      <c r="A799" s="29" t="s">
        <v>9723</v>
      </c>
      <c r="B799" s="29" t="s">
        <v>9724</v>
      </c>
      <c r="C799" s="82">
        <v>44253</v>
      </c>
      <c r="E799" s="31">
        <v>7640</v>
      </c>
      <c r="F799" s="29" t="s">
        <v>18891</v>
      </c>
      <c r="G799" t="s">
        <v>76</v>
      </c>
    </row>
    <row r="800" spans="1:7" x14ac:dyDescent="0.25">
      <c r="A800" s="29" t="s">
        <v>9735</v>
      </c>
      <c r="B800" s="29" t="s">
        <v>9736</v>
      </c>
      <c r="C800" s="82">
        <v>44253</v>
      </c>
      <c r="E800" s="31">
        <v>7971</v>
      </c>
      <c r="F800" s="29" t="s">
        <v>18891</v>
      </c>
      <c r="G800" t="s">
        <v>490</v>
      </c>
    </row>
    <row r="801" spans="1:7" x14ac:dyDescent="0.25">
      <c r="A801" s="29" t="s">
        <v>9738</v>
      </c>
      <c r="B801" s="29" t="s">
        <v>9739</v>
      </c>
      <c r="C801" s="82">
        <v>44253</v>
      </c>
      <c r="E801" s="31">
        <v>7540</v>
      </c>
      <c r="F801" s="29" t="s">
        <v>18891</v>
      </c>
      <c r="G801" t="s">
        <v>490</v>
      </c>
    </row>
    <row r="802" spans="1:7" x14ac:dyDescent="0.25">
      <c r="A802" s="29" t="s">
        <v>9727</v>
      </c>
      <c r="B802" s="29" t="s">
        <v>9728</v>
      </c>
      <c r="C802" s="82">
        <v>44253</v>
      </c>
      <c r="E802" s="31">
        <v>7740</v>
      </c>
      <c r="F802" s="29" t="s">
        <v>18891</v>
      </c>
      <c r="G802" t="s">
        <v>41</v>
      </c>
    </row>
    <row r="803" spans="1:7" x14ac:dyDescent="0.25">
      <c r="A803" s="29" t="s">
        <v>9730</v>
      </c>
      <c r="B803" s="29" t="s">
        <v>9731</v>
      </c>
      <c r="C803" s="82">
        <v>44253</v>
      </c>
      <c r="E803" s="31">
        <v>7540</v>
      </c>
      <c r="F803" s="29" t="s">
        <v>18891</v>
      </c>
      <c r="G803" t="s">
        <v>76</v>
      </c>
    </row>
    <row r="804" spans="1:7" x14ac:dyDescent="0.25">
      <c r="A804" s="29" t="s">
        <v>9733</v>
      </c>
      <c r="B804" s="29" t="s">
        <v>9734</v>
      </c>
      <c r="C804" s="82">
        <v>44253</v>
      </c>
      <c r="E804" s="31">
        <v>7540</v>
      </c>
      <c r="F804" s="29" t="s">
        <v>18891</v>
      </c>
      <c r="G804" t="s">
        <v>76</v>
      </c>
    </row>
    <row r="805" spans="1:7" x14ac:dyDescent="0.25">
      <c r="A805" s="29" t="s">
        <v>7630</v>
      </c>
      <c r="B805" s="29" t="s">
        <v>7631</v>
      </c>
      <c r="C805" s="82">
        <v>44253</v>
      </c>
      <c r="E805" s="31">
        <v>7540</v>
      </c>
      <c r="F805" s="29" t="s">
        <v>18891</v>
      </c>
      <c r="G805" t="s">
        <v>76</v>
      </c>
    </row>
    <row r="806" spans="1:7" x14ac:dyDescent="0.25">
      <c r="A806" s="29" t="s">
        <v>7633</v>
      </c>
      <c r="B806" s="29" t="s">
        <v>7634</v>
      </c>
      <c r="C806" s="82">
        <v>44254</v>
      </c>
      <c r="E806" s="31">
        <v>7500</v>
      </c>
      <c r="F806" s="29" t="s">
        <v>18891</v>
      </c>
      <c r="G806" t="s">
        <v>41</v>
      </c>
    </row>
    <row r="807" spans="1:7" x14ac:dyDescent="0.25">
      <c r="A807" s="29" t="s">
        <v>7636</v>
      </c>
      <c r="B807" s="29" t="s">
        <v>7637</v>
      </c>
      <c r="C807" s="82">
        <v>44254</v>
      </c>
      <c r="E807" s="31">
        <v>7620</v>
      </c>
      <c r="F807" s="29" t="s">
        <v>18891</v>
      </c>
      <c r="G807" t="s">
        <v>205</v>
      </c>
    </row>
    <row r="808" spans="1:7" x14ac:dyDescent="0.25">
      <c r="A808" s="29" t="s">
        <v>9741</v>
      </c>
      <c r="B808" s="29" t="s">
        <v>9742</v>
      </c>
      <c r="C808" s="82">
        <v>44256</v>
      </c>
      <c r="E808" s="31">
        <v>7600</v>
      </c>
      <c r="F808" s="29" t="s">
        <v>18891</v>
      </c>
      <c r="G808" t="s">
        <v>490</v>
      </c>
    </row>
    <row r="809" spans="1:7" x14ac:dyDescent="0.25">
      <c r="A809" s="29" t="s">
        <v>7640</v>
      </c>
      <c r="B809" s="29" t="s">
        <v>7641</v>
      </c>
      <c r="C809" s="82">
        <v>44256</v>
      </c>
      <c r="E809" s="31">
        <v>7531</v>
      </c>
      <c r="F809" s="29" t="s">
        <v>18891</v>
      </c>
      <c r="G809" t="s">
        <v>3691</v>
      </c>
    </row>
    <row r="810" spans="1:7" x14ac:dyDescent="0.25">
      <c r="A810" s="29" t="s">
        <v>9745</v>
      </c>
      <c r="B810" s="29" t="s">
        <v>9746</v>
      </c>
      <c r="C810" s="82">
        <v>44256</v>
      </c>
      <c r="E810" s="31">
        <v>7740</v>
      </c>
      <c r="F810" s="29" t="s">
        <v>18891</v>
      </c>
      <c r="G810" t="s">
        <v>490</v>
      </c>
    </row>
    <row r="811" spans="1:7" x14ac:dyDescent="0.25">
      <c r="A811" s="29" t="s">
        <v>15781</v>
      </c>
      <c r="B811" s="29" t="s">
        <v>15782</v>
      </c>
      <c r="C811" s="82">
        <v>44251</v>
      </c>
      <c r="E811" s="31">
        <v>7911</v>
      </c>
      <c r="F811" s="29" t="s">
        <v>18891</v>
      </c>
      <c r="G811" t="s">
        <v>76</v>
      </c>
    </row>
    <row r="812" spans="1:7" x14ac:dyDescent="0.25">
      <c r="A812" s="29" t="s">
        <v>15784</v>
      </c>
      <c r="B812" s="29" t="s">
        <v>15785</v>
      </c>
      <c r="C812" s="82">
        <v>44252</v>
      </c>
      <c r="E812" s="31">
        <v>7711</v>
      </c>
      <c r="F812" s="29" t="s">
        <v>18891</v>
      </c>
      <c r="G812" t="s">
        <v>76</v>
      </c>
    </row>
    <row r="813" spans="1:7" x14ac:dyDescent="0.25">
      <c r="A813" s="29" t="s">
        <v>15788</v>
      </c>
      <c r="B813" s="29" t="s">
        <v>15789</v>
      </c>
      <c r="C813" s="82">
        <v>44252</v>
      </c>
      <c r="E813" s="31">
        <v>7618</v>
      </c>
      <c r="F813" s="29" t="s">
        <v>18891</v>
      </c>
      <c r="G813" t="s">
        <v>25</v>
      </c>
    </row>
    <row r="814" spans="1:7" x14ac:dyDescent="0.25">
      <c r="A814" s="29" t="s">
        <v>15790</v>
      </c>
      <c r="B814" s="29" t="s">
        <v>15791</v>
      </c>
      <c r="C814" s="82">
        <v>44252</v>
      </c>
      <c r="E814" s="31">
        <v>7604</v>
      </c>
      <c r="F814" s="29" t="s">
        <v>18891</v>
      </c>
      <c r="G814" t="s">
        <v>34</v>
      </c>
    </row>
    <row r="815" spans="1:7" x14ac:dyDescent="0.25">
      <c r="A815" s="29" t="s">
        <v>7644</v>
      </c>
      <c r="B815" s="29" t="s">
        <v>7645</v>
      </c>
      <c r="C815" s="82">
        <v>44252</v>
      </c>
      <c r="E815" s="31">
        <v>7530</v>
      </c>
      <c r="F815" s="29" t="s">
        <v>18891</v>
      </c>
      <c r="G815" t="s">
        <v>490</v>
      </c>
    </row>
    <row r="816" spans="1:7" x14ac:dyDescent="0.25">
      <c r="A816" s="29" t="s">
        <v>7647</v>
      </c>
      <c r="B816" s="29" t="s">
        <v>7648</v>
      </c>
      <c r="C816" s="82">
        <v>44252</v>
      </c>
      <c r="E816" s="31">
        <v>7530</v>
      </c>
      <c r="F816" s="29" t="s">
        <v>18891</v>
      </c>
      <c r="G816" t="s">
        <v>490</v>
      </c>
    </row>
    <row r="817" spans="1:7" x14ac:dyDescent="0.25">
      <c r="A817" s="29" t="s">
        <v>15793</v>
      </c>
      <c r="B817" s="29" t="s">
        <v>15794</v>
      </c>
      <c r="C817" s="82">
        <v>44252</v>
      </c>
      <c r="E817" s="31">
        <v>7618</v>
      </c>
      <c r="F817" s="29" t="s">
        <v>18891</v>
      </c>
      <c r="G817" t="s">
        <v>76</v>
      </c>
    </row>
    <row r="818" spans="1:7" x14ac:dyDescent="0.25">
      <c r="A818" s="29" t="s">
        <v>15795</v>
      </c>
      <c r="B818" s="29" t="s">
        <v>15796</v>
      </c>
      <c r="C818" s="82">
        <v>44252</v>
      </c>
      <c r="E818" s="31">
        <v>7711</v>
      </c>
      <c r="F818" s="29" t="s">
        <v>18891</v>
      </c>
      <c r="G818" t="s">
        <v>76</v>
      </c>
    </row>
    <row r="819" spans="1:7" x14ac:dyDescent="0.25">
      <c r="A819" s="29" t="s">
        <v>15798</v>
      </c>
      <c r="B819" s="29" t="s">
        <v>15799</v>
      </c>
      <c r="C819" s="82">
        <v>44252</v>
      </c>
      <c r="E819" s="31">
        <v>7900</v>
      </c>
      <c r="F819" s="29" t="s">
        <v>18891</v>
      </c>
      <c r="G819" t="s">
        <v>41</v>
      </c>
    </row>
    <row r="820" spans="1:7" x14ac:dyDescent="0.25">
      <c r="A820" s="29" t="s">
        <v>15801</v>
      </c>
      <c r="B820" s="29" t="s">
        <v>15802</v>
      </c>
      <c r="C820" s="82">
        <v>44259</v>
      </c>
      <c r="E820" s="31">
        <v>7904</v>
      </c>
      <c r="F820" s="29" t="s">
        <v>18891</v>
      </c>
      <c r="G820" t="s">
        <v>76</v>
      </c>
    </row>
    <row r="821" spans="1:7" x14ac:dyDescent="0.25">
      <c r="A821" s="29" t="s">
        <v>15804</v>
      </c>
      <c r="B821" s="29" t="s">
        <v>15805</v>
      </c>
      <c r="C821" s="82">
        <v>44260</v>
      </c>
      <c r="E821" s="31">
        <v>7603</v>
      </c>
      <c r="F821" s="29" t="s">
        <v>18891</v>
      </c>
      <c r="G821" t="s">
        <v>76</v>
      </c>
    </row>
    <row r="822" spans="1:7" x14ac:dyDescent="0.25">
      <c r="A822" s="29" t="s">
        <v>15808</v>
      </c>
      <c r="B822" s="29" t="s">
        <v>15809</v>
      </c>
      <c r="C822" s="82">
        <v>44260</v>
      </c>
      <c r="E822" s="31">
        <v>7500</v>
      </c>
      <c r="F822" s="29" t="s">
        <v>18891</v>
      </c>
      <c r="G822" t="s">
        <v>76</v>
      </c>
    </row>
    <row r="823" spans="1:7" x14ac:dyDescent="0.25">
      <c r="A823" s="29" t="s">
        <v>10211</v>
      </c>
      <c r="B823" s="29" t="s">
        <v>10212</v>
      </c>
      <c r="C823" s="82">
        <v>44265</v>
      </c>
      <c r="E823" s="31">
        <v>7600</v>
      </c>
      <c r="F823" s="29" t="s">
        <v>18891</v>
      </c>
      <c r="G823" t="s">
        <v>490</v>
      </c>
    </row>
    <row r="824" spans="1:7" x14ac:dyDescent="0.25">
      <c r="A824" s="29" t="s">
        <v>16045</v>
      </c>
      <c r="B824" s="29" t="s">
        <v>16046</v>
      </c>
      <c r="C824" s="82">
        <v>44265</v>
      </c>
      <c r="E824" s="31">
        <v>7620</v>
      </c>
      <c r="F824" s="29" t="s">
        <v>18891</v>
      </c>
      <c r="G824" t="s">
        <v>76</v>
      </c>
    </row>
    <row r="825" spans="1:7" x14ac:dyDescent="0.25">
      <c r="A825" s="29" t="s">
        <v>16048</v>
      </c>
      <c r="B825" s="29" t="s">
        <v>16049</v>
      </c>
      <c r="C825" s="82">
        <v>44265</v>
      </c>
      <c r="E825" s="31">
        <v>7730</v>
      </c>
      <c r="F825" s="29" t="s">
        <v>18891</v>
      </c>
      <c r="G825" t="s">
        <v>512</v>
      </c>
    </row>
    <row r="826" spans="1:7" x14ac:dyDescent="0.25">
      <c r="A826" s="29" t="s">
        <v>16051</v>
      </c>
      <c r="B826" s="29" t="s">
        <v>16052</v>
      </c>
      <c r="C826" s="82">
        <v>44266</v>
      </c>
      <c r="E826" s="31">
        <v>7610</v>
      </c>
      <c r="F826" s="29" t="s">
        <v>18891</v>
      </c>
      <c r="G826" t="s">
        <v>512</v>
      </c>
    </row>
    <row r="827" spans="1:7" x14ac:dyDescent="0.25">
      <c r="A827" s="29" t="s">
        <v>16055</v>
      </c>
      <c r="B827" s="29" t="s">
        <v>16056</v>
      </c>
      <c r="C827" s="82">
        <v>44266</v>
      </c>
      <c r="E827" s="31">
        <v>7610</v>
      </c>
      <c r="F827" s="29" t="s">
        <v>18891</v>
      </c>
      <c r="G827" t="s">
        <v>512</v>
      </c>
    </row>
    <row r="828" spans="1:7" x14ac:dyDescent="0.25">
      <c r="A828" s="29" t="s">
        <v>10215</v>
      </c>
      <c r="B828" s="29" t="s">
        <v>10216</v>
      </c>
      <c r="C828" s="82">
        <v>44266</v>
      </c>
      <c r="E828" s="31">
        <v>7912</v>
      </c>
      <c r="F828" s="29" t="s">
        <v>18891</v>
      </c>
      <c r="G828" t="s">
        <v>76</v>
      </c>
    </row>
    <row r="829" spans="1:7" x14ac:dyDescent="0.25">
      <c r="A829" s="29" t="s">
        <v>10218</v>
      </c>
      <c r="B829" s="29" t="s">
        <v>10219</v>
      </c>
      <c r="C829" s="82">
        <v>44266</v>
      </c>
      <c r="E829" s="31">
        <v>7912</v>
      </c>
      <c r="F829" s="29" t="s">
        <v>18891</v>
      </c>
      <c r="G829" t="s">
        <v>76</v>
      </c>
    </row>
    <row r="830" spans="1:7" x14ac:dyDescent="0.25">
      <c r="A830" s="29" t="s">
        <v>16057</v>
      </c>
      <c r="B830" s="29" t="s">
        <v>16058</v>
      </c>
      <c r="C830" s="82">
        <v>44266</v>
      </c>
      <c r="E830" s="31">
        <v>7640</v>
      </c>
      <c r="F830" s="29" t="s">
        <v>18891</v>
      </c>
      <c r="G830" t="s">
        <v>76</v>
      </c>
    </row>
    <row r="831" spans="1:7" x14ac:dyDescent="0.25">
      <c r="A831" s="29" t="s">
        <v>16061</v>
      </c>
      <c r="B831" s="29" t="s">
        <v>16062</v>
      </c>
      <c r="C831" s="82">
        <v>44266</v>
      </c>
      <c r="E831" s="31">
        <v>7760</v>
      </c>
      <c r="F831" s="29" t="s">
        <v>18891</v>
      </c>
      <c r="G831" t="s">
        <v>76</v>
      </c>
    </row>
    <row r="832" spans="1:7" x14ac:dyDescent="0.25">
      <c r="A832" s="29" t="s">
        <v>16065</v>
      </c>
      <c r="B832" s="29" t="s">
        <v>16066</v>
      </c>
      <c r="C832" s="82">
        <v>44266</v>
      </c>
      <c r="E832" s="31">
        <v>7600</v>
      </c>
      <c r="F832" s="29" t="s">
        <v>18891</v>
      </c>
      <c r="G832" t="s">
        <v>512</v>
      </c>
    </row>
    <row r="833" spans="1:7" x14ac:dyDescent="0.25">
      <c r="A833" s="29" t="s">
        <v>16067</v>
      </c>
      <c r="B833" s="29" t="s">
        <v>16068</v>
      </c>
      <c r="C833" s="82">
        <v>44266</v>
      </c>
      <c r="E833" s="31">
        <v>7600</v>
      </c>
      <c r="F833" s="29" t="s">
        <v>18891</v>
      </c>
      <c r="G833" t="s">
        <v>76</v>
      </c>
    </row>
    <row r="834" spans="1:7" x14ac:dyDescent="0.25">
      <c r="A834" s="29" t="s">
        <v>10221</v>
      </c>
      <c r="B834" s="29" t="s">
        <v>10222</v>
      </c>
      <c r="C834" s="82">
        <v>44266</v>
      </c>
      <c r="E834" s="31">
        <v>7532</v>
      </c>
      <c r="F834" s="29" t="s">
        <v>18891</v>
      </c>
      <c r="G834" t="s">
        <v>490</v>
      </c>
    </row>
    <row r="835" spans="1:7" x14ac:dyDescent="0.25">
      <c r="A835" s="29" t="s">
        <v>16070</v>
      </c>
      <c r="B835" s="29" t="s">
        <v>16071</v>
      </c>
      <c r="C835" s="82">
        <v>44261</v>
      </c>
      <c r="E835" s="31">
        <v>7600</v>
      </c>
      <c r="F835" s="29" t="s">
        <v>18891</v>
      </c>
      <c r="G835" t="s">
        <v>76</v>
      </c>
    </row>
    <row r="836" spans="1:7" x14ac:dyDescent="0.25">
      <c r="A836" s="29" t="s">
        <v>16073</v>
      </c>
      <c r="B836" s="29" t="s">
        <v>16074</v>
      </c>
      <c r="C836" s="82">
        <v>44263</v>
      </c>
      <c r="E836" s="31">
        <v>6060</v>
      </c>
      <c r="F836" s="29" t="s">
        <v>18891</v>
      </c>
      <c r="G836" t="s">
        <v>76</v>
      </c>
    </row>
    <row r="837" spans="1:7" x14ac:dyDescent="0.25">
      <c r="A837" s="29" t="s">
        <v>16077</v>
      </c>
      <c r="B837" s="29" t="s">
        <v>16078</v>
      </c>
      <c r="C837" s="82">
        <v>44263</v>
      </c>
      <c r="E837" s="31">
        <v>6060</v>
      </c>
      <c r="F837" s="29" t="s">
        <v>18891</v>
      </c>
      <c r="G837" t="s">
        <v>76</v>
      </c>
    </row>
    <row r="838" spans="1:7" x14ac:dyDescent="0.25">
      <c r="A838" s="29" t="s">
        <v>16080</v>
      </c>
      <c r="B838" s="29" t="s">
        <v>16081</v>
      </c>
      <c r="C838" s="82">
        <v>44263</v>
      </c>
      <c r="E838" s="31">
        <v>7603</v>
      </c>
      <c r="F838" s="29" t="s">
        <v>18891</v>
      </c>
      <c r="G838" t="s">
        <v>76</v>
      </c>
    </row>
    <row r="839" spans="1:7" x14ac:dyDescent="0.25">
      <c r="A839" s="29" t="s">
        <v>16083</v>
      </c>
      <c r="B839" s="29" t="s">
        <v>16084</v>
      </c>
      <c r="C839" s="82">
        <v>44263</v>
      </c>
      <c r="E839" s="31">
        <v>7500</v>
      </c>
      <c r="F839" s="29" t="s">
        <v>18891</v>
      </c>
      <c r="G839" t="s">
        <v>76</v>
      </c>
    </row>
    <row r="840" spans="1:7" x14ac:dyDescent="0.25">
      <c r="A840" s="29" t="s">
        <v>16087</v>
      </c>
      <c r="B840" s="29" t="s">
        <v>16088</v>
      </c>
      <c r="C840" s="82">
        <v>44264</v>
      </c>
      <c r="E840" s="31">
        <v>7520</v>
      </c>
      <c r="F840" s="29" t="s">
        <v>18891</v>
      </c>
      <c r="G840" t="s">
        <v>76</v>
      </c>
    </row>
    <row r="841" spans="1:7" x14ac:dyDescent="0.25">
      <c r="A841" s="29" t="s">
        <v>16091</v>
      </c>
      <c r="B841" s="29" t="s">
        <v>16092</v>
      </c>
      <c r="C841" s="82">
        <v>44265</v>
      </c>
      <c r="E841" s="31">
        <v>6560</v>
      </c>
      <c r="F841" s="29" t="s">
        <v>18891</v>
      </c>
      <c r="G841" t="s">
        <v>76</v>
      </c>
    </row>
    <row r="842" spans="1:7" x14ac:dyDescent="0.25">
      <c r="A842" s="29" t="s">
        <v>16095</v>
      </c>
      <c r="B842" s="29" t="s">
        <v>16096</v>
      </c>
      <c r="C842" s="82">
        <v>44265</v>
      </c>
      <c r="E842" s="31">
        <v>7500</v>
      </c>
      <c r="F842" s="29" t="s">
        <v>18891</v>
      </c>
      <c r="G842" t="s">
        <v>76</v>
      </c>
    </row>
    <row r="843" spans="1:7" x14ac:dyDescent="0.25">
      <c r="A843" s="29" t="s">
        <v>16098</v>
      </c>
      <c r="B843" s="29" t="s">
        <v>16099</v>
      </c>
      <c r="C843" s="82">
        <v>44264</v>
      </c>
      <c r="E843" s="31">
        <v>7350</v>
      </c>
      <c r="F843" s="29" t="s">
        <v>18891</v>
      </c>
      <c r="G843" t="s">
        <v>76</v>
      </c>
    </row>
    <row r="844" spans="1:7" x14ac:dyDescent="0.25">
      <c r="A844" s="29" t="s">
        <v>16365</v>
      </c>
      <c r="B844" s="29" t="s">
        <v>16366</v>
      </c>
      <c r="C844" s="82">
        <v>44271</v>
      </c>
      <c r="E844" s="31">
        <v>7620</v>
      </c>
      <c r="F844" s="29" t="s">
        <v>18891</v>
      </c>
      <c r="G844" t="s">
        <v>76</v>
      </c>
    </row>
    <row r="845" spans="1:7" x14ac:dyDescent="0.25">
      <c r="A845" s="29" t="s">
        <v>16367</v>
      </c>
      <c r="B845" s="29" t="s">
        <v>16368</v>
      </c>
      <c r="C845" s="82">
        <v>44271</v>
      </c>
      <c r="E845" s="31">
        <v>7620</v>
      </c>
      <c r="F845" s="29" t="s">
        <v>18891</v>
      </c>
      <c r="G845" t="s">
        <v>512</v>
      </c>
    </row>
    <row r="846" spans="1:7" x14ac:dyDescent="0.25">
      <c r="A846" s="29" t="s">
        <v>16370</v>
      </c>
      <c r="B846" s="29" t="s">
        <v>16371</v>
      </c>
      <c r="C846" s="82">
        <v>44271</v>
      </c>
      <c r="E846" s="31">
        <v>7502</v>
      </c>
      <c r="F846" s="29" t="s">
        <v>18891</v>
      </c>
      <c r="G846" t="s">
        <v>76</v>
      </c>
    </row>
    <row r="847" spans="1:7" x14ac:dyDescent="0.25">
      <c r="A847" s="29" t="s">
        <v>16374</v>
      </c>
      <c r="B847" s="29" t="s">
        <v>16375</v>
      </c>
      <c r="C847" s="82">
        <v>44270</v>
      </c>
      <c r="E847" s="31">
        <v>7500</v>
      </c>
      <c r="F847" s="29" t="s">
        <v>18891</v>
      </c>
      <c r="G847" t="s">
        <v>76</v>
      </c>
    </row>
    <row r="848" spans="1:7" x14ac:dyDescent="0.25">
      <c r="A848" s="29" t="s">
        <v>16380</v>
      </c>
      <c r="B848" s="29" t="s">
        <v>16381</v>
      </c>
      <c r="C848" s="82">
        <v>44270</v>
      </c>
      <c r="E848" s="31">
        <v>7740</v>
      </c>
      <c r="F848" s="29" t="s">
        <v>18891</v>
      </c>
      <c r="G848" t="s">
        <v>76</v>
      </c>
    </row>
    <row r="849" spans="1:7" x14ac:dyDescent="0.25">
      <c r="A849" s="29" t="s">
        <v>16383</v>
      </c>
      <c r="B849" s="29" t="s">
        <v>16384</v>
      </c>
      <c r="C849" s="82">
        <v>44270</v>
      </c>
      <c r="E849" s="31">
        <v>7740</v>
      </c>
      <c r="F849" s="29" t="s">
        <v>18891</v>
      </c>
      <c r="G849" t="s">
        <v>76</v>
      </c>
    </row>
    <row r="850" spans="1:7" x14ac:dyDescent="0.25">
      <c r="A850" s="29" t="s">
        <v>16385</v>
      </c>
      <c r="B850" s="29" t="s">
        <v>16386</v>
      </c>
      <c r="C850" s="82">
        <v>44269</v>
      </c>
      <c r="E850" s="31">
        <v>1457</v>
      </c>
      <c r="F850" s="29" t="s">
        <v>18885</v>
      </c>
      <c r="G850" t="s">
        <v>76</v>
      </c>
    </row>
    <row r="851" spans="1:7" x14ac:dyDescent="0.25">
      <c r="A851" s="29" t="s">
        <v>14140</v>
      </c>
      <c r="B851" s="29" t="s">
        <v>14141</v>
      </c>
      <c r="C851" s="82">
        <v>44215</v>
      </c>
      <c r="D851" s="29" t="s">
        <v>19254</v>
      </c>
      <c r="F851" s="29" t="s">
        <v>18888</v>
      </c>
      <c r="G851" t="s">
        <v>76</v>
      </c>
    </row>
    <row r="852" spans="1:7" x14ac:dyDescent="0.25">
      <c r="A852" s="29" t="s">
        <v>18502</v>
      </c>
      <c r="B852" s="29" t="s">
        <v>18503</v>
      </c>
      <c r="C852" s="82">
        <v>44209</v>
      </c>
      <c r="D852" s="29" t="s">
        <v>19254</v>
      </c>
      <c r="F852" s="29" t="s">
        <v>18888</v>
      </c>
      <c r="G852" t="s">
        <v>392</v>
      </c>
    </row>
    <row r="853" spans="1:7" x14ac:dyDescent="0.25">
      <c r="A853" s="29" t="s">
        <v>14142</v>
      </c>
      <c r="B853" s="29" t="s">
        <v>14143</v>
      </c>
      <c r="C853" s="82">
        <v>44211</v>
      </c>
      <c r="D853" s="29" t="s">
        <v>19264</v>
      </c>
      <c r="F853" s="29" t="s">
        <v>18888</v>
      </c>
      <c r="G853" t="s">
        <v>76</v>
      </c>
    </row>
    <row r="854" spans="1:7" x14ac:dyDescent="0.25">
      <c r="A854" s="29" t="s">
        <v>18505</v>
      </c>
      <c r="B854" s="29" t="s">
        <v>18506</v>
      </c>
      <c r="C854" s="82">
        <v>44212</v>
      </c>
      <c r="D854" s="29" t="s">
        <v>19254</v>
      </c>
      <c r="F854" s="29" t="s">
        <v>18888</v>
      </c>
      <c r="G854" t="s">
        <v>392</v>
      </c>
    </row>
    <row r="855" spans="1:7" x14ac:dyDescent="0.25">
      <c r="A855" s="29" t="s">
        <v>18507</v>
      </c>
      <c r="B855" s="29" t="s">
        <v>18508</v>
      </c>
      <c r="C855" s="82">
        <v>44210</v>
      </c>
      <c r="D855" s="29" t="s">
        <v>19254</v>
      </c>
      <c r="F855" s="29" t="s">
        <v>18888</v>
      </c>
      <c r="G855" t="s">
        <v>392</v>
      </c>
    </row>
    <row r="856" spans="1:7" x14ac:dyDescent="0.25">
      <c r="A856" s="29" t="s">
        <v>5403</v>
      </c>
      <c r="B856" s="29" t="s">
        <v>5404</v>
      </c>
      <c r="C856" s="82">
        <v>44214</v>
      </c>
      <c r="D856" s="29" t="s">
        <v>19257</v>
      </c>
      <c r="F856" s="29" t="s">
        <v>18888</v>
      </c>
      <c r="G856" t="s">
        <v>392</v>
      </c>
    </row>
    <row r="857" spans="1:7" x14ac:dyDescent="0.25">
      <c r="A857" s="29" t="s">
        <v>5406</v>
      </c>
      <c r="B857" s="29" t="s">
        <v>5407</v>
      </c>
      <c r="C857" s="82">
        <v>44214</v>
      </c>
      <c r="D857" s="29" t="s">
        <v>19291</v>
      </c>
      <c r="F857" s="29" t="s">
        <v>18888</v>
      </c>
      <c r="G857" t="s">
        <v>25</v>
      </c>
    </row>
    <row r="858" spans="1:7" x14ac:dyDescent="0.25">
      <c r="A858" s="29" t="s">
        <v>5409</v>
      </c>
      <c r="B858" s="29" t="s">
        <v>5410</v>
      </c>
      <c r="C858" s="82">
        <v>44214</v>
      </c>
      <c r="D858" s="29" t="s">
        <v>18907</v>
      </c>
      <c r="F858" s="29" t="s">
        <v>18888</v>
      </c>
      <c r="G858" t="s">
        <v>563</v>
      </c>
    </row>
    <row r="859" spans="1:7" x14ac:dyDescent="0.25">
      <c r="A859" s="29" t="s">
        <v>5412</v>
      </c>
      <c r="B859" s="29" t="s">
        <v>5413</v>
      </c>
      <c r="C859" s="82">
        <v>44214</v>
      </c>
      <c r="D859" s="29" t="s">
        <v>18907</v>
      </c>
      <c r="F859" s="29" t="s">
        <v>18888</v>
      </c>
      <c r="G859" t="s">
        <v>563</v>
      </c>
    </row>
    <row r="860" spans="1:7" x14ac:dyDescent="0.25">
      <c r="A860" s="29" t="s">
        <v>5414</v>
      </c>
      <c r="B860" s="29" t="s">
        <v>5415</v>
      </c>
      <c r="C860" s="82">
        <v>44214</v>
      </c>
      <c r="D860" s="29" t="s">
        <v>19436</v>
      </c>
      <c r="F860" s="29" t="s">
        <v>18888</v>
      </c>
      <c r="G860" t="s">
        <v>25</v>
      </c>
    </row>
    <row r="861" spans="1:7" x14ac:dyDescent="0.25">
      <c r="A861" s="29" t="s">
        <v>12815</v>
      </c>
      <c r="B861" s="29" t="s">
        <v>12816</v>
      </c>
      <c r="C861" s="82">
        <v>44215</v>
      </c>
      <c r="D861" s="29" t="s">
        <v>18908</v>
      </c>
      <c r="F861" s="29" t="s">
        <v>18888</v>
      </c>
      <c r="G861" t="s">
        <v>392</v>
      </c>
    </row>
    <row r="862" spans="1:7" x14ac:dyDescent="0.25">
      <c r="A862" s="29" t="s">
        <v>11477</v>
      </c>
      <c r="B862" s="29" t="s">
        <v>11478</v>
      </c>
      <c r="C862" s="82">
        <v>44215</v>
      </c>
      <c r="D862" s="29" t="s">
        <v>18907</v>
      </c>
      <c r="F862" s="29" t="s">
        <v>18888</v>
      </c>
      <c r="G862" t="s">
        <v>34</v>
      </c>
    </row>
    <row r="863" spans="1:7" x14ac:dyDescent="0.25">
      <c r="A863" s="29" t="s">
        <v>11480</v>
      </c>
      <c r="B863" s="29" t="s">
        <v>11481</v>
      </c>
      <c r="C863" s="82">
        <v>44216</v>
      </c>
      <c r="D863" s="29" t="s">
        <v>18907</v>
      </c>
      <c r="F863" s="29" t="s">
        <v>18888</v>
      </c>
      <c r="G863" t="s">
        <v>34</v>
      </c>
    </row>
    <row r="864" spans="1:7" x14ac:dyDescent="0.25">
      <c r="A864" s="29" t="s">
        <v>11482</v>
      </c>
      <c r="B864" s="29" t="s">
        <v>11483</v>
      </c>
      <c r="C864" s="82">
        <v>44216</v>
      </c>
      <c r="D864" s="29" t="s">
        <v>19291</v>
      </c>
      <c r="F864" s="29" t="s">
        <v>18888</v>
      </c>
      <c r="G864" t="s">
        <v>25</v>
      </c>
    </row>
    <row r="865" spans="1:7" x14ac:dyDescent="0.25">
      <c r="A865" s="29" t="s">
        <v>11484</v>
      </c>
      <c r="B865" s="29" t="s">
        <v>11485</v>
      </c>
      <c r="C865" s="82">
        <v>44216</v>
      </c>
      <c r="D865" s="29" t="s">
        <v>19292</v>
      </c>
      <c r="F865" s="29" t="s">
        <v>18888</v>
      </c>
      <c r="G865" t="s">
        <v>687</v>
      </c>
    </row>
    <row r="866" spans="1:7" x14ac:dyDescent="0.25">
      <c r="A866" s="29" t="s">
        <v>11487</v>
      </c>
      <c r="B866" s="29" t="s">
        <v>11488</v>
      </c>
      <c r="C866" s="82">
        <v>44216</v>
      </c>
      <c r="D866" s="29" t="s">
        <v>19231</v>
      </c>
      <c r="F866" s="29" t="s">
        <v>18886</v>
      </c>
      <c r="G866" t="s">
        <v>76</v>
      </c>
    </row>
    <row r="867" spans="1:7" x14ac:dyDescent="0.25">
      <c r="A867" s="29" t="s">
        <v>11490</v>
      </c>
      <c r="B867" s="29" t="s">
        <v>11491</v>
      </c>
      <c r="C867" s="82">
        <v>44216</v>
      </c>
      <c r="D867" s="29" t="s">
        <v>19292</v>
      </c>
      <c r="F867" s="29" t="s">
        <v>18888</v>
      </c>
      <c r="G867" t="s">
        <v>687</v>
      </c>
    </row>
    <row r="868" spans="1:7" x14ac:dyDescent="0.25">
      <c r="A868" s="29" t="s">
        <v>11493</v>
      </c>
      <c r="B868" s="29" t="s">
        <v>11494</v>
      </c>
      <c r="C868" s="82">
        <v>44216</v>
      </c>
      <c r="D868" s="29" t="s">
        <v>19292</v>
      </c>
      <c r="F868" s="29" t="s">
        <v>18888</v>
      </c>
      <c r="G868" t="s">
        <v>687</v>
      </c>
    </row>
    <row r="869" spans="1:7" x14ac:dyDescent="0.25">
      <c r="A869" s="29" t="s">
        <v>11496</v>
      </c>
      <c r="B869" s="29" t="s">
        <v>11497</v>
      </c>
      <c r="C869" s="82">
        <v>44216</v>
      </c>
      <c r="D869" s="29" t="s">
        <v>19291</v>
      </c>
      <c r="F869" s="29" t="s">
        <v>18888</v>
      </c>
      <c r="G869" t="s">
        <v>25</v>
      </c>
    </row>
    <row r="870" spans="1:7" x14ac:dyDescent="0.25">
      <c r="A870" s="29" t="s">
        <v>11499</v>
      </c>
      <c r="B870" s="29" t="s">
        <v>11500</v>
      </c>
      <c r="C870" s="82">
        <v>44216</v>
      </c>
      <c r="D870" s="29" t="s">
        <v>19439</v>
      </c>
      <c r="F870" s="29" t="s">
        <v>18888</v>
      </c>
      <c r="G870" t="s">
        <v>41</v>
      </c>
    </row>
    <row r="871" spans="1:7" x14ac:dyDescent="0.25">
      <c r="A871" s="29" t="s">
        <v>11502</v>
      </c>
      <c r="B871" s="29" t="s">
        <v>11503</v>
      </c>
      <c r="C871" s="82">
        <v>44217</v>
      </c>
      <c r="D871" s="29" t="s">
        <v>19007</v>
      </c>
      <c r="F871" s="29" t="s">
        <v>18887</v>
      </c>
      <c r="G871" t="s">
        <v>25</v>
      </c>
    </row>
    <row r="872" spans="1:7" x14ac:dyDescent="0.25">
      <c r="A872" s="29" t="s">
        <v>11505</v>
      </c>
      <c r="B872" s="29" t="s">
        <v>11506</v>
      </c>
      <c r="C872" s="82">
        <v>44217</v>
      </c>
      <c r="D872" s="29" t="s">
        <v>19007</v>
      </c>
      <c r="F872" s="29" t="s">
        <v>18887</v>
      </c>
      <c r="G872" t="s">
        <v>25</v>
      </c>
    </row>
    <row r="873" spans="1:7" x14ac:dyDescent="0.25">
      <c r="A873" s="29" t="s">
        <v>11507</v>
      </c>
      <c r="B873" s="29" t="s">
        <v>11508</v>
      </c>
      <c r="C873" s="82">
        <v>44217</v>
      </c>
      <c r="D873" s="29" t="s">
        <v>19007</v>
      </c>
      <c r="F873" s="29" t="s">
        <v>18887</v>
      </c>
      <c r="G873" t="s">
        <v>25</v>
      </c>
    </row>
    <row r="874" spans="1:7" x14ac:dyDescent="0.25">
      <c r="A874" s="29" t="s">
        <v>11510</v>
      </c>
      <c r="B874" s="29" t="s">
        <v>11511</v>
      </c>
      <c r="C874" s="82">
        <v>44217</v>
      </c>
      <c r="D874" s="29" t="s">
        <v>19291</v>
      </c>
      <c r="F874" s="29" t="s">
        <v>18888</v>
      </c>
      <c r="G874" t="s">
        <v>392</v>
      </c>
    </row>
    <row r="875" spans="1:7" x14ac:dyDescent="0.25">
      <c r="A875" s="29" t="s">
        <v>14031</v>
      </c>
      <c r="B875" s="29" t="s">
        <v>14032</v>
      </c>
      <c r="C875" s="82">
        <v>44217</v>
      </c>
      <c r="D875" s="29" t="s">
        <v>19264</v>
      </c>
      <c r="F875" s="29" t="s">
        <v>18888</v>
      </c>
      <c r="G875" t="s">
        <v>25</v>
      </c>
    </row>
    <row r="876" spans="1:7" x14ac:dyDescent="0.25">
      <c r="A876" s="29" t="s">
        <v>11513</v>
      </c>
      <c r="B876" s="29" t="s">
        <v>11514</v>
      </c>
      <c r="C876" s="82">
        <v>44217</v>
      </c>
      <c r="D876" s="29" t="s">
        <v>19254</v>
      </c>
      <c r="F876" s="29" t="s">
        <v>18888</v>
      </c>
      <c r="G876" t="s">
        <v>34</v>
      </c>
    </row>
    <row r="877" spans="1:7" x14ac:dyDescent="0.25">
      <c r="A877" s="29" t="s">
        <v>11516</v>
      </c>
      <c r="B877" s="29" t="s">
        <v>11517</v>
      </c>
      <c r="C877" s="82">
        <v>44217</v>
      </c>
      <c r="D877" s="29" t="s">
        <v>18907</v>
      </c>
      <c r="F877" s="29" t="s">
        <v>18888</v>
      </c>
      <c r="G877" t="s">
        <v>563</v>
      </c>
    </row>
    <row r="878" spans="1:7" x14ac:dyDescent="0.25">
      <c r="A878" s="29" t="s">
        <v>12818</v>
      </c>
      <c r="B878" s="29" t="s">
        <v>12819</v>
      </c>
      <c r="C878" s="82">
        <v>44217</v>
      </c>
      <c r="D878" s="29" t="s">
        <v>19291</v>
      </c>
      <c r="F878" s="29" t="s">
        <v>18888</v>
      </c>
      <c r="G878" t="s">
        <v>41</v>
      </c>
    </row>
    <row r="879" spans="1:7" x14ac:dyDescent="0.25">
      <c r="A879" s="29" t="s">
        <v>11519</v>
      </c>
      <c r="B879" s="29" t="s">
        <v>11520</v>
      </c>
      <c r="C879" s="82">
        <v>44217</v>
      </c>
      <c r="D879" s="29" t="s">
        <v>19241</v>
      </c>
      <c r="F879" s="29" t="s">
        <v>18886</v>
      </c>
      <c r="G879" t="s">
        <v>76</v>
      </c>
    </row>
    <row r="880" spans="1:7" x14ac:dyDescent="0.25">
      <c r="A880" s="29" t="s">
        <v>11522</v>
      </c>
      <c r="B880" s="29" t="s">
        <v>11523</v>
      </c>
      <c r="C880" s="82">
        <v>44217</v>
      </c>
      <c r="D880" s="29" t="s">
        <v>18908</v>
      </c>
      <c r="F880" s="29" t="s">
        <v>18888</v>
      </c>
      <c r="G880" t="s">
        <v>76</v>
      </c>
    </row>
    <row r="881" spans="1:7" x14ac:dyDescent="0.25">
      <c r="A881" s="29" t="s">
        <v>14033</v>
      </c>
      <c r="B881" s="29" t="s">
        <v>14034</v>
      </c>
      <c r="C881" s="82">
        <v>44217</v>
      </c>
      <c r="D881" s="29" t="s">
        <v>19272</v>
      </c>
      <c r="F881" s="29" t="s">
        <v>18888</v>
      </c>
      <c r="G881" t="s">
        <v>25</v>
      </c>
    </row>
    <row r="882" spans="1:7" x14ac:dyDescent="0.25">
      <c r="A882" s="29" t="s">
        <v>11524</v>
      </c>
      <c r="B882" s="29" t="s">
        <v>11525</v>
      </c>
      <c r="C882" s="82">
        <v>44218</v>
      </c>
      <c r="D882" s="29" t="s">
        <v>19311</v>
      </c>
      <c r="F882" s="29" t="s">
        <v>18888</v>
      </c>
      <c r="G882" t="s">
        <v>70</v>
      </c>
    </row>
    <row r="883" spans="1:7" x14ac:dyDescent="0.25">
      <c r="A883" s="29" t="s">
        <v>11526</v>
      </c>
      <c r="B883" s="29" t="s">
        <v>11527</v>
      </c>
      <c r="C883" s="82">
        <v>44218</v>
      </c>
      <c r="D883" s="29" t="s">
        <v>15543</v>
      </c>
      <c r="F883" s="29" t="s">
        <v>18888</v>
      </c>
      <c r="G883" t="s">
        <v>70</v>
      </c>
    </row>
    <row r="884" spans="1:7" x14ac:dyDescent="0.25">
      <c r="A884" s="29" t="s">
        <v>15537</v>
      </c>
      <c r="B884" s="29" t="s">
        <v>15538</v>
      </c>
      <c r="C884" s="82">
        <v>44218</v>
      </c>
      <c r="D884" s="29" t="s">
        <v>19272</v>
      </c>
      <c r="F884" s="29" t="s">
        <v>18888</v>
      </c>
      <c r="G884" t="s">
        <v>76</v>
      </c>
    </row>
    <row r="885" spans="1:7" x14ac:dyDescent="0.25">
      <c r="A885" s="29" t="s">
        <v>12821</v>
      </c>
      <c r="B885" s="29" t="s">
        <v>12822</v>
      </c>
      <c r="C885" s="82">
        <v>44218</v>
      </c>
      <c r="D885" s="29" t="s">
        <v>19291</v>
      </c>
      <c r="F885" s="29" t="s">
        <v>18888</v>
      </c>
      <c r="G885" t="s">
        <v>41</v>
      </c>
    </row>
    <row r="886" spans="1:7" x14ac:dyDescent="0.25">
      <c r="A886" s="29" t="s">
        <v>14035</v>
      </c>
      <c r="B886" s="29" t="s">
        <v>14036</v>
      </c>
      <c r="C886" s="82">
        <v>44218</v>
      </c>
      <c r="D886" s="29" t="s">
        <v>15543</v>
      </c>
      <c r="F886" s="29" t="s">
        <v>18888</v>
      </c>
      <c r="G886" t="s">
        <v>392</v>
      </c>
    </row>
    <row r="887" spans="1:7" x14ac:dyDescent="0.25">
      <c r="A887" s="29" t="s">
        <v>14038</v>
      </c>
      <c r="B887" s="29" t="s">
        <v>14039</v>
      </c>
      <c r="C887" s="82">
        <v>44218</v>
      </c>
      <c r="D887" s="29" t="s">
        <v>19436</v>
      </c>
      <c r="F887" s="29" t="s">
        <v>18888</v>
      </c>
      <c r="G887" t="s">
        <v>41</v>
      </c>
    </row>
    <row r="888" spans="1:7" x14ac:dyDescent="0.25">
      <c r="A888" s="29" t="s">
        <v>14041</v>
      </c>
      <c r="B888" s="29" t="s">
        <v>14042</v>
      </c>
      <c r="C888" s="82">
        <v>44218</v>
      </c>
      <c r="D888" s="29" t="s">
        <v>19257</v>
      </c>
      <c r="F888" s="29" t="s">
        <v>18888</v>
      </c>
      <c r="G888" t="s">
        <v>25</v>
      </c>
    </row>
    <row r="889" spans="1:7" x14ac:dyDescent="0.25">
      <c r="A889" s="29" t="s">
        <v>14044</v>
      </c>
      <c r="B889" s="29" t="s">
        <v>14045</v>
      </c>
      <c r="C889" s="82">
        <v>44218</v>
      </c>
      <c r="D889" s="29" t="s">
        <v>19161</v>
      </c>
      <c r="F889" s="29" t="s">
        <v>18888</v>
      </c>
      <c r="G889" t="s">
        <v>563</v>
      </c>
    </row>
    <row r="890" spans="1:7" x14ac:dyDescent="0.25">
      <c r="A890" s="29" t="s">
        <v>14046</v>
      </c>
      <c r="B890" s="29" t="s">
        <v>14047</v>
      </c>
      <c r="C890" s="82">
        <v>44218</v>
      </c>
      <c r="D890" s="29" t="s">
        <v>19289</v>
      </c>
      <c r="F890" s="29" t="s">
        <v>18888</v>
      </c>
      <c r="G890" t="s">
        <v>41</v>
      </c>
    </row>
    <row r="891" spans="1:7" x14ac:dyDescent="0.25">
      <c r="A891" s="29" t="s">
        <v>15564</v>
      </c>
      <c r="B891" s="29" t="s">
        <v>15565</v>
      </c>
      <c r="C891" s="82">
        <v>44250</v>
      </c>
      <c r="D891" s="29" t="s">
        <v>19161</v>
      </c>
      <c r="F891" s="29" t="s">
        <v>18888</v>
      </c>
      <c r="G891" t="s">
        <v>76</v>
      </c>
    </row>
    <row r="892" spans="1:7" x14ac:dyDescent="0.25">
      <c r="A892" s="29" t="s">
        <v>14048</v>
      </c>
      <c r="B892" s="29" t="s">
        <v>14049</v>
      </c>
      <c r="C892" s="82">
        <v>44219</v>
      </c>
      <c r="D892" s="29" t="s">
        <v>19254</v>
      </c>
      <c r="F892" s="29" t="s">
        <v>18888</v>
      </c>
      <c r="G892" t="s">
        <v>392</v>
      </c>
    </row>
    <row r="893" spans="1:7" x14ac:dyDescent="0.25">
      <c r="A893" s="29" t="s">
        <v>14050</v>
      </c>
      <c r="B893" s="29" t="s">
        <v>14051</v>
      </c>
      <c r="C893" s="82">
        <v>44219</v>
      </c>
      <c r="D893" s="29" t="s">
        <v>19254</v>
      </c>
      <c r="F893" s="29" t="s">
        <v>18888</v>
      </c>
      <c r="G893" t="s">
        <v>392</v>
      </c>
    </row>
    <row r="894" spans="1:7" x14ac:dyDescent="0.25">
      <c r="A894" s="29" t="s">
        <v>14052</v>
      </c>
      <c r="B894" s="29" t="s">
        <v>14053</v>
      </c>
      <c r="C894" s="82">
        <v>44220</v>
      </c>
      <c r="D894" s="29" t="s">
        <v>19264</v>
      </c>
      <c r="F894" s="29" t="s">
        <v>18888</v>
      </c>
      <c r="G894" t="s">
        <v>392</v>
      </c>
    </row>
    <row r="895" spans="1:7" x14ac:dyDescent="0.25">
      <c r="A895" s="29" t="s">
        <v>14054</v>
      </c>
      <c r="B895" s="29" t="s">
        <v>14055</v>
      </c>
      <c r="C895" s="82">
        <v>44220</v>
      </c>
      <c r="D895" s="29" t="s">
        <v>19001</v>
      </c>
      <c r="F895" s="29" t="s">
        <v>18887</v>
      </c>
      <c r="G895" t="s">
        <v>2974</v>
      </c>
    </row>
    <row r="896" spans="1:7" x14ac:dyDescent="0.25">
      <c r="A896" s="29" t="s">
        <v>14057</v>
      </c>
      <c r="B896" s="29" t="s">
        <v>14058</v>
      </c>
      <c r="C896" s="82">
        <v>44221</v>
      </c>
      <c r="D896" s="29" t="s">
        <v>19439</v>
      </c>
      <c r="F896" s="29" t="s">
        <v>18888</v>
      </c>
      <c r="G896" t="s">
        <v>25</v>
      </c>
    </row>
    <row r="897" spans="1:7" x14ac:dyDescent="0.25">
      <c r="A897" s="29" t="s">
        <v>14060</v>
      </c>
      <c r="B897" s="29" t="s">
        <v>14061</v>
      </c>
      <c r="C897" s="82">
        <v>44221</v>
      </c>
      <c r="D897" s="29" t="s">
        <v>19161</v>
      </c>
      <c r="F897" s="29" t="s">
        <v>18888</v>
      </c>
      <c r="G897" t="s">
        <v>34</v>
      </c>
    </row>
    <row r="898" spans="1:7" x14ac:dyDescent="0.25">
      <c r="A898" s="29" t="s">
        <v>14103</v>
      </c>
      <c r="B898" s="29" t="s">
        <v>14104</v>
      </c>
      <c r="C898" s="82">
        <v>44221</v>
      </c>
      <c r="D898" s="29" t="s">
        <v>15543</v>
      </c>
      <c r="F898" s="29" t="s">
        <v>18888</v>
      </c>
      <c r="G898" t="s">
        <v>41</v>
      </c>
    </row>
    <row r="899" spans="1:7" x14ac:dyDescent="0.25">
      <c r="A899" s="29" t="s">
        <v>18162</v>
      </c>
      <c r="B899" s="29" t="s">
        <v>18163</v>
      </c>
      <c r="C899" s="82">
        <v>44221</v>
      </c>
      <c r="D899" s="29" t="s">
        <v>19291</v>
      </c>
      <c r="F899" s="29" t="s">
        <v>18888</v>
      </c>
      <c r="G899" t="s">
        <v>1224</v>
      </c>
    </row>
    <row r="900" spans="1:7" x14ac:dyDescent="0.25">
      <c r="A900" s="29" t="s">
        <v>14105</v>
      </c>
      <c r="B900" s="29" t="s">
        <v>14106</v>
      </c>
      <c r="C900" s="82">
        <v>44221</v>
      </c>
      <c r="D900" s="29" t="s">
        <v>19291</v>
      </c>
      <c r="F900" s="29" t="s">
        <v>18888</v>
      </c>
      <c r="G900" t="s">
        <v>41</v>
      </c>
    </row>
    <row r="901" spans="1:7" x14ac:dyDescent="0.25">
      <c r="A901" s="29" t="s">
        <v>14107</v>
      </c>
      <c r="B901" s="29" t="s">
        <v>14108</v>
      </c>
      <c r="C901" s="82">
        <v>44221</v>
      </c>
      <c r="D901" s="29" t="s">
        <v>19270</v>
      </c>
      <c r="F901" s="29" t="s">
        <v>18888</v>
      </c>
      <c r="G901" t="s">
        <v>25</v>
      </c>
    </row>
    <row r="902" spans="1:7" x14ac:dyDescent="0.25">
      <c r="A902" s="29" t="s">
        <v>18165</v>
      </c>
      <c r="B902" s="29" t="s">
        <v>18166</v>
      </c>
      <c r="C902" s="82">
        <v>44221</v>
      </c>
      <c r="D902" s="29" t="s">
        <v>19291</v>
      </c>
      <c r="F902" s="29" t="s">
        <v>18888</v>
      </c>
      <c r="G902" t="s">
        <v>563</v>
      </c>
    </row>
    <row r="903" spans="1:7" x14ac:dyDescent="0.25">
      <c r="A903" s="29" t="s">
        <v>18168</v>
      </c>
      <c r="B903" s="29" t="s">
        <v>18169</v>
      </c>
      <c r="C903" s="82">
        <v>44221</v>
      </c>
      <c r="D903" s="29" t="s">
        <v>19272</v>
      </c>
      <c r="F903" s="29" t="s">
        <v>18888</v>
      </c>
      <c r="G903" t="s">
        <v>41</v>
      </c>
    </row>
    <row r="904" spans="1:7" x14ac:dyDescent="0.25">
      <c r="A904" s="29" t="s">
        <v>18170</v>
      </c>
      <c r="B904" s="29" t="s">
        <v>18171</v>
      </c>
      <c r="C904" s="82">
        <v>44221</v>
      </c>
      <c r="D904" s="29" t="s">
        <v>19254</v>
      </c>
      <c r="F904" s="29" t="s">
        <v>18888</v>
      </c>
      <c r="G904" t="s">
        <v>76</v>
      </c>
    </row>
    <row r="905" spans="1:7" x14ac:dyDescent="0.25">
      <c r="A905" s="29" t="s">
        <v>14109</v>
      </c>
      <c r="B905" s="29" t="s">
        <v>14110</v>
      </c>
      <c r="C905" s="82">
        <v>44221</v>
      </c>
      <c r="D905" s="29" t="s">
        <v>19275</v>
      </c>
      <c r="F905" s="29" t="s">
        <v>18888</v>
      </c>
      <c r="G905" t="s">
        <v>25</v>
      </c>
    </row>
    <row r="906" spans="1:7" x14ac:dyDescent="0.25">
      <c r="A906" s="29" t="s">
        <v>14112</v>
      </c>
      <c r="B906" s="29" t="s">
        <v>14113</v>
      </c>
      <c r="C906" s="82">
        <v>44221</v>
      </c>
      <c r="D906" s="29" t="s">
        <v>19254</v>
      </c>
      <c r="F906" s="29" t="s">
        <v>18888</v>
      </c>
      <c r="G906" t="s">
        <v>5546</v>
      </c>
    </row>
    <row r="907" spans="1:7" x14ac:dyDescent="0.25">
      <c r="A907" s="29" t="s">
        <v>14114</v>
      </c>
      <c r="B907" s="29" t="s">
        <v>14115</v>
      </c>
      <c r="C907" s="82">
        <v>44221</v>
      </c>
      <c r="D907" s="29" t="s">
        <v>19264</v>
      </c>
      <c r="F907" s="29" t="s">
        <v>18888</v>
      </c>
      <c r="G907" t="s">
        <v>221</v>
      </c>
    </row>
    <row r="908" spans="1:7" x14ac:dyDescent="0.25">
      <c r="A908" s="29" t="s">
        <v>18172</v>
      </c>
      <c r="B908" s="29" t="s">
        <v>18173</v>
      </c>
      <c r="C908" s="82">
        <v>44221</v>
      </c>
      <c r="D908" s="29" t="s">
        <v>19252</v>
      </c>
      <c r="F908" s="29" t="s">
        <v>18886</v>
      </c>
      <c r="G908" t="s">
        <v>76</v>
      </c>
    </row>
    <row r="909" spans="1:7" x14ac:dyDescent="0.25">
      <c r="A909" s="29" t="s">
        <v>14116</v>
      </c>
      <c r="B909" s="29" t="s">
        <v>14117</v>
      </c>
      <c r="C909" s="82">
        <v>44222</v>
      </c>
      <c r="D909" s="29" t="s">
        <v>19290</v>
      </c>
      <c r="F909" s="29" t="s">
        <v>18888</v>
      </c>
      <c r="G909" t="s">
        <v>76</v>
      </c>
    </row>
    <row r="910" spans="1:7" x14ac:dyDescent="0.25">
      <c r="A910" s="29" t="s">
        <v>18174</v>
      </c>
      <c r="B910" s="29" t="s">
        <v>18175</v>
      </c>
      <c r="C910" s="82">
        <v>44222</v>
      </c>
      <c r="D910" s="29" t="s">
        <v>19161</v>
      </c>
      <c r="F910" s="29" t="s">
        <v>18888</v>
      </c>
      <c r="G910" t="s">
        <v>563</v>
      </c>
    </row>
    <row r="911" spans="1:7" x14ac:dyDescent="0.25">
      <c r="A911" s="29" t="s">
        <v>18177</v>
      </c>
      <c r="B911" s="29" t="s">
        <v>18178</v>
      </c>
      <c r="C911" s="82">
        <v>44222</v>
      </c>
      <c r="D911" s="29" t="s">
        <v>19264</v>
      </c>
      <c r="F911" s="29" t="s">
        <v>18888</v>
      </c>
      <c r="G911" t="s">
        <v>221</v>
      </c>
    </row>
    <row r="912" spans="1:7" x14ac:dyDescent="0.25">
      <c r="A912" s="29" t="s">
        <v>18179</v>
      </c>
      <c r="B912" s="29" t="s">
        <v>18180</v>
      </c>
      <c r="C912" s="82">
        <v>44223</v>
      </c>
      <c r="D912" s="29" t="s">
        <v>19007</v>
      </c>
      <c r="F912" s="29" t="s">
        <v>18887</v>
      </c>
      <c r="G912" t="s">
        <v>25</v>
      </c>
    </row>
    <row r="913" spans="1:7" x14ac:dyDescent="0.25">
      <c r="A913" s="29" t="s">
        <v>18181</v>
      </c>
      <c r="B913" s="29" t="s">
        <v>18182</v>
      </c>
      <c r="C913" s="82">
        <v>44223</v>
      </c>
      <c r="D913" s="29" t="s">
        <v>19011</v>
      </c>
      <c r="F913" s="29" t="s">
        <v>18887</v>
      </c>
      <c r="G913" t="s">
        <v>70</v>
      </c>
    </row>
    <row r="914" spans="1:7" x14ac:dyDescent="0.25">
      <c r="A914" s="29" t="s">
        <v>18183</v>
      </c>
      <c r="B914" s="29" t="s">
        <v>18184</v>
      </c>
      <c r="C914" s="82">
        <v>44223</v>
      </c>
      <c r="D914" s="29" t="s">
        <v>19007</v>
      </c>
      <c r="F914" s="29" t="s">
        <v>18887</v>
      </c>
      <c r="G914" t="s">
        <v>25</v>
      </c>
    </row>
    <row r="915" spans="1:7" x14ac:dyDescent="0.25">
      <c r="A915" s="29" t="s">
        <v>18185</v>
      </c>
      <c r="B915" s="29" t="s">
        <v>18186</v>
      </c>
      <c r="C915" s="82">
        <v>44223</v>
      </c>
      <c r="D915" s="29" t="s">
        <v>19257</v>
      </c>
      <c r="F915" s="29" t="s">
        <v>18888</v>
      </c>
      <c r="G915" t="s">
        <v>392</v>
      </c>
    </row>
    <row r="916" spans="1:7" x14ac:dyDescent="0.25">
      <c r="A916" s="29" t="s">
        <v>18188</v>
      </c>
      <c r="B916" s="29" t="s">
        <v>18189</v>
      </c>
      <c r="C916" s="82">
        <v>44224</v>
      </c>
      <c r="D916" s="29" t="s">
        <v>19161</v>
      </c>
      <c r="F916" s="29" t="s">
        <v>18888</v>
      </c>
      <c r="G916" t="s">
        <v>25</v>
      </c>
    </row>
    <row r="917" spans="1:7" x14ac:dyDescent="0.25">
      <c r="A917" s="29" t="s">
        <v>5508</v>
      </c>
      <c r="B917" s="29" t="s">
        <v>5509</v>
      </c>
      <c r="C917" s="82">
        <v>44224</v>
      </c>
      <c r="D917" s="29" t="s">
        <v>19292</v>
      </c>
      <c r="F917" s="29" t="s">
        <v>18888</v>
      </c>
      <c r="G917" t="s">
        <v>841</v>
      </c>
    </row>
    <row r="918" spans="1:7" x14ac:dyDescent="0.25">
      <c r="A918" s="29" t="s">
        <v>18191</v>
      </c>
      <c r="B918" s="29" t="s">
        <v>18192</v>
      </c>
      <c r="C918" s="82">
        <v>44224</v>
      </c>
      <c r="D918" s="29" t="s">
        <v>19263</v>
      </c>
      <c r="F918" s="29" t="s">
        <v>18888</v>
      </c>
      <c r="G918" t="s">
        <v>905</v>
      </c>
    </row>
    <row r="919" spans="1:7" x14ac:dyDescent="0.25">
      <c r="A919" s="29" t="s">
        <v>18194</v>
      </c>
      <c r="B919" s="29" t="s">
        <v>18195</v>
      </c>
      <c r="C919" s="82">
        <v>44224</v>
      </c>
      <c r="D919" s="29" t="s">
        <v>19263</v>
      </c>
      <c r="F919" s="29" t="s">
        <v>18888</v>
      </c>
      <c r="G919" t="s">
        <v>905</v>
      </c>
    </row>
    <row r="920" spans="1:7" x14ac:dyDescent="0.25">
      <c r="A920" s="29" t="s">
        <v>5476</v>
      </c>
      <c r="B920" s="29" t="s">
        <v>5477</v>
      </c>
      <c r="C920" s="82">
        <v>44224</v>
      </c>
      <c r="D920" s="29" t="s">
        <v>19011</v>
      </c>
      <c r="F920" s="29" t="s">
        <v>18887</v>
      </c>
      <c r="G920" t="s">
        <v>25</v>
      </c>
    </row>
    <row r="921" spans="1:7" x14ac:dyDescent="0.25">
      <c r="A921" s="29" t="s">
        <v>15539</v>
      </c>
      <c r="B921" s="29" t="s">
        <v>15540</v>
      </c>
      <c r="C921" s="82">
        <v>44224</v>
      </c>
      <c r="D921" s="29" t="s">
        <v>19011</v>
      </c>
      <c r="F921" s="29" t="s">
        <v>18887</v>
      </c>
      <c r="G921" t="s">
        <v>25</v>
      </c>
    </row>
    <row r="922" spans="1:7" x14ac:dyDescent="0.25">
      <c r="A922" s="29" t="s">
        <v>5479</v>
      </c>
      <c r="B922" s="29" t="s">
        <v>5480</v>
      </c>
      <c r="C922" s="82">
        <v>44224</v>
      </c>
      <c r="D922" s="29" t="s">
        <v>19254</v>
      </c>
      <c r="F922" s="29" t="s">
        <v>18888</v>
      </c>
      <c r="G922" t="s">
        <v>70</v>
      </c>
    </row>
    <row r="923" spans="1:7" x14ac:dyDescent="0.25">
      <c r="A923" s="29" t="s">
        <v>5510</v>
      </c>
      <c r="B923" s="29" t="s">
        <v>5511</v>
      </c>
      <c r="C923" s="82">
        <v>44224</v>
      </c>
      <c r="D923" s="29" t="s">
        <v>18907</v>
      </c>
      <c r="F923" s="29" t="s">
        <v>18888</v>
      </c>
      <c r="G923" t="s">
        <v>41</v>
      </c>
    </row>
    <row r="924" spans="1:7" x14ac:dyDescent="0.25">
      <c r="A924" s="29" t="s">
        <v>5448</v>
      </c>
      <c r="B924" s="29" t="s">
        <v>5449</v>
      </c>
      <c r="C924" s="82">
        <v>44224</v>
      </c>
      <c r="D924" s="29" t="s">
        <v>18907</v>
      </c>
      <c r="F924" s="29" t="s">
        <v>18888</v>
      </c>
      <c r="G924" t="s">
        <v>41</v>
      </c>
    </row>
    <row r="925" spans="1:7" x14ac:dyDescent="0.25">
      <c r="A925" s="29" t="s">
        <v>5513</v>
      </c>
      <c r="B925" s="29" t="s">
        <v>5514</v>
      </c>
      <c r="C925" s="82">
        <v>44225</v>
      </c>
      <c r="D925" s="29" t="s">
        <v>19264</v>
      </c>
      <c r="F925" s="29" t="s">
        <v>18888</v>
      </c>
      <c r="G925" t="s">
        <v>76</v>
      </c>
    </row>
    <row r="926" spans="1:7" x14ac:dyDescent="0.25">
      <c r="A926" s="29" t="s">
        <v>5515</v>
      </c>
      <c r="B926" s="29" t="s">
        <v>5516</v>
      </c>
      <c r="C926" s="82">
        <v>44225</v>
      </c>
      <c r="D926" s="29" t="s">
        <v>18908</v>
      </c>
      <c r="F926" s="29" t="s">
        <v>18888</v>
      </c>
      <c r="G926" t="s">
        <v>76</v>
      </c>
    </row>
    <row r="927" spans="1:7" x14ac:dyDescent="0.25">
      <c r="A927" s="29" t="s">
        <v>5517</v>
      </c>
      <c r="B927" s="29" t="s">
        <v>5518</v>
      </c>
      <c r="C927" s="82">
        <v>44225</v>
      </c>
      <c r="D927" s="29" t="s">
        <v>19264</v>
      </c>
      <c r="F927" s="29" t="s">
        <v>18888</v>
      </c>
      <c r="G927" t="s">
        <v>76</v>
      </c>
    </row>
    <row r="928" spans="1:7" x14ac:dyDescent="0.25">
      <c r="A928" s="29" t="s">
        <v>5520</v>
      </c>
      <c r="B928" s="29" t="s">
        <v>5521</v>
      </c>
      <c r="C928" s="82">
        <v>44225</v>
      </c>
      <c r="D928" s="29" t="s">
        <v>18908</v>
      </c>
      <c r="F928" s="29" t="s">
        <v>18888</v>
      </c>
      <c r="G928" t="s">
        <v>76</v>
      </c>
    </row>
    <row r="929" spans="1:7" x14ac:dyDescent="0.25">
      <c r="A929" s="29" t="s">
        <v>5523</v>
      </c>
      <c r="B929" s="29" t="s">
        <v>5524</v>
      </c>
      <c r="C929" s="82">
        <v>44226</v>
      </c>
      <c r="D929" s="29" t="s">
        <v>19254</v>
      </c>
      <c r="F929" s="29" t="s">
        <v>18888</v>
      </c>
      <c r="G929" t="s">
        <v>392</v>
      </c>
    </row>
    <row r="930" spans="1:7" x14ac:dyDescent="0.25">
      <c r="A930" s="29" t="s">
        <v>5525</v>
      </c>
      <c r="B930" s="29" t="s">
        <v>5526</v>
      </c>
      <c r="C930" s="82">
        <v>44226</v>
      </c>
      <c r="D930" s="29" t="s">
        <v>19254</v>
      </c>
      <c r="F930" s="29" t="s">
        <v>18888</v>
      </c>
      <c r="G930" t="s">
        <v>392</v>
      </c>
    </row>
    <row r="931" spans="1:7" x14ac:dyDescent="0.25">
      <c r="A931" s="29" t="s">
        <v>5528</v>
      </c>
      <c r="B931" s="29" t="s">
        <v>5529</v>
      </c>
      <c r="C931" s="82">
        <v>44226</v>
      </c>
      <c r="D931" s="29" t="s">
        <v>18908</v>
      </c>
      <c r="F931" s="29" t="s">
        <v>18888</v>
      </c>
      <c r="G931" t="s">
        <v>76</v>
      </c>
    </row>
    <row r="932" spans="1:7" x14ac:dyDescent="0.25">
      <c r="A932" s="29" t="s">
        <v>5530</v>
      </c>
      <c r="B932" s="29" t="s">
        <v>5531</v>
      </c>
      <c r="C932" s="82">
        <v>44226</v>
      </c>
      <c r="D932" s="29" t="s">
        <v>19264</v>
      </c>
      <c r="F932" s="29" t="s">
        <v>18888</v>
      </c>
      <c r="G932" t="s">
        <v>76</v>
      </c>
    </row>
    <row r="933" spans="1:7" x14ac:dyDescent="0.25">
      <c r="A933" s="29" t="s">
        <v>5532</v>
      </c>
      <c r="B933" s="29" t="s">
        <v>5533</v>
      </c>
      <c r="C933" s="82">
        <v>44227</v>
      </c>
      <c r="D933" s="29" t="s">
        <v>19254</v>
      </c>
      <c r="F933" s="29" t="s">
        <v>18888</v>
      </c>
      <c r="G933" t="s">
        <v>76</v>
      </c>
    </row>
    <row r="934" spans="1:7" x14ac:dyDescent="0.25">
      <c r="A934" s="29" t="s">
        <v>15541</v>
      </c>
      <c r="B934" s="29" t="s">
        <v>15542</v>
      </c>
      <c r="C934" s="82">
        <v>44228</v>
      </c>
      <c r="D934" s="29" t="s">
        <v>15543</v>
      </c>
      <c r="F934" s="29" t="s">
        <v>18888</v>
      </c>
      <c r="G934" t="s">
        <v>25</v>
      </c>
    </row>
    <row r="935" spans="1:7" x14ac:dyDescent="0.25">
      <c r="A935" s="29" t="s">
        <v>5450</v>
      </c>
      <c r="B935" s="29" t="s">
        <v>5451</v>
      </c>
      <c r="C935" s="82">
        <v>44228</v>
      </c>
      <c r="D935" s="29" t="s">
        <v>19161</v>
      </c>
      <c r="F935" s="29" t="s">
        <v>18888</v>
      </c>
      <c r="G935" t="s">
        <v>41</v>
      </c>
    </row>
    <row r="936" spans="1:7" x14ac:dyDescent="0.25">
      <c r="A936" s="29" t="s">
        <v>5452</v>
      </c>
      <c r="B936" s="29" t="s">
        <v>5453</v>
      </c>
      <c r="C936" s="82">
        <v>44228</v>
      </c>
      <c r="D936" s="29" t="s">
        <v>19161</v>
      </c>
      <c r="F936" s="29" t="s">
        <v>18888</v>
      </c>
      <c r="G936" t="s">
        <v>34</v>
      </c>
    </row>
    <row r="937" spans="1:7" x14ac:dyDescent="0.25">
      <c r="A937" s="29" t="s">
        <v>5435</v>
      </c>
      <c r="B937" s="29" t="s">
        <v>5436</v>
      </c>
      <c r="C937" s="82">
        <v>44228</v>
      </c>
      <c r="D937" s="29" t="s">
        <v>19161</v>
      </c>
      <c r="F937" s="29" t="s">
        <v>18888</v>
      </c>
      <c r="G937" t="s">
        <v>76</v>
      </c>
    </row>
    <row r="938" spans="1:7" x14ac:dyDescent="0.25">
      <c r="A938" s="29" t="s">
        <v>5534</v>
      </c>
      <c r="B938" s="29" t="s">
        <v>5535</v>
      </c>
      <c r="C938" s="82">
        <v>44228</v>
      </c>
      <c r="D938" s="29" t="s">
        <v>19290</v>
      </c>
      <c r="F938" s="29" t="s">
        <v>18888</v>
      </c>
      <c r="G938" t="s">
        <v>25</v>
      </c>
    </row>
    <row r="939" spans="1:7" x14ac:dyDescent="0.25">
      <c r="A939" s="29" t="s">
        <v>5438</v>
      </c>
      <c r="B939" s="29" t="s">
        <v>5439</v>
      </c>
      <c r="C939" s="82">
        <v>44228</v>
      </c>
      <c r="D939" s="29" t="s">
        <v>19292</v>
      </c>
      <c r="F939" s="29" t="s">
        <v>18888</v>
      </c>
      <c r="G939" t="s">
        <v>76</v>
      </c>
    </row>
    <row r="940" spans="1:7" x14ac:dyDescent="0.25">
      <c r="A940" s="29" t="s">
        <v>12823</v>
      </c>
      <c r="B940" s="29" t="s">
        <v>12824</v>
      </c>
      <c r="C940" s="82">
        <v>44228</v>
      </c>
      <c r="D940" s="29" t="s">
        <v>19296</v>
      </c>
      <c r="F940" s="29" t="s">
        <v>18888</v>
      </c>
      <c r="G940" t="s">
        <v>76</v>
      </c>
    </row>
    <row r="941" spans="1:7" x14ac:dyDescent="0.25">
      <c r="A941" s="29" t="s">
        <v>5455</v>
      </c>
      <c r="B941" s="29" t="s">
        <v>5456</v>
      </c>
      <c r="C941" s="82">
        <v>44228</v>
      </c>
      <c r="D941" s="29" t="s">
        <v>19433</v>
      </c>
      <c r="F941" s="29" t="s">
        <v>18888</v>
      </c>
      <c r="G941" t="s">
        <v>221</v>
      </c>
    </row>
    <row r="942" spans="1:7" x14ac:dyDescent="0.25">
      <c r="A942" s="29" t="s">
        <v>5458</v>
      </c>
      <c r="B942" s="29" t="s">
        <v>5459</v>
      </c>
      <c r="C942" s="82">
        <v>44228</v>
      </c>
      <c r="D942" s="29" t="s">
        <v>19254</v>
      </c>
      <c r="F942" s="29" t="s">
        <v>18888</v>
      </c>
      <c r="G942" t="s">
        <v>392</v>
      </c>
    </row>
    <row r="943" spans="1:7" x14ac:dyDescent="0.25">
      <c r="A943" s="29" t="s">
        <v>5460</v>
      </c>
      <c r="B943" s="29" t="s">
        <v>5461</v>
      </c>
      <c r="C943" s="82">
        <v>44228</v>
      </c>
      <c r="D943" s="29" t="s">
        <v>19291</v>
      </c>
      <c r="F943" s="29" t="s">
        <v>18888</v>
      </c>
      <c r="G943" t="s">
        <v>634</v>
      </c>
    </row>
    <row r="944" spans="1:7" x14ac:dyDescent="0.25">
      <c r="A944" s="29" t="s">
        <v>5440</v>
      </c>
      <c r="B944" s="29" t="s">
        <v>5441</v>
      </c>
      <c r="C944" s="82">
        <v>44229</v>
      </c>
      <c r="D944" s="29" t="s">
        <v>19291</v>
      </c>
      <c r="F944" s="29" t="s">
        <v>18888</v>
      </c>
      <c r="G944" t="s">
        <v>76</v>
      </c>
    </row>
    <row r="945" spans="1:7" x14ac:dyDescent="0.25">
      <c r="A945" s="29" t="s">
        <v>12826</v>
      </c>
      <c r="B945" s="29" t="s">
        <v>12827</v>
      </c>
      <c r="C945" s="82">
        <v>44229</v>
      </c>
      <c r="D945" s="29" t="s">
        <v>19272</v>
      </c>
      <c r="F945" s="29" t="s">
        <v>18888</v>
      </c>
      <c r="G945" t="s">
        <v>841</v>
      </c>
    </row>
    <row r="946" spans="1:7" x14ac:dyDescent="0.25">
      <c r="A946" s="29" t="s">
        <v>5430</v>
      </c>
      <c r="B946" s="29" t="s">
        <v>5431</v>
      </c>
      <c r="C946" s="82">
        <v>44229</v>
      </c>
      <c r="D946" s="29" t="s">
        <v>19264</v>
      </c>
      <c r="F946" s="29" t="s">
        <v>18888</v>
      </c>
      <c r="G946" t="s">
        <v>76</v>
      </c>
    </row>
    <row r="947" spans="1:7" x14ac:dyDescent="0.25">
      <c r="A947" s="29" t="s">
        <v>5463</v>
      </c>
      <c r="B947" s="29" t="s">
        <v>5464</v>
      </c>
      <c r="C947" s="82">
        <v>44229</v>
      </c>
      <c r="D947" s="29" t="s">
        <v>19254</v>
      </c>
      <c r="F947" s="29" t="s">
        <v>18888</v>
      </c>
      <c r="G947" t="s">
        <v>392</v>
      </c>
    </row>
    <row r="948" spans="1:7" x14ac:dyDescent="0.25">
      <c r="A948" s="29" t="s">
        <v>3223</v>
      </c>
      <c r="B948" s="29" t="s">
        <v>3224</v>
      </c>
      <c r="C948" s="82">
        <v>44229</v>
      </c>
      <c r="D948" s="29" t="s">
        <v>19439</v>
      </c>
      <c r="F948" s="29" t="s">
        <v>18888</v>
      </c>
      <c r="G948" t="s">
        <v>25</v>
      </c>
    </row>
    <row r="949" spans="1:7" x14ac:dyDescent="0.25">
      <c r="A949" s="29" t="s">
        <v>11561</v>
      </c>
      <c r="B949" s="29" t="s">
        <v>11562</v>
      </c>
      <c r="C949" s="82">
        <v>44231</v>
      </c>
      <c r="D949" s="29" t="s">
        <v>19291</v>
      </c>
      <c r="F949" s="29" t="s">
        <v>18888</v>
      </c>
      <c r="G949" t="s">
        <v>841</v>
      </c>
    </row>
    <row r="950" spans="1:7" x14ac:dyDescent="0.25">
      <c r="A950" s="29" t="s">
        <v>11563</v>
      </c>
      <c r="B950" s="29" t="s">
        <v>11564</v>
      </c>
      <c r="C950" s="82">
        <v>44231</v>
      </c>
      <c r="D950" s="29" t="s">
        <v>19257</v>
      </c>
      <c r="F950" s="29" t="s">
        <v>18888</v>
      </c>
      <c r="G950" t="s">
        <v>76</v>
      </c>
    </row>
    <row r="951" spans="1:7" x14ac:dyDescent="0.25">
      <c r="A951" s="29" t="s">
        <v>15569</v>
      </c>
      <c r="B951" s="29" t="s">
        <v>15570</v>
      </c>
      <c r="C951" s="82">
        <v>44231</v>
      </c>
      <c r="D951" s="29" t="s">
        <v>19257</v>
      </c>
      <c r="F951" s="29" t="s">
        <v>18888</v>
      </c>
      <c r="G951" t="s">
        <v>76</v>
      </c>
    </row>
    <row r="952" spans="1:7" x14ac:dyDescent="0.25">
      <c r="A952" s="29" t="s">
        <v>11566</v>
      </c>
      <c r="B952" s="29" t="s">
        <v>11567</v>
      </c>
      <c r="C952" s="82">
        <v>44231</v>
      </c>
      <c r="D952" s="29" t="s">
        <v>19223</v>
      </c>
      <c r="F952" s="29" t="s">
        <v>18886</v>
      </c>
      <c r="G952" t="s">
        <v>392</v>
      </c>
    </row>
    <row r="953" spans="1:7" x14ac:dyDescent="0.25">
      <c r="A953" s="29" t="s">
        <v>15544</v>
      </c>
      <c r="B953" s="29" t="s">
        <v>15545</v>
      </c>
      <c r="C953" s="82">
        <v>44231</v>
      </c>
      <c r="D953" s="29" t="s">
        <v>19254</v>
      </c>
      <c r="F953" s="29" t="s">
        <v>18888</v>
      </c>
      <c r="G953" t="s">
        <v>76</v>
      </c>
    </row>
    <row r="954" spans="1:7" x14ac:dyDescent="0.25">
      <c r="A954" s="29" t="s">
        <v>16849</v>
      </c>
      <c r="B954" s="29" t="s">
        <v>16850</v>
      </c>
      <c r="C954" s="82">
        <v>44231</v>
      </c>
      <c r="D954" s="29" t="s">
        <v>19270</v>
      </c>
      <c r="F954" s="29" t="s">
        <v>18888</v>
      </c>
      <c r="G954" t="s">
        <v>76</v>
      </c>
    </row>
    <row r="955" spans="1:7" x14ac:dyDescent="0.25">
      <c r="A955" s="29" t="s">
        <v>16851</v>
      </c>
      <c r="B955" s="29" t="s">
        <v>16852</v>
      </c>
      <c r="C955" s="82">
        <v>44231</v>
      </c>
      <c r="D955" s="29" t="s">
        <v>18907</v>
      </c>
      <c r="F955" s="29" t="s">
        <v>18888</v>
      </c>
      <c r="G955" t="s">
        <v>34</v>
      </c>
    </row>
    <row r="956" spans="1:7" x14ac:dyDescent="0.25">
      <c r="A956" s="29" t="s">
        <v>16853</v>
      </c>
      <c r="B956" s="29" t="s">
        <v>16854</v>
      </c>
      <c r="C956" s="82">
        <v>44232</v>
      </c>
      <c r="D956" s="29" t="s">
        <v>19290</v>
      </c>
      <c r="F956" s="29" t="s">
        <v>18888</v>
      </c>
      <c r="G956" t="s">
        <v>3395</v>
      </c>
    </row>
    <row r="957" spans="1:7" x14ac:dyDescent="0.25">
      <c r="A957" s="29" t="s">
        <v>16855</v>
      </c>
      <c r="B957" s="29" t="s">
        <v>16856</v>
      </c>
      <c r="C957" s="82">
        <v>44232</v>
      </c>
      <c r="D957" s="29" t="s">
        <v>19254</v>
      </c>
      <c r="F957" s="29" t="s">
        <v>18888</v>
      </c>
      <c r="G957" t="s">
        <v>70</v>
      </c>
    </row>
    <row r="958" spans="1:7" x14ac:dyDescent="0.25">
      <c r="A958" s="29" t="s">
        <v>16858</v>
      </c>
      <c r="B958" s="29" t="s">
        <v>16859</v>
      </c>
      <c r="C958" s="82">
        <v>44232</v>
      </c>
      <c r="D958" s="29" t="s">
        <v>19270</v>
      </c>
      <c r="F958" s="29" t="s">
        <v>18888</v>
      </c>
      <c r="G958" t="s">
        <v>76</v>
      </c>
    </row>
    <row r="959" spans="1:7" x14ac:dyDescent="0.25">
      <c r="A959" s="29" t="s">
        <v>18425</v>
      </c>
      <c r="B959" s="29" t="s">
        <v>18426</v>
      </c>
      <c r="C959" s="82">
        <v>44232</v>
      </c>
      <c r="D959" s="29" t="s">
        <v>19161</v>
      </c>
      <c r="F959" s="29" t="s">
        <v>18888</v>
      </c>
      <c r="G959" t="s">
        <v>76</v>
      </c>
    </row>
    <row r="960" spans="1:7" x14ac:dyDescent="0.25">
      <c r="A960" s="29" t="s">
        <v>18428</v>
      </c>
      <c r="B960" s="29" t="s">
        <v>18429</v>
      </c>
      <c r="C960" s="82">
        <v>44235</v>
      </c>
      <c r="D960" s="29" t="s">
        <v>19263</v>
      </c>
      <c r="F960" s="29" t="s">
        <v>18888</v>
      </c>
      <c r="G960" t="s">
        <v>41</v>
      </c>
    </row>
    <row r="961" spans="1:7" x14ac:dyDescent="0.25">
      <c r="A961" s="29" t="s">
        <v>18430</v>
      </c>
      <c r="B961" s="29" t="s">
        <v>18431</v>
      </c>
      <c r="C961" s="82">
        <v>44235</v>
      </c>
      <c r="D961" s="29" t="s">
        <v>19433</v>
      </c>
      <c r="F961" s="29" t="s">
        <v>18888</v>
      </c>
      <c r="G961" t="s">
        <v>41</v>
      </c>
    </row>
    <row r="962" spans="1:7" x14ac:dyDescent="0.25">
      <c r="A962" s="29" t="s">
        <v>18432</v>
      </c>
      <c r="B962" s="29" t="s">
        <v>18433</v>
      </c>
      <c r="C962" s="82">
        <v>44235</v>
      </c>
      <c r="D962" s="29" t="s">
        <v>19301</v>
      </c>
      <c r="F962" s="29" t="s">
        <v>18888</v>
      </c>
      <c r="G962" t="s">
        <v>392</v>
      </c>
    </row>
    <row r="963" spans="1:7" x14ac:dyDescent="0.25">
      <c r="A963" s="29" t="s">
        <v>18434</v>
      </c>
      <c r="B963" s="29" t="s">
        <v>18435</v>
      </c>
      <c r="C963" s="82">
        <v>44235</v>
      </c>
      <c r="D963" s="29" t="s">
        <v>19292</v>
      </c>
      <c r="F963" s="29" t="s">
        <v>18888</v>
      </c>
      <c r="G963" t="s">
        <v>76</v>
      </c>
    </row>
    <row r="964" spans="1:7" x14ac:dyDescent="0.25">
      <c r="A964" s="29" t="s">
        <v>18436</v>
      </c>
      <c r="B964" s="29" t="s">
        <v>18437</v>
      </c>
      <c r="C964" s="82">
        <v>44235</v>
      </c>
      <c r="D964" s="29" t="s">
        <v>19254</v>
      </c>
      <c r="F964" s="29" t="s">
        <v>18888</v>
      </c>
      <c r="G964" t="s">
        <v>669</v>
      </c>
    </row>
    <row r="965" spans="1:7" x14ac:dyDescent="0.25">
      <c r="A965" s="29" t="s">
        <v>18439</v>
      </c>
      <c r="B965" s="29" t="s">
        <v>18440</v>
      </c>
      <c r="C965" s="82">
        <v>44235</v>
      </c>
      <c r="D965" s="29" t="s">
        <v>19292</v>
      </c>
      <c r="F965" s="29" t="s">
        <v>18888</v>
      </c>
      <c r="G965" t="s">
        <v>25</v>
      </c>
    </row>
    <row r="966" spans="1:7" x14ac:dyDescent="0.25">
      <c r="A966" s="29" t="s">
        <v>18442</v>
      </c>
      <c r="B966" s="29" t="s">
        <v>18443</v>
      </c>
      <c r="C966" s="82">
        <v>44235</v>
      </c>
      <c r="D966" s="29" t="s">
        <v>19272</v>
      </c>
      <c r="F966" s="29" t="s">
        <v>18888</v>
      </c>
      <c r="G966" t="s">
        <v>76</v>
      </c>
    </row>
    <row r="967" spans="1:7" x14ac:dyDescent="0.25">
      <c r="A967" s="29" t="s">
        <v>18444</v>
      </c>
      <c r="B967" s="29" t="s">
        <v>18445</v>
      </c>
      <c r="C967" s="82">
        <v>44235</v>
      </c>
      <c r="D967" s="29" t="s">
        <v>19161</v>
      </c>
      <c r="F967" s="29" t="s">
        <v>18888</v>
      </c>
      <c r="G967" t="s">
        <v>76</v>
      </c>
    </row>
    <row r="968" spans="1:7" x14ac:dyDescent="0.25">
      <c r="A968" s="29" t="s">
        <v>3458</v>
      </c>
      <c r="B968" s="29" t="s">
        <v>3459</v>
      </c>
      <c r="C968" s="82">
        <v>44236</v>
      </c>
      <c r="D968" s="29" t="s">
        <v>19291</v>
      </c>
      <c r="F968" s="29" t="s">
        <v>18888</v>
      </c>
      <c r="G968" t="s">
        <v>25</v>
      </c>
    </row>
    <row r="969" spans="1:7" x14ac:dyDescent="0.25">
      <c r="A969" s="29" t="s">
        <v>18446</v>
      </c>
      <c r="B969" s="29" t="s">
        <v>18447</v>
      </c>
      <c r="C969" s="82">
        <v>44236</v>
      </c>
      <c r="D969" s="29" t="s">
        <v>19161</v>
      </c>
      <c r="F969" s="29" t="s">
        <v>18888</v>
      </c>
      <c r="G969" t="s">
        <v>41</v>
      </c>
    </row>
    <row r="970" spans="1:7" x14ac:dyDescent="0.25">
      <c r="A970" s="29" t="s">
        <v>3412</v>
      </c>
      <c r="B970" s="29" t="s">
        <v>3413</v>
      </c>
      <c r="C970" s="82">
        <v>44236</v>
      </c>
      <c r="D970" s="29" t="s">
        <v>19272</v>
      </c>
      <c r="F970" s="29" t="s">
        <v>18888</v>
      </c>
      <c r="G970" t="s">
        <v>25</v>
      </c>
    </row>
    <row r="971" spans="1:7" x14ac:dyDescent="0.25">
      <c r="A971" s="29" t="s">
        <v>3415</v>
      </c>
      <c r="B971" s="29" t="s">
        <v>3416</v>
      </c>
      <c r="C971" s="82">
        <v>44236</v>
      </c>
      <c r="D971" s="29" t="s">
        <v>19291</v>
      </c>
      <c r="F971" s="29" t="s">
        <v>18888</v>
      </c>
      <c r="G971" t="s">
        <v>76</v>
      </c>
    </row>
    <row r="972" spans="1:7" x14ac:dyDescent="0.25">
      <c r="A972" s="29" t="s">
        <v>3418</v>
      </c>
      <c r="B972" s="29" t="s">
        <v>3419</v>
      </c>
      <c r="C972" s="82">
        <v>44236</v>
      </c>
      <c r="D972" s="29" t="s">
        <v>19161</v>
      </c>
      <c r="F972" s="29" t="s">
        <v>18888</v>
      </c>
      <c r="G972" t="s">
        <v>76</v>
      </c>
    </row>
    <row r="973" spans="1:7" x14ac:dyDescent="0.25">
      <c r="A973" s="29" t="s">
        <v>3421</v>
      </c>
      <c r="B973" s="29" t="s">
        <v>3422</v>
      </c>
      <c r="C973" s="82">
        <v>44237</v>
      </c>
      <c r="D973" s="29" t="s">
        <v>18909</v>
      </c>
      <c r="F973" s="29" t="s">
        <v>18888</v>
      </c>
      <c r="G973" t="s">
        <v>41</v>
      </c>
    </row>
    <row r="974" spans="1:7" x14ac:dyDescent="0.25">
      <c r="A974" s="29" t="s">
        <v>15558</v>
      </c>
      <c r="B974" s="29" t="s">
        <v>15559</v>
      </c>
      <c r="C974" s="82">
        <v>44237</v>
      </c>
      <c r="D974" s="29" t="s">
        <v>15543</v>
      </c>
      <c r="F974" s="29" t="s">
        <v>18888</v>
      </c>
      <c r="G974" t="s">
        <v>76</v>
      </c>
    </row>
    <row r="975" spans="1:7" x14ac:dyDescent="0.25">
      <c r="A975" s="29" t="s">
        <v>15547</v>
      </c>
      <c r="B975" s="29" t="s">
        <v>15548</v>
      </c>
      <c r="C975" s="82">
        <v>44237</v>
      </c>
      <c r="D975" s="29" t="s">
        <v>15543</v>
      </c>
      <c r="F975" s="29" t="s">
        <v>18888</v>
      </c>
      <c r="G975" t="s">
        <v>41</v>
      </c>
    </row>
    <row r="976" spans="1:7" x14ac:dyDescent="0.25">
      <c r="A976" s="29" t="s">
        <v>3423</v>
      </c>
      <c r="B976" s="29" t="s">
        <v>3424</v>
      </c>
      <c r="C976" s="82">
        <v>44237</v>
      </c>
      <c r="D976" s="29" t="s">
        <v>19161</v>
      </c>
      <c r="F976" s="29" t="s">
        <v>18888</v>
      </c>
      <c r="G976" t="s">
        <v>41</v>
      </c>
    </row>
    <row r="977" spans="1:7" x14ac:dyDescent="0.25">
      <c r="A977" s="29" t="s">
        <v>3390</v>
      </c>
      <c r="B977" s="29" t="s">
        <v>3391</v>
      </c>
      <c r="C977" s="82">
        <v>44238</v>
      </c>
      <c r="D977" s="29" t="s">
        <v>19439</v>
      </c>
      <c r="F977" s="29" t="s">
        <v>18888</v>
      </c>
      <c r="G977" t="s">
        <v>76</v>
      </c>
    </row>
    <row r="978" spans="1:7" x14ac:dyDescent="0.25">
      <c r="A978" s="29" t="s">
        <v>11755</v>
      </c>
      <c r="B978" s="29" t="s">
        <v>11756</v>
      </c>
      <c r="C978" s="82">
        <v>44239</v>
      </c>
      <c r="D978" s="29" t="s">
        <v>19263</v>
      </c>
      <c r="F978" s="29" t="s">
        <v>18888</v>
      </c>
      <c r="G978" t="s">
        <v>3395</v>
      </c>
    </row>
    <row r="979" spans="1:7" x14ac:dyDescent="0.25">
      <c r="A979" s="29" t="s">
        <v>11761</v>
      </c>
      <c r="B979" s="29" t="s">
        <v>11762</v>
      </c>
      <c r="C979" s="82">
        <v>44242</v>
      </c>
      <c r="D979" s="29" t="s">
        <v>19254</v>
      </c>
      <c r="F979" s="29" t="s">
        <v>18888</v>
      </c>
      <c r="G979" t="s">
        <v>76</v>
      </c>
    </row>
    <row r="980" spans="1:7" x14ac:dyDescent="0.25">
      <c r="A980" s="29" t="s">
        <v>11763</v>
      </c>
      <c r="B980" s="29" t="s">
        <v>11764</v>
      </c>
      <c r="C980" s="82">
        <v>44242</v>
      </c>
      <c r="D980" s="29" t="s">
        <v>19254</v>
      </c>
      <c r="F980" s="29" t="s">
        <v>18888</v>
      </c>
      <c r="G980" t="s">
        <v>41</v>
      </c>
    </row>
    <row r="981" spans="1:7" x14ac:dyDescent="0.25">
      <c r="A981" s="29" t="s">
        <v>11765</v>
      </c>
      <c r="B981" s="29" t="s">
        <v>11766</v>
      </c>
      <c r="C981" s="82">
        <v>44242</v>
      </c>
      <c r="D981" s="29" t="s">
        <v>19254</v>
      </c>
      <c r="F981" s="29" t="s">
        <v>18888</v>
      </c>
      <c r="G981" t="s">
        <v>76</v>
      </c>
    </row>
    <row r="982" spans="1:7" x14ac:dyDescent="0.25">
      <c r="A982" s="29" t="s">
        <v>11768</v>
      </c>
      <c r="B982" s="29" t="s">
        <v>11769</v>
      </c>
      <c r="C982" s="82">
        <v>44243</v>
      </c>
      <c r="D982" s="29" t="s">
        <v>19263</v>
      </c>
      <c r="F982" s="29" t="s">
        <v>18888</v>
      </c>
      <c r="G982" t="s">
        <v>41</v>
      </c>
    </row>
    <row r="983" spans="1:7" x14ac:dyDescent="0.25">
      <c r="A983" s="29" t="s">
        <v>655</v>
      </c>
      <c r="B983" s="29" t="s">
        <v>656</v>
      </c>
      <c r="C983" s="82">
        <v>44243</v>
      </c>
      <c r="D983" s="29" t="s">
        <v>19254</v>
      </c>
      <c r="F983" s="29" t="s">
        <v>18888</v>
      </c>
      <c r="G983" t="s">
        <v>76</v>
      </c>
    </row>
    <row r="984" spans="1:7" x14ac:dyDescent="0.25">
      <c r="A984" s="29" t="s">
        <v>11804</v>
      </c>
      <c r="B984" s="29" t="s">
        <v>11805</v>
      </c>
      <c r="C984" s="82">
        <v>44243</v>
      </c>
      <c r="D984" s="29" t="s">
        <v>19301</v>
      </c>
      <c r="F984" s="29" t="s">
        <v>18888</v>
      </c>
      <c r="G984" t="s">
        <v>392</v>
      </c>
    </row>
    <row r="985" spans="1:7" x14ac:dyDescent="0.25">
      <c r="A985" s="29" t="s">
        <v>11807</v>
      </c>
      <c r="B985" s="29" t="s">
        <v>11808</v>
      </c>
      <c r="C985" s="82">
        <v>44243</v>
      </c>
      <c r="D985" s="29" t="s">
        <v>19254</v>
      </c>
      <c r="F985" s="29" t="s">
        <v>18888</v>
      </c>
      <c r="G985" t="s">
        <v>841</v>
      </c>
    </row>
    <row r="986" spans="1:7" x14ac:dyDescent="0.25">
      <c r="A986" s="29" t="s">
        <v>12857</v>
      </c>
      <c r="B986" s="29" t="s">
        <v>12858</v>
      </c>
      <c r="C986" s="82">
        <v>44244</v>
      </c>
      <c r="D986" s="29" t="s">
        <v>18907</v>
      </c>
      <c r="F986" s="29" t="s">
        <v>18888</v>
      </c>
      <c r="G986" t="s">
        <v>490</v>
      </c>
    </row>
    <row r="987" spans="1:7" x14ac:dyDescent="0.25">
      <c r="A987" s="29" t="s">
        <v>659</v>
      </c>
      <c r="B987" s="29" t="s">
        <v>660</v>
      </c>
      <c r="C987" s="82">
        <v>44246</v>
      </c>
      <c r="D987" s="29" t="s">
        <v>19176</v>
      </c>
      <c r="F987" s="29" t="s">
        <v>18886</v>
      </c>
      <c r="G987" t="s">
        <v>76</v>
      </c>
    </row>
    <row r="988" spans="1:7" x14ac:dyDescent="0.25">
      <c r="A988" s="29" t="s">
        <v>662</v>
      </c>
      <c r="B988" s="29" t="s">
        <v>663</v>
      </c>
      <c r="C988" s="82">
        <v>44246</v>
      </c>
      <c r="D988" s="29" t="s">
        <v>19254</v>
      </c>
      <c r="F988" s="29" t="s">
        <v>18888</v>
      </c>
      <c r="G988" t="s">
        <v>41</v>
      </c>
    </row>
    <row r="989" spans="1:7" x14ac:dyDescent="0.25">
      <c r="A989" s="29" t="s">
        <v>666</v>
      </c>
      <c r="B989" s="29" t="s">
        <v>667</v>
      </c>
      <c r="C989" s="82">
        <v>44246</v>
      </c>
      <c r="D989" s="29" t="s">
        <v>19292</v>
      </c>
      <c r="F989" s="29" t="s">
        <v>18888</v>
      </c>
      <c r="G989" t="s">
        <v>669</v>
      </c>
    </row>
    <row r="990" spans="1:7" x14ac:dyDescent="0.25">
      <c r="A990" s="29" t="s">
        <v>730</v>
      </c>
      <c r="B990" s="29" t="s">
        <v>731</v>
      </c>
      <c r="C990" s="82">
        <v>44246</v>
      </c>
      <c r="D990" s="29" t="s">
        <v>19292</v>
      </c>
      <c r="F990" s="29" t="s">
        <v>18888</v>
      </c>
      <c r="G990" t="s">
        <v>669</v>
      </c>
    </row>
    <row r="991" spans="1:7" x14ac:dyDescent="0.25">
      <c r="A991" s="29" t="s">
        <v>671</v>
      </c>
      <c r="B991" s="29" t="s">
        <v>672</v>
      </c>
      <c r="C991" s="82">
        <v>44246</v>
      </c>
      <c r="D991" s="29" t="s">
        <v>19292</v>
      </c>
      <c r="F991" s="29" t="s">
        <v>18888</v>
      </c>
      <c r="G991" t="s">
        <v>76</v>
      </c>
    </row>
    <row r="992" spans="1:7" x14ac:dyDescent="0.25">
      <c r="A992" s="29" t="s">
        <v>674</v>
      </c>
      <c r="B992" s="29" t="s">
        <v>675</v>
      </c>
      <c r="C992" s="82">
        <v>44246</v>
      </c>
      <c r="D992" s="29" t="s">
        <v>19291</v>
      </c>
      <c r="F992" s="29" t="s">
        <v>18888</v>
      </c>
      <c r="G992" t="s">
        <v>76</v>
      </c>
    </row>
    <row r="993" spans="1:7" x14ac:dyDescent="0.25">
      <c r="A993" s="29" t="s">
        <v>677</v>
      </c>
      <c r="B993" s="29" t="s">
        <v>678</v>
      </c>
      <c r="C993" s="82">
        <v>44246</v>
      </c>
      <c r="D993" s="29" t="s">
        <v>19443</v>
      </c>
      <c r="F993" s="29" t="s">
        <v>18888</v>
      </c>
      <c r="G993" t="s">
        <v>634</v>
      </c>
    </row>
    <row r="994" spans="1:7" x14ac:dyDescent="0.25">
      <c r="A994" s="29" t="s">
        <v>681</v>
      </c>
      <c r="B994" s="29" t="s">
        <v>682</v>
      </c>
      <c r="C994" s="82">
        <v>44246</v>
      </c>
      <c r="D994" s="29" t="s">
        <v>19292</v>
      </c>
      <c r="F994" s="29" t="s">
        <v>18888</v>
      </c>
      <c r="G994" t="s">
        <v>76</v>
      </c>
    </row>
    <row r="995" spans="1:7" x14ac:dyDescent="0.25">
      <c r="A995" s="29" t="s">
        <v>684</v>
      </c>
      <c r="B995" s="29" t="s">
        <v>685</v>
      </c>
      <c r="C995" s="82">
        <v>44246</v>
      </c>
      <c r="D995" s="29" t="s">
        <v>19290</v>
      </c>
      <c r="F995" s="29" t="s">
        <v>18888</v>
      </c>
      <c r="G995" t="s">
        <v>687</v>
      </c>
    </row>
    <row r="996" spans="1:7" x14ac:dyDescent="0.25">
      <c r="A996" s="29" t="s">
        <v>689</v>
      </c>
      <c r="B996" s="29" t="s">
        <v>690</v>
      </c>
      <c r="C996" s="82">
        <v>44246</v>
      </c>
      <c r="D996" s="29" t="s">
        <v>19292</v>
      </c>
      <c r="F996" s="29" t="s">
        <v>18888</v>
      </c>
      <c r="G996" t="s">
        <v>563</v>
      </c>
    </row>
    <row r="997" spans="1:7" x14ac:dyDescent="0.25">
      <c r="A997" s="29" t="s">
        <v>692</v>
      </c>
      <c r="B997" s="29" t="s">
        <v>693</v>
      </c>
      <c r="C997" s="82">
        <v>44246</v>
      </c>
      <c r="D997" s="29" t="s">
        <v>19291</v>
      </c>
      <c r="F997" s="29" t="s">
        <v>18888</v>
      </c>
      <c r="G997" t="s">
        <v>563</v>
      </c>
    </row>
    <row r="998" spans="1:7" x14ac:dyDescent="0.25">
      <c r="A998" s="29" t="s">
        <v>695</v>
      </c>
      <c r="B998" s="29" t="s">
        <v>696</v>
      </c>
      <c r="C998" s="82">
        <v>44246</v>
      </c>
      <c r="D998" s="29" t="s">
        <v>19254</v>
      </c>
      <c r="F998" s="29" t="s">
        <v>18888</v>
      </c>
      <c r="G998" t="s">
        <v>76</v>
      </c>
    </row>
    <row r="999" spans="1:7" x14ac:dyDescent="0.25">
      <c r="A999" s="29" t="s">
        <v>733</v>
      </c>
      <c r="B999" s="29" t="s">
        <v>734</v>
      </c>
      <c r="C999" s="82">
        <v>44247</v>
      </c>
      <c r="D999" s="29" t="s">
        <v>19254</v>
      </c>
      <c r="F999" s="29" t="s">
        <v>18888</v>
      </c>
      <c r="G999" t="s">
        <v>41</v>
      </c>
    </row>
    <row r="1000" spans="1:7" x14ac:dyDescent="0.25">
      <c r="A1000" s="29" t="s">
        <v>697</v>
      </c>
      <c r="B1000" s="29" t="s">
        <v>698</v>
      </c>
      <c r="C1000" s="82">
        <v>44248</v>
      </c>
      <c r="D1000" s="29" t="s">
        <v>19254</v>
      </c>
      <c r="F1000" s="29" t="s">
        <v>18888</v>
      </c>
      <c r="G1000" t="s">
        <v>76</v>
      </c>
    </row>
    <row r="1001" spans="1:7" x14ac:dyDescent="0.25">
      <c r="A1001" s="29" t="s">
        <v>736</v>
      </c>
      <c r="B1001" s="29" t="s">
        <v>737</v>
      </c>
      <c r="C1001" s="82">
        <v>44251</v>
      </c>
      <c r="D1001" s="29" t="s">
        <v>19257</v>
      </c>
      <c r="F1001" s="29" t="s">
        <v>18888</v>
      </c>
      <c r="G1001" t="s">
        <v>41</v>
      </c>
    </row>
    <row r="1002" spans="1:7" x14ac:dyDescent="0.25">
      <c r="A1002" s="29" t="s">
        <v>7126</v>
      </c>
      <c r="B1002" s="29" t="s">
        <v>7127</v>
      </c>
      <c r="C1002" s="82">
        <v>44251</v>
      </c>
      <c r="D1002" s="29" t="s">
        <v>19264</v>
      </c>
      <c r="F1002" s="29" t="s">
        <v>18888</v>
      </c>
      <c r="G1002" t="s">
        <v>76</v>
      </c>
    </row>
    <row r="1003" spans="1:7" x14ac:dyDescent="0.25">
      <c r="A1003" s="29" t="s">
        <v>7129</v>
      </c>
      <c r="B1003" s="29" t="s">
        <v>7130</v>
      </c>
      <c r="C1003" s="82">
        <v>44251</v>
      </c>
      <c r="D1003" s="29" t="s">
        <v>19270</v>
      </c>
      <c r="F1003" s="29" t="s">
        <v>18888</v>
      </c>
      <c r="G1003" t="s">
        <v>76</v>
      </c>
    </row>
    <row r="1004" spans="1:7" x14ac:dyDescent="0.25">
      <c r="A1004" s="29" t="s">
        <v>7131</v>
      </c>
      <c r="B1004" s="29" t="s">
        <v>7132</v>
      </c>
      <c r="C1004" s="82">
        <v>44252</v>
      </c>
      <c r="D1004" s="29" t="s">
        <v>19161</v>
      </c>
      <c r="F1004" s="29" t="s">
        <v>18888</v>
      </c>
      <c r="G1004" t="s">
        <v>76</v>
      </c>
    </row>
    <row r="1005" spans="1:7" x14ac:dyDescent="0.25">
      <c r="A1005" s="29" t="s">
        <v>7134</v>
      </c>
      <c r="B1005" s="29" t="s">
        <v>7135</v>
      </c>
      <c r="C1005" s="82">
        <v>44252</v>
      </c>
      <c r="D1005" s="29" t="s">
        <v>15543</v>
      </c>
      <c r="F1005" s="29" t="s">
        <v>18888</v>
      </c>
      <c r="G1005" t="s">
        <v>76</v>
      </c>
    </row>
    <row r="1006" spans="1:7" x14ac:dyDescent="0.25">
      <c r="A1006" s="29" t="s">
        <v>7136</v>
      </c>
      <c r="B1006" s="29" t="s">
        <v>7137</v>
      </c>
      <c r="C1006" s="82">
        <v>44252</v>
      </c>
      <c r="D1006" s="29" t="s">
        <v>19264</v>
      </c>
      <c r="F1006" s="29" t="s">
        <v>18888</v>
      </c>
      <c r="G1006" t="s">
        <v>76</v>
      </c>
    </row>
    <row r="1007" spans="1:7" x14ac:dyDescent="0.25">
      <c r="A1007" s="29" t="s">
        <v>7138</v>
      </c>
      <c r="B1007" s="29" t="s">
        <v>7139</v>
      </c>
      <c r="C1007" s="82">
        <v>44253</v>
      </c>
      <c r="D1007" s="29" t="s">
        <v>18907</v>
      </c>
      <c r="F1007" s="29" t="s">
        <v>18888</v>
      </c>
      <c r="G1007" t="s">
        <v>41</v>
      </c>
    </row>
    <row r="1008" spans="1:7" x14ac:dyDescent="0.25">
      <c r="A1008" s="29" t="s">
        <v>7140</v>
      </c>
      <c r="B1008" s="29" t="s">
        <v>7141</v>
      </c>
      <c r="C1008" s="82">
        <v>44253</v>
      </c>
      <c r="D1008" s="29" t="s">
        <v>19254</v>
      </c>
      <c r="F1008" s="29" t="s">
        <v>18888</v>
      </c>
      <c r="G1008" t="s">
        <v>76</v>
      </c>
    </row>
    <row r="1009" spans="1:7" x14ac:dyDescent="0.25">
      <c r="A1009" s="29" t="s">
        <v>7142</v>
      </c>
      <c r="B1009" s="29" t="s">
        <v>7143</v>
      </c>
      <c r="C1009" s="82">
        <v>44253</v>
      </c>
      <c r="D1009" s="29" t="s">
        <v>19263</v>
      </c>
      <c r="F1009" s="29" t="s">
        <v>18888</v>
      </c>
      <c r="G1009" t="s">
        <v>76</v>
      </c>
    </row>
    <row r="1010" spans="1:7" x14ac:dyDescent="0.25">
      <c r="A1010" s="29" t="s">
        <v>7145</v>
      </c>
      <c r="B1010" s="29" t="s">
        <v>7146</v>
      </c>
      <c r="C1010" s="82">
        <v>44255</v>
      </c>
      <c r="D1010" s="29" t="s">
        <v>19254</v>
      </c>
      <c r="F1010" s="29" t="s">
        <v>18888</v>
      </c>
      <c r="G1010" t="s">
        <v>76</v>
      </c>
    </row>
    <row r="1011" spans="1:7" x14ac:dyDescent="0.25">
      <c r="A1011" s="29" t="s">
        <v>7148</v>
      </c>
      <c r="B1011" s="29" t="s">
        <v>7149</v>
      </c>
      <c r="C1011" s="82">
        <v>44255</v>
      </c>
      <c r="D1011" s="29" t="s">
        <v>19254</v>
      </c>
      <c r="F1011" s="29" t="s">
        <v>18888</v>
      </c>
      <c r="G1011" t="s">
        <v>76</v>
      </c>
    </row>
    <row r="1012" spans="1:7" x14ac:dyDescent="0.25">
      <c r="A1012" s="29" t="s">
        <v>1198</v>
      </c>
      <c r="B1012" s="29" t="s">
        <v>1199</v>
      </c>
      <c r="C1012" s="82">
        <v>44256</v>
      </c>
      <c r="D1012" s="29" t="s">
        <v>19254</v>
      </c>
      <c r="F1012" s="29" t="s">
        <v>18888</v>
      </c>
      <c r="G1012" t="s">
        <v>41</v>
      </c>
    </row>
    <row r="1013" spans="1:7" x14ac:dyDescent="0.25">
      <c r="A1013" s="29" t="s">
        <v>1201</v>
      </c>
      <c r="B1013" s="29" t="s">
        <v>1202</v>
      </c>
      <c r="C1013" s="82">
        <v>44256</v>
      </c>
      <c r="D1013" s="29" t="s">
        <v>19264</v>
      </c>
      <c r="F1013" s="29" t="s">
        <v>18888</v>
      </c>
      <c r="G1013" t="s">
        <v>76</v>
      </c>
    </row>
    <row r="1014" spans="1:7" x14ac:dyDescent="0.25">
      <c r="A1014" s="29" t="s">
        <v>17318</v>
      </c>
      <c r="B1014" s="29" t="s">
        <v>17319</v>
      </c>
      <c r="C1014" s="82">
        <v>44257</v>
      </c>
      <c r="D1014" s="29" t="s">
        <v>19254</v>
      </c>
      <c r="F1014" s="29" t="s">
        <v>18888</v>
      </c>
      <c r="G1014" t="s">
        <v>76</v>
      </c>
    </row>
    <row r="1015" spans="1:7" x14ac:dyDescent="0.25">
      <c r="A1015" s="29" t="s">
        <v>17321</v>
      </c>
      <c r="B1015" s="29" t="s">
        <v>17322</v>
      </c>
      <c r="C1015" s="82">
        <v>44258</v>
      </c>
      <c r="D1015" s="29" t="s">
        <v>19166</v>
      </c>
      <c r="F1015" s="29" t="s">
        <v>18888</v>
      </c>
      <c r="G1015" t="s">
        <v>522</v>
      </c>
    </row>
    <row r="1016" spans="1:7" x14ac:dyDescent="0.25">
      <c r="A1016" s="29" t="s">
        <v>4509</v>
      </c>
      <c r="B1016" s="29" t="s">
        <v>4510</v>
      </c>
      <c r="C1016" s="82">
        <v>44259</v>
      </c>
      <c r="D1016" s="29" t="s">
        <v>19444</v>
      </c>
      <c r="F1016" s="29" t="s">
        <v>18888</v>
      </c>
      <c r="G1016" t="s">
        <v>563</v>
      </c>
    </row>
    <row r="1017" spans="1:7" x14ac:dyDescent="0.25">
      <c r="A1017" s="29" t="s">
        <v>4513</v>
      </c>
      <c r="B1017" s="29" t="s">
        <v>4514</v>
      </c>
      <c r="C1017" s="82">
        <v>44259</v>
      </c>
      <c r="D1017" s="29" t="s">
        <v>19303</v>
      </c>
      <c r="F1017" s="29" t="s">
        <v>18888</v>
      </c>
      <c r="G1017" t="s">
        <v>563</v>
      </c>
    </row>
    <row r="1018" spans="1:7" x14ac:dyDescent="0.25">
      <c r="A1018" s="29" t="s">
        <v>4516</v>
      </c>
      <c r="B1018" s="29" t="s">
        <v>4517</v>
      </c>
      <c r="C1018" s="82">
        <v>44259</v>
      </c>
      <c r="D1018" s="29" t="s">
        <v>15543</v>
      </c>
      <c r="F1018" s="29" t="s">
        <v>18888</v>
      </c>
      <c r="G1018" t="s">
        <v>76</v>
      </c>
    </row>
    <row r="1019" spans="1:7" x14ac:dyDescent="0.25">
      <c r="A1019" s="29" t="s">
        <v>4519</v>
      </c>
      <c r="B1019" s="29" t="s">
        <v>4520</v>
      </c>
      <c r="C1019" s="82">
        <v>44260</v>
      </c>
      <c r="D1019" s="29" t="s">
        <v>19257</v>
      </c>
      <c r="F1019" s="29" t="s">
        <v>18888</v>
      </c>
      <c r="G1019" t="s">
        <v>76</v>
      </c>
    </row>
    <row r="1020" spans="1:7" x14ac:dyDescent="0.25">
      <c r="A1020" s="29" t="s">
        <v>4522</v>
      </c>
      <c r="B1020" s="29" t="s">
        <v>4523</v>
      </c>
      <c r="C1020" s="82">
        <v>44260</v>
      </c>
      <c r="D1020" s="29" t="s">
        <v>19254</v>
      </c>
      <c r="F1020" s="29" t="s">
        <v>18888</v>
      </c>
      <c r="G1020" t="s">
        <v>76</v>
      </c>
    </row>
    <row r="1021" spans="1:7" x14ac:dyDescent="0.25">
      <c r="A1021" s="29" t="s">
        <v>4524</v>
      </c>
      <c r="B1021" s="29" t="s">
        <v>4525</v>
      </c>
      <c r="C1021" s="82">
        <v>44261</v>
      </c>
      <c r="D1021" s="29" t="s">
        <v>19036</v>
      </c>
      <c r="F1021" s="29" t="s">
        <v>18888</v>
      </c>
      <c r="G1021" t="s">
        <v>76</v>
      </c>
    </row>
    <row r="1022" spans="1:7" x14ac:dyDescent="0.25">
      <c r="A1022" s="29" t="s">
        <v>4527</v>
      </c>
      <c r="B1022" s="29" t="s">
        <v>4528</v>
      </c>
      <c r="C1022" s="82">
        <v>44261</v>
      </c>
      <c r="D1022" s="29" t="s">
        <v>19254</v>
      </c>
      <c r="F1022" s="29" t="s">
        <v>18888</v>
      </c>
      <c r="G1022" t="s">
        <v>76</v>
      </c>
    </row>
    <row r="1023" spans="1:7" x14ac:dyDescent="0.25">
      <c r="A1023" s="29" t="s">
        <v>4530</v>
      </c>
      <c r="B1023" s="29" t="s">
        <v>4531</v>
      </c>
      <c r="C1023" s="82">
        <v>44262</v>
      </c>
      <c r="D1023" s="29" t="s">
        <v>19264</v>
      </c>
      <c r="F1023" s="29" t="s">
        <v>18888</v>
      </c>
      <c r="G1023" t="s">
        <v>76</v>
      </c>
    </row>
    <row r="1024" spans="1:7" x14ac:dyDescent="0.25">
      <c r="A1024" s="29" t="s">
        <v>1251</v>
      </c>
      <c r="B1024" s="29" t="s">
        <v>1252</v>
      </c>
      <c r="C1024" s="82">
        <v>44262</v>
      </c>
      <c r="D1024" s="29" t="s">
        <v>19257</v>
      </c>
      <c r="F1024" s="29" t="s">
        <v>18888</v>
      </c>
      <c r="G1024" t="s">
        <v>76</v>
      </c>
    </row>
    <row r="1025" spans="1:7" x14ac:dyDescent="0.25">
      <c r="A1025" s="29" t="s">
        <v>4532</v>
      </c>
      <c r="B1025" s="29" t="s">
        <v>4533</v>
      </c>
      <c r="C1025" s="82">
        <v>44262</v>
      </c>
      <c r="D1025" s="29" t="s">
        <v>19036</v>
      </c>
      <c r="F1025" s="29" t="s">
        <v>18888</v>
      </c>
      <c r="G1025" t="s">
        <v>76</v>
      </c>
    </row>
    <row r="1026" spans="1:7" x14ac:dyDescent="0.25">
      <c r="A1026" s="29" t="s">
        <v>4534</v>
      </c>
      <c r="B1026" s="29" t="s">
        <v>4535</v>
      </c>
      <c r="C1026" s="82">
        <v>44262</v>
      </c>
      <c r="D1026" s="29" t="s">
        <v>19311</v>
      </c>
      <c r="F1026" s="29" t="s">
        <v>18888</v>
      </c>
      <c r="G1026" t="s">
        <v>76</v>
      </c>
    </row>
    <row r="1027" spans="1:7" x14ac:dyDescent="0.25">
      <c r="A1027" s="29" t="s">
        <v>4537</v>
      </c>
      <c r="B1027" s="29" t="s">
        <v>4538</v>
      </c>
      <c r="C1027" s="82">
        <v>44263</v>
      </c>
      <c r="D1027" s="29" t="s">
        <v>19433</v>
      </c>
      <c r="F1027" s="29" t="s">
        <v>18888</v>
      </c>
      <c r="G1027" t="s">
        <v>76</v>
      </c>
    </row>
    <row r="1028" spans="1:7" x14ac:dyDescent="0.25">
      <c r="A1028" s="29" t="s">
        <v>1253</v>
      </c>
      <c r="B1028" s="29" t="s">
        <v>1254</v>
      </c>
      <c r="C1028" s="82">
        <v>44263</v>
      </c>
      <c r="D1028" s="29" t="s">
        <v>19254</v>
      </c>
      <c r="F1028" s="29" t="s">
        <v>18888</v>
      </c>
      <c r="G1028" t="s">
        <v>76</v>
      </c>
    </row>
    <row r="1029" spans="1:7" x14ac:dyDescent="0.25">
      <c r="A1029" s="29" t="s">
        <v>1322</v>
      </c>
      <c r="B1029" s="29" t="s">
        <v>1323</v>
      </c>
      <c r="C1029" s="82">
        <v>44263</v>
      </c>
      <c r="D1029" s="29" t="s">
        <v>19254</v>
      </c>
      <c r="F1029" s="29" t="s">
        <v>18888</v>
      </c>
      <c r="G1029" t="s">
        <v>490</v>
      </c>
    </row>
    <row r="1030" spans="1:7" x14ac:dyDescent="0.25">
      <c r="A1030" s="29" t="s">
        <v>1279</v>
      </c>
      <c r="B1030" s="29" t="s">
        <v>1280</v>
      </c>
      <c r="C1030" s="82">
        <v>44263</v>
      </c>
      <c r="D1030" s="29" t="s">
        <v>19036</v>
      </c>
      <c r="F1030" s="29" t="s">
        <v>18888</v>
      </c>
      <c r="G1030" t="s">
        <v>76</v>
      </c>
    </row>
    <row r="1031" spans="1:7" x14ac:dyDescent="0.25">
      <c r="A1031" s="29" t="s">
        <v>1256</v>
      </c>
      <c r="B1031" s="29" t="s">
        <v>1257</v>
      </c>
      <c r="C1031" s="82">
        <v>44264</v>
      </c>
      <c r="D1031" s="29" t="s">
        <v>15543</v>
      </c>
      <c r="F1031" s="29" t="s">
        <v>18888</v>
      </c>
      <c r="G1031" t="s">
        <v>76</v>
      </c>
    </row>
    <row r="1032" spans="1:7" x14ac:dyDescent="0.25">
      <c r="A1032" s="29" t="s">
        <v>1291</v>
      </c>
      <c r="B1032" s="29" t="s">
        <v>1292</v>
      </c>
      <c r="C1032" s="82">
        <v>44264</v>
      </c>
      <c r="D1032" s="29" t="s">
        <v>19439</v>
      </c>
      <c r="F1032" s="29" t="s">
        <v>18888</v>
      </c>
      <c r="G1032" t="s">
        <v>76</v>
      </c>
    </row>
    <row r="1033" spans="1:7" x14ac:dyDescent="0.25">
      <c r="A1033" s="29" t="s">
        <v>1333</v>
      </c>
      <c r="B1033" s="29" t="s">
        <v>1334</v>
      </c>
      <c r="C1033" s="82">
        <v>44264</v>
      </c>
      <c r="D1033" s="29" t="s">
        <v>19161</v>
      </c>
      <c r="F1033" s="29" t="s">
        <v>18888</v>
      </c>
      <c r="G1033" t="s">
        <v>669</v>
      </c>
    </row>
    <row r="1034" spans="1:7" x14ac:dyDescent="0.25">
      <c r="A1034" s="29" t="s">
        <v>1259</v>
      </c>
      <c r="B1034" s="29" t="s">
        <v>1260</v>
      </c>
      <c r="C1034" s="82">
        <v>44265</v>
      </c>
      <c r="D1034" s="29" t="s">
        <v>19254</v>
      </c>
      <c r="F1034" s="29" t="s">
        <v>18888</v>
      </c>
      <c r="G1034" t="s">
        <v>76</v>
      </c>
    </row>
    <row r="1035" spans="1:7" x14ac:dyDescent="0.25">
      <c r="A1035" s="29" t="s">
        <v>10176</v>
      </c>
      <c r="B1035" s="29" t="s">
        <v>10177</v>
      </c>
      <c r="C1035" s="82">
        <v>44265</v>
      </c>
      <c r="D1035" s="29" t="s">
        <v>19161</v>
      </c>
      <c r="F1035" s="29" t="s">
        <v>18888</v>
      </c>
      <c r="G1035" t="s">
        <v>76</v>
      </c>
    </row>
    <row r="1036" spans="1:7" x14ac:dyDescent="0.25">
      <c r="A1036" s="29" t="s">
        <v>10049</v>
      </c>
      <c r="B1036" s="29" t="s">
        <v>10050</v>
      </c>
      <c r="C1036" s="82">
        <v>44266</v>
      </c>
      <c r="D1036" s="29" t="s">
        <v>19254</v>
      </c>
      <c r="F1036" s="29" t="s">
        <v>18888</v>
      </c>
      <c r="G1036" t="s">
        <v>522</v>
      </c>
    </row>
    <row r="1037" spans="1:7" x14ac:dyDescent="0.25">
      <c r="A1037" s="29" t="s">
        <v>10052</v>
      </c>
      <c r="B1037" s="29" t="s">
        <v>10053</v>
      </c>
      <c r="C1037" s="82">
        <v>44266</v>
      </c>
      <c r="D1037" s="29" t="s">
        <v>19161</v>
      </c>
      <c r="F1037" s="29" t="s">
        <v>18888</v>
      </c>
      <c r="G1037" t="s">
        <v>76</v>
      </c>
    </row>
    <row r="1038" spans="1:7" x14ac:dyDescent="0.25">
      <c r="A1038" s="29" t="s">
        <v>10054</v>
      </c>
      <c r="B1038" s="29" t="s">
        <v>10055</v>
      </c>
      <c r="C1038" s="82">
        <v>44268</v>
      </c>
      <c r="D1038" s="29" t="s">
        <v>18907</v>
      </c>
      <c r="F1038" s="29" t="s">
        <v>18888</v>
      </c>
      <c r="G1038" t="s">
        <v>76</v>
      </c>
    </row>
    <row r="1039" spans="1:7" x14ac:dyDescent="0.25">
      <c r="A1039" s="29" t="s">
        <v>10056</v>
      </c>
      <c r="B1039" s="29" t="s">
        <v>10057</v>
      </c>
      <c r="C1039" s="82">
        <v>44268</v>
      </c>
      <c r="D1039" s="29" t="s">
        <v>19036</v>
      </c>
      <c r="F1039" s="29" t="s">
        <v>18888</v>
      </c>
      <c r="G1039" t="s">
        <v>76</v>
      </c>
    </row>
    <row r="1040" spans="1:7" x14ac:dyDescent="0.25">
      <c r="A1040" s="29" t="s">
        <v>10059</v>
      </c>
      <c r="B1040" s="29" t="s">
        <v>10060</v>
      </c>
      <c r="C1040" s="82">
        <v>44268</v>
      </c>
      <c r="D1040" s="29" t="s">
        <v>19270</v>
      </c>
      <c r="F1040" s="29" t="s">
        <v>18888</v>
      </c>
      <c r="G1040" t="s">
        <v>76</v>
      </c>
    </row>
    <row r="1041" spans="1:7" x14ac:dyDescent="0.25">
      <c r="A1041" s="29" t="s">
        <v>10061</v>
      </c>
      <c r="B1041" s="29" t="s">
        <v>10062</v>
      </c>
      <c r="C1041" s="82">
        <v>44268</v>
      </c>
      <c r="D1041" s="29" t="s">
        <v>19254</v>
      </c>
      <c r="F1041" s="29" t="s">
        <v>18888</v>
      </c>
      <c r="G1041" t="s">
        <v>76</v>
      </c>
    </row>
    <row r="1042" spans="1:7" x14ac:dyDescent="0.25">
      <c r="A1042" s="29" t="s">
        <v>10064</v>
      </c>
      <c r="B1042" s="29" t="s">
        <v>10065</v>
      </c>
      <c r="C1042" s="82">
        <v>44268</v>
      </c>
      <c r="D1042" s="29" t="s">
        <v>19254</v>
      </c>
      <c r="F1042" s="29" t="s">
        <v>18888</v>
      </c>
      <c r="G1042" t="s">
        <v>76</v>
      </c>
    </row>
    <row r="1043" spans="1:7" x14ac:dyDescent="0.25">
      <c r="A1043" s="29" t="s">
        <v>16357</v>
      </c>
      <c r="B1043" s="29" t="s">
        <v>16358</v>
      </c>
      <c r="C1043" s="82">
        <v>44268</v>
      </c>
      <c r="D1043" s="29" t="s">
        <v>19254</v>
      </c>
      <c r="F1043" s="29" t="s">
        <v>18888</v>
      </c>
      <c r="G1043" t="s">
        <v>76</v>
      </c>
    </row>
    <row r="1044" spans="1:7" x14ac:dyDescent="0.25">
      <c r="A1044" s="29" t="s">
        <v>10066</v>
      </c>
      <c r="B1044" s="29" t="s">
        <v>10067</v>
      </c>
      <c r="C1044" s="82">
        <v>44269</v>
      </c>
      <c r="D1044" s="29" t="s">
        <v>19254</v>
      </c>
      <c r="F1044" s="29" t="s">
        <v>18888</v>
      </c>
      <c r="G1044" t="s">
        <v>76</v>
      </c>
    </row>
    <row r="1045" spans="1:7" x14ac:dyDescent="0.25">
      <c r="A1045" s="29" t="s">
        <v>10069</v>
      </c>
      <c r="B1045" s="29" t="s">
        <v>10070</v>
      </c>
      <c r="C1045" s="82">
        <v>44269</v>
      </c>
      <c r="D1045" s="29" t="s">
        <v>19241</v>
      </c>
      <c r="F1045" s="29" t="s">
        <v>18886</v>
      </c>
      <c r="G1045" t="s">
        <v>76</v>
      </c>
    </row>
    <row r="1046" spans="1:7" x14ac:dyDescent="0.25">
      <c r="A1046" s="29" t="s">
        <v>10178</v>
      </c>
      <c r="B1046" s="29" t="s">
        <v>10179</v>
      </c>
      <c r="C1046" s="82">
        <v>44269</v>
      </c>
      <c r="D1046" s="29" t="s">
        <v>19254</v>
      </c>
      <c r="F1046" s="29" t="s">
        <v>18888</v>
      </c>
      <c r="G1046" t="s">
        <v>76</v>
      </c>
    </row>
    <row r="1047" spans="1:7" x14ac:dyDescent="0.25">
      <c r="A1047" s="29" t="s">
        <v>10071</v>
      </c>
      <c r="B1047" s="29" t="s">
        <v>10072</v>
      </c>
      <c r="C1047" s="82">
        <v>44270</v>
      </c>
      <c r="D1047" s="29" t="s">
        <v>19433</v>
      </c>
      <c r="F1047" s="29" t="s">
        <v>18888</v>
      </c>
      <c r="G1047" t="s">
        <v>76</v>
      </c>
    </row>
    <row r="1048" spans="1:7" x14ac:dyDescent="0.25">
      <c r="A1048" s="29" t="s">
        <v>10073</v>
      </c>
      <c r="B1048" s="29" t="s">
        <v>10074</v>
      </c>
      <c r="C1048" s="82">
        <v>44270</v>
      </c>
      <c r="D1048" s="29" t="s">
        <v>15543</v>
      </c>
      <c r="F1048" s="29" t="s">
        <v>18888</v>
      </c>
      <c r="G1048" t="s">
        <v>41</v>
      </c>
    </row>
    <row r="1049" spans="1:7" x14ac:dyDescent="0.25">
      <c r="A1049" s="29" t="s">
        <v>1395</v>
      </c>
      <c r="B1049" s="29" t="s">
        <v>1396</v>
      </c>
      <c r="C1049" s="82">
        <v>44270</v>
      </c>
      <c r="D1049" s="29" t="s">
        <v>19254</v>
      </c>
      <c r="F1049" s="29" t="s">
        <v>18888</v>
      </c>
      <c r="G1049" t="s">
        <v>76</v>
      </c>
    </row>
    <row r="1050" spans="1:7" x14ac:dyDescent="0.25">
      <c r="A1050" s="29" t="s">
        <v>1398</v>
      </c>
      <c r="B1050" s="29" t="s">
        <v>1399</v>
      </c>
      <c r="C1050" s="82">
        <v>44270</v>
      </c>
      <c r="D1050" s="29" t="s">
        <v>19264</v>
      </c>
      <c r="F1050" s="29" t="s">
        <v>18888</v>
      </c>
      <c r="G1050" t="s">
        <v>76</v>
      </c>
    </row>
    <row r="1051" spans="1:7" x14ac:dyDescent="0.25">
      <c r="A1051" s="29" t="s">
        <v>1400</v>
      </c>
      <c r="B1051" s="29" t="s">
        <v>1401</v>
      </c>
      <c r="C1051" s="82">
        <v>44270</v>
      </c>
      <c r="D1051" s="29" t="s">
        <v>19290</v>
      </c>
      <c r="F1051" s="29" t="s">
        <v>18888</v>
      </c>
      <c r="G1051" t="s">
        <v>76</v>
      </c>
    </row>
    <row r="1052" spans="1:7" x14ac:dyDescent="0.25">
      <c r="A1052" s="29" t="s">
        <v>15549</v>
      </c>
      <c r="B1052" s="29" t="s">
        <v>15550</v>
      </c>
      <c r="C1052" s="82">
        <v>44218</v>
      </c>
      <c r="D1052" s="29" t="s">
        <v>19291</v>
      </c>
      <c r="F1052" s="29" t="s">
        <v>18888</v>
      </c>
      <c r="G1052" t="s">
        <v>25</v>
      </c>
    </row>
    <row r="1053" spans="1:7" x14ac:dyDescent="0.25">
      <c r="A1053" s="29" t="s">
        <v>11528</v>
      </c>
      <c r="B1053" s="29" t="s">
        <v>11529</v>
      </c>
      <c r="C1053" s="82">
        <v>44218</v>
      </c>
      <c r="D1053" s="29" t="s">
        <v>19292</v>
      </c>
      <c r="F1053" s="29" t="s">
        <v>18888</v>
      </c>
      <c r="G1053" t="s">
        <v>25</v>
      </c>
    </row>
    <row r="1054" spans="1:7" x14ac:dyDescent="0.25">
      <c r="A1054" s="29" t="s">
        <v>14062</v>
      </c>
      <c r="B1054" s="29" t="s">
        <v>14063</v>
      </c>
      <c r="C1054" s="82">
        <v>44219</v>
      </c>
      <c r="D1054" s="29" t="s">
        <v>19247</v>
      </c>
      <c r="F1054" s="29" t="s">
        <v>18886</v>
      </c>
      <c r="G1054" t="s">
        <v>392</v>
      </c>
    </row>
    <row r="1055" spans="1:7" x14ac:dyDescent="0.25">
      <c r="A1055" s="29" t="s">
        <v>14064</v>
      </c>
      <c r="B1055" s="29" t="s">
        <v>14065</v>
      </c>
      <c r="C1055" s="82">
        <v>44220</v>
      </c>
      <c r="D1055" s="29" t="s">
        <v>19246</v>
      </c>
      <c r="F1055" s="29" t="s">
        <v>18886</v>
      </c>
      <c r="G1055" t="s">
        <v>392</v>
      </c>
    </row>
    <row r="1056" spans="1:7" x14ac:dyDescent="0.25">
      <c r="A1056" s="29" t="s">
        <v>11531</v>
      </c>
      <c r="B1056" s="29" t="s">
        <v>11532</v>
      </c>
      <c r="C1056" s="82">
        <v>44217</v>
      </c>
      <c r="D1056" s="29" t="s">
        <v>19161</v>
      </c>
      <c r="F1056" s="29" t="s">
        <v>18888</v>
      </c>
      <c r="G1056" t="s">
        <v>34</v>
      </c>
    </row>
    <row r="1057" spans="1:7" x14ac:dyDescent="0.25">
      <c r="A1057" s="29" t="s">
        <v>3226</v>
      </c>
      <c r="B1057" s="29" t="s">
        <v>3227</v>
      </c>
      <c r="C1057" s="82">
        <v>44231</v>
      </c>
      <c r="D1057" s="29" t="s">
        <v>19441</v>
      </c>
      <c r="F1057" s="29" t="s">
        <v>18888</v>
      </c>
      <c r="G1057" t="s">
        <v>841</v>
      </c>
    </row>
    <row r="1058" spans="1:7" x14ac:dyDescent="0.25">
      <c r="A1058" s="29" t="s">
        <v>3230</v>
      </c>
      <c r="B1058" s="29" t="s">
        <v>3231</v>
      </c>
      <c r="C1058" s="82">
        <v>44231</v>
      </c>
      <c r="D1058" s="29" t="s">
        <v>15543</v>
      </c>
      <c r="F1058" s="29" t="s">
        <v>18888</v>
      </c>
      <c r="G1058" t="s">
        <v>221</v>
      </c>
    </row>
    <row r="1059" spans="1:7" x14ac:dyDescent="0.25">
      <c r="A1059" s="29" t="s">
        <v>12829</v>
      </c>
      <c r="B1059" s="29" t="s">
        <v>12830</v>
      </c>
      <c r="C1059" s="82">
        <v>44235</v>
      </c>
      <c r="D1059" s="29" t="s">
        <v>18908</v>
      </c>
      <c r="F1059" s="29" t="s">
        <v>18888</v>
      </c>
      <c r="G1059" t="s">
        <v>490</v>
      </c>
    </row>
    <row r="1060" spans="1:7" x14ac:dyDescent="0.25">
      <c r="A1060" s="29" t="s">
        <v>3426</v>
      </c>
      <c r="B1060" s="29" t="s">
        <v>3427</v>
      </c>
      <c r="C1060" s="82">
        <v>44236</v>
      </c>
      <c r="D1060" s="29" t="s">
        <v>19254</v>
      </c>
      <c r="F1060" s="29" t="s">
        <v>18888</v>
      </c>
      <c r="G1060" t="s">
        <v>41</v>
      </c>
    </row>
    <row r="1061" spans="1:7" x14ac:dyDescent="0.25">
      <c r="A1061" s="29" t="s">
        <v>3428</v>
      </c>
      <c r="B1061" s="29" t="s">
        <v>3429</v>
      </c>
      <c r="C1061" s="82">
        <v>44237</v>
      </c>
      <c r="D1061" s="29" t="s">
        <v>19270</v>
      </c>
      <c r="F1061" s="29" t="s">
        <v>18888</v>
      </c>
      <c r="G1061" t="s">
        <v>41</v>
      </c>
    </row>
    <row r="1062" spans="1:7" x14ac:dyDescent="0.25">
      <c r="A1062" s="29" t="s">
        <v>3393</v>
      </c>
      <c r="B1062" s="29" t="s">
        <v>3394</v>
      </c>
      <c r="C1062" s="82">
        <v>44238</v>
      </c>
      <c r="D1062" s="29" t="s">
        <v>19433</v>
      </c>
      <c r="F1062" s="29" t="s">
        <v>18888</v>
      </c>
      <c r="G1062" t="s">
        <v>3395</v>
      </c>
    </row>
    <row r="1063" spans="1:7" x14ac:dyDescent="0.25">
      <c r="A1063" s="29" t="s">
        <v>11771</v>
      </c>
      <c r="B1063" s="29" t="s">
        <v>11772</v>
      </c>
      <c r="C1063" s="82">
        <v>44239</v>
      </c>
      <c r="D1063" s="29" t="s">
        <v>18908</v>
      </c>
      <c r="F1063" s="29" t="s">
        <v>18888</v>
      </c>
      <c r="G1063" t="s">
        <v>41</v>
      </c>
    </row>
    <row r="1064" spans="1:7" x14ac:dyDescent="0.25">
      <c r="A1064" s="29" t="s">
        <v>11773</v>
      </c>
      <c r="B1064" s="29" t="s">
        <v>11774</v>
      </c>
      <c r="C1064" s="82">
        <v>44239</v>
      </c>
      <c r="D1064" s="29" t="s">
        <v>19433</v>
      </c>
      <c r="F1064" s="29" t="s">
        <v>18888</v>
      </c>
      <c r="G1064" t="s">
        <v>41</v>
      </c>
    </row>
    <row r="1065" spans="1:7" x14ac:dyDescent="0.25">
      <c r="A1065" s="29" t="s">
        <v>11775</v>
      </c>
      <c r="B1065" s="29" t="s">
        <v>11776</v>
      </c>
      <c r="C1065" s="82">
        <v>44239</v>
      </c>
      <c r="D1065" s="29" t="s">
        <v>19270</v>
      </c>
      <c r="F1065" s="29" t="s">
        <v>18888</v>
      </c>
      <c r="G1065" t="s">
        <v>41</v>
      </c>
    </row>
    <row r="1066" spans="1:7" x14ac:dyDescent="0.25">
      <c r="A1066" s="29" t="s">
        <v>11777</v>
      </c>
      <c r="B1066" s="29" t="s">
        <v>11778</v>
      </c>
      <c r="C1066" s="82">
        <v>44242</v>
      </c>
      <c r="D1066" s="29" t="s">
        <v>19292</v>
      </c>
      <c r="F1066" s="29" t="s">
        <v>18888</v>
      </c>
      <c r="G1066" t="s">
        <v>41</v>
      </c>
    </row>
    <row r="1067" spans="1:7" x14ac:dyDescent="0.25">
      <c r="A1067" s="29" t="s">
        <v>11780</v>
      </c>
      <c r="B1067" s="29" t="s">
        <v>11781</v>
      </c>
      <c r="C1067" s="82">
        <v>44242</v>
      </c>
      <c r="D1067" s="29" t="s">
        <v>19036</v>
      </c>
      <c r="F1067" s="29" t="s">
        <v>18888</v>
      </c>
      <c r="G1067" t="s">
        <v>41</v>
      </c>
    </row>
    <row r="1068" spans="1:7" x14ac:dyDescent="0.25">
      <c r="A1068" s="29" t="s">
        <v>11782</v>
      </c>
      <c r="B1068" s="29" t="s">
        <v>11783</v>
      </c>
      <c r="C1068" s="82">
        <v>44242</v>
      </c>
      <c r="D1068" s="29" t="s">
        <v>19270</v>
      </c>
      <c r="F1068" s="29" t="s">
        <v>18888</v>
      </c>
      <c r="G1068" t="s">
        <v>41</v>
      </c>
    </row>
    <row r="1069" spans="1:7" x14ac:dyDescent="0.25">
      <c r="A1069" s="29" t="s">
        <v>11809</v>
      </c>
      <c r="B1069" s="29" t="s">
        <v>11810</v>
      </c>
      <c r="C1069" s="82">
        <v>44243</v>
      </c>
      <c r="D1069" s="29" t="s">
        <v>19264</v>
      </c>
      <c r="F1069" s="29" t="s">
        <v>18888</v>
      </c>
      <c r="G1069" t="s">
        <v>841</v>
      </c>
    </row>
    <row r="1070" spans="1:7" x14ac:dyDescent="0.25">
      <c r="A1070" s="29" t="s">
        <v>11812</v>
      </c>
      <c r="B1070" s="29" t="s">
        <v>11813</v>
      </c>
      <c r="C1070" s="82">
        <v>44243</v>
      </c>
      <c r="D1070" s="29" t="s">
        <v>19254</v>
      </c>
      <c r="F1070" s="29" t="s">
        <v>18888</v>
      </c>
      <c r="G1070" t="s">
        <v>41</v>
      </c>
    </row>
    <row r="1071" spans="1:7" x14ac:dyDescent="0.25">
      <c r="A1071" s="29" t="s">
        <v>700</v>
      </c>
      <c r="B1071" s="29" t="s">
        <v>701</v>
      </c>
      <c r="C1071" s="82">
        <v>44246</v>
      </c>
      <c r="D1071" s="29" t="s">
        <v>19270</v>
      </c>
      <c r="F1071" s="29" t="s">
        <v>18888</v>
      </c>
      <c r="G1071" t="s">
        <v>41</v>
      </c>
    </row>
    <row r="1072" spans="1:7" x14ac:dyDescent="0.25">
      <c r="A1072" s="29" t="s">
        <v>17324</v>
      </c>
      <c r="B1072" s="29" t="s">
        <v>17325</v>
      </c>
      <c r="C1072" s="82">
        <v>44257</v>
      </c>
      <c r="D1072" s="29" t="s">
        <v>19164</v>
      </c>
      <c r="F1072" s="29" t="s">
        <v>18887</v>
      </c>
      <c r="G1072" t="s">
        <v>522</v>
      </c>
    </row>
    <row r="1073" spans="1:7" x14ac:dyDescent="0.25">
      <c r="A1073" s="29" t="s">
        <v>1295</v>
      </c>
      <c r="B1073" s="29" t="s">
        <v>1296</v>
      </c>
      <c r="C1073" s="82">
        <v>44265</v>
      </c>
      <c r="D1073" s="29" t="s">
        <v>19254</v>
      </c>
      <c r="F1073" s="29" t="s">
        <v>18888</v>
      </c>
      <c r="G1073" t="s">
        <v>76</v>
      </c>
    </row>
    <row r="1074" spans="1:7" x14ac:dyDescent="0.25">
      <c r="A1074" s="29" t="s">
        <v>18197</v>
      </c>
      <c r="B1074" s="29" t="s">
        <v>18198</v>
      </c>
      <c r="C1074" s="82">
        <v>44220</v>
      </c>
      <c r="D1074" s="29" t="s">
        <v>18908</v>
      </c>
      <c r="F1074" s="29" t="s">
        <v>18888</v>
      </c>
      <c r="G1074" t="s">
        <v>392</v>
      </c>
    </row>
    <row r="1075" spans="1:7" x14ac:dyDescent="0.25">
      <c r="A1075" s="29" t="s">
        <v>18199</v>
      </c>
      <c r="B1075" s="29" t="s">
        <v>18200</v>
      </c>
      <c r="C1075" s="82">
        <v>44220</v>
      </c>
      <c r="D1075" s="29" t="s">
        <v>19241</v>
      </c>
      <c r="F1075" s="29" t="s">
        <v>18886</v>
      </c>
      <c r="G1075" t="s">
        <v>392</v>
      </c>
    </row>
    <row r="1076" spans="1:7" x14ac:dyDescent="0.25">
      <c r="A1076" s="29" t="s">
        <v>18201</v>
      </c>
      <c r="B1076" s="29" t="s">
        <v>18202</v>
      </c>
      <c r="C1076" s="82">
        <v>44220</v>
      </c>
      <c r="D1076" s="29" t="s">
        <v>18908</v>
      </c>
      <c r="F1076" s="29" t="s">
        <v>18888</v>
      </c>
      <c r="G1076" t="s">
        <v>392</v>
      </c>
    </row>
    <row r="1077" spans="1:7" x14ac:dyDescent="0.25">
      <c r="A1077" s="29" t="s">
        <v>18203</v>
      </c>
      <c r="B1077" s="29" t="s">
        <v>18204</v>
      </c>
      <c r="C1077" s="82">
        <v>44220</v>
      </c>
      <c r="D1077" s="29" t="s">
        <v>18908</v>
      </c>
      <c r="F1077" s="29" t="s">
        <v>18888</v>
      </c>
      <c r="G1077" t="s">
        <v>392</v>
      </c>
    </row>
    <row r="1078" spans="1:7" x14ac:dyDescent="0.25">
      <c r="A1078" s="29" t="s">
        <v>18448</v>
      </c>
      <c r="B1078" s="29" t="s">
        <v>18449</v>
      </c>
      <c r="C1078" s="82">
        <v>44235</v>
      </c>
      <c r="D1078" s="29" t="s">
        <v>19254</v>
      </c>
      <c r="F1078" s="29" t="s">
        <v>18888</v>
      </c>
      <c r="G1078" t="s">
        <v>392</v>
      </c>
    </row>
    <row r="1079" spans="1:7" x14ac:dyDescent="0.25">
      <c r="A1079" s="29" t="s">
        <v>4540</v>
      </c>
      <c r="B1079" s="29" t="s">
        <v>4541</v>
      </c>
      <c r="C1079" s="82">
        <v>44258</v>
      </c>
      <c r="D1079" s="29" t="s">
        <v>19254</v>
      </c>
      <c r="F1079" s="29" t="s">
        <v>18888</v>
      </c>
      <c r="G1079" t="s">
        <v>76</v>
      </c>
    </row>
    <row r="1080" spans="1:7" x14ac:dyDescent="0.25">
      <c r="A1080" s="29" t="s">
        <v>10075</v>
      </c>
      <c r="B1080" s="29" t="s">
        <v>10076</v>
      </c>
      <c r="C1080" s="82">
        <v>44270</v>
      </c>
      <c r="D1080" s="29" t="s">
        <v>18908</v>
      </c>
      <c r="F1080" s="29" t="s">
        <v>18888</v>
      </c>
      <c r="G1080" t="s">
        <v>76</v>
      </c>
    </row>
    <row r="1081" spans="1:7" x14ac:dyDescent="0.25">
      <c r="A1081" s="29" t="s">
        <v>1403</v>
      </c>
      <c r="B1081" s="29" t="s">
        <v>1404</v>
      </c>
      <c r="C1081" s="82">
        <v>44270</v>
      </c>
      <c r="D1081" s="29" t="s">
        <v>18908</v>
      </c>
      <c r="F1081" s="29" t="s">
        <v>18888</v>
      </c>
      <c r="G1081" t="s">
        <v>76</v>
      </c>
    </row>
    <row r="1082" spans="1:7" x14ac:dyDescent="0.25">
      <c r="A1082" s="29" t="s">
        <v>15556</v>
      </c>
      <c r="B1082" s="29" t="s">
        <v>15557</v>
      </c>
      <c r="C1082" s="82">
        <v>44204</v>
      </c>
      <c r="D1082" s="29" t="s">
        <v>19036</v>
      </c>
      <c r="F1082" s="29" t="s">
        <v>18888</v>
      </c>
      <c r="G1082" t="s">
        <v>76</v>
      </c>
    </row>
    <row r="1083" spans="1:7" x14ac:dyDescent="0.25">
      <c r="A1083" s="29" t="s">
        <v>12868</v>
      </c>
      <c r="B1083" s="29" t="s">
        <v>12869</v>
      </c>
      <c r="C1083" s="82">
        <v>44237</v>
      </c>
      <c r="D1083" s="29" t="s">
        <v>19254</v>
      </c>
      <c r="F1083" s="29" t="s">
        <v>18888</v>
      </c>
      <c r="G1083" t="s">
        <v>522</v>
      </c>
    </row>
    <row r="1084" spans="1:7" x14ac:dyDescent="0.25">
      <c r="A1084" s="29" t="s">
        <v>11534</v>
      </c>
      <c r="B1084" s="29" t="s">
        <v>11535</v>
      </c>
      <c r="C1084" s="82">
        <v>44207</v>
      </c>
      <c r="D1084" s="29" t="s">
        <v>19254</v>
      </c>
      <c r="F1084" s="29" t="s">
        <v>18888</v>
      </c>
      <c r="G1084" t="s">
        <v>7405</v>
      </c>
    </row>
    <row r="1085" spans="1:7" x14ac:dyDescent="0.25">
      <c r="A1085" s="29" t="s">
        <v>12831</v>
      </c>
      <c r="B1085" s="29" t="s">
        <v>12832</v>
      </c>
      <c r="C1085" s="82">
        <v>44208</v>
      </c>
      <c r="D1085" s="29" t="s">
        <v>19254</v>
      </c>
      <c r="F1085" s="29" t="s">
        <v>18888</v>
      </c>
      <c r="G1085" t="s">
        <v>528</v>
      </c>
    </row>
    <row r="1086" spans="1:7" x14ac:dyDescent="0.25">
      <c r="A1086" s="29" t="s">
        <v>18509</v>
      </c>
      <c r="B1086" s="29" t="s">
        <v>18510</v>
      </c>
      <c r="C1086" s="82">
        <v>44208</v>
      </c>
      <c r="D1086" s="29" t="s">
        <v>19254</v>
      </c>
      <c r="F1086" s="29" t="s">
        <v>18888</v>
      </c>
      <c r="G1086" t="s">
        <v>25</v>
      </c>
    </row>
    <row r="1087" spans="1:7" x14ac:dyDescent="0.25">
      <c r="A1087" s="29" t="s">
        <v>11537</v>
      </c>
      <c r="B1087" s="29" t="s">
        <v>11538</v>
      </c>
      <c r="C1087" s="82">
        <v>44208</v>
      </c>
      <c r="D1087" s="29" t="s">
        <v>19161</v>
      </c>
      <c r="F1087" s="29" t="s">
        <v>18888</v>
      </c>
      <c r="G1087" t="s">
        <v>392</v>
      </c>
    </row>
    <row r="1088" spans="1:7" x14ac:dyDescent="0.25">
      <c r="A1088" s="29" t="s">
        <v>18512</v>
      </c>
      <c r="B1088" s="29" t="s">
        <v>18513</v>
      </c>
      <c r="C1088" s="82">
        <v>44212</v>
      </c>
      <c r="D1088" s="29" t="s">
        <v>19254</v>
      </c>
      <c r="F1088" s="29" t="s">
        <v>18888</v>
      </c>
      <c r="G1088" t="s">
        <v>41</v>
      </c>
    </row>
    <row r="1089" spans="1:7" x14ac:dyDescent="0.25">
      <c r="A1089" s="29" t="s">
        <v>18515</v>
      </c>
      <c r="B1089" s="29" t="s">
        <v>18516</v>
      </c>
      <c r="C1089" s="82">
        <v>44212</v>
      </c>
      <c r="D1089" s="29" t="s">
        <v>19270</v>
      </c>
      <c r="F1089" s="29" t="s">
        <v>18888</v>
      </c>
      <c r="G1089" t="s">
        <v>2695</v>
      </c>
    </row>
    <row r="1090" spans="1:7" x14ac:dyDescent="0.25">
      <c r="A1090" s="29" t="s">
        <v>18518</v>
      </c>
      <c r="B1090" s="29" t="s">
        <v>18519</v>
      </c>
      <c r="C1090" s="82">
        <v>44212</v>
      </c>
      <c r="D1090" s="29" t="s">
        <v>19254</v>
      </c>
      <c r="F1090" s="29" t="s">
        <v>18888</v>
      </c>
      <c r="G1090" t="s">
        <v>76</v>
      </c>
    </row>
    <row r="1091" spans="1:7" x14ac:dyDescent="0.25">
      <c r="A1091" s="29" t="s">
        <v>18521</v>
      </c>
      <c r="B1091" s="29" t="s">
        <v>18522</v>
      </c>
      <c r="C1091" s="82">
        <v>44212</v>
      </c>
      <c r="D1091" s="29" t="s">
        <v>19270</v>
      </c>
      <c r="F1091" s="29" t="s">
        <v>18888</v>
      </c>
      <c r="G1091" t="s">
        <v>2695</v>
      </c>
    </row>
    <row r="1092" spans="1:7" x14ac:dyDescent="0.25">
      <c r="A1092" s="29" t="s">
        <v>18523</v>
      </c>
      <c r="B1092" s="29" t="s">
        <v>18524</v>
      </c>
      <c r="C1092" s="82">
        <v>44212</v>
      </c>
      <c r="D1092" s="29" t="s">
        <v>19270</v>
      </c>
      <c r="F1092" s="29" t="s">
        <v>18888</v>
      </c>
      <c r="G1092" t="s">
        <v>2695</v>
      </c>
    </row>
    <row r="1093" spans="1:7" x14ac:dyDescent="0.25">
      <c r="A1093" s="29" t="s">
        <v>5416</v>
      </c>
      <c r="B1093" s="29" t="s">
        <v>5417</v>
      </c>
      <c r="C1093" s="82">
        <v>44213</v>
      </c>
      <c r="D1093" s="29" t="s">
        <v>18907</v>
      </c>
      <c r="F1093" s="29" t="s">
        <v>18888</v>
      </c>
      <c r="G1093" t="s">
        <v>392</v>
      </c>
    </row>
    <row r="1094" spans="1:7" x14ac:dyDescent="0.25">
      <c r="A1094" s="29" t="s">
        <v>18526</v>
      </c>
      <c r="B1094" s="29" t="s">
        <v>18527</v>
      </c>
      <c r="C1094" s="82">
        <v>44209</v>
      </c>
      <c r="D1094" s="29" t="s">
        <v>19254</v>
      </c>
      <c r="F1094" s="29" t="s">
        <v>18888</v>
      </c>
      <c r="G1094" t="s">
        <v>34</v>
      </c>
    </row>
    <row r="1095" spans="1:7" x14ac:dyDescent="0.25">
      <c r="A1095" s="29" t="s">
        <v>5419</v>
      </c>
      <c r="B1095" s="29" t="s">
        <v>5420</v>
      </c>
      <c r="C1095" s="82">
        <v>44214</v>
      </c>
      <c r="D1095" s="29" t="s">
        <v>19257</v>
      </c>
      <c r="F1095" s="29" t="s">
        <v>18888</v>
      </c>
      <c r="G1095" t="s">
        <v>563</v>
      </c>
    </row>
    <row r="1096" spans="1:7" x14ac:dyDescent="0.25">
      <c r="A1096" s="29" t="s">
        <v>5422</v>
      </c>
      <c r="B1096" s="29" t="s">
        <v>5423</v>
      </c>
      <c r="C1096" s="82">
        <v>44214</v>
      </c>
      <c r="D1096" s="29" t="s">
        <v>19264</v>
      </c>
      <c r="F1096" s="29" t="s">
        <v>18888</v>
      </c>
      <c r="G1096" t="s">
        <v>563</v>
      </c>
    </row>
    <row r="1097" spans="1:7" x14ac:dyDescent="0.25">
      <c r="A1097" s="29" t="s">
        <v>5424</v>
      </c>
      <c r="B1097" s="29" t="s">
        <v>5425</v>
      </c>
      <c r="C1097" s="82">
        <v>44214</v>
      </c>
      <c r="D1097" s="29" t="s">
        <v>19232</v>
      </c>
      <c r="F1097" s="29" t="s">
        <v>18888</v>
      </c>
      <c r="G1097" t="s">
        <v>41</v>
      </c>
    </row>
    <row r="1098" spans="1:7" x14ac:dyDescent="0.25">
      <c r="A1098" s="29" t="s">
        <v>11540</v>
      </c>
      <c r="B1098" s="29" t="s">
        <v>11541</v>
      </c>
      <c r="C1098" s="82">
        <v>44214</v>
      </c>
      <c r="D1098" s="29" t="s">
        <v>19270</v>
      </c>
      <c r="F1098" s="29" t="s">
        <v>18888</v>
      </c>
      <c r="G1098" t="s">
        <v>563</v>
      </c>
    </row>
    <row r="1099" spans="1:7" x14ac:dyDescent="0.25">
      <c r="A1099" s="29" t="s">
        <v>5427</v>
      </c>
      <c r="B1099" s="29" t="s">
        <v>5428</v>
      </c>
      <c r="C1099" s="82">
        <v>44214</v>
      </c>
      <c r="D1099" s="29" t="s">
        <v>19270</v>
      </c>
      <c r="F1099" s="29" t="s">
        <v>18888</v>
      </c>
      <c r="G1099" t="s">
        <v>34</v>
      </c>
    </row>
    <row r="1100" spans="1:7" x14ac:dyDescent="0.25">
      <c r="A1100" s="29" t="s">
        <v>11452</v>
      </c>
      <c r="B1100" s="29" t="s">
        <v>11453</v>
      </c>
      <c r="C1100" s="82">
        <v>44214</v>
      </c>
      <c r="D1100" s="29" t="s">
        <v>19254</v>
      </c>
      <c r="F1100" s="29" t="s">
        <v>18888</v>
      </c>
      <c r="G1100" t="s">
        <v>34</v>
      </c>
    </row>
    <row r="1101" spans="1:7" x14ac:dyDescent="0.25">
      <c r="A1101" s="29" t="s">
        <v>11455</v>
      </c>
      <c r="B1101" s="29" t="s">
        <v>11456</v>
      </c>
      <c r="C1101" s="82">
        <v>44214</v>
      </c>
      <c r="D1101" s="29" t="s">
        <v>19254</v>
      </c>
      <c r="F1101" s="29" t="s">
        <v>18888</v>
      </c>
      <c r="G1101" t="s">
        <v>34</v>
      </c>
    </row>
    <row r="1102" spans="1:7" x14ac:dyDescent="0.25">
      <c r="A1102" s="29" t="s">
        <v>11457</v>
      </c>
      <c r="B1102" s="29" t="s">
        <v>11458</v>
      </c>
      <c r="C1102" s="82">
        <v>44214</v>
      </c>
      <c r="D1102" s="29" t="s">
        <v>19254</v>
      </c>
      <c r="F1102" s="29" t="s">
        <v>18888</v>
      </c>
      <c r="G1102" t="s">
        <v>34</v>
      </c>
    </row>
    <row r="1103" spans="1:7" x14ac:dyDescent="0.25">
      <c r="A1103" s="29" t="s">
        <v>11459</v>
      </c>
      <c r="B1103" s="29" t="s">
        <v>11460</v>
      </c>
      <c r="C1103" s="82">
        <v>44214</v>
      </c>
      <c r="D1103" s="29" t="s">
        <v>19254</v>
      </c>
      <c r="F1103" s="29" t="s">
        <v>18888</v>
      </c>
      <c r="G1103" t="s">
        <v>34</v>
      </c>
    </row>
    <row r="1104" spans="1:7" x14ac:dyDescent="0.25">
      <c r="A1104" s="29" t="s">
        <v>11462</v>
      </c>
      <c r="B1104" s="29" t="s">
        <v>11463</v>
      </c>
      <c r="C1104" s="82">
        <v>44214</v>
      </c>
      <c r="D1104" s="29" t="s">
        <v>18907</v>
      </c>
      <c r="F1104" s="29" t="s">
        <v>18888</v>
      </c>
      <c r="G1104" t="s">
        <v>25</v>
      </c>
    </row>
    <row r="1105" spans="1:7" x14ac:dyDescent="0.25">
      <c r="A1105" s="29" t="s">
        <v>11464</v>
      </c>
      <c r="B1105" s="29" t="s">
        <v>11465</v>
      </c>
      <c r="C1105" s="82">
        <v>44214</v>
      </c>
      <c r="D1105" s="29" t="s">
        <v>19254</v>
      </c>
      <c r="F1105" s="29" t="s">
        <v>18888</v>
      </c>
      <c r="G1105" t="s">
        <v>392</v>
      </c>
    </row>
    <row r="1106" spans="1:7" x14ac:dyDescent="0.25">
      <c r="A1106" s="29" t="s">
        <v>11466</v>
      </c>
      <c r="B1106" s="29" t="s">
        <v>11467</v>
      </c>
      <c r="C1106" s="82">
        <v>44214</v>
      </c>
      <c r="D1106" s="29" t="s">
        <v>19254</v>
      </c>
      <c r="F1106" s="29" t="s">
        <v>18888</v>
      </c>
      <c r="G1106" t="s">
        <v>76</v>
      </c>
    </row>
    <row r="1107" spans="1:7" x14ac:dyDescent="0.25">
      <c r="A1107" s="29" t="s">
        <v>11469</v>
      </c>
      <c r="B1107" s="29" t="s">
        <v>11470</v>
      </c>
      <c r="C1107" s="82">
        <v>44214</v>
      </c>
      <c r="D1107" s="29" t="s">
        <v>19254</v>
      </c>
      <c r="F1107" s="29" t="s">
        <v>18888</v>
      </c>
      <c r="G1107" t="s">
        <v>70</v>
      </c>
    </row>
    <row r="1108" spans="1:7" x14ac:dyDescent="0.25">
      <c r="A1108" s="29" t="s">
        <v>11472</v>
      </c>
      <c r="B1108" s="29" t="s">
        <v>11473</v>
      </c>
      <c r="C1108" s="82">
        <v>44214</v>
      </c>
      <c r="D1108" s="29" t="s">
        <v>19254</v>
      </c>
      <c r="F1108" s="29" t="s">
        <v>18888</v>
      </c>
      <c r="G1108" t="s">
        <v>70</v>
      </c>
    </row>
    <row r="1109" spans="1:7" x14ac:dyDescent="0.25">
      <c r="A1109" s="29" t="s">
        <v>11474</v>
      </c>
      <c r="B1109" s="29" t="s">
        <v>11475</v>
      </c>
      <c r="C1109" s="82">
        <v>44214</v>
      </c>
      <c r="D1109" s="29" t="s">
        <v>19036</v>
      </c>
      <c r="F1109" s="29" t="s">
        <v>18888</v>
      </c>
      <c r="G1109" t="s">
        <v>392</v>
      </c>
    </row>
    <row r="1110" spans="1:7" x14ac:dyDescent="0.25">
      <c r="A1110" s="29" t="s">
        <v>12834</v>
      </c>
      <c r="B1110" s="29" t="s">
        <v>12835</v>
      </c>
      <c r="C1110" s="82">
        <v>44215</v>
      </c>
      <c r="D1110" s="29" t="s">
        <v>19254</v>
      </c>
      <c r="F1110" s="29" t="s">
        <v>18888</v>
      </c>
      <c r="G1110" t="s">
        <v>25</v>
      </c>
    </row>
    <row r="1111" spans="1:7" x14ac:dyDescent="0.25">
      <c r="A1111" s="29" t="s">
        <v>11543</v>
      </c>
      <c r="B1111" s="29" t="s">
        <v>11544</v>
      </c>
      <c r="C1111" s="82">
        <v>44215</v>
      </c>
      <c r="D1111" s="29" t="s">
        <v>19254</v>
      </c>
      <c r="F1111" s="29" t="s">
        <v>18888</v>
      </c>
      <c r="G1111" t="s">
        <v>563</v>
      </c>
    </row>
    <row r="1112" spans="1:7" x14ac:dyDescent="0.25">
      <c r="A1112" s="29" t="s">
        <v>11545</v>
      </c>
      <c r="B1112" s="29" t="s">
        <v>11546</v>
      </c>
      <c r="C1112" s="82">
        <v>44215</v>
      </c>
      <c r="D1112" s="29" t="s">
        <v>19264</v>
      </c>
      <c r="F1112" s="29" t="s">
        <v>18888</v>
      </c>
      <c r="G1112" t="s">
        <v>25</v>
      </c>
    </row>
    <row r="1113" spans="1:7" x14ac:dyDescent="0.25">
      <c r="A1113" s="29" t="s">
        <v>11548</v>
      </c>
      <c r="B1113" s="29" t="s">
        <v>11549</v>
      </c>
      <c r="C1113" s="82">
        <v>44215</v>
      </c>
      <c r="D1113" s="29" t="s">
        <v>19036</v>
      </c>
      <c r="F1113" s="29" t="s">
        <v>18888</v>
      </c>
      <c r="G1113" t="s">
        <v>563</v>
      </c>
    </row>
    <row r="1114" spans="1:7" x14ac:dyDescent="0.25">
      <c r="A1114" s="29" t="s">
        <v>13969</v>
      </c>
      <c r="B1114" s="29" t="s">
        <v>13970</v>
      </c>
      <c r="C1114" s="82">
        <v>44215</v>
      </c>
      <c r="D1114" s="29" t="s">
        <v>19254</v>
      </c>
      <c r="F1114" s="29" t="s">
        <v>18888</v>
      </c>
      <c r="G1114" t="s">
        <v>5546</v>
      </c>
    </row>
    <row r="1115" spans="1:7" x14ac:dyDescent="0.25">
      <c r="A1115" s="29" t="s">
        <v>13971</v>
      </c>
      <c r="B1115" s="29" t="s">
        <v>13972</v>
      </c>
      <c r="C1115" s="82">
        <v>44215</v>
      </c>
      <c r="D1115" s="29" t="s">
        <v>18907</v>
      </c>
      <c r="F1115" s="29" t="s">
        <v>18888</v>
      </c>
      <c r="G1115" t="s">
        <v>25</v>
      </c>
    </row>
    <row r="1116" spans="1:7" x14ac:dyDescent="0.25">
      <c r="A1116" s="29" t="s">
        <v>13973</v>
      </c>
      <c r="B1116" s="29" t="s">
        <v>13974</v>
      </c>
      <c r="C1116" s="82">
        <v>44215</v>
      </c>
      <c r="D1116" s="29" t="s">
        <v>19254</v>
      </c>
      <c r="F1116" s="29" t="s">
        <v>18888</v>
      </c>
      <c r="G1116" t="s">
        <v>669</v>
      </c>
    </row>
    <row r="1117" spans="1:7" x14ac:dyDescent="0.25">
      <c r="A1117" s="29" t="s">
        <v>13976</v>
      </c>
      <c r="B1117" s="29" t="s">
        <v>13977</v>
      </c>
      <c r="C1117" s="82">
        <v>44215</v>
      </c>
      <c r="D1117" s="29" t="s">
        <v>19257</v>
      </c>
      <c r="F1117" s="29" t="s">
        <v>18888</v>
      </c>
      <c r="G1117" t="s">
        <v>563</v>
      </c>
    </row>
    <row r="1118" spans="1:7" x14ac:dyDescent="0.25">
      <c r="A1118" s="29" t="s">
        <v>13978</v>
      </c>
      <c r="B1118" s="29" t="s">
        <v>13979</v>
      </c>
      <c r="C1118" s="82">
        <v>44215</v>
      </c>
      <c r="D1118" s="29" t="s">
        <v>19254</v>
      </c>
      <c r="F1118" s="29" t="s">
        <v>18888</v>
      </c>
      <c r="G1118" t="s">
        <v>5546</v>
      </c>
    </row>
    <row r="1119" spans="1:7" x14ac:dyDescent="0.25">
      <c r="A1119" s="29" t="s">
        <v>13980</v>
      </c>
      <c r="B1119" s="29" t="s">
        <v>13981</v>
      </c>
      <c r="C1119" s="82">
        <v>44215</v>
      </c>
      <c r="D1119" s="29" t="s">
        <v>19264</v>
      </c>
      <c r="F1119" s="29" t="s">
        <v>18888</v>
      </c>
      <c r="G1119" t="s">
        <v>25</v>
      </c>
    </row>
    <row r="1120" spans="1:7" x14ac:dyDescent="0.25">
      <c r="A1120" s="29" t="s">
        <v>13983</v>
      </c>
      <c r="B1120" s="29" t="s">
        <v>13984</v>
      </c>
      <c r="C1120" s="82">
        <v>44216</v>
      </c>
      <c r="D1120" s="29" t="s">
        <v>19433</v>
      </c>
      <c r="F1120" s="29" t="s">
        <v>18888</v>
      </c>
      <c r="G1120" t="s">
        <v>25</v>
      </c>
    </row>
    <row r="1121" spans="1:7" x14ac:dyDescent="0.25">
      <c r="A1121" s="29" t="s">
        <v>13986</v>
      </c>
      <c r="B1121" s="29" t="s">
        <v>13987</v>
      </c>
      <c r="C1121" s="82">
        <v>44216</v>
      </c>
      <c r="D1121" s="29" t="s">
        <v>19433</v>
      </c>
      <c r="F1121" s="29" t="s">
        <v>18888</v>
      </c>
      <c r="G1121" t="s">
        <v>392</v>
      </c>
    </row>
    <row r="1122" spans="1:7" x14ac:dyDescent="0.25">
      <c r="A1122" s="29" t="s">
        <v>13989</v>
      </c>
      <c r="B1122" s="29" t="s">
        <v>13990</v>
      </c>
      <c r="C1122" s="82">
        <v>44216</v>
      </c>
      <c r="D1122" s="29" t="s">
        <v>19254</v>
      </c>
      <c r="F1122" s="29" t="s">
        <v>18888</v>
      </c>
      <c r="G1122" t="s">
        <v>76</v>
      </c>
    </row>
    <row r="1123" spans="1:7" x14ac:dyDescent="0.25">
      <c r="A1123" s="29" t="s">
        <v>13991</v>
      </c>
      <c r="B1123" s="29" t="s">
        <v>13992</v>
      </c>
      <c r="C1123" s="82">
        <v>44216</v>
      </c>
      <c r="D1123" s="29" t="s">
        <v>19254</v>
      </c>
      <c r="F1123" s="29" t="s">
        <v>18888</v>
      </c>
      <c r="G1123" t="s">
        <v>221</v>
      </c>
    </row>
    <row r="1124" spans="1:7" x14ac:dyDescent="0.25">
      <c r="A1124" s="29" t="s">
        <v>13994</v>
      </c>
      <c r="B1124" s="29" t="s">
        <v>13995</v>
      </c>
      <c r="C1124" s="82">
        <v>44216</v>
      </c>
      <c r="D1124" s="29" t="s">
        <v>19264</v>
      </c>
      <c r="F1124" s="29" t="s">
        <v>18888</v>
      </c>
      <c r="G1124" t="s">
        <v>563</v>
      </c>
    </row>
    <row r="1125" spans="1:7" x14ac:dyDescent="0.25">
      <c r="A1125" s="29" t="s">
        <v>13997</v>
      </c>
      <c r="B1125" s="29" t="s">
        <v>13998</v>
      </c>
      <c r="C1125" s="82">
        <v>44216</v>
      </c>
      <c r="D1125" s="29" t="s">
        <v>19296</v>
      </c>
      <c r="F1125" s="29" t="s">
        <v>18888</v>
      </c>
      <c r="G1125" t="s">
        <v>70</v>
      </c>
    </row>
    <row r="1126" spans="1:7" x14ac:dyDescent="0.25">
      <c r="A1126" s="29" t="s">
        <v>14000</v>
      </c>
      <c r="B1126" s="29" t="s">
        <v>14001</v>
      </c>
      <c r="C1126" s="82">
        <v>44216</v>
      </c>
      <c r="D1126" s="29" t="s">
        <v>19264</v>
      </c>
      <c r="F1126" s="29" t="s">
        <v>18888</v>
      </c>
      <c r="G1126" t="s">
        <v>563</v>
      </c>
    </row>
    <row r="1127" spans="1:7" x14ac:dyDescent="0.25">
      <c r="A1127" s="29" t="s">
        <v>14002</v>
      </c>
      <c r="B1127" s="29" t="s">
        <v>14003</v>
      </c>
      <c r="C1127" s="82">
        <v>44216</v>
      </c>
      <c r="D1127" s="29" t="s">
        <v>19264</v>
      </c>
      <c r="F1127" s="29" t="s">
        <v>18888</v>
      </c>
      <c r="G1127" t="s">
        <v>25</v>
      </c>
    </row>
    <row r="1128" spans="1:7" x14ac:dyDescent="0.25">
      <c r="A1128" s="29" t="s">
        <v>16349</v>
      </c>
      <c r="B1128" s="29" t="s">
        <v>16350</v>
      </c>
      <c r="C1128" s="82">
        <v>44216</v>
      </c>
      <c r="D1128" s="29" t="s">
        <v>19254</v>
      </c>
      <c r="F1128" s="29" t="s">
        <v>18888</v>
      </c>
      <c r="G1128" t="s">
        <v>563</v>
      </c>
    </row>
    <row r="1129" spans="1:7" x14ac:dyDescent="0.25">
      <c r="A1129" s="29" t="s">
        <v>14005</v>
      </c>
      <c r="B1129" s="29" t="s">
        <v>14006</v>
      </c>
      <c r="C1129" s="82">
        <v>44217</v>
      </c>
      <c r="D1129" s="29" t="s">
        <v>19254</v>
      </c>
      <c r="F1129" s="29" t="s">
        <v>18888</v>
      </c>
      <c r="G1129" t="s">
        <v>25</v>
      </c>
    </row>
    <row r="1130" spans="1:7" x14ac:dyDescent="0.25">
      <c r="A1130" s="29" t="s">
        <v>14007</v>
      </c>
      <c r="B1130" s="29" t="s">
        <v>14008</v>
      </c>
      <c r="C1130" s="82">
        <v>44217</v>
      </c>
      <c r="D1130" s="29" t="s">
        <v>19270</v>
      </c>
      <c r="F1130" s="29" t="s">
        <v>18888</v>
      </c>
      <c r="G1130" t="s">
        <v>25</v>
      </c>
    </row>
    <row r="1131" spans="1:7" x14ac:dyDescent="0.25">
      <c r="A1131" s="29" t="s">
        <v>14010</v>
      </c>
      <c r="B1131" s="29" t="s">
        <v>14011</v>
      </c>
      <c r="C1131" s="82">
        <v>44217</v>
      </c>
      <c r="D1131" s="29" t="s">
        <v>19296</v>
      </c>
      <c r="F1131" s="29" t="s">
        <v>18888</v>
      </c>
      <c r="G1131" t="s">
        <v>76</v>
      </c>
    </row>
    <row r="1132" spans="1:7" x14ac:dyDescent="0.25">
      <c r="A1132" s="29" t="s">
        <v>14013</v>
      </c>
      <c r="B1132" s="29" t="s">
        <v>14014</v>
      </c>
      <c r="C1132" s="82">
        <v>44217</v>
      </c>
      <c r="D1132" s="29" t="s">
        <v>19270</v>
      </c>
      <c r="F1132" s="29" t="s">
        <v>18888</v>
      </c>
      <c r="G1132" t="s">
        <v>34</v>
      </c>
    </row>
    <row r="1133" spans="1:7" x14ac:dyDescent="0.25">
      <c r="A1133" s="29" t="s">
        <v>14015</v>
      </c>
      <c r="B1133" s="29" t="s">
        <v>14016</v>
      </c>
      <c r="C1133" s="82">
        <v>44217</v>
      </c>
      <c r="D1133" s="29" t="s">
        <v>19270</v>
      </c>
      <c r="F1133" s="29" t="s">
        <v>18888</v>
      </c>
      <c r="G1133" t="s">
        <v>25</v>
      </c>
    </row>
    <row r="1134" spans="1:7" x14ac:dyDescent="0.25">
      <c r="A1134" s="29" t="s">
        <v>14018</v>
      </c>
      <c r="B1134" s="29" t="s">
        <v>14019</v>
      </c>
      <c r="C1134" s="82">
        <v>44217</v>
      </c>
      <c r="D1134" s="29" t="s">
        <v>19036</v>
      </c>
      <c r="F1134" s="29" t="s">
        <v>18888</v>
      </c>
      <c r="G1134" t="s">
        <v>563</v>
      </c>
    </row>
    <row r="1135" spans="1:7" x14ac:dyDescent="0.25">
      <c r="A1135" s="29" t="s">
        <v>14066</v>
      </c>
      <c r="B1135" s="29" t="s">
        <v>14067</v>
      </c>
      <c r="C1135" s="82">
        <v>44217</v>
      </c>
      <c r="D1135" s="29" t="s">
        <v>19254</v>
      </c>
      <c r="F1135" s="29" t="s">
        <v>18888</v>
      </c>
      <c r="G1135" t="s">
        <v>25</v>
      </c>
    </row>
    <row r="1136" spans="1:7" x14ac:dyDescent="0.25">
      <c r="A1136" s="29" t="s">
        <v>14021</v>
      </c>
      <c r="B1136" s="29" t="s">
        <v>14022</v>
      </c>
      <c r="C1136" s="82">
        <v>44217</v>
      </c>
      <c r="D1136" s="29" t="s">
        <v>19264</v>
      </c>
      <c r="F1136" s="29" t="s">
        <v>18888</v>
      </c>
      <c r="G1136" t="s">
        <v>563</v>
      </c>
    </row>
    <row r="1137" spans="1:7" x14ac:dyDescent="0.25">
      <c r="A1137" s="29" t="s">
        <v>14023</v>
      </c>
      <c r="B1137" s="29" t="s">
        <v>14024</v>
      </c>
      <c r="C1137" s="82">
        <v>44218</v>
      </c>
      <c r="D1137" s="29" t="s">
        <v>19254</v>
      </c>
      <c r="F1137" s="29" t="s">
        <v>18888</v>
      </c>
      <c r="G1137" t="s">
        <v>25</v>
      </c>
    </row>
    <row r="1138" spans="1:7" x14ac:dyDescent="0.25">
      <c r="A1138" s="29" t="s">
        <v>14026</v>
      </c>
      <c r="B1138" s="29" t="s">
        <v>14027</v>
      </c>
      <c r="C1138" s="82">
        <v>44218</v>
      </c>
      <c r="D1138" s="29" t="s">
        <v>19254</v>
      </c>
      <c r="F1138" s="29" t="s">
        <v>18888</v>
      </c>
      <c r="G1138" t="s">
        <v>25</v>
      </c>
    </row>
    <row r="1139" spans="1:7" x14ac:dyDescent="0.25">
      <c r="A1139" s="29" t="s">
        <v>14029</v>
      </c>
      <c r="B1139" s="29" t="s">
        <v>14030</v>
      </c>
      <c r="C1139" s="82">
        <v>44218</v>
      </c>
      <c r="D1139" s="29" t="s">
        <v>19254</v>
      </c>
      <c r="F1139" s="29" t="s">
        <v>18888</v>
      </c>
      <c r="G1139" t="s">
        <v>76</v>
      </c>
    </row>
    <row r="1140" spans="1:7" x14ac:dyDescent="0.25">
      <c r="A1140" s="29" t="s">
        <v>14068</v>
      </c>
      <c r="B1140" s="29" t="s">
        <v>14069</v>
      </c>
      <c r="C1140" s="82">
        <v>44218</v>
      </c>
      <c r="D1140" s="29" t="s">
        <v>19254</v>
      </c>
      <c r="F1140" s="29" t="s">
        <v>18888</v>
      </c>
      <c r="G1140" t="s">
        <v>25</v>
      </c>
    </row>
    <row r="1141" spans="1:7" x14ac:dyDescent="0.25">
      <c r="A1141" s="29" t="s">
        <v>14070</v>
      </c>
      <c r="B1141" s="29" t="s">
        <v>14071</v>
      </c>
      <c r="C1141" s="82">
        <v>44218</v>
      </c>
      <c r="D1141" s="29" t="s">
        <v>19264</v>
      </c>
      <c r="F1141" s="29" t="s">
        <v>18888</v>
      </c>
      <c r="G1141" t="s">
        <v>76</v>
      </c>
    </row>
    <row r="1142" spans="1:7" x14ac:dyDescent="0.25">
      <c r="A1142" s="29" t="s">
        <v>14119</v>
      </c>
      <c r="B1142" s="29" t="s">
        <v>14120</v>
      </c>
      <c r="C1142" s="82">
        <v>44218</v>
      </c>
      <c r="D1142" s="29" t="s">
        <v>19264</v>
      </c>
      <c r="F1142" s="29" t="s">
        <v>18888</v>
      </c>
      <c r="G1142" t="s">
        <v>76</v>
      </c>
    </row>
    <row r="1143" spans="1:7" x14ac:dyDescent="0.25">
      <c r="A1143" s="29" t="s">
        <v>14072</v>
      </c>
      <c r="B1143" s="29" t="s">
        <v>14073</v>
      </c>
      <c r="C1143" s="82">
        <v>44218</v>
      </c>
      <c r="D1143" s="29" t="s">
        <v>19254</v>
      </c>
      <c r="F1143" s="29" t="s">
        <v>18888</v>
      </c>
      <c r="G1143" t="s">
        <v>76</v>
      </c>
    </row>
    <row r="1144" spans="1:7" x14ac:dyDescent="0.25">
      <c r="A1144" s="29" t="s">
        <v>14075</v>
      </c>
      <c r="B1144" s="29" t="s">
        <v>14076</v>
      </c>
      <c r="C1144" s="82">
        <v>44218</v>
      </c>
      <c r="D1144" s="29" t="s">
        <v>19254</v>
      </c>
      <c r="F1144" s="29" t="s">
        <v>18888</v>
      </c>
      <c r="G1144" t="s">
        <v>25</v>
      </c>
    </row>
    <row r="1145" spans="1:7" x14ac:dyDescent="0.25">
      <c r="A1145" s="29" t="s">
        <v>18206</v>
      </c>
      <c r="B1145" s="29" t="s">
        <v>18207</v>
      </c>
      <c r="C1145" s="82">
        <v>44218</v>
      </c>
      <c r="D1145" s="29" t="s">
        <v>19036</v>
      </c>
      <c r="F1145" s="29" t="s">
        <v>18888</v>
      </c>
      <c r="G1145" t="s">
        <v>2974</v>
      </c>
    </row>
    <row r="1146" spans="1:7" x14ac:dyDescent="0.25">
      <c r="A1146" s="29" t="s">
        <v>14078</v>
      </c>
      <c r="B1146" s="29" t="s">
        <v>14079</v>
      </c>
      <c r="C1146" s="82">
        <v>44218</v>
      </c>
      <c r="D1146" s="29" t="s">
        <v>19036</v>
      </c>
      <c r="F1146" s="29" t="s">
        <v>18888</v>
      </c>
      <c r="G1146" t="s">
        <v>2974</v>
      </c>
    </row>
    <row r="1147" spans="1:7" x14ac:dyDescent="0.25">
      <c r="A1147" s="29" t="s">
        <v>14081</v>
      </c>
      <c r="B1147" s="29" t="s">
        <v>14082</v>
      </c>
      <c r="C1147" s="82">
        <v>44219</v>
      </c>
      <c r="D1147" s="29" t="s">
        <v>19264</v>
      </c>
      <c r="F1147" s="29" t="s">
        <v>18888</v>
      </c>
      <c r="G1147" t="s">
        <v>25</v>
      </c>
    </row>
    <row r="1148" spans="1:7" x14ac:dyDescent="0.25">
      <c r="A1148" s="29" t="s">
        <v>14084</v>
      </c>
      <c r="B1148" s="29" t="s">
        <v>14085</v>
      </c>
      <c r="C1148" s="82">
        <v>44219</v>
      </c>
      <c r="D1148" s="29" t="s">
        <v>19254</v>
      </c>
      <c r="F1148" s="29" t="s">
        <v>18888</v>
      </c>
      <c r="G1148" t="s">
        <v>392</v>
      </c>
    </row>
    <row r="1149" spans="1:7" x14ac:dyDescent="0.25">
      <c r="A1149" s="29" t="s">
        <v>14086</v>
      </c>
      <c r="B1149" s="29" t="s">
        <v>14087</v>
      </c>
      <c r="C1149" s="82">
        <v>44219</v>
      </c>
      <c r="D1149" s="29" t="s">
        <v>19254</v>
      </c>
      <c r="F1149" s="29" t="s">
        <v>18888</v>
      </c>
      <c r="G1149" t="s">
        <v>34</v>
      </c>
    </row>
    <row r="1150" spans="1:7" x14ac:dyDescent="0.25">
      <c r="A1150" s="29" t="s">
        <v>18208</v>
      </c>
      <c r="B1150" s="29" t="s">
        <v>18209</v>
      </c>
      <c r="C1150" s="82">
        <v>44219</v>
      </c>
      <c r="D1150" s="29" t="s">
        <v>19254</v>
      </c>
      <c r="F1150" s="29" t="s">
        <v>18888</v>
      </c>
      <c r="G1150" t="s">
        <v>34</v>
      </c>
    </row>
    <row r="1151" spans="1:7" x14ac:dyDescent="0.25">
      <c r="A1151" s="29" t="s">
        <v>14088</v>
      </c>
      <c r="B1151" s="29" t="s">
        <v>14089</v>
      </c>
      <c r="C1151" s="82">
        <v>44219</v>
      </c>
      <c r="D1151" s="29" t="s">
        <v>19264</v>
      </c>
      <c r="F1151" s="29" t="s">
        <v>18888</v>
      </c>
      <c r="G1151" t="s">
        <v>76</v>
      </c>
    </row>
    <row r="1152" spans="1:7" x14ac:dyDescent="0.25">
      <c r="A1152" s="29" t="s">
        <v>14091</v>
      </c>
      <c r="B1152" s="29" t="s">
        <v>14092</v>
      </c>
      <c r="C1152" s="82">
        <v>44220</v>
      </c>
      <c r="D1152" s="29" t="s">
        <v>19254</v>
      </c>
      <c r="F1152" s="29" t="s">
        <v>18888</v>
      </c>
      <c r="G1152" t="s">
        <v>76</v>
      </c>
    </row>
    <row r="1153" spans="1:7" x14ac:dyDescent="0.25">
      <c r="A1153" s="29" t="s">
        <v>14093</v>
      </c>
      <c r="B1153" s="29" t="s">
        <v>14094</v>
      </c>
      <c r="C1153" s="82">
        <v>44220</v>
      </c>
      <c r="D1153" s="29" t="s">
        <v>19254</v>
      </c>
      <c r="F1153" s="29" t="s">
        <v>18888</v>
      </c>
      <c r="G1153" t="s">
        <v>34</v>
      </c>
    </row>
    <row r="1154" spans="1:7" x14ac:dyDescent="0.25">
      <c r="A1154" s="29" t="s">
        <v>14096</v>
      </c>
      <c r="B1154" s="29" t="s">
        <v>14097</v>
      </c>
      <c r="C1154" s="82">
        <v>44220</v>
      </c>
      <c r="D1154" s="29" t="s">
        <v>19254</v>
      </c>
      <c r="F1154" s="29" t="s">
        <v>18888</v>
      </c>
      <c r="G1154" t="s">
        <v>70</v>
      </c>
    </row>
    <row r="1155" spans="1:7" x14ac:dyDescent="0.25">
      <c r="A1155" s="29" t="s">
        <v>14098</v>
      </c>
      <c r="B1155" s="29" t="s">
        <v>14099</v>
      </c>
      <c r="C1155" s="82">
        <v>44220</v>
      </c>
      <c r="D1155" s="29" t="s">
        <v>19254</v>
      </c>
      <c r="F1155" s="29" t="s">
        <v>18888</v>
      </c>
      <c r="G1155" t="s">
        <v>5546</v>
      </c>
    </row>
    <row r="1156" spans="1:7" x14ac:dyDescent="0.25">
      <c r="A1156" s="29" t="s">
        <v>14100</v>
      </c>
      <c r="B1156" s="29" t="s">
        <v>14101</v>
      </c>
      <c r="C1156" s="82">
        <v>44220</v>
      </c>
      <c r="D1156" s="29" t="s">
        <v>19263</v>
      </c>
      <c r="F1156" s="29" t="s">
        <v>18888</v>
      </c>
      <c r="G1156" t="s">
        <v>841</v>
      </c>
    </row>
    <row r="1157" spans="1:7" x14ac:dyDescent="0.25">
      <c r="A1157" s="29" t="s">
        <v>18210</v>
      </c>
      <c r="B1157" s="29" t="s">
        <v>18211</v>
      </c>
      <c r="C1157" s="82">
        <v>44220</v>
      </c>
      <c r="D1157" s="29" t="s">
        <v>19264</v>
      </c>
      <c r="F1157" s="29" t="s">
        <v>18888</v>
      </c>
      <c r="G1157" t="s">
        <v>5546</v>
      </c>
    </row>
    <row r="1158" spans="1:7" x14ac:dyDescent="0.25">
      <c r="A1158" s="29" t="s">
        <v>14121</v>
      </c>
      <c r="B1158" s="29" t="s">
        <v>14122</v>
      </c>
      <c r="C1158" s="82">
        <v>44221</v>
      </c>
      <c r="D1158" s="29" t="s">
        <v>19254</v>
      </c>
      <c r="F1158" s="29" t="s">
        <v>18888</v>
      </c>
      <c r="G1158" t="s">
        <v>76</v>
      </c>
    </row>
    <row r="1159" spans="1:7" x14ac:dyDescent="0.25">
      <c r="A1159" s="29" t="s">
        <v>14123</v>
      </c>
      <c r="B1159" s="29" t="s">
        <v>14124</v>
      </c>
      <c r="C1159" s="82">
        <v>44221</v>
      </c>
      <c r="D1159" s="29" t="s">
        <v>19254</v>
      </c>
      <c r="F1159" s="29" t="s">
        <v>18888</v>
      </c>
      <c r="G1159" t="s">
        <v>76</v>
      </c>
    </row>
    <row r="1160" spans="1:7" x14ac:dyDescent="0.25">
      <c r="A1160" s="29" t="s">
        <v>14125</v>
      </c>
      <c r="B1160" s="29" t="s">
        <v>14126</v>
      </c>
      <c r="C1160" s="82">
        <v>44221</v>
      </c>
      <c r="D1160" s="29" t="s">
        <v>19254</v>
      </c>
      <c r="F1160" s="29" t="s">
        <v>18888</v>
      </c>
      <c r="G1160" t="s">
        <v>392</v>
      </c>
    </row>
    <row r="1161" spans="1:7" x14ac:dyDescent="0.25">
      <c r="A1161" s="29" t="s">
        <v>14127</v>
      </c>
      <c r="B1161" s="29" t="s">
        <v>14128</v>
      </c>
      <c r="C1161" s="82">
        <v>44221</v>
      </c>
      <c r="D1161" s="29" t="s">
        <v>19436</v>
      </c>
      <c r="F1161" s="29" t="s">
        <v>18888</v>
      </c>
      <c r="G1161" t="s">
        <v>25</v>
      </c>
    </row>
    <row r="1162" spans="1:7" x14ac:dyDescent="0.25">
      <c r="A1162" s="29" t="s">
        <v>14129</v>
      </c>
      <c r="B1162" s="29" t="s">
        <v>14130</v>
      </c>
      <c r="C1162" s="82">
        <v>44221</v>
      </c>
      <c r="D1162" s="29" t="s">
        <v>19036</v>
      </c>
      <c r="F1162" s="29" t="s">
        <v>18888</v>
      </c>
      <c r="G1162" t="s">
        <v>34</v>
      </c>
    </row>
    <row r="1163" spans="1:7" x14ac:dyDescent="0.25">
      <c r="A1163" s="29" t="s">
        <v>14131</v>
      </c>
      <c r="B1163" s="29" t="s">
        <v>14132</v>
      </c>
      <c r="C1163" s="82">
        <v>44221</v>
      </c>
      <c r="D1163" s="29" t="s">
        <v>18907</v>
      </c>
      <c r="F1163" s="29" t="s">
        <v>18888</v>
      </c>
      <c r="G1163" t="s">
        <v>25</v>
      </c>
    </row>
    <row r="1164" spans="1:7" x14ac:dyDescent="0.25">
      <c r="A1164" s="29" t="s">
        <v>14133</v>
      </c>
      <c r="B1164" s="29" t="s">
        <v>14134</v>
      </c>
      <c r="C1164" s="82">
        <v>44221</v>
      </c>
      <c r="D1164" s="29" t="s">
        <v>19223</v>
      </c>
      <c r="F1164" s="29" t="s">
        <v>18886</v>
      </c>
      <c r="G1164" t="s">
        <v>25</v>
      </c>
    </row>
    <row r="1165" spans="1:7" x14ac:dyDescent="0.25">
      <c r="A1165" s="29" t="s">
        <v>12836</v>
      </c>
      <c r="B1165" s="29" t="s">
        <v>12837</v>
      </c>
      <c r="C1165" s="82">
        <v>44221</v>
      </c>
      <c r="D1165" s="29" t="s">
        <v>19270</v>
      </c>
      <c r="F1165" s="29" t="s">
        <v>18888</v>
      </c>
      <c r="G1165" t="s">
        <v>841</v>
      </c>
    </row>
    <row r="1166" spans="1:7" x14ac:dyDescent="0.25">
      <c r="A1166" s="29" t="s">
        <v>18212</v>
      </c>
      <c r="B1166" s="29" t="s">
        <v>18213</v>
      </c>
      <c r="C1166" s="82">
        <v>44221</v>
      </c>
      <c r="D1166" s="29" t="s">
        <v>19433</v>
      </c>
      <c r="F1166" s="29" t="s">
        <v>18888</v>
      </c>
      <c r="G1166" t="s">
        <v>221</v>
      </c>
    </row>
    <row r="1167" spans="1:7" x14ac:dyDescent="0.25">
      <c r="A1167" s="29" t="s">
        <v>15567</v>
      </c>
      <c r="B1167" s="29" t="s">
        <v>15568</v>
      </c>
      <c r="C1167" s="82">
        <v>44252</v>
      </c>
      <c r="D1167" s="29" t="s">
        <v>19036</v>
      </c>
      <c r="F1167" s="29" t="s">
        <v>18888</v>
      </c>
      <c r="G1167" t="s">
        <v>76</v>
      </c>
    </row>
    <row r="1168" spans="1:7" x14ac:dyDescent="0.25">
      <c r="A1168" s="29" t="s">
        <v>14135</v>
      </c>
      <c r="B1168" s="29" t="s">
        <v>14136</v>
      </c>
      <c r="C1168" s="82">
        <v>44221</v>
      </c>
      <c r="D1168" s="29" t="s">
        <v>19254</v>
      </c>
      <c r="F1168" s="29" t="s">
        <v>18888</v>
      </c>
      <c r="G1168" t="s">
        <v>76</v>
      </c>
    </row>
    <row r="1169" spans="1:7" x14ac:dyDescent="0.25">
      <c r="A1169" s="29" t="s">
        <v>14137</v>
      </c>
      <c r="B1169" s="29" t="s">
        <v>14138</v>
      </c>
      <c r="C1169" s="82">
        <v>44221</v>
      </c>
      <c r="D1169" s="29" t="s">
        <v>19440</v>
      </c>
      <c r="F1169" s="29" t="s">
        <v>18888</v>
      </c>
      <c r="G1169" t="s">
        <v>563</v>
      </c>
    </row>
    <row r="1170" spans="1:7" x14ac:dyDescent="0.25">
      <c r="A1170" s="29" t="s">
        <v>18214</v>
      </c>
      <c r="B1170" s="29" t="s">
        <v>18215</v>
      </c>
      <c r="C1170" s="82">
        <v>44221</v>
      </c>
      <c r="D1170" s="29" t="s">
        <v>19264</v>
      </c>
      <c r="F1170" s="29" t="s">
        <v>18888</v>
      </c>
      <c r="G1170" t="s">
        <v>221</v>
      </c>
    </row>
    <row r="1171" spans="1:7" x14ac:dyDescent="0.25">
      <c r="A1171" s="29" t="s">
        <v>18217</v>
      </c>
      <c r="B1171" s="29" t="s">
        <v>18218</v>
      </c>
      <c r="C1171" s="82">
        <v>44222</v>
      </c>
      <c r="D1171" s="29" t="s">
        <v>19036</v>
      </c>
      <c r="F1171" s="29" t="s">
        <v>18888</v>
      </c>
      <c r="G1171" t="s">
        <v>563</v>
      </c>
    </row>
    <row r="1172" spans="1:7" x14ac:dyDescent="0.25">
      <c r="A1172" s="29" t="s">
        <v>18219</v>
      </c>
      <c r="B1172" s="29" t="s">
        <v>18220</v>
      </c>
      <c r="C1172" s="82">
        <v>44222</v>
      </c>
      <c r="D1172" s="29" t="s">
        <v>19254</v>
      </c>
      <c r="F1172" s="29" t="s">
        <v>18888</v>
      </c>
      <c r="G1172" t="s">
        <v>392</v>
      </c>
    </row>
    <row r="1173" spans="1:7" x14ac:dyDescent="0.25">
      <c r="A1173" s="29" t="s">
        <v>18221</v>
      </c>
      <c r="B1173" s="29" t="s">
        <v>18222</v>
      </c>
      <c r="C1173" s="82">
        <v>44222</v>
      </c>
      <c r="D1173" s="29" t="s">
        <v>19036</v>
      </c>
      <c r="F1173" s="29" t="s">
        <v>18888</v>
      </c>
      <c r="G1173" t="s">
        <v>392</v>
      </c>
    </row>
    <row r="1174" spans="1:7" x14ac:dyDescent="0.25">
      <c r="A1174" s="29" t="s">
        <v>18223</v>
      </c>
      <c r="B1174" s="29" t="s">
        <v>18224</v>
      </c>
      <c r="C1174" s="82">
        <v>44222</v>
      </c>
      <c r="D1174" s="29" t="s">
        <v>19254</v>
      </c>
      <c r="F1174" s="29" t="s">
        <v>18888</v>
      </c>
      <c r="G1174" t="s">
        <v>669</v>
      </c>
    </row>
    <row r="1175" spans="1:7" x14ac:dyDescent="0.25">
      <c r="A1175" s="29" t="s">
        <v>18225</v>
      </c>
      <c r="B1175" s="29" t="s">
        <v>18226</v>
      </c>
      <c r="C1175" s="82">
        <v>44222</v>
      </c>
      <c r="D1175" s="29" t="s">
        <v>19254</v>
      </c>
      <c r="F1175" s="29" t="s">
        <v>18888</v>
      </c>
      <c r="G1175" t="s">
        <v>41</v>
      </c>
    </row>
    <row r="1176" spans="1:7" x14ac:dyDescent="0.25">
      <c r="A1176" s="29" t="s">
        <v>18228</v>
      </c>
      <c r="B1176" s="29" t="s">
        <v>18229</v>
      </c>
      <c r="C1176" s="82">
        <v>44222</v>
      </c>
      <c r="D1176" s="29" t="s">
        <v>19036</v>
      </c>
      <c r="F1176" s="29" t="s">
        <v>18888</v>
      </c>
      <c r="G1176" t="s">
        <v>841</v>
      </c>
    </row>
    <row r="1177" spans="1:7" x14ac:dyDescent="0.25">
      <c r="A1177" s="29" t="s">
        <v>18230</v>
      </c>
      <c r="B1177" s="29" t="s">
        <v>18231</v>
      </c>
      <c r="C1177" s="82">
        <v>44222</v>
      </c>
      <c r="D1177" s="29" t="s">
        <v>19254</v>
      </c>
      <c r="F1177" s="29" t="s">
        <v>18888</v>
      </c>
      <c r="G1177" t="s">
        <v>669</v>
      </c>
    </row>
    <row r="1178" spans="1:7" x14ac:dyDescent="0.25">
      <c r="A1178" s="29" t="s">
        <v>18232</v>
      </c>
      <c r="B1178" s="29" t="s">
        <v>18233</v>
      </c>
      <c r="C1178" s="82">
        <v>44222</v>
      </c>
      <c r="D1178" s="29" t="s">
        <v>19254</v>
      </c>
      <c r="F1178" s="29" t="s">
        <v>18888</v>
      </c>
      <c r="G1178" t="s">
        <v>841</v>
      </c>
    </row>
    <row r="1179" spans="1:7" x14ac:dyDescent="0.25">
      <c r="A1179" s="29" t="s">
        <v>18235</v>
      </c>
      <c r="B1179" s="29" t="s">
        <v>18236</v>
      </c>
      <c r="C1179" s="82">
        <v>44222</v>
      </c>
      <c r="D1179" s="29" t="s">
        <v>19254</v>
      </c>
      <c r="F1179" s="29" t="s">
        <v>18888</v>
      </c>
      <c r="G1179" t="s">
        <v>41</v>
      </c>
    </row>
    <row r="1180" spans="1:7" x14ac:dyDescent="0.25">
      <c r="A1180" s="29" t="s">
        <v>18238</v>
      </c>
      <c r="B1180" s="29" t="s">
        <v>18239</v>
      </c>
      <c r="C1180" s="82">
        <v>44222</v>
      </c>
      <c r="D1180" s="29" t="s">
        <v>19270</v>
      </c>
      <c r="F1180" s="29" t="s">
        <v>18888</v>
      </c>
      <c r="G1180" t="s">
        <v>841</v>
      </c>
    </row>
    <row r="1181" spans="1:7" x14ac:dyDescent="0.25">
      <c r="A1181" s="29" t="s">
        <v>18240</v>
      </c>
      <c r="B1181" s="29" t="s">
        <v>18241</v>
      </c>
      <c r="C1181" s="82">
        <v>44223</v>
      </c>
      <c r="D1181" s="29" t="s">
        <v>19439</v>
      </c>
      <c r="F1181" s="29" t="s">
        <v>18888</v>
      </c>
      <c r="G1181" t="s">
        <v>41</v>
      </c>
    </row>
    <row r="1182" spans="1:7" x14ac:dyDescent="0.25">
      <c r="A1182" s="29" t="s">
        <v>13917</v>
      </c>
      <c r="B1182" s="29" t="s">
        <v>13918</v>
      </c>
      <c r="C1182" s="82">
        <v>44223</v>
      </c>
      <c r="D1182" s="29" t="s">
        <v>19263</v>
      </c>
      <c r="F1182" s="29" t="s">
        <v>18888</v>
      </c>
      <c r="G1182" t="s">
        <v>76</v>
      </c>
    </row>
    <row r="1183" spans="1:7" x14ac:dyDescent="0.25">
      <c r="A1183" s="29" t="s">
        <v>11439</v>
      </c>
      <c r="B1183" s="29" t="s">
        <v>11440</v>
      </c>
      <c r="C1183" s="82">
        <v>44223</v>
      </c>
      <c r="D1183" s="29" t="s">
        <v>19254</v>
      </c>
      <c r="F1183" s="29" t="s">
        <v>18888</v>
      </c>
      <c r="G1183" t="s">
        <v>41</v>
      </c>
    </row>
    <row r="1184" spans="1:7" x14ac:dyDescent="0.25">
      <c r="A1184" s="29" t="s">
        <v>11441</v>
      </c>
      <c r="B1184" s="29" t="s">
        <v>11442</v>
      </c>
      <c r="C1184" s="82">
        <v>44223</v>
      </c>
      <c r="D1184" s="29" t="s">
        <v>19297</v>
      </c>
      <c r="F1184" s="29" t="s">
        <v>18888</v>
      </c>
      <c r="G1184" t="s">
        <v>76</v>
      </c>
    </row>
    <row r="1185" spans="1:7" x14ac:dyDescent="0.25">
      <c r="A1185" s="29" t="s">
        <v>11443</v>
      </c>
      <c r="B1185" s="29" t="s">
        <v>11444</v>
      </c>
      <c r="C1185" s="82">
        <v>44223</v>
      </c>
      <c r="D1185" s="29" t="s">
        <v>19036</v>
      </c>
      <c r="F1185" s="29" t="s">
        <v>18888</v>
      </c>
      <c r="G1185" t="s">
        <v>841</v>
      </c>
    </row>
    <row r="1186" spans="1:7" x14ac:dyDescent="0.25">
      <c r="A1186" s="29" t="s">
        <v>11445</v>
      </c>
      <c r="B1186" s="29" t="s">
        <v>11446</v>
      </c>
      <c r="C1186" s="82">
        <v>44223</v>
      </c>
      <c r="D1186" s="29" t="s">
        <v>19264</v>
      </c>
      <c r="F1186" s="29" t="s">
        <v>18888</v>
      </c>
      <c r="G1186" t="s">
        <v>76</v>
      </c>
    </row>
    <row r="1187" spans="1:7" x14ac:dyDescent="0.25">
      <c r="A1187" s="29" t="s">
        <v>5481</v>
      </c>
      <c r="B1187" s="29" t="s">
        <v>5482</v>
      </c>
      <c r="C1187" s="82">
        <v>44223</v>
      </c>
      <c r="D1187" s="29" t="s">
        <v>19254</v>
      </c>
      <c r="F1187" s="29" t="s">
        <v>18888</v>
      </c>
      <c r="G1187" t="s">
        <v>76</v>
      </c>
    </row>
    <row r="1188" spans="1:7" x14ac:dyDescent="0.25">
      <c r="A1188" s="29" t="s">
        <v>11448</v>
      </c>
      <c r="B1188" s="29" t="s">
        <v>11449</v>
      </c>
      <c r="C1188" s="82">
        <v>44223</v>
      </c>
      <c r="D1188" s="29" t="s">
        <v>19254</v>
      </c>
      <c r="F1188" s="29" t="s">
        <v>18888</v>
      </c>
      <c r="G1188" t="s">
        <v>41</v>
      </c>
    </row>
    <row r="1189" spans="1:7" x14ac:dyDescent="0.25">
      <c r="A1189" s="29" t="s">
        <v>11450</v>
      </c>
      <c r="B1189" s="29" t="s">
        <v>11451</v>
      </c>
      <c r="C1189" s="82">
        <v>44223</v>
      </c>
      <c r="D1189" s="29" t="s">
        <v>19036</v>
      </c>
      <c r="F1189" s="29" t="s">
        <v>18888</v>
      </c>
      <c r="G1189" t="s">
        <v>76</v>
      </c>
    </row>
    <row r="1190" spans="1:7" x14ac:dyDescent="0.25">
      <c r="A1190" s="29" t="s">
        <v>5484</v>
      </c>
      <c r="B1190" s="29" t="s">
        <v>5485</v>
      </c>
      <c r="C1190" s="82">
        <v>44224</v>
      </c>
      <c r="D1190" s="29" t="s">
        <v>19254</v>
      </c>
      <c r="F1190" s="29" t="s">
        <v>18888</v>
      </c>
      <c r="G1190" t="s">
        <v>76</v>
      </c>
    </row>
    <row r="1191" spans="1:7" x14ac:dyDescent="0.25">
      <c r="A1191" s="29" t="s">
        <v>5486</v>
      </c>
      <c r="B1191" s="29" t="s">
        <v>5487</v>
      </c>
      <c r="C1191" s="82">
        <v>44224</v>
      </c>
      <c r="D1191" s="29" t="s">
        <v>19254</v>
      </c>
      <c r="F1191" s="29" t="s">
        <v>18888</v>
      </c>
      <c r="G1191" t="s">
        <v>76</v>
      </c>
    </row>
    <row r="1192" spans="1:7" x14ac:dyDescent="0.25">
      <c r="A1192" s="29" t="s">
        <v>5537</v>
      </c>
      <c r="B1192" s="29" t="s">
        <v>5538</v>
      </c>
      <c r="C1192" s="82">
        <v>44224</v>
      </c>
      <c r="D1192" s="29" t="s">
        <v>19254</v>
      </c>
      <c r="F1192" s="29" t="s">
        <v>18888</v>
      </c>
      <c r="G1192" t="s">
        <v>76</v>
      </c>
    </row>
    <row r="1193" spans="1:7" x14ac:dyDescent="0.25">
      <c r="A1193" s="29" t="s">
        <v>5488</v>
      </c>
      <c r="B1193" s="29" t="s">
        <v>5489</v>
      </c>
      <c r="C1193" s="82">
        <v>44224</v>
      </c>
      <c r="D1193" s="29" t="s">
        <v>19270</v>
      </c>
      <c r="F1193" s="29" t="s">
        <v>18888</v>
      </c>
      <c r="G1193" t="s">
        <v>1602</v>
      </c>
    </row>
    <row r="1194" spans="1:7" x14ac:dyDescent="0.25">
      <c r="A1194" s="29" t="s">
        <v>5491</v>
      </c>
      <c r="B1194" s="29" t="s">
        <v>5492</v>
      </c>
      <c r="C1194" s="82">
        <v>44224</v>
      </c>
      <c r="D1194" s="29" t="s">
        <v>19263</v>
      </c>
      <c r="F1194" s="29" t="s">
        <v>18888</v>
      </c>
      <c r="G1194" t="s">
        <v>841</v>
      </c>
    </row>
    <row r="1195" spans="1:7" x14ac:dyDescent="0.25">
      <c r="A1195" s="29" t="s">
        <v>5494</v>
      </c>
      <c r="B1195" s="29" t="s">
        <v>5495</v>
      </c>
      <c r="C1195" s="82">
        <v>44224</v>
      </c>
      <c r="D1195" s="29" t="s">
        <v>19254</v>
      </c>
      <c r="F1195" s="29" t="s">
        <v>18888</v>
      </c>
      <c r="G1195" t="s">
        <v>41</v>
      </c>
    </row>
    <row r="1196" spans="1:7" x14ac:dyDescent="0.25">
      <c r="A1196" s="29" t="s">
        <v>5497</v>
      </c>
      <c r="B1196" s="29" t="s">
        <v>5498</v>
      </c>
      <c r="C1196" s="82">
        <v>44225</v>
      </c>
      <c r="D1196" s="29" t="s">
        <v>19254</v>
      </c>
      <c r="F1196" s="29" t="s">
        <v>18888</v>
      </c>
      <c r="G1196" t="s">
        <v>841</v>
      </c>
    </row>
    <row r="1197" spans="1:7" x14ac:dyDescent="0.25">
      <c r="A1197" s="29" t="s">
        <v>5499</v>
      </c>
      <c r="B1197" s="29" t="s">
        <v>5500</v>
      </c>
      <c r="C1197" s="82">
        <v>44225</v>
      </c>
      <c r="D1197" s="29" t="s">
        <v>19254</v>
      </c>
      <c r="F1197" s="29" t="s">
        <v>18888</v>
      </c>
      <c r="G1197" t="s">
        <v>70</v>
      </c>
    </row>
    <row r="1198" spans="1:7" x14ac:dyDescent="0.25">
      <c r="A1198" s="29" t="s">
        <v>5501</v>
      </c>
      <c r="B1198" s="29" t="s">
        <v>5502</v>
      </c>
      <c r="C1198" s="82">
        <v>44225</v>
      </c>
      <c r="D1198" s="29" t="s">
        <v>19254</v>
      </c>
      <c r="F1198" s="29" t="s">
        <v>18888</v>
      </c>
      <c r="G1198" t="s">
        <v>76</v>
      </c>
    </row>
    <row r="1199" spans="1:7" x14ac:dyDescent="0.25">
      <c r="A1199" s="29" t="s">
        <v>5503</v>
      </c>
      <c r="B1199" s="29" t="s">
        <v>5504</v>
      </c>
      <c r="C1199" s="82">
        <v>44225</v>
      </c>
      <c r="D1199" s="29" t="s">
        <v>19254</v>
      </c>
      <c r="F1199" s="29" t="s">
        <v>18888</v>
      </c>
      <c r="G1199" t="s">
        <v>76</v>
      </c>
    </row>
    <row r="1200" spans="1:7" x14ac:dyDescent="0.25">
      <c r="A1200" s="29" t="s">
        <v>5539</v>
      </c>
      <c r="B1200" s="29" t="s">
        <v>5540</v>
      </c>
      <c r="C1200" s="82">
        <v>44225</v>
      </c>
      <c r="D1200" s="29" t="s">
        <v>19254</v>
      </c>
      <c r="F1200" s="29" t="s">
        <v>18888</v>
      </c>
      <c r="G1200" t="s">
        <v>76</v>
      </c>
    </row>
    <row r="1201" spans="1:7" x14ac:dyDescent="0.25">
      <c r="A1201" s="29" t="s">
        <v>5465</v>
      </c>
      <c r="B1201" s="29" t="s">
        <v>5466</v>
      </c>
      <c r="C1201" s="82">
        <v>44225</v>
      </c>
      <c r="D1201" s="29" t="s">
        <v>19036</v>
      </c>
      <c r="F1201" s="29" t="s">
        <v>18888</v>
      </c>
      <c r="G1201" t="s">
        <v>841</v>
      </c>
    </row>
    <row r="1202" spans="1:7" x14ac:dyDescent="0.25">
      <c r="A1202" s="29" t="s">
        <v>5542</v>
      </c>
      <c r="B1202" s="29" t="s">
        <v>5543</v>
      </c>
      <c r="C1202" s="82">
        <v>44225</v>
      </c>
      <c r="D1202" s="29" t="s">
        <v>19036</v>
      </c>
      <c r="F1202" s="29" t="s">
        <v>18888</v>
      </c>
      <c r="G1202" t="s">
        <v>841</v>
      </c>
    </row>
    <row r="1203" spans="1:7" x14ac:dyDescent="0.25">
      <c r="A1203" s="29" t="s">
        <v>5544</v>
      </c>
      <c r="B1203" s="29" t="s">
        <v>5545</v>
      </c>
      <c r="C1203" s="82">
        <v>44225</v>
      </c>
      <c r="D1203" s="29" t="s">
        <v>19254</v>
      </c>
      <c r="F1203" s="29" t="s">
        <v>18888</v>
      </c>
      <c r="G1203" t="s">
        <v>5546</v>
      </c>
    </row>
    <row r="1204" spans="1:7" x14ac:dyDescent="0.25">
      <c r="A1204" s="29" t="s">
        <v>5505</v>
      </c>
      <c r="B1204" s="29" t="s">
        <v>5506</v>
      </c>
      <c r="C1204" s="82">
        <v>44226</v>
      </c>
      <c r="D1204" s="29" t="s">
        <v>19036</v>
      </c>
      <c r="F1204" s="29" t="s">
        <v>18888</v>
      </c>
      <c r="G1204" t="s">
        <v>25</v>
      </c>
    </row>
    <row r="1205" spans="1:7" x14ac:dyDescent="0.25">
      <c r="A1205" s="29" t="s">
        <v>5548</v>
      </c>
      <c r="B1205" s="29" t="s">
        <v>5549</v>
      </c>
      <c r="C1205" s="82">
        <v>44226</v>
      </c>
      <c r="D1205" s="29" t="s">
        <v>19254</v>
      </c>
      <c r="F1205" s="29" t="s">
        <v>18888</v>
      </c>
      <c r="G1205" t="s">
        <v>70</v>
      </c>
    </row>
    <row r="1206" spans="1:7" x14ac:dyDescent="0.25">
      <c r="A1206" s="29" t="s">
        <v>5550</v>
      </c>
      <c r="B1206" s="29" t="s">
        <v>5551</v>
      </c>
      <c r="C1206" s="82">
        <v>44226</v>
      </c>
      <c r="D1206" s="29" t="s">
        <v>19254</v>
      </c>
      <c r="F1206" s="29" t="s">
        <v>18888</v>
      </c>
      <c r="G1206" t="s">
        <v>70</v>
      </c>
    </row>
    <row r="1207" spans="1:7" x14ac:dyDescent="0.25">
      <c r="A1207" s="29" t="s">
        <v>5553</v>
      </c>
      <c r="B1207" s="29" t="s">
        <v>5554</v>
      </c>
      <c r="C1207" s="82">
        <v>44226</v>
      </c>
      <c r="D1207" s="29" t="s">
        <v>19270</v>
      </c>
      <c r="F1207" s="29" t="s">
        <v>18888</v>
      </c>
      <c r="G1207" t="s">
        <v>76</v>
      </c>
    </row>
    <row r="1208" spans="1:7" x14ac:dyDescent="0.25">
      <c r="A1208" s="29" t="s">
        <v>5556</v>
      </c>
      <c r="B1208" s="29" t="s">
        <v>5557</v>
      </c>
      <c r="C1208" s="82">
        <v>44227</v>
      </c>
      <c r="D1208" s="29" t="s">
        <v>19254</v>
      </c>
      <c r="F1208" s="29" t="s">
        <v>18888</v>
      </c>
      <c r="G1208" t="s">
        <v>70</v>
      </c>
    </row>
    <row r="1209" spans="1:7" x14ac:dyDescent="0.25">
      <c r="A1209" s="29" t="s">
        <v>5558</v>
      </c>
      <c r="B1209" s="29" t="s">
        <v>5559</v>
      </c>
      <c r="C1209" s="82">
        <v>44227</v>
      </c>
      <c r="D1209" s="29" t="s">
        <v>19254</v>
      </c>
      <c r="F1209" s="29" t="s">
        <v>18888</v>
      </c>
      <c r="G1209" t="s">
        <v>70</v>
      </c>
    </row>
    <row r="1210" spans="1:7" x14ac:dyDescent="0.25">
      <c r="A1210" s="29" t="s">
        <v>5560</v>
      </c>
      <c r="B1210" s="29" t="s">
        <v>5561</v>
      </c>
      <c r="C1210" s="82">
        <v>44227</v>
      </c>
      <c r="D1210" s="29" t="s">
        <v>19254</v>
      </c>
      <c r="F1210" s="29" t="s">
        <v>18888</v>
      </c>
      <c r="G1210" t="s">
        <v>70</v>
      </c>
    </row>
    <row r="1211" spans="1:7" x14ac:dyDescent="0.25">
      <c r="A1211" s="29" t="s">
        <v>5562</v>
      </c>
      <c r="B1211" s="29" t="s">
        <v>5563</v>
      </c>
      <c r="C1211" s="82">
        <v>44228</v>
      </c>
      <c r="D1211" s="29" t="s">
        <v>19254</v>
      </c>
      <c r="F1211" s="29" t="s">
        <v>18888</v>
      </c>
      <c r="G1211" t="s">
        <v>76</v>
      </c>
    </row>
    <row r="1212" spans="1:7" x14ac:dyDescent="0.25">
      <c r="A1212" s="29" t="s">
        <v>5564</v>
      </c>
      <c r="B1212" s="29" t="s">
        <v>5565</v>
      </c>
      <c r="C1212" s="82">
        <v>44228</v>
      </c>
      <c r="D1212" s="29" t="s">
        <v>19254</v>
      </c>
      <c r="F1212" s="29" t="s">
        <v>18888</v>
      </c>
      <c r="G1212" t="s">
        <v>76</v>
      </c>
    </row>
    <row r="1213" spans="1:7" x14ac:dyDescent="0.25">
      <c r="A1213" s="29" t="s">
        <v>5567</v>
      </c>
      <c r="B1213" s="29" t="s">
        <v>5568</v>
      </c>
      <c r="C1213" s="82">
        <v>44228</v>
      </c>
      <c r="D1213" s="29" t="s">
        <v>19254</v>
      </c>
      <c r="F1213" s="29" t="s">
        <v>18888</v>
      </c>
      <c r="G1213" t="s">
        <v>41</v>
      </c>
    </row>
    <row r="1214" spans="1:7" x14ac:dyDescent="0.25">
      <c r="A1214" s="29" t="s">
        <v>5569</v>
      </c>
      <c r="B1214" s="29" t="s">
        <v>5570</v>
      </c>
      <c r="C1214" s="82">
        <v>44228</v>
      </c>
      <c r="D1214" s="29" t="s">
        <v>19254</v>
      </c>
      <c r="F1214" s="29" t="s">
        <v>18888</v>
      </c>
      <c r="G1214" t="s">
        <v>76</v>
      </c>
    </row>
    <row r="1215" spans="1:7" x14ac:dyDescent="0.25">
      <c r="A1215" s="29" t="s">
        <v>5468</v>
      </c>
      <c r="B1215" s="29" t="s">
        <v>5469</v>
      </c>
      <c r="C1215" s="82">
        <v>44228</v>
      </c>
      <c r="D1215" s="29" t="s">
        <v>19254</v>
      </c>
      <c r="F1215" s="29" t="s">
        <v>18888</v>
      </c>
      <c r="G1215" t="s">
        <v>70</v>
      </c>
    </row>
    <row r="1216" spans="1:7" x14ac:dyDescent="0.25">
      <c r="A1216" s="29" t="s">
        <v>5442</v>
      </c>
      <c r="B1216" s="29" t="s">
        <v>5443</v>
      </c>
      <c r="C1216" s="82">
        <v>44228</v>
      </c>
      <c r="D1216" s="29" t="s">
        <v>19254</v>
      </c>
      <c r="F1216" s="29" t="s">
        <v>18888</v>
      </c>
      <c r="G1216" t="s">
        <v>76</v>
      </c>
    </row>
    <row r="1217" spans="1:7" x14ac:dyDescent="0.25">
      <c r="A1217" s="29" t="s">
        <v>5470</v>
      </c>
      <c r="B1217" s="29" t="s">
        <v>5471</v>
      </c>
      <c r="C1217" s="82">
        <v>44228</v>
      </c>
      <c r="D1217" s="29" t="s">
        <v>19254</v>
      </c>
      <c r="F1217" s="29" t="s">
        <v>18888</v>
      </c>
      <c r="G1217" t="s">
        <v>1819</v>
      </c>
    </row>
    <row r="1218" spans="1:7" x14ac:dyDescent="0.25">
      <c r="A1218" s="29" t="s">
        <v>5433</v>
      </c>
      <c r="B1218" s="29" t="s">
        <v>5434</v>
      </c>
      <c r="C1218" s="82">
        <v>44228</v>
      </c>
      <c r="D1218" s="29" t="s">
        <v>19254</v>
      </c>
      <c r="F1218" s="29" t="s">
        <v>18888</v>
      </c>
      <c r="G1218" t="s">
        <v>76</v>
      </c>
    </row>
    <row r="1219" spans="1:7" x14ac:dyDescent="0.25">
      <c r="A1219" s="29" t="s">
        <v>5473</v>
      </c>
      <c r="B1219" s="29" t="s">
        <v>5474</v>
      </c>
      <c r="C1219" s="82">
        <v>44228</v>
      </c>
      <c r="D1219" s="29" t="s">
        <v>19254</v>
      </c>
      <c r="F1219" s="29" t="s">
        <v>18888</v>
      </c>
      <c r="G1219" t="s">
        <v>669</v>
      </c>
    </row>
    <row r="1220" spans="1:7" x14ac:dyDescent="0.25">
      <c r="A1220" s="29" t="s">
        <v>5445</v>
      </c>
      <c r="B1220" s="29" t="s">
        <v>5446</v>
      </c>
      <c r="C1220" s="82">
        <v>44229</v>
      </c>
      <c r="D1220" s="29" t="s">
        <v>19036</v>
      </c>
      <c r="F1220" s="29" t="s">
        <v>18888</v>
      </c>
      <c r="G1220" t="s">
        <v>221</v>
      </c>
    </row>
    <row r="1221" spans="1:7" x14ac:dyDescent="0.25">
      <c r="A1221" s="29" t="s">
        <v>16352</v>
      </c>
      <c r="B1221" s="29" t="s">
        <v>16353</v>
      </c>
      <c r="C1221" s="82">
        <v>44229</v>
      </c>
      <c r="D1221" s="29" t="s">
        <v>19254</v>
      </c>
      <c r="F1221" s="29" t="s">
        <v>18888</v>
      </c>
      <c r="G1221" t="s">
        <v>70</v>
      </c>
    </row>
    <row r="1222" spans="1:7" x14ac:dyDescent="0.25">
      <c r="A1222" s="29" t="s">
        <v>3233</v>
      </c>
      <c r="B1222" s="29" t="s">
        <v>3234</v>
      </c>
      <c r="C1222" s="82">
        <v>44231</v>
      </c>
      <c r="D1222" s="29" t="s">
        <v>19270</v>
      </c>
      <c r="F1222" s="29" t="s">
        <v>18888</v>
      </c>
      <c r="G1222" t="s">
        <v>25</v>
      </c>
    </row>
    <row r="1223" spans="1:7" x14ac:dyDescent="0.25">
      <c r="A1223" s="29" t="s">
        <v>3236</v>
      </c>
      <c r="B1223" s="29" t="s">
        <v>3237</v>
      </c>
      <c r="C1223" s="82">
        <v>44230</v>
      </c>
      <c r="D1223" s="29" t="s">
        <v>19264</v>
      </c>
      <c r="F1223" s="29" t="s">
        <v>18888</v>
      </c>
      <c r="G1223" t="s">
        <v>76</v>
      </c>
    </row>
    <row r="1224" spans="1:7" x14ac:dyDescent="0.25">
      <c r="A1224" s="29" t="s">
        <v>3239</v>
      </c>
      <c r="B1224" s="29" t="s">
        <v>3240</v>
      </c>
      <c r="C1224" s="82">
        <v>44230</v>
      </c>
      <c r="D1224" s="29" t="s">
        <v>19254</v>
      </c>
      <c r="F1224" s="29" t="s">
        <v>18888</v>
      </c>
      <c r="G1224" t="s">
        <v>905</v>
      </c>
    </row>
    <row r="1225" spans="1:7" x14ac:dyDescent="0.25">
      <c r="A1225" s="29" t="s">
        <v>3242</v>
      </c>
      <c r="B1225" s="29" t="s">
        <v>3243</v>
      </c>
      <c r="C1225" s="82">
        <v>44230</v>
      </c>
      <c r="D1225" s="29" t="s">
        <v>19254</v>
      </c>
      <c r="F1225" s="29" t="s">
        <v>18888</v>
      </c>
      <c r="G1225" t="s">
        <v>70</v>
      </c>
    </row>
    <row r="1226" spans="1:7" x14ac:dyDescent="0.25">
      <c r="A1226" s="29" t="s">
        <v>11550</v>
      </c>
      <c r="B1226" s="29" t="s">
        <v>11551</v>
      </c>
      <c r="C1226" s="82">
        <v>44230</v>
      </c>
      <c r="D1226" s="29" t="s">
        <v>19254</v>
      </c>
      <c r="F1226" s="29" t="s">
        <v>18888</v>
      </c>
      <c r="G1226" t="s">
        <v>70</v>
      </c>
    </row>
    <row r="1227" spans="1:7" x14ac:dyDescent="0.25">
      <c r="A1227" s="29" t="s">
        <v>12838</v>
      </c>
      <c r="B1227" s="29" t="s">
        <v>12839</v>
      </c>
      <c r="C1227" s="82">
        <v>44230</v>
      </c>
      <c r="D1227" s="29" t="s">
        <v>19254</v>
      </c>
      <c r="F1227" s="29" t="s">
        <v>18888</v>
      </c>
      <c r="G1227" t="s">
        <v>490</v>
      </c>
    </row>
    <row r="1228" spans="1:7" x14ac:dyDescent="0.25">
      <c r="A1228" s="29" t="s">
        <v>11552</v>
      </c>
      <c r="B1228" s="29" t="s">
        <v>11553</v>
      </c>
      <c r="C1228" s="82">
        <v>44230</v>
      </c>
      <c r="D1228" s="29" t="s">
        <v>18908</v>
      </c>
      <c r="F1228" s="29" t="s">
        <v>18888</v>
      </c>
      <c r="G1228" t="s">
        <v>76</v>
      </c>
    </row>
    <row r="1229" spans="1:7" x14ac:dyDescent="0.25">
      <c r="A1229" s="29" t="s">
        <v>3245</v>
      </c>
      <c r="B1229" s="29" t="s">
        <v>3246</v>
      </c>
      <c r="C1229" s="82">
        <v>44230</v>
      </c>
      <c r="D1229" s="29" t="s">
        <v>19254</v>
      </c>
      <c r="F1229" s="29" t="s">
        <v>18888</v>
      </c>
      <c r="G1229" t="s">
        <v>70</v>
      </c>
    </row>
    <row r="1230" spans="1:7" x14ac:dyDescent="0.25">
      <c r="A1230" s="29" t="s">
        <v>11555</v>
      </c>
      <c r="B1230" s="29" t="s">
        <v>11556</v>
      </c>
      <c r="C1230" s="82">
        <v>44230</v>
      </c>
      <c r="D1230" s="29" t="s">
        <v>19254</v>
      </c>
      <c r="F1230" s="29" t="s">
        <v>18888</v>
      </c>
      <c r="G1230" t="s">
        <v>70</v>
      </c>
    </row>
    <row r="1231" spans="1:7" x14ac:dyDescent="0.25">
      <c r="A1231" s="29" t="s">
        <v>11558</v>
      </c>
      <c r="B1231" s="29" t="s">
        <v>11559</v>
      </c>
      <c r="C1231" s="82">
        <v>44230</v>
      </c>
      <c r="D1231" s="29" t="s">
        <v>19254</v>
      </c>
      <c r="F1231" s="29" t="s">
        <v>18888</v>
      </c>
      <c r="G1231" t="s">
        <v>70</v>
      </c>
    </row>
    <row r="1232" spans="1:7" x14ac:dyDescent="0.25">
      <c r="A1232" s="29" t="s">
        <v>18451</v>
      </c>
      <c r="B1232" s="29" t="s">
        <v>18452</v>
      </c>
      <c r="C1232" s="82">
        <v>44231</v>
      </c>
      <c r="D1232" s="29" t="s">
        <v>19254</v>
      </c>
      <c r="F1232" s="29" t="s">
        <v>18888</v>
      </c>
      <c r="G1232" t="s">
        <v>392</v>
      </c>
    </row>
    <row r="1233" spans="1:7" x14ac:dyDescent="0.25">
      <c r="A1233" s="29" t="s">
        <v>18453</v>
      </c>
      <c r="B1233" s="29" t="s">
        <v>18454</v>
      </c>
      <c r="C1233" s="82">
        <v>44231</v>
      </c>
      <c r="D1233" s="29" t="s">
        <v>19254</v>
      </c>
      <c r="F1233" s="29" t="s">
        <v>18888</v>
      </c>
      <c r="G1233" t="s">
        <v>41</v>
      </c>
    </row>
    <row r="1234" spans="1:7" x14ac:dyDescent="0.25">
      <c r="A1234" s="29" t="s">
        <v>18455</v>
      </c>
      <c r="B1234" s="29" t="s">
        <v>18456</v>
      </c>
      <c r="C1234" s="82">
        <v>44231</v>
      </c>
      <c r="D1234" s="29" t="s">
        <v>19433</v>
      </c>
      <c r="F1234" s="29" t="s">
        <v>18888</v>
      </c>
      <c r="G1234" t="s">
        <v>76</v>
      </c>
    </row>
    <row r="1235" spans="1:7" x14ac:dyDescent="0.25">
      <c r="A1235" s="29" t="s">
        <v>12840</v>
      </c>
      <c r="B1235" s="29" t="s">
        <v>12841</v>
      </c>
      <c r="C1235" s="82">
        <v>44231</v>
      </c>
      <c r="D1235" s="29" t="s">
        <v>19254</v>
      </c>
      <c r="F1235" s="29" t="s">
        <v>18888</v>
      </c>
      <c r="G1235" t="s">
        <v>490</v>
      </c>
    </row>
    <row r="1236" spans="1:7" x14ac:dyDescent="0.25">
      <c r="A1236" s="29" t="s">
        <v>11569</v>
      </c>
      <c r="B1236" s="29" t="s">
        <v>11570</v>
      </c>
      <c r="C1236" s="82">
        <v>44231</v>
      </c>
      <c r="D1236" s="29" t="s">
        <v>19270</v>
      </c>
      <c r="F1236" s="29" t="s">
        <v>18888</v>
      </c>
      <c r="G1236" t="s">
        <v>25</v>
      </c>
    </row>
    <row r="1237" spans="1:7" x14ac:dyDescent="0.25">
      <c r="A1237" s="29" t="s">
        <v>12842</v>
      </c>
      <c r="B1237" s="29" t="s">
        <v>12843</v>
      </c>
      <c r="C1237" s="82">
        <v>44231</v>
      </c>
      <c r="D1237" s="29" t="s">
        <v>19254</v>
      </c>
      <c r="F1237" s="29" t="s">
        <v>18888</v>
      </c>
      <c r="G1237" t="s">
        <v>490</v>
      </c>
    </row>
    <row r="1238" spans="1:7" x14ac:dyDescent="0.25">
      <c r="A1238" s="29" t="s">
        <v>11572</v>
      </c>
      <c r="B1238" s="29" t="s">
        <v>11573</v>
      </c>
      <c r="C1238" s="82">
        <v>44231</v>
      </c>
      <c r="D1238" s="29" t="s">
        <v>19254</v>
      </c>
      <c r="F1238" s="29" t="s">
        <v>18888</v>
      </c>
      <c r="G1238" t="s">
        <v>669</v>
      </c>
    </row>
    <row r="1239" spans="1:7" x14ac:dyDescent="0.25">
      <c r="A1239" s="29" t="s">
        <v>18457</v>
      </c>
      <c r="B1239" s="29" t="s">
        <v>18458</v>
      </c>
      <c r="C1239" s="82">
        <v>44232</v>
      </c>
      <c r="D1239" s="29" t="s">
        <v>19254</v>
      </c>
      <c r="F1239" s="29" t="s">
        <v>18888</v>
      </c>
      <c r="G1239" t="s">
        <v>221</v>
      </c>
    </row>
    <row r="1240" spans="1:7" x14ac:dyDescent="0.25">
      <c r="A1240" s="29" t="s">
        <v>18459</v>
      </c>
      <c r="B1240" s="29" t="s">
        <v>18460</v>
      </c>
      <c r="C1240" s="82">
        <v>44232</v>
      </c>
      <c r="D1240" s="29" t="s">
        <v>19270</v>
      </c>
      <c r="F1240" s="29" t="s">
        <v>18888</v>
      </c>
      <c r="G1240" t="s">
        <v>1819</v>
      </c>
    </row>
    <row r="1241" spans="1:7" x14ac:dyDescent="0.25">
      <c r="A1241" s="29" t="s">
        <v>18461</v>
      </c>
      <c r="B1241" s="29" t="s">
        <v>18462</v>
      </c>
      <c r="C1241" s="82">
        <v>44232</v>
      </c>
      <c r="D1241" s="29" t="s">
        <v>19254</v>
      </c>
      <c r="F1241" s="29" t="s">
        <v>18888</v>
      </c>
      <c r="G1241" t="s">
        <v>669</v>
      </c>
    </row>
    <row r="1242" spans="1:7" x14ac:dyDescent="0.25">
      <c r="A1242" s="29" t="s">
        <v>18464</v>
      </c>
      <c r="B1242" s="29" t="s">
        <v>18465</v>
      </c>
      <c r="C1242" s="82">
        <v>44233</v>
      </c>
      <c r="D1242" s="29" t="s">
        <v>19254</v>
      </c>
      <c r="F1242" s="29" t="s">
        <v>18888</v>
      </c>
      <c r="G1242" t="s">
        <v>76</v>
      </c>
    </row>
    <row r="1243" spans="1:7" x14ac:dyDescent="0.25">
      <c r="A1243" s="29" t="s">
        <v>12844</v>
      </c>
      <c r="B1243" s="29" t="s">
        <v>12845</v>
      </c>
      <c r="C1243" s="82">
        <v>44233</v>
      </c>
      <c r="D1243" s="29" t="s">
        <v>19254</v>
      </c>
      <c r="F1243" s="29" t="s">
        <v>18888</v>
      </c>
      <c r="G1243" t="s">
        <v>669</v>
      </c>
    </row>
    <row r="1244" spans="1:7" x14ac:dyDescent="0.25">
      <c r="A1244" s="29" t="s">
        <v>15552</v>
      </c>
      <c r="B1244" s="29" t="s">
        <v>15553</v>
      </c>
      <c r="C1244" s="82">
        <v>44233</v>
      </c>
      <c r="D1244" s="29" t="s">
        <v>19254</v>
      </c>
      <c r="F1244" s="29" t="s">
        <v>18888</v>
      </c>
      <c r="G1244" t="s">
        <v>669</v>
      </c>
    </row>
    <row r="1245" spans="1:7" x14ac:dyDescent="0.25">
      <c r="A1245" s="29" t="s">
        <v>18466</v>
      </c>
      <c r="B1245" s="29" t="s">
        <v>18467</v>
      </c>
      <c r="C1245" s="82">
        <v>44233</v>
      </c>
      <c r="D1245" s="29" t="s">
        <v>19254</v>
      </c>
      <c r="F1245" s="29" t="s">
        <v>18888</v>
      </c>
      <c r="G1245" t="s">
        <v>70</v>
      </c>
    </row>
    <row r="1246" spans="1:7" x14ac:dyDescent="0.25">
      <c r="A1246" s="29" t="s">
        <v>18468</v>
      </c>
      <c r="B1246" s="29" t="s">
        <v>18469</v>
      </c>
      <c r="C1246" s="82">
        <v>44233</v>
      </c>
      <c r="D1246" s="29" t="s">
        <v>19254</v>
      </c>
      <c r="F1246" s="29" t="s">
        <v>18888</v>
      </c>
      <c r="G1246" t="s">
        <v>841</v>
      </c>
    </row>
    <row r="1247" spans="1:7" x14ac:dyDescent="0.25">
      <c r="A1247" s="29" t="s">
        <v>18470</v>
      </c>
      <c r="B1247" s="29" t="s">
        <v>18471</v>
      </c>
      <c r="C1247" s="82">
        <v>44234</v>
      </c>
      <c r="D1247" s="29" t="s">
        <v>19254</v>
      </c>
      <c r="F1247" s="29" t="s">
        <v>18888</v>
      </c>
      <c r="G1247" t="s">
        <v>76</v>
      </c>
    </row>
    <row r="1248" spans="1:7" x14ac:dyDescent="0.25">
      <c r="A1248" s="29" t="s">
        <v>18472</v>
      </c>
      <c r="B1248" s="29" t="s">
        <v>18473</v>
      </c>
      <c r="C1248" s="82">
        <v>44234</v>
      </c>
      <c r="D1248" s="29" t="s">
        <v>19254</v>
      </c>
      <c r="F1248" s="29" t="s">
        <v>18888</v>
      </c>
      <c r="G1248" t="s">
        <v>76</v>
      </c>
    </row>
    <row r="1249" spans="1:7" x14ac:dyDescent="0.25">
      <c r="A1249" s="29" t="s">
        <v>18474</v>
      </c>
      <c r="B1249" s="29" t="s">
        <v>18475</v>
      </c>
      <c r="C1249" s="82">
        <v>44234</v>
      </c>
      <c r="D1249" s="29" t="s">
        <v>19254</v>
      </c>
      <c r="F1249" s="29" t="s">
        <v>18888</v>
      </c>
      <c r="G1249" t="s">
        <v>76</v>
      </c>
    </row>
    <row r="1250" spans="1:7" x14ac:dyDescent="0.25">
      <c r="A1250" s="29" t="s">
        <v>18476</v>
      </c>
      <c r="B1250" s="29" t="s">
        <v>18477</v>
      </c>
      <c r="C1250" s="82">
        <v>44234</v>
      </c>
      <c r="D1250" s="29" t="s">
        <v>19433</v>
      </c>
      <c r="F1250" s="29" t="s">
        <v>18888</v>
      </c>
      <c r="G1250" t="s">
        <v>76</v>
      </c>
    </row>
    <row r="1251" spans="1:7" x14ac:dyDescent="0.25">
      <c r="A1251" s="29" t="s">
        <v>12847</v>
      </c>
      <c r="B1251" s="29" t="s">
        <v>12848</v>
      </c>
      <c r="C1251" s="82">
        <v>44234</v>
      </c>
      <c r="D1251" s="29" t="s">
        <v>19254</v>
      </c>
      <c r="F1251" s="29" t="s">
        <v>18888</v>
      </c>
      <c r="G1251" t="s">
        <v>490</v>
      </c>
    </row>
    <row r="1252" spans="1:7" x14ac:dyDescent="0.25">
      <c r="A1252" s="29" t="s">
        <v>18478</v>
      </c>
      <c r="B1252" s="29" t="s">
        <v>18479</v>
      </c>
      <c r="C1252" s="82">
        <v>44234</v>
      </c>
      <c r="D1252" s="29" t="s">
        <v>19161</v>
      </c>
      <c r="F1252" s="29" t="s">
        <v>18888</v>
      </c>
      <c r="G1252" t="s">
        <v>41</v>
      </c>
    </row>
    <row r="1253" spans="1:7" x14ac:dyDescent="0.25">
      <c r="A1253" s="29" t="s">
        <v>18480</v>
      </c>
      <c r="B1253" s="29" t="s">
        <v>18481</v>
      </c>
      <c r="C1253" s="82">
        <v>44235</v>
      </c>
      <c r="D1253" s="29" t="s">
        <v>19290</v>
      </c>
      <c r="F1253" s="29" t="s">
        <v>18888</v>
      </c>
      <c r="G1253" t="s">
        <v>70</v>
      </c>
    </row>
    <row r="1254" spans="1:7" x14ac:dyDescent="0.25">
      <c r="A1254" s="29" t="s">
        <v>18482</v>
      </c>
      <c r="B1254" s="29" t="s">
        <v>18483</v>
      </c>
      <c r="C1254" s="82">
        <v>44235</v>
      </c>
      <c r="D1254" s="29" t="s">
        <v>19161</v>
      </c>
      <c r="F1254" s="29" t="s">
        <v>18888</v>
      </c>
      <c r="G1254" t="s">
        <v>41</v>
      </c>
    </row>
    <row r="1255" spans="1:7" x14ac:dyDescent="0.25">
      <c r="A1255" s="29" t="s">
        <v>18484</v>
      </c>
      <c r="B1255" s="29" t="s">
        <v>18485</v>
      </c>
      <c r="C1255" s="82">
        <v>44235</v>
      </c>
      <c r="D1255" s="29" t="s">
        <v>19254</v>
      </c>
      <c r="F1255" s="29" t="s">
        <v>18888</v>
      </c>
      <c r="G1255" t="s">
        <v>221</v>
      </c>
    </row>
    <row r="1256" spans="1:7" x14ac:dyDescent="0.25">
      <c r="A1256" s="29" t="s">
        <v>3397</v>
      </c>
      <c r="B1256" s="29" t="s">
        <v>3398</v>
      </c>
      <c r="C1256" s="82">
        <v>44235</v>
      </c>
      <c r="D1256" s="29" t="s">
        <v>19254</v>
      </c>
      <c r="F1256" s="29" t="s">
        <v>18888</v>
      </c>
      <c r="G1256" t="s">
        <v>221</v>
      </c>
    </row>
    <row r="1257" spans="1:7" x14ac:dyDescent="0.25">
      <c r="A1257" s="29" t="s">
        <v>18487</v>
      </c>
      <c r="B1257" s="29" t="s">
        <v>18488</v>
      </c>
      <c r="C1257" s="82">
        <v>44235</v>
      </c>
      <c r="D1257" s="29" t="s">
        <v>19433</v>
      </c>
      <c r="F1257" s="29" t="s">
        <v>18888</v>
      </c>
      <c r="G1257" t="s">
        <v>563</v>
      </c>
    </row>
    <row r="1258" spans="1:7" x14ac:dyDescent="0.25">
      <c r="A1258" s="29" t="s">
        <v>18490</v>
      </c>
      <c r="B1258" s="29" t="s">
        <v>18491</v>
      </c>
      <c r="C1258" s="82">
        <v>44235</v>
      </c>
      <c r="D1258" s="29" t="s">
        <v>19254</v>
      </c>
      <c r="F1258" s="29" t="s">
        <v>18888</v>
      </c>
      <c r="G1258" t="s">
        <v>669</v>
      </c>
    </row>
    <row r="1259" spans="1:7" x14ac:dyDescent="0.25">
      <c r="A1259" s="29" t="s">
        <v>18492</v>
      </c>
      <c r="B1259" s="29" t="s">
        <v>18493</v>
      </c>
      <c r="C1259" s="82">
        <v>44235</v>
      </c>
      <c r="D1259" s="29" t="s">
        <v>19254</v>
      </c>
      <c r="F1259" s="29" t="s">
        <v>18888</v>
      </c>
      <c r="G1259" t="s">
        <v>841</v>
      </c>
    </row>
    <row r="1260" spans="1:7" x14ac:dyDescent="0.25">
      <c r="A1260" s="29" t="s">
        <v>3400</v>
      </c>
      <c r="B1260" s="29" t="s">
        <v>3401</v>
      </c>
      <c r="C1260" s="82">
        <v>44235</v>
      </c>
      <c r="D1260" s="29" t="s">
        <v>19036</v>
      </c>
      <c r="F1260" s="29" t="s">
        <v>18888</v>
      </c>
      <c r="G1260" t="s">
        <v>76</v>
      </c>
    </row>
    <row r="1261" spans="1:7" x14ac:dyDescent="0.25">
      <c r="A1261" s="29" t="s">
        <v>18494</v>
      </c>
      <c r="B1261" s="29" t="s">
        <v>18495</v>
      </c>
      <c r="C1261" s="82">
        <v>44235</v>
      </c>
      <c r="D1261" s="29" t="s">
        <v>19036</v>
      </c>
      <c r="F1261" s="29" t="s">
        <v>18888</v>
      </c>
      <c r="G1261" t="s">
        <v>76</v>
      </c>
    </row>
    <row r="1262" spans="1:7" x14ac:dyDescent="0.25">
      <c r="A1262" s="29" t="s">
        <v>18496</v>
      </c>
      <c r="B1262" s="29" t="s">
        <v>18497</v>
      </c>
      <c r="C1262" s="82">
        <v>44235</v>
      </c>
      <c r="D1262" s="29" t="s">
        <v>19254</v>
      </c>
      <c r="F1262" s="29" t="s">
        <v>18888</v>
      </c>
      <c r="G1262" t="s">
        <v>1819</v>
      </c>
    </row>
    <row r="1263" spans="1:7" x14ac:dyDescent="0.25">
      <c r="A1263" s="29" t="s">
        <v>18499</v>
      </c>
      <c r="B1263" s="29" t="s">
        <v>18500</v>
      </c>
      <c r="C1263" s="82">
        <v>44235</v>
      </c>
      <c r="D1263" s="29" t="s">
        <v>19036</v>
      </c>
      <c r="F1263" s="29" t="s">
        <v>18888</v>
      </c>
      <c r="G1263" t="s">
        <v>221</v>
      </c>
    </row>
    <row r="1264" spans="1:7" x14ac:dyDescent="0.25">
      <c r="A1264" s="29" t="s">
        <v>3430</v>
      </c>
      <c r="B1264" s="29" t="s">
        <v>3431</v>
      </c>
      <c r="C1264" s="82">
        <v>44236</v>
      </c>
      <c r="D1264" s="29" t="s">
        <v>19254</v>
      </c>
      <c r="F1264" s="29" t="s">
        <v>18888</v>
      </c>
      <c r="G1264" t="s">
        <v>76</v>
      </c>
    </row>
    <row r="1265" spans="1:7" x14ac:dyDescent="0.25">
      <c r="A1265" s="29" t="s">
        <v>3432</v>
      </c>
      <c r="B1265" s="29" t="s">
        <v>3433</v>
      </c>
      <c r="C1265" s="82">
        <v>44236</v>
      </c>
      <c r="D1265" s="29" t="s">
        <v>19153</v>
      </c>
      <c r="F1265" s="29" t="s">
        <v>18887</v>
      </c>
      <c r="G1265" t="s">
        <v>76</v>
      </c>
    </row>
    <row r="1266" spans="1:7" x14ac:dyDescent="0.25">
      <c r="A1266" s="29" t="s">
        <v>3403</v>
      </c>
      <c r="B1266" s="29" t="s">
        <v>3404</v>
      </c>
      <c r="C1266" s="82">
        <v>44236</v>
      </c>
      <c r="D1266" s="29" t="s">
        <v>19254</v>
      </c>
      <c r="F1266" s="29" t="s">
        <v>18888</v>
      </c>
      <c r="G1266" t="s">
        <v>76</v>
      </c>
    </row>
    <row r="1267" spans="1:7" x14ac:dyDescent="0.25">
      <c r="A1267" s="29" t="s">
        <v>3436</v>
      </c>
      <c r="B1267" s="29" t="s">
        <v>3437</v>
      </c>
      <c r="C1267" s="82">
        <v>44236</v>
      </c>
      <c r="D1267" s="29" t="s">
        <v>19254</v>
      </c>
      <c r="F1267" s="29" t="s">
        <v>18888</v>
      </c>
      <c r="G1267" t="s">
        <v>76</v>
      </c>
    </row>
    <row r="1268" spans="1:7" x14ac:dyDescent="0.25">
      <c r="A1268" s="29" t="s">
        <v>12850</v>
      </c>
      <c r="B1268" s="29" t="s">
        <v>12851</v>
      </c>
      <c r="C1268" s="82">
        <v>44236</v>
      </c>
      <c r="D1268" s="29" t="s">
        <v>18908</v>
      </c>
      <c r="F1268" s="29" t="s">
        <v>18888</v>
      </c>
      <c r="G1268" t="s">
        <v>76</v>
      </c>
    </row>
    <row r="1269" spans="1:7" x14ac:dyDescent="0.25">
      <c r="A1269" s="29" t="s">
        <v>15572</v>
      </c>
      <c r="B1269" s="29" t="s">
        <v>15573</v>
      </c>
      <c r="C1269" s="82">
        <v>44236</v>
      </c>
      <c r="D1269" s="29" t="s">
        <v>19433</v>
      </c>
      <c r="F1269" s="29" t="s">
        <v>18888</v>
      </c>
      <c r="G1269" t="s">
        <v>76</v>
      </c>
    </row>
    <row r="1270" spans="1:7" x14ac:dyDescent="0.25">
      <c r="A1270" s="29" t="s">
        <v>3438</v>
      </c>
      <c r="B1270" s="29" t="s">
        <v>3439</v>
      </c>
      <c r="C1270" s="82">
        <v>44237</v>
      </c>
      <c r="D1270" s="29" t="s">
        <v>19254</v>
      </c>
      <c r="F1270" s="29" t="s">
        <v>18888</v>
      </c>
      <c r="G1270" t="s">
        <v>76</v>
      </c>
    </row>
    <row r="1271" spans="1:7" x14ac:dyDescent="0.25">
      <c r="A1271" s="29" t="s">
        <v>3440</v>
      </c>
      <c r="B1271" s="29" t="s">
        <v>3441</v>
      </c>
      <c r="C1271" s="82">
        <v>44237</v>
      </c>
      <c r="D1271" s="29" t="s">
        <v>19254</v>
      </c>
      <c r="F1271" s="29" t="s">
        <v>18888</v>
      </c>
      <c r="G1271" t="s">
        <v>76</v>
      </c>
    </row>
    <row r="1272" spans="1:7" x14ac:dyDescent="0.25">
      <c r="A1272" s="29" t="s">
        <v>3443</v>
      </c>
      <c r="B1272" s="29" t="s">
        <v>3444</v>
      </c>
      <c r="C1272" s="82">
        <v>44237</v>
      </c>
      <c r="D1272" s="29" t="s">
        <v>19254</v>
      </c>
      <c r="F1272" s="29" t="s">
        <v>18888</v>
      </c>
      <c r="G1272" t="s">
        <v>41</v>
      </c>
    </row>
    <row r="1273" spans="1:7" x14ac:dyDescent="0.25">
      <c r="A1273" s="29" t="s">
        <v>3445</v>
      </c>
      <c r="B1273" s="29" t="s">
        <v>3446</v>
      </c>
      <c r="C1273" s="82">
        <v>44237</v>
      </c>
      <c r="D1273" s="29" t="s">
        <v>19270</v>
      </c>
      <c r="F1273" s="29" t="s">
        <v>18888</v>
      </c>
      <c r="G1273" t="s">
        <v>76</v>
      </c>
    </row>
    <row r="1274" spans="1:7" x14ac:dyDescent="0.25">
      <c r="A1274" s="29" t="s">
        <v>3448</v>
      </c>
      <c r="B1274" s="29" t="s">
        <v>3449</v>
      </c>
      <c r="C1274" s="82">
        <v>44237</v>
      </c>
      <c r="D1274" s="29" t="s">
        <v>19433</v>
      </c>
      <c r="F1274" s="29" t="s">
        <v>18888</v>
      </c>
      <c r="G1274" t="s">
        <v>76</v>
      </c>
    </row>
    <row r="1275" spans="1:7" x14ac:dyDescent="0.25">
      <c r="A1275" s="29" t="s">
        <v>3451</v>
      </c>
      <c r="B1275" s="29" t="s">
        <v>3452</v>
      </c>
      <c r="C1275" s="82">
        <v>44237</v>
      </c>
      <c r="D1275" s="29" t="s">
        <v>19433</v>
      </c>
      <c r="F1275" s="29" t="s">
        <v>18888</v>
      </c>
      <c r="G1275" t="s">
        <v>76</v>
      </c>
    </row>
    <row r="1276" spans="1:7" x14ac:dyDescent="0.25">
      <c r="A1276" s="29" t="s">
        <v>3453</v>
      </c>
      <c r="B1276" s="29" t="s">
        <v>3454</v>
      </c>
      <c r="C1276" s="82">
        <v>44237</v>
      </c>
      <c r="D1276" s="29" t="s">
        <v>19254</v>
      </c>
      <c r="F1276" s="29" t="s">
        <v>18888</v>
      </c>
      <c r="G1276" t="s">
        <v>905</v>
      </c>
    </row>
    <row r="1277" spans="1:7" x14ac:dyDescent="0.25">
      <c r="A1277" s="29" t="s">
        <v>3455</v>
      </c>
      <c r="B1277" s="29" t="s">
        <v>3456</v>
      </c>
      <c r="C1277" s="82">
        <v>44237</v>
      </c>
      <c r="D1277" s="29" t="s">
        <v>19270</v>
      </c>
      <c r="F1277" s="29" t="s">
        <v>18888</v>
      </c>
      <c r="G1277" t="s">
        <v>41</v>
      </c>
    </row>
    <row r="1278" spans="1:7" x14ac:dyDescent="0.25">
      <c r="A1278" s="29" t="s">
        <v>3406</v>
      </c>
      <c r="B1278" s="29" t="s">
        <v>3407</v>
      </c>
      <c r="C1278" s="82">
        <v>44238</v>
      </c>
      <c r="D1278" s="29" t="s">
        <v>18908</v>
      </c>
      <c r="F1278" s="29" t="s">
        <v>18888</v>
      </c>
      <c r="G1278" t="s">
        <v>76</v>
      </c>
    </row>
    <row r="1279" spans="1:7" x14ac:dyDescent="0.25">
      <c r="A1279" s="29" t="s">
        <v>3409</v>
      </c>
      <c r="B1279" s="29" t="s">
        <v>3410</v>
      </c>
      <c r="C1279" s="82">
        <v>44238</v>
      </c>
      <c r="D1279" s="29" t="s">
        <v>19254</v>
      </c>
      <c r="F1279" s="29" t="s">
        <v>18888</v>
      </c>
      <c r="G1279" t="s">
        <v>76</v>
      </c>
    </row>
    <row r="1280" spans="1:7" x14ac:dyDescent="0.25">
      <c r="A1280" s="29" t="s">
        <v>12853</v>
      </c>
      <c r="B1280" s="29" t="s">
        <v>12854</v>
      </c>
      <c r="C1280" s="82">
        <v>44239</v>
      </c>
      <c r="D1280" s="29" t="s">
        <v>19254</v>
      </c>
      <c r="F1280" s="29" t="s">
        <v>18888</v>
      </c>
      <c r="G1280" t="s">
        <v>490</v>
      </c>
    </row>
    <row r="1281" spans="1:7" x14ac:dyDescent="0.25">
      <c r="A1281" s="29" t="s">
        <v>11785</v>
      </c>
      <c r="B1281" s="29" t="s">
        <v>11786</v>
      </c>
      <c r="C1281" s="82">
        <v>44240</v>
      </c>
      <c r="D1281" s="29" t="s">
        <v>19254</v>
      </c>
      <c r="F1281" s="29" t="s">
        <v>18888</v>
      </c>
      <c r="G1281" t="s">
        <v>221</v>
      </c>
    </row>
    <row r="1282" spans="1:7" x14ac:dyDescent="0.25">
      <c r="A1282" s="29" t="s">
        <v>11788</v>
      </c>
      <c r="B1282" s="29" t="s">
        <v>11789</v>
      </c>
      <c r="C1282" s="82">
        <v>44240</v>
      </c>
      <c r="D1282" s="29" t="s">
        <v>19254</v>
      </c>
      <c r="F1282" s="29" t="s">
        <v>18888</v>
      </c>
      <c r="G1282" t="s">
        <v>76</v>
      </c>
    </row>
    <row r="1283" spans="1:7" x14ac:dyDescent="0.25">
      <c r="A1283" s="29" t="s">
        <v>11791</v>
      </c>
      <c r="B1283" s="29" t="s">
        <v>11792</v>
      </c>
      <c r="C1283" s="82">
        <v>44241</v>
      </c>
      <c r="D1283" s="29" t="s">
        <v>19036</v>
      </c>
      <c r="F1283" s="29" t="s">
        <v>18888</v>
      </c>
      <c r="G1283" t="s">
        <v>563</v>
      </c>
    </row>
    <row r="1284" spans="1:7" x14ac:dyDescent="0.25">
      <c r="A1284" s="29" t="s">
        <v>11794</v>
      </c>
      <c r="B1284" s="29" t="s">
        <v>11795</v>
      </c>
      <c r="C1284" s="82">
        <v>44242</v>
      </c>
      <c r="D1284" s="29" t="s">
        <v>19433</v>
      </c>
      <c r="F1284" s="29" t="s">
        <v>18888</v>
      </c>
      <c r="G1284" t="s">
        <v>41</v>
      </c>
    </row>
    <row r="1285" spans="1:7" x14ac:dyDescent="0.25">
      <c r="A1285" s="29" t="s">
        <v>12855</v>
      </c>
      <c r="B1285" s="29" t="s">
        <v>12856</v>
      </c>
      <c r="C1285" s="82">
        <v>44242</v>
      </c>
      <c r="D1285" s="29" t="s">
        <v>19254</v>
      </c>
      <c r="F1285" s="29" t="s">
        <v>18888</v>
      </c>
      <c r="G1285" t="s">
        <v>490</v>
      </c>
    </row>
    <row r="1286" spans="1:7" x14ac:dyDescent="0.25">
      <c r="A1286" s="29" t="s">
        <v>11796</v>
      </c>
      <c r="B1286" s="29" t="s">
        <v>11797</v>
      </c>
      <c r="C1286" s="82">
        <v>44242</v>
      </c>
      <c r="D1286" s="29" t="s">
        <v>19161</v>
      </c>
      <c r="F1286" s="29" t="s">
        <v>18888</v>
      </c>
      <c r="G1286" t="s">
        <v>76</v>
      </c>
    </row>
    <row r="1287" spans="1:7" x14ac:dyDescent="0.25">
      <c r="A1287" s="29" t="s">
        <v>11798</v>
      </c>
      <c r="B1287" s="29" t="s">
        <v>11799</v>
      </c>
      <c r="C1287" s="82">
        <v>44242</v>
      </c>
      <c r="D1287" s="29" t="s">
        <v>19254</v>
      </c>
      <c r="F1287" s="29" t="s">
        <v>18888</v>
      </c>
      <c r="G1287" t="s">
        <v>76</v>
      </c>
    </row>
    <row r="1288" spans="1:7" x14ac:dyDescent="0.25">
      <c r="A1288" s="29" t="s">
        <v>11801</v>
      </c>
      <c r="B1288" s="29" t="s">
        <v>11802</v>
      </c>
      <c r="C1288" s="82">
        <v>44242</v>
      </c>
      <c r="D1288" s="29" t="s">
        <v>19254</v>
      </c>
      <c r="F1288" s="29" t="s">
        <v>18888</v>
      </c>
      <c r="G1288" t="s">
        <v>76</v>
      </c>
    </row>
    <row r="1289" spans="1:7" x14ac:dyDescent="0.25">
      <c r="A1289" s="29" t="s">
        <v>11815</v>
      </c>
      <c r="B1289" s="29" t="s">
        <v>11816</v>
      </c>
      <c r="C1289" s="82">
        <v>44243</v>
      </c>
      <c r="D1289" s="29" t="s">
        <v>19296</v>
      </c>
      <c r="F1289" s="29" t="s">
        <v>18888</v>
      </c>
      <c r="G1289" t="s">
        <v>76</v>
      </c>
    </row>
    <row r="1290" spans="1:7" x14ac:dyDescent="0.25">
      <c r="A1290" s="29" t="s">
        <v>11817</v>
      </c>
      <c r="B1290" s="29" t="s">
        <v>11818</v>
      </c>
      <c r="C1290" s="82">
        <v>44243</v>
      </c>
      <c r="D1290" s="29" t="s">
        <v>19254</v>
      </c>
      <c r="F1290" s="29" t="s">
        <v>18888</v>
      </c>
      <c r="G1290" t="s">
        <v>76</v>
      </c>
    </row>
    <row r="1291" spans="1:7" x14ac:dyDescent="0.25">
      <c r="A1291" s="29" t="s">
        <v>11819</v>
      </c>
      <c r="B1291" s="29" t="s">
        <v>11820</v>
      </c>
      <c r="C1291" s="82">
        <v>44243</v>
      </c>
      <c r="D1291" s="29" t="s">
        <v>19254</v>
      </c>
      <c r="F1291" s="29" t="s">
        <v>18888</v>
      </c>
      <c r="G1291" t="s">
        <v>76</v>
      </c>
    </row>
    <row r="1292" spans="1:7" x14ac:dyDescent="0.25">
      <c r="A1292" s="29" t="s">
        <v>739</v>
      </c>
      <c r="B1292" s="29" t="s">
        <v>740</v>
      </c>
      <c r="C1292" s="82">
        <v>44243</v>
      </c>
      <c r="D1292" s="29" t="s">
        <v>19270</v>
      </c>
      <c r="F1292" s="29" t="s">
        <v>18888</v>
      </c>
      <c r="G1292" t="s">
        <v>34</v>
      </c>
    </row>
    <row r="1293" spans="1:7" x14ac:dyDescent="0.25">
      <c r="A1293" s="29" t="s">
        <v>704</v>
      </c>
      <c r="B1293" s="29" t="s">
        <v>705</v>
      </c>
      <c r="C1293" s="82">
        <v>44243</v>
      </c>
      <c r="D1293" s="29" t="s">
        <v>19270</v>
      </c>
      <c r="F1293" s="29" t="s">
        <v>18888</v>
      </c>
      <c r="G1293" t="s">
        <v>34</v>
      </c>
    </row>
    <row r="1294" spans="1:7" x14ac:dyDescent="0.25">
      <c r="A1294" s="29" t="s">
        <v>12859</v>
      </c>
      <c r="B1294" s="29" t="s">
        <v>12860</v>
      </c>
      <c r="C1294" s="82">
        <v>44243</v>
      </c>
      <c r="D1294" s="29" t="s">
        <v>19254</v>
      </c>
      <c r="F1294" s="29" t="s">
        <v>18888</v>
      </c>
      <c r="G1294" t="s">
        <v>490</v>
      </c>
    </row>
    <row r="1295" spans="1:7" x14ac:dyDescent="0.25">
      <c r="A1295" s="29" t="s">
        <v>15561</v>
      </c>
      <c r="B1295" s="29" t="s">
        <v>15562</v>
      </c>
      <c r="C1295" s="82">
        <v>44243</v>
      </c>
      <c r="D1295" s="29" t="s">
        <v>19254</v>
      </c>
      <c r="F1295" s="29" t="s">
        <v>18888</v>
      </c>
      <c r="G1295" t="s">
        <v>41</v>
      </c>
    </row>
    <row r="1296" spans="1:7" x14ac:dyDescent="0.25">
      <c r="A1296" s="29" t="s">
        <v>11822</v>
      </c>
      <c r="B1296" s="29" t="s">
        <v>11823</v>
      </c>
      <c r="C1296" s="82">
        <v>44244</v>
      </c>
      <c r="D1296" s="29" t="s">
        <v>19254</v>
      </c>
      <c r="F1296" s="29" t="s">
        <v>18888</v>
      </c>
      <c r="G1296" t="s">
        <v>76</v>
      </c>
    </row>
    <row r="1297" spans="1:7" x14ac:dyDescent="0.25">
      <c r="A1297" s="29" t="s">
        <v>6346</v>
      </c>
      <c r="B1297" s="29" t="s">
        <v>6347</v>
      </c>
      <c r="C1297" s="82">
        <v>44244</v>
      </c>
      <c r="D1297" s="29" t="s">
        <v>19254</v>
      </c>
      <c r="F1297" s="29" t="s">
        <v>18888</v>
      </c>
      <c r="G1297" t="s">
        <v>76</v>
      </c>
    </row>
    <row r="1298" spans="1:7" x14ac:dyDescent="0.25">
      <c r="A1298" s="29" t="s">
        <v>15575</v>
      </c>
      <c r="B1298" s="29" t="s">
        <v>15576</v>
      </c>
      <c r="C1298" s="82">
        <v>44244</v>
      </c>
      <c r="D1298" s="29" t="s">
        <v>19270</v>
      </c>
      <c r="F1298" s="29" t="s">
        <v>18888</v>
      </c>
      <c r="G1298" t="s">
        <v>76</v>
      </c>
    </row>
    <row r="1299" spans="1:7" x14ac:dyDescent="0.25">
      <c r="A1299" s="29" t="s">
        <v>707</v>
      </c>
      <c r="B1299" s="29" t="s">
        <v>708</v>
      </c>
      <c r="C1299" s="82">
        <v>44246</v>
      </c>
      <c r="D1299" s="29" t="s">
        <v>19254</v>
      </c>
      <c r="F1299" s="29" t="s">
        <v>18888</v>
      </c>
      <c r="G1299" t="s">
        <v>669</v>
      </c>
    </row>
    <row r="1300" spans="1:7" x14ac:dyDescent="0.25">
      <c r="A1300" s="29" t="s">
        <v>710</v>
      </c>
      <c r="B1300" s="29" t="s">
        <v>711</v>
      </c>
      <c r="C1300" s="82">
        <v>44246</v>
      </c>
      <c r="D1300" s="29" t="s">
        <v>19036</v>
      </c>
      <c r="F1300" s="29" t="s">
        <v>18888</v>
      </c>
      <c r="G1300" t="s">
        <v>76</v>
      </c>
    </row>
    <row r="1301" spans="1:7" x14ac:dyDescent="0.25">
      <c r="A1301" s="29" t="s">
        <v>714</v>
      </c>
      <c r="B1301" s="29" t="s">
        <v>715</v>
      </c>
      <c r="C1301" s="82">
        <v>44246</v>
      </c>
      <c r="D1301" s="29" t="s">
        <v>19264</v>
      </c>
      <c r="F1301" s="29" t="s">
        <v>18888</v>
      </c>
      <c r="G1301" s="27" t="s">
        <v>490</v>
      </c>
    </row>
    <row r="1302" spans="1:7" x14ac:dyDescent="0.25">
      <c r="A1302" s="29" t="s">
        <v>7151</v>
      </c>
      <c r="B1302" s="29" t="s">
        <v>7152</v>
      </c>
      <c r="C1302" s="82">
        <v>44246</v>
      </c>
      <c r="D1302" s="29" t="s">
        <v>19036</v>
      </c>
      <c r="F1302" s="29" t="s">
        <v>18888</v>
      </c>
      <c r="G1302" t="s">
        <v>76</v>
      </c>
    </row>
    <row r="1303" spans="1:7" x14ac:dyDescent="0.25">
      <c r="A1303" s="29" t="s">
        <v>718</v>
      </c>
      <c r="B1303" s="29" t="s">
        <v>719</v>
      </c>
      <c r="C1303" s="82">
        <v>44247</v>
      </c>
      <c r="D1303" s="29" t="s">
        <v>19254</v>
      </c>
      <c r="F1303" s="29" t="s">
        <v>18888</v>
      </c>
      <c r="G1303" t="s">
        <v>76</v>
      </c>
    </row>
    <row r="1304" spans="1:7" x14ac:dyDescent="0.25">
      <c r="A1304" s="29" t="s">
        <v>7153</v>
      </c>
      <c r="B1304" s="29" t="s">
        <v>7154</v>
      </c>
      <c r="C1304" s="82">
        <v>44247</v>
      </c>
      <c r="D1304" s="29" t="s">
        <v>18904</v>
      </c>
      <c r="F1304" s="29" t="s">
        <v>18887</v>
      </c>
      <c r="G1304" t="s">
        <v>76</v>
      </c>
    </row>
    <row r="1305" spans="1:7" x14ac:dyDescent="0.25">
      <c r="A1305" s="29" t="s">
        <v>721</v>
      </c>
      <c r="B1305" s="29" t="s">
        <v>722</v>
      </c>
      <c r="C1305" s="82">
        <v>44247</v>
      </c>
      <c r="D1305" s="29" t="s">
        <v>19254</v>
      </c>
      <c r="F1305" s="29" t="s">
        <v>18888</v>
      </c>
      <c r="G1305" t="s">
        <v>76</v>
      </c>
    </row>
    <row r="1306" spans="1:7" x14ac:dyDescent="0.25">
      <c r="A1306" s="29" t="s">
        <v>724</v>
      </c>
      <c r="B1306" s="29" t="s">
        <v>725</v>
      </c>
      <c r="C1306" s="82">
        <v>44248</v>
      </c>
      <c r="D1306" s="29" t="s">
        <v>19254</v>
      </c>
      <c r="F1306" s="29" t="s">
        <v>18888</v>
      </c>
      <c r="G1306" t="s">
        <v>76</v>
      </c>
    </row>
    <row r="1307" spans="1:7" x14ac:dyDescent="0.25">
      <c r="A1307" s="29" t="s">
        <v>727</v>
      </c>
      <c r="B1307" s="29" t="s">
        <v>728</v>
      </c>
      <c r="C1307" s="82">
        <v>44248</v>
      </c>
      <c r="D1307" s="29" t="s">
        <v>19254</v>
      </c>
      <c r="F1307" s="29" t="s">
        <v>18888</v>
      </c>
      <c r="G1307" t="s">
        <v>76</v>
      </c>
    </row>
    <row r="1308" spans="1:7" x14ac:dyDescent="0.25">
      <c r="A1308" s="29" t="s">
        <v>742</v>
      </c>
      <c r="B1308" s="29" t="s">
        <v>743</v>
      </c>
      <c r="C1308" s="82">
        <v>44248</v>
      </c>
      <c r="D1308" s="29" t="s">
        <v>19254</v>
      </c>
      <c r="F1308" s="29" t="s">
        <v>18888</v>
      </c>
      <c r="G1308" t="s">
        <v>76</v>
      </c>
    </row>
    <row r="1309" spans="1:7" x14ac:dyDescent="0.25">
      <c r="A1309" s="29" t="s">
        <v>744</v>
      </c>
      <c r="B1309" s="29" t="s">
        <v>745</v>
      </c>
      <c r="C1309" s="82">
        <v>44249</v>
      </c>
      <c r="D1309" s="29" t="s">
        <v>19264</v>
      </c>
      <c r="F1309" s="29" t="s">
        <v>18888</v>
      </c>
      <c r="G1309" t="s">
        <v>41</v>
      </c>
    </row>
    <row r="1310" spans="1:7" x14ac:dyDescent="0.25">
      <c r="A1310" s="29" t="s">
        <v>747</v>
      </c>
      <c r="B1310" s="29" t="s">
        <v>748</v>
      </c>
      <c r="C1310" s="82">
        <v>44249</v>
      </c>
      <c r="D1310" s="29" t="s">
        <v>19433</v>
      </c>
      <c r="F1310" s="29" t="s">
        <v>18888</v>
      </c>
      <c r="G1310" t="s">
        <v>512</v>
      </c>
    </row>
    <row r="1311" spans="1:7" x14ac:dyDescent="0.25">
      <c r="A1311" s="29" t="s">
        <v>751</v>
      </c>
      <c r="B1311" s="29" t="s">
        <v>752</v>
      </c>
      <c r="C1311" s="82">
        <v>44249</v>
      </c>
      <c r="D1311" s="29" t="s">
        <v>19270</v>
      </c>
      <c r="F1311" s="29" t="s">
        <v>18888</v>
      </c>
      <c r="G1311" t="s">
        <v>490</v>
      </c>
    </row>
    <row r="1312" spans="1:7" x14ac:dyDescent="0.25">
      <c r="A1312" s="29" t="s">
        <v>754</v>
      </c>
      <c r="B1312" s="29" t="s">
        <v>755</v>
      </c>
      <c r="C1312" s="82">
        <v>44249</v>
      </c>
      <c r="D1312" s="29" t="s">
        <v>19254</v>
      </c>
      <c r="F1312" s="29" t="s">
        <v>18888</v>
      </c>
      <c r="G1312" t="s">
        <v>34</v>
      </c>
    </row>
    <row r="1313" spans="1:7" x14ac:dyDescent="0.25">
      <c r="A1313" s="29" t="s">
        <v>757</v>
      </c>
      <c r="B1313" s="29" t="s">
        <v>758</v>
      </c>
      <c r="C1313" s="82">
        <v>44249</v>
      </c>
      <c r="D1313" s="29" t="s">
        <v>19036</v>
      </c>
      <c r="F1313" s="29" t="s">
        <v>18888</v>
      </c>
      <c r="G1313" t="s">
        <v>76</v>
      </c>
    </row>
    <row r="1314" spans="1:7" x14ac:dyDescent="0.25">
      <c r="A1314" s="29" t="s">
        <v>760</v>
      </c>
      <c r="B1314" s="29" t="s">
        <v>761</v>
      </c>
      <c r="C1314" s="82">
        <v>44249</v>
      </c>
      <c r="D1314" s="29" t="s">
        <v>19254</v>
      </c>
      <c r="F1314" s="29" t="s">
        <v>18888</v>
      </c>
      <c r="G1314" t="s">
        <v>76</v>
      </c>
    </row>
    <row r="1315" spans="1:7" x14ac:dyDescent="0.25">
      <c r="A1315" s="29" t="s">
        <v>762</v>
      </c>
      <c r="B1315" s="29" t="s">
        <v>763</v>
      </c>
      <c r="C1315" s="82">
        <v>44249</v>
      </c>
      <c r="D1315" s="29" t="s">
        <v>19036</v>
      </c>
      <c r="F1315" s="29" t="s">
        <v>18888</v>
      </c>
      <c r="G1315" t="s">
        <v>76</v>
      </c>
    </row>
    <row r="1316" spans="1:7" x14ac:dyDescent="0.25">
      <c r="A1316" s="29" t="s">
        <v>765</v>
      </c>
      <c r="B1316" s="29" t="s">
        <v>766</v>
      </c>
      <c r="C1316" s="82">
        <v>44249</v>
      </c>
      <c r="D1316" s="29" t="s">
        <v>19254</v>
      </c>
      <c r="F1316" s="29" t="s">
        <v>18888</v>
      </c>
      <c r="G1316" t="s">
        <v>76</v>
      </c>
    </row>
    <row r="1317" spans="1:7" x14ac:dyDescent="0.25">
      <c r="A1317" s="29" t="s">
        <v>16346</v>
      </c>
      <c r="B1317" s="29" t="s">
        <v>16347</v>
      </c>
      <c r="C1317" s="82">
        <v>44250</v>
      </c>
      <c r="D1317" s="29" t="s">
        <v>19036</v>
      </c>
      <c r="F1317" s="29" t="s">
        <v>18888</v>
      </c>
      <c r="G1317" t="s">
        <v>76</v>
      </c>
    </row>
    <row r="1318" spans="1:7" x14ac:dyDescent="0.25">
      <c r="A1318" s="29" t="s">
        <v>767</v>
      </c>
      <c r="B1318" s="29" t="s">
        <v>768</v>
      </c>
      <c r="C1318" s="82">
        <v>44250</v>
      </c>
      <c r="D1318" s="29" t="s">
        <v>19254</v>
      </c>
      <c r="F1318" s="29" t="s">
        <v>18888</v>
      </c>
      <c r="G1318" t="s">
        <v>76</v>
      </c>
    </row>
    <row r="1319" spans="1:7" x14ac:dyDescent="0.25">
      <c r="A1319" s="29" t="s">
        <v>770</v>
      </c>
      <c r="B1319" s="29" t="s">
        <v>771</v>
      </c>
      <c r="C1319" s="82">
        <v>44250</v>
      </c>
      <c r="D1319" s="29" t="s">
        <v>19254</v>
      </c>
      <c r="F1319" s="29" t="s">
        <v>18888</v>
      </c>
      <c r="G1319" t="s">
        <v>772</v>
      </c>
    </row>
    <row r="1320" spans="1:7" x14ac:dyDescent="0.25">
      <c r="A1320" s="29" t="s">
        <v>774</v>
      </c>
      <c r="B1320" s="29" t="s">
        <v>775</v>
      </c>
      <c r="C1320" s="82">
        <v>44250</v>
      </c>
      <c r="D1320" s="29" t="s">
        <v>19254</v>
      </c>
      <c r="F1320" s="29" t="s">
        <v>18888</v>
      </c>
      <c r="G1320" t="s">
        <v>41</v>
      </c>
    </row>
    <row r="1321" spans="1:7" x14ac:dyDescent="0.25">
      <c r="A1321" s="29" t="s">
        <v>776</v>
      </c>
      <c r="B1321" s="29" t="s">
        <v>777</v>
      </c>
      <c r="C1321" s="82">
        <v>44250</v>
      </c>
      <c r="D1321" s="29" t="s">
        <v>19254</v>
      </c>
      <c r="F1321" s="29" t="s">
        <v>18888</v>
      </c>
      <c r="G1321" t="s">
        <v>76</v>
      </c>
    </row>
    <row r="1322" spans="1:7" x14ac:dyDescent="0.25">
      <c r="A1322" s="29" t="s">
        <v>779</v>
      </c>
      <c r="B1322" s="29" t="s">
        <v>780</v>
      </c>
      <c r="C1322" s="82">
        <v>44250</v>
      </c>
      <c r="D1322" s="29" t="s">
        <v>19254</v>
      </c>
      <c r="F1322" s="29" t="s">
        <v>18888</v>
      </c>
      <c r="G1322" t="s">
        <v>76</v>
      </c>
    </row>
    <row r="1323" spans="1:7" x14ac:dyDescent="0.25">
      <c r="A1323" s="29" t="s">
        <v>782</v>
      </c>
      <c r="B1323" s="29" t="s">
        <v>783</v>
      </c>
      <c r="C1323" s="82">
        <v>44250</v>
      </c>
      <c r="D1323" s="29" t="s">
        <v>19297</v>
      </c>
      <c r="F1323" s="29" t="s">
        <v>18888</v>
      </c>
      <c r="G1323" t="s">
        <v>76</v>
      </c>
    </row>
    <row r="1324" spans="1:7" x14ac:dyDescent="0.25">
      <c r="A1324" s="29" t="s">
        <v>7156</v>
      </c>
      <c r="B1324" s="29" t="s">
        <v>7157</v>
      </c>
      <c r="C1324" s="82">
        <v>44251</v>
      </c>
      <c r="D1324" s="29" t="s">
        <v>19036</v>
      </c>
      <c r="F1324" s="29" t="s">
        <v>18888</v>
      </c>
      <c r="G1324" t="s">
        <v>76</v>
      </c>
    </row>
    <row r="1325" spans="1:7" x14ac:dyDescent="0.25">
      <c r="A1325" s="29" t="s">
        <v>7158</v>
      </c>
      <c r="B1325" s="29" t="s">
        <v>7159</v>
      </c>
      <c r="C1325" s="82">
        <v>44251</v>
      </c>
      <c r="D1325" s="29" t="s">
        <v>19036</v>
      </c>
      <c r="F1325" s="29" t="s">
        <v>18888</v>
      </c>
      <c r="G1325" t="s">
        <v>76</v>
      </c>
    </row>
    <row r="1326" spans="1:7" x14ac:dyDescent="0.25">
      <c r="A1326" s="29" t="s">
        <v>7161</v>
      </c>
      <c r="B1326" s="29" t="s">
        <v>7162</v>
      </c>
      <c r="C1326" s="82">
        <v>44251</v>
      </c>
      <c r="D1326" s="29" t="s">
        <v>19264</v>
      </c>
      <c r="F1326" s="29" t="s">
        <v>18888</v>
      </c>
      <c r="G1326" t="s">
        <v>76</v>
      </c>
    </row>
    <row r="1327" spans="1:7" x14ac:dyDescent="0.25">
      <c r="A1327" s="29" t="s">
        <v>7163</v>
      </c>
      <c r="B1327" s="29" t="s">
        <v>7164</v>
      </c>
      <c r="C1327" s="82">
        <v>44251</v>
      </c>
      <c r="D1327" s="29" t="s">
        <v>19254</v>
      </c>
      <c r="F1327" s="29" t="s">
        <v>18888</v>
      </c>
      <c r="G1327" t="s">
        <v>76</v>
      </c>
    </row>
    <row r="1328" spans="1:7" x14ac:dyDescent="0.25">
      <c r="A1328" s="29" t="s">
        <v>7166</v>
      </c>
      <c r="B1328" s="29" t="s">
        <v>7167</v>
      </c>
      <c r="C1328" s="82">
        <v>44252</v>
      </c>
      <c r="D1328" s="29" t="s">
        <v>19036</v>
      </c>
      <c r="F1328" s="29" t="s">
        <v>18888</v>
      </c>
      <c r="G1328" t="s">
        <v>41</v>
      </c>
    </row>
    <row r="1329" spans="1:7" x14ac:dyDescent="0.25">
      <c r="A1329" s="29" t="s">
        <v>7168</v>
      </c>
      <c r="B1329" s="29" t="s">
        <v>7169</v>
      </c>
      <c r="C1329" s="82">
        <v>44252</v>
      </c>
      <c r="D1329" s="29" t="s">
        <v>19254</v>
      </c>
      <c r="F1329" s="29" t="s">
        <v>18888</v>
      </c>
      <c r="G1329" t="s">
        <v>76</v>
      </c>
    </row>
    <row r="1330" spans="1:7" x14ac:dyDescent="0.25">
      <c r="A1330" s="29" t="s">
        <v>7170</v>
      </c>
      <c r="B1330" s="29" t="s">
        <v>7171</v>
      </c>
      <c r="C1330" s="82">
        <v>44252</v>
      </c>
      <c r="D1330" s="29" t="s">
        <v>19254</v>
      </c>
      <c r="F1330" s="29" t="s">
        <v>18888</v>
      </c>
      <c r="G1330" t="s">
        <v>76</v>
      </c>
    </row>
    <row r="1331" spans="1:7" x14ac:dyDescent="0.25">
      <c r="A1331" s="29" t="s">
        <v>7173</v>
      </c>
      <c r="B1331" s="29" t="s">
        <v>7174</v>
      </c>
      <c r="C1331" s="82">
        <v>44252</v>
      </c>
      <c r="D1331" s="29" t="s">
        <v>19254</v>
      </c>
      <c r="F1331" s="29" t="s">
        <v>18888</v>
      </c>
      <c r="G1331" t="s">
        <v>76</v>
      </c>
    </row>
    <row r="1332" spans="1:7" x14ac:dyDescent="0.25">
      <c r="A1332" s="29" t="s">
        <v>7175</v>
      </c>
      <c r="B1332" s="29" t="s">
        <v>7176</v>
      </c>
      <c r="C1332" s="82">
        <v>44252</v>
      </c>
      <c r="D1332" s="29" t="s">
        <v>19036</v>
      </c>
      <c r="F1332" s="29" t="s">
        <v>18888</v>
      </c>
      <c r="G1332" t="s">
        <v>41</v>
      </c>
    </row>
    <row r="1333" spans="1:7" x14ac:dyDescent="0.25">
      <c r="A1333" s="29" t="s">
        <v>7177</v>
      </c>
      <c r="B1333" s="29" t="s">
        <v>7178</v>
      </c>
      <c r="C1333" s="82">
        <v>44253</v>
      </c>
      <c r="D1333" s="29" t="s">
        <v>19036</v>
      </c>
      <c r="F1333" s="29" t="s">
        <v>18888</v>
      </c>
      <c r="G1333" t="s">
        <v>76</v>
      </c>
    </row>
    <row r="1334" spans="1:7" x14ac:dyDescent="0.25">
      <c r="A1334" s="29" t="s">
        <v>7179</v>
      </c>
      <c r="B1334" s="29" t="s">
        <v>7180</v>
      </c>
      <c r="C1334" s="82">
        <v>44253</v>
      </c>
      <c r="D1334" s="29" t="s">
        <v>19254</v>
      </c>
      <c r="F1334" s="29" t="s">
        <v>18888</v>
      </c>
      <c r="G1334" t="s">
        <v>76</v>
      </c>
    </row>
    <row r="1335" spans="1:7" x14ac:dyDescent="0.25">
      <c r="A1335" s="29" t="s">
        <v>7181</v>
      </c>
      <c r="B1335" s="29" t="s">
        <v>7182</v>
      </c>
      <c r="C1335" s="82">
        <v>44253</v>
      </c>
      <c r="D1335" s="29" t="s">
        <v>19254</v>
      </c>
      <c r="F1335" s="29" t="s">
        <v>18888</v>
      </c>
      <c r="G1335" t="s">
        <v>76</v>
      </c>
    </row>
    <row r="1336" spans="1:7" x14ac:dyDescent="0.25">
      <c r="A1336" s="29" t="s">
        <v>7183</v>
      </c>
      <c r="B1336" s="29" t="s">
        <v>7184</v>
      </c>
      <c r="C1336" s="82">
        <v>44254</v>
      </c>
      <c r="D1336" s="29" t="s">
        <v>19036</v>
      </c>
      <c r="F1336" s="29" t="s">
        <v>18888</v>
      </c>
      <c r="G1336" t="s">
        <v>76</v>
      </c>
    </row>
    <row r="1337" spans="1:7" x14ac:dyDescent="0.25">
      <c r="A1337" s="29" t="s">
        <v>7185</v>
      </c>
      <c r="B1337" s="29" t="s">
        <v>7186</v>
      </c>
      <c r="C1337" s="82">
        <v>44254</v>
      </c>
      <c r="D1337" s="29" t="s">
        <v>19036</v>
      </c>
      <c r="F1337" s="29" t="s">
        <v>18888</v>
      </c>
      <c r="G1337" t="s">
        <v>76</v>
      </c>
    </row>
    <row r="1338" spans="1:7" x14ac:dyDescent="0.25">
      <c r="A1338" s="29" t="s">
        <v>7188</v>
      </c>
      <c r="B1338" s="29" t="s">
        <v>7189</v>
      </c>
      <c r="C1338" s="82">
        <v>44254</v>
      </c>
      <c r="D1338" s="29" t="s">
        <v>19270</v>
      </c>
      <c r="F1338" s="29" t="s">
        <v>18888</v>
      </c>
      <c r="G1338" t="s">
        <v>76</v>
      </c>
    </row>
    <row r="1339" spans="1:7" x14ac:dyDescent="0.25">
      <c r="A1339" s="29" t="s">
        <v>4543</v>
      </c>
      <c r="B1339" s="29" t="s">
        <v>4544</v>
      </c>
      <c r="C1339" s="82">
        <v>44256</v>
      </c>
      <c r="D1339" s="29" t="s">
        <v>19036</v>
      </c>
      <c r="F1339" s="29" t="s">
        <v>18888</v>
      </c>
      <c r="G1339" t="s">
        <v>76</v>
      </c>
    </row>
    <row r="1340" spans="1:7" x14ac:dyDescent="0.25">
      <c r="A1340" s="29" t="s">
        <v>4545</v>
      </c>
      <c r="B1340" s="29" t="s">
        <v>4546</v>
      </c>
      <c r="C1340" s="82">
        <v>44256</v>
      </c>
      <c r="D1340" s="29" t="s">
        <v>19223</v>
      </c>
      <c r="F1340" s="29" t="s">
        <v>18886</v>
      </c>
      <c r="G1340" t="s">
        <v>76</v>
      </c>
    </row>
    <row r="1341" spans="1:7" x14ac:dyDescent="0.25">
      <c r="A1341" s="29" t="s">
        <v>17327</v>
      </c>
      <c r="B1341" s="29" t="s">
        <v>17328</v>
      </c>
      <c r="C1341" s="82">
        <v>44257</v>
      </c>
      <c r="D1341" s="29" t="s">
        <v>19254</v>
      </c>
      <c r="F1341" s="29" t="s">
        <v>18888</v>
      </c>
      <c r="G1341" t="s">
        <v>76</v>
      </c>
    </row>
    <row r="1342" spans="1:7" x14ac:dyDescent="0.25">
      <c r="A1342" s="29" t="s">
        <v>4548</v>
      </c>
      <c r="B1342" s="29" t="s">
        <v>4549</v>
      </c>
      <c r="C1342" s="82">
        <v>44257</v>
      </c>
      <c r="D1342" s="29" t="s">
        <v>19297</v>
      </c>
      <c r="F1342" s="29" t="s">
        <v>18888</v>
      </c>
      <c r="G1342" t="s">
        <v>76</v>
      </c>
    </row>
    <row r="1343" spans="1:7" x14ac:dyDescent="0.25">
      <c r="A1343" s="29" t="s">
        <v>17330</v>
      </c>
      <c r="B1343" s="29" t="s">
        <v>17331</v>
      </c>
      <c r="C1343" s="82">
        <v>44258</v>
      </c>
      <c r="D1343" s="29" t="s">
        <v>19264</v>
      </c>
      <c r="F1343" s="29" t="s">
        <v>18888</v>
      </c>
      <c r="G1343" t="s">
        <v>76</v>
      </c>
    </row>
    <row r="1344" spans="1:7" x14ac:dyDescent="0.25">
      <c r="A1344" s="29" t="s">
        <v>4550</v>
      </c>
      <c r="B1344" s="29" t="s">
        <v>4551</v>
      </c>
      <c r="C1344" s="82">
        <v>44258</v>
      </c>
      <c r="D1344" s="29" t="s">
        <v>19254</v>
      </c>
      <c r="F1344" s="29" t="s">
        <v>18888</v>
      </c>
      <c r="G1344" t="s">
        <v>4552</v>
      </c>
    </row>
    <row r="1345" spans="1:7" x14ac:dyDescent="0.25">
      <c r="A1345" s="29" t="s">
        <v>17333</v>
      </c>
      <c r="B1345" s="29" t="s">
        <v>17334</v>
      </c>
      <c r="C1345" s="82">
        <v>44258</v>
      </c>
      <c r="D1345" s="29" t="s">
        <v>19254</v>
      </c>
      <c r="F1345" s="29" t="s">
        <v>18888</v>
      </c>
      <c r="G1345" t="s">
        <v>76</v>
      </c>
    </row>
    <row r="1346" spans="1:7" x14ac:dyDescent="0.25">
      <c r="A1346" s="29" t="s">
        <v>17336</v>
      </c>
      <c r="B1346" s="29" t="s">
        <v>17337</v>
      </c>
      <c r="C1346" s="82">
        <v>44258</v>
      </c>
      <c r="D1346" s="29" t="s">
        <v>19254</v>
      </c>
      <c r="F1346" s="29" t="s">
        <v>18888</v>
      </c>
      <c r="G1346" t="s">
        <v>563</v>
      </c>
    </row>
    <row r="1347" spans="1:7" x14ac:dyDescent="0.25">
      <c r="A1347" s="29" t="s">
        <v>17339</v>
      </c>
      <c r="B1347" s="29" t="s">
        <v>17340</v>
      </c>
      <c r="C1347" s="82">
        <v>44258</v>
      </c>
      <c r="D1347" s="29" t="s">
        <v>19264</v>
      </c>
      <c r="F1347" s="29" t="s">
        <v>18888</v>
      </c>
      <c r="G1347" t="s">
        <v>205</v>
      </c>
    </row>
    <row r="1348" spans="1:7" x14ac:dyDescent="0.25">
      <c r="A1348" s="29" t="s">
        <v>4554</v>
      </c>
      <c r="B1348" s="29" t="s">
        <v>4555</v>
      </c>
      <c r="C1348" s="82">
        <v>44259</v>
      </c>
      <c r="D1348" s="29" t="s">
        <v>19036</v>
      </c>
      <c r="F1348" s="29" t="s">
        <v>18888</v>
      </c>
      <c r="G1348" t="s">
        <v>490</v>
      </c>
    </row>
    <row r="1349" spans="1:7" x14ac:dyDescent="0.25">
      <c r="A1349" s="29" t="s">
        <v>4557</v>
      </c>
      <c r="B1349" s="29" t="s">
        <v>4558</v>
      </c>
      <c r="C1349" s="82">
        <v>44259</v>
      </c>
      <c r="D1349" s="29" t="s">
        <v>19254</v>
      </c>
      <c r="F1349" s="29" t="s">
        <v>18888</v>
      </c>
      <c r="G1349" t="s">
        <v>41</v>
      </c>
    </row>
    <row r="1350" spans="1:7" x14ac:dyDescent="0.25">
      <c r="A1350" s="29" t="s">
        <v>4559</v>
      </c>
      <c r="B1350" s="29" t="s">
        <v>4560</v>
      </c>
      <c r="C1350" s="82">
        <v>44259</v>
      </c>
      <c r="D1350" s="29" t="s">
        <v>19254</v>
      </c>
      <c r="F1350" s="29" t="s">
        <v>18888</v>
      </c>
      <c r="G1350" t="s">
        <v>76</v>
      </c>
    </row>
    <row r="1351" spans="1:7" x14ac:dyDescent="0.25">
      <c r="A1351" s="29" t="s">
        <v>4562</v>
      </c>
      <c r="B1351" s="29" t="s">
        <v>4563</v>
      </c>
      <c r="C1351" s="82">
        <v>44259</v>
      </c>
      <c r="D1351" s="29" t="s">
        <v>19036</v>
      </c>
      <c r="F1351" s="29" t="s">
        <v>18888</v>
      </c>
      <c r="G1351" t="s">
        <v>76</v>
      </c>
    </row>
    <row r="1352" spans="1:7" x14ac:dyDescent="0.25">
      <c r="A1352" s="29" t="s">
        <v>4564</v>
      </c>
      <c r="B1352" s="29" t="s">
        <v>4565</v>
      </c>
      <c r="C1352" s="82">
        <v>44259</v>
      </c>
      <c r="D1352" s="29" t="s">
        <v>19161</v>
      </c>
      <c r="F1352" s="29" t="s">
        <v>18888</v>
      </c>
      <c r="G1352" t="s">
        <v>76</v>
      </c>
    </row>
    <row r="1353" spans="1:7" x14ac:dyDescent="0.25">
      <c r="A1353" s="29" t="s">
        <v>1297</v>
      </c>
      <c r="B1353" s="29" t="s">
        <v>1298</v>
      </c>
      <c r="C1353" s="82">
        <v>44259</v>
      </c>
      <c r="D1353" s="29" t="s">
        <v>19161</v>
      </c>
      <c r="F1353" s="29" t="s">
        <v>18888</v>
      </c>
      <c r="G1353" t="s">
        <v>76</v>
      </c>
    </row>
    <row r="1354" spans="1:7" x14ac:dyDescent="0.25">
      <c r="A1354" s="29" t="s">
        <v>4566</v>
      </c>
      <c r="B1354" s="29" t="s">
        <v>4567</v>
      </c>
      <c r="C1354" s="82">
        <v>44259</v>
      </c>
      <c r="D1354" s="29" t="s">
        <v>19264</v>
      </c>
      <c r="F1354" s="29" t="s">
        <v>18888</v>
      </c>
      <c r="G1354" t="s">
        <v>76</v>
      </c>
    </row>
    <row r="1355" spans="1:7" x14ac:dyDescent="0.25">
      <c r="A1355" s="29" t="s">
        <v>1300</v>
      </c>
      <c r="B1355" s="29" t="s">
        <v>1301</v>
      </c>
      <c r="C1355" s="82">
        <v>44260</v>
      </c>
      <c r="D1355" s="29" t="s">
        <v>19161</v>
      </c>
      <c r="F1355" s="29" t="s">
        <v>18888</v>
      </c>
      <c r="G1355" t="s">
        <v>76</v>
      </c>
    </row>
    <row r="1356" spans="1:7" x14ac:dyDescent="0.25">
      <c r="A1356" s="29" t="s">
        <v>4568</v>
      </c>
      <c r="B1356" s="29" t="s">
        <v>4569</v>
      </c>
      <c r="C1356" s="82">
        <v>44260</v>
      </c>
      <c r="D1356" s="29" t="s">
        <v>19161</v>
      </c>
      <c r="F1356" s="29" t="s">
        <v>18888</v>
      </c>
      <c r="G1356" t="s">
        <v>76</v>
      </c>
    </row>
    <row r="1357" spans="1:7" x14ac:dyDescent="0.25">
      <c r="A1357" s="29" t="s">
        <v>4570</v>
      </c>
      <c r="B1357" s="29" t="s">
        <v>4571</v>
      </c>
      <c r="C1357" s="82">
        <v>44261</v>
      </c>
      <c r="D1357" s="29" t="s">
        <v>19254</v>
      </c>
      <c r="F1357" s="29" t="s">
        <v>18888</v>
      </c>
      <c r="G1357" t="s">
        <v>41</v>
      </c>
    </row>
    <row r="1358" spans="1:7" x14ac:dyDescent="0.25">
      <c r="A1358" s="29" t="s">
        <v>1335</v>
      </c>
      <c r="B1358" s="29" t="s">
        <v>1336</v>
      </c>
      <c r="C1358" s="82">
        <v>44261</v>
      </c>
      <c r="D1358" s="29" t="s">
        <v>19254</v>
      </c>
      <c r="F1358" s="29" t="s">
        <v>18888</v>
      </c>
      <c r="G1358" t="s">
        <v>41</v>
      </c>
    </row>
    <row r="1359" spans="1:7" x14ac:dyDescent="0.25">
      <c r="A1359" s="29" t="s">
        <v>1282</v>
      </c>
      <c r="B1359" s="29" t="s">
        <v>1283</v>
      </c>
      <c r="C1359" s="82">
        <v>44261</v>
      </c>
      <c r="D1359" s="29" t="s">
        <v>19254</v>
      </c>
      <c r="F1359" s="29" t="s">
        <v>18888</v>
      </c>
      <c r="G1359" t="s">
        <v>76</v>
      </c>
    </row>
    <row r="1360" spans="1:7" x14ac:dyDescent="0.25">
      <c r="A1360" s="29" t="s">
        <v>4572</v>
      </c>
      <c r="B1360" s="29" t="s">
        <v>4573</v>
      </c>
      <c r="C1360" s="82">
        <v>44261</v>
      </c>
      <c r="D1360" s="29" t="s">
        <v>19430</v>
      </c>
      <c r="F1360" s="29" t="s">
        <v>18893</v>
      </c>
      <c r="G1360" t="s">
        <v>76</v>
      </c>
    </row>
    <row r="1361" spans="1:7" x14ac:dyDescent="0.25">
      <c r="A1361" s="29" t="s">
        <v>1243</v>
      </c>
      <c r="B1361" s="29" t="s">
        <v>1244</v>
      </c>
      <c r="C1361" s="82">
        <v>44261</v>
      </c>
      <c r="D1361" s="29" t="s">
        <v>19254</v>
      </c>
      <c r="F1361" s="29" t="s">
        <v>18888</v>
      </c>
      <c r="G1361" t="s">
        <v>76</v>
      </c>
    </row>
    <row r="1362" spans="1:7" x14ac:dyDescent="0.25">
      <c r="A1362" s="29" t="s">
        <v>1246</v>
      </c>
      <c r="B1362" s="29" t="s">
        <v>1247</v>
      </c>
      <c r="C1362" s="82">
        <v>44262</v>
      </c>
      <c r="D1362" s="29" t="s">
        <v>19270</v>
      </c>
      <c r="F1362" s="29" t="s">
        <v>18888</v>
      </c>
      <c r="G1362" t="s">
        <v>76</v>
      </c>
    </row>
    <row r="1363" spans="1:7" x14ac:dyDescent="0.25">
      <c r="A1363" s="29" t="s">
        <v>1248</v>
      </c>
      <c r="B1363" s="29" t="s">
        <v>1249</v>
      </c>
      <c r="C1363" s="82">
        <v>44262</v>
      </c>
      <c r="D1363" s="29" t="s">
        <v>19433</v>
      </c>
      <c r="F1363" s="29" t="s">
        <v>18888</v>
      </c>
      <c r="G1363" s="27" t="s">
        <v>490</v>
      </c>
    </row>
    <row r="1364" spans="1:7" x14ac:dyDescent="0.25">
      <c r="A1364" s="29" t="s">
        <v>16354</v>
      </c>
      <c r="B1364" s="29" t="s">
        <v>16355</v>
      </c>
      <c r="C1364" s="82">
        <v>44263</v>
      </c>
      <c r="D1364" s="29" t="s">
        <v>19036</v>
      </c>
      <c r="F1364" s="29" t="s">
        <v>18888</v>
      </c>
      <c r="G1364" t="s">
        <v>76</v>
      </c>
    </row>
    <row r="1365" spans="1:7" x14ac:dyDescent="0.25">
      <c r="A1365" s="29" t="s">
        <v>1262</v>
      </c>
      <c r="B1365" s="29" t="s">
        <v>1263</v>
      </c>
      <c r="C1365" s="82">
        <v>44263</v>
      </c>
      <c r="D1365" s="29" t="s">
        <v>19254</v>
      </c>
      <c r="F1365" s="29" t="s">
        <v>18888</v>
      </c>
      <c r="G1365" t="s">
        <v>76</v>
      </c>
    </row>
    <row r="1366" spans="1:7" x14ac:dyDescent="0.25">
      <c r="A1366" s="29" t="s">
        <v>1264</v>
      </c>
      <c r="B1366" s="29" t="s">
        <v>1265</v>
      </c>
      <c r="C1366" s="82">
        <v>44263</v>
      </c>
      <c r="D1366" s="29" t="s">
        <v>19257</v>
      </c>
      <c r="F1366" s="29" t="s">
        <v>18888</v>
      </c>
      <c r="G1366" t="s">
        <v>76</v>
      </c>
    </row>
    <row r="1367" spans="1:7" x14ac:dyDescent="0.25">
      <c r="A1367" s="29" t="s">
        <v>10077</v>
      </c>
      <c r="B1367" s="29" t="s">
        <v>10078</v>
      </c>
      <c r="C1367" s="82">
        <v>44263</v>
      </c>
      <c r="D1367" s="29" t="s">
        <v>19254</v>
      </c>
      <c r="F1367" s="29" t="s">
        <v>18888</v>
      </c>
      <c r="G1367" t="s">
        <v>25</v>
      </c>
    </row>
    <row r="1368" spans="1:7" x14ac:dyDescent="0.25">
      <c r="A1368" s="29" t="s">
        <v>1285</v>
      </c>
      <c r="B1368" s="29" t="s">
        <v>1286</v>
      </c>
      <c r="C1368" s="82">
        <v>44263</v>
      </c>
      <c r="D1368" s="29" t="s">
        <v>19254</v>
      </c>
      <c r="F1368" s="29" t="s">
        <v>18888</v>
      </c>
      <c r="G1368" t="s">
        <v>76</v>
      </c>
    </row>
    <row r="1369" spans="1:7" x14ac:dyDescent="0.25">
      <c r="A1369" s="29" t="s">
        <v>1303</v>
      </c>
      <c r="B1369" s="29" t="s">
        <v>1304</v>
      </c>
      <c r="C1369" s="82">
        <v>44263</v>
      </c>
      <c r="D1369" s="29" t="s">
        <v>19254</v>
      </c>
      <c r="F1369" s="29" t="s">
        <v>18888</v>
      </c>
      <c r="G1369" t="s">
        <v>76</v>
      </c>
    </row>
    <row r="1370" spans="1:7" x14ac:dyDescent="0.25">
      <c r="A1370" s="29" t="s">
        <v>1267</v>
      </c>
      <c r="B1370" s="29" t="s">
        <v>1268</v>
      </c>
      <c r="C1370" s="82">
        <v>44263</v>
      </c>
      <c r="D1370" s="29" t="s">
        <v>19297</v>
      </c>
      <c r="F1370" s="29" t="s">
        <v>18888</v>
      </c>
      <c r="G1370" t="s">
        <v>76</v>
      </c>
    </row>
    <row r="1371" spans="1:7" x14ac:dyDescent="0.25">
      <c r="A1371" s="29" t="s">
        <v>1325</v>
      </c>
      <c r="B1371" s="29" t="s">
        <v>1326</v>
      </c>
      <c r="C1371" s="82">
        <v>44263</v>
      </c>
      <c r="D1371" s="29" t="s">
        <v>19433</v>
      </c>
      <c r="F1371" s="29" t="s">
        <v>18888</v>
      </c>
      <c r="G1371" t="s">
        <v>490</v>
      </c>
    </row>
    <row r="1372" spans="1:7" x14ac:dyDescent="0.25">
      <c r="A1372" s="29" t="s">
        <v>1306</v>
      </c>
      <c r="B1372" s="29" t="s">
        <v>1307</v>
      </c>
      <c r="C1372" s="82">
        <v>44263</v>
      </c>
      <c r="D1372" s="29" t="s">
        <v>19270</v>
      </c>
      <c r="F1372" s="29" t="s">
        <v>18888</v>
      </c>
      <c r="G1372" t="s">
        <v>76</v>
      </c>
    </row>
    <row r="1373" spans="1:7" x14ac:dyDescent="0.25">
      <c r="A1373" s="29" t="s">
        <v>1270</v>
      </c>
      <c r="B1373" s="29" t="s">
        <v>1271</v>
      </c>
      <c r="C1373" s="82">
        <v>44263</v>
      </c>
      <c r="D1373" s="29" t="s">
        <v>19254</v>
      </c>
      <c r="F1373" s="29" t="s">
        <v>18888</v>
      </c>
      <c r="G1373" t="s">
        <v>76</v>
      </c>
    </row>
    <row r="1374" spans="1:7" x14ac:dyDescent="0.25">
      <c r="A1374" s="29" t="s">
        <v>1337</v>
      </c>
      <c r="B1374" s="29" t="s">
        <v>1338</v>
      </c>
      <c r="C1374" s="82">
        <v>44263</v>
      </c>
      <c r="D1374" s="29" t="s">
        <v>19254</v>
      </c>
      <c r="F1374" s="29" t="s">
        <v>18888</v>
      </c>
      <c r="G1374" t="s">
        <v>25</v>
      </c>
    </row>
    <row r="1375" spans="1:7" x14ac:dyDescent="0.25">
      <c r="A1375" s="29" t="s">
        <v>1288</v>
      </c>
      <c r="B1375" s="29" t="s">
        <v>1289</v>
      </c>
      <c r="C1375" s="82">
        <v>44263</v>
      </c>
      <c r="D1375" s="29" t="s">
        <v>19254</v>
      </c>
      <c r="F1375" s="29" t="s">
        <v>18888</v>
      </c>
      <c r="G1375" t="s">
        <v>76</v>
      </c>
    </row>
    <row r="1376" spans="1:7" x14ac:dyDescent="0.25">
      <c r="A1376" s="29" t="s">
        <v>1272</v>
      </c>
      <c r="B1376" s="29" t="s">
        <v>1273</v>
      </c>
      <c r="C1376" s="82">
        <v>44263</v>
      </c>
      <c r="D1376" s="29" t="s">
        <v>19254</v>
      </c>
      <c r="F1376" s="29" t="s">
        <v>18888</v>
      </c>
      <c r="G1376" t="s">
        <v>76</v>
      </c>
    </row>
    <row r="1377" spans="1:7" x14ac:dyDescent="0.25">
      <c r="A1377" s="29" t="s">
        <v>1328</v>
      </c>
      <c r="B1377" s="29" t="s">
        <v>1329</v>
      </c>
      <c r="C1377" s="82">
        <v>44264</v>
      </c>
      <c r="D1377" s="29" t="s">
        <v>19254</v>
      </c>
      <c r="F1377" s="29" t="s">
        <v>18888</v>
      </c>
      <c r="G1377" t="s">
        <v>490</v>
      </c>
    </row>
    <row r="1378" spans="1:7" x14ac:dyDescent="0.25">
      <c r="A1378" s="29" t="s">
        <v>1340</v>
      </c>
      <c r="B1378" s="29" t="s">
        <v>1341</v>
      </c>
      <c r="C1378" s="82">
        <v>44264</v>
      </c>
      <c r="D1378" s="29" t="s">
        <v>19254</v>
      </c>
      <c r="F1378" s="29" t="s">
        <v>18888</v>
      </c>
      <c r="G1378" t="s">
        <v>687</v>
      </c>
    </row>
    <row r="1379" spans="1:7" x14ac:dyDescent="0.25">
      <c r="A1379" s="29" t="s">
        <v>1343</v>
      </c>
      <c r="B1379" s="29" t="s">
        <v>1344</v>
      </c>
      <c r="C1379" s="82">
        <v>44264</v>
      </c>
      <c r="D1379" s="29" t="s">
        <v>19254</v>
      </c>
      <c r="F1379" s="29" t="s">
        <v>18888</v>
      </c>
      <c r="G1379" t="s">
        <v>34</v>
      </c>
    </row>
    <row r="1380" spans="1:7" x14ac:dyDescent="0.25">
      <c r="A1380" s="29" t="s">
        <v>1275</v>
      </c>
      <c r="B1380" s="29" t="s">
        <v>1276</v>
      </c>
      <c r="C1380" s="82">
        <v>44264</v>
      </c>
      <c r="D1380" s="29" t="s">
        <v>19254</v>
      </c>
      <c r="F1380" s="29" t="s">
        <v>18888</v>
      </c>
      <c r="G1380" t="s">
        <v>76</v>
      </c>
    </row>
    <row r="1381" spans="1:7" x14ac:dyDescent="0.25">
      <c r="A1381" s="29" t="s">
        <v>1345</v>
      </c>
      <c r="B1381" s="29" t="s">
        <v>1346</v>
      </c>
      <c r="C1381" s="82">
        <v>44264</v>
      </c>
      <c r="D1381" s="29" t="s">
        <v>19257</v>
      </c>
      <c r="F1381" s="29" t="s">
        <v>18888</v>
      </c>
      <c r="G1381" t="s">
        <v>669</v>
      </c>
    </row>
    <row r="1382" spans="1:7" x14ac:dyDescent="0.25">
      <c r="A1382" s="29" t="s">
        <v>1309</v>
      </c>
      <c r="B1382" s="29" t="s">
        <v>1310</v>
      </c>
      <c r="C1382" s="82">
        <v>44264</v>
      </c>
      <c r="D1382" s="29" t="s">
        <v>19036</v>
      </c>
      <c r="F1382" s="29" t="s">
        <v>18888</v>
      </c>
      <c r="G1382" t="s">
        <v>76</v>
      </c>
    </row>
    <row r="1383" spans="1:7" x14ac:dyDescent="0.25">
      <c r="A1383" s="29" t="s">
        <v>1311</v>
      </c>
      <c r="B1383" s="29" t="s">
        <v>1312</v>
      </c>
      <c r="C1383" s="82">
        <v>44264</v>
      </c>
      <c r="D1383" s="29" t="s">
        <v>19254</v>
      </c>
      <c r="F1383" s="29" t="s">
        <v>18888</v>
      </c>
      <c r="G1383" t="s">
        <v>76</v>
      </c>
    </row>
    <row r="1384" spans="1:7" x14ac:dyDescent="0.25">
      <c r="A1384" s="29" t="s">
        <v>10080</v>
      </c>
      <c r="B1384" s="29" t="s">
        <v>10081</v>
      </c>
      <c r="C1384" s="82">
        <v>44264</v>
      </c>
      <c r="D1384" s="29" t="s">
        <v>19254</v>
      </c>
      <c r="F1384" s="29" t="s">
        <v>18888</v>
      </c>
      <c r="G1384" t="s">
        <v>76</v>
      </c>
    </row>
    <row r="1385" spans="1:7" x14ac:dyDescent="0.25">
      <c r="A1385" s="29" t="s">
        <v>1277</v>
      </c>
      <c r="B1385" s="29" t="s">
        <v>1278</v>
      </c>
      <c r="C1385" s="82">
        <v>44264</v>
      </c>
      <c r="D1385" s="29" t="s">
        <v>19254</v>
      </c>
      <c r="F1385" s="29" t="s">
        <v>18888</v>
      </c>
      <c r="G1385" t="s">
        <v>76</v>
      </c>
    </row>
    <row r="1386" spans="1:7" x14ac:dyDescent="0.25">
      <c r="A1386" s="29" t="s">
        <v>1348</v>
      </c>
      <c r="B1386" s="29" t="s">
        <v>1349</v>
      </c>
      <c r="C1386" s="82">
        <v>44265</v>
      </c>
      <c r="D1386" s="29" t="s">
        <v>19254</v>
      </c>
      <c r="F1386" s="29" t="s">
        <v>18888</v>
      </c>
      <c r="G1386" t="s">
        <v>41</v>
      </c>
    </row>
    <row r="1387" spans="1:7" x14ac:dyDescent="0.25">
      <c r="A1387" s="29" t="s">
        <v>1313</v>
      </c>
      <c r="B1387" s="29" t="s">
        <v>1314</v>
      </c>
      <c r="C1387" s="82">
        <v>44265</v>
      </c>
      <c r="D1387" s="29" t="s">
        <v>19254</v>
      </c>
      <c r="F1387" s="29" t="s">
        <v>18888</v>
      </c>
      <c r="G1387" t="s">
        <v>76</v>
      </c>
    </row>
    <row r="1388" spans="1:7" x14ac:dyDescent="0.25">
      <c r="A1388" s="29" t="s">
        <v>1330</v>
      </c>
      <c r="B1388" s="29" t="s">
        <v>1331</v>
      </c>
      <c r="C1388" s="82">
        <v>44265</v>
      </c>
      <c r="D1388" s="29" t="s">
        <v>19254</v>
      </c>
      <c r="F1388" s="29" t="s">
        <v>18888</v>
      </c>
      <c r="G1388" t="s">
        <v>490</v>
      </c>
    </row>
    <row r="1389" spans="1:7" x14ac:dyDescent="0.25">
      <c r="A1389" s="29" t="s">
        <v>1315</v>
      </c>
      <c r="B1389" s="29" t="s">
        <v>1316</v>
      </c>
      <c r="C1389" s="82">
        <v>44265</v>
      </c>
      <c r="D1389" s="29" t="s">
        <v>19436</v>
      </c>
      <c r="F1389" s="29" t="s">
        <v>18888</v>
      </c>
      <c r="G1389" t="s">
        <v>76</v>
      </c>
    </row>
    <row r="1390" spans="1:7" x14ac:dyDescent="0.25">
      <c r="A1390" s="29" t="s">
        <v>1319</v>
      </c>
      <c r="B1390" s="29" t="s">
        <v>1320</v>
      </c>
      <c r="C1390" s="82">
        <v>44265</v>
      </c>
      <c r="D1390" s="29" t="s">
        <v>19036</v>
      </c>
      <c r="F1390" s="29" t="s">
        <v>18888</v>
      </c>
      <c r="G1390" t="s">
        <v>76</v>
      </c>
    </row>
    <row r="1391" spans="1:7" x14ac:dyDescent="0.25">
      <c r="A1391" s="29" t="s">
        <v>10083</v>
      </c>
      <c r="B1391" s="29" t="s">
        <v>10084</v>
      </c>
      <c r="C1391" s="82">
        <v>44266</v>
      </c>
      <c r="D1391" s="29" t="s">
        <v>19254</v>
      </c>
      <c r="F1391" s="29" t="s">
        <v>18888</v>
      </c>
      <c r="G1391" t="s">
        <v>41</v>
      </c>
    </row>
    <row r="1392" spans="1:7" x14ac:dyDescent="0.25">
      <c r="A1392" s="29" t="s">
        <v>10085</v>
      </c>
      <c r="B1392" s="29" t="s">
        <v>10086</v>
      </c>
      <c r="C1392" s="82">
        <v>44266</v>
      </c>
      <c r="D1392" s="29" t="s">
        <v>19254</v>
      </c>
      <c r="F1392" s="29" t="s">
        <v>18888</v>
      </c>
      <c r="G1392" t="s">
        <v>76</v>
      </c>
    </row>
    <row r="1393" spans="1:7" x14ac:dyDescent="0.25">
      <c r="A1393" s="29" t="s">
        <v>10087</v>
      </c>
      <c r="B1393" s="29" t="s">
        <v>10088</v>
      </c>
      <c r="C1393" s="82">
        <v>44266</v>
      </c>
      <c r="D1393" s="29" t="s">
        <v>19254</v>
      </c>
      <c r="F1393" s="29" t="s">
        <v>18888</v>
      </c>
      <c r="G1393" t="s">
        <v>76</v>
      </c>
    </row>
    <row r="1394" spans="1:7" x14ac:dyDescent="0.25">
      <c r="A1394" s="29" t="s">
        <v>10089</v>
      </c>
      <c r="B1394" s="29" t="s">
        <v>10090</v>
      </c>
      <c r="C1394" s="82">
        <v>44266</v>
      </c>
      <c r="D1394" s="29" t="s">
        <v>19264</v>
      </c>
      <c r="F1394" s="29" t="s">
        <v>18888</v>
      </c>
      <c r="G1394" t="s">
        <v>76</v>
      </c>
    </row>
    <row r="1395" spans="1:7" x14ac:dyDescent="0.25">
      <c r="A1395" s="29" t="s">
        <v>10092</v>
      </c>
      <c r="B1395" s="29" t="s">
        <v>10093</v>
      </c>
      <c r="C1395" s="82">
        <v>44266</v>
      </c>
      <c r="D1395" s="29" t="s">
        <v>19254</v>
      </c>
      <c r="F1395" s="29" t="s">
        <v>18888</v>
      </c>
      <c r="G1395" t="s">
        <v>76</v>
      </c>
    </row>
    <row r="1396" spans="1:7" x14ac:dyDescent="0.25">
      <c r="A1396" s="29" t="s">
        <v>10094</v>
      </c>
      <c r="B1396" s="29" t="s">
        <v>10095</v>
      </c>
      <c r="C1396" s="82">
        <v>44266</v>
      </c>
      <c r="D1396" s="29" t="s">
        <v>19264</v>
      </c>
      <c r="F1396" s="29" t="s">
        <v>18888</v>
      </c>
      <c r="G1396" t="s">
        <v>76</v>
      </c>
    </row>
    <row r="1397" spans="1:7" x14ac:dyDescent="0.25">
      <c r="A1397" s="29" t="s">
        <v>10097</v>
      </c>
      <c r="B1397" s="29" t="s">
        <v>10098</v>
      </c>
      <c r="C1397" s="82">
        <v>44266</v>
      </c>
      <c r="D1397" s="29" t="s">
        <v>19036</v>
      </c>
      <c r="F1397" s="29" t="s">
        <v>18888</v>
      </c>
      <c r="G1397" t="s">
        <v>76</v>
      </c>
    </row>
    <row r="1398" spans="1:7" x14ac:dyDescent="0.25">
      <c r="A1398" s="29" t="s">
        <v>10099</v>
      </c>
      <c r="B1398" s="29" t="s">
        <v>10100</v>
      </c>
      <c r="C1398" s="82">
        <v>44267</v>
      </c>
      <c r="D1398" s="29" t="s">
        <v>19264</v>
      </c>
      <c r="F1398" s="29" t="s">
        <v>18888</v>
      </c>
      <c r="G1398" t="s">
        <v>76</v>
      </c>
    </row>
    <row r="1399" spans="1:7" x14ac:dyDescent="0.25">
      <c r="A1399" s="29" t="s">
        <v>16360</v>
      </c>
      <c r="B1399" s="29" t="s">
        <v>16361</v>
      </c>
      <c r="C1399" s="82">
        <v>44267</v>
      </c>
      <c r="D1399" s="29" t="s">
        <v>19254</v>
      </c>
      <c r="F1399" s="29" t="s">
        <v>18888</v>
      </c>
      <c r="G1399" t="s">
        <v>76</v>
      </c>
    </row>
    <row r="1400" spans="1:7" x14ac:dyDescent="0.25">
      <c r="A1400" s="29" t="s">
        <v>10101</v>
      </c>
      <c r="B1400" s="29" t="s">
        <v>10102</v>
      </c>
      <c r="C1400" s="82">
        <v>44267</v>
      </c>
      <c r="D1400" s="29" t="s">
        <v>19254</v>
      </c>
      <c r="F1400" s="29" t="s">
        <v>18888</v>
      </c>
      <c r="G1400" t="s">
        <v>76</v>
      </c>
    </row>
    <row r="1401" spans="1:7" x14ac:dyDescent="0.25">
      <c r="A1401" s="29" t="s">
        <v>10104</v>
      </c>
      <c r="B1401" s="29" t="s">
        <v>10105</v>
      </c>
      <c r="C1401" s="82">
        <v>44268</v>
      </c>
      <c r="D1401" s="29" t="s">
        <v>19270</v>
      </c>
      <c r="F1401" s="29" t="s">
        <v>18888</v>
      </c>
      <c r="G1401" t="s">
        <v>76</v>
      </c>
    </row>
    <row r="1402" spans="1:7" x14ac:dyDescent="0.25">
      <c r="A1402" s="29" t="s">
        <v>10106</v>
      </c>
      <c r="B1402" s="29" t="s">
        <v>10107</v>
      </c>
      <c r="C1402" s="82">
        <v>44268</v>
      </c>
      <c r="D1402" s="29" t="s">
        <v>19036</v>
      </c>
      <c r="F1402" s="29" t="s">
        <v>18888</v>
      </c>
      <c r="G1402" t="s">
        <v>76</v>
      </c>
    </row>
    <row r="1403" spans="1:7" x14ac:dyDescent="0.25">
      <c r="A1403" s="29" t="s">
        <v>16362</v>
      </c>
      <c r="B1403" s="29" t="s">
        <v>16363</v>
      </c>
      <c r="C1403" s="82">
        <v>44268</v>
      </c>
      <c r="D1403" s="29" t="s">
        <v>19433</v>
      </c>
      <c r="F1403" s="29" t="s">
        <v>18888</v>
      </c>
      <c r="G1403" t="s">
        <v>76</v>
      </c>
    </row>
    <row r="1404" spans="1:7" x14ac:dyDescent="0.25">
      <c r="A1404" s="29" t="s">
        <v>10109</v>
      </c>
      <c r="B1404" s="29" t="s">
        <v>10110</v>
      </c>
      <c r="C1404" s="82">
        <v>44268</v>
      </c>
      <c r="D1404" s="29" t="s">
        <v>19036</v>
      </c>
      <c r="F1404" s="29" t="s">
        <v>18888</v>
      </c>
      <c r="G1404" t="s">
        <v>76</v>
      </c>
    </row>
    <row r="1405" spans="1:7" x14ac:dyDescent="0.25">
      <c r="A1405" s="29" t="s">
        <v>10111</v>
      </c>
      <c r="B1405" s="29" t="s">
        <v>10112</v>
      </c>
      <c r="C1405" s="82">
        <v>44269</v>
      </c>
      <c r="D1405" s="29" t="s">
        <v>19433</v>
      </c>
      <c r="F1405" s="29" t="s">
        <v>18888</v>
      </c>
      <c r="G1405" t="s">
        <v>490</v>
      </c>
    </row>
    <row r="1406" spans="1:7" x14ac:dyDescent="0.25">
      <c r="A1406" s="29" t="s">
        <v>10114</v>
      </c>
      <c r="B1406" s="29" t="s">
        <v>10115</v>
      </c>
      <c r="C1406" s="82">
        <v>44269</v>
      </c>
      <c r="D1406" s="29" t="s">
        <v>19254</v>
      </c>
      <c r="F1406" s="29" t="s">
        <v>18888</v>
      </c>
      <c r="G1406" t="s">
        <v>76</v>
      </c>
    </row>
    <row r="1407" spans="1:7" x14ac:dyDescent="0.25">
      <c r="A1407" s="29" t="s">
        <v>1407</v>
      </c>
      <c r="B1407" s="29" t="s">
        <v>1408</v>
      </c>
      <c r="C1407" s="82">
        <v>44269</v>
      </c>
      <c r="D1407" s="29" t="s">
        <v>19433</v>
      </c>
      <c r="F1407" s="29" t="s">
        <v>18888</v>
      </c>
      <c r="G1407" t="s">
        <v>76</v>
      </c>
    </row>
    <row r="1408" spans="1:7" x14ac:dyDescent="0.25">
      <c r="A1408" s="29" t="s">
        <v>10116</v>
      </c>
      <c r="B1408" s="29" t="s">
        <v>10117</v>
      </c>
      <c r="C1408" s="82">
        <v>44269</v>
      </c>
      <c r="D1408" s="29" t="s">
        <v>19254</v>
      </c>
      <c r="F1408" s="29" t="s">
        <v>18888</v>
      </c>
      <c r="G1408" t="s">
        <v>76</v>
      </c>
    </row>
    <row r="1409" spans="1:7" x14ac:dyDescent="0.25">
      <c r="A1409" s="29" t="s">
        <v>1409</v>
      </c>
      <c r="B1409" s="29" t="s">
        <v>1410</v>
      </c>
      <c r="C1409" s="82">
        <v>44270</v>
      </c>
      <c r="D1409" s="29" t="s">
        <v>19254</v>
      </c>
      <c r="F1409" s="29" t="s">
        <v>18888</v>
      </c>
      <c r="G1409" t="s">
        <v>76</v>
      </c>
    </row>
    <row r="1410" spans="1:7" x14ac:dyDescent="0.25">
      <c r="A1410" s="29" t="s">
        <v>1411</v>
      </c>
      <c r="B1410" s="29" t="s">
        <v>1412</v>
      </c>
      <c r="C1410" s="82">
        <v>44270</v>
      </c>
      <c r="D1410" s="29" t="s">
        <v>19433</v>
      </c>
      <c r="F1410" s="29" t="s">
        <v>18888</v>
      </c>
      <c r="G1410" t="s">
        <v>490</v>
      </c>
    </row>
    <row r="1411" spans="1:7" x14ac:dyDescent="0.25">
      <c r="A1411" s="29" t="s">
        <v>1414</v>
      </c>
      <c r="B1411" s="29" t="s">
        <v>1415</v>
      </c>
      <c r="C1411" s="82">
        <v>44270</v>
      </c>
      <c r="D1411" s="29" t="s">
        <v>19254</v>
      </c>
      <c r="F1411" s="29" t="s">
        <v>18888</v>
      </c>
      <c r="G1411" t="s">
        <v>522</v>
      </c>
    </row>
    <row r="1412" spans="1:7" x14ac:dyDescent="0.25">
      <c r="A1412" s="29" t="s">
        <v>1417</v>
      </c>
      <c r="B1412" s="29" t="s">
        <v>1418</v>
      </c>
      <c r="C1412" s="82">
        <v>44270</v>
      </c>
      <c r="D1412" s="29" t="s">
        <v>19036</v>
      </c>
      <c r="F1412" s="29" t="s">
        <v>18888</v>
      </c>
      <c r="G1412" t="s">
        <v>76</v>
      </c>
    </row>
    <row r="1413" spans="1:7" x14ac:dyDescent="0.25">
      <c r="A1413" s="29" t="s">
        <v>1420</v>
      </c>
      <c r="B1413" s="29" t="s">
        <v>1421</v>
      </c>
      <c r="C1413" s="82">
        <v>44270</v>
      </c>
      <c r="D1413" s="29" t="s">
        <v>19254</v>
      </c>
      <c r="F1413" s="29" t="s">
        <v>18888</v>
      </c>
      <c r="G1413" t="s">
        <v>76</v>
      </c>
    </row>
    <row r="1414" spans="1:7" x14ac:dyDescent="0.25">
      <c r="A1414" s="29" t="s">
        <v>1422</v>
      </c>
      <c r="B1414" s="29" t="s">
        <v>1423</v>
      </c>
      <c r="C1414" s="82">
        <v>44270</v>
      </c>
      <c r="D1414" s="29" t="s">
        <v>19247</v>
      </c>
      <c r="F1414" s="29" t="s">
        <v>18886</v>
      </c>
      <c r="G1414" t="s">
        <v>490</v>
      </c>
    </row>
    <row r="1415" spans="1:7" x14ac:dyDescent="0.25">
      <c r="A1415" s="29" t="s">
        <v>1426</v>
      </c>
      <c r="B1415" s="29" t="s">
        <v>1427</v>
      </c>
      <c r="C1415" s="82">
        <v>44270</v>
      </c>
      <c r="D1415" s="29" t="s">
        <v>19254</v>
      </c>
      <c r="F1415" s="29" t="s">
        <v>18888</v>
      </c>
      <c r="G1415" t="s">
        <v>76</v>
      </c>
    </row>
    <row r="1416" spans="1:7" x14ac:dyDescent="0.25">
      <c r="A1416" s="29" t="s">
        <v>1428</v>
      </c>
      <c r="B1416" s="29" t="s">
        <v>1429</v>
      </c>
      <c r="C1416" s="82">
        <v>44270</v>
      </c>
      <c r="D1416" s="29" t="s">
        <v>19254</v>
      </c>
      <c r="F1416" s="29" t="s">
        <v>18888</v>
      </c>
      <c r="G1416" t="s">
        <v>76</v>
      </c>
    </row>
    <row r="1417" spans="1:7" x14ac:dyDescent="0.25">
      <c r="A1417" s="29" t="s">
        <v>1431</v>
      </c>
      <c r="B1417" s="29" t="s">
        <v>1432</v>
      </c>
      <c r="C1417" s="82">
        <v>44270</v>
      </c>
      <c r="D1417" s="29" t="s">
        <v>19254</v>
      </c>
      <c r="F1417" s="29" t="s">
        <v>18888</v>
      </c>
      <c r="G1417" t="s">
        <v>76</v>
      </c>
    </row>
    <row r="1418" spans="1:7" x14ac:dyDescent="0.25">
      <c r="A1418" s="29" t="s">
        <v>1433</v>
      </c>
      <c r="B1418" s="29" t="s">
        <v>1434</v>
      </c>
      <c r="C1418" s="82">
        <v>44270</v>
      </c>
      <c r="D1418" s="29" t="s">
        <v>19254</v>
      </c>
      <c r="F1418" s="29" t="s">
        <v>18888</v>
      </c>
      <c r="G1418" t="s">
        <v>76</v>
      </c>
    </row>
    <row r="1419" spans="1:7" x14ac:dyDescent="0.25">
      <c r="A1419" s="29" t="s">
        <v>1436</v>
      </c>
      <c r="B1419" s="29" t="s">
        <v>1437</v>
      </c>
      <c r="C1419" s="82">
        <v>44270</v>
      </c>
      <c r="D1419" s="29" t="s">
        <v>19254</v>
      </c>
      <c r="F1419" s="29" t="s">
        <v>18888</v>
      </c>
      <c r="G1419" t="s">
        <v>76</v>
      </c>
    </row>
    <row r="1420" spans="1:7" x14ac:dyDescent="0.25">
      <c r="A1420" s="29" t="s">
        <v>1439</v>
      </c>
      <c r="B1420" s="29" t="s">
        <v>1440</v>
      </c>
      <c r="C1420" s="82">
        <v>44270</v>
      </c>
      <c r="D1420" s="29" t="s">
        <v>19254</v>
      </c>
      <c r="F1420" s="29" t="s">
        <v>18888</v>
      </c>
      <c r="G1420" t="s">
        <v>76</v>
      </c>
    </row>
    <row r="1421" spans="1:7" x14ac:dyDescent="0.25">
      <c r="A1421" s="29" t="s">
        <v>1442</v>
      </c>
      <c r="B1421" s="29" t="s">
        <v>1443</v>
      </c>
      <c r="C1421" s="82">
        <v>44270</v>
      </c>
      <c r="D1421" s="29" t="s">
        <v>19036</v>
      </c>
      <c r="F1421" s="29" t="s">
        <v>18888</v>
      </c>
      <c r="G1421" t="s">
        <v>76</v>
      </c>
    </row>
    <row r="1422" spans="1:7" x14ac:dyDescent="0.25">
      <c r="A1422" s="29" t="s">
        <v>1444</v>
      </c>
      <c r="B1422" s="29" t="s">
        <v>1445</v>
      </c>
      <c r="C1422" s="82">
        <v>44270</v>
      </c>
      <c r="D1422" s="29" t="s">
        <v>19254</v>
      </c>
      <c r="F1422" s="29" t="s">
        <v>18888</v>
      </c>
      <c r="G1422" t="s">
        <v>76</v>
      </c>
    </row>
    <row r="1423" spans="1:7" x14ac:dyDescent="0.25">
      <c r="A1423" s="29" t="s">
        <v>1447</v>
      </c>
      <c r="B1423" s="29" t="s">
        <v>1448</v>
      </c>
      <c r="C1423" s="82">
        <v>44270</v>
      </c>
      <c r="D1423" s="29" t="s">
        <v>19254</v>
      </c>
      <c r="F1423" s="29" t="s">
        <v>18888</v>
      </c>
      <c r="G1423" t="s">
        <v>76</v>
      </c>
    </row>
    <row r="1424" spans="1:7" x14ac:dyDescent="0.25">
      <c r="A1424" s="29" t="s">
        <v>1447</v>
      </c>
      <c r="B1424" s="29" t="s">
        <v>1449</v>
      </c>
      <c r="C1424" s="82">
        <v>44270</v>
      </c>
      <c r="D1424" s="29" t="s">
        <v>19254</v>
      </c>
      <c r="F1424" s="29" t="s">
        <v>18888</v>
      </c>
      <c r="G1424" t="s">
        <v>76</v>
      </c>
    </row>
    <row r="1425" spans="1:7" x14ac:dyDescent="0.25">
      <c r="A1425" s="29" t="s">
        <v>10181</v>
      </c>
      <c r="B1425" s="29" t="s">
        <v>10182</v>
      </c>
      <c r="C1425" s="82">
        <v>44271</v>
      </c>
      <c r="D1425" s="29" t="s">
        <v>19263</v>
      </c>
      <c r="F1425" s="29" t="s">
        <v>18888</v>
      </c>
      <c r="G1425" t="s">
        <v>76</v>
      </c>
    </row>
    <row r="1426" spans="1:7" x14ac:dyDescent="0.25">
      <c r="A1426" s="29" t="s">
        <v>10184</v>
      </c>
      <c r="B1426" s="29" t="s">
        <v>10185</v>
      </c>
      <c r="C1426" s="82">
        <v>44271</v>
      </c>
      <c r="D1426" s="29" t="s">
        <v>19270</v>
      </c>
      <c r="F1426" s="29" t="s">
        <v>18888</v>
      </c>
      <c r="G1426" t="s">
        <v>76</v>
      </c>
    </row>
    <row r="1427" spans="1:7" x14ac:dyDescent="0.25">
      <c r="A1427" s="29" t="s">
        <v>10187</v>
      </c>
      <c r="B1427" s="29" t="s">
        <v>10188</v>
      </c>
      <c r="C1427" s="82">
        <v>44271</v>
      </c>
      <c r="D1427" s="29" t="s">
        <v>19254</v>
      </c>
      <c r="F1427" s="29" t="s">
        <v>18888</v>
      </c>
      <c r="G1427" t="s">
        <v>76</v>
      </c>
    </row>
    <row r="1428" spans="1:7" x14ac:dyDescent="0.25">
      <c r="A1428" s="29" t="s">
        <v>10189</v>
      </c>
      <c r="B1428" s="29" t="s">
        <v>10190</v>
      </c>
      <c r="C1428" s="82">
        <v>44272</v>
      </c>
      <c r="D1428" s="29" t="s">
        <v>19036</v>
      </c>
      <c r="F1428" s="29" t="s">
        <v>18888</v>
      </c>
      <c r="G1428" t="s">
        <v>76</v>
      </c>
    </row>
    <row r="1429" spans="1:7" x14ac:dyDescent="0.25">
      <c r="A1429" s="29" t="s">
        <v>10192</v>
      </c>
      <c r="B1429" s="29" t="s">
        <v>10193</v>
      </c>
      <c r="C1429" s="82">
        <v>44272</v>
      </c>
      <c r="D1429" s="29" t="s">
        <v>19254</v>
      </c>
      <c r="F1429" s="29" t="s">
        <v>18888</v>
      </c>
      <c r="G1429" t="s">
        <v>76</v>
      </c>
    </row>
    <row r="1430" spans="1:7" x14ac:dyDescent="0.25">
      <c r="A1430" s="29" t="s">
        <v>10195</v>
      </c>
      <c r="B1430" s="29" t="s">
        <v>10196</v>
      </c>
      <c r="C1430" s="82">
        <v>44272</v>
      </c>
      <c r="D1430" s="29" t="s">
        <v>19036</v>
      </c>
      <c r="F1430" s="29" t="s">
        <v>18888</v>
      </c>
      <c r="G1430" t="s">
        <v>76</v>
      </c>
    </row>
    <row r="1431" spans="1:7" x14ac:dyDescent="0.25">
      <c r="A1431" s="29" t="s">
        <v>10197</v>
      </c>
      <c r="B1431" s="29" t="s">
        <v>10198</v>
      </c>
      <c r="C1431" s="82">
        <v>44272</v>
      </c>
      <c r="D1431" s="29" t="s">
        <v>19270</v>
      </c>
      <c r="F1431" s="29" t="s">
        <v>18888</v>
      </c>
      <c r="G1431" t="s">
        <v>76</v>
      </c>
    </row>
    <row r="1432" spans="1:7" x14ac:dyDescent="0.25">
      <c r="A1432" s="29" t="s">
        <v>10199</v>
      </c>
      <c r="B1432" s="29" t="s">
        <v>10200</v>
      </c>
      <c r="C1432" s="82">
        <v>44272</v>
      </c>
      <c r="D1432" s="29" t="s">
        <v>19007</v>
      </c>
      <c r="F1432" s="29" t="s">
        <v>18887</v>
      </c>
      <c r="G1432" t="s">
        <v>76</v>
      </c>
    </row>
    <row r="1433" spans="1:7" x14ac:dyDescent="0.25">
      <c r="A1433" s="29" t="s">
        <v>10201</v>
      </c>
      <c r="B1433" s="29" t="s">
        <v>10202</v>
      </c>
      <c r="C1433" s="82">
        <v>44272</v>
      </c>
      <c r="D1433" s="29" t="s">
        <v>19270</v>
      </c>
      <c r="F1433" s="29" t="s">
        <v>18888</v>
      </c>
      <c r="G1433" t="s">
        <v>76</v>
      </c>
    </row>
    <row r="1434" spans="1:7" x14ac:dyDescent="0.25">
      <c r="A1434" s="29" t="s">
        <v>10203</v>
      </c>
      <c r="B1434" s="29" t="s">
        <v>10204</v>
      </c>
      <c r="C1434" s="82">
        <v>44272</v>
      </c>
      <c r="D1434" s="29" t="s">
        <v>19254</v>
      </c>
      <c r="F1434" s="29" t="s">
        <v>18888</v>
      </c>
      <c r="G1434" t="s">
        <v>76</v>
      </c>
    </row>
    <row r="1435" spans="1:7" x14ac:dyDescent="0.25">
      <c r="A1435" s="29" t="s">
        <v>10205</v>
      </c>
      <c r="B1435" s="29" t="s">
        <v>10206</v>
      </c>
      <c r="C1435" s="82">
        <v>44272</v>
      </c>
      <c r="D1435" s="29" t="s">
        <v>19036</v>
      </c>
      <c r="F1435" s="29" t="s">
        <v>18888</v>
      </c>
      <c r="G1435" t="s">
        <v>76</v>
      </c>
    </row>
    <row r="1436" spans="1:7" x14ac:dyDescent="0.25">
      <c r="A1436" s="29" t="s">
        <v>10207</v>
      </c>
      <c r="B1436" s="29" t="s">
        <v>10208</v>
      </c>
      <c r="C1436" s="82">
        <v>44272</v>
      </c>
      <c r="D1436" s="29" t="s">
        <v>19254</v>
      </c>
      <c r="F1436" s="29" t="s">
        <v>18888</v>
      </c>
      <c r="G1436" t="s">
        <v>76</v>
      </c>
    </row>
    <row r="1437" spans="1:7" x14ac:dyDescent="0.25">
      <c r="A1437" s="29" t="s">
        <v>10209</v>
      </c>
      <c r="B1437" s="29" t="s">
        <v>10210</v>
      </c>
      <c r="C1437" s="82">
        <v>44272</v>
      </c>
      <c r="D1437" s="29" t="s">
        <v>19254</v>
      </c>
      <c r="F1437" s="29" t="s">
        <v>18888</v>
      </c>
      <c r="G1437" t="s">
        <v>76</v>
      </c>
    </row>
    <row r="1438" spans="1:7" x14ac:dyDescent="0.25">
      <c r="A1438" s="29" t="s">
        <v>12861</v>
      </c>
      <c r="B1438" s="29" t="s">
        <v>12862</v>
      </c>
      <c r="C1438" s="82">
        <v>44229</v>
      </c>
      <c r="D1438" s="29" t="s">
        <v>19254</v>
      </c>
      <c r="F1438" s="29" t="s">
        <v>18888</v>
      </c>
      <c r="G1438" t="s">
        <v>522</v>
      </c>
    </row>
    <row r="1439" spans="1:7" x14ac:dyDescent="0.25">
      <c r="A1439" s="29" t="s">
        <v>12864</v>
      </c>
      <c r="B1439" s="29" t="s">
        <v>12865</v>
      </c>
      <c r="C1439" s="82">
        <v>44229</v>
      </c>
      <c r="D1439" s="29" t="s">
        <v>19254</v>
      </c>
      <c r="F1439" s="29" t="s">
        <v>18888</v>
      </c>
      <c r="G1439" t="s">
        <v>12866</v>
      </c>
    </row>
    <row r="1440" spans="1:7" x14ac:dyDescent="0.25">
      <c r="A1440" s="29" t="s">
        <v>18528</v>
      </c>
      <c r="B1440" s="29" t="s">
        <v>18529</v>
      </c>
      <c r="C1440" s="82">
        <v>44210</v>
      </c>
      <c r="D1440" s="29" t="s">
        <v>19435</v>
      </c>
      <c r="F1440" s="29" t="s">
        <v>18888</v>
      </c>
      <c r="G1440" t="s">
        <v>76</v>
      </c>
    </row>
    <row r="1441" spans="1:7" x14ac:dyDescent="0.25">
      <c r="A1441" s="29" t="s">
        <v>18531</v>
      </c>
      <c r="B1441" s="29" t="s">
        <v>18532</v>
      </c>
      <c r="C1441" s="82">
        <v>44211</v>
      </c>
      <c r="D1441" s="29" t="s">
        <v>19297</v>
      </c>
      <c r="F1441" s="29" t="s">
        <v>18888</v>
      </c>
      <c r="G1441" t="s">
        <v>76</v>
      </c>
    </row>
    <row r="1442" spans="1:7" x14ac:dyDescent="0.25">
      <c r="A1442" s="29" t="s">
        <v>15554</v>
      </c>
      <c r="B1442" s="29" t="s">
        <v>15555</v>
      </c>
      <c r="C1442" s="82">
        <v>44211</v>
      </c>
      <c r="D1442" s="29" t="s">
        <v>18909</v>
      </c>
      <c r="F1442" s="29" t="s">
        <v>18888</v>
      </c>
      <c r="G1442" t="s">
        <v>76</v>
      </c>
    </row>
    <row r="1443" spans="1:7" x14ac:dyDescent="0.25">
      <c r="A1443" s="29" t="s">
        <v>18534</v>
      </c>
      <c r="B1443" s="29" t="s">
        <v>18535</v>
      </c>
      <c r="C1443" s="82">
        <v>44211</v>
      </c>
      <c r="D1443" s="29" t="s">
        <v>19435</v>
      </c>
      <c r="F1443" s="29" t="s">
        <v>18888</v>
      </c>
      <c r="G1443" t="s">
        <v>76</v>
      </c>
    </row>
    <row r="1444" spans="1:7" x14ac:dyDescent="0.25">
      <c r="A1444" s="29" t="s">
        <v>18536</v>
      </c>
      <c r="B1444" s="29" t="s">
        <v>18537</v>
      </c>
      <c r="C1444" s="82">
        <v>44211</v>
      </c>
      <c r="D1444" s="29" t="s">
        <v>15543</v>
      </c>
      <c r="F1444" s="29" t="s">
        <v>18888</v>
      </c>
      <c r="G1444" t="s">
        <v>76</v>
      </c>
    </row>
    <row r="1445" spans="1:7" x14ac:dyDescent="0.25">
      <c r="A1445" s="29" t="s">
        <v>18539</v>
      </c>
      <c r="B1445" s="29" t="s">
        <v>18540</v>
      </c>
      <c r="C1445" s="82">
        <v>44211</v>
      </c>
      <c r="D1445" s="29" t="s">
        <v>19270</v>
      </c>
      <c r="F1445" s="29" t="s">
        <v>18888</v>
      </c>
      <c r="G1445" t="s">
        <v>76</v>
      </c>
    </row>
    <row r="1446" spans="1:7" x14ac:dyDescent="0.25">
      <c r="A1446" s="29" t="s">
        <v>18541</v>
      </c>
      <c r="B1446" s="29" t="s">
        <v>18542</v>
      </c>
      <c r="C1446" s="82">
        <v>44211</v>
      </c>
      <c r="D1446" s="29" t="s">
        <v>19281</v>
      </c>
      <c r="F1446" s="29" t="s">
        <v>18888</v>
      </c>
      <c r="G1446" t="s">
        <v>76</v>
      </c>
    </row>
    <row r="1447" spans="1:7" x14ac:dyDescent="0.25">
      <c r="A1447" s="29" t="s">
        <v>18543</v>
      </c>
      <c r="B1447" s="29" t="s">
        <v>18544</v>
      </c>
      <c r="C1447" s="82">
        <v>44211</v>
      </c>
      <c r="D1447" s="29" t="s">
        <v>19435</v>
      </c>
      <c r="F1447" s="29" t="s">
        <v>18888</v>
      </c>
      <c r="G1447" t="s">
        <v>76</v>
      </c>
    </row>
    <row r="1448" spans="1:7" x14ac:dyDescent="0.25">
      <c r="A1448" s="29" t="s">
        <v>13886</v>
      </c>
      <c r="B1448" s="29" t="s">
        <v>13887</v>
      </c>
      <c r="C1448" s="82">
        <v>44203</v>
      </c>
      <c r="D1448" s="29" t="s">
        <v>18895</v>
      </c>
      <c r="F1448" s="29" t="s">
        <v>18895</v>
      </c>
      <c r="G1448" t="s">
        <v>76</v>
      </c>
    </row>
    <row r="1449" spans="1:7" x14ac:dyDescent="0.25">
      <c r="A1449" s="29" t="s">
        <v>13889</v>
      </c>
      <c r="B1449" s="29" t="s">
        <v>13890</v>
      </c>
      <c r="C1449" s="82">
        <v>44203</v>
      </c>
      <c r="D1449" s="29" t="s">
        <v>18895</v>
      </c>
      <c r="F1449" s="29" t="s">
        <v>18895</v>
      </c>
      <c r="G1449" t="s">
        <v>76</v>
      </c>
    </row>
    <row r="1450" spans="1:7" x14ac:dyDescent="0.25">
      <c r="A1450" s="29" t="s">
        <v>8885</v>
      </c>
      <c r="B1450" s="29" t="s">
        <v>8886</v>
      </c>
      <c r="C1450" s="82">
        <v>44203</v>
      </c>
      <c r="D1450" s="29" t="s">
        <v>18895</v>
      </c>
      <c r="F1450" s="29" t="s">
        <v>18895</v>
      </c>
      <c r="G1450" t="s">
        <v>76</v>
      </c>
    </row>
    <row r="1451" spans="1:7" x14ac:dyDescent="0.25">
      <c r="A1451" s="29" t="s">
        <v>13892</v>
      </c>
      <c r="B1451" s="29" t="s">
        <v>13893</v>
      </c>
      <c r="C1451" s="82">
        <v>44205</v>
      </c>
      <c r="D1451" s="29" t="s">
        <v>18895</v>
      </c>
      <c r="F1451" s="29" t="s">
        <v>18895</v>
      </c>
      <c r="G1451" t="s">
        <v>76</v>
      </c>
    </row>
    <row r="1452" spans="1:7" x14ac:dyDescent="0.25">
      <c r="A1452" s="29" t="s">
        <v>13894</v>
      </c>
      <c r="B1452" s="29" t="s">
        <v>13895</v>
      </c>
      <c r="C1452" s="82">
        <v>44205</v>
      </c>
      <c r="D1452" s="29" t="s">
        <v>18895</v>
      </c>
      <c r="F1452" s="29" t="s">
        <v>18895</v>
      </c>
      <c r="G1452" t="s">
        <v>70</v>
      </c>
    </row>
    <row r="1453" spans="1:7" x14ac:dyDescent="0.25">
      <c r="A1453" s="29" t="s">
        <v>8887</v>
      </c>
      <c r="B1453" s="29" t="s">
        <v>8888</v>
      </c>
      <c r="C1453" s="82">
        <v>44205</v>
      </c>
      <c r="D1453" s="29" t="s">
        <v>18895</v>
      </c>
      <c r="F1453" s="29" t="s">
        <v>18895</v>
      </c>
      <c r="G1453" t="s">
        <v>70</v>
      </c>
    </row>
    <row r="1454" spans="1:7" x14ac:dyDescent="0.25">
      <c r="A1454" s="29" t="s">
        <v>8290</v>
      </c>
      <c r="B1454" s="29" t="s">
        <v>8291</v>
      </c>
      <c r="C1454" s="82">
        <v>44200</v>
      </c>
      <c r="D1454" s="29" t="s">
        <v>18966</v>
      </c>
      <c r="E1454" s="31">
        <v>1000</v>
      </c>
      <c r="F1454" s="29" t="s">
        <v>18884</v>
      </c>
      <c r="G1454" t="s">
        <v>2695</v>
      </c>
    </row>
    <row r="1455" spans="1:7" x14ac:dyDescent="0.25">
      <c r="A1455" s="29" t="s">
        <v>5138</v>
      </c>
      <c r="B1455" s="29" t="s">
        <v>5139</v>
      </c>
      <c r="C1455" s="82">
        <v>44194</v>
      </c>
      <c r="D1455" s="29" t="s">
        <v>19069</v>
      </c>
      <c r="E1455" s="31">
        <v>1310</v>
      </c>
      <c r="F1455" s="29" t="s">
        <v>18885</v>
      </c>
      <c r="G1455" t="s">
        <v>528</v>
      </c>
    </row>
    <row r="1456" spans="1:7" x14ac:dyDescent="0.25">
      <c r="A1456" s="29" t="s">
        <v>5143</v>
      </c>
      <c r="B1456" s="29" t="s">
        <v>5144</v>
      </c>
      <c r="C1456" s="82">
        <v>44193</v>
      </c>
      <c r="D1456" s="29" t="s">
        <v>19084</v>
      </c>
      <c r="E1456" s="31">
        <v>1470</v>
      </c>
      <c r="F1456" s="29" t="s">
        <v>18885</v>
      </c>
      <c r="G1456" t="s">
        <v>528</v>
      </c>
    </row>
    <row r="1457" spans="1:7" x14ac:dyDescent="0.25">
      <c r="A1457" s="29" t="s">
        <v>5147</v>
      </c>
      <c r="B1457" s="29" t="s">
        <v>5148</v>
      </c>
      <c r="C1457" s="82">
        <v>44194</v>
      </c>
      <c r="D1457" s="29" t="s">
        <v>19325</v>
      </c>
      <c r="E1457" s="31">
        <v>5030</v>
      </c>
      <c r="F1457" s="29" t="s">
        <v>18890</v>
      </c>
      <c r="G1457" t="s">
        <v>528</v>
      </c>
    </row>
    <row r="1458" spans="1:7" x14ac:dyDescent="0.25">
      <c r="A1458" s="29" t="s">
        <v>5151</v>
      </c>
      <c r="B1458" s="29" t="s">
        <v>5152</v>
      </c>
      <c r="C1458" s="82">
        <v>44194</v>
      </c>
      <c r="D1458" s="29" t="s">
        <v>19071</v>
      </c>
      <c r="E1458" s="31">
        <v>1320</v>
      </c>
      <c r="F1458" s="29" t="s">
        <v>18885</v>
      </c>
      <c r="G1458" t="s">
        <v>25</v>
      </c>
    </row>
    <row r="1459" spans="1:7" x14ac:dyDescent="0.25">
      <c r="A1459" s="29" t="s">
        <v>13871</v>
      </c>
      <c r="B1459" s="29" t="s">
        <v>13872</v>
      </c>
      <c r="C1459" s="82">
        <v>44194</v>
      </c>
      <c r="D1459" s="29" t="s">
        <v>19070</v>
      </c>
      <c r="E1459" s="31">
        <v>1310</v>
      </c>
      <c r="F1459" s="29" t="s">
        <v>18885</v>
      </c>
      <c r="G1459" t="s">
        <v>25</v>
      </c>
    </row>
    <row r="1460" spans="1:7" x14ac:dyDescent="0.25">
      <c r="A1460" s="29" t="s">
        <v>2321</v>
      </c>
      <c r="B1460" s="29" t="s">
        <v>2322</v>
      </c>
      <c r="C1460" s="82">
        <v>44199</v>
      </c>
      <c r="D1460" s="29" t="s">
        <v>19176</v>
      </c>
      <c r="E1460" s="31">
        <v>3000</v>
      </c>
      <c r="F1460" s="29" t="s">
        <v>18886</v>
      </c>
      <c r="G1460" t="s">
        <v>76</v>
      </c>
    </row>
    <row r="1461" spans="1:7" x14ac:dyDescent="0.25">
      <c r="A1461" s="29" t="s">
        <v>13875</v>
      </c>
      <c r="B1461" s="29" t="s">
        <v>13876</v>
      </c>
      <c r="C1461" s="82">
        <v>44194</v>
      </c>
      <c r="D1461" s="29" t="s">
        <v>19073</v>
      </c>
      <c r="E1461" s="31">
        <v>1340</v>
      </c>
      <c r="F1461" s="29" t="s">
        <v>18885</v>
      </c>
      <c r="G1461" t="s">
        <v>25</v>
      </c>
    </row>
    <row r="1462" spans="1:7" x14ac:dyDescent="0.25">
      <c r="A1462" s="29" t="s">
        <v>2324</v>
      </c>
      <c r="B1462" s="29" t="s">
        <v>2325</v>
      </c>
      <c r="C1462" s="82">
        <v>44199</v>
      </c>
      <c r="D1462" s="29" t="s">
        <v>19176</v>
      </c>
      <c r="E1462" s="31">
        <v>3000</v>
      </c>
      <c r="F1462" s="29" t="s">
        <v>18886</v>
      </c>
      <c r="G1462" t="s">
        <v>76</v>
      </c>
    </row>
    <row r="1463" spans="1:7" x14ac:dyDescent="0.25">
      <c r="A1463" s="29" t="s">
        <v>13880</v>
      </c>
      <c r="B1463" s="29" t="s">
        <v>13881</v>
      </c>
      <c r="C1463" s="82">
        <v>44193</v>
      </c>
      <c r="D1463" s="29" t="s">
        <v>19082</v>
      </c>
      <c r="E1463" s="31">
        <v>1457</v>
      </c>
      <c r="F1463" s="29" t="s">
        <v>18885</v>
      </c>
      <c r="G1463" t="s">
        <v>25</v>
      </c>
    </row>
    <row r="1464" spans="1:7" x14ac:dyDescent="0.25">
      <c r="A1464" s="29" t="s">
        <v>13882</v>
      </c>
      <c r="B1464" s="29" t="s">
        <v>13883</v>
      </c>
      <c r="C1464" s="82">
        <v>44193</v>
      </c>
      <c r="D1464" s="29" t="s">
        <v>19083</v>
      </c>
      <c r="E1464" s="31">
        <v>1457</v>
      </c>
      <c r="F1464" s="29" t="s">
        <v>18885</v>
      </c>
      <c r="G1464" t="s">
        <v>70</v>
      </c>
    </row>
    <row r="1465" spans="1:7" x14ac:dyDescent="0.25">
      <c r="A1465" s="29" t="s">
        <v>16442</v>
      </c>
      <c r="B1465" s="29" t="s">
        <v>16443</v>
      </c>
      <c r="C1465" s="82">
        <v>44193</v>
      </c>
      <c r="D1465" s="29" t="s">
        <v>19324</v>
      </c>
      <c r="E1465" s="31">
        <v>4960</v>
      </c>
      <c r="F1465" s="29" t="s">
        <v>18889</v>
      </c>
      <c r="G1465" t="s">
        <v>2738</v>
      </c>
    </row>
    <row r="1466" spans="1:7" x14ac:dyDescent="0.25">
      <c r="A1466" s="29" t="s">
        <v>2327</v>
      </c>
      <c r="B1466" s="29" t="s">
        <v>2328</v>
      </c>
      <c r="C1466" s="82">
        <v>44199</v>
      </c>
      <c r="D1466" s="29" t="s">
        <v>19176</v>
      </c>
      <c r="E1466" s="31">
        <v>3000</v>
      </c>
      <c r="F1466" s="29" t="s">
        <v>18886</v>
      </c>
      <c r="G1466" t="s">
        <v>76</v>
      </c>
    </row>
    <row r="1467" spans="1:7" x14ac:dyDescent="0.25">
      <c r="A1467" s="29" t="s">
        <v>16447</v>
      </c>
      <c r="B1467" s="29" t="s">
        <v>16448</v>
      </c>
      <c r="C1467" s="82">
        <v>44193</v>
      </c>
      <c r="D1467" s="29" t="s">
        <v>19020</v>
      </c>
      <c r="E1467" s="31">
        <v>2640</v>
      </c>
      <c r="F1467" s="29" t="s">
        <v>18887</v>
      </c>
      <c r="G1467" t="s">
        <v>41</v>
      </c>
    </row>
    <row r="1468" spans="1:7" x14ac:dyDescent="0.25">
      <c r="A1468" s="29" t="s">
        <v>8672</v>
      </c>
      <c r="B1468" s="29" t="s">
        <v>8673</v>
      </c>
      <c r="C1468" s="82">
        <v>44202</v>
      </c>
      <c r="D1468" s="29" t="s">
        <v>19417</v>
      </c>
      <c r="E1468" s="31">
        <v>9550</v>
      </c>
      <c r="F1468" s="29" t="s">
        <v>18894</v>
      </c>
      <c r="G1468" t="s">
        <v>2473</v>
      </c>
    </row>
    <row r="1469" spans="1:7" x14ac:dyDescent="0.25">
      <c r="A1469" s="29" t="s">
        <v>8676</v>
      </c>
      <c r="B1469" s="29" t="s">
        <v>8677</v>
      </c>
      <c r="C1469" s="82">
        <v>44201</v>
      </c>
      <c r="D1469" s="29" t="s">
        <v>19417</v>
      </c>
      <c r="E1469" s="31">
        <v>9550</v>
      </c>
      <c r="F1469" s="29" t="s">
        <v>18894</v>
      </c>
      <c r="G1469" t="s">
        <v>2473</v>
      </c>
    </row>
    <row r="1470" spans="1:7" x14ac:dyDescent="0.25">
      <c r="A1470" s="29" t="s">
        <v>8678</v>
      </c>
      <c r="B1470" s="29" t="s">
        <v>8679</v>
      </c>
      <c r="C1470" s="82">
        <v>44202</v>
      </c>
      <c r="D1470" s="29" t="s">
        <v>19417</v>
      </c>
      <c r="E1470" s="31">
        <v>9550</v>
      </c>
      <c r="F1470" s="29" t="s">
        <v>18894</v>
      </c>
      <c r="G1470" t="s">
        <v>2473</v>
      </c>
    </row>
    <row r="1471" spans="1:7" x14ac:dyDescent="0.25">
      <c r="A1471" s="29" t="s">
        <v>8680</v>
      </c>
      <c r="B1471" s="29" t="s">
        <v>8681</v>
      </c>
      <c r="C1471" s="82">
        <v>44202</v>
      </c>
      <c r="D1471" s="29" t="s">
        <v>19417</v>
      </c>
      <c r="E1471" s="31">
        <v>9550</v>
      </c>
      <c r="F1471" s="29" t="s">
        <v>18894</v>
      </c>
      <c r="G1471" t="s">
        <v>2473</v>
      </c>
    </row>
    <row r="1472" spans="1:7" x14ac:dyDescent="0.25">
      <c r="A1472" s="29" t="s">
        <v>2329</v>
      </c>
      <c r="B1472" s="29" t="s">
        <v>2330</v>
      </c>
      <c r="C1472" s="82">
        <v>44200</v>
      </c>
      <c r="D1472" s="29" t="s">
        <v>19119</v>
      </c>
      <c r="E1472" s="31">
        <v>2222</v>
      </c>
      <c r="F1472" s="29" t="s">
        <v>18887</v>
      </c>
      <c r="G1472" t="s">
        <v>76</v>
      </c>
    </row>
    <row r="1473" spans="1:7" x14ac:dyDescent="0.25">
      <c r="A1473" s="29" t="s">
        <v>2332</v>
      </c>
      <c r="B1473" s="29" t="s">
        <v>2333</v>
      </c>
      <c r="C1473" s="82">
        <v>44199</v>
      </c>
      <c r="D1473" s="29" t="s">
        <v>18966</v>
      </c>
      <c r="E1473" s="31">
        <v>1030</v>
      </c>
      <c r="F1473" s="29" t="s">
        <v>18884</v>
      </c>
      <c r="G1473" t="s">
        <v>76</v>
      </c>
    </row>
    <row r="1474" spans="1:7" x14ac:dyDescent="0.25">
      <c r="A1474" s="29" t="s">
        <v>2335</v>
      </c>
      <c r="B1474" s="29" t="s">
        <v>2336</v>
      </c>
      <c r="C1474" s="82">
        <v>44202</v>
      </c>
      <c r="D1474" s="29" t="s">
        <v>19033</v>
      </c>
      <c r="E1474" s="31">
        <v>2950</v>
      </c>
      <c r="F1474" s="29" t="s">
        <v>18887</v>
      </c>
      <c r="G1474" t="s">
        <v>221</v>
      </c>
    </row>
    <row r="1475" spans="1:7" x14ac:dyDescent="0.25">
      <c r="A1475" s="29" t="s">
        <v>16450</v>
      </c>
      <c r="B1475" s="29" t="s">
        <v>16451</v>
      </c>
      <c r="C1475" s="82">
        <v>44198</v>
      </c>
      <c r="D1475" s="29" t="s">
        <v>19098</v>
      </c>
      <c r="E1475" s="31">
        <v>1755</v>
      </c>
      <c r="F1475" s="29" t="s">
        <v>18886</v>
      </c>
      <c r="G1475" t="s">
        <v>41</v>
      </c>
    </row>
    <row r="1476" spans="1:7" x14ac:dyDescent="0.25">
      <c r="A1476" s="29" t="s">
        <v>2340</v>
      </c>
      <c r="B1476" s="29" t="s">
        <v>2341</v>
      </c>
      <c r="C1476" s="82">
        <v>44200</v>
      </c>
      <c r="D1476" s="29" t="s">
        <v>19422</v>
      </c>
      <c r="E1476" s="31">
        <v>9900</v>
      </c>
      <c r="F1476" s="29" t="s">
        <v>18894</v>
      </c>
      <c r="G1476" t="s">
        <v>76</v>
      </c>
    </row>
    <row r="1477" spans="1:7" x14ac:dyDescent="0.25">
      <c r="A1477" s="29" t="s">
        <v>2345</v>
      </c>
      <c r="B1477" s="29" t="s">
        <v>2346</v>
      </c>
      <c r="C1477" s="82">
        <v>44199</v>
      </c>
      <c r="D1477" s="29" t="s">
        <v>18966</v>
      </c>
      <c r="E1477" s="31">
        <v>1060</v>
      </c>
      <c r="F1477" s="29" t="s">
        <v>18884</v>
      </c>
      <c r="G1477" t="s">
        <v>76</v>
      </c>
    </row>
    <row r="1478" spans="1:7" x14ac:dyDescent="0.25">
      <c r="A1478" s="29" t="s">
        <v>16455</v>
      </c>
      <c r="B1478" s="29" t="s">
        <v>16456</v>
      </c>
      <c r="C1478" s="82">
        <v>44201</v>
      </c>
      <c r="D1478" s="29" t="s">
        <v>19111</v>
      </c>
      <c r="E1478" s="31">
        <v>1950</v>
      </c>
      <c r="F1478" s="29" t="s">
        <v>18886</v>
      </c>
      <c r="G1478" t="s">
        <v>5197</v>
      </c>
    </row>
    <row r="1479" spans="1:7" x14ac:dyDescent="0.25">
      <c r="A1479" s="29" t="s">
        <v>16458</v>
      </c>
      <c r="B1479" s="29" t="s">
        <v>16459</v>
      </c>
      <c r="C1479" s="82">
        <v>44198</v>
      </c>
      <c r="D1479" s="29" t="s">
        <v>18966</v>
      </c>
      <c r="E1479" s="31">
        <v>1030</v>
      </c>
      <c r="F1479" s="29" t="s">
        <v>18884</v>
      </c>
      <c r="G1479" t="s">
        <v>70</v>
      </c>
    </row>
    <row r="1480" spans="1:7" x14ac:dyDescent="0.25">
      <c r="A1480" s="29" t="s">
        <v>16460</v>
      </c>
      <c r="B1480" s="29" t="s">
        <v>16461</v>
      </c>
      <c r="C1480" s="82">
        <v>44198</v>
      </c>
      <c r="D1480" s="29" t="s">
        <v>19176</v>
      </c>
      <c r="E1480" s="31">
        <v>3000</v>
      </c>
      <c r="F1480" s="29" t="s">
        <v>18886</v>
      </c>
      <c r="G1480" t="s">
        <v>41</v>
      </c>
    </row>
    <row r="1481" spans="1:7" x14ac:dyDescent="0.25">
      <c r="A1481" s="29" t="s">
        <v>2348</v>
      </c>
      <c r="B1481" s="29" t="s">
        <v>2349</v>
      </c>
      <c r="C1481" s="82">
        <v>44200</v>
      </c>
      <c r="D1481" s="29" t="s">
        <v>19100</v>
      </c>
      <c r="E1481" s="31">
        <v>1800</v>
      </c>
      <c r="F1481" s="29" t="s">
        <v>18886</v>
      </c>
      <c r="G1481" t="s">
        <v>76</v>
      </c>
    </row>
    <row r="1482" spans="1:7" x14ac:dyDescent="0.25">
      <c r="A1482" s="29" t="s">
        <v>16463</v>
      </c>
      <c r="B1482" s="29" t="s">
        <v>16464</v>
      </c>
      <c r="C1482" s="82">
        <v>44201</v>
      </c>
      <c r="D1482" s="29" t="s">
        <v>18966</v>
      </c>
      <c r="E1482" s="31">
        <v>1000</v>
      </c>
      <c r="F1482" s="29" t="s">
        <v>18884</v>
      </c>
      <c r="G1482" t="s">
        <v>563</v>
      </c>
    </row>
    <row r="1483" spans="1:7" x14ac:dyDescent="0.25">
      <c r="A1483" s="29" t="s">
        <v>16466</v>
      </c>
      <c r="B1483" s="29" t="s">
        <v>16467</v>
      </c>
      <c r="C1483" s="82">
        <v>44199</v>
      </c>
      <c r="D1483" s="29" t="s">
        <v>19370</v>
      </c>
      <c r="E1483" s="31">
        <v>7700</v>
      </c>
      <c r="F1483" s="29" t="s">
        <v>18891</v>
      </c>
      <c r="G1483" t="s">
        <v>528</v>
      </c>
    </row>
    <row r="1484" spans="1:7" x14ac:dyDescent="0.25">
      <c r="A1484" s="29" t="s">
        <v>16471</v>
      </c>
      <c r="B1484" s="29" t="s">
        <v>16472</v>
      </c>
      <c r="C1484" s="82">
        <v>44198</v>
      </c>
      <c r="D1484" s="29" t="s">
        <v>19176</v>
      </c>
      <c r="E1484" s="31">
        <v>3000</v>
      </c>
      <c r="F1484" s="29" t="s">
        <v>18886</v>
      </c>
      <c r="G1484" t="s">
        <v>41</v>
      </c>
    </row>
    <row r="1485" spans="1:7" x14ac:dyDescent="0.25">
      <c r="A1485" s="29" t="s">
        <v>2352</v>
      </c>
      <c r="B1485" s="29" t="s">
        <v>2353</v>
      </c>
      <c r="C1485" s="82">
        <v>44199</v>
      </c>
      <c r="D1485" s="29" t="s">
        <v>19085</v>
      </c>
      <c r="E1485" s="31">
        <v>1472</v>
      </c>
      <c r="F1485" s="29" t="s">
        <v>18885</v>
      </c>
      <c r="G1485" t="s">
        <v>76</v>
      </c>
    </row>
    <row r="1486" spans="1:7" x14ac:dyDescent="0.25">
      <c r="A1486" s="29" t="s">
        <v>16474</v>
      </c>
      <c r="B1486" s="29" t="s">
        <v>16475</v>
      </c>
      <c r="C1486" s="82">
        <v>44202</v>
      </c>
      <c r="D1486" s="29" t="s">
        <v>19374</v>
      </c>
      <c r="E1486" s="31">
        <v>8200</v>
      </c>
      <c r="F1486" s="29" t="s">
        <v>18893</v>
      </c>
      <c r="G1486" t="s">
        <v>41</v>
      </c>
    </row>
    <row r="1487" spans="1:7" x14ac:dyDescent="0.25">
      <c r="A1487" s="29" t="s">
        <v>16477</v>
      </c>
      <c r="B1487" s="29" t="s">
        <v>16478</v>
      </c>
      <c r="C1487" s="82">
        <v>44199</v>
      </c>
      <c r="D1487" s="29" t="s">
        <v>18966</v>
      </c>
      <c r="E1487" s="31">
        <v>1070</v>
      </c>
      <c r="F1487" s="29" t="s">
        <v>18884</v>
      </c>
      <c r="G1487" t="s">
        <v>490</v>
      </c>
    </row>
    <row r="1488" spans="1:7" x14ac:dyDescent="0.25">
      <c r="A1488" s="29" t="s">
        <v>2357</v>
      </c>
      <c r="B1488" s="29" t="s">
        <v>2358</v>
      </c>
      <c r="C1488" s="82">
        <v>44200</v>
      </c>
      <c r="D1488" s="29" t="s">
        <v>19058</v>
      </c>
      <c r="E1488" s="31">
        <v>1160</v>
      </c>
      <c r="F1488" s="29" t="s">
        <v>18884</v>
      </c>
      <c r="G1488" t="s">
        <v>76</v>
      </c>
    </row>
    <row r="1489" spans="1:7" x14ac:dyDescent="0.25">
      <c r="A1489" s="29" t="s">
        <v>16480</v>
      </c>
      <c r="B1489" s="29" t="s">
        <v>16481</v>
      </c>
      <c r="C1489" s="82">
        <v>44202</v>
      </c>
      <c r="D1489" s="29" t="s">
        <v>18966</v>
      </c>
      <c r="E1489" s="31">
        <v>1070</v>
      </c>
      <c r="F1489" s="29" t="s">
        <v>18884</v>
      </c>
      <c r="G1489" t="s">
        <v>687</v>
      </c>
    </row>
    <row r="1490" spans="1:7" x14ac:dyDescent="0.25">
      <c r="A1490" s="29" t="s">
        <v>16483</v>
      </c>
      <c r="B1490" s="29" t="s">
        <v>16484</v>
      </c>
      <c r="C1490" s="82">
        <v>44199</v>
      </c>
      <c r="D1490" s="29" t="s">
        <v>18889</v>
      </c>
      <c r="E1490" s="31">
        <v>4000</v>
      </c>
      <c r="F1490" s="29" t="s">
        <v>18889</v>
      </c>
      <c r="G1490" t="s">
        <v>490</v>
      </c>
    </row>
    <row r="1491" spans="1:7" x14ac:dyDescent="0.25">
      <c r="A1491" s="29" t="s">
        <v>16487</v>
      </c>
      <c r="B1491" s="29" t="s">
        <v>16488</v>
      </c>
      <c r="C1491" s="82">
        <v>44195</v>
      </c>
      <c r="D1491" s="29" t="s">
        <v>19010</v>
      </c>
      <c r="E1491" s="31">
        <v>2450</v>
      </c>
      <c r="F1491" s="29" t="s">
        <v>18887</v>
      </c>
      <c r="G1491" t="s">
        <v>34</v>
      </c>
    </row>
    <row r="1492" spans="1:7" x14ac:dyDescent="0.25">
      <c r="A1492" s="29" t="s">
        <v>16489</v>
      </c>
      <c r="B1492" s="29" t="s">
        <v>16490</v>
      </c>
      <c r="C1492" s="82">
        <v>44201</v>
      </c>
      <c r="D1492" s="29" t="s">
        <v>18908</v>
      </c>
      <c r="E1492" s="31">
        <v>3800</v>
      </c>
      <c r="F1492" s="29" t="s">
        <v>18888</v>
      </c>
      <c r="G1492" t="s">
        <v>392</v>
      </c>
    </row>
    <row r="1493" spans="1:7" x14ac:dyDescent="0.25">
      <c r="A1493" s="29" t="s">
        <v>16491</v>
      </c>
      <c r="B1493" s="29" t="s">
        <v>16492</v>
      </c>
      <c r="C1493" s="82">
        <v>44199</v>
      </c>
      <c r="D1493" s="29" t="s">
        <v>19101</v>
      </c>
      <c r="E1493" s="31">
        <v>1820</v>
      </c>
      <c r="F1493" s="29" t="s">
        <v>18886</v>
      </c>
      <c r="G1493" t="s">
        <v>6279</v>
      </c>
    </row>
    <row r="1494" spans="1:7" x14ac:dyDescent="0.25">
      <c r="A1494" s="29" t="s">
        <v>16494</v>
      </c>
      <c r="B1494" s="29" t="s">
        <v>16495</v>
      </c>
      <c r="C1494" s="82">
        <v>44198</v>
      </c>
      <c r="D1494" s="29" t="s">
        <v>19176</v>
      </c>
      <c r="E1494" s="31">
        <v>3000</v>
      </c>
      <c r="F1494" s="29" t="s">
        <v>18886</v>
      </c>
      <c r="G1494" t="s">
        <v>34</v>
      </c>
    </row>
    <row r="1495" spans="1:7" x14ac:dyDescent="0.25">
      <c r="A1495" s="29" t="s">
        <v>8276</v>
      </c>
      <c r="B1495" s="29" t="s">
        <v>8277</v>
      </c>
      <c r="C1495" s="82">
        <v>44201</v>
      </c>
      <c r="D1495" s="29" t="s">
        <v>18908</v>
      </c>
      <c r="E1495" s="31">
        <v>3800</v>
      </c>
      <c r="F1495" s="29" t="s">
        <v>18888</v>
      </c>
      <c r="G1495" t="s">
        <v>392</v>
      </c>
    </row>
    <row r="1496" spans="1:7" x14ac:dyDescent="0.25">
      <c r="A1496" s="29" t="s">
        <v>2361</v>
      </c>
      <c r="B1496" s="29" t="s">
        <v>2362</v>
      </c>
      <c r="C1496" s="82">
        <v>44199</v>
      </c>
      <c r="D1496" s="29" t="s">
        <v>18966</v>
      </c>
      <c r="E1496" s="31">
        <v>1000</v>
      </c>
      <c r="F1496" s="29" t="s">
        <v>18884</v>
      </c>
      <c r="G1496" t="s">
        <v>76</v>
      </c>
    </row>
    <row r="1497" spans="1:7" x14ac:dyDescent="0.25">
      <c r="A1497" s="29" t="s">
        <v>2363</v>
      </c>
      <c r="B1497" s="29" t="s">
        <v>2364</v>
      </c>
      <c r="C1497" s="82">
        <v>44201</v>
      </c>
      <c r="D1497" s="29" t="s">
        <v>19227</v>
      </c>
      <c r="E1497" s="31">
        <v>3320</v>
      </c>
      <c r="F1497" s="29" t="s">
        <v>18886</v>
      </c>
      <c r="G1497" t="s">
        <v>76</v>
      </c>
    </row>
    <row r="1498" spans="1:7" x14ac:dyDescent="0.25">
      <c r="A1498" s="29" t="s">
        <v>8278</v>
      </c>
      <c r="B1498" s="29" t="s">
        <v>8279</v>
      </c>
      <c r="C1498" s="82">
        <v>44199</v>
      </c>
      <c r="D1498" s="29" t="s">
        <v>19405</v>
      </c>
      <c r="E1498" s="31">
        <v>9040</v>
      </c>
      <c r="F1498" s="29" t="s">
        <v>18894</v>
      </c>
      <c r="G1498" t="s">
        <v>2274</v>
      </c>
    </row>
    <row r="1499" spans="1:7" x14ac:dyDescent="0.25">
      <c r="A1499" s="29" t="s">
        <v>8282</v>
      </c>
      <c r="B1499" s="29" t="s">
        <v>8283</v>
      </c>
      <c r="C1499" s="82">
        <v>44199</v>
      </c>
      <c r="D1499" s="29" t="s">
        <v>18968</v>
      </c>
      <c r="E1499" s="31">
        <v>1030</v>
      </c>
      <c r="F1499" s="29" t="s">
        <v>18884</v>
      </c>
      <c r="G1499" t="s">
        <v>522</v>
      </c>
    </row>
    <row r="1500" spans="1:7" x14ac:dyDescent="0.25">
      <c r="A1500" s="29" t="s">
        <v>8285</v>
      </c>
      <c r="B1500" s="29" t="s">
        <v>8286</v>
      </c>
      <c r="C1500" s="82">
        <v>44199</v>
      </c>
      <c r="D1500" s="29" t="s">
        <v>19402</v>
      </c>
      <c r="E1500" s="31">
        <v>8800</v>
      </c>
      <c r="F1500" s="29" t="s">
        <v>18893</v>
      </c>
      <c r="G1500" t="s">
        <v>2695</v>
      </c>
    </row>
    <row r="1501" spans="1:7" x14ac:dyDescent="0.25">
      <c r="A1501" s="29" t="s">
        <v>2367</v>
      </c>
      <c r="B1501" s="29" t="s">
        <v>2368</v>
      </c>
      <c r="C1501" s="82">
        <v>44195</v>
      </c>
      <c r="D1501" s="29" t="s">
        <v>19241</v>
      </c>
      <c r="E1501" s="31">
        <v>3400</v>
      </c>
      <c r="F1501" s="29" t="s">
        <v>18886</v>
      </c>
      <c r="G1501" t="s">
        <v>76</v>
      </c>
    </row>
    <row r="1502" spans="1:7" x14ac:dyDescent="0.25">
      <c r="A1502" s="29" t="s">
        <v>2370</v>
      </c>
      <c r="B1502" s="29" t="s">
        <v>2371</v>
      </c>
      <c r="C1502" s="82">
        <v>44196</v>
      </c>
      <c r="D1502" s="29" t="s">
        <v>19321</v>
      </c>
      <c r="E1502" s="31">
        <v>4540</v>
      </c>
      <c r="F1502" s="29" t="s">
        <v>18889</v>
      </c>
      <c r="G1502" t="s">
        <v>76</v>
      </c>
    </row>
    <row r="1503" spans="1:7" x14ac:dyDescent="0.25">
      <c r="A1503" s="29" t="s">
        <v>2375</v>
      </c>
      <c r="B1503" s="29" t="s">
        <v>2376</v>
      </c>
      <c r="C1503" s="82">
        <v>44198</v>
      </c>
      <c r="D1503" s="29" t="s">
        <v>18966</v>
      </c>
      <c r="E1503" s="31">
        <v>1060</v>
      </c>
      <c r="F1503" s="29" t="s">
        <v>18884</v>
      </c>
      <c r="G1503" t="s">
        <v>76</v>
      </c>
    </row>
    <row r="1504" spans="1:7" x14ac:dyDescent="0.25">
      <c r="A1504" s="29" t="s">
        <v>8292</v>
      </c>
      <c r="B1504" s="29" t="s">
        <v>8293</v>
      </c>
      <c r="C1504" s="82">
        <v>44201</v>
      </c>
      <c r="D1504" s="29" t="s">
        <v>18966</v>
      </c>
      <c r="E1504" s="31">
        <v>1180</v>
      </c>
      <c r="F1504" s="29" t="s">
        <v>18884</v>
      </c>
      <c r="G1504" t="s">
        <v>563</v>
      </c>
    </row>
    <row r="1505" spans="1:7" x14ac:dyDescent="0.25">
      <c r="A1505" s="29" t="s">
        <v>2377</v>
      </c>
      <c r="B1505" s="29" t="s">
        <v>2378</v>
      </c>
      <c r="C1505" s="82">
        <v>44193</v>
      </c>
      <c r="D1505" s="29" t="s">
        <v>19123</v>
      </c>
      <c r="E1505" s="31">
        <v>2230</v>
      </c>
      <c r="F1505" s="29" t="s">
        <v>18887</v>
      </c>
      <c r="G1505" t="s">
        <v>76</v>
      </c>
    </row>
    <row r="1506" spans="1:7" x14ac:dyDescent="0.25">
      <c r="A1506" s="29" t="s">
        <v>2380</v>
      </c>
      <c r="B1506" s="29" t="s">
        <v>2381</v>
      </c>
      <c r="C1506" s="82">
        <v>44196</v>
      </c>
      <c r="D1506" s="29" t="s">
        <v>19331</v>
      </c>
      <c r="E1506" s="31">
        <v>5310</v>
      </c>
      <c r="F1506" s="29" t="s">
        <v>18890</v>
      </c>
      <c r="G1506" t="s">
        <v>76</v>
      </c>
    </row>
    <row r="1507" spans="1:7" x14ac:dyDescent="0.25">
      <c r="A1507" s="29" t="s">
        <v>8295</v>
      </c>
      <c r="B1507" s="29" t="s">
        <v>8296</v>
      </c>
      <c r="C1507" s="82">
        <v>44200</v>
      </c>
      <c r="D1507" s="29" t="s">
        <v>19077</v>
      </c>
      <c r="E1507" s="31">
        <v>1400</v>
      </c>
      <c r="F1507" s="29" t="s">
        <v>18885</v>
      </c>
      <c r="G1507" t="s">
        <v>8299</v>
      </c>
    </row>
    <row r="1508" spans="1:7" x14ac:dyDescent="0.25">
      <c r="A1508" s="29" t="s">
        <v>2385</v>
      </c>
      <c r="B1508" s="29" t="s">
        <v>2386</v>
      </c>
      <c r="C1508" s="82">
        <v>44193</v>
      </c>
      <c r="D1508" s="29" t="s">
        <v>19123</v>
      </c>
      <c r="E1508" s="31">
        <v>2230</v>
      </c>
      <c r="F1508" s="29" t="s">
        <v>18887</v>
      </c>
      <c r="G1508" t="s">
        <v>76</v>
      </c>
    </row>
    <row r="1509" spans="1:7" x14ac:dyDescent="0.25">
      <c r="A1509" s="29" t="s">
        <v>8301</v>
      </c>
      <c r="B1509" s="29" t="s">
        <v>8302</v>
      </c>
      <c r="C1509" s="82">
        <v>44201</v>
      </c>
      <c r="D1509" s="29" t="s">
        <v>18956</v>
      </c>
      <c r="E1509" s="31">
        <v>9000</v>
      </c>
      <c r="F1509" s="29" t="s">
        <v>18894</v>
      </c>
      <c r="G1509" t="s">
        <v>70</v>
      </c>
    </row>
    <row r="1510" spans="1:7" x14ac:dyDescent="0.25">
      <c r="A1510" s="29" t="s">
        <v>2388</v>
      </c>
      <c r="B1510" s="29" t="s">
        <v>2389</v>
      </c>
      <c r="C1510" s="82">
        <v>44200</v>
      </c>
      <c r="D1510" s="29" t="s">
        <v>18972</v>
      </c>
      <c r="E1510" s="31">
        <v>1070</v>
      </c>
      <c r="F1510" s="29" t="s">
        <v>18884</v>
      </c>
      <c r="G1510" t="s">
        <v>76</v>
      </c>
    </row>
    <row r="1511" spans="1:7" x14ac:dyDescent="0.25">
      <c r="A1511" s="29" t="s">
        <v>8306</v>
      </c>
      <c r="B1511" s="29" t="s">
        <v>8307</v>
      </c>
      <c r="C1511" s="82">
        <v>44201</v>
      </c>
      <c r="D1511" s="29" t="s">
        <v>18966</v>
      </c>
      <c r="E1511" s="31">
        <v>1050</v>
      </c>
      <c r="F1511" s="29" t="s">
        <v>18884</v>
      </c>
      <c r="G1511" t="s">
        <v>563</v>
      </c>
    </row>
    <row r="1512" spans="1:7" x14ac:dyDescent="0.25">
      <c r="A1512" s="29" t="s">
        <v>2391</v>
      </c>
      <c r="B1512" s="29" t="s">
        <v>2392</v>
      </c>
      <c r="C1512" s="82">
        <v>44193</v>
      </c>
      <c r="D1512" s="29" t="s">
        <v>19123</v>
      </c>
      <c r="E1512" s="31">
        <v>2230</v>
      </c>
      <c r="F1512" s="29" t="s">
        <v>18887</v>
      </c>
      <c r="G1512" t="s">
        <v>76</v>
      </c>
    </row>
    <row r="1513" spans="1:7" x14ac:dyDescent="0.25">
      <c r="A1513" s="29" t="s">
        <v>8309</v>
      </c>
      <c r="B1513" s="29" t="s">
        <v>8310</v>
      </c>
      <c r="C1513" s="82">
        <v>44201</v>
      </c>
      <c r="D1513" s="29" t="s">
        <v>19330</v>
      </c>
      <c r="E1513" s="31">
        <v>5300</v>
      </c>
      <c r="F1513" s="29" t="s">
        <v>18890</v>
      </c>
      <c r="G1513" t="s">
        <v>70</v>
      </c>
    </row>
    <row r="1514" spans="1:7" x14ac:dyDescent="0.25">
      <c r="A1514" s="29" t="s">
        <v>2393</v>
      </c>
      <c r="B1514" s="29" t="s">
        <v>2394</v>
      </c>
      <c r="C1514" s="82">
        <v>44200</v>
      </c>
      <c r="D1514" s="29" t="s">
        <v>18966</v>
      </c>
      <c r="E1514" s="31">
        <v>1030</v>
      </c>
      <c r="F1514" s="29" t="s">
        <v>18884</v>
      </c>
      <c r="G1514" t="s">
        <v>76</v>
      </c>
    </row>
    <row r="1515" spans="1:7" x14ac:dyDescent="0.25">
      <c r="A1515" s="29" t="s">
        <v>8314</v>
      </c>
      <c r="B1515" s="29" t="s">
        <v>8315</v>
      </c>
      <c r="C1515" s="82">
        <v>44201</v>
      </c>
      <c r="D1515" s="29" t="s">
        <v>19034</v>
      </c>
      <c r="E1515" s="31">
        <v>2970</v>
      </c>
      <c r="F1515" s="29" t="s">
        <v>18887</v>
      </c>
      <c r="G1515" t="s">
        <v>25</v>
      </c>
    </row>
    <row r="1516" spans="1:7" x14ac:dyDescent="0.25">
      <c r="A1516" s="29" t="s">
        <v>2396</v>
      </c>
      <c r="B1516" s="29" t="s">
        <v>2397</v>
      </c>
      <c r="C1516" s="82">
        <v>44197</v>
      </c>
      <c r="D1516" s="29" t="s">
        <v>19119</v>
      </c>
      <c r="E1516" s="31">
        <v>2222</v>
      </c>
      <c r="F1516" s="29" t="s">
        <v>18887</v>
      </c>
      <c r="G1516" t="s">
        <v>76</v>
      </c>
    </row>
    <row r="1517" spans="1:7" x14ac:dyDescent="0.25">
      <c r="A1517" s="29" t="s">
        <v>8317</v>
      </c>
      <c r="B1517" s="29" t="s">
        <v>8318</v>
      </c>
      <c r="C1517" s="82">
        <v>44202</v>
      </c>
      <c r="D1517" s="29" t="s">
        <v>18966</v>
      </c>
      <c r="E1517" s="31">
        <v>1000</v>
      </c>
      <c r="F1517" s="29" t="s">
        <v>18884</v>
      </c>
      <c r="G1517" t="s">
        <v>70</v>
      </c>
    </row>
    <row r="1518" spans="1:7" x14ac:dyDescent="0.25">
      <c r="A1518" s="29" t="s">
        <v>2398</v>
      </c>
      <c r="B1518" s="29" t="s">
        <v>2399</v>
      </c>
      <c r="C1518" s="82">
        <v>44200</v>
      </c>
      <c r="D1518" s="29" t="s">
        <v>18908</v>
      </c>
      <c r="E1518" s="31">
        <v>3800</v>
      </c>
      <c r="F1518" s="29" t="s">
        <v>18888</v>
      </c>
      <c r="G1518" t="s">
        <v>76</v>
      </c>
    </row>
    <row r="1519" spans="1:7" x14ac:dyDescent="0.25">
      <c r="A1519" s="29" t="s">
        <v>8320</v>
      </c>
      <c r="B1519" s="29" t="s">
        <v>8321</v>
      </c>
      <c r="C1519" s="82">
        <v>44201</v>
      </c>
      <c r="D1519" s="29" t="s">
        <v>19176</v>
      </c>
      <c r="E1519" s="31">
        <v>3000</v>
      </c>
      <c r="F1519" s="29" t="s">
        <v>18886</v>
      </c>
      <c r="G1519" t="s">
        <v>563</v>
      </c>
    </row>
    <row r="1520" spans="1:7" x14ac:dyDescent="0.25">
      <c r="A1520" s="29" t="s">
        <v>8322</v>
      </c>
      <c r="B1520" s="29" t="s">
        <v>8323</v>
      </c>
      <c r="C1520" s="82">
        <v>44198</v>
      </c>
      <c r="D1520" s="29" t="s">
        <v>19078</v>
      </c>
      <c r="E1520" s="31">
        <v>1410</v>
      </c>
      <c r="F1520" s="29" t="s">
        <v>18885</v>
      </c>
      <c r="G1520" t="s">
        <v>563</v>
      </c>
    </row>
    <row r="1521" spans="1:7" x14ac:dyDescent="0.25">
      <c r="A1521" s="29" t="s">
        <v>5085</v>
      </c>
      <c r="B1521" s="29" t="s">
        <v>5086</v>
      </c>
      <c r="C1521" s="82">
        <v>44197</v>
      </c>
      <c r="D1521" s="29" t="s">
        <v>19176</v>
      </c>
      <c r="E1521" s="31">
        <v>3000</v>
      </c>
      <c r="F1521" s="29" t="s">
        <v>18886</v>
      </c>
      <c r="G1521" t="s">
        <v>76</v>
      </c>
    </row>
    <row r="1522" spans="1:7" x14ac:dyDescent="0.25">
      <c r="A1522" s="29" t="s">
        <v>5088</v>
      </c>
      <c r="B1522" s="29" t="s">
        <v>5089</v>
      </c>
      <c r="C1522" s="82">
        <v>44200</v>
      </c>
      <c r="D1522" s="29" t="s">
        <v>18969</v>
      </c>
      <c r="E1522" s="31">
        <v>1050</v>
      </c>
      <c r="F1522" s="29" t="s">
        <v>18884</v>
      </c>
      <c r="G1522" t="s">
        <v>76</v>
      </c>
    </row>
    <row r="1523" spans="1:7" x14ac:dyDescent="0.25">
      <c r="A1523" s="29" t="s">
        <v>8325</v>
      </c>
      <c r="B1523" s="29" t="s">
        <v>8326</v>
      </c>
      <c r="C1523" s="82">
        <v>44202</v>
      </c>
      <c r="D1523" s="29" t="s">
        <v>19107</v>
      </c>
      <c r="E1523" s="31">
        <v>1930</v>
      </c>
      <c r="F1523" s="29" t="s">
        <v>18886</v>
      </c>
      <c r="G1523" t="s">
        <v>563</v>
      </c>
    </row>
    <row r="1524" spans="1:7" x14ac:dyDescent="0.25">
      <c r="A1524" s="29" t="s">
        <v>8328</v>
      </c>
      <c r="B1524" s="29" t="s">
        <v>8329</v>
      </c>
      <c r="C1524" s="82">
        <v>44199</v>
      </c>
      <c r="D1524" s="29" t="s">
        <v>19109</v>
      </c>
      <c r="E1524" s="31">
        <v>1932</v>
      </c>
      <c r="F1524" s="29" t="s">
        <v>18886</v>
      </c>
      <c r="G1524" t="s">
        <v>8330</v>
      </c>
    </row>
    <row r="1525" spans="1:7" x14ac:dyDescent="0.25">
      <c r="A1525" s="29" t="s">
        <v>5090</v>
      </c>
      <c r="B1525" s="29" t="s">
        <v>5091</v>
      </c>
      <c r="C1525" s="82">
        <v>44200</v>
      </c>
      <c r="D1525" s="29" t="s">
        <v>19036</v>
      </c>
      <c r="E1525" s="31">
        <v>3520</v>
      </c>
      <c r="F1525" s="29" t="s">
        <v>18888</v>
      </c>
      <c r="G1525" t="s">
        <v>76</v>
      </c>
    </row>
    <row r="1526" spans="1:7" x14ac:dyDescent="0.25">
      <c r="A1526" s="29" t="s">
        <v>8332</v>
      </c>
      <c r="B1526" s="29" t="s">
        <v>8333</v>
      </c>
      <c r="C1526" s="82">
        <v>44202</v>
      </c>
      <c r="D1526" s="29" t="s">
        <v>18904</v>
      </c>
      <c r="E1526" s="31">
        <v>2140</v>
      </c>
      <c r="F1526" s="29" t="s">
        <v>18887</v>
      </c>
      <c r="G1526" t="s">
        <v>70</v>
      </c>
    </row>
    <row r="1527" spans="1:7" x14ac:dyDescent="0.25">
      <c r="A1527" s="29" t="s">
        <v>5092</v>
      </c>
      <c r="B1527" s="29" t="s">
        <v>5093</v>
      </c>
      <c r="C1527" s="82">
        <v>44193</v>
      </c>
      <c r="D1527" s="29" t="s">
        <v>18968</v>
      </c>
      <c r="E1527" s="31">
        <v>1030</v>
      </c>
      <c r="F1527" s="29" t="s">
        <v>18884</v>
      </c>
      <c r="G1527" t="s">
        <v>76</v>
      </c>
    </row>
    <row r="1528" spans="1:7" x14ac:dyDescent="0.25">
      <c r="A1528" s="29" t="s">
        <v>5095</v>
      </c>
      <c r="B1528" s="29" t="s">
        <v>5096</v>
      </c>
      <c r="C1528" s="82">
        <v>44199</v>
      </c>
      <c r="D1528" s="29" t="s">
        <v>19075</v>
      </c>
      <c r="E1528" s="31">
        <v>1380</v>
      </c>
      <c r="F1528" s="29" t="s">
        <v>18885</v>
      </c>
      <c r="G1528" t="s">
        <v>76</v>
      </c>
    </row>
    <row r="1529" spans="1:7" x14ac:dyDescent="0.25">
      <c r="A1529" s="29" t="s">
        <v>8335</v>
      </c>
      <c r="B1529" s="29" t="s">
        <v>8336</v>
      </c>
      <c r="C1529" s="82">
        <v>44202</v>
      </c>
      <c r="D1529" s="29" t="s">
        <v>18966</v>
      </c>
      <c r="E1529" s="31">
        <v>1000</v>
      </c>
      <c r="F1529" s="29" t="s">
        <v>18884</v>
      </c>
      <c r="G1529" t="s">
        <v>8337</v>
      </c>
    </row>
    <row r="1530" spans="1:7" x14ac:dyDescent="0.25">
      <c r="A1530" s="29" t="s">
        <v>8339</v>
      </c>
      <c r="B1530" s="29" t="s">
        <v>8340</v>
      </c>
      <c r="C1530" s="82">
        <v>44197</v>
      </c>
      <c r="D1530" s="29" t="s">
        <v>19313</v>
      </c>
      <c r="E1530" s="31">
        <v>3980</v>
      </c>
      <c r="F1530" s="29" t="s">
        <v>18888</v>
      </c>
      <c r="G1530" t="s">
        <v>563</v>
      </c>
    </row>
    <row r="1531" spans="1:7" x14ac:dyDescent="0.25">
      <c r="A1531" s="29" t="s">
        <v>5099</v>
      </c>
      <c r="B1531" s="29" t="s">
        <v>5100</v>
      </c>
      <c r="C1531" s="82">
        <v>44194</v>
      </c>
      <c r="D1531" s="29" t="s">
        <v>18979</v>
      </c>
      <c r="E1531" s="31">
        <v>1140</v>
      </c>
      <c r="F1531" s="29" t="s">
        <v>18884</v>
      </c>
      <c r="G1531" t="s">
        <v>76</v>
      </c>
    </row>
    <row r="1532" spans="1:7" x14ac:dyDescent="0.25">
      <c r="A1532" s="29" t="s">
        <v>5102</v>
      </c>
      <c r="B1532" s="29" t="s">
        <v>5103</v>
      </c>
      <c r="C1532" s="82">
        <v>44200</v>
      </c>
      <c r="D1532" s="29" t="s">
        <v>19176</v>
      </c>
      <c r="E1532" s="31">
        <v>3000</v>
      </c>
      <c r="F1532" s="29" t="s">
        <v>18886</v>
      </c>
      <c r="G1532" t="s">
        <v>76</v>
      </c>
    </row>
    <row r="1533" spans="1:7" x14ac:dyDescent="0.25">
      <c r="A1533" s="29" t="s">
        <v>8341</v>
      </c>
      <c r="B1533" s="29" t="s">
        <v>8342</v>
      </c>
      <c r="C1533" s="82">
        <v>44202</v>
      </c>
      <c r="D1533" s="29" t="s">
        <v>18966</v>
      </c>
      <c r="E1533" s="31">
        <v>1200</v>
      </c>
      <c r="F1533" s="29" t="s">
        <v>18884</v>
      </c>
      <c r="G1533" t="s">
        <v>70</v>
      </c>
    </row>
    <row r="1534" spans="1:7" x14ac:dyDescent="0.25">
      <c r="A1534" s="29" t="s">
        <v>8344</v>
      </c>
      <c r="B1534" s="29" t="s">
        <v>8345</v>
      </c>
      <c r="C1534" s="82">
        <v>44193</v>
      </c>
      <c r="D1534" s="29" t="s">
        <v>19176</v>
      </c>
      <c r="E1534" s="31">
        <v>3000</v>
      </c>
      <c r="F1534" s="29" t="s">
        <v>18886</v>
      </c>
      <c r="G1534" t="s">
        <v>25</v>
      </c>
    </row>
    <row r="1535" spans="1:7" x14ac:dyDescent="0.25">
      <c r="A1535" s="29" t="s">
        <v>8347</v>
      </c>
      <c r="B1535" s="29" t="s">
        <v>8348</v>
      </c>
      <c r="C1535" s="82">
        <v>44198</v>
      </c>
      <c r="D1535" s="29" t="s">
        <v>19197</v>
      </c>
      <c r="E1535" s="31">
        <v>3090</v>
      </c>
      <c r="F1535" s="29" t="s">
        <v>18886</v>
      </c>
      <c r="G1535" t="s">
        <v>41</v>
      </c>
    </row>
    <row r="1536" spans="1:7" x14ac:dyDescent="0.25">
      <c r="A1536" s="29" t="s">
        <v>5104</v>
      </c>
      <c r="B1536" s="29" t="s">
        <v>5105</v>
      </c>
      <c r="C1536" s="82">
        <v>44195</v>
      </c>
      <c r="D1536" s="29" t="s">
        <v>18968</v>
      </c>
      <c r="E1536" s="31">
        <v>1030</v>
      </c>
      <c r="F1536" s="29" t="s">
        <v>18884</v>
      </c>
      <c r="G1536" t="s">
        <v>76</v>
      </c>
    </row>
    <row r="1537" spans="1:7" x14ac:dyDescent="0.25">
      <c r="A1537" s="29" t="s">
        <v>5106</v>
      </c>
      <c r="B1537" s="29" t="s">
        <v>5107</v>
      </c>
      <c r="C1537" s="82">
        <v>44200</v>
      </c>
      <c r="D1537" s="29" t="s">
        <v>19176</v>
      </c>
      <c r="E1537" s="31">
        <v>3000</v>
      </c>
      <c r="F1537" s="29" t="s">
        <v>18886</v>
      </c>
      <c r="G1537" t="s">
        <v>76</v>
      </c>
    </row>
    <row r="1538" spans="1:7" x14ac:dyDescent="0.25">
      <c r="A1538" s="29" t="s">
        <v>8350</v>
      </c>
      <c r="B1538" s="29" t="s">
        <v>8351</v>
      </c>
      <c r="C1538" s="82">
        <v>44203</v>
      </c>
      <c r="D1538" s="29" t="s">
        <v>18966</v>
      </c>
      <c r="E1538" s="31">
        <v>1040</v>
      </c>
      <c r="F1538" s="29" t="s">
        <v>18884</v>
      </c>
      <c r="G1538" t="s">
        <v>8352</v>
      </c>
    </row>
    <row r="1539" spans="1:7" x14ac:dyDescent="0.25">
      <c r="A1539" s="29" t="s">
        <v>8354</v>
      </c>
      <c r="B1539" s="29" t="s">
        <v>8355</v>
      </c>
      <c r="C1539" s="82">
        <v>44194</v>
      </c>
      <c r="D1539" s="29" t="s">
        <v>19241</v>
      </c>
      <c r="E1539" s="31">
        <v>3400</v>
      </c>
      <c r="F1539" s="29" t="s">
        <v>18886</v>
      </c>
      <c r="G1539" t="s">
        <v>25</v>
      </c>
    </row>
    <row r="1540" spans="1:7" x14ac:dyDescent="0.25">
      <c r="A1540" s="29" t="s">
        <v>8357</v>
      </c>
      <c r="B1540" s="29" t="s">
        <v>8358</v>
      </c>
      <c r="C1540" s="82">
        <v>44200</v>
      </c>
      <c r="D1540" s="29" t="s">
        <v>19197</v>
      </c>
      <c r="E1540" s="31">
        <v>3090</v>
      </c>
      <c r="F1540" s="29" t="s">
        <v>18886</v>
      </c>
      <c r="G1540" t="s">
        <v>41</v>
      </c>
    </row>
    <row r="1541" spans="1:7" x14ac:dyDescent="0.25">
      <c r="A1541" s="29" t="s">
        <v>5108</v>
      </c>
      <c r="B1541" s="29" t="s">
        <v>5109</v>
      </c>
      <c r="C1541" s="82">
        <v>44195</v>
      </c>
      <c r="D1541" s="29" t="s">
        <v>18968</v>
      </c>
      <c r="E1541" s="31">
        <v>1030</v>
      </c>
      <c r="F1541" s="29" t="s">
        <v>18884</v>
      </c>
      <c r="G1541" t="s">
        <v>76</v>
      </c>
    </row>
    <row r="1542" spans="1:7" x14ac:dyDescent="0.25">
      <c r="A1542" s="29" t="s">
        <v>8360</v>
      </c>
      <c r="B1542" s="29" t="s">
        <v>8361</v>
      </c>
      <c r="C1542" s="82">
        <v>44203</v>
      </c>
      <c r="D1542" s="29" t="s">
        <v>18966</v>
      </c>
      <c r="E1542" s="31">
        <v>1080</v>
      </c>
      <c r="F1542" s="29" t="s">
        <v>18884</v>
      </c>
      <c r="G1542" t="s">
        <v>8362</v>
      </c>
    </row>
    <row r="1543" spans="1:7" x14ac:dyDescent="0.25">
      <c r="A1543" s="29" t="s">
        <v>8364</v>
      </c>
      <c r="B1543" s="29" t="s">
        <v>8365</v>
      </c>
      <c r="C1543" s="82">
        <v>44194</v>
      </c>
      <c r="D1543" s="29" t="s">
        <v>19261</v>
      </c>
      <c r="E1543" s="31">
        <v>3550</v>
      </c>
      <c r="F1543" s="29" t="s">
        <v>18888</v>
      </c>
      <c r="G1543" t="s">
        <v>41</v>
      </c>
    </row>
    <row r="1544" spans="1:7" x14ac:dyDescent="0.25">
      <c r="A1544" s="29" t="s">
        <v>8368</v>
      </c>
      <c r="B1544" s="29" t="s">
        <v>8369</v>
      </c>
      <c r="C1544" s="82">
        <v>44200</v>
      </c>
      <c r="D1544" s="29" t="s">
        <v>19249</v>
      </c>
      <c r="E1544" s="31">
        <v>3460</v>
      </c>
      <c r="F1544" s="29" t="s">
        <v>18886</v>
      </c>
      <c r="G1544" t="s">
        <v>25</v>
      </c>
    </row>
    <row r="1545" spans="1:7" x14ac:dyDescent="0.25">
      <c r="A1545" s="29" t="s">
        <v>5110</v>
      </c>
      <c r="B1545" s="29" t="s">
        <v>5111</v>
      </c>
      <c r="C1545" s="82">
        <v>44196</v>
      </c>
      <c r="D1545" s="29" t="s">
        <v>19109</v>
      </c>
      <c r="E1545" s="31">
        <v>1932</v>
      </c>
      <c r="F1545" s="29" t="s">
        <v>18886</v>
      </c>
      <c r="G1545" t="s">
        <v>76</v>
      </c>
    </row>
    <row r="1546" spans="1:7" x14ac:dyDescent="0.25">
      <c r="A1546" s="29" t="s">
        <v>5114</v>
      </c>
      <c r="B1546" s="29" t="s">
        <v>5115</v>
      </c>
      <c r="C1546" s="82">
        <v>44201</v>
      </c>
      <c r="D1546" s="29" t="s">
        <v>19051</v>
      </c>
      <c r="E1546" s="31">
        <v>1040</v>
      </c>
      <c r="F1546" s="29" t="s">
        <v>18884</v>
      </c>
      <c r="G1546" t="s">
        <v>76</v>
      </c>
    </row>
    <row r="1547" spans="1:7" x14ac:dyDescent="0.25">
      <c r="A1547" s="29" t="s">
        <v>5116</v>
      </c>
      <c r="B1547" s="29" t="s">
        <v>5117</v>
      </c>
      <c r="C1547" s="82">
        <v>44203</v>
      </c>
      <c r="D1547" s="29" t="s">
        <v>19034</v>
      </c>
      <c r="E1547" s="31">
        <v>2970</v>
      </c>
      <c r="F1547" s="29" t="s">
        <v>18887</v>
      </c>
      <c r="G1547" t="s">
        <v>76</v>
      </c>
    </row>
    <row r="1548" spans="1:7" x14ac:dyDescent="0.25">
      <c r="A1548" s="29" t="s">
        <v>8370</v>
      </c>
      <c r="B1548" s="29" t="s">
        <v>8371</v>
      </c>
      <c r="C1548" s="82">
        <v>44195</v>
      </c>
      <c r="D1548" s="29" t="s">
        <v>19110</v>
      </c>
      <c r="E1548" s="31">
        <v>1933</v>
      </c>
      <c r="F1548" s="29" t="s">
        <v>18886</v>
      </c>
      <c r="G1548" t="s">
        <v>563</v>
      </c>
    </row>
    <row r="1549" spans="1:7" x14ac:dyDescent="0.25">
      <c r="A1549" s="29" t="s">
        <v>5119</v>
      </c>
      <c r="B1549" s="29" t="s">
        <v>5120</v>
      </c>
      <c r="C1549" s="82">
        <v>44196</v>
      </c>
      <c r="D1549" s="29" t="s">
        <v>19176</v>
      </c>
      <c r="E1549" s="31">
        <v>3000</v>
      </c>
      <c r="F1549" s="29" t="s">
        <v>18886</v>
      </c>
      <c r="G1549" t="s">
        <v>76</v>
      </c>
    </row>
    <row r="1550" spans="1:7" x14ac:dyDescent="0.25">
      <c r="A1550" s="29" t="s">
        <v>8375</v>
      </c>
      <c r="B1550" s="29" t="s">
        <v>8376</v>
      </c>
      <c r="C1550" s="82">
        <v>44204</v>
      </c>
      <c r="D1550" s="29" t="s">
        <v>18914</v>
      </c>
      <c r="E1550" s="31">
        <v>8000</v>
      </c>
      <c r="F1550" s="29" t="s">
        <v>18893</v>
      </c>
      <c r="G1550" t="s">
        <v>41</v>
      </c>
    </row>
    <row r="1551" spans="1:7" x14ac:dyDescent="0.25">
      <c r="A1551" s="29" t="s">
        <v>8377</v>
      </c>
      <c r="B1551" s="29" t="s">
        <v>8378</v>
      </c>
      <c r="C1551" s="82">
        <v>44195</v>
      </c>
      <c r="D1551" s="29" t="s">
        <v>19202</v>
      </c>
      <c r="E1551" s="31">
        <v>3128</v>
      </c>
      <c r="F1551" s="29" t="s">
        <v>18886</v>
      </c>
      <c r="G1551" t="s">
        <v>41</v>
      </c>
    </row>
    <row r="1552" spans="1:7" x14ac:dyDescent="0.25">
      <c r="A1552" s="29" t="s">
        <v>8382</v>
      </c>
      <c r="B1552" s="29" t="s">
        <v>8383</v>
      </c>
      <c r="C1552" s="82">
        <v>44201</v>
      </c>
      <c r="D1552" s="29" t="s">
        <v>19241</v>
      </c>
      <c r="E1552" s="31">
        <v>3400</v>
      </c>
      <c r="F1552" s="29" t="s">
        <v>18886</v>
      </c>
      <c r="G1552" t="s">
        <v>70</v>
      </c>
    </row>
    <row r="1553" spans="1:7" x14ac:dyDescent="0.25">
      <c r="A1553" s="29" t="s">
        <v>5121</v>
      </c>
      <c r="B1553" s="29" t="s">
        <v>5122</v>
      </c>
      <c r="C1553" s="82">
        <v>44196</v>
      </c>
      <c r="D1553" s="29" t="s">
        <v>18968</v>
      </c>
      <c r="E1553" s="31">
        <v>1030</v>
      </c>
      <c r="F1553" s="29" t="s">
        <v>18884</v>
      </c>
      <c r="G1553" t="s">
        <v>76</v>
      </c>
    </row>
    <row r="1554" spans="1:7" x14ac:dyDescent="0.25">
      <c r="A1554" s="29" t="s">
        <v>5124</v>
      </c>
      <c r="B1554" s="29" t="s">
        <v>5125</v>
      </c>
      <c r="C1554" s="82">
        <v>44202</v>
      </c>
      <c r="D1554" s="29" t="s">
        <v>19109</v>
      </c>
      <c r="E1554" s="31">
        <v>1932</v>
      </c>
      <c r="F1554" s="29" t="s">
        <v>18886</v>
      </c>
      <c r="G1554" t="s">
        <v>76</v>
      </c>
    </row>
    <row r="1555" spans="1:7" x14ac:dyDescent="0.25">
      <c r="A1555" s="29" t="s">
        <v>8385</v>
      </c>
      <c r="B1555" s="29" t="s">
        <v>8386</v>
      </c>
      <c r="C1555" s="82">
        <v>44205</v>
      </c>
      <c r="D1555" s="29" t="s">
        <v>19089</v>
      </c>
      <c r="E1555" s="31">
        <v>1540</v>
      </c>
      <c r="F1555" s="29" t="s">
        <v>18886</v>
      </c>
      <c r="G1555" t="s">
        <v>8389</v>
      </c>
    </row>
    <row r="1556" spans="1:7" x14ac:dyDescent="0.25">
      <c r="A1556" s="29" t="s">
        <v>8391</v>
      </c>
      <c r="B1556" s="29" t="s">
        <v>8392</v>
      </c>
      <c r="C1556" s="82">
        <v>44196</v>
      </c>
      <c r="D1556" s="29" t="s">
        <v>19233</v>
      </c>
      <c r="E1556" s="31">
        <v>3360</v>
      </c>
      <c r="F1556" s="29" t="s">
        <v>18886</v>
      </c>
      <c r="G1556" t="s">
        <v>34</v>
      </c>
    </row>
    <row r="1557" spans="1:7" x14ac:dyDescent="0.25">
      <c r="A1557" s="29" t="s">
        <v>8393</v>
      </c>
      <c r="B1557" s="29" t="s">
        <v>8394</v>
      </c>
      <c r="C1557" s="82">
        <v>44202</v>
      </c>
      <c r="D1557" s="29" t="s">
        <v>19119</v>
      </c>
      <c r="E1557" s="31">
        <v>2220</v>
      </c>
      <c r="F1557" s="29" t="s">
        <v>18887</v>
      </c>
      <c r="G1557" t="s">
        <v>41</v>
      </c>
    </row>
    <row r="1558" spans="1:7" x14ac:dyDescent="0.25">
      <c r="A1558" s="29" t="s">
        <v>5126</v>
      </c>
      <c r="B1558" s="29" t="s">
        <v>5127</v>
      </c>
      <c r="C1558" s="82">
        <v>44210</v>
      </c>
      <c r="D1558" s="29" t="s">
        <v>18915</v>
      </c>
      <c r="E1558" s="31">
        <v>8020</v>
      </c>
      <c r="F1558" s="29" t="s">
        <v>18893</v>
      </c>
      <c r="G1558" t="s">
        <v>221</v>
      </c>
    </row>
    <row r="1559" spans="1:7" x14ac:dyDescent="0.25">
      <c r="A1559" s="29" t="s">
        <v>11060</v>
      </c>
      <c r="B1559" s="29" t="s">
        <v>11061</v>
      </c>
      <c r="C1559" s="82">
        <v>44200</v>
      </c>
      <c r="D1559" s="29" t="s">
        <v>19264</v>
      </c>
      <c r="E1559" s="31">
        <v>3570</v>
      </c>
      <c r="F1559" s="29" t="s">
        <v>18888</v>
      </c>
      <c r="G1559" t="s">
        <v>2733</v>
      </c>
    </row>
    <row r="1560" spans="1:7" x14ac:dyDescent="0.25">
      <c r="A1560" s="29" t="s">
        <v>11070</v>
      </c>
      <c r="B1560" s="29" t="s">
        <v>11071</v>
      </c>
      <c r="C1560" s="82">
        <v>44204</v>
      </c>
      <c r="D1560" s="29" t="s">
        <v>18904</v>
      </c>
      <c r="E1560" s="31">
        <v>2018</v>
      </c>
      <c r="F1560" s="29" t="s">
        <v>18887</v>
      </c>
      <c r="G1560" t="s">
        <v>76</v>
      </c>
    </row>
    <row r="1561" spans="1:7" x14ac:dyDescent="0.25">
      <c r="A1561" s="29" t="s">
        <v>11102</v>
      </c>
      <c r="B1561" s="29" t="s">
        <v>11103</v>
      </c>
      <c r="C1561" s="82">
        <v>44200</v>
      </c>
      <c r="D1561" s="29" t="s">
        <v>18904</v>
      </c>
      <c r="E1561" s="31">
        <v>2018</v>
      </c>
      <c r="F1561" s="29" t="s">
        <v>18887</v>
      </c>
      <c r="G1561" t="s">
        <v>76</v>
      </c>
    </row>
    <row r="1562" spans="1:7" x14ac:dyDescent="0.25">
      <c r="A1562" s="29" t="s">
        <v>11104</v>
      </c>
      <c r="B1562" s="29" t="s">
        <v>11105</v>
      </c>
      <c r="C1562" s="82">
        <v>44205</v>
      </c>
      <c r="D1562" s="29" t="s">
        <v>18904</v>
      </c>
      <c r="E1562" s="31">
        <v>2018</v>
      </c>
      <c r="F1562" s="29" t="s">
        <v>18887</v>
      </c>
      <c r="G1562" t="s">
        <v>76</v>
      </c>
    </row>
    <row r="1563" spans="1:7" x14ac:dyDescent="0.25">
      <c r="A1563" s="29" t="s">
        <v>11152</v>
      </c>
      <c r="B1563" s="29" t="s">
        <v>11153</v>
      </c>
      <c r="C1563" s="82">
        <v>44205</v>
      </c>
      <c r="D1563" s="29" t="s">
        <v>19404</v>
      </c>
      <c r="E1563" s="31">
        <v>8970</v>
      </c>
      <c r="F1563" s="29" t="s">
        <v>18893</v>
      </c>
      <c r="G1563" t="s">
        <v>70</v>
      </c>
    </row>
    <row r="1564" spans="1:7" x14ac:dyDescent="0.25">
      <c r="A1564" s="29" t="s">
        <v>11106</v>
      </c>
      <c r="B1564" s="29" t="s">
        <v>11107</v>
      </c>
      <c r="C1564" s="82">
        <v>44207</v>
      </c>
      <c r="D1564" s="29" t="s">
        <v>18908</v>
      </c>
      <c r="E1564" s="31">
        <v>3800</v>
      </c>
      <c r="F1564" s="29" t="s">
        <v>18888</v>
      </c>
      <c r="G1564" t="s">
        <v>76</v>
      </c>
    </row>
    <row r="1565" spans="1:7" x14ac:dyDescent="0.25">
      <c r="A1565" s="29" t="s">
        <v>11072</v>
      </c>
      <c r="B1565" s="29" t="s">
        <v>11073</v>
      </c>
      <c r="C1565" s="82">
        <v>44201</v>
      </c>
      <c r="D1565" s="29" t="s">
        <v>19172</v>
      </c>
      <c r="E1565" s="31">
        <v>2960</v>
      </c>
      <c r="F1565" s="29" t="s">
        <v>18887</v>
      </c>
      <c r="G1565" t="s">
        <v>76</v>
      </c>
    </row>
    <row r="1566" spans="1:7" x14ac:dyDescent="0.25">
      <c r="A1566" s="29" t="s">
        <v>11074</v>
      </c>
      <c r="B1566" s="29" t="s">
        <v>11075</v>
      </c>
      <c r="C1566" s="82">
        <v>44204</v>
      </c>
      <c r="D1566" s="29" t="s">
        <v>18904</v>
      </c>
      <c r="E1566" s="31">
        <v>2018</v>
      </c>
      <c r="F1566" s="29" t="s">
        <v>18887</v>
      </c>
      <c r="G1566" t="s">
        <v>76</v>
      </c>
    </row>
    <row r="1567" spans="1:7" x14ac:dyDescent="0.25">
      <c r="A1567" s="29" t="s">
        <v>11064</v>
      </c>
      <c r="B1567" s="29" t="s">
        <v>11065</v>
      </c>
      <c r="C1567" s="82">
        <v>44200</v>
      </c>
      <c r="D1567" s="29" t="s">
        <v>19264</v>
      </c>
      <c r="E1567" s="31">
        <v>3570</v>
      </c>
      <c r="F1567" s="29" t="s">
        <v>18888</v>
      </c>
      <c r="G1567" t="s">
        <v>2733</v>
      </c>
    </row>
    <row r="1568" spans="1:7" x14ac:dyDescent="0.25">
      <c r="A1568" s="29" t="s">
        <v>11137</v>
      </c>
      <c r="B1568" s="29" t="s">
        <v>11138</v>
      </c>
      <c r="C1568" s="82">
        <v>44204</v>
      </c>
      <c r="D1568" s="29" t="s">
        <v>19139</v>
      </c>
      <c r="E1568" s="31">
        <v>2321</v>
      </c>
      <c r="F1568" s="29" t="s">
        <v>18887</v>
      </c>
      <c r="G1568" t="s">
        <v>70</v>
      </c>
    </row>
    <row r="1569" spans="1:7" x14ac:dyDescent="0.25">
      <c r="A1569" s="29" t="s">
        <v>11127</v>
      </c>
      <c r="B1569" s="29" t="s">
        <v>11128</v>
      </c>
      <c r="C1569" s="82">
        <v>44205</v>
      </c>
      <c r="D1569" s="29" t="s">
        <v>19396</v>
      </c>
      <c r="E1569" s="31">
        <v>8560</v>
      </c>
      <c r="F1569" s="29" t="s">
        <v>18893</v>
      </c>
      <c r="G1569" t="s">
        <v>11130</v>
      </c>
    </row>
    <row r="1570" spans="1:7" x14ac:dyDescent="0.25">
      <c r="A1570" s="29" t="s">
        <v>11108</v>
      </c>
      <c r="B1570" s="29" t="s">
        <v>11109</v>
      </c>
      <c r="C1570" s="82">
        <v>44206</v>
      </c>
      <c r="D1570" s="29" t="s">
        <v>19247</v>
      </c>
      <c r="E1570" s="31">
        <v>3450</v>
      </c>
      <c r="F1570" s="29" t="s">
        <v>18886</v>
      </c>
      <c r="G1570" t="s">
        <v>76</v>
      </c>
    </row>
    <row r="1571" spans="1:7" x14ac:dyDescent="0.25">
      <c r="A1571" s="29" t="s">
        <v>11066</v>
      </c>
      <c r="B1571" s="29" t="s">
        <v>11067</v>
      </c>
      <c r="C1571" s="82">
        <v>44200</v>
      </c>
      <c r="D1571" s="29" t="s">
        <v>19017</v>
      </c>
      <c r="E1571" s="31">
        <v>2610</v>
      </c>
      <c r="F1571" s="29" t="s">
        <v>18887</v>
      </c>
      <c r="G1571" t="s">
        <v>76</v>
      </c>
    </row>
    <row r="1572" spans="1:7" x14ac:dyDescent="0.25">
      <c r="A1572" s="29" t="s">
        <v>11140</v>
      </c>
      <c r="B1572" s="29" t="s">
        <v>11141</v>
      </c>
      <c r="C1572" s="82">
        <v>44204</v>
      </c>
      <c r="D1572" s="29" t="s">
        <v>19139</v>
      </c>
      <c r="E1572" s="31">
        <v>2321</v>
      </c>
      <c r="F1572" s="29" t="s">
        <v>18887</v>
      </c>
      <c r="G1572" t="s">
        <v>70</v>
      </c>
    </row>
    <row r="1573" spans="1:7" x14ac:dyDescent="0.25">
      <c r="A1573" s="29" t="s">
        <v>11147</v>
      </c>
      <c r="B1573" s="29" t="s">
        <v>11148</v>
      </c>
      <c r="C1573" s="82">
        <v>44205</v>
      </c>
      <c r="D1573" s="29" t="s">
        <v>19168</v>
      </c>
      <c r="E1573" s="31">
        <v>2861</v>
      </c>
      <c r="F1573" s="29" t="s">
        <v>18887</v>
      </c>
      <c r="G1573" t="s">
        <v>70</v>
      </c>
    </row>
    <row r="1574" spans="1:7" x14ac:dyDescent="0.25">
      <c r="A1574" s="29" t="s">
        <v>11099</v>
      </c>
      <c r="B1574" s="29" t="s">
        <v>11100</v>
      </c>
      <c r="C1574" s="82">
        <v>44201</v>
      </c>
      <c r="D1574" s="29" t="s">
        <v>19137</v>
      </c>
      <c r="E1574" s="31">
        <v>2310</v>
      </c>
      <c r="F1574" s="29" t="s">
        <v>18887</v>
      </c>
      <c r="G1574" t="s">
        <v>70</v>
      </c>
    </row>
    <row r="1575" spans="1:7" x14ac:dyDescent="0.25">
      <c r="A1575" s="29" t="s">
        <v>11076</v>
      </c>
      <c r="B1575" s="29" t="s">
        <v>11077</v>
      </c>
      <c r="C1575" s="82">
        <v>44203</v>
      </c>
      <c r="D1575" s="29" t="s">
        <v>19421</v>
      </c>
      <c r="E1575" s="31">
        <v>9870</v>
      </c>
      <c r="F1575" s="29" t="s">
        <v>18894</v>
      </c>
      <c r="G1575" t="s">
        <v>76</v>
      </c>
    </row>
    <row r="1576" spans="1:7" x14ac:dyDescent="0.25">
      <c r="A1576" s="29" t="s">
        <v>11110</v>
      </c>
      <c r="B1576" s="29" t="s">
        <v>11111</v>
      </c>
      <c r="C1576" s="82">
        <v>44207</v>
      </c>
      <c r="D1576" s="29" t="s">
        <v>19247</v>
      </c>
      <c r="E1576" s="31">
        <v>3450</v>
      </c>
      <c r="F1576" s="29" t="s">
        <v>18886</v>
      </c>
      <c r="G1576" t="s">
        <v>76</v>
      </c>
    </row>
    <row r="1577" spans="1:7" x14ac:dyDescent="0.25">
      <c r="A1577" s="29" t="s">
        <v>11080</v>
      </c>
      <c r="B1577" s="29" t="s">
        <v>11081</v>
      </c>
      <c r="C1577" s="82">
        <v>44201</v>
      </c>
      <c r="D1577" s="29" t="s">
        <v>19007</v>
      </c>
      <c r="E1577" s="31">
        <v>2400</v>
      </c>
      <c r="F1577" s="29" t="s">
        <v>18887</v>
      </c>
      <c r="G1577" t="s">
        <v>76</v>
      </c>
    </row>
    <row r="1578" spans="1:7" x14ac:dyDescent="0.25">
      <c r="A1578" s="29" t="s">
        <v>11082</v>
      </c>
      <c r="B1578" s="29" t="s">
        <v>11083</v>
      </c>
      <c r="C1578" s="82">
        <v>44201</v>
      </c>
      <c r="D1578" s="29" t="s">
        <v>18904</v>
      </c>
      <c r="E1578" s="31">
        <v>2018</v>
      </c>
      <c r="F1578" s="29" t="s">
        <v>18887</v>
      </c>
      <c r="G1578" t="s">
        <v>76</v>
      </c>
    </row>
    <row r="1579" spans="1:7" x14ac:dyDescent="0.25">
      <c r="A1579" s="29" t="s">
        <v>11112</v>
      </c>
      <c r="B1579" s="29" t="s">
        <v>11113</v>
      </c>
      <c r="C1579" s="82">
        <v>44201</v>
      </c>
      <c r="D1579" s="29" t="s">
        <v>18904</v>
      </c>
      <c r="E1579" s="31">
        <v>2018</v>
      </c>
      <c r="F1579" s="29" t="s">
        <v>18887</v>
      </c>
      <c r="G1579" t="s">
        <v>76</v>
      </c>
    </row>
    <row r="1580" spans="1:7" x14ac:dyDescent="0.25">
      <c r="A1580" s="29" t="s">
        <v>11157</v>
      </c>
      <c r="B1580" s="29" t="s">
        <v>11158</v>
      </c>
      <c r="C1580" s="82">
        <v>44204</v>
      </c>
      <c r="D1580" s="29" t="s">
        <v>19138</v>
      </c>
      <c r="E1580" s="31">
        <v>2320</v>
      </c>
      <c r="F1580" s="29" t="s">
        <v>18887</v>
      </c>
      <c r="G1580" t="s">
        <v>70</v>
      </c>
    </row>
    <row r="1581" spans="1:7" x14ac:dyDescent="0.25">
      <c r="A1581" s="29" t="s">
        <v>11084</v>
      </c>
      <c r="B1581" s="29" t="s">
        <v>11085</v>
      </c>
      <c r="C1581" s="82">
        <v>44203</v>
      </c>
      <c r="D1581" s="29" t="s">
        <v>18966</v>
      </c>
      <c r="E1581" s="31">
        <v>1040</v>
      </c>
      <c r="F1581" s="29" t="s">
        <v>18884</v>
      </c>
      <c r="G1581" t="s">
        <v>76</v>
      </c>
    </row>
    <row r="1582" spans="1:7" x14ac:dyDescent="0.25">
      <c r="A1582" s="29" t="s">
        <v>11087</v>
      </c>
      <c r="B1582" s="29" t="s">
        <v>11088</v>
      </c>
      <c r="C1582" s="82">
        <v>44204</v>
      </c>
      <c r="D1582" s="29" t="s">
        <v>19007</v>
      </c>
      <c r="E1582" s="31">
        <v>2400</v>
      </c>
      <c r="F1582" s="29" t="s">
        <v>18887</v>
      </c>
      <c r="G1582" t="s">
        <v>76</v>
      </c>
    </row>
    <row r="1583" spans="1:7" x14ac:dyDescent="0.25">
      <c r="A1583" s="29" t="s">
        <v>11159</v>
      </c>
      <c r="B1583" s="29" t="s">
        <v>11160</v>
      </c>
      <c r="C1583" s="82">
        <v>44202</v>
      </c>
      <c r="D1583" s="29" t="s">
        <v>18904</v>
      </c>
      <c r="E1583" s="31">
        <v>2000</v>
      </c>
      <c r="F1583" s="29" t="s">
        <v>18887</v>
      </c>
      <c r="G1583" t="s">
        <v>11161</v>
      </c>
    </row>
    <row r="1584" spans="1:7" x14ac:dyDescent="0.25">
      <c r="A1584" s="29" t="s">
        <v>11114</v>
      </c>
      <c r="B1584" s="29" t="s">
        <v>11115</v>
      </c>
      <c r="C1584" s="82">
        <v>44201</v>
      </c>
      <c r="D1584" s="29" t="s">
        <v>18904</v>
      </c>
      <c r="E1584" s="31">
        <v>2018</v>
      </c>
      <c r="F1584" s="29" t="s">
        <v>18887</v>
      </c>
      <c r="G1584" t="s">
        <v>76</v>
      </c>
    </row>
    <row r="1585" spans="1:7" x14ac:dyDescent="0.25">
      <c r="A1585" s="29" t="s">
        <v>11116</v>
      </c>
      <c r="B1585" s="29" t="s">
        <v>11117</v>
      </c>
      <c r="C1585" s="82">
        <v>44204</v>
      </c>
      <c r="D1585" s="29" t="s">
        <v>18904</v>
      </c>
      <c r="E1585" s="31">
        <v>2018</v>
      </c>
      <c r="F1585" s="29" t="s">
        <v>18887</v>
      </c>
      <c r="G1585" t="s">
        <v>76</v>
      </c>
    </row>
    <row r="1586" spans="1:7" x14ac:dyDescent="0.25">
      <c r="A1586" s="29" t="s">
        <v>11132</v>
      </c>
      <c r="B1586" s="29" t="s">
        <v>11133</v>
      </c>
      <c r="C1586" s="82">
        <v>44204</v>
      </c>
      <c r="D1586" s="29" t="s">
        <v>19164</v>
      </c>
      <c r="E1586" s="31">
        <v>2590</v>
      </c>
      <c r="F1586" s="29" t="s">
        <v>18887</v>
      </c>
      <c r="G1586" s="28" t="s">
        <v>905</v>
      </c>
    </row>
    <row r="1587" spans="1:7" x14ac:dyDescent="0.25">
      <c r="A1587" s="29" t="s">
        <v>11163</v>
      </c>
      <c r="B1587" s="29" t="s">
        <v>11164</v>
      </c>
      <c r="C1587" s="82">
        <v>44207</v>
      </c>
      <c r="D1587" s="29" t="s">
        <v>19342</v>
      </c>
      <c r="E1587" s="31">
        <v>6040</v>
      </c>
      <c r="F1587" s="29" t="s">
        <v>18891</v>
      </c>
      <c r="G1587" t="s">
        <v>563</v>
      </c>
    </row>
    <row r="1588" spans="1:7" x14ac:dyDescent="0.25">
      <c r="A1588" s="29" t="s">
        <v>11166</v>
      </c>
      <c r="B1588" s="29" t="s">
        <v>11167</v>
      </c>
      <c r="C1588" s="82">
        <v>44203</v>
      </c>
      <c r="D1588" s="29" t="s">
        <v>19249</v>
      </c>
      <c r="E1588" s="31">
        <v>3460</v>
      </c>
      <c r="F1588" s="29" t="s">
        <v>18886</v>
      </c>
      <c r="G1588" t="s">
        <v>34</v>
      </c>
    </row>
    <row r="1589" spans="1:7" x14ac:dyDescent="0.25">
      <c r="A1589" s="29" t="s">
        <v>11168</v>
      </c>
      <c r="B1589" s="29" t="s">
        <v>11169</v>
      </c>
      <c r="C1589" s="82">
        <v>44202</v>
      </c>
      <c r="D1589" s="29" t="s">
        <v>19019</v>
      </c>
      <c r="E1589" s="31">
        <v>2630</v>
      </c>
      <c r="F1589" s="29" t="s">
        <v>18887</v>
      </c>
      <c r="G1589" t="s">
        <v>41</v>
      </c>
    </row>
    <row r="1590" spans="1:7" x14ac:dyDescent="0.25">
      <c r="A1590" s="29" t="s">
        <v>11143</v>
      </c>
      <c r="B1590" s="29" t="s">
        <v>11144</v>
      </c>
      <c r="C1590" s="82">
        <v>44204</v>
      </c>
      <c r="D1590" s="29" t="s">
        <v>19306</v>
      </c>
      <c r="E1590" s="31">
        <v>3940</v>
      </c>
      <c r="F1590" s="29" t="s">
        <v>18888</v>
      </c>
      <c r="G1590" t="s">
        <v>70</v>
      </c>
    </row>
    <row r="1591" spans="1:7" x14ac:dyDescent="0.25">
      <c r="A1591" s="29" t="s">
        <v>11089</v>
      </c>
      <c r="B1591" s="29" t="s">
        <v>11090</v>
      </c>
      <c r="C1591" s="82">
        <v>44200</v>
      </c>
      <c r="D1591" s="29" t="s">
        <v>19264</v>
      </c>
      <c r="E1591" s="31">
        <v>3570</v>
      </c>
      <c r="F1591" s="29" t="s">
        <v>18888</v>
      </c>
      <c r="G1591" t="s">
        <v>76</v>
      </c>
    </row>
    <row r="1592" spans="1:7" x14ac:dyDescent="0.25">
      <c r="A1592" s="29" t="s">
        <v>11135</v>
      </c>
      <c r="B1592" s="29" t="s">
        <v>11136</v>
      </c>
      <c r="C1592" s="82">
        <v>44204</v>
      </c>
      <c r="D1592" s="29" t="s">
        <v>19164</v>
      </c>
      <c r="E1592" s="31">
        <v>2590</v>
      </c>
      <c r="F1592" s="29" t="s">
        <v>18887</v>
      </c>
      <c r="G1592" s="28" t="s">
        <v>905</v>
      </c>
    </row>
    <row r="1593" spans="1:7" x14ac:dyDescent="0.25">
      <c r="A1593" s="29" t="s">
        <v>11118</v>
      </c>
      <c r="B1593" s="29" t="s">
        <v>11119</v>
      </c>
      <c r="C1593" s="82">
        <v>44204</v>
      </c>
      <c r="D1593" s="29" t="s">
        <v>19308</v>
      </c>
      <c r="E1593" s="31">
        <v>3945</v>
      </c>
      <c r="F1593" s="29" t="s">
        <v>18888</v>
      </c>
      <c r="G1593" t="s">
        <v>76</v>
      </c>
    </row>
    <row r="1594" spans="1:7" x14ac:dyDescent="0.25">
      <c r="A1594" s="29" t="s">
        <v>11171</v>
      </c>
      <c r="B1594" s="29" t="s">
        <v>11172</v>
      </c>
      <c r="C1594" s="82">
        <v>44203</v>
      </c>
      <c r="D1594" s="29" t="s">
        <v>18995</v>
      </c>
      <c r="E1594" s="31">
        <v>3290</v>
      </c>
      <c r="F1594" s="29" t="s">
        <v>18886</v>
      </c>
      <c r="G1594" t="s">
        <v>34</v>
      </c>
    </row>
    <row r="1595" spans="1:7" x14ac:dyDescent="0.25">
      <c r="A1595" s="29" t="s">
        <v>11150</v>
      </c>
      <c r="B1595" s="29" t="s">
        <v>11151</v>
      </c>
      <c r="C1595" s="82">
        <v>44205</v>
      </c>
      <c r="D1595" s="29" t="s">
        <v>19168</v>
      </c>
      <c r="E1595" s="31">
        <v>2861</v>
      </c>
      <c r="F1595" s="29" t="s">
        <v>18887</v>
      </c>
      <c r="G1595" t="s">
        <v>70</v>
      </c>
    </row>
    <row r="1596" spans="1:7" x14ac:dyDescent="0.25">
      <c r="A1596" s="29" t="s">
        <v>11092</v>
      </c>
      <c r="B1596" s="29" t="s">
        <v>11093</v>
      </c>
      <c r="C1596" s="82">
        <v>44204</v>
      </c>
      <c r="D1596" s="29" t="s">
        <v>19149</v>
      </c>
      <c r="E1596" s="31">
        <v>2380</v>
      </c>
      <c r="F1596" s="29" t="s">
        <v>18887</v>
      </c>
      <c r="G1596" t="s">
        <v>76</v>
      </c>
    </row>
    <row r="1597" spans="1:7" x14ac:dyDescent="0.25">
      <c r="A1597" s="29" t="s">
        <v>11120</v>
      </c>
      <c r="B1597" s="29" t="s">
        <v>11121</v>
      </c>
      <c r="C1597" s="82">
        <v>44201</v>
      </c>
      <c r="D1597" s="29" t="s">
        <v>18904</v>
      </c>
      <c r="E1597" s="31">
        <v>2018</v>
      </c>
      <c r="F1597" s="29" t="s">
        <v>18887</v>
      </c>
      <c r="G1597" t="s">
        <v>76</v>
      </c>
    </row>
    <row r="1598" spans="1:7" x14ac:dyDescent="0.25">
      <c r="A1598" s="29" t="s">
        <v>2470</v>
      </c>
      <c r="B1598" s="29" t="s">
        <v>2471</v>
      </c>
      <c r="C1598" s="82">
        <v>44205</v>
      </c>
      <c r="D1598" s="29" t="s">
        <v>19375</v>
      </c>
      <c r="E1598" s="31">
        <v>9550</v>
      </c>
      <c r="F1598" s="29" t="s">
        <v>18894</v>
      </c>
      <c r="G1598" t="s">
        <v>2473</v>
      </c>
    </row>
    <row r="1599" spans="1:7" x14ac:dyDescent="0.25">
      <c r="A1599" s="29" t="s">
        <v>2475</v>
      </c>
      <c r="B1599" s="29" t="s">
        <v>2476</v>
      </c>
      <c r="C1599" s="82">
        <v>44204</v>
      </c>
      <c r="D1599" s="29" t="s">
        <v>19312</v>
      </c>
      <c r="E1599" s="31">
        <v>3971</v>
      </c>
      <c r="F1599" s="29" t="s">
        <v>18888</v>
      </c>
      <c r="G1599" t="s">
        <v>2479</v>
      </c>
    </row>
    <row r="1600" spans="1:7" x14ac:dyDescent="0.25">
      <c r="A1600" s="29" t="s">
        <v>2481</v>
      </c>
      <c r="B1600" s="29" t="s">
        <v>2482</v>
      </c>
      <c r="C1600" s="82">
        <v>44203</v>
      </c>
      <c r="D1600" s="29" t="s">
        <v>19252</v>
      </c>
      <c r="E1600" s="31">
        <v>3470</v>
      </c>
      <c r="F1600" s="29" t="s">
        <v>18886</v>
      </c>
      <c r="G1600" t="s">
        <v>34</v>
      </c>
    </row>
    <row r="1601" spans="1:7" x14ac:dyDescent="0.25">
      <c r="A1601" s="29" t="s">
        <v>11095</v>
      </c>
      <c r="B1601" s="29" t="s">
        <v>11096</v>
      </c>
      <c r="C1601" s="82">
        <v>44201</v>
      </c>
      <c r="D1601" s="29" t="s">
        <v>19293</v>
      </c>
      <c r="E1601" s="31">
        <v>3800</v>
      </c>
      <c r="F1601" s="29" t="s">
        <v>18888</v>
      </c>
      <c r="G1601" t="s">
        <v>76</v>
      </c>
    </row>
    <row r="1602" spans="1:7" x14ac:dyDescent="0.25">
      <c r="A1602" s="29" t="s">
        <v>11122</v>
      </c>
      <c r="B1602" s="29" t="s">
        <v>11123</v>
      </c>
      <c r="C1602" s="82">
        <v>44203</v>
      </c>
      <c r="D1602" s="29" t="s">
        <v>18904</v>
      </c>
      <c r="E1602" s="31">
        <v>2000</v>
      </c>
      <c r="F1602" s="29" t="s">
        <v>18887</v>
      </c>
      <c r="G1602" t="s">
        <v>76</v>
      </c>
    </row>
    <row r="1603" spans="1:7" x14ac:dyDescent="0.25">
      <c r="A1603" s="29" t="s">
        <v>2486</v>
      </c>
      <c r="B1603" s="29" t="s">
        <v>2487</v>
      </c>
      <c r="C1603" s="82">
        <v>44204</v>
      </c>
      <c r="D1603" s="29" t="s">
        <v>19375</v>
      </c>
      <c r="E1603" s="31">
        <v>9550</v>
      </c>
      <c r="F1603" s="29" t="s">
        <v>18894</v>
      </c>
      <c r="G1603" t="s">
        <v>2473</v>
      </c>
    </row>
    <row r="1604" spans="1:7" x14ac:dyDescent="0.25">
      <c r="A1604" s="29" t="s">
        <v>11124</v>
      </c>
      <c r="B1604" s="29" t="s">
        <v>11125</v>
      </c>
      <c r="C1604" s="82">
        <v>44207</v>
      </c>
      <c r="D1604" s="29" t="s">
        <v>18908</v>
      </c>
      <c r="E1604" s="31">
        <v>3800</v>
      </c>
      <c r="F1604" s="29" t="s">
        <v>18888</v>
      </c>
      <c r="G1604" t="s">
        <v>76</v>
      </c>
    </row>
    <row r="1605" spans="1:7" x14ac:dyDescent="0.25">
      <c r="A1605" s="29" t="s">
        <v>11057</v>
      </c>
      <c r="B1605" s="29" t="s">
        <v>11058</v>
      </c>
      <c r="C1605" s="82">
        <v>44199</v>
      </c>
      <c r="D1605" s="29" t="s">
        <v>19213</v>
      </c>
      <c r="E1605" s="31">
        <v>3210</v>
      </c>
      <c r="F1605" s="29" t="s">
        <v>18886</v>
      </c>
      <c r="G1605" t="s">
        <v>34</v>
      </c>
    </row>
    <row r="1606" spans="1:7" x14ac:dyDescent="0.25">
      <c r="A1606" s="29" t="s">
        <v>8552</v>
      </c>
      <c r="B1606" s="29" t="s">
        <v>8553</v>
      </c>
      <c r="C1606" s="82">
        <v>44201</v>
      </c>
      <c r="D1606" s="29" t="s">
        <v>19220</v>
      </c>
      <c r="E1606" s="31">
        <v>3271</v>
      </c>
      <c r="F1606" s="29" t="s">
        <v>18886</v>
      </c>
      <c r="G1606" t="s">
        <v>34</v>
      </c>
    </row>
    <row r="1607" spans="1:7" x14ac:dyDescent="0.25">
      <c r="A1607" s="29" t="s">
        <v>8604</v>
      </c>
      <c r="B1607" s="29" t="s">
        <v>8605</v>
      </c>
      <c r="C1607" s="82">
        <v>44206</v>
      </c>
      <c r="D1607" s="29" t="s">
        <v>19228</v>
      </c>
      <c r="E1607" s="31">
        <v>3320</v>
      </c>
      <c r="F1607" s="29" t="s">
        <v>18886</v>
      </c>
      <c r="G1607" t="s">
        <v>2695</v>
      </c>
    </row>
    <row r="1608" spans="1:7" x14ac:dyDescent="0.25">
      <c r="A1608" s="29" t="s">
        <v>8629</v>
      </c>
      <c r="B1608" s="29" t="s">
        <v>8630</v>
      </c>
      <c r="C1608" s="82">
        <v>44208</v>
      </c>
      <c r="D1608" s="29" t="s">
        <v>19054</v>
      </c>
      <c r="E1608" s="31">
        <v>1082</v>
      </c>
      <c r="F1608" s="29" t="s">
        <v>18884</v>
      </c>
      <c r="G1608" t="s">
        <v>563</v>
      </c>
    </row>
    <row r="1609" spans="1:7" x14ac:dyDescent="0.25">
      <c r="A1609" s="29" t="s">
        <v>8632</v>
      </c>
      <c r="B1609" s="29" t="s">
        <v>8633</v>
      </c>
      <c r="C1609" s="82">
        <v>44208</v>
      </c>
      <c r="D1609" s="29" t="s">
        <v>18968</v>
      </c>
      <c r="E1609" s="31">
        <v>1030</v>
      </c>
      <c r="F1609" s="29" t="s">
        <v>18884</v>
      </c>
      <c r="G1609" t="s">
        <v>563</v>
      </c>
    </row>
    <row r="1610" spans="1:7" x14ac:dyDescent="0.25">
      <c r="A1610" s="29" t="s">
        <v>8612</v>
      </c>
      <c r="B1610" s="29" t="s">
        <v>8613</v>
      </c>
      <c r="C1610" s="82">
        <v>44206</v>
      </c>
      <c r="D1610" s="29" t="s">
        <v>18966</v>
      </c>
      <c r="E1610" s="31">
        <v>1000</v>
      </c>
      <c r="F1610" s="29" t="s">
        <v>18884</v>
      </c>
      <c r="G1610" t="s">
        <v>2695</v>
      </c>
    </row>
    <row r="1611" spans="1:7" x14ac:dyDescent="0.25">
      <c r="A1611" s="29" t="s">
        <v>8634</v>
      </c>
      <c r="B1611" s="29" t="s">
        <v>8635</v>
      </c>
      <c r="C1611" s="82">
        <v>44208</v>
      </c>
      <c r="D1611" s="29" t="s">
        <v>18977</v>
      </c>
      <c r="E1611" s="31">
        <v>1090</v>
      </c>
      <c r="F1611" s="29" t="s">
        <v>18884</v>
      </c>
      <c r="G1611" t="s">
        <v>563</v>
      </c>
    </row>
    <row r="1612" spans="1:7" x14ac:dyDescent="0.25">
      <c r="A1612" s="29" t="s">
        <v>8636</v>
      </c>
      <c r="B1612" s="29" t="s">
        <v>8637</v>
      </c>
      <c r="C1612" s="82">
        <v>44208</v>
      </c>
      <c r="D1612" s="29" t="s">
        <v>19109</v>
      </c>
      <c r="E1612" s="31">
        <v>1932</v>
      </c>
      <c r="F1612" s="29" t="s">
        <v>18886</v>
      </c>
      <c r="G1612" t="s">
        <v>563</v>
      </c>
    </row>
    <row r="1613" spans="1:7" x14ac:dyDescent="0.25">
      <c r="A1613" s="29" t="s">
        <v>8555</v>
      </c>
      <c r="B1613" s="29" t="s">
        <v>8556</v>
      </c>
      <c r="C1613" s="82">
        <v>44195</v>
      </c>
      <c r="D1613" s="29" t="s">
        <v>19227</v>
      </c>
      <c r="E1613" s="31">
        <v>3320</v>
      </c>
      <c r="F1613" s="29" t="s">
        <v>18886</v>
      </c>
      <c r="G1613" t="s">
        <v>76</v>
      </c>
    </row>
    <row r="1614" spans="1:7" x14ac:dyDescent="0.25">
      <c r="A1614" s="29" t="s">
        <v>8557</v>
      </c>
      <c r="B1614" s="29" t="s">
        <v>8558</v>
      </c>
      <c r="C1614" s="82">
        <v>44200</v>
      </c>
      <c r="D1614" s="29" t="s">
        <v>18904</v>
      </c>
      <c r="E1614" s="31">
        <v>2018</v>
      </c>
      <c r="F1614" s="29" t="s">
        <v>18887</v>
      </c>
      <c r="G1614" t="s">
        <v>76</v>
      </c>
    </row>
    <row r="1615" spans="1:7" x14ac:dyDescent="0.25">
      <c r="A1615" s="29" t="s">
        <v>8638</v>
      </c>
      <c r="B1615" s="29" t="s">
        <v>8639</v>
      </c>
      <c r="C1615" s="82">
        <v>44208</v>
      </c>
      <c r="D1615" s="29" t="s">
        <v>18959</v>
      </c>
      <c r="E1615" s="31">
        <v>9300</v>
      </c>
      <c r="F1615" s="29" t="s">
        <v>18894</v>
      </c>
      <c r="G1615" t="s">
        <v>563</v>
      </c>
    </row>
    <row r="1616" spans="1:7" x14ac:dyDescent="0.25">
      <c r="A1616" s="29" t="s">
        <v>8640</v>
      </c>
      <c r="B1616" s="29" t="s">
        <v>8641</v>
      </c>
      <c r="C1616" s="82">
        <v>44208</v>
      </c>
      <c r="D1616" s="29" t="s">
        <v>18966</v>
      </c>
      <c r="E1616" s="31">
        <v>1000</v>
      </c>
      <c r="F1616" s="29" t="s">
        <v>18884</v>
      </c>
      <c r="G1616" t="s">
        <v>563</v>
      </c>
    </row>
    <row r="1617" spans="1:7" x14ac:dyDescent="0.25">
      <c r="A1617" s="29" t="s">
        <v>8615</v>
      </c>
      <c r="B1617" s="29" t="s">
        <v>8616</v>
      </c>
      <c r="C1617" s="82">
        <v>44193</v>
      </c>
      <c r="D1617" s="29" t="s">
        <v>19030</v>
      </c>
      <c r="E1617" s="31">
        <v>2900</v>
      </c>
      <c r="F1617" s="29" t="s">
        <v>18887</v>
      </c>
      <c r="G1617" t="s">
        <v>70</v>
      </c>
    </row>
    <row r="1618" spans="1:7" x14ac:dyDescent="0.25">
      <c r="A1618" s="29" t="s">
        <v>8682</v>
      </c>
      <c r="B1618" s="29" t="s">
        <v>8683</v>
      </c>
      <c r="C1618" s="82">
        <v>44200</v>
      </c>
      <c r="D1618" s="29" t="s">
        <v>19137</v>
      </c>
      <c r="E1618" s="31">
        <v>2310</v>
      </c>
      <c r="F1618" s="29" t="s">
        <v>18887</v>
      </c>
      <c r="G1618" t="s">
        <v>70</v>
      </c>
    </row>
    <row r="1619" spans="1:7" x14ac:dyDescent="0.25">
      <c r="A1619" s="29" t="s">
        <v>8642</v>
      </c>
      <c r="B1619" s="29" t="s">
        <v>8643</v>
      </c>
      <c r="C1619" s="82">
        <v>44208</v>
      </c>
      <c r="D1619" s="29" t="s">
        <v>18972</v>
      </c>
      <c r="E1619" s="31">
        <v>1070</v>
      </c>
      <c r="F1619" s="29" t="s">
        <v>18884</v>
      </c>
      <c r="G1619" t="s">
        <v>563</v>
      </c>
    </row>
    <row r="1620" spans="1:7" x14ac:dyDescent="0.25">
      <c r="A1620" s="29" t="s">
        <v>8644</v>
      </c>
      <c r="B1620" s="29" t="s">
        <v>8645</v>
      </c>
      <c r="C1620" s="82">
        <v>44208</v>
      </c>
      <c r="D1620" s="29" t="s">
        <v>18968</v>
      </c>
      <c r="E1620" s="31">
        <v>1030</v>
      </c>
      <c r="F1620" s="29" t="s">
        <v>18884</v>
      </c>
      <c r="G1620" t="s">
        <v>563</v>
      </c>
    </row>
    <row r="1621" spans="1:7" x14ac:dyDescent="0.25">
      <c r="A1621" s="29" t="s">
        <v>8560</v>
      </c>
      <c r="B1621" s="29" t="s">
        <v>8561</v>
      </c>
      <c r="C1621" s="82">
        <v>44193</v>
      </c>
      <c r="D1621" s="29" t="s">
        <v>18904</v>
      </c>
      <c r="E1621" s="31">
        <v>2018</v>
      </c>
      <c r="F1621" s="29" t="s">
        <v>18887</v>
      </c>
      <c r="G1621" t="s">
        <v>76</v>
      </c>
    </row>
    <row r="1622" spans="1:7" x14ac:dyDescent="0.25">
      <c r="A1622" s="29" t="s">
        <v>8646</v>
      </c>
      <c r="B1622" s="29" t="s">
        <v>8647</v>
      </c>
      <c r="C1622" s="82">
        <v>44208</v>
      </c>
      <c r="D1622" s="29" t="s">
        <v>19062</v>
      </c>
      <c r="E1622" s="31">
        <v>1180</v>
      </c>
      <c r="F1622" s="29" t="s">
        <v>18884</v>
      </c>
      <c r="G1622" t="s">
        <v>563</v>
      </c>
    </row>
    <row r="1623" spans="1:7" x14ac:dyDescent="0.25">
      <c r="A1623" s="29" t="s">
        <v>8649</v>
      </c>
      <c r="B1623" s="29" t="s">
        <v>8650</v>
      </c>
      <c r="C1623" s="82">
        <v>44208</v>
      </c>
      <c r="D1623" s="29" t="s">
        <v>18968</v>
      </c>
      <c r="E1623" s="31">
        <v>1030</v>
      </c>
      <c r="F1623" s="29" t="s">
        <v>18884</v>
      </c>
      <c r="G1623" t="s">
        <v>563</v>
      </c>
    </row>
    <row r="1624" spans="1:7" x14ac:dyDescent="0.25">
      <c r="A1624" s="29" t="s">
        <v>8562</v>
      </c>
      <c r="B1624" s="29" t="s">
        <v>8563</v>
      </c>
      <c r="C1624" s="82">
        <v>44193</v>
      </c>
      <c r="D1624" s="29" t="s">
        <v>18904</v>
      </c>
      <c r="E1624" s="31">
        <v>2018</v>
      </c>
      <c r="F1624" s="29" t="s">
        <v>18887</v>
      </c>
      <c r="G1624" t="s">
        <v>76</v>
      </c>
    </row>
    <row r="1625" spans="1:7" x14ac:dyDescent="0.25">
      <c r="A1625" s="29" t="s">
        <v>8564</v>
      </c>
      <c r="B1625" s="29" t="s">
        <v>8565</v>
      </c>
      <c r="C1625" s="82">
        <v>44200</v>
      </c>
      <c r="D1625" s="29" t="s">
        <v>19227</v>
      </c>
      <c r="E1625" s="31">
        <v>3320</v>
      </c>
      <c r="F1625" s="29" t="s">
        <v>18886</v>
      </c>
      <c r="G1625" t="s">
        <v>76</v>
      </c>
    </row>
    <row r="1626" spans="1:7" x14ac:dyDescent="0.25">
      <c r="A1626" s="29" t="s">
        <v>8651</v>
      </c>
      <c r="B1626" s="29" t="s">
        <v>8652</v>
      </c>
      <c r="C1626" s="82">
        <v>44208</v>
      </c>
      <c r="D1626" s="29" t="s">
        <v>18966</v>
      </c>
      <c r="E1626" s="31">
        <v>1000</v>
      </c>
      <c r="F1626" s="29" t="s">
        <v>18884</v>
      </c>
      <c r="G1626" t="s">
        <v>563</v>
      </c>
    </row>
    <row r="1627" spans="1:7" x14ac:dyDescent="0.25">
      <c r="A1627" s="29" t="s">
        <v>8653</v>
      </c>
      <c r="B1627" s="29" t="s">
        <v>8654</v>
      </c>
      <c r="C1627" s="82">
        <v>44208</v>
      </c>
      <c r="D1627" s="29" t="s">
        <v>19053</v>
      </c>
      <c r="E1627" s="31">
        <v>1080</v>
      </c>
      <c r="F1627" s="29" t="s">
        <v>18884</v>
      </c>
      <c r="G1627" t="s">
        <v>563</v>
      </c>
    </row>
    <row r="1628" spans="1:7" x14ac:dyDescent="0.25">
      <c r="A1628" s="29" t="s">
        <v>8591</v>
      </c>
      <c r="B1628" s="29" t="s">
        <v>8592</v>
      </c>
      <c r="C1628" s="82">
        <v>44193</v>
      </c>
      <c r="D1628" s="29" t="s">
        <v>18904</v>
      </c>
      <c r="E1628" s="31">
        <v>2018</v>
      </c>
      <c r="F1628" s="29" t="s">
        <v>18887</v>
      </c>
      <c r="G1628" t="s">
        <v>76</v>
      </c>
    </row>
    <row r="1629" spans="1:7" x14ac:dyDescent="0.25">
      <c r="A1629" s="29" t="s">
        <v>8593</v>
      </c>
      <c r="B1629" s="29" t="s">
        <v>8594</v>
      </c>
      <c r="C1629" s="82">
        <v>44200</v>
      </c>
      <c r="D1629" s="29" t="s">
        <v>18904</v>
      </c>
      <c r="E1629" s="31">
        <v>2018</v>
      </c>
      <c r="F1629" s="29" t="s">
        <v>18887</v>
      </c>
      <c r="G1629" t="s">
        <v>76</v>
      </c>
    </row>
    <row r="1630" spans="1:7" x14ac:dyDescent="0.25">
      <c r="A1630" s="29" t="s">
        <v>8655</v>
      </c>
      <c r="B1630" s="29" t="s">
        <v>8656</v>
      </c>
      <c r="C1630" s="82">
        <v>44208</v>
      </c>
      <c r="D1630" s="29" t="s">
        <v>18966</v>
      </c>
      <c r="E1630" s="31">
        <v>1000</v>
      </c>
      <c r="F1630" s="29" t="s">
        <v>18884</v>
      </c>
      <c r="G1630" t="s">
        <v>563</v>
      </c>
    </row>
    <row r="1631" spans="1:7" x14ac:dyDescent="0.25">
      <c r="A1631" s="29" t="s">
        <v>8657</v>
      </c>
      <c r="B1631" s="29" t="s">
        <v>8658</v>
      </c>
      <c r="C1631" s="82">
        <v>44208</v>
      </c>
      <c r="D1631" s="29" t="s">
        <v>19415</v>
      </c>
      <c r="E1631" s="31">
        <v>9470</v>
      </c>
      <c r="F1631" s="29" t="s">
        <v>18894</v>
      </c>
      <c r="G1631" t="s">
        <v>563</v>
      </c>
    </row>
    <row r="1632" spans="1:7" x14ac:dyDescent="0.25">
      <c r="A1632" s="29" t="s">
        <v>8595</v>
      </c>
      <c r="B1632" s="29" t="s">
        <v>8596</v>
      </c>
      <c r="C1632" s="82">
        <v>44194</v>
      </c>
      <c r="D1632" s="29" t="s">
        <v>18904</v>
      </c>
      <c r="E1632" s="31">
        <v>2018</v>
      </c>
      <c r="F1632" s="29" t="s">
        <v>18887</v>
      </c>
      <c r="G1632" t="s">
        <v>76</v>
      </c>
    </row>
    <row r="1633" spans="1:7" x14ac:dyDescent="0.25">
      <c r="A1633" s="29" t="s">
        <v>8661</v>
      </c>
      <c r="B1633" s="29" t="s">
        <v>8662</v>
      </c>
      <c r="C1633" s="82">
        <v>44208</v>
      </c>
      <c r="D1633" s="29" t="s">
        <v>18968</v>
      </c>
      <c r="E1633" s="31">
        <v>1030</v>
      </c>
      <c r="F1633" s="29" t="s">
        <v>18884</v>
      </c>
      <c r="G1633" t="s">
        <v>563</v>
      </c>
    </row>
    <row r="1634" spans="1:7" x14ac:dyDescent="0.25">
      <c r="A1634" s="29" t="s">
        <v>8663</v>
      </c>
      <c r="B1634" s="29" t="s">
        <v>8664</v>
      </c>
      <c r="C1634" s="82">
        <v>44208</v>
      </c>
      <c r="D1634" s="29" t="s">
        <v>18966</v>
      </c>
      <c r="E1634" s="31">
        <v>1000</v>
      </c>
      <c r="F1634" s="29" t="s">
        <v>18884</v>
      </c>
      <c r="G1634" t="s">
        <v>563</v>
      </c>
    </row>
    <row r="1635" spans="1:7" x14ac:dyDescent="0.25">
      <c r="A1635" s="29" t="s">
        <v>8597</v>
      </c>
      <c r="B1635" s="29" t="s">
        <v>8598</v>
      </c>
      <c r="C1635" s="82">
        <v>44201</v>
      </c>
      <c r="D1635" s="29" t="s">
        <v>19247</v>
      </c>
      <c r="E1635" s="31">
        <v>3450</v>
      </c>
      <c r="F1635" s="29" t="s">
        <v>18886</v>
      </c>
      <c r="G1635" t="s">
        <v>76</v>
      </c>
    </row>
    <row r="1636" spans="1:7" x14ac:dyDescent="0.25">
      <c r="A1636" s="29" t="s">
        <v>8665</v>
      </c>
      <c r="B1636" s="29" t="s">
        <v>8666</v>
      </c>
      <c r="C1636" s="82">
        <v>44208</v>
      </c>
      <c r="D1636" s="29" t="s">
        <v>19051</v>
      </c>
      <c r="E1636" s="31">
        <v>1040</v>
      </c>
      <c r="F1636" s="29" t="s">
        <v>18884</v>
      </c>
      <c r="G1636" t="s">
        <v>563</v>
      </c>
    </row>
    <row r="1637" spans="1:7" x14ac:dyDescent="0.25">
      <c r="A1637" s="29" t="s">
        <v>8685</v>
      </c>
      <c r="B1637" s="29" t="s">
        <v>8686</v>
      </c>
      <c r="C1637" s="82">
        <v>44199</v>
      </c>
      <c r="D1637" s="29" t="s">
        <v>19200</v>
      </c>
      <c r="E1637" s="31">
        <v>3118</v>
      </c>
      <c r="F1637" s="29" t="s">
        <v>18886</v>
      </c>
      <c r="G1637" t="s">
        <v>34</v>
      </c>
    </row>
    <row r="1638" spans="1:7" x14ac:dyDescent="0.25">
      <c r="A1638" s="29" t="s">
        <v>8618</v>
      </c>
      <c r="B1638" s="29" t="s">
        <v>8619</v>
      </c>
      <c r="C1638" s="82">
        <v>44200</v>
      </c>
      <c r="D1638" s="29" t="s">
        <v>19263</v>
      </c>
      <c r="E1638" s="31">
        <v>3560</v>
      </c>
      <c r="F1638" s="29" t="s">
        <v>18888</v>
      </c>
      <c r="G1638" t="s">
        <v>70</v>
      </c>
    </row>
    <row r="1639" spans="1:7" x14ac:dyDescent="0.25">
      <c r="A1639" s="29" t="s">
        <v>8667</v>
      </c>
      <c r="B1639" s="29" t="s">
        <v>8668</v>
      </c>
      <c r="C1639" s="82">
        <v>44208</v>
      </c>
      <c r="D1639" s="29" t="s">
        <v>19325</v>
      </c>
      <c r="E1639" s="31">
        <v>5030</v>
      </c>
      <c r="F1639" s="29" t="s">
        <v>18890</v>
      </c>
      <c r="G1639" t="s">
        <v>563</v>
      </c>
    </row>
    <row r="1640" spans="1:7" x14ac:dyDescent="0.25">
      <c r="A1640" s="29" t="s">
        <v>8689</v>
      </c>
      <c r="B1640" s="29" t="s">
        <v>8690</v>
      </c>
      <c r="C1640" s="82">
        <v>44201</v>
      </c>
      <c r="D1640" s="29" t="s">
        <v>19250</v>
      </c>
      <c r="E1640" s="31">
        <v>3460</v>
      </c>
      <c r="F1640" s="29" t="s">
        <v>18886</v>
      </c>
      <c r="G1640" t="s">
        <v>34</v>
      </c>
    </row>
    <row r="1641" spans="1:7" x14ac:dyDescent="0.25">
      <c r="A1641" s="29" t="s">
        <v>8566</v>
      </c>
      <c r="B1641" s="29" t="s">
        <v>8567</v>
      </c>
      <c r="C1641" s="82">
        <v>44196</v>
      </c>
      <c r="D1641" s="29" t="s">
        <v>18960</v>
      </c>
      <c r="E1641" s="31">
        <v>9800</v>
      </c>
      <c r="F1641" s="29" t="s">
        <v>18894</v>
      </c>
      <c r="G1641" t="s">
        <v>76</v>
      </c>
    </row>
    <row r="1642" spans="1:7" x14ac:dyDescent="0.25">
      <c r="A1642" s="29" t="s">
        <v>8669</v>
      </c>
      <c r="B1642" s="29" t="s">
        <v>8670</v>
      </c>
      <c r="C1642" s="82">
        <v>44208</v>
      </c>
      <c r="D1642" s="29" t="s">
        <v>18966</v>
      </c>
      <c r="E1642" s="31">
        <v>1120</v>
      </c>
      <c r="F1642" s="29" t="s">
        <v>18884</v>
      </c>
      <c r="G1642" t="s">
        <v>563</v>
      </c>
    </row>
    <row r="1643" spans="1:7" x14ac:dyDescent="0.25">
      <c r="A1643" s="29" t="s">
        <v>8570</v>
      </c>
      <c r="B1643" s="29" t="s">
        <v>8571</v>
      </c>
      <c r="C1643" s="82">
        <v>44196</v>
      </c>
      <c r="D1643" s="29" t="s">
        <v>19378</v>
      </c>
      <c r="E1643" s="31">
        <v>8310</v>
      </c>
      <c r="F1643" s="29" t="s">
        <v>18893</v>
      </c>
      <c r="G1643" t="s">
        <v>76</v>
      </c>
    </row>
    <row r="1644" spans="1:7" x14ac:dyDescent="0.25">
      <c r="A1644" s="29" t="s">
        <v>8573</v>
      </c>
      <c r="B1644" s="29" t="s">
        <v>8574</v>
      </c>
      <c r="C1644" s="82">
        <v>44207</v>
      </c>
      <c r="D1644" s="29" t="s">
        <v>19420</v>
      </c>
      <c r="E1644" s="31">
        <v>9790</v>
      </c>
      <c r="F1644" s="29" t="s">
        <v>18894</v>
      </c>
      <c r="G1644" t="s">
        <v>76</v>
      </c>
    </row>
    <row r="1645" spans="1:7" x14ac:dyDescent="0.25">
      <c r="A1645" s="29" t="s">
        <v>8599</v>
      </c>
      <c r="B1645" s="29" t="s">
        <v>8600</v>
      </c>
      <c r="C1645" s="82">
        <v>44200</v>
      </c>
      <c r="D1645" s="29" t="s">
        <v>19406</v>
      </c>
      <c r="E1645" s="31">
        <v>9100</v>
      </c>
      <c r="F1645" s="29" t="s">
        <v>18894</v>
      </c>
      <c r="G1645" t="s">
        <v>76</v>
      </c>
    </row>
    <row r="1646" spans="1:7" x14ac:dyDescent="0.25">
      <c r="A1646" s="29" t="s">
        <v>8602</v>
      </c>
      <c r="B1646" s="29" t="s">
        <v>8603</v>
      </c>
      <c r="C1646" s="82">
        <v>44200</v>
      </c>
      <c r="D1646" s="29" t="s">
        <v>18974</v>
      </c>
      <c r="E1646" s="31">
        <v>1081</v>
      </c>
      <c r="F1646" s="29" t="s">
        <v>18884</v>
      </c>
      <c r="G1646" t="s">
        <v>76</v>
      </c>
    </row>
    <row r="1647" spans="1:7" x14ac:dyDescent="0.25">
      <c r="A1647" s="29" t="s">
        <v>8621</v>
      </c>
      <c r="B1647" s="29" t="s">
        <v>8622</v>
      </c>
      <c r="C1647" s="82">
        <v>44208</v>
      </c>
      <c r="D1647" s="29" t="s">
        <v>19400</v>
      </c>
      <c r="E1647" s="31">
        <v>8710</v>
      </c>
      <c r="F1647" s="29" t="s">
        <v>18893</v>
      </c>
      <c r="G1647" t="s">
        <v>70</v>
      </c>
    </row>
    <row r="1648" spans="1:7" x14ac:dyDescent="0.25">
      <c r="A1648" s="29" t="s">
        <v>8578</v>
      </c>
      <c r="B1648" s="29" t="s">
        <v>8579</v>
      </c>
      <c r="C1648" s="82">
        <v>44205</v>
      </c>
      <c r="D1648" s="29" t="s">
        <v>19332</v>
      </c>
      <c r="E1648" s="31">
        <v>5340</v>
      </c>
      <c r="F1648" s="29" t="s">
        <v>18890</v>
      </c>
      <c r="G1648" t="s">
        <v>76</v>
      </c>
    </row>
    <row r="1649" spans="1:7" x14ac:dyDescent="0.25">
      <c r="A1649" s="29" t="s">
        <v>8626</v>
      </c>
      <c r="B1649" s="29" t="s">
        <v>8627</v>
      </c>
      <c r="C1649" s="82">
        <v>44200</v>
      </c>
      <c r="D1649" s="29" t="s">
        <v>18974</v>
      </c>
      <c r="E1649" s="31">
        <v>1081</v>
      </c>
      <c r="F1649" s="29" t="s">
        <v>18884</v>
      </c>
      <c r="G1649" t="s">
        <v>70</v>
      </c>
    </row>
    <row r="1650" spans="1:7" x14ac:dyDescent="0.25">
      <c r="A1650" s="29" t="s">
        <v>8608</v>
      </c>
      <c r="B1650" s="29" t="s">
        <v>8609</v>
      </c>
      <c r="C1650" s="82">
        <v>44208</v>
      </c>
      <c r="D1650" s="29" t="s">
        <v>18950</v>
      </c>
      <c r="E1650" s="31">
        <v>8900</v>
      </c>
      <c r="F1650" s="29" t="s">
        <v>18893</v>
      </c>
      <c r="G1650" t="s">
        <v>490</v>
      </c>
    </row>
    <row r="1651" spans="1:7" x14ac:dyDescent="0.25">
      <c r="A1651" s="29" t="s">
        <v>8582</v>
      </c>
      <c r="B1651" s="29" t="s">
        <v>8583</v>
      </c>
      <c r="C1651" s="82">
        <v>44205</v>
      </c>
      <c r="D1651" s="29" t="s">
        <v>19329</v>
      </c>
      <c r="E1651" s="31">
        <v>5170</v>
      </c>
      <c r="F1651" s="29" t="s">
        <v>18890</v>
      </c>
      <c r="G1651" t="s">
        <v>76</v>
      </c>
    </row>
    <row r="1652" spans="1:7" x14ac:dyDescent="0.25">
      <c r="A1652" s="29" t="s">
        <v>8586</v>
      </c>
      <c r="B1652" s="29" t="s">
        <v>8587</v>
      </c>
      <c r="C1652" s="82">
        <v>44207</v>
      </c>
      <c r="D1652" s="29" t="s">
        <v>18900</v>
      </c>
      <c r="E1652" s="31">
        <v>1745</v>
      </c>
      <c r="F1652" s="29" t="s">
        <v>18886</v>
      </c>
      <c r="G1652" t="s">
        <v>76</v>
      </c>
    </row>
    <row r="1653" spans="1:7" x14ac:dyDescent="0.25">
      <c r="A1653" s="29" t="s">
        <v>5182</v>
      </c>
      <c r="B1653" s="29" t="s">
        <v>5183</v>
      </c>
      <c r="C1653" s="82">
        <v>44206</v>
      </c>
      <c r="D1653" s="29" t="s">
        <v>19176</v>
      </c>
      <c r="E1653" s="31">
        <v>3000</v>
      </c>
      <c r="F1653" s="29" t="s">
        <v>18886</v>
      </c>
      <c r="G1653" t="s">
        <v>2974</v>
      </c>
    </row>
    <row r="1654" spans="1:7" x14ac:dyDescent="0.25">
      <c r="A1654" s="29" t="s">
        <v>5185</v>
      </c>
      <c r="B1654" s="29" t="s">
        <v>5186</v>
      </c>
      <c r="C1654" s="82">
        <v>44195</v>
      </c>
      <c r="D1654" s="29" t="s">
        <v>19393</v>
      </c>
      <c r="E1654" s="31">
        <v>8510</v>
      </c>
      <c r="F1654" s="29" t="s">
        <v>18893</v>
      </c>
      <c r="G1654" t="s">
        <v>25</v>
      </c>
    </row>
    <row r="1655" spans="1:7" x14ac:dyDescent="0.25">
      <c r="A1655" s="29" t="s">
        <v>5189</v>
      </c>
      <c r="B1655" s="29" t="s">
        <v>5190</v>
      </c>
      <c r="C1655" s="82">
        <v>44195</v>
      </c>
      <c r="D1655" s="29" t="s">
        <v>19391</v>
      </c>
      <c r="E1655" s="31">
        <v>8501</v>
      </c>
      <c r="F1655" s="29" t="s">
        <v>18893</v>
      </c>
      <c r="G1655" t="s">
        <v>25</v>
      </c>
    </row>
    <row r="1656" spans="1:7" x14ac:dyDescent="0.25">
      <c r="A1656" s="29" t="s">
        <v>5192</v>
      </c>
      <c r="B1656" s="29" t="s">
        <v>5193</v>
      </c>
      <c r="C1656" s="82">
        <v>44210</v>
      </c>
      <c r="D1656" s="29" t="s">
        <v>18969</v>
      </c>
      <c r="E1656" s="31">
        <v>1050</v>
      </c>
      <c r="F1656" s="29" t="s">
        <v>18884</v>
      </c>
      <c r="G1656" t="s">
        <v>563</v>
      </c>
    </row>
    <row r="1657" spans="1:7" x14ac:dyDescent="0.25">
      <c r="A1657" s="29" t="s">
        <v>5195</v>
      </c>
      <c r="B1657" s="29" t="s">
        <v>5196</v>
      </c>
      <c r="C1657" s="82">
        <v>44210</v>
      </c>
      <c r="D1657" s="29" t="s">
        <v>18968</v>
      </c>
      <c r="E1657" s="31">
        <v>1030</v>
      </c>
      <c r="F1657" s="29" t="s">
        <v>18884</v>
      </c>
      <c r="G1657" t="s">
        <v>5197</v>
      </c>
    </row>
    <row r="1658" spans="1:7" x14ac:dyDescent="0.25">
      <c r="A1658" s="29" t="s">
        <v>5199</v>
      </c>
      <c r="B1658" s="29" t="s">
        <v>5200</v>
      </c>
      <c r="C1658" s="82">
        <v>44207</v>
      </c>
      <c r="D1658" s="29" t="s">
        <v>18904</v>
      </c>
      <c r="E1658" s="31">
        <v>2018</v>
      </c>
      <c r="F1658" s="29" t="s">
        <v>18887</v>
      </c>
      <c r="G1658" t="s">
        <v>1819</v>
      </c>
    </row>
    <row r="1659" spans="1:7" x14ac:dyDescent="0.25">
      <c r="A1659" s="29" t="s">
        <v>8538</v>
      </c>
      <c r="B1659" s="29" t="s">
        <v>8539</v>
      </c>
      <c r="C1659" s="82">
        <v>44207</v>
      </c>
      <c r="D1659" s="29" t="s">
        <v>18908</v>
      </c>
      <c r="E1659" s="31">
        <v>3800</v>
      </c>
      <c r="F1659" s="29" t="s">
        <v>18888</v>
      </c>
      <c r="G1659" t="s">
        <v>76</v>
      </c>
    </row>
    <row r="1660" spans="1:7" x14ac:dyDescent="0.25">
      <c r="A1660" s="29" t="s">
        <v>5203</v>
      </c>
      <c r="B1660" s="29" t="s">
        <v>5204</v>
      </c>
      <c r="C1660" s="82">
        <v>44207</v>
      </c>
      <c r="D1660" s="29" t="s">
        <v>19176</v>
      </c>
      <c r="E1660" s="31">
        <v>3000</v>
      </c>
      <c r="F1660" s="29" t="s">
        <v>18886</v>
      </c>
      <c r="G1660" t="s">
        <v>25</v>
      </c>
    </row>
    <row r="1661" spans="1:7" x14ac:dyDescent="0.25">
      <c r="A1661" s="29" t="s">
        <v>5206</v>
      </c>
      <c r="B1661" s="29" t="s">
        <v>5207</v>
      </c>
      <c r="C1661" s="82">
        <v>44207</v>
      </c>
      <c r="D1661" s="29" t="s">
        <v>19128</v>
      </c>
      <c r="E1661" s="31">
        <v>2250</v>
      </c>
      <c r="F1661" s="29" t="s">
        <v>18887</v>
      </c>
      <c r="G1661" t="s">
        <v>5208</v>
      </c>
    </row>
    <row r="1662" spans="1:7" x14ac:dyDescent="0.25">
      <c r="A1662" s="29" t="s">
        <v>5174</v>
      </c>
      <c r="B1662" s="29" t="s">
        <v>5175</v>
      </c>
      <c r="C1662" s="82">
        <v>44207</v>
      </c>
      <c r="D1662" s="29" t="s">
        <v>19176</v>
      </c>
      <c r="E1662" s="31">
        <v>3000</v>
      </c>
      <c r="F1662" s="29" t="s">
        <v>18886</v>
      </c>
      <c r="G1662" t="s">
        <v>2695</v>
      </c>
    </row>
    <row r="1663" spans="1:7" x14ac:dyDescent="0.25">
      <c r="A1663" s="29" t="s">
        <v>8524</v>
      </c>
      <c r="B1663" s="29" t="s">
        <v>8525</v>
      </c>
      <c r="C1663" s="82">
        <v>44207</v>
      </c>
      <c r="D1663" s="29" t="s">
        <v>18904</v>
      </c>
      <c r="E1663" s="31">
        <v>2000</v>
      </c>
      <c r="F1663" s="29" t="s">
        <v>18887</v>
      </c>
      <c r="G1663" t="s">
        <v>76</v>
      </c>
    </row>
    <row r="1664" spans="1:7" x14ac:dyDescent="0.25">
      <c r="A1664" s="29" t="s">
        <v>8540</v>
      </c>
      <c r="B1664" s="29" t="s">
        <v>8541</v>
      </c>
      <c r="C1664" s="82">
        <v>44207</v>
      </c>
      <c r="D1664" s="29" t="s">
        <v>18904</v>
      </c>
      <c r="E1664" s="31">
        <v>2018</v>
      </c>
      <c r="F1664" s="29" t="s">
        <v>18887</v>
      </c>
      <c r="G1664" t="s">
        <v>76</v>
      </c>
    </row>
    <row r="1665" spans="1:7" x14ac:dyDescent="0.25">
      <c r="A1665" s="29" t="s">
        <v>2488</v>
      </c>
      <c r="B1665" s="29" t="s">
        <v>2489</v>
      </c>
      <c r="C1665" s="82">
        <v>44207</v>
      </c>
      <c r="D1665" s="29" t="s">
        <v>19176</v>
      </c>
      <c r="E1665" s="31">
        <v>3000</v>
      </c>
      <c r="F1665" s="29" t="s">
        <v>18886</v>
      </c>
      <c r="G1665" t="s">
        <v>70</v>
      </c>
    </row>
    <row r="1666" spans="1:7" x14ac:dyDescent="0.25">
      <c r="A1666" s="29" t="s">
        <v>2491</v>
      </c>
      <c r="B1666" s="29" t="s">
        <v>2492</v>
      </c>
      <c r="C1666" s="82">
        <v>44207</v>
      </c>
      <c r="D1666" s="29" t="s">
        <v>19176</v>
      </c>
      <c r="E1666" s="31">
        <v>3000</v>
      </c>
      <c r="F1666" s="29" t="s">
        <v>18886</v>
      </c>
      <c r="G1666" t="s">
        <v>25</v>
      </c>
    </row>
    <row r="1667" spans="1:7" x14ac:dyDescent="0.25">
      <c r="A1667" s="29" t="s">
        <v>2494</v>
      </c>
      <c r="B1667" s="29" t="s">
        <v>2495</v>
      </c>
      <c r="C1667" s="82">
        <v>44207</v>
      </c>
      <c r="D1667" s="29" t="s">
        <v>18997</v>
      </c>
      <c r="E1667" s="31">
        <v>2140</v>
      </c>
      <c r="F1667" s="29" t="s">
        <v>18887</v>
      </c>
      <c r="G1667" t="s">
        <v>41</v>
      </c>
    </row>
    <row r="1668" spans="1:7" x14ac:dyDescent="0.25">
      <c r="A1668" s="29" t="s">
        <v>8542</v>
      </c>
      <c r="B1668" s="29" t="s">
        <v>8543</v>
      </c>
      <c r="C1668" s="82">
        <v>44208</v>
      </c>
      <c r="D1668" s="29" t="s">
        <v>18904</v>
      </c>
      <c r="E1668" s="31">
        <v>2018</v>
      </c>
      <c r="F1668" s="29" t="s">
        <v>18887</v>
      </c>
      <c r="G1668" t="s">
        <v>76</v>
      </c>
    </row>
    <row r="1669" spans="1:7" x14ac:dyDescent="0.25">
      <c r="A1669" s="29" t="s">
        <v>5177</v>
      </c>
      <c r="B1669" s="29" t="s">
        <v>5178</v>
      </c>
      <c r="C1669" s="82">
        <v>44208</v>
      </c>
      <c r="D1669" s="29" t="s">
        <v>18904</v>
      </c>
      <c r="E1669" s="31">
        <v>2018</v>
      </c>
      <c r="F1669" s="29" t="s">
        <v>18887</v>
      </c>
      <c r="G1669" t="s">
        <v>76</v>
      </c>
    </row>
    <row r="1670" spans="1:7" x14ac:dyDescent="0.25">
      <c r="A1670" s="29" t="s">
        <v>8544</v>
      </c>
      <c r="B1670" s="29" t="s">
        <v>8545</v>
      </c>
      <c r="C1670" s="82">
        <v>44207</v>
      </c>
      <c r="D1670" s="29" t="s">
        <v>18904</v>
      </c>
      <c r="E1670" s="31">
        <v>2018</v>
      </c>
      <c r="F1670" s="29" t="s">
        <v>18887</v>
      </c>
      <c r="G1670" t="s">
        <v>76</v>
      </c>
    </row>
    <row r="1671" spans="1:7" x14ac:dyDescent="0.25">
      <c r="A1671" s="29" t="s">
        <v>8546</v>
      </c>
      <c r="B1671" s="29" t="s">
        <v>8547</v>
      </c>
      <c r="C1671" s="82">
        <v>44208</v>
      </c>
      <c r="D1671" s="29" t="s">
        <v>19032</v>
      </c>
      <c r="E1671" s="31">
        <v>2940</v>
      </c>
      <c r="F1671" s="29" t="s">
        <v>18887</v>
      </c>
      <c r="G1671" t="s">
        <v>76</v>
      </c>
    </row>
    <row r="1672" spans="1:7" x14ac:dyDescent="0.25">
      <c r="A1672" s="29" t="s">
        <v>8549</v>
      </c>
      <c r="B1672" s="29" t="s">
        <v>8550</v>
      </c>
      <c r="C1672" s="82">
        <v>44207</v>
      </c>
      <c r="D1672" s="29" t="s">
        <v>18981</v>
      </c>
      <c r="E1672" s="31">
        <v>1190</v>
      </c>
      <c r="F1672" s="29" t="s">
        <v>18884</v>
      </c>
      <c r="G1672" t="s">
        <v>76</v>
      </c>
    </row>
    <row r="1673" spans="1:7" x14ac:dyDescent="0.25">
      <c r="A1673" s="29" t="s">
        <v>5156</v>
      </c>
      <c r="B1673" s="29" t="s">
        <v>5157</v>
      </c>
      <c r="C1673" s="82">
        <v>44208</v>
      </c>
      <c r="D1673" s="29" t="s">
        <v>19159</v>
      </c>
      <c r="E1673" s="31">
        <v>2547</v>
      </c>
      <c r="F1673" s="29" t="s">
        <v>18887</v>
      </c>
      <c r="G1673" t="s">
        <v>76</v>
      </c>
    </row>
    <row r="1674" spans="1:7" x14ac:dyDescent="0.25">
      <c r="A1674" s="29" t="s">
        <v>5160</v>
      </c>
      <c r="B1674" s="29" t="s">
        <v>5161</v>
      </c>
      <c r="C1674" s="82">
        <v>44208</v>
      </c>
      <c r="D1674" s="29" t="s">
        <v>19137</v>
      </c>
      <c r="E1674" s="31">
        <v>2310</v>
      </c>
      <c r="F1674" s="29" t="s">
        <v>18887</v>
      </c>
      <c r="G1674" t="s">
        <v>76</v>
      </c>
    </row>
    <row r="1675" spans="1:7" x14ac:dyDescent="0.25">
      <c r="A1675" s="29" t="s">
        <v>8518</v>
      </c>
      <c r="B1675" s="29" t="s">
        <v>8519</v>
      </c>
      <c r="C1675" s="82">
        <v>44208</v>
      </c>
      <c r="D1675" s="29" t="s">
        <v>18904</v>
      </c>
      <c r="E1675" s="31">
        <v>2000</v>
      </c>
      <c r="F1675" s="29" t="s">
        <v>18887</v>
      </c>
      <c r="G1675" t="s">
        <v>2695</v>
      </c>
    </row>
    <row r="1676" spans="1:7" x14ac:dyDescent="0.25">
      <c r="A1676" s="29" t="s">
        <v>2498</v>
      </c>
      <c r="B1676" s="29" t="s">
        <v>2499</v>
      </c>
      <c r="C1676" s="82">
        <v>44208</v>
      </c>
      <c r="D1676" s="29" t="s">
        <v>19145</v>
      </c>
      <c r="E1676" s="31">
        <v>2350</v>
      </c>
      <c r="F1676" s="29" t="s">
        <v>18887</v>
      </c>
      <c r="G1676" t="s">
        <v>70</v>
      </c>
    </row>
    <row r="1677" spans="1:7" x14ac:dyDescent="0.25">
      <c r="A1677" s="29" t="s">
        <v>5163</v>
      </c>
      <c r="B1677" s="29" t="s">
        <v>5164</v>
      </c>
      <c r="C1677" s="82">
        <v>44208</v>
      </c>
      <c r="D1677" s="29" t="s">
        <v>18904</v>
      </c>
      <c r="E1677" s="31">
        <v>2018</v>
      </c>
      <c r="F1677" s="29" t="s">
        <v>18887</v>
      </c>
      <c r="G1677" t="s">
        <v>76</v>
      </c>
    </row>
    <row r="1678" spans="1:7" x14ac:dyDescent="0.25">
      <c r="A1678" s="29" t="s">
        <v>8527</v>
      </c>
      <c r="B1678" s="29" t="s">
        <v>8528</v>
      </c>
      <c r="C1678" s="82">
        <v>44208</v>
      </c>
      <c r="D1678" s="29" t="s">
        <v>19158</v>
      </c>
      <c r="E1678" s="31">
        <v>2520</v>
      </c>
      <c r="F1678" s="29" t="s">
        <v>18887</v>
      </c>
      <c r="G1678" t="s">
        <v>76</v>
      </c>
    </row>
    <row r="1679" spans="1:7" x14ac:dyDescent="0.25">
      <c r="A1679" s="29" t="s">
        <v>8529</v>
      </c>
      <c r="B1679" s="29" t="s">
        <v>8530</v>
      </c>
      <c r="C1679" s="82">
        <v>44208</v>
      </c>
      <c r="D1679" s="29" t="s">
        <v>19137</v>
      </c>
      <c r="E1679" s="31">
        <v>2310</v>
      </c>
      <c r="F1679" s="29" t="s">
        <v>18887</v>
      </c>
      <c r="G1679" t="s">
        <v>76</v>
      </c>
    </row>
    <row r="1680" spans="1:7" x14ac:dyDescent="0.25">
      <c r="A1680" s="29" t="s">
        <v>2501</v>
      </c>
      <c r="B1680" s="29" t="s">
        <v>2502</v>
      </c>
      <c r="C1680" s="82">
        <v>44205</v>
      </c>
      <c r="D1680" s="29" t="s">
        <v>19138</v>
      </c>
      <c r="E1680" s="31">
        <v>2320</v>
      </c>
      <c r="F1680" s="29" t="s">
        <v>18887</v>
      </c>
      <c r="G1680" t="s">
        <v>70</v>
      </c>
    </row>
    <row r="1681" spans="1:7" x14ac:dyDescent="0.25">
      <c r="A1681" s="29" t="s">
        <v>8532</v>
      </c>
      <c r="B1681" s="29" t="s">
        <v>8533</v>
      </c>
      <c r="C1681" s="82">
        <v>44207</v>
      </c>
      <c r="D1681" s="29" t="s">
        <v>18904</v>
      </c>
      <c r="E1681" s="31">
        <v>2018</v>
      </c>
      <c r="F1681" s="29" t="s">
        <v>18887</v>
      </c>
      <c r="G1681" t="s">
        <v>76</v>
      </c>
    </row>
    <row r="1682" spans="1:7" x14ac:dyDescent="0.25">
      <c r="A1682" s="29" t="s">
        <v>5165</v>
      </c>
      <c r="B1682" s="29" t="s">
        <v>5166</v>
      </c>
      <c r="C1682" s="82">
        <v>44207</v>
      </c>
      <c r="D1682" s="29" t="s">
        <v>19176</v>
      </c>
      <c r="E1682" s="31">
        <v>3000</v>
      </c>
      <c r="F1682" s="29" t="s">
        <v>18886</v>
      </c>
      <c r="G1682" t="s">
        <v>76</v>
      </c>
    </row>
    <row r="1683" spans="1:7" x14ac:dyDescent="0.25">
      <c r="A1683" s="29" t="s">
        <v>2506</v>
      </c>
      <c r="B1683" s="29" t="s">
        <v>2507</v>
      </c>
      <c r="C1683" s="82">
        <v>44196</v>
      </c>
      <c r="D1683" s="29" t="s">
        <v>19012</v>
      </c>
      <c r="E1683" s="31">
        <v>2500</v>
      </c>
      <c r="F1683" s="29" t="s">
        <v>18887</v>
      </c>
      <c r="G1683" t="s">
        <v>587</v>
      </c>
    </row>
    <row r="1684" spans="1:7" x14ac:dyDescent="0.25">
      <c r="A1684" s="29" t="s">
        <v>2509</v>
      </c>
      <c r="B1684" s="29" t="s">
        <v>2510</v>
      </c>
      <c r="C1684" s="82">
        <v>44195</v>
      </c>
      <c r="D1684" s="29" t="s">
        <v>19012</v>
      </c>
      <c r="E1684" s="31">
        <v>2500</v>
      </c>
      <c r="F1684" s="29" t="s">
        <v>18887</v>
      </c>
      <c r="G1684" t="s">
        <v>587</v>
      </c>
    </row>
    <row r="1685" spans="1:7" x14ac:dyDescent="0.25">
      <c r="A1685" s="29" t="s">
        <v>2511</v>
      </c>
      <c r="B1685" s="29" t="s">
        <v>2512</v>
      </c>
      <c r="C1685" s="82">
        <v>44195</v>
      </c>
      <c r="D1685" s="29" t="s">
        <v>19012</v>
      </c>
      <c r="E1685" s="31">
        <v>2500</v>
      </c>
      <c r="F1685" s="29" t="s">
        <v>18887</v>
      </c>
      <c r="G1685" t="s">
        <v>587</v>
      </c>
    </row>
    <row r="1686" spans="1:7" x14ac:dyDescent="0.25">
      <c r="A1686" s="29" t="s">
        <v>2513</v>
      </c>
      <c r="B1686" s="29" t="s">
        <v>2514</v>
      </c>
      <c r="C1686" s="82">
        <v>44196</v>
      </c>
      <c r="D1686" s="29" t="s">
        <v>19012</v>
      </c>
      <c r="E1686" s="31">
        <v>2500</v>
      </c>
      <c r="F1686" s="29" t="s">
        <v>18887</v>
      </c>
      <c r="G1686" t="s">
        <v>587</v>
      </c>
    </row>
    <row r="1687" spans="1:7" x14ac:dyDescent="0.25">
      <c r="A1687" s="29" t="s">
        <v>2515</v>
      </c>
      <c r="B1687" s="29" t="s">
        <v>2516</v>
      </c>
      <c r="C1687" s="82">
        <v>44202</v>
      </c>
      <c r="D1687" s="29" t="s">
        <v>19176</v>
      </c>
      <c r="E1687" s="31">
        <v>3000</v>
      </c>
      <c r="F1687" s="29" t="s">
        <v>18886</v>
      </c>
      <c r="G1687" t="s">
        <v>528</v>
      </c>
    </row>
    <row r="1688" spans="1:7" x14ac:dyDescent="0.25">
      <c r="A1688" s="29" t="s">
        <v>2518</v>
      </c>
      <c r="B1688" s="29" t="s">
        <v>2519</v>
      </c>
      <c r="C1688" s="82">
        <v>44204</v>
      </c>
      <c r="D1688" s="29" t="s">
        <v>19176</v>
      </c>
      <c r="E1688" s="31">
        <v>3000</v>
      </c>
      <c r="F1688" s="29" t="s">
        <v>18886</v>
      </c>
      <c r="G1688" t="s">
        <v>522</v>
      </c>
    </row>
    <row r="1689" spans="1:7" x14ac:dyDescent="0.25">
      <c r="A1689" s="29" t="s">
        <v>8521</v>
      </c>
      <c r="B1689" s="29" t="s">
        <v>8522</v>
      </c>
      <c r="C1689" s="82">
        <v>44202</v>
      </c>
      <c r="D1689" s="29" t="s">
        <v>19176</v>
      </c>
      <c r="E1689" s="31">
        <v>3000</v>
      </c>
      <c r="F1689" s="29" t="s">
        <v>18886</v>
      </c>
      <c r="G1689" t="s">
        <v>587</v>
      </c>
    </row>
    <row r="1690" spans="1:7" x14ac:dyDescent="0.25">
      <c r="A1690" s="29" t="s">
        <v>2521</v>
      </c>
      <c r="B1690" s="29" t="s">
        <v>2522</v>
      </c>
      <c r="C1690" s="82">
        <v>44204</v>
      </c>
      <c r="D1690" s="29" t="s">
        <v>19176</v>
      </c>
      <c r="E1690" s="31">
        <v>3000</v>
      </c>
      <c r="F1690" s="29" t="s">
        <v>18886</v>
      </c>
      <c r="G1690" t="s">
        <v>522</v>
      </c>
    </row>
    <row r="1691" spans="1:7" x14ac:dyDescent="0.25">
      <c r="A1691" s="29" t="s">
        <v>5179</v>
      </c>
      <c r="B1691" s="29" t="s">
        <v>5180</v>
      </c>
      <c r="C1691" s="82">
        <v>44201</v>
      </c>
      <c r="D1691" s="29" t="s">
        <v>19176</v>
      </c>
      <c r="E1691" s="31">
        <v>3000</v>
      </c>
      <c r="F1691" s="29" t="s">
        <v>18886</v>
      </c>
      <c r="G1691" t="s">
        <v>587</v>
      </c>
    </row>
    <row r="1692" spans="1:7" x14ac:dyDescent="0.25">
      <c r="A1692" s="29" t="s">
        <v>2524</v>
      </c>
      <c r="B1692" s="29" t="s">
        <v>2525</v>
      </c>
      <c r="C1692" s="82">
        <v>44207</v>
      </c>
      <c r="D1692" s="29" t="s">
        <v>19131</v>
      </c>
      <c r="E1692" s="31">
        <v>2275</v>
      </c>
      <c r="F1692" s="29" t="s">
        <v>18887</v>
      </c>
      <c r="G1692" t="s">
        <v>41</v>
      </c>
    </row>
    <row r="1693" spans="1:7" x14ac:dyDescent="0.25">
      <c r="A1693" s="29" t="s">
        <v>8534</v>
      </c>
      <c r="B1693" s="29" t="s">
        <v>8535</v>
      </c>
      <c r="C1693" s="82">
        <v>44207</v>
      </c>
      <c r="D1693" s="29" t="s">
        <v>19241</v>
      </c>
      <c r="E1693" s="31">
        <v>3400</v>
      </c>
      <c r="F1693" s="29" t="s">
        <v>18886</v>
      </c>
      <c r="G1693" t="s">
        <v>76</v>
      </c>
    </row>
    <row r="1694" spans="1:7" x14ac:dyDescent="0.25">
      <c r="A1694" s="29" t="s">
        <v>5167</v>
      </c>
      <c r="B1694" s="29" t="s">
        <v>5168</v>
      </c>
      <c r="C1694" s="82">
        <v>44210</v>
      </c>
      <c r="D1694" s="29" t="s">
        <v>19299</v>
      </c>
      <c r="E1694" s="31">
        <v>3870</v>
      </c>
      <c r="F1694" s="29" t="s">
        <v>18888</v>
      </c>
      <c r="G1694" t="s">
        <v>76</v>
      </c>
    </row>
    <row r="1695" spans="1:7" x14ac:dyDescent="0.25">
      <c r="A1695" s="29" t="s">
        <v>8536</v>
      </c>
      <c r="B1695" s="29" t="s">
        <v>8537</v>
      </c>
      <c r="C1695" s="82">
        <v>44208</v>
      </c>
      <c r="D1695" s="29" t="s">
        <v>19258</v>
      </c>
      <c r="E1695" s="31">
        <v>3530</v>
      </c>
      <c r="F1695" s="29" t="s">
        <v>18888</v>
      </c>
      <c r="G1695" t="s">
        <v>76</v>
      </c>
    </row>
    <row r="1696" spans="1:7" x14ac:dyDescent="0.25">
      <c r="A1696" s="29" t="s">
        <v>5172</v>
      </c>
      <c r="B1696" s="29" t="s">
        <v>5173</v>
      </c>
      <c r="C1696" s="82">
        <v>44209</v>
      </c>
      <c r="D1696" s="29" t="s">
        <v>19254</v>
      </c>
      <c r="E1696" s="31">
        <v>3500</v>
      </c>
      <c r="F1696" s="29" t="s">
        <v>18888</v>
      </c>
      <c r="G1696" t="s">
        <v>76</v>
      </c>
    </row>
    <row r="1697" spans="1:7" x14ac:dyDescent="0.25">
      <c r="A1697" s="29" t="s">
        <v>8433</v>
      </c>
      <c r="B1697" s="29" t="s">
        <v>8434</v>
      </c>
      <c r="C1697" s="82">
        <v>44209</v>
      </c>
      <c r="D1697" s="29" t="s">
        <v>19297</v>
      </c>
      <c r="E1697" s="31">
        <v>3840</v>
      </c>
      <c r="F1697" s="29" t="s">
        <v>18888</v>
      </c>
      <c r="G1697" t="s">
        <v>76</v>
      </c>
    </row>
    <row r="1698" spans="1:7" x14ac:dyDescent="0.25">
      <c r="A1698" s="29" t="s">
        <v>8417</v>
      </c>
      <c r="B1698" s="29" t="s">
        <v>8418</v>
      </c>
      <c r="C1698" s="82">
        <v>44210</v>
      </c>
      <c r="D1698" s="29" t="s">
        <v>18908</v>
      </c>
      <c r="E1698" s="31">
        <v>3800</v>
      </c>
      <c r="F1698" s="29" t="s">
        <v>18888</v>
      </c>
      <c r="G1698" t="s">
        <v>76</v>
      </c>
    </row>
    <row r="1699" spans="1:7" x14ac:dyDescent="0.25">
      <c r="A1699" s="29" t="s">
        <v>8462</v>
      </c>
      <c r="B1699" s="29" t="s">
        <v>8463</v>
      </c>
      <c r="C1699" s="82">
        <v>44207</v>
      </c>
      <c r="D1699" s="29" t="s">
        <v>18908</v>
      </c>
      <c r="E1699" s="31">
        <v>3800</v>
      </c>
      <c r="F1699" s="29" t="s">
        <v>18888</v>
      </c>
      <c r="G1699" t="s">
        <v>221</v>
      </c>
    </row>
    <row r="1700" spans="1:7" x14ac:dyDescent="0.25">
      <c r="A1700" s="29" t="s">
        <v>8419</v>
      </c>
      <c r="B1700" s="29" t="s">
        <v>8420</v>
      </c>
      <c r="C1700" s="82">
        <v>44207</v>
      </c>
      <c r="D1700" s="29" t="s">
        <v>18908</v>
      </c>
      <c r="E1700" s="31">
        <v>3800</v>
      </c>
      <c r="F1700" s="29" t="s">
        <v>18888</v>
      </c>
      <c r="G1700" t="s">
        <v>76</v>
      </c>
    </row>
    <row r="1701" spans="1:7" x14ac:dyDescent="0.25">
      <c r="A1701" s="29" t="s">
        <v>8421</v>
      </c>
      <c r="B1701" s="29" t="s">
        <v>8422</v>
      </c>
      <c r="C1701" s="82">
        <v>44209</v>
      </c>
      <c r="D1701" s="29" t="s">
        <v>18908</v>
      </c>
      <c r="E1701" s="31">
        <v>3800</v>
      </c>
      <c r="F1701" s="29" t="s">
        <v>18888</v>
      </c>
      <c r="G1701" t="s">
        <v>76</v>
      </c>
    </row>
    <row r="1702" spans="1:7" x14ac:dyDescent="0.25">
      <c r="A1702" s="29" t="s">
        <v>8436</v>
      </c>
      <c r="B1702" s="29" t="s">
        <v>8437</v>
      </c>
      <c r="C1702" s="82">
        <v>44208</v>
      </c>
      <c r="D1702" s="29" t="s">
        <v>19298</v>
      </c>
      <c r="E1702" s="31">
        <v>3870</v>
      </c>
      <c r="F1702" s="29" t="s">
        <v>18888</v>
      </c>
      <c r="G1702" t="s">
        <v>76</v>
      </c>
    </row>
    <row r="1703" spans="1:7" x14ac:dyDescent="0.25">
      <c r="A1703" s="29" t="s">
        <v>8411</v>
      </c>
      <c r="B1703" s="29" t="s">
        <v>8412</v>
      </c>
      <c r="C1703" s="82">
        <v>44208</v>
      </c>
      <c r="D1703" s="29" t="s">
        <v>19260</v>
      </c>
      <c r="E1703" s="31">
        <v>3545</v>
      </c>
      <c r="F1703" s="29" t="s">
        <v>18888</v>
      </c>
      <c r="G1703" t="s">
        <v>76</v>
      </c>
    </row>
    <row r="1704" spans="1:7" x14ac:dyDescent="0.25">
      <c r="A1704" s="29" t="s">
        <v>8498</v>
      </c>
      <c r="B1704" s="29" t="s">
        <v>8499</v>
      </c>
      <c r="C1704" s="82">
        <v>44205</v>
      </c>
      <c r="D1704" s="29" t="s">
        <v>18946</v>
      </c>
      <c r="E1704" s="31">
        <v>8870</v>
      </c>
      <c r="F1704" s="29" t="s">
        <v>18893</v>
      </c>
      <c r="G1704" t="s">
        <v>25</v>
      </c>
    </row>
    <row r="1705" spans="1:7" x14ac:dyDescent="0.25">
      <c r="A1705" s="29" t="s">
        <v>8465</v>
      </c>
      <c r="B1705" s="29" t="s">
        <v>8466</v>
      </c>
      <c r="C1705" s="82">
        <v>44210</v>
      </c>
      <c r="D1705" s="29" t="s">
        <v>19407</v>
      </c>
      <c r="E1705" s="31">
        <v>9120</v>
      </c>
      <c r="F1705" s="29" t="s">
        <v>18894</v>
      </c>
      <c r="G1705" t="s">
        <v>1071</v>
      </c>
    </row>
    <row r="1706" spans="1:7" x14ac:dyDescent="0.25">
      <c r="A1706" s="29" t="s">
        <v>8502</v>
      </c>
      <c r="B1706" s="29" t="s">
        <v>8503</v>
      </c>
      <c r="C1706" s="82">
        <v>44211</v>
      </c>
      <c r="D1706" s="29" t="s">
        <v>19261</v>
      </c>
      <c r="E1706" s="31">
        <v>3550</v>
      </c>
      <c r="F1706" s="29" t="s">
        <v>18888</v>
      </c>
      <c r="G1706" t="s">
        <v>34</v>
      </c>
    </row>
    <row r="1707" spans="1:7" x14ac:dyDescent="0.25">
      <c r="A1707" s="29" t="s">
        <v>8504</v>
      </c>
      <c r="B1707" s="29" t="s">
        <v>8505</v>
      </c>
      <c r="C1707" s="82">
        <v>44211</v>
      </c>
      <c r="D1707" s="29" t="s">
        <v>19261</v>
      </c>
      <c r="E1707" s="31">
        <v>3550</v>
      </c>
      <c r="F1707" s="29" t="s">
        <v>18888</v>
      </c>
      <c r="G1707" t="s">
        <v>34</v>
      </c>
    </row>
    <row r="1708" spans="1:7" x14ac:dyDescent="0.25">
      <c r="A1708" s="29" t="s">
        <v>8470</v>
      </c>
      <c r="B1708" s="29" t="s">
        <v>8471</v>
      </c>
      <c r="C1708" s="82">
        <v>44211</v>
      </c>
      <c r="D1708" s="29" t="s">
        <v>19311</v>
      </c>
      <c r="E1708" s="31">
        <v>3970</v>
      </c>
      <c r="F1708" s="29" t="s">
        <v>18888</v>
      </c>
      <c r="G1708" t="s">
        <v>34</v>
      </c>
    </row>
    <row r="1709" spans="1:7" x14ac:dyDescent="0.25">
      <c r="A1709" s="29" t="s">
        <v>8472</v>
      </c>
      <c r="B1709" s="29" t="s">
        <v>8473</v>
      </c>
      <c r="C1709" s="82">
        <v>44211</v>
      </c>
      <c r="D1709" s="29" t="s">
        <v>19261</v>
      </c>
      <c r="E1709" s="31">
        <v>3550</v>
      </c>
      <c r="F1709" s="29" t="s">
        <v>18888</v>
      </c>
      <c r="G1709" t="s">
        <v>34</v>
      </c>
    </row>
    <row r="1710" spans="1:7" x14ac:dyDescent="0.25">
      <c r="A1710" s="29" t="s">
        <v>8474</v>
      </c>
      <c r="B1710" s="29" t="s">
        <v>8475</v>
      </c>
      <c r="C1710" s="82">
        <v>44211</v>
      </c>
      <c r="D1710" s="29" t="s">
        <v>19262</v>
      </c>
      <c r="E1710" s="31">
        <v>3550</v>
      </c>
      <c r="F1710" s="29" t="s">
        <v>18888</v>
      </c>
      <c r="G1710" t="s">
        <v>34</v>
      </c>
    </row>
    <row r="1711" spans="1:7" x14ac:dyDescent="0.25">
      <c r="A1711" s="29" t="s">
        <v>8477</v>
      </c>
      <c r="B1711" s="29" t="s">
        <v>8478</v>
      </c>
      <c r="C1711" s="82">
        <v>44211</v>
      </c>
      <c r="D1711" s="29" t="s">
        <v>19261</v>
      </c>
      <c r="E1711" s="31">
        <v>3550</v>
      </c>
      <c r="F1711" s="29" t="s">
        <v>18888</v>
      </c>
      <c r="G1711" t="s">
        <v>34</v>
      </c>
    </row>
    <row r="1712" spans="1:7" x14ac:dyDescent="0.25">
      <c r="A1712" s="29" t="s">
        <v>8506</v>
      </c>
      <c r="B1712" s="29" t="s">
        <v>8507</v>
      </c>
      <c r="C1712" s="82">
        <v>44211</v>
      </c>
      <c r="D1712" s="29" t="s">
        <v>19258</v>
      </c>
      <c r="E1712" s="31">
        <v>3530</v>
      </c>
      <c r="F1712" s="29" t="s">
        <v>18888</v>
      </c>
      <c r="G1712" t="s">
        <v>34</v>
      </c>
    </row>
    <row r="1713" spans="1:7" x14ac:dyDescent="0.25">
      <c r="A1713" s="29" t="s">
        <v>8479</v>
      </c>
      <c r="B1713" s="29" t="s">
        <v>8480</v>
      </c>
      <c r="C1713" s="82">
        <v>44211</v>
      </c>
      <c r="D1713" s="29" t="s">
        <v>19261</v>
      </c>
      <c r="E1713" s="31">
        <v>3550</v>
      </c>
      <c r="F1713" s="29" t="s">
        <v>18888</v>
      </c>
      <c r="G1713" t="s">
        <v>34</v>
      </c>
    </row>
    <row r="1714" spans="1:7" x14ac:dyDescent="0.25">
      <c r="A1714" s="29" t="s">
        <v>8481</v>
      </c>
      <c r="B1714" s="29" t="s">
        <v>8482</v>
      </c>
      <c r="C1714" s="82">
        <v>44211</v>
      </c>
      <c r="D1714" s="29" t="s">
        <v>19261</v>
      </c>
      <c r="E1714" s="31">
        <v>3550</v>
      </c>
      <c r="F1714" s="29" t="s">
        <v>18888</v>
      </c>
      <c r="G1714" t="s">
        <v>34</v>
      </c>
    </row>
    <row r="1715" spans="1:7" x14ac:dyDescent="0.25">
      <c r="A1715" s="29" t="s">
        <v>8483</v>
      </c>
      <c r="B1715" s="29" t="s">
        <v>8484</v>
      </c>
      <c r="C1715" s="82">
        <v>44211</v>
      </c>
      <c r="D1715" s="29" t="s">
        <v>19261</v>
      </c>
      <c r="E1715" s="31">
        <v>3550</v>
      </c>
      <c r="F1715" s="29" t="s">
        <v>18888</v>
      </c>
      <c r="G1715" t="s">
        <v>34</v>
      </c>
    </row>
    <row r="1716" spans="1:7" x14ac:dyDescent="0.25">
      <c r="A1716" s="29" t="s">
        <v>8509</v>
      </c>
      <c r="B1716" s="29" t="s">
        <v>8510</v>
      </c>
      <c r="C1716" s="82">
        <v>44211</v>
      </c>
      <c r="D1716" s="29" t="s">
        <v>19263</v>
      </c>
      <c r="E1716" s="31">
        <v>3560</v>
      </c>
      <c r="F1716" s="29" t="s">
        <v>18888</v>
      </c>
      <c r="G1716" t="s">
        <v>34</v>
      </c>
    </row>
    <row r="1717" spans="1:7" x14ac:dyDescent="0.25">
      <c r="A1717" s="29" t="s">
        <v>8486</v>
      </c>
      <c r="B1717" s="29" t="s">
        <v>8487</v>
      </c>
      <c r="C1717" s="82">
        <v>44211</v>
      </c>
      <c r="D1717" s="29" t="s">
        <v>19261</v>
      </c>
      <c r="E1717" s="31">
        <v>3550</v>
      </c>
      <c r="F1717" s="29" t="s">
        <v>18888</v>
      </c>
      <c r="G1717" t="s">
        <v>34</v>
      </c>
    </row>
    <row r="1718" spans="1:7" x14ac:dyDescent="0.25">
      <c r="A1718" s="29" t="s">
        <v>8488</v>
      </c>
      <c r="B1718" s="29" t="s">
        <v>8489</v>
      </c>
      <c r="C1718" s="82">
        <v>44211</v>
      </c>
      <c r="D1718" s="29" t="s">
        <v>19261</v>
      </c>
      <c r="E1718" s="31">
        <v>3550</v>
      </c>
      <c r="F1718" s="29" t="s">
        <v>18888</v>
      </c>
      <c r="G1718" t="s">
        <v>34</v>
      </c>
    </row>
    <row r="1719" spans="1:7" x14ac:dyDescent="0.25">
      <c r="A1719" s="29" t="s">
        <v>8491</v>
      </c>
      <c r="B1719" s="29" t="s">
        <v>8492</v>
      </c>
      <c r="C1719" s="82">
        <v>44211</v>
      </c>
      <c r="D1719" s="29" t="s">
        <v>19261</v>
      </c>
      <c r="E1719" s="31">
        <v>3550</v>
      </c>
      <c r="F1719" s="29" t="s">
        <v>18888</v>
      </c>
      <c r="G1719" t="s">
        <v>34</v>
      </c>
    </row>
    <row r="1720" spans="1:7" x14ac:dyDescent="0.25">
      <c r="A1720" s="29" t="s">
        <v>8439</v>
      </c>
      <c r="B1720" s="29" t="s">
        <v>8440</v>
      </c>
      <c r="C1720" s="82">
        <v>44210</v>
      </c>
      <c r="D1720" s="29" t="s">
        <v>19139</v>
      </c>
      <c r="E1720" s="31">
        <v>2331</v>
      </c>
      <c r="F1720" s="29" t="s">
        <v>18887</v>
      </c>
      <c r="G1720" t="s">
        <v>76</v>
      </c>
    </row>
    <row r="1721" spans="1:7" x14ac:dyDescent="0.25">
      <c r="A1721" s="29" t="s">
        <v>8396</v>
      </c>
      <c r="B1721" s="29" t="s">
        <v>8397</v>
      </c>
      <c r="C1721" s="82">
        <v>44211</v>
      </c>
      <c r="D1721" s="29" t="s">
        <v>19173</v>
      </c>
      <c r="E1721" s="31">
        <v>2960</v>
      </c>
      <c r="F1721" s="29" t="s">
        <v>18887</v>
      </c>
      <c r="G1721" t="s">
        <v>76</v>
      </c>
    </row>
    <row r="1722" spans="1:7" x14ac:dyDescent="0.25">
      <c r="A1722" s="29" t="s">
        <v>8399</v>
      </c>
      <c r="B1722" s="29" t="s">
        <v>8400</v>
      </c>
      <c r="C1722" s="82">
        <v>44211</v>
      </c>
      <c r="D1722" s="29" t="s">
        <v>18904</v>
      </c>
      <c r="E1722" s="31">
        <v>2018</v>
      </c>
      <c r="F1722" s="29" t="s">
        <v>18887</v>
      </c>
      <c r="G1722" t="s">
        <v>76</v>
      </c>
    </row>
    <row r="1723" spans="1:7" x14ac:dyDescent="0.25">
      <c r="A1723" s="29" t="s">
        <v>8493</v>
      </c>
      <c r="B1723" s="29" t="s">
        <v>8494</v>
      </c>
      <c r="C1723" s="82">
        <v>44211</v>
      </c>
      <c r="D1723" s="29" t="s">
        <v>18904</v>
      </c>
      <c r="E1723" s="31">
        <v>2018</v>
      </c>
      <c r="F1723" s="29" t="s">
        <v>18887</v>
      </c>
      <c r="G1723" t="s">
        <v>528</v>
      </c>
    </row>
    <row r="1724" spans="1:7" x14ac:dyDescent="0.25">
      <c r="A1724" s="29" t="s">
        <v>8444</v>
      </c>
      <c r="B1724" s="29" t="s">
        <v>8445</v>
      </c>
      <c r="C1724" s="82">
        <v>44211</v>
      </c>
      <c r="D1724" s="29" t="s">
        <v>18904</v>
      </c>
      <c r="E1724" s="31">
        <v>2018</v>
      </c>
      <c r="F1724" s="29" t="s">
        <v>18887</v>
      </c>
      <c r="G1724" t="s">
        <v>76</v>
      </c>
    </row>
    <row r="1725" spans="1:7" x14ac:dyDescent="0.25">
      <c r="A1725" s="29" t="s">
        <v>8423</v>
      </c>
      <c r="B1725" s="29" t="s">
        <v>8424</v>
      </c>
      <c r="C1725" s="82">
        <v>44211</v>
      </c>
      <c r="D1725" s="29" t="s">
        <v>18904</v>
      </c>
      <c r="E1725" s="31">
        <v>2018</v>
      </c>
      <c r="F1725" s="29" t="s">
        <v>18887</v>
      </c>
      <c r="G1725" t="s">
        <v>76</v>
      </c>
    </row>
    <row r="1726" spans="1:7" x14ac:dyDescent="0.25">
      <c r="A1726" s="29" t="s">
        <v>8446</v>
      </c>
      <c r="B1726" s="29" t="s">
        <v>8447</v>
      </c>
      <c r="C1726" s="82">
        <v>44211</v>
      </c>
      <c r="D1726" s="29" t="s">
        <v>18904</v>
      </c>
      <c r="E1726" s="31">
        <v>2018</v>
      </c>
      <c r="F1726" s="29" t="s">
        <v>18887</v>
      </c>
      <c r="G1726" t="s">
        <v>76</v>
      </c>
    </row>
    <row r="1727" spans="1:7" x14ac:dyDescent="0.25">
      <c r="A1727" s="29" t="s">
        <v>8401</v>
      </c>
      <c r="B1727" s="29" t="s">
        <v>8402</v>
      </c>
      <c r="C1727" s="82">
        <v>44211</v>
      </c>
      <c r="D1727" s="29" t="s">
        <v>18904</v>
      </c>
      <c r="E1727" s="31">
        <v>2020</v>
      </c>
      <c r="F1727" s="29" t="s">
        <v>18887</v>
      </c>
      <c r="G1727" t="s">
        <v>76</v>
      </c>
    </row>
    <row r="1728" spans="1:7" x14ac:dyDescent="0.25">
      <c r="A1728" s="29" t="s">
        <v>8460</v>
      </c>
      <c r="B1728" s="29" t="s">
        <v>8461</v>
      </c>
      <c r="C1728" s="82">
        <v>44211</v>
      </c>
      <c r="D1728" s="29" t="s">
        <v>18995</v>
      </c>
      <c r="E1728" s="31">
        <v>2100</v>
      </c>
      <c r="F1728" s="29" t="s">
        <v>18887</v>
      </c>
      <c r="G1728" t="s">
        <v>76</v>
      </c>
    </row>
    <row r="1729" spans="1:7" x14ac:dyDescent="0.25">
      <c r="A1729" s="29" t="s">
        <v>8425</v>
      </c>
      <c r="B1729" s="29" t="s">
        <v>8426</v>
      </c>
      <c r="C1729" s="82">
        <v>44211</v>
      </c>
      <c r="D1729" s="29" t="s">
        <v>18997</v>
      </c>
      <c r="E1729" s="31">
        <v>2140</v>
      </c>
      <c r="F1729" s="29" t="s">
        <v>18887</v>
      </c>
      <c r="G1729" t="s">
        <v>76</v>
      </c>
    </row>
    <row r="1730" spans="1:7" x14ac:dyDescent="0.25">
      <c r="A1730" s="29" t="s">
        <v>8448</v>
      </c>
      <c r="B1730" s="29" t="s">
        <v>8449</v>
      </c>
      <c r="C1730" s="82">
        <v>44211</v>
      </c>
      <c r="D1730" s="29" t="s">
        <v>18904</v>
      </c>
      <c r="E1730" s="31">
        <v>2018</v>
      </c>
      <c r="F1730" s="29" t="s">
        <v>18887</v>
      </c>
      <c r="G1730" t="s">
        <v>76</v>
      </c>
    </row>
    <row r="1731" spans="1:7" x14ac:dyDescent="0.25">
      <c r="A1731" s="29" t="s">
        <v>8427</v>
      </c>
      <c r="B1731" s="29" t="s">
        <v>8428</v>
      </c>
      <c r="C1731" s="82">
        <v>44211</v>
      </c>
      <c r="D1731" s="29" t="s">
        <v>18904</v>
      </c>
      <c r="E1731" s="31">
        <v>2018</v>
      </c>
      <c r="F1731" s="29" t="s">
        <v>18887</v>
      </c>
      <c r="G1731" t="s">
        <v>76</v>
      </c>
    </row>
    <row r="1732" spans="1:7" x14ac:dyDescent="0.25">
      <c r="A1732" s="29" t="s">
        <v>8403</v>
      </c>
      <c r="B1732" s="29" t="s">
        <v>8404</v>
      </c>
      <c r="C1732" s="82">
        <v>44211</v>
      </c>
      <c r="D1732" s="29" t="s">
        <v>18904</v>
      </c>
      <c r="E1732" s="31">
        <v>2018</v>
      </c>
      <c r="F1732" s="29" t="s">
        <v>18887</v>
      </c>
      <c r="G1732" t="s">
        <v>76</v>
      </c>
    </row>
    <row r="1733" spans="1:7" x14ac:dyDescent="0.25">
      <c r="A1733" s="29" t="s">
        <v>8414</v>
      </c>
      <c r="B1733" s="29" t="s">
        <v>8415</v>
      </c>
      <c r="C1733" s="82">
        <v>44211</v>
      </c>
      <c r="D1733" s="29" t="s">
        <v>19030</v>
      </c>
      <c r="E1733" s="31">
        <v>2900</v>
      </c>
      <c r="F1733" s="29" t="s">
        <v>18887</v>
      </c>
      <c r="G1733" t="s">
        <v>76</v>
      </c>
    </row>
    <row r="1734" spans="1:7" x14ac:dyDescent="0.25">
      <c r="A1734" s="29" t="s">
        <v>8451</v>
      </c>
      <c r="B1734" s="29" t="s">
        <v>8452</v>
      </c>
      <c r="C1734" s="82">
        <v>44210</v>
      </c>
      <c r="D1734" s="29" t="s">
        <v>18904</v>
      </c>
      <c r="E1734" s="31">
        <v>2018</v>
      </c>
      <c r="F1734" s="29" t="s">
        <v>18887</v>
      </c>
      <c r="G1734" t="s">
        <v>76</v>
      </c>
    </row>
    <row r="1735" spans="1:7" x14ac:dyDescent="0.25">
      <c r="A1735" s="29" t="s">
        <v>8429</v>
      </c>
      <c r="B1735" s="29" t="s">
        <v>8430</v>
      </c>
      <c r="C1735" s="82">
        <v>44208</v>
      </c>
      <c r="D1735" s="29" t="s">
        <v>18904</v>
      </c>
      <c r="E1735" s="31">
        <v>2018</v>
      </c>
      <c r="F1735" s="29" t="s">
        <v>18887</v>
      </c>
      <c r="G1735" t="s">
        <v>76</v>
      </c>
    </row>
    <row r="1736" spans="1:7" x14ac:dyDescent="0.25">
      <c r="A1736" s="29" t="s">
        <v>8453</v>
      </c>
      <c r="B1736" s="29" t="s">
        <v>8454</v>
      </c>
      <c r="C1736" s="82">
        <v>44210</v>
      </c>
      <c r="D1736" s="29" t="s">
        <v>18904</v>
      </c>
      <c r="E1736" s="31">
        <v>2018</v>
      </c>
      <c r="F1736" s="29" t="s">
        <v>18887</v>
      </c>
      <c r="G1736" t="s">
        <v>76</v>
      </c>
    </row>
    <row r="1737" spans="1:7" x14ac:dyDescent="0.25">
      <c r="A1737" s="29" t="s">
        <v>8496</v>
      </c>
      <c r="B1737" s="29" t="s">
        <v>8497</v>
      </c>
      <c r="C1737" s="82">
        <v>44202</v>
      </c>
      <c r="D1737" s="29" t="s">
        <v>19176</v>
      </c>
      <c r="E1737" s="31">
        <v>3000</v>
      </c>
      <c r="F1737" s="29" t="s">
        <v>18886</v>
      </c>
      <c r="G1737" t="s">
        <v>528</v>
      </c>
    </row>
    <row r="1738" spans="1:7" x14ac:dyDescent="0.25">
      <c r="A1738" s="29" t="s">
        <v>8455</v>
      </c>
      <c r="B1738" s="29" t="s">
        <v>8456</v>
      </c>
      <c r="C1738" s="82">
        <v>44210</v>
      </c>
      <c r="D1738" s="29" t="s">
        <v>18904</v>
      </c>
      <c r="E1738" s="31">
        <v>2018</v>
      </c>
      <c r="F1738" s="29" t="s">
        <v>18887</v>
      </c>
      <c r="G1738" t="s">
        <v>76</v>
      </c>
    </row>
    <row r="1739" spans="1:7" x14ac:dyDescent="0.25">
      <c r="A1739" s="29" t="s">
        <v>8457</v>
      </c>
      <c r="B1739" s="29" t="s">
        <v>8458</v>
      </c>
      <c r="C1739" s="82">
        <v>44209</v>
      </c>
      <c r="D1739" s="29" t="s">
        <v>18904</v>
      </c>
      <c r="E1739" s="31">
        <v>2018</v>
      </c>
      <c r="F1739" s="29" t="s">
        <v>18887</v>
      </c>
      <c r="G1739" t="s">
        <v>76</v>
      </c>
    </row>
    <row r="1740" spans="1:7" x14ac:dyDescent="0.25">
      <c r="A1740" s="29" t="s">
        <v>8406</v>
      </c>
      <c r="B1740" s="29" t="s">
        <v>8407</v>
      </c>
      <c r="C1740" s="82">
        <v>44210</v>
      </c>
      <c r="D1740" s="29" t="s">
        <v>18904</v>
      </c>
      <c r="E1740" s="31">
        <v>2000</v>
      </c>
      <c r="F1740" s="29" t="s">
        <v>18887</v>
      </c>
      <c r="G1740" t="s">
        <v>76</v>
      </c>
    </row>
    <row r="1741" spans="1:7" x14ac:dyDescent="0.25">
      <c r="A1741" s="29" t="s">
        <v>8431</v>
      </c>
      <c r="B1741" s="29" t="s">
        <v>8432</v>
      </c>
      <c r="C1741" s="82">
        <v>44210</v>
      </c>
      <c r="D1741" s="29" t="s">
        <v>18904</v>
      </c>
      <c r="E1741" s="31">
        <v>2018</v>
      </c>
      <c r="F1741" s="29" t="s">
        <v>18887</v>
      </c>
      <c r="G1741" t="s">
        <v>76</v>
      </c>
    </row>
    <row r="1742" spans="1:7" x14ac:dyDescent="0.25">
      <c r="A1742" s="29" t="s">
        <v>8409</v>
      </c>
      <c r="B1742" s="29" t="s">
        <v>8410</v>
      </c>
      <c r="C1742" s="82">
        <v>44210</v>
      </c>
      <c r="D1742" s="29" t="s">
        <v>19007</v>
      </c>
      <c r="E1742" s="31">
        <v>2400</v>
      </c>
      <c r="F1742" s="29" t="s">
        <v>18887</v>
      </c>
      <c r="G1742" t="s">
        <v>76</v>
      </c>
    </row>
    <row r="1743" spans="1:7" x14ac:dyDescent="0.25">
      <c r="A1743" s="29" t="s">
        <v>8515</v>
      </c>
      <c r="B1743" s="29" t="s">
        <v>8516</v>
      </c>
      <c r="C1743" s="82">
        <v>44207</v>
      </c>
      <c r="D1743" s="29" t="s">
        <v>19120</v>
      </c>
      <c r="E1743" s="31">
        <v>2222</v>
      </c>
      <c r="F1743" s="29" t="s">
        <v>18887</v>
      </c>
      <c r="G1743" t="s">
        <v>25</v>
      </c>
    </row>
    <row r="1744" spans="1:7" x14ac:dyDescent="0.25">
      <c r="A1744" s="29" t="s">
        <v>8511</v>
      </c>
      <c r="B1744" s="29" t="s">
        <v>8512</v>
      </c>
      <c r="C1744" s="82">
        <v>44207</v>
      </c>
      <c r="D1744" s="29" t="s">
        <v>19220</v>
      </c>
      <c r="E1744" s="31">
        <v>3271</v>
      </c>
      <c r="F1744" s="29" t="s">
        <v>18886</v>
      </c>
      <c r="G1744" t="s">
        <v>34</v>
      </c>
    </row>
    <row r="1745" spans="1:7" x14ac:dyDescent="0.25">
      <c r="A1745" s="29" t="s">
        <v>8771</v>
      </c>
      <c r="B1745" s="29" t="s">
        <v>8772</v>
      </c>
      <c r="C1745" s="82">
        <v>44209</v>
      </c>
      <c r="D1745" s="29" t="s">
        <v>18904</v>
      </c>
      <c r="E1745" s="31">
        <v>2018</v>
      </c>
      <c r="F1745" s="29" t="s">
        <v>18887</v>
      </c>
      <c r="G1745" t="s">
        <v>76</v>
      </c>
    </row>
    <row r="1746" spans="1:7" x14ac:dyDescent="0.25">
      <c r="A1746" s="29" t="s">
        <v>8773</v>
      </c>
      <c r="B1746" s="29" t="s">
        <v>8774</v>
      </c>
      <c r="C1746" s="82">
        <v>44209</v>
      </c>
      <c r="D1746" s="29" t="s">
        <v>18904</v>
      </c>
      <c r="E1746" s="31">
        <v>2018</v>
      </c>
      <c r="F1746" s="29" t="s">
        <v>18887</v>
      </c>
      <c r="G1746" t="s">
        <v>76</v>
      </c>
    </row>
    <row r="1747" spans="1:7" x14ac:dyDescent="0.25">
      <c r="A1747" s="29" t="s">
        <v>8776</v>
      </c>
      <c r="B1747" s="29" t="s">
        <v>8777</v>
      </c>
      <c r="C1747" s="82">
        <v>44209</v>
      </c>
      <c r="D1747" s="29" t="s">
        <v>18909</v>
      </c>
      <c r="E1747" s="31">
        <v>3920</v>
      </c>
      <c r="F1747" s="29" t="s">
        <v>18888</v>
      </c>
      <c r="G1747" t="s">
        <v>76</v>
      </c>
    </row>
    <row r="1748" spans="1:7" x14ac:dyDescent="0.25">
      <c r="A1748" s="29" t="s">
        <v>8779</v>
      </c>
      <c r="B1748" s="29" t="s">
        <v>8780</v>
      </c>
      <c r="C1748" s="82">
        <v>44209</v>
      </c>
      <c r="D1748" s="29" t="s">
        <v>18904</v>
      </c>
      <c r="E1748" s="31">
        <v>2018</v>
      </c>
      <c r="F1748" s="29" t="s">
        <v>18887</v>
      </c>
      <c r="G1748" t="s">
        <v>76</v>
      </c>
    </row>
    <row r="1749" spans="1:7" x14ac:dyDescent="0.25">
      <c r="A1749" s="29" t="s">
        <v>8781</v>
      </c>
      <c r="B1749" s="29" t="s">
        <v>8782</v>
      </c>
      <c r="C1749" s="82">
        <v>44209</v>
      </c>
      <c r="D1749" s="29" t="s">
        <v>18904</v>
      </c>
      <c r="E1749" s="31">
        <v>2018</v>
      </c>
      <c r="F1749" s="29" t="s">
        <v>18887</v>
      </c>
      <c r="G1749" t="s">
        <v>76</v>
      </c>
    </row>
    <row r="1750" spans="1:7" x14ac:dyDescent="0.25">
      <c r="A1750" s="29" t="s">
        <v>8783</v>
      </c>
      <c r="B1750" s="29" t="s">
        <v>8784</v>
      </c>
      <c r="C1750" s="82">
        <v>44209</v>
      </c>
      <c r="D1750" s="29" t="s">
        <v>18904</v>
      </c>
      <c r="E1750" s="31">
        <v>2018</v>
      </c>
      <c r="F1750" s="29" t="s">
        <v>18887</v>
      </c>
      <c r="G1750" t="s">
        <v>76</v>
      </c>
    </row>
    <row r="1751" spans="1:7" x14ac:dyDescent="0.25">
      <c r="A1751" s="29" t="s">
        <v>8785</v>
      </c>
      <c r="B1751" s="29" t="s">
        <v>8786</v>
      </c>
      <c r="C1751" s="82">
        <v>44209</v>
      </c>
      <c r="D1751" s="29" t="s">
        <v>18904</v>
      </c>
      <c r="E1751" s="31">
        <v>2018</v>
      </c>
      <c r="F1751" s="29" t="s">
        <v>18887</v>
      </c>
      <c r="G1751" t="s">
        <v>76</v>
      </c>
    </row>
    <row r="1752" spans="1:7" x14ac:dyDescent="0.25">
      <c r="A1752" s="29" t="s">
        <v>8787</v>
      </c>
      <c r="B1752" s="29" t="s">
        <v>8788</v>
      </c>
      <c r="C1752" s="82">
        <v>44208</v>
      </c>
      <c r="D1752" s="29" t="s">
        <v>19018</v>
      </c>
      <c r="E1752" s="31">
        <v>2620</v>
      </c>
      <c r="F1752" s="29" t="s">
        <v>18887</v>
      </c>
      <c r="G1752" t="s">
        <v>76</v>
      </c>
    </row>
    <row r="1753" spans="1:7" x14ac:dyDescent="0.25">
      <c r="A1753" s="29" t="s">
        <v>8790</v>
      </c>
      <c r="B1753" s="29" t="s">
        <v>8791</v>
      </c>
      <c r="C1753" s="82">
        <v>44209</v>
      </c>
      <c r="D1753" s="29" t="s">
        <v>18904</v>
      </c>
      <c r="E1753" s="31">
        <v>2018</v>
      </c>
      <c r="F1753" s="29" t="s">
        <v>18887</v>
      </c>
      <c r="G1753" t="s">
        <v>76</v>
      </c>
    </row>
    <row r="1754" spans="1:7" x14ac:dyDescent="0.25">
      <c r="A1754" s="29" t="s">
        <v>8792</v>
      </c>
      <c r="B1754" s="29" t="s">
        <v>8793</v>
      </c>
      <c r="C1754" s="82">
        <v>44207</v>
      </c>
      <c r="D1754" s="29" t="s">
        <v>19176</v>
      </c>
      <c r="E1754" s="31">
        <v>3000</v>
      </c>
      <c r="F1754" s="29" t="s">
        <v>18886</v>
      </c>
      <c r="G1754" t="s">
        <v>76</v>
      </c>
    </row>
    <row r="1755" spans="1:7" x14ac:dyDescent="0.25">
      <c r="A1755" s="29" t="s">
        <v>8794</v>
      </c>
      <c r="B1755" s="29" t="s">
        <v>8795</v>
      </c>
      <c r="C1755" s="82">
        <v>44208</v>
      </c>
      <c r="D1755" s="29" t="s">
        <v>19158</v>
      </c>
      <c r="E1755" s="31">
        <v>2520</v>
      </c>
      <c r="F1755" s="29" t="s">
        <v>18887</v>
      </c>
      <c r="G1755" t="s">
        <v>76</v>
      </c>
    </row>
    <row r="1756" spans="1:7" x14ac:dyDescent="0.25">
      <c r="A1756" s="29" t="s">
        <v>8796</v>
      </c>
      <c r="B1756" s="29" t="s">
        <v>8797</v>
      </c>
      <c r="C1756" s="82">
        <v>44208</v>
      </c>
      <c r="D1756" s="29" t="s">
        <v>19160</v>
      </c>
      <c r="E1756" s="31">
        <v>2550</v>
      </c>
      <c r="F1756" s="29" t="s">
        <v>18887</v>
      </c>
      <c r="G1756" t="s">
        <v>76</v>
      </c>
    </row>
    <row r="1757" spans="1:7" x14ac:dyDescent="0.25">
      <c r="A1757" s="29" t="s">
        <v>8799</v>
      </c>
      <c r="B1757" s="29" t="s">
        <v>8800</v>
      </c>
      <c r="C1757" s="82">
        <v>44209</v>
      </c>
      <c r="D1757" s="29" t="s">
        <v>18904</v>
      </c>
      <c r="E1757" s="31">
        <v>2018</v>
      </c>
      <c r="F1757" s="29" t="s">
        <v>18887</v>
      </c>
      <c r="G1757" t="s">
        <v>76</v>
      </c>
    </row>
    <row r="1758" spans="1:7" x14ac:dyDescent="0.25">
      <c r="A1758" s="29" t="s">
        <v>8802</v>
      </c>
      <c r="B1758" s="29" t="s">
        <v>8803</v>
      </c>
      <c r="C1758" s="82">
        <v>44209</v>
      </c>
      <c r="D1758" s="29" t="s">
        <v>19174</v>
      </c>
      <c r="E1758" s="31">
        <v>2970</v>
      </c>
      <c r="F1758" s="29" t="s">
        <v>18887</v>
      </c>
      <c r="G1758" t="s">
        <v>76</v>
      </c>
    </row>
    <row r="1759" spans="1:7" x14ac:dyDescent="0.25">
      <c r="A1759" s="29" t="s">
        <v>8805</v>
      </c>
      <c r="B1759" s="29" t="s">
        <v>8806</v>
      </c>
      <c r="C1759" s="82">
        <v>44209</v>
      </c>
      <c r="D1759" s="29" t="s">
        <v>18904</v>
      </c>
      <c r="E1759" s="31">
        <v>2018</v>
      </c>
      <c r="F1759" s="29" t="s">
        <v>18887</v>
      </c>
      <c r="G1759" t="s">
        <v>76</v>
      </c>
    </row>
    <row r="1760" spans="1:7" x14ac:dyDescent="0.25">
      <c r="A1760" s="29" t="s">
        <v>8808</v>
      </c>
      <c r="B1760" s="29" t="s">
        <v>8809</v>
      </c>
      <c r="C1760" s="82">
        <v>44209</v>
      </c>
      <c r="D1760" s="29" t="s">
        <v>18904</v>
      </c>
      <c r="E1760" s="31">
        <v>2018</v>
      </c>
      <c r="F1760" s="29" t="s">
        <v>18887</v>
      </c>
      <c r="G1760" t="s">
        <v>76</v>
      </c>
    </row>
    <row r="1761" spans="1:7" x14ac:dyDescent="0.25">
      <c r="A1761" s="29" t="s">
        <v>8810</v>
      </c>
      <c r="B1761" s="29" t="s">
        <v>8811</v>
      </c>
      <c r="C1761" s="82">
        <v>44209</v>
      </c>
      <c r="D1761" s="29" t="s">
        <v>18904</v>
      </c>
      <c r="E1761" s="31">
        <v>2018</v>
      </c>
      <c r="F1761" s="29" t="s">
        <v>18887</v>
      </c>
      <c r="G1761" t="s">
        <v>76</v>
      </c>
    </row>
    <row r="1762" spans="1:7" x14ac:dyDescent="0.25">
      <c r="A1762" s="29" t="s">
        <v>8812</v>
      </c>
      <c r="B1762" s="29" t="s">
        <v>8813</v>
      </c>
      <c r="C1762" s="82">
        <v>44208</v>
      </c>
      <c r="D1762" s="29" t="s">
        <v>18904</v>
      </c>
      <c r="E1762" s="31">
        <v>2018</v>
      </c>
      <c r="F1762" s="29" t="s">
        <v>18887</v>
      </c>
      <c r="G1762" t="s">
        <v>76</v>
      </c>
    </row>
    <row r="1763" spans="1:7" x14ac:dyDescent="0.25">
      <c r="A1763" s="29" t="s">
        <v>8814</v>
      </c>
      <c r="B1763" s="29" t="s">
        <v>8815</v>
      </c>
      <c r="C1763" s="82">
        <v>44217</v>
      </c>
      <c r="D1763" s="29" t="s">
        <v>18904</v>
      </c>
      <c r="E1763" s="31">
        <v>2018</v>
      </c>
      <c r="F1763" s="29" t="s">
        <v>18887</v>
      </c>
      <c r="G1763" t="s">
        <v>76</v>
      </c>
    </row>
    <row r="1764" spans="1:7" x14ac:dyDescent="0.25">
      <c r="A1764" s="29" t="s">
        <v>8816</v>
      </c>
      <c r="B1764" s="29" t="s">
        <v>8817</v>
      </c>
      <c r="C1764" s="82">
        <v>44211</v>
      </c>
      <c r="D1764" s="29" t="s">
        <v>19176</v>
      </c>
      <c r="E1764" s="31">
        <v>3000</v>
      </c>
      <c r="F1764" s="29" t="s">
        <v>18886</v>
      </c>
      <c r="G1764" t="s">
        <v>522</v>
      </c>
    </row>
    <row r="1765" spans="1:7" x14ac:dyDescent="0.25">
      <c r="A1765" s="29" t="s">
        <v>8819</v>
      </c>
      <c r="B1765" s="29" t="s">
        <v>8820</v>
      </c>
      <c r="C1765" s="82">
        <v>44210</v>
      </c>
      <c r="D1765" s="29" t="s">
        <v>19090</v>
      </c>
      <c r="E1765" s="31">
        <v>1560</v>
      </c>
      <c r="F1765" s="29" t="s">
        <v>18886</v>
      </c>
      <c r="G1765" t="s">
        <v>70</v>
      </c>
    </row>
    <row r="1766" spans="1:7" x14ac:dyDescent="0.25">
      <c r="A1766" s="29" t="s">
        <v>8822</v>
      </c>
      <c r="B1766" s="29" t="s">
        <v>8823</v>
      </c>
      <c r="C1766" s="82">
        <v>44204</v>
      </c>
      <c r="D1766" s="29" t="s">
        <v>19009</v>
      </c>
      <c r="E1766" s="31">
        <v>2440</v>
      </c>
      <c r="F1766" s="29" t="s">
        <v>18887</v>
      </c>
      <c r="G1766" t="s">
        <v>3260</v>
      </c>
    </row>
    <row r="1767" spans="1:7" x14ac:dyDescent="0.25">
      <c r="A1767" s="29" t="s">
        <v>8825</v>
      </c>
      <c r="B1767" s="29" t="s">
        <v>8826</v>
      </c>
      <c r="C1767" s="82">
        <v>44204</v>
      </c>
      <c r="D1767" s="29" t="s">
        <v>19197</v>
      </c>
      <c r="E1767" s="31">
        <v>3090</v>
      </c>
      <c r="F1767" s="29" t="s">
        <v>18886</v>
      </c>
      <c r="G1767" t="s">
        <v>522</v>
      </c>
    </row>
    <row r="1768" spans="1:7" x14ac:dyDescent="0.25">
      <c r="A1768" s="29" t="s">
        <v>8828</v>
      </c>
      <c r="B1768" s="29" t="s">
        <v>8829</v>
      </c>
      <c r="C1768" s="82">
        <v>44204</v>
      </c>
      <c r="D1768" s="29" t="s">
        <v>19178</v>
      </c>
      <c r="E1768" s="31">
        <v>3010</v>
      </c>
      <c r="F1768" s="29" t="s">
        <v>18886</v>
      </c>
      <c r="G1768" t="s">
        <v>76</v>
      </c>
    </row>
    <row r="1769" spans="1:7" x14ac:dyDescent="0.25">
      <c r="A1769" s="29" t="s">
        <v>8831</v>
      </c>
      <c r="B1769" s="29" t="s">
        <v>8832</v>
      </c>
      <c r="C1769" s="82">
        <v>44204</v>
      </c>
      <c r="D1769" s="29" t="s">
        <v>19308</v>
      </c>
      <c r="E1769" s="31">
        <v>3945</v>
      </c>
      <c r="F1769" s="29" t="s">
        <v>18888</v>
      </c>
      <c r="G1769" t="s">
        <v>25</v>
      </c>
    </row>
    <row r="1770" spans="1:7" x14ac:dyDescent="0.25">
      <c r="A1770" s="29" t="s">
        <v>8834</v>
      </c>
      <c r="B1770" s="29" t="s">
        <v>8835</v>
      </c>
      <c r="C1770" s="82">
        <v>44204</v>
      </c>
      <c r="D1770" s="29" t="s">
        <v>19312</v>
      </c>
      <c r="E1770" s="31">
        <v>3971</v>
      </c>
      <c r="F1770" s="29" t="s">
        <v>18888</v>
      </c>
      <c r="G1770" t="s">
        <v>25</v>
      </c>
    </row>
    <row r="1771" spans="1:7" x14ac:dyDescent="0.25">
      <c r="A1771" s="29" t="s">
        <v>8836</v>
      </c>
      <c r="B1771" s="29" t="s">
        <v>8837</v>
      </c>
      <c r="C1771" s="82">
        <v>44204</v>
      </c>
      <c r="D1771" s="29" t="s">
        <v>19269</v>
      </c>
      <c r="E1771" s="31">
        <v>3583</v>
      </c>
      <c r="F1771" s="29" t="s">
        <v>18888</v>
      </c>
      <c r="G1771" t="s">
        <v>25</v>
      </c>
    </row>
    <row r="1772" spans="1:7" x14ac:dyDescent="0.25">
      <c r="A1772" s="29" t="s">
        <v>8839</v>
      </c>
      <c r="B1772" s="29" t="s">
        <v>8840</v>
      </c>
      <c r="C1772" s="82">
        <v>44204</v>
      </c>
      <c r="D1772" s="29" t="s">
        <v>19257</v>
      </c>
      <c r="E1772" s="31">
        <v>3530</v>
      </c>
      <c r="F1772" s="29" t="s">
        <v>18888</v>
      </c>
      <c r="G1772" t="s">
        <v>205</v>
      </c>
    </row>
    <row r="1773" spans="1:7" x14ac:dyDescent="0.25">
      <c r="A1773" s="29" t="s">
        <v>8842</v>
      </c>
      <c r="B1773" s="29" t="s">
        <v>8843</v>
      </c>
      <c r="C1773" s="82">
        <v>44204</v>
      </c>
      <c r="D1773" s="29" t="s">
        <v>19163</v>
      </c>
      <c r="E1773" s="31">
        <v>2580</v>
      </c>
      <c r="F1773" s="29" t="s">
        <v>18887</v>
      </c>
      <c r="G1773" t="s">
        <v>41</v>
      </c>
    </row>
    <row r="1774" spans="1:7" x14ac:dyDescent="0.25">
      <c r="A1774" s="29" t="s">
        <v>8844</v>
      </c>
      <c r="B1774" s="29" t="s">
        <v>8845</v>
      </c>
      <c r="C1774" s="82">
        <v>44204</v>
      </c>
      <c r="D1774" s="29" t="s">
        <v>19163</v>
      </c>
      <c r="E1774" s="31">
        <v>2580</v>
      </c>
      <c r="F1774" s="29" t="s">
        <v>18887</v>
      </c>
      <c r="G1774" t="s">
        <v>41</v>
      </c>
    </row>
    <row r="1775" spans="1:7" x14ac:dyDescent="0.25">
      <c r="A1775" s="29" t="s">
        <v>8846</v>
      </c>
      <c r="B1775" s="29" t="s">
        <v>8847</v>
      </c>
      <c r="C1775" s="82">
        <v>44204</v>
      </c>
      <c r="D1775" s="29" t="s">
        <v>18904</v>
      </c>
      <c r="E1775" s="31">
        <v>2018</v>
      </c>
      <c r="F1775" s="29" t="s">
        <v>18887</v>
      </c>
      <c r="G1775" t="s">
        <v>8848</v>
      </c>
    </row>
    <row r="1776" spans="1:7" x14ac:dyDescent="0.25">
      <c r="A1776" s="29" t="s">
        <v>8850</v>
      </c>
      <c r="B1776" s="29" t="s">
        <v>8851</v>
      </c>
      <c r="C1776" s="82">
        <v>44204</v>
      </c>
      <c r="D1776" s="29" t="s">
        <v>19119</v>
      </c>
      <c r="E1776" s="31">
        <v>2220</v>
      </c>
      <c r="F1776" s="29" t="s">
        <v>18887</v>
      </c>
      <c r="G1776" t="s">
        <v>3691</v>
      </c>
    </row>
    <row r="1777" spans="1:7" x14ac:dyDescent="0.25">
      <c r="A1777" s="29" t="s">
        <v>8852</v>
      </c>
      <c r="B1777" s="29" t="s">
        <v>8853</v>
      </c>
      <c r="C1777" s="82">
        <v>44204</v>
      </c>
      <c r="D1777" s="29" t="s">
        <v>19120</v>
      </c>
      <c r="E1777" s="31">
        <v>2222</v>
      </c>
      <c r="F1777" s="29" t="s">
        <v>18887</v>
      </c>
      <c r="G1777" t="s">
        <v>3691</v>
      </c>
    </row>
    <row r="1778" spans="1:7" x14ac:dyDescent="0.25">
      <c r="A1778" s="29" t="s">
        <v>8855</v>
      </c>
      <c r="B1778" s="29" t="s">
        <v>8856</v>
      </c>
      <c r="C1778" s="82">
        <v>44205</v>
      </c>
      <c r="D1778" s="29" t="s">
        <v>19177</v>
      </c>
      <c r="E1778" s="31">
        <v>3001</v>
      </c>
      <c r="F1778" s="29" t="s">
        <v>18886</v>
      </c>
      <c r="G1778" t="s">
        <v>528</v>
      </c>
    </row>
    <row r="1779" spans="1:7" x14ac:dyDescent="0.25">
      <c r="A1779" s="29" t="s">
        <v>8858</v>
      </c>
      <c r="B1779" s="29" t="s">
        <v>8859</v>
      </c>
      <c r="C1779" s="82">
        <v>44205</v>
      </c>
      <c r="D1779" s="29" t="s">
        <v>19176</v>
      </c>
      <c r="E1779" s="31">
        <v>3000</v>
      </c>
      <c r="F1779" s="29" t="s">
        <v>18886</v>
      </c>
      <c r="G1779" t="s">
        <v>41</v>
      </c>
    </row>
    <row r="1780" spans="1:7" x14ac:dyDescent="0.25">
      <c r="A1780" s="29" t="s">
        <v>8860</v>
      </c>
      <c r="B1780" s="29" t="s">
        <v>8861</v>
      </c>
      <c r="C1780" s="82">
        <v>44205</v>
      </c>
      <c r="D1780" s="29" t="s">
        <v>19225</v>
      </c>
      <c r="E1780" s="31">
        <v>3300</v>
      </c>
      <c r="F1780" s="29" t="s">
        <v>18886</v>
      </c>
      <c r="G1780" t="s">
        <v>392</v>
      </c>
    </row>
    <row r="1781" spans="1:7" x14ac:dyDescent="0.25">
      <c r="A1781" s="29" t="s">
        <v>8863</v>
      </c>
      <c r="B1781" s="29" t="s">
        <v>8864</v>
      </c>
      <c r="C1781" s="82">
        <v>44205</v>
      </c>
      <c r="D1781" s="29" t="s">
        <v>19233</v>
      </c>
      <c r="E1781" s="31">
        <v>3360</v>
      </c>
      <c r="F1781" s="29" t="s">
        <v>18886</v>
      </c>
      <c r="G1781" t="s">
        <v>34</v>
      </c>
    </row>
    <row r="1782" spans="1:7" x14ac:dyDescent="0.25">
      <c r="A1782" s="29" t="s">
        <v>8865</v>
      </c>
      <c r="B1782" s="29" t="s">
        <v>8866</v>
      </c>
      <c r="C1782" s="82">
        <v>44205</v>
      </c>
      <c r="D1782" s="29" t="s">
        <v>19176</v>
      </c>
      <c r="E1782" s="31">
        <v>3000</v>
      </c>
      <c r="F1782" s="29" t="s">
        <v>18886</v>
      </c>
      <c r="G1782" t="s">
        <v>41</v>
      </c>
    </row>
    <row r="1783" spans="1:7" x14ac:dyDescent="0.25">
      <c r="A1783" s="29" t="s">
        <v>8867</v>
      </c>
      <c r="B1783" s="29" t="s">
        <v>8868</v>
      </c>
      <c r="C1783" s="82">
        <v>44209</v>
      </c>
      <c r="D1783" s="29" t="s">
        <v>19366</v>
      </c>
      <c r="E1783" s="31">
        <v>7090</v>
      </c>
      <c r="F1783" s="29" t="s">
        <v>18891</v>
      </c>
      <c r="G1783" t="s">
        <v>25</v>
      </c>
    </row>
    <row r="1784" spans="1:7" x14ac:dyDescent="0.25">
      <c r="A1784" s="29" t="s">
        <v>8872</v>
      </c>
      <c r="B1784" s="29" t="s">
        <v>8873</v>
      </c>
      <c r="C1784" s="82">
        <v>44209</v>
      </c>
      <c r="D1784" s="29" t="s">
        <v>19198</v>
      </c>
      <c r="E1784" s="31">
        <v>3110</v>
      </c>
      <c r="F1784" s="29" t="s">
        <v>18886</v>
      </c>
      <c r="G1784" t="s">
        <v>70</v>
      </c>
    </row>
    <row r="1785" spans="1:7" x14ac:dyDescent="0.25">
      <c r="A1785" s="29" t="s">
        <v>8876</v>
      </c>
      <c r="B1785" s="29" t="s">
        <v>8877</v>
      </c>
      <c r="C1785" s="82">
        <v>44210</v>
      </c>
      <c r="D1785" s="29" t="s">
        <v>19106</v>
      </c>
      <c r="E1785" s="31">
        <v>1910</v>
      </c>
      <c r="F1785" s="29" t="s">
        <v>18886</v>
      </c>
      <c r="G1785" s="28" t="s">
        <v>905</v>
      </c>
    </row>
    <row r="1786" spans="1:7" x14ac:dyDescent="0.25">
      <c r="A1786" s="29" t="s">
        <v>8880</v>
      </c>
      <c r="B1786" s="29" t="s">
        <v>8881</v>
      </c>
      <c r="C1786" s="82">
        <v>44210</v>
      </c>
      <c r="D1786" s="29" t="s">
        <v>19398</v>
      </c>
      <c r="E1786" s="31">
        <v>8670</v>
      </c>
      <c r="F1786" s="29" t="s">
        <v>18893</v>
      </c>
      <c r="G1786" t="s">
        <v>8883</v>
      </c>
    </row>
    <row r="1787" spans="1:7" x14ac:dyDescent="0.25">
      <c r="A1787" s="29" t="s">
        <v>11210</v>
      </c>
      <c r="B1787" s="29" t="s">
        <v>11211</v>
      </c>
      <c r="C1787" s="82">
        <v>44210</v>
      </c>
      <c r="D1787" s="29" t="s">
        <v>19147</v>
      </c>
      <c r="E1787" s="31">
        <v>2370</v>
      </c>
      <c r="F1787" s="29" t="s">
        <v>18887</v>
      </c>
      <c r="G1787" t="s">
        <v>25</v>
      </c>
    </row>
    <row r="1788" spans="1:7" x14ac:dyDescent="0.25">
      <c r="A1788" s="29" t="s">
        <v>11213</v>
      </c>
      <c r="B1788" s="29" t="s">
        <v>11214</v>
      </c>
      <c r="C1788" s="82">
        <v>44207</v>
      </c>
      <c r="D1788" s="29" t="s">
        <v>19201</v>
      </c>
      <c r="E1788" s="31">
        <v>3120</v>
      </c>
      <c r="F1788" s="29" t="s">
        <v>18886</v>
      </c>
      <c r="G1788" t="s">
        <v>563</v>
      </c>
    </row>
    <row r="1789" spans="1:7" x14ac:dyDescent="0.25">
      <c r="A1789" s="29" t="s">
        <v>11216</v>
      </c>
      <c r="B1789" s="29" t="s">
        <v>11217</v>
      </c>
      <c r="C1789" s="82">
        <v>44207</v>
      </c>
      <c r="D1789" s="29" t="s">
        <v>19111</v>
      </c>
      <c r="E1789" s="31">
        <v>1950</v>
      </c>
      <c r="F1789" s="29" t="s">
        <v>18886</v>
      </c>
      <c r="G1789" t="s">
        <v>2733</v>
      </c>
    </row>
    <row r="1790" spans="1:7" x14ac:dyDescent="0.25">
      <c r="A1790" s="29" t="s">
        <v>11219</v>
      </c>
      <c r="B1790" s="29" t="s">
        <v>11220</v>
      </c>
      <c r="C1790" s="82">
        <v>44207</v>
      </c>
      <c r="D1790" s="29" t="s">
        <v>19195</v>
      </c>
      <c r="E1790" s="31">
        <v>3080</v>
      </c>
      <c r="F1790" s="29" t="s">
        <v>18886</v>
      </c>
      <c r="G1790" t="s">
        <v>528</v>
      </c>
    </row>
    <row r="1791" spans="1:7" x14ac:dyDescent="0.25">
      <c r="A1791" s="29" t="s">
        <v>11222</v>
      </c>
      <c r="B1791" s="29" t="s">
        <v>11223</v>
      </c>
      <c r="C1791" s="82">
        <v>44207</v>
      </c>
      <c r="D1791" s="29" t="s">
        <v>19241</v>
      </c>
      <c r="E1791" s="31">
        <v>3400</v>
      </c>
      <c r="F1791" s="29" t="s">
        <v>18886</v>
      </c>
      <c r="G1791" t="s">
        <v>1602</v>
      </c>
    </row>
    <row r="1792" spans="1:7" x14ac:dyDescent="0.25">
      <c r="A1792" s="29" t="s">
        <v>11224</v>
      </c>
      <c r="B1792" s="29" t="s">
        <v>11225</v>
      </c>
      <c r="C1792" s="82">
        <v>44207</v>
      </c>
      <c r="D1792" s="29" t="s">
        <v>19163</v>
      </c>
      <c r="E1792" s="31">
        <v>2580</v>
      </c>
      <c r="F1792" s="29" t="s">
        <v>18887</v>
      </c>
      <c r="G1792" t="s">
        <v>587</v>
      </c>
    </row>
    <row r="1793" spans="1:7" x14ac:dyDescent="0.25">
      <c r="A1793" s="29" t="s">
        <v>11227</v>
      </c>
      <c r="B1793" s="29" t="s">
        <v>11228</v>
      </c>
      <c r="C1793" s="82">
        <v>44208</v>
      </c>
      <c r="D1793" s="29" t="s">
        <v>19311</v>
      </c>
      <c r="E1793" s="31">
        <v>3970</v>
      </c>
      <c r="F1793" s="29" t="s">
        <v>18888</v>
      </c>
      <c r="G1793" t="s">
        <v>34</v>
      </c>
    </row>
    <row r="1794" spans="1:7" x14ac:dyDescent="0.25">
      <c r="A1794" s="29" t="s">
        <v>11230</v>
      </c>
      <c r="B1794" s="29" t="s">
        <v>11231</v>
      </c>
      <c r="C1794" s="82">
        <v>44208</v>
      </c>
      <c r="D1794" s="29" t="s">
        <v>19239</v>
      </c>
      <c r="E1794" s="31">
        <v>3390</v>
      </c>
      <c r="F1794" s="29" t="s">
        <v>18886</v>
      </c>
      <c r="G1794" t="s">
        <v>41</v>
      </c>
    </row>
    <row r="1795" spans="1:7" x14ac:dyDescent="0.25">
      <c r="A1795" s="29" t="s">
        <v>11232</v>
      </c>
      <c r="B1795" s="29" t="s">
        <v>11233</v>
      </c>
      <c r="C1795" s="82">
        <v>44208</v>
      </c>
      <c r="D1795" s="29" t="s">
        <v>19124</v>
      </c>
      <c r="E1795" s="31">
        <v>2235</v>
      </c>
      <c r="F1795" s="29" t="s">
        <v>18887</v>
      </c>
      <c r="G1795" t="s">
        <v>34</v>
      </c>
    </row>
    <row r="1796" spans="1:7" x14ac:dyDescent="0.25">
      <c r="A1796" s="29" t="s">
        <v>11235</v>
      </c>
      <c r="B1796" s="29" t="s">
        <v>11236</v>
      </c>
      <c r="C1796" s="82">
        <v>44208</v>
      </c>
      <c r="D1796" s="29" t="s">
        <v>19240</v>
      </c>
      <c r="E1796" s="31">
        <v>3390</v>
      </c>
      <c r="F1796" s="29" t="s">
        <v>18886</v>
      </c>
      <c r="G1796" t="s">
        <v>25</v>
      </c>
    </row>
    <row r="1797" spans="1:7" x14ac:dyDescent="0.25">
      <c r="A1797" s="29" t="s">
        <v>11238</v>
      </c>
      <c r="B1797" s="29" t="s">
        <v>11239</v>
      </c>
      <c r="C1797" s="82">
        <v>44208</v>
      </c>
      <c r="D1797" s="29" t="s">
        <v>19164</v>
      </c>
      <c r="E1797" s="31">
        <v>2590</v>
      </c>
      <c r="F1797" s="29" t="s">
        <v>18887</v>
      </c>
      <c r="G1797" t="s">
        <v>34</v>
      </c>
    </row>
    <row r="1798" spans="1:7" x14ac:dyDescent="0.25">
      <c r="A1798" s="29" t="s">
        <v>11241</v>
      </c>
      <c r="B1798" s="29" t="s">
        <v>11242</v>
      </c>
      <c r="C1798" s="82">
        <v>44208</v>
      </c>
      <c r="D1798" s="29" t="s">
        <v>19161</v>
      </c>
      <c r="E1798" s="31">
        <v>3550</v>
      </c>
      <c r="F1798" s="29" t="s">
        <v>18888</v>
      </c>
      <c r="G1798" t="s">
        <v>528</v>
      </c>
    </row>
    <row r="1799" spans="1:7" x14ac:dyDescent="0.25">
      <c r="A1799" s="29" t="s">
        <v>11244</v>
      </c>
      <c r="B1799" s="29" t="s">
        <v>11245</v>
      </c>
      <c r="C1799" s="82">
        <v>44208</v>
      </c>
      <c r="D1799" s="29" t="s">
        <v>19119</v>
      </c>
      <c r="E1799" s="31">
        <v>2220</v>
      </c>
      <c r="F1799" s="29" t="s">
        <v>18887</v>
      </c>
      <c r="G1799" t="s">
        <v>34</v>
      </c>
    </row>
    <row r="1800" spans="1:7" x14ac:dyDescent="0.25">
      <c r="A1800" s="29" t="s">
        <v>11246</v>
      </c>
      <c r="B1800" s="29" t="s">
        <v>11247</v>
      </c>
      <c r="C1800" s="82">
        <v>44208</v>
      </c>
      <c r="D1800" s="29" t="s">
        <v>19161</v>
      </c>
      <c r="E1800" s="31">
        <v>3550</v>
      </c>
      <c r="F1800" s="29" t="s">
        <v>18888</v>
      </c>
      <c r="G1800" t="s">
        <v>41</v>
      </c>
    </row>
    <row r="1801" spans="1:7" x14ac:dyDescent="0.25">
      <c r="A1801" s="29" t="s">
        <v>11248</v>
      </c>
      <c r="B1801" s="29" t="s">
        <v>11249</v>
      </c>
      <c r="C1801" s="82">
        <v>44208</v>
      </c>
      <c r="D1801" s="29" t="s">
        <v>19257</v>
      </c>
      <c r="E1801" s="31">
        <v>3530</v>
      </c>
      <c r="F1801" s="29" t="s">
        <v>18888</v>
      </c>
      <c r="G1801" t="s">
        <v>25</v>
      </c>
    </row>
    <row r="1802" spans="1:7" x14ac:dyDescent="0.25">
      <c r="A1802" s="29" t="s">
        <v>11251</v>
      </c>
      <c r="B1802" s="29" t="s">
        <v>11252</v>
      </c>
      <c r="C1802" s="82">
        <v>44208</v>
      </c>
      <c r="D1802" s="29" t="s">
        <v>19222</v>
      </c>
      <c r="E1802" s="31">
        <v>3272</v>
      </c>
      <c r="F1802" s="29" t="s">
        <v>18886</v>
      </c>
      <c r="G1802" t="s">
        <v>25</v>
      </c>
    </row>
    <row r="1803" spans="1:7" x14ac:dyDescent="0.25">
      <c r="A1803" s="29" t="s">
        <v>11254</v>
      </c>
      <c r="B1803" s="29" t="s">
        <v>11255</v>
      </c>
      <c r="C1803" s="82">
        <v>44208</v>
      </c>
      <c r="D1803" s="29" t="s">
        <v>19224</v>
      </c>
      <c r="E1803" s="31">
        <v>3293</v>
      </c>
      <c r="F1803" s="29" t="s">
        <v>18886</v>
      </c>
      <c r="G1803" t="s">
        <v>669</v>
      </c>
    </row>
    <row r="1804" spans="1:7" x14ac:dyDescent="0.25">
      <c r="A1804" s="29" t="s">
        <v>11259</v>
      </c>
      <c r="B1804" s="29" t="s">
        <v>11260</v>
      </c>
      <c r="C1804" s="82">
        <v>44209</v>
      </c>
      <c r="D1804" s="29" t="s">
        <v>19190</v>
      </c>
      <c r="E1804" s="31">
        <v>3070</v>
      </c>
      <c r="F1804" s="29" t="s">
        <v>18886</v>
      </c>
      <c r="G1804" t="s">
        <v>76</v>
      </c>
    </row>
    <row r="1805" spans="1:7" x14ac:dyDescent="0.25">
      <c r="A1805" s="29" t="s">
        <v>11261</v>
      </c>
      <c r="B1805" s="29" t="s">
        <v>11262</v>
      </c>
      <c r="C1805" s="82">
        <v>44209</v>
      </c>
      <c r="D1805" s="29" t="s">
        <v>19177</v>
      </c>
      <c r="E1805" s="31">
        <v>3001</v>
      </c>
      <c r="F1805" s="29" t="s">
        <v>18886</v>
      </c>
      <c r="G1805" t="s">
        <v>76</v>
      </c>
    </row>
    <row r="1806" spans="1:7" x14ac:dyDescent="0.25">
      <c r="A1806" s="29" t="s">
        <v>11263</v>
      </c>
      <c r="B1806" s="29" t="s">
        <v>11264</v>
      </c>
      <c r="C1806" s="82">
        <v>44209</v>
      </c>
      <c r="D1806" s="29" t="s">
        <v>19251</v>
      </c>
      <c r="E1806" s="31">
        <v>3461</v>
      </c>
      <c r="F1806" s="29" t="s">
        <v>18886</v>
      </c>
      <c r="G1806" t="s">
        <v>76</v>
      </c>
    </row>
    <row r="1807" spans="1:7" x14ac:dyDescent="0.25">
      <c r="A1807" s="29" t="s">
        <v>11266</v>
      </c>
      <c r="B1807" s="29" t="s">
        <v>11267</v>
      </c>
      <c r="C1807" s="82">
        <v>44209</v>
      </c>
      <c r="D1807" s="29" t="s">
        <v>19223</v>
      </c>
      <c r="E1807" s="31">
        <v>3290</v>
      </c>
      <c r="F1807" s="29" t="s">
        <v>18886</v>
      </c>
      <c r="G1807" t="s">
        <v>41</v>
      </c>
    </row>
    <row r="1808" spans="1:7" x14ac:dyDescent="0.25">
      <c r="A1808" s="29" t="s">
        <v>11269</v>
      </c>
      <c r="B1808" s="29" t="s">
        <v>11270</v>
      </c>
      <c r="C1808" s="82">
        <v>44209</v>
      </c>
      <c r="D1808" s="29" t="s">
        <v>19119</v>
      </c>
      <c r="E1808" s="31">
        <v>2220</v>
      </c>
      <c r="F1808" s="29" t="s">
        <v>18887</v>
      </c>
      <c r="G1808" t="s">
        <v>41</v>
      </c>
    </row>
    <row r="1809" spans="1:7" x14ac:dyDescent="0.25">
      <c r="A1809" s="29" t="s">
        <v>11272</v>
      </c>
      <c r="B1809" s="29" t="s">
        <v>11273</v>
      </c>
      <c r="C1809" s="82">
        <v>44209</v>
      </c>
      <c r="D1809" s="29" t="s">
        <v>19265</v>
      </c>
      <c r="E1809" s="31">
        <v>3581</v>
      </c>
      <c r="F1809" s="29" t="s">
        <v>18888</v>
      </c>
      <c r="G1809" t="s">
        <v>25</v>
      </c>
    </row>
    <row r="1810" spans="1:7" x14ac:dyDescent="0.25">
      <c r="A1810" s="29" t="s">
        <v>11275</v>
      </c>
      <c r="B1810" s="29" t="s">
        <v>11276</v>
      </c>
      <c r="C1810" s="82">
        <v>44209</v>
      </c>
      <c r="D1810" s="29" t="s">
        <v>19161</v>
      </c>
      <c r="E1810" s="31">
        <v>3550</v>
      </c>
      <c r="F1810" s="29" t="s">
        <v>18888</v>
      </c>
      <c r="G1810" t="s">
        <v>41</v>
      </c>
    </row>
    <row r="1811" spans="1:7" x14ac:dyDescent="0.25">
      <c r="A1811" s="29" t="s">
        <v>11278</v>
      </c>
      <c r="B1811" s="29" t="s">
        <v>11279</v>
      </c>
      <c r="C1811" s="82">
        <v>44209</v>
      </c>
      <c r="D1811" s="29" t="s">
        <v>19090</v>
      </c>
      <c r="E1811" s="31">
        <v>1560</v>
      </c>
      <c r="F1811" s="29" t="s">
        <v>18886</v>
      </c>
      <c r="G1811" t="s">
        <v>528</v>
      </c>
    </row>
    <row r="1812" spans="1:7" x14ac:dyDescent="0.25">
      <c r="A1812" s="29" t="s">
        <v>11281</v>
      </c>
      <c r="B1812" s="29" t="s">
        <v>11282</v>
      </c>
      <c r="C1812" s="82">
        <v>44209</v>
      </c>
      <c r="D1812" s="29" t="s">
        <v>19119</v>
      </c>
      <c r="E1812" s="31">
        <v>2220</v>
      </c>
      <c r="F1812" s="29" t="s">
        <v>18887</v>
      </c>
      <c r="G1812" t="s">
        <v>3691</v>
      </c>
    </row>
    <row r="1813" spans="1:7" x14ac:dyDescent="0.25">
      <c r="A1813" s="29" t="s">
        <v>11284</v>
      </c>
      <c r="B1813" s="29" t="s">
        <v>11285</v>
      </c>
      <c r="C1813" s="82">
        <v>44209</v>
      </c>
      <c r="D1813" s="29" t="s">
        <v>19161</v>
      </c>
      <c r="E1813" s="31">
        <v>3550</v>
      </c>
      <c r="F1813" s="29" t="s">
        <v>18888</v>
      </c>
      <c r="G1813" t="s">
        <v>528</v>
      </c>
    </row>
    <row r="1814" spans="1:7" x14ac:dyDescent="0.25">
      <c r="A1814" s="29" t="s">
        <v>11287</v>
      </c>
      <c r="B1814" s="29" t="s">
        <v>11288</v>
      </c>
      <c r="C1814" s="82">
        <v>44209</v>
      </c>
      <c r="D1814" s="29" t="s">
        <v>19195</v>
      </c>
      <c r="E1814" s="31">
        <v>3080</v>
      </c>
      <c r="F1814" s="29" t="s">
        <v>18886</v>
      </c>
      <c r="G1814" t="s">
        <v>76</v>
      </c>
    </row>
    <row r="1815" spans="1:7" x14ac:dyDescent="0.25">
      <c r="A1815" s="29" t="s">
        <v>11290</v>
      </c>
      <c r="B1815" s="29" t="s">
        <v>11291</v>
      </c>
      <c r="C1815" s="82">
        <v>44209</v>
      </c>
      <c r="D1815" s="29" t="s">
        <v>19176</v>
      </c>
      <c r="E1815" s="31">
        <v>3000</v>
      </c>
      <c r="F1815" s="29" t="s">
        <v>18886</v>
      </c>
      <c r="G1815" t="s">
        <v>76</v>
      </c>
    </row>
    <row r="1816" spans="1:7" x14ac:dyDescent="0.25">
      <c r="A1816" s="29" t="s">
        <v>11292</v>
      </c>
      <c r="B1816" s="29" t="s">
        <v>11293</v>
      </c>
      <c r="C1816" s="82">
        <v>44209</v>
      </c>
      <c r="D1816" s="29" t="s">
        <v>19290</v>
      </c>
      <c r="E1816" s="31">
        <v>3700</v>
      </c>
      <c r="F1816" s="29" t="s">
        <v>18888</v>
      </c>
      <c r="G1816" t="s">
        <v>41</v>
      </c>
    </row>
    <row r="1817" spans="1:7" x14ac:dyDescent="0.25">
      <c r="A1817" s="29" t="s">
        <v>11295</v>
      </c>
      <c r="B1817" s="29" t="s">
        <v>11296</v>
      </c>
      <c r="C1817" s="82">
        <v>44209</v>
      </c>
      <c r="D1817" s="29" t="s">
        <v>19119</v>
      </c>
      <c r="E1817" s="31">
        <v>2220</v>
      </c>
      <c r="F1817" s="29" t="s">
        <v>18887</v>
      </c>
      <c r="G1817" t="s">
        <v>3691</v>
      </c>
    </row>
    <row r="1818" spans="1:7" x14ac:dyDescent="0.25">
      <c r="A1818" s="29" t="s">
        <v>11298</v>
      </c>
      <c r="B1818" s="29" t="s">
        <v>11299</v>
      </c>
      <c r="C1818" s="82">
        <v>44209</v>
      </c>
      <c r="D1818" s="29" t="s">
        <v>19177</v>
      </c>
      <c r="E1818" s="31">
        <v>3001</v>
      </c>
      <c r="F1818" s="29" t="s">
        <v>18886</v>
      </c>
      <c r="G1818" t="s">
        <v>76</v>
      </c>
    </row>
    <row r="1819" spans="1:7" x14ac:dyDescent="0.25">
      <c r="A1819" s="29" t="s">
        <v>11301</v>
      </c>
      <c r="B1819" s="29" t="s">
        <v>11302</v>
      </c>
      <c r="C1819" s="82">
        <v>44209</v>
      </c>
      <c r="D1819" s="29" t="s">
        <v>19265</v>
      </c>
      <c r="E1819" s="31">
        <v>3581</v>
      </c>
      <c r="F1819" s="29" t="s">
        <v>18888</v>
      </c>
      <c r="G1819" t="s">
        <v>25</v>
      </c>
    </row>
    <row r="1820" spans="1:7" x14ac:dyDescent="0.25">
      <c r="A1820" s="29" t="s">
        <v>11304</v>
      </c>
      <c r="B1820" s="29" t="s">
        <v>11305</v>
      </c>
      <c r="C1820" s="82">
        <v>44209</v>
      </c>
      <c r="D1820" s="29" t="s">
        <v>19241</v>
      </c>
      <c r="E1820" s="31">
        <v>3400</v>
      </c>
      <c r="F1820" s="29" t="s">
        <v>18886</v>
      </c>
      <c r="G1820" t="s">
        <v>563</v>
      </c>
    </row>
    <row r="1821" spans="1:7" x14ac:dyDescent="0.25">
      <c r="A1821" s="29" t="s">
        <v>11307</v>
      </c>
      <c r="B1821" s="29" t="s">
        <v>11308</v>
      </c>
      <c r="C1821" s="82">
        <v>44209</v>
      </c>
      <c r="D1821" s="29" t="s">
        <v>19179</v>
      </c>
      <c r="E1821" s="31">
        <v>3010</v>
      </c>
      <c r="F1821" s="29" t="s">
        <v>18886</v>
      </c>
      <c r="G1821" t="s">
        <v>76</v>
      </c>
    </row>
    <row r="1822" spans="1:7" x14ac:dyDescent="0.25">
      <c r="A1822" s="29" t="s">
        <v>11310</v>
      </c>
      <c r="B1822" s="29" t="s">
        <v>11311</v>
      </c>
      <c r="C1822" s="82">
        <v>44209</v>
      </c>
      <c r="D1822" s="29" t="s">
        <v>19119</v>
      </c>
      <c r="E1822" s="31">
        <v>2220</v>
      </c>
      <c r="F1822" s="29" t="s">
        <v>18887</v>
      </c>
      <c r="G1822" t="s">
        <v>34</v>
      </c>
    </row>
    <row r="1823" spans="1:7" x14ac:dyDescent="0.25">
      <c r="A1823" s="29" t="s">
        <v>11313</v>
      </c>
      <c r="B1823" s="29" t="s">
        <v>11314</v>
      </c>
      <c r="C1823" s="82">
        <v>44210</v>
      </c>
      <c r="D1823" s="29" t="s">
        <v>19177</v>
      </c>
      <c r="E1823" s="31">
        <v>3001</v>
      </c>
      <c r="F1823" s="29" t="s">
        <v>18886</v>
      </c>
      <c r="G1823" t="s">
        <v>221</v>
      </c>
    </row>
    <row r="1824" spans="1:7" x14ac:dyDescent="0.25">
      <c r="A1824" s="29" t="s">
        <v>11316</v>
      </c>
      <c r="B1824" s="29" t="s">
        <v>11317</v>
      </c>
      <c r="C1824" s="82">
        <v>44210</v>
      </c>
      <c r="D1824" s="29" t="s">
        <v>19179</v>
      </c>
      <c r="E1824" s="31">
        <v>3010</v>
      </c>
      <c r="F1824" s="29" t="s">
        <v>18886</v>
      </c>
      <c r="G1824" t="s">
        <v>41</v>
      </c>
    </row>
    <row r="1825" spans="1:7" x14ac:dyDescent="0.25">
      <c r="A1825" s="29" t="s">
        <v>11319</v>
      </c>
      <c r="B1825" s="29" t="s">
        <v>11320</v>
      </c>
      <c r="C1825" s="82">
        <v>44210</v>
      </c>
      <c r="D1825" s="29" t="s">
        <v>19268</v>
      </c>
      <c r="E1825" s="31">
        <v>3582</v>
      </c>
      <c r="F1825" s="29" t="s">
        <v>18888</v>
      </c>
      <c r="G1825" t="s">
        <v>25</v>
      </c>
    </row>
    <row r="1826" spans="1:7" x14ac:dyDescent="0.25">
      <c r="A1826" s="29" t="s">
        <v>11322</v>
      </c>
      <c r="B1826" s="29" t="s">
        <v>11323</v>
      </c>
      <c r="C1826" s="82">
        <v>44210</v>
      </c>
      <c r="D1826" s="29" t="s">
        <v>19112</v>
      </c>
      <c r="E1826" s="31">
        <v>1970</v>
      </c>
      <c r="F1826" s="29" t="s">
        <v>18886</v>
      </c>
      <c r="G1826" t="s">
        <v>3691</v>
      </c>
    </row>
    <row r="1827" spans="1:7" x14ac:dyDescent="0.25">
      <c r="A1827" s="29" t="s">
        <v>11325</v>
      </c>
      <c r="B1827" s="29" t="s">
        <v>11326</v>
      </c>
      <c r="C1827" s="82">
        <v>44208</v>
      </c>
      <c r="D1827" s="29" t="s">
        <v>19107</v>
      </c>
      <c r="E1827" s="31">
        <v>1930</v>
      </c>
      <c r="F1827" s="29" t="s">
        <v>18886</v>
      </c>
      <c r="G1827" t="s">
        <v>563</v>
      </c>
    </row>
    <row r="1828" spans="1:7" x14ac:dyDescent="0.25">
      <c r="A1828" s="29" t="s">
        <v>11328</v>
      </c>
      <c r="B1828" s="29" t="s">
        <v>11329</v>
      </c>
      <c r="C1828" s="82">
        <v>44207</v>
      </c>
      <c r="D1828" s="29" t="s">
        <v>19201</v>
      </c>
      <c r="E1828" s="31">
        <v>3120</v>
      </c>
      <c r="F1828" s="29" t="s">
        <v>18886</v>
      </c>
      <c r="G1828" t="s">
        <v>2733</v>
      </c>
    </row>
    <row r="1829" spans="1:7" x14ac:dyDescent="0.25">
      <c r="A1829" s="29" t="s">
        <v>11330</v>
      </c>
      <c r="B1829" s="29" t="s">
        <v>11331</v>
      </c>
      <c r="C1829" s="82">
        <v>44207</v>
      </c>
      <c r="D1829" s="29" t="s">
        <v>19223</v>
      </c>
      <c r="E1829" s="31">
        <v>3290</v>
      </c>
      <c r="F1829" s="29" t="s">
        <v>18886</v>
      </c>
      <c r="G1829" t="s">
        <v>522</v>
      </c>
    </row>
    <row r="1830" spans="1:7" x14ac:dyDescent="0.25">
      <c r="A1830" s="29" t="s">
        <v>11333</v>
      </c>
      <c r="B1830" s="29" t="s">
        <v>11334</v>
      </c>
      <c r="C1830" s="82">
        <v>44207</v>
      </c>
      <c r="D1830" s="29" t="s">
        <v>19210</v>
      </c>
      <c r="E1830" s="31">
        <v>3200</v>
      </c>
      <c r="F1830" s="29" t="s">
        <v>18886</v>
      </c>
      <c r="G1830" t="s">
        <v>25</v>
      </c>
    </row>
    <row r="1831" spans="1:7" x14ac:dyDescent="0.25">
      <c r="A1831" s="29" t="s">
        <v>11336</v>
      </c>
      <c r="B1831" s="29" t="s">
        <v>11337</v>
      </c>
      <c r="C1831" s="82">
        <v>44207</v>
      </c>
      <c r="D1831" s="29" t="s">
        <v>19268</v>
      </c>
      <c r="E1831" s="31">
        <v>3582</v>
      </c>
      <c r="F1831" s="29" t="s">
        <v>18888</v>
      </c>
      <c r="G1831" t="s">
        <v>25</v>
      </c>
    </row>
    <row r="1832" spans="1:7" x14ac:dyDescent="0.25">
      <c r="A1832" s="29" t="s">
        <v>11339</v>
      </c>
      <c r="B1832" s="29" t="s">
        <v>11340</v>
      </c>
      <c r="C1832" s="82">
        <v>44207</v>
      </c>
      <c r="D1832" s="29" t="s">
        <v>19268</v>
      </c>
      <c r="E1832" s="31">
        <v>3582</v>
      </c>
      <c r="F1832" s="29" t="s">
        <v>18888</v>
      </c>
      <c r="G1832" t="s">
        <v>25</v>
      </c>
    </row>
    <row r="1833" spans="1:7" x14ac:dyDescent="0.25">
      <c r="A1833" s="29" t="s">
        <v>11341</v>
      </c>
      <c r="B1833" s="29" t="s">
        <v>11342</v>
      </c>
      <c r="C1833" s="82">
        <v>44209</v>
      </c>
      <c r="D1833" s="29" t="s">
        <v>19199</v>
      </c>
      <c r="E1833" s="31">
        <v>3111</v>
      </c>
      <c r="F1833" s="29" t="s">
        <v>18886</v>
      </c>
      <c r="G1833" t="s">
        <v>563</v>
      </c>
    </row>
    <row r="1834" spans="1:7" x14ac:dyDescent="0.25">
      <c r="A1834" s="29" t="s">
        <v>11343</v>
      </c>
      <c r="B1834" s="29" t="s">
        <v>11344</v>
      </c>
      <c r="C1834" s="82">
        <v>44209</v>
      </c>
      <c r="D1834" s="29" t="s">
        <v>19199</v>
      </c>
      <c r="E1834" s="31">
        <v>3111</v>
      </c>
      <c r="F1834" s="29" t="s">
        <v>18886</v>
      </c>
      <c r="G1834" t="s">
        <v>563</v>
      </c>
    </row>
    <row r="1835" spans="1:7" x14ac:dyDescent="0.25">
      <c r="A1835" s="29" t="s">
        <v>11346</v>
      </c>
      <c r="B1835" s="29" t="s">
        <v>11347</v>
      </c>
      <c r="C1835" s="82">
        <v>44209</v>
      </c>
      <c r="D1835" s="29" t="s">
        <v>19214</v>
      </c>
      <c r="E1835" s="31">
        <v>3210</v>
      </c>
      <c r="F1835" s="29" t="s">
        <v>18886</v>
      </c>
      <c r="G1835" t="s">
        <v>563</v>
      </c>
    </row>
    <row r="1836" spans="1:7" x14ac:dyDescent="0.25">
      <c r="A1836" s="29" t="s">
        <v>11348</v>
      </c>
      <c r="B1836" s="29" t="s">
        <v>11349</v>
      </c>
      <c r="C1836" s="82">
        <v>44210</v>
      </c>
      <c r="D1836" s="29" t="s">
        <v>19119</v>
      </c>
      <c r="E1836" s="31">
        <v>2220</v>
      </c>
      <c r="F1836" s="29" t="s">
        <v>18887</v>
      </c>
      <c r="G1836" t="s">
        <v>34</v>
      </c>
    </row>
    <row r="1837" spans="1:7" x14ac:dyDescent="0.25">
      <c r="A1837" s="29" t="s">
        <v>11351</v>
      </c>
      <c r="B1837" s="29" t="s">
        <v>11352</v>
      </c>
      <c r="C1837" s="82">
        <v>44209</v>
      </c>
      <c r="D1837" s="29" t="s">
        <v>19119</v>
      </c>
      <c r="E1837" s="31">
        <v>2220</v>
      </c>
      <c r="F1837" s="29" t="s">
        <v>18887</v>
      </c>
      <c r="G1837" t="s">
        <v>34</v>
      </c>
    </row>
    <row r="1838" spans="1:7" x14ac:dyDescent="0.25">
      <c r="A1838" s="29" t="s">
        <v>11354</v>
      </c>
      <c r="B1838" s="29" t="s">
        <v>11355</v>
      </c>
      <c r="C1838" s="82">
        <v>44210</v>
      </c>
      <c r="D1838" s="29" t="s">
        <v>19225</v>
      </c>
      <c r="E1838" s="31">
        <v>3300</v>
      </c>
      <c r="F1838" s="29" t="s">
        <v>18886</v>
      </c>
      <c r="G1838" t="s">
        <v>3691</v>
      </c>
    </row>
    <row r="1839" spans="1:7" x14ac:dyDescent="0.25">
      <c r="A1839" s="29" t="s">
        <v>11356</v>
      </c>
      <c r="B1839" s="29" t="s">
        <v>11357</v>
      </c>
      <c r="C1839" s="82">
        <v>44209</v>
      </c>
      <c r="D1839" s="29" t="s">
        <v>19199</v>
      </c>
      <c r="E1839" s="31">
        <v>3111</v>
      </c>
      <c r="F1839" s="29" t="s">
        <v>18886</v>
      </c>
      <c r="G1839" t="s">
        <v>563</v>
      </c>
    </row>
    <row r="1840" spans="1:7" x14ac:dyDescent="0.25">
      <c r="A1840" s="29" t="s">
        <v>11358</v>
      </c>
      <c r="B1840" s="29" t="s">
        <v>11359</v>
      </c>
      <c r="C1840" s="82">
        <v>44209</v>
      </c>
      <c r="D1840" s="29" t="s">
        <v>19180</v>
      </c>
      <c r="E1840" s="31">
        <v>3012</v>
      </c>
      <c r="F1840" s="29" t="s">
        <v>18886</v>
      </c>
      <c r="G1840" t="s">
        <v>563</v>
      </c>
    </row>
    <row r="1841" spans="1:7" x14ac:dyDescent="0.25">
      <c r="A1841" s="29" t="s">
        <v>11360</v>
      </c>
      <c r="B1841" s="29" t="s">
        <v>11361</v>
      </c>
      <c r="C1841" s="82">
        <v>44209</v>
      </c>
      <c r="D1841" s="29" t="s">
        <v>19181</v>
      </c>
      <c r="E1841" s="31">
        <v>3018</v>
      </c>
      <c r="F1841" s="29" t="s">
        <v>18886</v>
      </c>
      <c r="G1841" t="s">
        <v>563</v>
      </c>
    </row>
    <row r="1842" spans="1:7" x14ac:dyDescent="0.25">
      <c r="A1842" s="29" t="s">
        <v>11362</v>
      </c>
      <c r="B1842" s="29" t="s">
        <v>11363</v>
      </c>
      <c r="C1842" s="82">
        <v>44214</v>
      </c>
      <c r="D1842" s="29" t="s">
        <v>18904</v>
      </c>
      <c r="E1842" s="31">
        <v>2018</v>
      </c>
      <c r="F1842" s="29" t="s">
        <v>18887</v>
      </c>
      <c r="G1842" t="s">
        <v>76</v>
      </c>
    </row>
    <row r="1843" spans="1:7" x14ac:dyDescent="0.25">
      <c r="A1843" s="29" t="s">
        <v>11364</v>
      </c>
      <c r="B1843" s="29" t="s">
        <v>11365</v>
      </c>
      <c r="C1843" s="82">
        <v>44214</v>
      </c>
      <c r="D1843" s="29" t="s">
        <v>18904</v>
      </c>
      <c r="E1843" s="31">
        <v>2018</v>
      </c>
      <c r="F1843" s="29" t="s">
        <v>18887</v>
      </c>
      <c r="G1843" t="s">
        <v>76</v>
      </c>
    </row>
    <row r="1844" spans="1:7" x14ac:dyDescent="0.25">
      <c r="A1844" s="29" t="s">
        <v>11366</v>
      </c>
      <c r="B1844" s="29" t="s">
        <v>11367</v>
      </c>
      <c r="C1844" s="82">
        <v>44214</v>
      </c>
      <c r="D1844" s="29" t="s">
        <v>18904</v>
      </c>
      <c r="E1844" s="31">
        <v>2018</v>
      </c>
      <c r="F1844" s="29" t="s">
        <v>18887</v>
      </c>
      <c r="G1844" t="s">
        <v>76</v>
      </c>
    </row>
    <row r="1845" spans="1:7" x14ac:dyDescent="0.25">
      <c r="A1845" s="29" t="s">
        <v>11368</v>
      </c>
      <c r="B1845" s="29" t="s">
        <v>11369</v>
      </c>
      <c r="C1845" s="82">
        <v>44214</v>
      </c>
      <c r="D1845" s="29" t="s">
        <v>18904</v>
      </c>
      <c r="E1845" s="31">
        <v>2018</v>
      </c>
      <c r="F1845" s="29" t="s">
        <v>18887</v>
      </c>
      <c r="G1845" t="s">
        <v>76</v>
      </c>
    </row>
    <row r="1846" spans="1:7" x14ac:dyDescent="0.25">
      <c r="A1846" s="29" t="s">
        <v>11370</v>
      </c>
      <c r="B1846" s="29" t="s">
        <v>11371</v>
      </c>
      <c r="C1846" s="82">
        <v>44214</v>
      </c>
      <c r="D1846" s="29" t="s">
        <v>18904</v>
      </c>
      <c r="E1846" s="31">
        <v>2018</v>
      </c>
      <c r="F1846" s="29" t="s">
        <v>18887</v>
      </c>
      <c r="G1846" t="s">
        <v>76</v>
      </c>
    </row>
    <row r="1847" spans="1:7" x14ac:dyDescent="0.25">
      <c r="A1847" s="29" t="s">
        <v>11372</v>
      </c>
      <c r="B1847" s="29" t="s">
        <v>11373</v>
      </c>
      <c r="C1847" s="82">
        <v>44214</v>
      </c>
      <c r="D1847" s="29" t="s">
        <v>18904</v>
      </c>
      <c r="E1847" s="31">
        <v>2018</v>
      </c>
      <c r="F1847" s="29" t="s">
        <v>18887</v>
      </c>
      <c r="G1847" t="s">
        <v>76</v>
      </c>
    </row>
    <row r="1848" spans="1:7" x14ac:dyDescent="0.25">
      <c r="A1848" s="29" t="s">
        <v>11374</v>
      </c>
      <c r="B1848" s="29" t="s">
        <v>11375</v>
      </c>
      <c r="C1848" s="82">
        <v>44214</v>
      </c>
      <c r="D1848" s="29" t="s">
        <v>18904</v>
      </c>
      <c r="E1848" s="31">
        <v>2018</v>
      </c>
      <c r="F1848" s="29" t="s">
        <v>18887</v>
      </c>
      <c r="G1848" t="s">
        <v>76</v>
      </c>
    </row>
    <row r="1849" spans="1:7" x14ac:dyDescent="0.25">
      <c r="A1849" s="29" t="s">
        <v>11376</v>
      </c>
      <c r="B1849" s="29" t="s">
        <v>11377</v>
      </c>
      <c r="C1849" s="82">
        <v>44214</v>
      </c>
      <c r="D1849" s="29" t="s">
        <v>18904</v>
      </c>
      <c r="E1849" s="31">
        <v>2018</v>
      </c>
      <c r="F1849" s="29" t="s">
        <v>18887</v>
      </c>
      <c r="G1849" t="s">
        <v>76</v>
      </c>
    </row>
    <row r="1850" spans="1:7" x14ac:dyDescent="0.25">
      <c r="A1850" s="29" t="s">
        <v>11378</v>
      </c>
      <c r="B1850" s="29" t="s">
        <v>11379</v>
      </c>
      <c r="C1850" s="82">
        <v>44208</v>
      </c>
      <c r="D1850" s="29" t="s">
        <v>19176</v>
      </c>
      <c r="E1850" s="31">
        <v>3001</v>
      </c>
      <c r="F1850" s="29" t="s">
        <v>18886</v>
      </c>
      <c r="G1850" t="s">
        <v>76</v>
      </c>
    </row>
    <row r="1851" spans="1:7" x14ac:dyDescent="0.25">
      <c r="A1851" s="29" t="s">
        <v>11380</v>
      </c>
      <c r="B1851" s="29" t="s">
        <v>11381</v>
      </c>
      <c r="C1851" s="82">
        <v>44212</v>
      </c>
      <c r="D1851" s="29" t="s">
        <v>19176</v>
      </c>
      <c r="E1851" s="31">
        <v>3001</v>
      </c>
      <c r="F1851" s="29" t="s">
        <v>18886</v>
      </c>
      <c r="G1851" t="s">
        <v>76</v>
      </c>
    </row>
    <row r="1852" spans="1:7" x14ac:dyDescent="0.25">
      <c r="A1852" s="29" t="s">
        <v>11382</v>
      </c>
      <c r="B1852" s="29" t="s">
        <v>11383</v>
      </c>
      <c r="C1852" s="82">
        <v>44211</v>
      </c>
      <c r="D1852" s="29" t="s">
        <v>19007</v>
      </c>
      <c r="E1852" s="31">
        <v>2400</v>
      </c>
      <c r="F1852" s="29" t="s">
        <v>18887</v>
      </c>
      <c r="G1852" t="s">
        <v>76</v>
      </c>
    </row>
    <row r="1853" spans="1:7" x14ac:dyDescent="0.25">
      <c r="A1853" s="29" t="s">
        <v>11384</v>
      </c>
      <c r="B1853" s="29" t="s">
        <v>11385</v>
      </c>
      <c r="C1853" s="82">
        <v>44214</v>
      </c>
      <c r="D1853" s="29" t="s">
        <v>19183</v>
      </c>
      <c r="E1853" s="31">
        <v>3020</v>
      </c>
      <c r="F1853" s="29" t="s">
        <v>18886</v>
      </c>
      <c r="G1853" t="s">
        <v>563</v>
      </c>
    </row>
    <row r="1854" spans="1:7" x14ac:dyDescent="0.25">
      <c r="A1854" s="29" t="s">
        <v>11387</v>
      </c>
      <c r="B1854" s="29" t="s">
        <v>11388</v>
      </c>
      <c r="C1854" s="82">
        <v>44207</v>
      </c>
      <c r="D1854" s="29" t="s">
        <v>19411</v>
      </c>
      <c r="E1854" s="31">
        <v>9230</v>
      </c>
      <c r="F1854" s="29" t="s">
        <v>18894</v>
      </c>
      <c r="G1854" t="s">
        <v>11391</v>
      </c>
    </row>
    <row r="1855" spans="1:7" x14ac:dyDescent="0.25">
      <c r="A1855" s="29" t="s">
        <v>11393</v>
      </c>
      <c r="B1855" s="29" t="s">
        <v>11394</v>
      </c>
      <c r="C1855" s="82">
        <v>44211</v>
      </c>
      <c r="D1855" s="29" t="s">
        <v>19397</v>
      </c>
      <c r="E1855" s="31">
        <v>8570</v>
      </c>
      <c r="F1855" s="29" t="s">
        <v>18893</v>
      </c>
      <c r="G1855" t="s">
        <v>9003</v>
      </c>
    </row>
    <row r="1856" spans="1:7" x14ac:dyDescent="0.25">
      <c r="A1856" s="29" t="s">
        <v>11398</v>
      </c>
      <c r="B1856" s="29" t="s">
        <v>11399</v>
      </c>
      <c r="C1856" s="82">
        <v>44214</v>
      </c>
      <c r="D1856" s="29" t="s">
        <v>19197</v>
      </c>
      <c r="E1856" s="31">
        <v>3090</v>
      </c>
      <c r="F1856" s="29" t="s">
        <v>18886</v>
      </c>
      <c r="G1856" t="s">
        <v>76</v>
      </c>
    </row>
    <row r="1857" spans="1:7" x14ac:dyDescent="0.25">
      <c r="A1857" s="29" t="s">
        <v>11400</v>
      </c>
      <c r="B1857" s="29" t="s">
        <v>11401</v>
      </c>
      <c r="C1857" s="82">
        <v>44213</v>
      </c>
      <c r="D1857" s="29" t="s">
        <v>19335</v>
      </c>
      <c r="E1857" s="31">
        <v>5640</v>
      </c>
      <c r="F1857" s="29" t="s">
        <v>18890</v>
      </c>
      <c r="G1857" t="s">
        <v>41</v>
      </c>
    </row>
    <row r="1858" spans="1:7" x14ac:dyDescent="0.25">
      <c r="A1858" s="29" t="s">
        <v>11405</v>
      </c>
      <c r="B1858" s="29" t="s">
        <v>11406</v>
      </c>
      <c r="C1858" s="82">
        <v>44212</v>
      </c>
      <c r="D1858" s="29" t="s">
        <v>19352</v>
      </c>
      <c r="E1858" s="31">
        <v>6200</v>
      </c>
      <c r="F1858" s="29" t="s">
        <v>18891</v>
      </c>
      <c r="G1858" t="s">
        <v>41</v>
      </c>
    </row>
    <row r="1859" spans="1:7" x14ac:dyDescent="0.25">
      <c r="A1859" s="29" t="s">
        <v>11407</v>
      </c>
      <c r="B1859" s="29" t="s">
        <v>11408</v>
      </c>
      <c r="C1859" s="82">
        <v>44212</v>
      </c>
      <c r="D1859" s="29" t="s">
        <v>19342</v>
      </c>
      <c r="E1859" s="31">
        <v>6040</v>
      </c>
      <c r="F1859" s="29" t="s">
        <v>18891</v>
      </c>
      <c r="G1859" t="s">
        <v>41</v>
      </c>
    </row>
    <row r="1860" spans="1:7" x14ac:dyDescent="0.25">
      <c r="A1860" s="29" t="s">
        <v>11409</v>
      </c>
      <c r="B1860" s="29" t="s">
        <v>11410</v>
      </c>
      <c r="C1860" s="82">
        <v>44213</v>
      </c>
      <c r="D1860" s="29" t="s">
        <v>19006</v>
      </c>
      <c r="E1860" s="31">
        <v>2390</v>
      </c>
      <c r="F1860" s="29" t="s">
        <v>18887</v>
      </c>
      <c r="G1860" t="s">
        <v>76</v>
      </c>
    </row>
    <row r="1861" spans="1:7" x14ac:dyDescent="0.25">
      <c r="A1861" s="29" t="s">
        <v>11412</v>
      </c>
      <c r="B1861" s="29" t="s">
        <v>11413</v>
      </c>
      <c r="C1861" s="82">
        <v>44206</v>
      </c>
      <c r="D1861" s="29" t="s">
        <v>19380</v>
      </c>
      <c r="E1861" s="31">
        <v>8400</v>
      </c>
      <c r="F1861" s="29" t="s">
        <v>18893</v>
      </c>
      <c r="G1861" t="s">
        <v>25</v>
      </c>
    </row>
    <row r="1862" spans="1:7" x14ac:dyDescent="0.25">
      <c r="A1862" s="29" t="s">
        <v>11414</v>
      </c>
      <c r="B1862" s="29" t="s">
        <v>11415</v>
      </c>
      <c r="C1862" s="82">
        <v>44206</v>
      </c>
      <c r="D1862" s="29" t="s">
        <v>19383</v>
      </c>
      <c r="E1862" s="31">
        <v>8432</v>
      </c>
      <c r="F1862" s="29" t="s">
        <v>18893</v>
      </c>
      <c r="G1862" t="s">
        <v>221</v>
      </c>
    </row>
    <row r="1863" spans="1:7" x14ac:dyDescent="0.25">
      <c r="A1863" s="29" t="s">
        <v>11416</v>
      </c>
      <c r="B1863" s="29" t="s">
        <v>11417</v>
      </c>
      <c r="C1863" s="82">
        <v>44207</v>
      </c>
      <c r="D1863" s="29" t="s">
        <v>19380</v>
      </c>
      <c r="E1863" s="31">
        <v>8400</v>
      </c>
      <c r="F1863" s="29" t="s">
        <v>18893</v>
      </c>
      <c r="G1863" t="s">
        <v>25</v>
      </c>
    </row>
    <row r="1864" spans="1:7" x14ac:dyDescent="0.25">
      <c r="A1864" s="29" t="s">
        <v>11419</v>
      </c>
      <c r="B1864" s="29" t="s">
        <v>11420</v>
      </c>
      <c r="C1864" s="82">
        <v>44200</v>
      </c>
      <c r="D1864" s="29" t="s">
        <v>19380</v>
      </c>
      <c r="E1864" s="31">
        <v>8400</v>
      </c>
      <c r="F1864" s="29" t="s">
        <v>18893</v>
      </c>
      <c r="G1864" t="s">
        <v>41</v>
      </c>
    </row>
    <row r="1865" spans="1:7" x14ac:dyDescent="0.25">
      <c r="A1865" s="29" t="s">
        <v>11421</v>
      </c>
      <c r="B1865" s="29" t="s">
        <v>11422</v>
      </c>
      <c r="C1865" s="82">
        <v>44209</v>
      </c>
      <c r="D1865" s="29" t="s">
        <v>19380</v>
      </c>
      <c r="E1865" s="31">
        <v>8400</v>
      </c>
      <c r="F1865" s="29" t="s">
        <v>18893</v>
      </c>
      <c r="G1865" t="s">
        <v>221</v>
      </c>
    </row>
    <row r="1866" spans="1:7" x14ac:dyDescent="0.25">
      <c r="A1866" s="29" t="s">
        <v>11423</v>
      </c>
      <c r="B1866" s="29" t="s">
        <v>11424</v>
      </c>
      <c r="C1866" s="82">
        <v>44209</v>
      </c>
      <c r="D1866" s="29" t="s">
        <v>19380</v>
      </c>
      <c r="E1866" s="31">
        <v>8400</v>
      </c>
      <c r="F1866" s="29" t="s">
        <v>18893</v>
      </c>
      <c r="G1866" t="s">
        <v>221</v>
      </c>
    </row>
    <row r="1867" spans="1:7" x14ac:dyDescent="0.25">
      <c r="A1867" s="29" t="s">
        <v>11425</v>
      </c>
      <c r="B1867" s="29" t="s">
        <v>11426</v>
      </c>
      <c r="C1867" s="82">
        <v>44195</v>
      </c>
      <c r="D1867" s="29" t="s">
        <v>18928</v>
      </c>
      <c r="E1867" s="31">
        <v>8610</v>
      </c>
      <c r="F1867" s="29" t="s">
        <v>18893</v>
      </c>
      <c r="G1867" t="s">
        <v>221</v>
      </c>
    </row>
    <row r="1868" spans="1:7" x14ac:dyDescent="0.25">
      <c r="A1868" s="29" t="s">
        <v>11428</v>
      </c>
      <c r="B1868" s="29" t="s">
        <v>11429</v>
      </c>
      <c r="C1868" s="82">
        <v>44194</v>
      </c>
      <c r="D1868" s="29" t="s">
        <v>19386</v>
      </c>
      <c r="E1868" s="31">
        <v>8434</v>
      </c>
      <c r="F1868" s="29" t="s">
        <v>18893</v>
      </c>
      <c r="G1868" t="s">
        <v>221</v>
      </c>
    </row>
    <row r="1869" spans="1:7" x14ac:dyDescent="0.25">
      <c r="A1869" s="29" t="s">
        <v>11432</v>
      </c>
      <c r="B1869" s="29" t="s">
        <v>11433</v>
      </c>
      <c r="C1869" s="82">
        <v>44194</v>
      </c>
      <c r="D1869" s="29" t="s">
        <v>19380</v>
      </c>
      <c r="E1869" s="31">
        <v>8400</v>
      </c>
      <c r="F1869" s="29" t="s">
        <v>18893</v>
      </c>
      <c r="G1869" t="s">
        <v>221</v>
      </c>
    </row>
    <row r="1870" spans="1:7" x14ac:dyDescent="0.25">
      <c r="A1870" s="29" t="s">
        <v>11434</v>
      </c>
      <c r="B1870" s="29" t="s">
        <v>11435</v>
      </c>
      <c r="C1870" s="82">
        <v>44194</v>
      </c>
      <c r="D1870" s="29" t="s">
        <v>19380</v>
      </c>
      <c r="E1870" s="31">
        <v>8400</v>
      </c>
      <c r="F1870" s="29" t="s">
        <v>18893</v>
      </c>
      <c r="G1870" t="s">
        <v>221</v>
      </c>
    </row>
    <row r="1871" spans="1:7" x14ac:dyDescent="0.25">
      <c r="A1871" s="29" t="s">
        <v>2799</v>
      </c>
      <c r="B1871" s="29" t="s">
        <v>2800</v>
      </c>
      <c r="C1871" s="82">
        <v>44198</v>
      </c>
      <c r="D1871" s="29" t="s">
        <v>19380</v>
      </c>
      <c r="E1871" s="31">
        <v>8400</v>
      </c>
      <c r="F1871" s="29" t="s">
        <v>18893</v>
      </c>
      <c r="G1871" t="s">
        <v>221</v>
      </c>
    </row>
    <row r="1872" spans="1:7" x14ac:dyDescent="0.25">
      <c r="A1872" s="29" t="s">
        <v>2801</v>
      </c>
      <c r="B1872" s="29" t="s">
        <v>2802</v>
      </c>
      <c r="C1872" s="82">
        <v>44204</v>
      </c>
      <c r="D1872" s="29" t="s">
        <v>19387</v>
      </c>
      <c r="E1872" s="31">
        <v>8450</v>
      </c>
      <c r="F1872" s="29" t="s">
        <v>18893</v>
      </c>
      <c r="G1872" t="s">
        <v>221</v>
      </c>
    </row>
    <row r="1873" spans="1:7" x14ac:dyDescent="0.25">
      <c r="A1873" s="29" t="s">
        <v>2805</v>
      </c>
      <c r="B1873" s="29" t="s">
        <v>2806</v>
      </c>
      <c r="C1873" s="82">
        <v>44210</v>
      </c>
      <c r="D1873" s="29" t="s">
        <v>19380</v>
      </c>
      <c r="E1873" s="31">
        <v>8400</v>
      </c>
      <c r="F1873" s="29" t="s">
        <v>18893</v>
      </c>
      <c r="G1873" t="s">
        <v>221</v>
      </c>
    </row>
    <row r="1874" spans="1:7" x14ac:dyDescent="0.25">
      <c r="A1874" s="29" t="s">
        <v>2807</v>
      </c>
      <c r="B1874" s="29" t="s">
        <v>2808</v>
      </c>
      <c r="C1874" s="82">
        <v>44198</v>
      </c>
      <c r="D1874" s="29" t="s">
        <v>19380</v>
      </c>
      <c r="E1874" s="31">
        <v>8400</v>
      </c>
      <c r="F1874" s="29" t="s">
        <v>18893</v>
      </c>
      <c r="G1874" t="s">
        <v>221</v>
      </c>
    </row>
    <row r="1875" spans="1:7" x14ac:dyDescent="0.25">
      <c r="A1875" s="29" t="s">
        <v>2809</v>
      </c>
      <c r="B1875" s="29" t="s">
        <v>2810</v>
      </c>
      <c r="C1875" s="82">
        <v>44198</v>
      </c>
      <c r="D1875" s="29" t="s">
        <v>19380</v>
      </c>
      <c r="E1875" s="31">
        <v>8400</v>
      </c>
      <c r="F1875" s="29" t="s">
        <v>18893</v>
      </c>
      <c r="G1875" t="s">
        <v>221</v>
      </c>
    </row>
    <row r="1876" spans="1:7" x14ac:dyDescent="0.25">
      <c r="A1876" s="29" t="s">
        <v>2811</v>
      </c>
      <c r="B1876" s="29" t="s">
        <v>2812</v>
      </c>
      <c r="C1876" s="82">
        <v>44207</v>
      </c>
      <c r="D1876" s="29" t="s">
        <v>19380</v>
      </c>
      <c r="E1876" s="31">
        <v>8400</v>
      </c>
      <c r="F1876" s="29" t="s">
        <v>18893</v>
      </c>
      <c r="G1876" t="s">
        <v>221</v>
      </c>
    </row>
    <row r="1877" spans="1:7" x14ac:dyDescent="0.25">
      <c r="A1877" s="29" t="s">
        <v>2813</v>
      </c>
      <c r="B1877" s="29" t="s">
        <v>2814</v>
      </c>
      <c r="C1877" s="82">
        <v>44202</v>
      </c>
      <c r="D1877" s="29" t="s">
        <v>19380</v>
      </c>
      <c r="E1877" s="31">
        <v>8400</v>
      </c>
      <c r="F1877" s="29" t="s">
        <v>18893</v>
      </c>
      <c r="G1877" t="s">
        <v>221</v>
      </c>
    </row>
    <row r="1878" spans="1:7" x14ac:dyDescent="0.25">
      <c r="A1878" s="29" t="s">
        <v>2815</v>
      </c>
      <c r="B1878" s="29" t="s">
        <v>2816</v>
      </c>
      <c r="C1878" s="82">
        <v>44214</v>
      </c>
      <c r="D1878" s="29" t="s">
        <v>19179</v>
      </c>
      <c r="E1878" s="31">
        <v>3010</v>
      </c>
      <c r="F1878" s="29" t="s">
        <v>18886</v>
      </c>
      <c r="G1878" t="s">
        <v>76</v>
      </c>
    </row>
    <row r="1879" spans="1:7" x14ac:dyDescent="0.25">
      <c r="A1879" s="29" t="s">
        <v>2818</v>
      </c>
      <c r="B1879" s="29" t="s">
        <v>2819</v>
      </c>
      <c r="C1879" s="82">
        <v>44214</v>
      </c>
      <c r="D1879" s="29" t="s">
        <v>19176</v>
      </c>
      <c r="E1879" s="31">
        <v>3000</v>
      </c>
      <c r="F1879" s="29" t="s">
        <v>18886</v>
      </c>
      <c r="G1879" t="s">
        <v>76</v>
      </c>
    </row>
    <row r="1880" spans="1:7" x14ac:dyDescent="0.25">
      <c r="A1880" s="29" t="s">
        <v>2820</v>
      </c>
      <c r="B1880" s="29" t="s">
        <v>2821</v>
      </c>
      <c r="C1880" s="82">
        <v>44214</v>
      </c>
      <c r="D1880" s="29" t="s">
        <v>19182</v>
      </c>
      <c r="E1880" s="31">
        <v>3020</v>
      </c>
      <c r="F1880" s="29" t="s">
        <v>18886</v>
      </c>
      <c r="G1880" t="s">
        <v>76</v>
      </c>
    </row>
    <row r="1881" spans="1:7" x14ac:dyDescent="0.25">
      <c r="A1881" s="29" t="s">
        <v>2824</v>
      </c>
      <c r="B1881" s="29" t="s">
        <v>2825</v>
      </c>
      <c r="C1881" s="82">
        <v>44214</v>
      </c>
      <c r="D1881" s="29" t="s">
        <v>19182</v>
      </c>
      <c r="E1881" s="31">
        <v>3020</v>
      </c>
      <c r="F1881" s="29" t="s">
        <v>18886</v>
      </c>
      <c r="G1881" t="s">
        <v>76</v>
      </c>
    </row>
    <row r="1882" spans="1:7" x14ac:dyDescent="0.25">
      <c r="A1882" s="29" t="s">
        <v>2827</v>
      </c>
      <c r="B1882" s="29" t="s">
        <v>2828</v>
      </c>
      <c r="C1882" s="82">
        <v>44215</v>
      </c>
      <c r="D1882" s="29" t="s">
        <v>18890</v>
      </c>
      <c r="E1882" s="31">
        <v>5020</v>
      </c>
      <c r="F1882" s="29" t="s">
        <v>18890</v>
      </c>
      <c r="G1882" t="s">
        <v>2830</v>
      </c>
    </row>
    <row r="1883" spans="1:7" x14ac:dyDescent="0.25">
      <c r="A1883" s="29" t="s">
        <v>2832</v>
      </c>
      <c r="B1883" s="29" t="s">
        <v>2833</v>
      </c>
      <c r="C1883" s="82">
        <v>44215</v>
      </c>
      <c r="D1883" s="29" t="s">
        <v>19134</v>
      </c>
      <c r="E1883" s="31">
        <v>2280</v>
      </c>
      <c r="F1883" s="29" t="s">
        <v>18887</v>
      </c>
      <c r="G1883" t="s">
        <v>2830</v>
      </c>
    </row>
    <row r="1884" spans="1:7" x14ac:dyDescent="0.25">
      <c r="A1884" s="29" t="s">
        <v>2836</v>
      </c>
      <c r="B1884" s="29" t="s">
        <v>2837</v>
      </c>
      <c r="C1884" s="82">
        <v>44215</v>
      </c>
      <c r="D1884" s="29" t="s">
        <v>19322</v>
      </c>
      <c r="E1884" s="31">
        <v>4620</v>
      </c>
      <c r="F1884" s="29" t="s">
        <v>18889</v>
      </c>
      <c r="G1884" t="s">
        <v>2830</v>
      </c>
    </row>
    <row r="1885" spans="1:7" x14ac:dyDescent="0.25">
      <c r="A1885" s="29" t="s">
        <v>2841</v>
      </c>
      <c r="B1885" s="29" t="s">
        <v>2842</v>
      </c>
      <c r="C1885" s="82">
        <v>44215</v>
      </c>
      <c r="D1885" s="29" t="s">
        <v>19326</v>
      </c>
      <c r="E1885" s="31">
        <v>5060</v>
      </c>
      <c r="F1885" s="29" t="s">
        <v>18890</v>
      </c>
      <c r="G1885" t="s">
        <v>2830</v>
      </c>
    </row>
    <row r="1886" spans="1:7" x14ac:dyDescent="0.25">
      <c r="A1886" s="29" t="s">
        <v>2845</v>
      </c>
      <c r="B1886" s="29" t="s">
        <v>2846</v>
      </c>
      <c r="C1886" s="82">
        <v>44215</v>
      </c>
      <c r="D1886" s="29" t="s">
        <v>19336</v>
      </c>
      <c r="E1886" s="31">
        <v>5644</v>
      </c>
      <c r="F1886" s="29" t="s">
        <v>18890</v>
      </c>
      <c r="G1886" t="s">
        <v>2830</v>
      </c>
    </row>
    <row r="1887" spans="1:7" x14ac:dyDescent="0.25">
      <c r="A1887" s="29" t="s">
        <v>2849</v>
      </c>
      <c r="B1887" s="29" t="s">
        <v>2850</v>
      </c>
      <c r="C1887" s="82">
        <v>44215</v>
      </c>
      <c r="D1887" s="29" t="s">
        <v>19317</v>
      </c>
      <c r="E1887" s="31">
        <v>4040</v>
      </c>
      <c r="F1887" s="29" t="s">
        <v>18889</v>
      </c>
      <c r="G1887" t="s">
        <v>2830</v>
      </c>
    </row>
    <row r="1888" spans="1:7" x14ac:dyDescent="0.25">
      <c r="A1888" s="29" t="s">
        <v>2854</v>
      </c>
      <c r="B1888" s="29" t="s">
        <v>2855</v>
      </c>
      <c r="C1888" s="82">
        <v>44209</v>
      </c>
      <c r="D1888" s="29" t="s">
        <v>18971</v>
      </c>
      <c r="E1888" s="31">
        <v>1060</v>
      </c>
      <c r="F1888" s="29" t="s">
        <v>18884</v>
      </c>
      <c r="G1888" t="s">
        <v>2856</v>
      </c>
    </row>
    <row r="1889" spans="1:7" x14ac:dyDescent="0.25">
      <c r="A1889" s="29" t="s">
        <v>2858</v>
      </c>
      <c r="B1889" s="29" t="s">
        <v>2859</v>
      </c>
      <c r="C1889" s="82">
        <v>44209</v>
      </c>
      <c r="D1889" s="29" t="s">
        <v>19049</v>
      </c>
      <c r="E1889" s="31">
        <v>1030</v>
      </c>
      <c r="F1889" s="29" t="s">
        <v>18884</v>
      </c>
      <c r="G1889" t="s">
        <v>76</v>
      </c>
    </row>
    <row r="1890" spans="1:7" x14ac:dyDescent="0.25">
      <c r="A1890" s="29" t="s">
        <v>2862</v>
      </c>
      <c r="B1890" s="29" t="s">
        <v>2863</v>
      </c>
      <c r="C1890" s="82">
        <v>44209</v>
      </c>
      <c r="D1890" s="29" t="s">
        <v>18974</v>
      </c>
      <c r="E1890" s="31">
        <v>1081</v>
      </c>
      <c r="F1890" s="29" t="s">
        <v>18884</v>
      </c>
      <c r="G1890" t="s">
        <v>25</v>
      </c>
    </row>
    <row r="1891" spans="1:7" x14ac:dyDescent="0.25">
      <c r="A1891" s="29" t="s">
        <v>2867</v>
      </c>
      <c r="B1891" s="29" t="s">
        <v>2868</v>
      </c>
      <c r="C1891" s="82">
        <v>44216</v>
      </c>
      <c r="D1891" s="29" t="s">
        <v>19359</v>
      </c>
      <c r="E1891" s="31">
        <v>6781</v>
      </c>
      <c r="F1891" s="29" t="s">
        <v>18892</v>
      </c>
      <c r="G1891" t="s">
        <v>76</v>
      </c>
    </row>
    <row r="1892" spans="1:7" x14ac:dyDescent="0.25">
      <c r="A1892" s="29" t="s">
        <v>2871</v>
      </c>
      <c r="B1892" s="29" t="s">
        <v>2872</v>
      </c>
      <c r="C1892" s="82">
        <v>44215</v>
      </c>
      <c r="D1892" s="29" t="s">
        <v>19183</v>
      </c>
      <c r="E1892" s="31">
        <v>3020</v>
      </c>
      <c r="F1892" s="29" t="s">
        <v>18886</v>
      </c>
      <c r="G1892" t="s">
        <v>76</v>
      </c>
    </row>
    <row r="1893" spans="1:7" x14ac:dyDescent="0.25">
      <c r="A1893" s="29" t="s">
        <v>2873</v>
      </c>
      <c r="B1893" s="29" t="s">
        <v>2874</v>
      </c>
      <c r="C1893" s="82">
        <v>44215</v>
      </c>
      <c r="D1893" s="29" t="s">
        <v>19182</v>
      </c>
      <c r="E1893" s="31">
        <v>3020</v>
      </c>
      <c r="F1893" s="29" t="s">
        <v>18886</v>
      </c>
      <c r="G1893" t="s">
        <v>76</v>
      </c>
    </row>
    <row r="1894" spans="1:7" x14ac:dyDescent="0.25">
      <c r="A1894" s="29" t="s">
        <v>2875</v>
      </c>
      <c r="B1894" s="29" t="s">
        <v>2876</v>
      </c>
      <c r="C1894" s="82">
        <v>44215</v>
      </c>
      <c r="D1894" s="29" t="s">
        <v>19188</v>
      </c>
      <c r="E1894" s="31">
        <v>3060</v>
      </c>
      <c r="F1894" s="29" t="s">
        <v>18886</v>
      </c>
      <c r="G1894" t="s">
        <v>587</v>
      </c>
    </row>
    <row r="1895" spans="1:7" x14ac:dyDescent="0.25">
      <c r="A1895" s="29" t="s">
        <v>2878</v>
      </c>
      <c r="B1895" s="29" t="s">
        <v>2879</v>
      </c>
      <c r="C1895" s="82">
        <v>44215</v>
      </c>
      <c r="D1895" s="29" t="s">
        <v>19338</v>
      </c>
      <c r="E1895" s="31">
        <v>6030</v>
      </c>
      <c r="F1895" s="29" t="s">
        <v>18891</v>
      </c>
      <c r="G1895" t="s">
        <v>76</v>
      </c>
    </row>
    <row r="1896" spans="1:7" x14ac:dyDescent="0.25">
      <c r="A1896" s="29" t="s">
        <v>2882</v>
      </c>
      <c r="B1896" s="29" t="s">
        <v>2883</v>
      </c>
      <c r="C1896" s="82">
        <v>44215</v>
      </c>
      <c r="D1896" s="29" t="s">
        <v>19339</v>
      </c>
      <c r="E1896" s="31">
        <v>6001</v>
      </c>
      <c r="F1896" s="29" t="s">
        <v>18891</v>
      </c>
      <c r="G1896" t="s">
        <v>76</v>
      </c>
    </row>
    <row r="1897" spans="1:7" x14ac:dyDescent="0.25">
      <c r="A1897" s="29" t="s">
        <v>2886</v>
      </c>
      <c r="B1897" s="29" t="s">
        <v>2887</v>
      </c>
      <c r="C1897" s="82">
        <v>44215</v>
      </c>
      <c r="D1897" s="29" t="s">
        <v>19048</v>
      </c>
      <c r="E1897" s="31">
        <v>1020</v>
      </c>
      <c r="F1897" s="29" t="s">
        <v>18884</v>
      </c>
      <c r="G1897" t="s">
        <v>905</v>
      </c>
    </row>
    <row r="1898" spans="1:7" x14ac:dyDescent="0.25">
      <c r="A1898" s="29" t="s">
        <v>2891</v>
      </c>
      <c r="B1898" s="29" t="s">
        <v>2892</v>
      </c>
      <c r="C1898" s="82">
        <v>44215</v>
      </c>
      <c r="D1898" s="29" t="s">
        <v>19195</v>
      </c>
      <c r="E1898" s="31">
        <v>3080</v>
      </c>
      <c r="F1898" s="29" t="s">
        <v>18886</v>
      </c>
      <c r="G1898" t="s">
        <v>76</v>
      </c>
    </row>
    <row r="1899" spans="1:7" x14ac:dyDescent="0.25">
      <c r="A1899" s="29" t="s">
        <v>2895</v>
      </c>
      <c r="B1899" s="29" t="s">
        <v>2896</v>
      </c>
      <c r="C1899" s="82">
        <v>44215</v>
      </c>
      <c r="D1899" s="29" t="s">
        <v>19353</v>
      </c>
      <c r="E1899" s="31">
        <v>6200</v>
      </c>
      <c r="F1899" s="29" t="s">
        <v>18891</v>
      </c>
      <c r="G1899" t="s">
        <v>76</v>
      </c>
    </row>
    <row r="1900" spans="1:7" x14ac:dyDescent="0.25">
      <c r="A1900" s="29" t="s">
        <v>2898</v>
      </c>
      <c r="B1900" s="29" t="s">
        <v>2899</v>
      </c>
      <c r="C1900" s="82">
        <v>44215</v>
      </c>
      <c r="D1900" s="29" t="s">
        <v>19338</v>
      </c>
      <c r="E1900" s="31">
        <v>6000</v>
      </c>
      <c r="F1900" s="29" t="s">
        <v>18891</v>
      </c>
      <c r="G1900" t="s">
        <v>76</v>
      </c>
    </row>
    <row r="1901" spans="1:7" x14ac:dyDescent="0.25">
      <c r="A1901" s="29" t="s">
        <v>2901</v>
      </c>
      <c r="B1901" s="29" t="s">
        <v>2902</v>
      </c>
      <c r="C1901" s="82">
        <v>44215</v>
      </c>
      <c r="D1901" s="29" t="s">
        <v>19342</v>
      </c>
      <c r="E1901" s="31">
        <v>6040</v>
      </c>
      <c r="F1901" s="29" t="s">
        <v>18891</v>
      </c>
      <c r="G1901" t="s">
        <v>76</v>
      </c>
    </row>
    <row r="1902" spans="1:7" x14ac:dyDescent="0.25">
      <c r="A1902" s="29" t="s">
        <v>2905</v>
      </c>
      <c r="B1902" s="29" t="s">
        <v>2906</v>
      </c>
      <c r="C1902" s="82">
        <v>44215</v>
      </c>
      <c r="D1902" s="29" t="s">
        <v>19345</v>
      </c>
      <c r="E1902" s="31">
        <v>6110</v>
      </c>
      <c r="F1902" s="29" t="s">
        <v>18891</v>
      </c>
      <c r="G1902" t="s">
        <v>76</v>
      </c>
    </row>
    <row r="1903" spans="1:7" x14ac:dyDescent="0.25">
      <c r="A1903" s="29" t="s">
        <v>2909</v>
      </c>
      <c r="B1903" s="29" t="s">
        <v>2910</v>
      </c>
      <c r="C1903" s="82">
        <v>44215</v>
      </c>
      <c r="D1903" s="29" t="s">
        <v>19338</v>
      </c>
      <c r="E1903" s="31">
        <v>6030</v>
      </c>
      <c r="F1903" s="29" t="s">
        <v>18891</v>
      </c>
      <c r="G1903" t="s">
        <v>76</v>
      </c>
    </row>
    <row r="1904" spans="1:7" x14ac:dyDescent="0.25">
      <c r="A1904" s="29" t="s">
        <v>2911</v>
      </c>
      <c r="B1904" s="29" t="s">
        <v>2912</v>
      </c>
      <c r="C1904" s="82">
        <v>44215</v>
      </c>
      <c r="D1904" s="29" t="s">
        <v>19380</v>
      </c>
      <c r="E1904" s="31">
        <v>8400</v>
      </c>
      <c r="F1904" s="29" t="s">
        <v>18893</v>
      </c>
      <c r="G1904" t="s">
        <v>221</v>
      </c>
    </row>
    <row r="1905" spans="1:7" x14ac:dyDescent="0.25">
      <c r="A1905" s="29" t="s">
        <v>2913</v>
      </c>
      <c r="B1905" s="29" t="s">
        <v>2914</v>
      </c>
      <c r="C1905" s="82">
        <v>44215</v>
      </c>
      <c r="D1905" s="29" t="s">
        <v>19399</v>
      </c>
      <c r="E1905" s="31">
        <v>8670</v>
      </c>
      <c r="F1905" s="29" t="s">
        <v>18893</v>
      </c>
      <c r="G1905" t="s">
        <v>221</v>
      </c>
    </row>
    <row r="1906" spans="1:7" x14ac:dyDescent="0.25">
      <c r="A1906" s="29" t="s">
        <v>2917</v>
      </c>
      <c r="B1906" s="29" t="s">
        <v>2918</v>
      </c>
      <c r="C1906" s="82">
        <v>44215</v>
      </c>
      <c r="D1906" s="29" t="s">
        <v>19380</v>
      </c>
      <c r="E1906" s="31">
        <v>8400</v>
      </c>
      <c r="F1906" s="29" t="s">
        <v>18893</v>
      </c>
      <c r="G1906" t="s">
        <v>41</v>
      </c>
    </row>
    <row r="1907" spans="1:7" x14ac:dyDescent="0.25">
      <c r="A1907" s="29" t="s">
        <v>2920</v>
      </c>
      <c r="B1907" s="29" t="s">
        <v>2921</v>
      </c>
      <c r="C1907" s="82">
        <v>44215</v>
      </c>
      <c r="D1907" s="29" t="s">
        <v>19380</v>
      </c>
      <c r="E1907" s="31">
        <v>8400</v>
      </c>
      <c r="F1907" s="29" t="s">
        <v>18893</v>
      </c>
      <c r="G1907" t="s">
        <v>522</v>
      </c>
    </row>
    <row r="1908" spans="1:7" x14ac:dyDescent="0.25">
      <c r="A1908" s="29" t="s">
        <v>2923</v>
      </c>
      <c r="B1908" s="29" t="s">
        <v>2924</v>
      </c>
      <c r="C1908" s="82">
        <v>44215</v>
      </c>
      <c r="D1908" s="29" t="s">
        <v>19346</v>
      </c>
      <c r="E1908" s="31">
        <v>6110</v>
      </c>
      <c r="F1908" s="29" t="s">
        <v>18891</v>
      </c>
      <c r="G1908" t="s">
        <v>76</v>
      </c>
    </row>
    <row r="1909" spans="1:7" x14ac:dyDescent="0.25">
      <c r="A1909" s="29" t="s">
        <v>2926</v>
      </c>
      <c r="B1909" s="29" t="s">
        <v>2927</v>
      </c>
      <c r="C1909" s="82">
        <v>44215</v>
      </c>
      <c r="D1909" s="29" t="s">
        <v>19341</v>
      </c>
      <c r="E1909" s="31">
        <v>6030</v>
      </c>
      <c r="F1909" s="29" t="s">
        <v>18891</v>
      </c>
      <c r="G1909" t="s">
        <v>76</v>
      </c>
    </row>
    <row r="1910" spans="1:7" x14ac:dyDescent="0.25">
      <c r="A1910" s="29" t="s">
        <v>2929</v>
      </c>
      <c r="B1910" s="29" t="s">
        <v>2930</v>
      </c>
      <c r="C1910" s="82">
        <v>44215</v>
      </c>
      <c r="D1910" s="29" t="s">
        <v>19380</v>
      </c>
      <c r="E1910" s="31">
        <v>8400</v>
      </c>
      <c r="F1910" s="29" t="s">
        <v>18893</v>
      </c>
      <c r="G1910" t="s">
        <v>221</v>
      </c>
    </row>
    <row r="1911" spans="1:7" x14ac:dyDescent="0.25">
      <c r="A1911" s="29" t="s">
        <v>2931</v>
      </c>
      <c r="B1911" s="29" t="s">
        <v>2932</v>
      </c>
      <c r="C1911" s="82">
        <v>44215</v>
      </c>
      <c r="D1911" s="29" t="s">
        <v>19380</v>
      </c>
      <c r="E1911" s="31">
        <v>8400</v>
      </c>
      <c r="F1911" s="29" t="s">
        <v>18893</v>
      </c>
      <c r="G1911" t="s">
        <v>563</v>
      </c>
    </row>
    <row r="1912" spans="1:7" x14ac:dyDescent="0.25">
      <c r="A1912" s="29" t="s">
        <v>2934</v>
      </c>
      <c r="B1912" s="29" t="s">
        <v>2935</v>
      </c>
      <c r="C1912" s="82">
        <v>44206</v>
      </c>
      <c r="D1912" s="29" t="s">
        <v>19179</v>
      </c>
      <c r="E1912" s="31">
        <v>3010</v>
      </c>
      <c r="F1912" s="29" t="s">
        <v>18886</v>
      </c>
      <c r="G1912" t="s">
        <v>76</v>
      </c>
    </row>
    <row r="1913" spans="1:7" x14ac:dyDescent="0.25">
      <c r="A1913" s="29" t="s">
        <v>2936</v>
      </c>
      <c r="B1913" s="29" t="s">
        <v>2937</v>
      </c>
      <c r="C1913" s="82">
        <v>44206</v>
      </c>
      <c r="D1913" s="29" t="s">
        <v>19257</v>
      </c>
      <c r="E1913" s="31">
        <v>3530</v>
      </c>
      <c r="F1913" s="29" t="s">
        <v>18888</v>
      </c>
      <c r="G1913" t="s">
        <v>41</v>
      </c>
    </row>
    <row r="1914" spans="1:7" x14ac:dyDescent="0.25">
      <c r="A1914" s="29" t="s">
        <v>2939</v>
      </c>
      <c r="B1914" s="29" t="s">
        <v>2940</v>
      </c>
      <c r="C1914" s="82">
        <v>44206</v>
      </c>
      <c r="D1914" s="29" t="s">
        <v>19239</v>
      </c>
      <c r="E1914" s="31">
        <v>3390</v>
      </c>
      <c r="F1914" s="29" t="s">
        <v>18886</v>
      </c>
      <c r="G1914" t="s">
        <v>25</v>
      </c>
    </row>
    <row r="1915" spans="1:7" x14ac:dyDescent="0.25">
      <c r="A1915" s="29" t="s">
        <v>2942</v>
      </c>
      <c r="B1915" s="29" t="s">
        <v>2943</v>
      </c>
      <c r="C1915" s="82">
        <v>44206</v>
      </c>
      <c r="D1915" s="29" t="s">
        <v>19241</v>
      </c>
      <c r="E1915" s="31">
        <v>3400</v>
      </c>
      <c r="F1915" s="29" t="s">
        <v>18886</v>
      </c>
      <c r="G1915" t="s">
        <v>392</v>
      </c>
    </row>
    <row r="1916" spans="1:7" x14ac:dyDescent="0.25">
      <c r="A1916" s="29" t="s">
        <v>2945</v>
      </c>
      <c r="B1916" s="29" t="s">
        <v>2946</v>
      </c>
      <c r="C1916" s="82">
        <v>44206</v>
      </c>
      <c r="D1916" s="29" t="s">
        <v>19179</v>
      </c>
      <c r="E1916" s="31">
        <v>3010</v>
      </c>
      <c r="F1916" s="29" t="s">
        <v>18886</v>
      </c>
      <c r="G1916" t="s">
        <v>70</v>
      </c>
    </row>
    <row r="1917" spans="1:7" x14ac:dyDescent="0.25">
      <c r="A1917" s="29" t="s">
        <v>2948</v>
      </c>
      <c r="B1917" s="29" t="s">
        <v>2949</v>
      </c>
      <c r="C1917" s="82">
        <v>44206</v>
      </c>
      <c r="D1917" s="29" t="s">
        <v>19199</v>
      </c>
      <c r="E1917" s="31">
        <v>3111</v>
      </c>
      <c r="F1917" s="29" t="s">
        <v>18886</v>
      </c>
      <c r="G1917" t="s">
        <v>563</v>
      </c>
    </row>
    <row r="1918" spans="1:7" x14ac:dyDescent="0.25">
      <c r="A1918" s="29" t="s">
        <v>2951</v>
      </c>
      <c r="B1918" s="29" t="s">
        <v>2952</v>
      </c>
      <c r="C1918" s="82">
        <v>44206</v>
      </c>
      <c r="D1918" s="29" t="s">
        <v>19260</v>
      </c>
      <c r="E1918" s="31">
        <v>3545</v>
      </c>
      <c r="F1918" s="29" t="s">
        <v>18888</v>
      </c>
      <c r="G1918" t="s">
        <v>841</v>
      </c>
    </row>
    <row r="1919" spans="1:7" x14ac:dyDescent="0.25">
      <c r="A1919" s="29" t="s">
        <v>2956</v>
      </c>
      <c r="B1919" s="29" t="s">
        <v>2957</v>
      </c>
      <c r="C1919" s="82">
        <v>44206</v>
      </c>
      <c r="D1919" s="29" t="s">
        <v>19230</v>
      </c>
      <c r="E1919" s="31">
        <v>3350</v>
      </c>
      <c r="F1919" s="29" t="s">
        <v>18886</v>
      </c>
      <c r="G1919" t="s">
        <v>392</v>
      </c>
    </row>
    <row r="1920" spans="1:7" x14ac:dyDescent="0.25">
      <c r="A1920" s="29" t="s">
        <v>2961</v>
      </c>
      <c r="B1920" s="29" t="s">
        <v>2962</v>
      </c>
      <c r="C1920" s="82">
        <v>44206</v>
      </c>
      <c r="D1920" s="29" t="s">
        <v>19230</v>
      </c>
      <c r="E1920" s="31">
        <v>3350</v>
      </c>
      <c r="F1920" s="29" t="s">
        <v>18886</v>
      </c>
      <c r="G1920" t="s">
        <v>392</v>
      </c>
    </row>
    <row r="1921" spans="1:7" x14ac:dyDescent="0.25">
      <c r="A1921" s="29" t="s">
        <v>2963</v>
      </c>
      <c r="B1921" s="29" t="s">
        <v>2964</v>
      </c>
      <c r="C1921" s="82">
        <v>44206</v>
      </c>
      <c r="D1921" s="29" t="s">
        <v>19119</v>
      </c>
      <c r="E1921" s="31">
        <v>2220</v>
      </c>
      <c r="F1921" s="29" t="s">
        <v>18887</v>
      </c>
      <c r="G1921" t="s">
        <v>563</v>
      </c>
    </row>
    <row r="1922" spans="1:7" x14ac:dyDescent="0.25">
      <c r="A1922" s="29" t="s">
        <v>2966</v>
      </c>
      <c r="B1922" s="29" t="s">
        <v>2967</v>
      </c>
      <c r="C1922" s="82">
        <v>44207</v>
      </c>
      <c r="D1922" s="29" t="s">
        <v>19119</v>
      </c>
      <c r="E1922" s="31">
        <v>2220</v>
      </c>
      <c r="F1922" s="29" t="s">
        <v>18887</v>
      </c>
      <c r="G1922" t="s">
        <v>34</v>
      </c>
    </row>
    <row r="1923" spans="1:7" x14ac:dyDescent="0.25">
      <c r="A1923" s="29" t="s">
        <v>2969</v>
      </c>
      <c r="B1923" s="29" t="s">
        <v>2970</v>
      </c>
      <c r="C1923" s="82">
        <v>44207</v>
      </c>
      <c r="D1923" s="29" t="s">
        <v>19225</v>
      </c>
      <c r="E1923" s="31">
        <v>3300</v>
      </c>
      <c r="F1923" s="29" t="s">
        <v>18886</v>
      </c>
      <c r="G1923" s="28" t="s">
        <v>905</v>
      </c>
    </row>
    <row r="1924" spans="1:7" x14ac:dyDescent="0.25">
      <c r="A1924" s="29" t="s">
        <v>2972</v>
      </c>
      <c r="B1924" s="29" t="s">
        <v>2973</v>
      </c>
      <c r="C1924" s="82">
        <v>44207</v>
      </c>
      <c r="D1924" s="29" t="s">
        <v>19249</v>
      </c>
      <c r="E1924" s="31">
        <v>3460</v>
      </c>
      <c r="F1924" s="29" t="s">
        <v>18886</v>
      </c>
      <c r="G1924" t="s">
        <v>2974</v>
      </c>
    </row>
    <row r="1925" spans="1:7" x14ac:dyDescent="0.25">
      <c r="A1925" s="29" t="s">
        <v>2976</v>
      </c>
      <c r="B1925" s="29" t="s">
        <v>2977</v>
      </c>
      <c r="C1925" s="82">
        <v>44207</v>
      </c>
      <c r="D1925" s="29" t="s">
        <v>18907</v>
      </c>
      <c r="E1925" s="31">
        <v>3600</v>
      </c>
      <c r="F1925" s="29" t="s">
        <v>18888</v>
      </c>
      <c r="G1925" t="s">
        <v>25</v>
      </c>
    </row>
    <row r="1926" spans="1:7" x14ac:dyDescent="0.25">
      <c r="A1926" s="29" t="s">
        <v>2979</v>
      </c>
      <c r="B1926" s="29" t="s">
        <v>2980</v>
      </c>
      <c r="C1926" s="82">
        <v>44207</v>
      </c>
      <c r="D1926" s="29" t="s">
        <v>19313</v>
      </c>
      <c r="E1926" s="31">
        <v>3980</v>
      </c>
      <c r="F1926" s="29" t="s">
        <v>18888</v>
      </c>
      <c r="G1926" t="s">
        <v>563</v>
      </c>
    </row>
    <row r="1927" spans="1:7" x14ac:dyDescent="0.25">
      <c r="A1927" s="29" t="s">
        <v>2983</v>
      </c>
      <c r="B1927" s="29" t="s">
        <v>2984</v>
      </c>
      <c r="C1927" s="82">
        <v>44207</v>
      </c>
      <c r="D1927" s="29" t="s">
        <v>19164</v>
      </c>
      <c r="E1927" s="31">
        <v>2590</v>
      </c>
      <c r="F1927" s="29" t="s">
        <v>18887</v>
      </c>
      <c r="G1927" t="s">
        <v>563</v>
      </c>
    </row>
    <row r="1928" spans="1:7" x14ac:dyDescent="0.25">
      <c r="A1928" s="29" t="s">
        <v>2986</v>
      </c>
      <c r="B1928" s="29" t="s">
        <v>2987</v>
      </c>
      <c r="C1928" s="82">
        <v>44207</v>
      </c>
      <c r="D1928" s="29" t="s">
        <v>19257</v>
      </c>
      <c r="E1928" s="31">
        <v>3530</v>
      </c>
      <c r="F1928" s="29" t="s">
        <v>18888</v>
      </c>
      <c r="G1928" t="s">
        <v>25</v>
      </c>
    </row>
    <row r="1929" spans="1:7" x14ac:dyDescent="0.25">
      <c r="A1929" s="29" t="s">
        <v>2989</v>
      </c>
      <c r="B1929" s="29" t="s">
        <v>2990</v>
      </c>
      <c r="C1929" s="82">
        <v>44215</v>
      </c>
      <c r="D1929" s="29" t="s">
        <v>19381</v>
      </c>
      <c r="E1929" s="31">
        <v>8420</v>
      </c>
      <c r="F1929" s="29" t="s">
        <v>18893</v>
      </c>
      <c r="G1929" t="s">
        <v>221</v>
      </c>
    </row>
    <row r="1930" spans="1:7" x14ac:dyDescent="0.25">
      <c r="A1930" s="29" t="s">
        <v>2993</v>
      </c>
      <c r="B1930" s="29" t="s">
        <v>2994</v>
      </c>
      <c r="C1930" s="82">
        <v>44215</v>
      </c>
      <c r="D1930" s="29" t="s">
        <v>18920</v>
      </c>
      <c r="E1930" s="31">
        <v>8480</v>
      </c>
      <c r="F1930" s="29" t="s">
        <v>18893</v>
      </c>
      <c r="G1930" t="s">
        <v>221</v>
      </c>
    </row>
    <row r="1931" spans="1:7" x14ac:dyDescent="0.25">
      <c r="A1931" s="29" t="s">
        <v>2996</v>
      </c>
      <c r="B1931" s="29" t="s">
        <v>2997</v>
      </c>
      <c r="C1931" s="82">
        <v>44215</v>
      </c>
      <c r="D1931" s="29" t="s">
        <v>18918</v>
      </c>
      <c r="E1931" s="31">
        <v>8460</v>
      </c>
      <c r="F1931" s="29" t="s">
        <v>18893</v>
      </c>
      <c r="G1931" t="s">
        <v>221</v>
      </c>
    </row>
    <row r="1932" spans="1:7" x14ac:dyDescent="0.25">
      <c r="A1932" s="29" t="s">
        <v>3000</v>
      </c>
      <c r="B1932" s="29" t="s">
        <v>3001</v>
      </c>
      <c r="C1932" s="82">
        <v>44207</v>
      </c>
      <c r="D1932" s="29" t="s">
        <v>18904</v>
      </c>
      <c r="E1932" s="31">
        <v>2018</v>
      </c>
      <c r="F1932" s="29" t="s">
        <v>18887</v>
      </c>
      <c r="G1932" t="s">
        <v>76</v>
      </c>
    </row>
    <row r="1933" spans="1:7" x14ac:dyDescent="0.25">
      <c r="A1933" s="29" t="s">
        <v>3004</v>
      </c>
      <c r="B1933" s="29" t="s">
        <v>3005</v>
      </c>
      <c r="C1933" s="82">
        <v>44207</v>
      </c>
      <c r="D1933" s="29" t="s">
        <v>18904</v>
      </c>
      <c r="E1933" s="31">
        <v>2018</v>
      </c>
      <c r="F1933" s="29" t="s">
        <v>18887</v>
      </c>
      <c r="G1933" t="s">
        <v>76</v>
      </c>
    </row>
    <row r="1934" spans="1:7" x14ac:dyDescent="0.25">
      <c r="A1934" s="29" t="s">
        <v>3006</v>
      </c>
      <c r="B1934" s="29" t="s">
        <v>3007</v>
      </c>
      <c r="C1934" s="82">
        <v>44207</v>
      </c>
      <c r="D1934" s="29" t="s">
        <v>18904</v>
      </c>
      <c r="E1934" s="31">
        <v>2018</v>
      </c>
      <c r="F1934" s="29" t="s">
        <v>18887</v>
      </c>
      <c r="G1934" t="s">
        <v>76</v>
      </c>
    </row>
    <row r="1935" spans="1:7" x14ac:dyDescent="0.25">
      <c r="A1935" s="29" t="s">
        <v>3008</v>
      </c>
      <c r="B1935" s="29" t="s">
        <v>3009</v>
      </c>
      <c r="C1935" s="82">
        <v>44207</v>
      </c>
      <c r="D1935" s="29" t="s">
        <v>18904</v>
      </c>
      <c r="E1935" s="31">
        <v>2018</v>
      </c>
      <c r="F1935" s="29" t="s">
        <v>18887</v>
      </c>
      <c r="G1935" t="s">
        <v>76</v>
      </c>
    </row>
    <row r="1936" spans="1:7" x14ac:dyDescent="0.25">
      <c r="A1936" s="29" t="s">
        <v>3011</v>
      </c>
      <c r="B1936" s="29" t="s">
        <v>3012</v>
      </c>
      <c r="C1936" s="82">
        <v>44207</v>
      </c>
      <c r="D1936" s="29" t="s">
        <v>19117</v>
      </c>
      <c r="E1936" s="31">
        <v>2200</v>
      </c>
      <c r="F1936" s="29" t="s">
        <v>18887</v>
      </c>
      <c r="G1936" t="s">
        <v>76</v>
      </c>
    </row>
    <row r="1937" spans="1:7" x14ac:dyDescent="0.25">
      <c r="A1937" s="29" t="s">
        <v>3013</v>
      </c>
      <c r="B1937" s="29" t="s">
        <v>3014</v>
      </c>
      <c r="C1937" s="82">
        <v>44207</v>
      </c>
      <c r="D1937" s="29" t="s">
        <v>19158</v>
      </c>
      <c r="E1937" s="31">
        <v>2520</v>
      </c>
      <c r="F1937" s="29" t="s">
        <v>18887</v>
      </c>
      <c r="G1937" t="s">
        <v>76</v>
      </c>
    </row>
    <row r="1938" spans="1:7" x14ac:dyDescent="0.25">
      <c r="A1938" s="29" t="s">
        <v>3017</v>
      </c>
      <c r="B1938" s="29" t="s">
        <v>3018</v>
      </c>
      <c r="C1938" s="82">
        <v>44207</v>
      </c>
      <c r="D1938" s="29" t="s">
        <v>18904</v>
      </c>
      <c r="E1938" s="31">
        <v>2018</v>
      </c>
      <c r="F1938" s="29" t="s">
        <v>18887</v>
      </c>
      <c r="G1938" t="s">
        <v>76</v>
      </c>
    </row>
    <row r="1939" spans="1:7" x14ac:dyDescent="0.25">
      <c r="A1939" s="29" t="s">
        <v>3020</v>
      </c>
      <c r="B1939" s="29" t="s">
        <v>3021</v>
      </c>
      <c r="C1939" s="82">
        <v>44207</v>
      </c>
      <c r="D1939" s="29" t="s">
        <v>18904</v>
      </c>
      <c r="E1939" s="31">
        <v>2018</v>
      </c>
      <c r="F1939" s="29" t="s">
        <v>18887</v>
      </c>
      <c r="G1939" t="s">
        <v>76</v>
      </c>
    </row>
    <row r="1940" spans="1:7" x14ac:dyDescent="0.25">
      <c r="A1940" s="29" t="s">
        <v>3022</v>
      </c>
      <c r="B1940" s="29" t="s">
        <v>3023</v>
      </c>
      <c r="C1940" s="82">
        <v>44207</v>
      </c>
      <c r="D1940" s="29" t="s">
        <v>18904</v>
      </c>
      <c r="E1940" s="31">
        <v>2018</v>
      </c>
      <c r="F1940" s="29" t="s">
        <v>18887</v>
      </c>
      <c r="G1940" t="s">
        <v>76</v>
      </c>
    </row>
    <row r="1941" spans="1:7" x14ac:dyDescent="0.25">
      <c r="A1941" s="29" t="s">
        <v>3024</v>
      </c>
      <c r="B1941" s="29" t="s">
        <v>3025</v>
      </c>
      <c r="C1941" s="82">
        <v>44207</v>
      </c>
      <c r="D1941" s="29" t="s">
        <v>18981</v>
      </c>
      <c r="E1941" s="31">
        <v>1190</v>
      </c>
      <c r="F1941" s="29" t="s">
        <v>18884</v>
      </c>
      <c r="G1941" t="s">
        <v>76</v>
      </c>
    </row>
    <row r="1942" spans="1:7" x14ac:dyDescent="0.25">
      <c r="A1942" s="29" t="s">
        <v>3026</v>
      </c>
      <c r="B1942" s="29" t="s">
        <v>3027</v>
      </c>
      <c r="C1942" s="82">
        <v>44207</v>
      </c>
      <c r="D1942" s="29" t="s">
        <v>18904</v>
      </c>
      <c r="E1942" s="31">
        <v>2018</v>
      </c>
      <c r="F1942" s="29" t="s">
        <v>18887</v>
      </c>
      <c r="G1942" t="s">
        <v>76</v>
      </c>
    </row>
    <row r="1943" spans="1:7" x14ac:dyDescent="0.25">
      <c r="A1943" s="29" t="s">
        <v>3029</v>
      </c>
      <c r="B1943" s="29" t="s">
        <v>3030</v>
      </c>
      <c r="C1943" s="82">
        <v>44207</v>
      </c>
      <c r="D1943" s="29" t="s">
        <v>18904</v>
      </c>
      <c r="E1943" s="31">
        <v>2018</v>
      </c>
      <c r="F1943" s="29" t="s">
        <v>18887</v>
      </c>
      <c r="G1943" t="s">
        <v>76</v>
      </c>
    </row>
    <row r="1944" spans="1:7" x14ac:dyDescent="0.25">
      <c r="A1944" s="29" t="s">
        <v>3031</v>
      </c>
      <c r="B1944" s="29" t="s">
        <v>3032</v>
      </c>
      <c r="C1944" s="82">
        <v>44207</v>
      </c>
      <c r="D1944" s="29" t="s">
        <v>18904</v>
      </c>
      <c r="E1944" s="31">
        <v>2018</v>
      </c>
      <c r="F1944" s="29" t="s">
        <v>18887</v>
      </c>
      <c r="G1944" t="s">
        <v>76</v>
      </c>
    </row>
    <row r="1945" spans="1:7" x14ac:dyDescent="0.25">
      <c r="A1945" s="29" t="s">
        <v>3033</v>
      </c>
      <c r="B1945" s="29" t="s">
        <v>3034</v>
      </c>
      <c r="C1945" s="82">
        <v>44207</v>
      </c>
      <c r="D1945" s="29" t="s">
        <v>18904</v>
      </c>
      <c r="E1945" s="31">
        <v>2018</v>
      </c>
      <c r="F1945" s="29" t="s">
        <v>18887</v>
      </c>
      <c r="G1945" t="s">
        <v>76</v>
      </c>
    </row>
    <row r="1946" spans="1:7" x14ac:dyDescent="0.25">
      <c r="A1946" s="29" t="s">
        <v>3035</v>
      </c>
      <c r="B1946" s="29" t="s">
        <v>3036</v>
      </c>
      <c r="C1946" s="82">
        <v>44207</v>
      </c>
      <c r="D1946" s="29" t="s">
        <v>18904</v>
      </c>
      <c r="E1946" s="31">
        <v>2018</v>
      </c>
      <c r="F1946" s="29" t="s">
        <v>18887</v>
      </c>
      <c r="G1946" t="s">
        <v>76</v>
      </c>
    </row>
    <row r="1947" spans="1:7" x14ac:dyDescent="0.25">
      <c r="A1947" s="29" t="s">
        <v>3037</v>
      </c>
      <c r="B1947" s="29" t="s">
        <v>3038</v>
      </c>
      <c r="C1947" s="82">
        <v>44207</v>
      </c>
      <c r="D1947" s="29" t="s">
        <v>18904</v>
      </c>
      <c r="E1947" s="31">
        <v>2018</v>
      </c>
      <c r="F1947" s="29" t="s">
        <v>18887</v>
      </c>
      <c r="G1947" t="s">
        <v>76</v>
      </c>
    </row>
    <row r="1948" spans="1:7" x14ac:dyDescent="0.25">
      <c r="A1948" s="29" t="s">
        <v>3039</v>
      </c>
      <c r="B1948" s="29" t="s">
        <v>3040</v>
      </c>
      <c r="C1948" s="82">
        <v>44207</v>
      </c>
      <c r="D1948" s="29" t="s">
        <v>18904</v>
      </c>
      <c r="E1948" s="31">
        <v>2018</v>
      </c>
      <c r="F1948" s="29" t="s">
        <v>18887</v>
      </c>
      <c r="G1948" t="s">
        <v>76</v>
      </c>
    </row>
    <row r="1949" spans="1:7" x14ac:dyDescent="0.25">
      <c r="A1949" s="29" t="s">
        <v>3041</v>
      </c>
      <c r="B1949" s="29" t="s">
        <v>3042</v>
      </c>
      <c r="C1949" s="82">
        <v>44205</v>
      </c>
      <c r="D1949" s="29" t="s">
        <v>19163</v>
      </c>
      <c r="E1949" s="31">
        <v>2580</v>
      </c>
      <c r="F1949" s="29" t="s">
        <v>18887</v>
      </c>
      <c r="G1949" t="s">
        <v>638</v>
      </c>
    </row>
    <row r="1950" spans="1:7" x14ac:dyDescent="0.25">
      <c r="A1950" s="29" t="s">
        <v>3044</v>
      </c>
      <c r="B1950" s="29" t="s">
        <v>3045</v>
      </c>
      <c r="C1950" s="82">
        <v>44205</v>
      </c>
      <c r="D1950" s="29" t="s">
        <v>19124</v>
      </c>
      <c r="E1950" s="31">
        <v>2235</v>
      </c>
      <c r="F1950" s="29" t="s">
        <v>18887</v>
      </c>
      <c r="G1950" t="s">
        <v>34</v>
      </c>
    </row>
    <row r="1951" spans="1:7" x14ac:dyDescent="0.25">
      <c r="A1951" s="29" t="s">
        <v>16957</v>
      </c>
      <c r="B1951" s="29" t="s">
        <v>16958</v>
      </c>
      <c r="C1951" s="82">
        <v>44205</v>
      </c>
      <c r="D1951" s="29" t="s">
        <v>19179</v>
      </c>
      <c r="E1951" s="31">
        <v>3010</v>
      </c>
      <c r="F1951" s="29" t="s">
        <v>18886</v>
      </c>
      <c r="G1951" t="s">
        <v>522</v>
      </c>
    </row>
    <row r="1952" spans="1:7" x14ac:dyDescent="0.25">
      <c r="A1952" s="29" t="s">
        <v>16960</v>
      </c>
      <c r="B1952" s="29" t="s">
        <v>16961</v>
      </c>
      <c r="C1952" s="82">
        <v>44205</v>
      </c>
      <c r="D1952" s="29" t="s">
        <v>19179</v>
      </c>
      <c r="E1952" s="31">
        <v>3010</v>
      </c>
      <c r="F1952" s="29" t="s">
        <v>18886</v>
      </c>
      <c r="G1952" t="s">
        <v>522</v>
      </c>
    </row>
    <row r="1953" spans="1:7" x14ac:dyDescent="0.25">
      <c r="A1953" s="29" t="s">
        <v>16963</v>
      </c>
      <c r="B1953" s="29" t="s">
        <v>16964</v>
      </c>
      <c r="C1953" s="82">
        <v>44205</v>
      </c>
      <c r="D1953" s="29" t="s">
        <v>19179</v>
      </c>
      <c r="E1953" s="31">
        <v>3010</v>
      </c>
      <c r="F1953" s="29" t="s">
        <v>18886</v>
      </c>
      <c r="G1953" t="s">
        <v>522</v>
      </c>
    </row>
    <row r="1954" spans="1:7" x14ac:dyDescent="0.25">
      <c r="A1954" s="29" t="s">
        <v>3049</v>
      </c>
      <c r="B1954" s="29" t="s">
        <v>3050</v>
      </c>
      <c r="C1954" s="82">
        <v>44205</v>
      </c>
      <c r="D1954" s="29" t="s">
        <v>19029</v>
      </c>
      <c r="E1954" s="31">
        <v>2860</v>
      </c>
      <c r="F1954" s="29" t="s">
        <v>18887</v>
      </c>
      <c r="G1954" t="s">
        <v>76</v>
      </c>
    </row>
    <row r="1955" spans="1:7" x14ac:dyDescent="0.25">
      <c r="A1955" s="29" t="s">
        <v>3052</v>
      </c>
      <c r="B1955" s="29" t="s">
        <v>3053</v>
      </c>
      <c r="C1955" s="82">
        <v>44216</v>
      </c>
      <c r="D1955" s="29" t="s">
        <v>19188</v>
      </c>
      <c r="E1955" s="31">
        <v>3060</v>
      </c>
      <c r="F1955" s="29" t="s">
        <v>18886</v>
      </c>
      <c r="G1955" t="s">
        <v>490</v>
      </c>
    </row>
    <row r="1956" spans="1:7" x14ac:dyDescent="0.25">
      <c r="A1956" s="29" t="s">
        <v>3055</v>
      </c>
      <c r="B1956" s="29" t="s">
        <v>3056</v>
      </c>
      <c r="C1956" s="82">
        <v>44216</v>
      </c>
      <c r="D1956" s="29" t="s">
        <v>19188</v>
      </c>
      <c r="E1956" s="31">
        <v>3060</v>
      </c>
      <c r="F1956" s="29" t="s">
        <v>18886</v>
      </c>
      <c r="G1956" t="s">
        <v>490</v>
      </c>
    </row>
    <row r="1957" spans="1:7" x14ac:dyDescent="0.25">
      <c r="A1957" s="29" t="s">
        <v>3058</v>
      </c>
      <c r="B1957" s="29" t="s">
        <v>3059</v>
      </c>
      <c r="C1957" s="82">
        <v>44217</v>
      </c>
      <c r="D1957" s="29" t="s">
        <v>19034</v>
      </c>
      <c r="E1957" s="31">
        <v>2970</v>
      </c>
      <c r="F1957" s="29" t="s">
        <v>18887</v>
      </c>
      <c r="G1957" t="s">
        <v>563</v>
      </c>
    </row>
    <row r="1958" spans="1:7" x14ac:dyDescent="0.25">
      <c r="A1958" s="29" t="s">
        <v>3062</v>
      </c>
      <c r="B1958" s="29" t="s">
        <v>3063</v>
      </c>
      <c r="C1958" s="82">
        <v>44217</v>
      </c>
      <c r="D1958" s="29" t="s">
        <v>19413</v>
      </c>
      <c r="E1958" s="31">
        <v>9260</v>
      </c>
      <c r="F1958" s="29" t="s">
        <v>18894</v>
      </c>
      <c r="G1958" t="s">
        <v>34</v>
      </c>
    </row>
    <row r="1959" spans="1:7" x14ac:dyDescent="0.25">
      <c r="A1959" s="29" t="s">
        <v>3066</v>
      </c>
      <c r="B1959" s="29" t="s">
        <v>3067</v>
      </c>
      <c r="C1959" s="82">
        <v>44217</v>
      </c>
      <c r="D1959" s="29" t="s">
        <v>19406</v>
      </c>
      <c r="E1959" s="31">
        <v>9100</v>
      </c>
      <c r="F1959" s="29" t="s">
        <v>18894</v>
      </c>
      <c r="G1959" t="s">
        <v>563</v>
      </c>
    </row>
    <row r="1960" spans="1:7" x14ac:dyDescent="0.25">
      <c r="A1960" s="29" t="s">
        <v>3070</v>
      </c>
      <c r="B1960" s="29" t="s">
        <v>3071</v>
      </c>
      <c r="C1960" s="82">
        <v>44217</v>
      </c>
      <c r="D1960" s="29" t="s">
        <v>19414</v>
      </c>
      <c r="E1960" s="31">
        <v>9260</v>
      </c>
      <c r="F1960" s="29" t="s">
        <v>18894</v>
      </c>
      <c r="G1960" t="s">
        <v>34</v>
      </c>
    </row>
    <row r="1961" spans="1:7" x14ac:dyDescent="0.25">
      <c r="A1961" s="29" t="s">
        <v>3073</v>
      </c>
      <c r="B1961" s="29" t="s">
        <v>3074</v>
      </c>
      <c r="C1961" s="82">
        <v>44217</v>
      </c>
      <c r="D1961" s="29" t="s">
        <v>19414</v>
      </c>
      <c r="E1961" s="31">
        <v>9260</v>
      </c>
      <c r="F1961" s="29" t="s">
        <v>18894</v>
      </c>
      <c r="G1961" t="s">
        <v>34</v>
      </c>
    </row>
    <row r="1962" spans="1:7" x14ac:dyDescent="0.25">
      <c r="A1962" s="29" t="s">
        <v>3075</v>
      </c>
      <c r="B1962" s="29" t="s">
        <v>3076</v>
      </c>
      <c r="C1962" s="82">
        <v>44217</v>
      </c>
      <c r="D1962" s="29" t="s">
        <v>19082</v>
      </c>
      <c r="E1962" s="31">
        <v>1457</v>
      </c>
      <c r="F1962" s="29" t="s">
        <v>18885</v>
      </c>
      <c r="G1962" t="s">
        <v>25</v>
      </c>
    </row>
    <row r="1963" spans="1:7" x14ac:dyDescent="0.25">
      <c r="A1963" s="29" t="s">
        <v>3079</v>
      </c>
      <c r="B1963" s="29" t="s">
        <v>3080</v>
      </c>
      <c r="C1963" s="82">
        <v>44216</v>
      </c>
      <c r="D1963" s="29" t="s">
        <v>19058</v>
      </c>
      <c r="E1963" s="31">
        <v>1160</v>
      </c>
      <c r="F1963" s="29" t="s">
        <v>18884</v>
      </c>
      <c r="G1963" t="s">
        <v>528</v>
      </c>
    </row>
    <row r="1964" spans="1:7" x14ac:dyDescent="0.25">
      <c r="A1964" s="29" t="s">
        <v>3082</v>
      </c>
      <c r="B1964" s="29" t="s">
        <v>3083</v>
      </c>
      <c r="C1964" s="82">
        <v>44216</v>
      </c>
      <c r="D1964" s="29" t="s">
        <v>19072</v>
      </c>
      <c r="E1964" s="31">
        <v>1325</v>
      </c>
      <c r="F1964" s="29" t="s">
        <v>18885</v>
      </c>
      <c r="G1964" t="s">
        <v>76</v>
      </c>
    </row>
    <row r="1965" spans="1:7" x14ac:dyDescent="0.25">
      <c r="A1965" s="29" t="s">
        <v>3086</v>
      </c>
      <c r="B1965" s="29" t="s">
        <v>3087</v>
      </c>
      <c r="C1965" s="82">
        <v>44216</v>
      </c>
      <c r="D1965" s="29" t="s">
        <v>19362</v>
      </c>
      <c r="E1965" s="31">
        <v>6990</v>
      </c>
      <c r="F1965" s="29" t="s">
        <v>18892</v>
      </c>
      <c r="G1965" t="s">
        <v>563</v>
      </c>
    </row>
    <row r="1966" spans="1:7" x14ac:dyDescent="0.25">
      <c r="A1966" s="29" t="s">
        <v>3091</v>
      </c>
      <c r="B1966" s="29" t="s">
        <v>3092</v>
      </c>
      <c r="C1966" s="82">
        <v>44216</v>
      </c>
      <c r="D1966" s="29" t="s">
        <v>19365</v>
      </c>
      <c r="E1966" s="31">
        <v>7060</v>
      </c>
      <c r="F1966" s="29" t="s">
        <v>18891</v>
      </c>
      <c r="G1966" t="s">
        <v>563</v>
      </c>
    </row>
    <row r="1967" spans="1:7" x14ac:dyDescent="0.25">
      <c r="A1967" s="29" t="s">
        <v>3095</v>
      </c>
      <c r="B1967" s="29" t="s">
        <v>3096</v>
      </c>
      <c r="C1967" s="82">
        <v>44216</v>
      </c>
      <c r="D1967" s="29" t="s">
        <v>19365</v>
      </c>
      <c r="E1967" s="31">
        <v>7060</v>
      </c>
      <c r="F1967" s="29" t="s">
        <v>18891</v>
      </c>
      <c r="G1967" t="s">
        <v>76</v>
      </c>
    </row>
    <row r="1968" spans="1:7" x14ac:dyDescent="0.25">
      <c r="A1968" s="29" t="s">
        <v>3098</v>
      </c>
      <c r="B1968" s="29" t="s">
        <v>3099</v>
      </c>
      <c r="C1968" s="82">
        <v>44216</v>
      </c>
      <c r="D1968" s="29" t="s">
        <v>19233</v>
      </c>
      <c r="E1968" s="31">
        <v>3360</v>
      </c>
      <c r="F1968" s="29" t="s">
        <v>18886</v>
      </c>
      <c r="G1968" t="s">
        <v>76</v>
      </c>
    </row>
    <row r="1969" spans="1:7" x14ac:dyDescent="0.25">
      <c r="A1969" s="29" t="s">
        <v>3101</v>
      </c>
      <c r="B1969" s="29" t="s">
        <v>3102</v>
      </c>
      <c r="C1969" s="82">
        <v>44216</v>
      </c>
      <c r="D1969" s="29" t="s">
        <v>18908</v>
      </c>
      <c r="E1969" s="31">
        <v>3800</v>
      </c>
      <c r="F1969" s="29" t="s">
        <v>18888</v>
      </c>
      <c r="G1969" t="s">
        <v>76</v>
      </c>
    </row>
    <row r="1970" spans="1:7" x14ac:dyDescent="0.25">
      <c r="A1970" s="29" t="s">
        <v>3103</v>
      </c>
      <c r="B1970" s="29" t="s">
        <v>3104</v>
      </c>
      <c r="C1970" s="82">
        <v>44216</v>
      </c>
      <c r="D1970" s="29" t="s">
        <v>18908</v>
      </c>
      <c r="E1970" s="31">
        <v>3800</v>
      </c>
      <c r="F1970" s="29" t="s">
        <v>18888</v>
      </c>
      <c r="G1970" t="s">
        <v>392</v>
      </c>
    </row>
    <row r="1971" spans="1:7" x14ac:dyDescent="0.25">
      <c r="A1971" s="29" t="s">
        <v>3106</v>
      </c>
      <c r="B1971" s="29" t="s">
        <v>3107</v>
      </c>
      <c r="C1971" s="82">
        <v>44216</v>
      </c>
      <c r="D1971" s="29" t="s">
        <v>19091</v>
      </c>
      <c r="E1971" s="31">
        <v>1600</v>
      </c>
      <c r="F1971" s="29" t="s">
        <v>18886</v>
      </c>
      <c r="G1971" t="s">
        <v>76</v>
      </c>
    </row>
    <row r="1972" spans="1:7" x14ac:dyDescent="0.25">
      <c r="A1972" s="29" t="s">
        <v>3111</v>
      </c>
      <c r="B1972" s="29" t="s">
        <v>3112</v>
      </c>
      <c r="C1972" s="82">
        <v>44216</v>
      </c>
      <c r="D1972" s="29" t="s">
        <v>19281</v>
      </c>
      <c r="E1972" s="31">
        <v>3660</v>
      </c>
      <c r="F1972" s="29" t="s">
        <v>18888</v>
      </c>
      <c r="G1972" t="s">
        <v>76</v>
      </c>
    </row>
    <row r="1973" spans="1:7" x14ac:dyDescent="0.25">
      <c r="A1973" s="29" t="s">
        <v>3114</v>
      </c>
      <c r="B1973" s="29" t="s">
        <v>3115</v>
      </c>
      <c r="C1973" s="82">
        <v>44216</v>
      </c>
      <c r="D1973" s="29" t="s">
        <v>19254</v>
      </c>
      <c r="E1973" s="31">
        <v>3500</v>
      </c>
      <c r="F1973" s="29" t="s">
        <v>18888</v>
      </c>
      <c r="G1973" t="s">
        <v>76</v>
      </c>
    </row>
    <row r="1974" spans="1:7" x14ac:dyDescent="0.25">
      <c r="A1974" s="29" t="s">
        <v>3117</v>
      </c>
      <c r="B1974" s="29" t="s">
        <v>3118</v>
      </c>
      <c r="C1974" s="82">
        <v>44216</v>
      </c>
      <c r="D1974" s="29" t="s">
        <v>19248</v>
      </c>
      <c r="E1974" s="31">
        <v>3454</v>
      </c>
      <c r="F1974" s="29" t="s">
        <v>18886</v>
      </c>
      <c r="G1974" t="s">
        <v>76</v>
      </c>
    </row>
    <row r="1975" spans="1:7" x14ac:dyDescent="0.25">
      <c r="A1975" s="29" t="s">
        <v>3121</v>
      </c>
      <c r="B1975" s="29" t="s">
        <v>3122</v>
      </c>
      <c r="C1975" s="82">
        <v>44216</v>
      </c>
      <c r="D1975" s="29" t="s">
        <v>19035</v>
      </c>
      <c r="E1975" s="31">
        <v>2980</v>
      </c>
      <c r="F1975" s="29" t="s">
        <v>18887</v>
      </c>
      <c r="G1975" t="s">
        <v>76</v>
      </c>
    </row>
    <row r="1976" spans="1:7" x14ac:dyDescent="0.25">
      <c r="A1976" s="29" t="s">
        <v>3126</v>
      </c>
      <c r="B1976" s="29" t="s">
        <v>3127</v>
      </c>
      <c r="C1976" s="82">
        <v>44216</v>
      </c>
      <c r="D1976" s="29" t="s">
        <v>18904</v>
      </c>
      <c r="E1976" s="31">
        <v>2018</v>
      </c>
      <c r="F1976" s="29" t="s">
        <v>18887</v>
      </c>
      <c r="G1976" t="s">
        <v>76</v>
      </c>
    </row>
    <row r="1977" spans="1:7" x14ac:dyDescent="0.25">
      <c r="A1977" s="29" t="s">
        <v>3129</v>
      </c>
      <c r="B1977" s="29" t="s">
        <v>3130</v>
      </c>
      <c r="C1977" s="82">
        <v>44214</v>
      </c>
      <c r="D1977" s="29" t="s">
        <v>19254</v>
      </c>
      <c r="E1977" s="31">
        <v>3500</v>
      </c>
      <c r="F1977" s="29" t="s">
        <v>18888</v>
      </c>
      <c r="G1977" t="s">
        <v>76</v>
      </c>
    </row>
    <row r="1978" spans="1:7" x14ac:dyDescent="0.25">
      <c r="A1978" s="29" t="s">
        <v>3132</v>
      </c>
      <c r="B1978" s="29" t="s">
        <v>3133</v>
      </c>
      <c r="C1978" s="82">
        <v>44216</v>
      </c>
      <c r="D1978" s="29" t="s">
        <v>18904</v>
      </c>
      <c r="E1978" s="31">
        <v>2018</v>
      </c>
      <c r="F1978" s="29" t="s">
        <v>18887</v>
      </c>
      <c r="G1978" t="s">
        <v>76</v>
      </c>
    </row>
    <row r="1979" spans="1:7" x14ac:dyDescent="0.25">
      <c r="A1979" s="29" t="s">
        <v>3134</v>
      </c>
      <c r="B1979" s="29" t="s">
        <v>3135</v>
      </c>
      <c r="C1979" s="82">
        <v>44216</v>
      </c>
      <c r="D1979" s="29" t="s">
        <v>19016</v>
      </c>
      <c r="E1979" s="31">
        <v>2600</v>
      </c>
      <c r="F1979" s="29" t="s">
        <v>18887</v>
      </c>
      <c r="G1979" t="s">
        <v>76</v>
      </c>
    </row>
    <row r="1980" spans="1:7" x14ac:dyDescent="0.25">
      <c r="A1980" s="29" t="s">
        <v>3137</v>
      </c>
      <c r="B1980" s="29" t="s">
        <v>3138</v>
      </c>
      <c r="C1980" s="82">
        <v>44215</v>
      </c>
      <c r="D1980" s="29" t="s">
        <v>19169</v>
      </c>
      <c r="E1980" s="31">
        <v>2870</v>
      </c>
      <c r="F1980" s="29" t="s">
        <v>18887</v>
      </c>
      <c r="G1980" t="s">
        <v>76</v>
      </c>
    </row>
    <row r="1981" spans="1:7" x14ac:dyDescent="0.25">
      <c r="A1981" s="29" t="s">
        <v>3142</v>
      </c>
      <c r="B1981" s="29" t="s">
        <v>3143</v>
      </c>
      <c r="C1981" s="82">
        <v>44216</v>
      </c>
      <c r="D1981" s="29" t="s">
        <v>19249</v>
      </c>
      <c r="E1981" s="31">
        <v>3460</v>
      </c>
      <c r="F1981" s="29" t="s">
        <v>18886</v>
      </c>
      <c r="G1981" t="s">
        <v>76</v>
      </c>
    </row>
    <row r="1982" spans="1:7" x14ac:dyDescent="0.25">
      <c r="A1982" s="29" t="s">
        <v>3144</v>
      </c>
      <c r="B1982" s="29" t="s">
        <v>3145</v>
      </c>
      <c r="C1982" s="82">
        <v>44216</v>
      </c>
      <c r="D1982" s="29" t="s">
        <v>19035</v>
      </c>
      <c r="E1982" s="31">
        <v>2980</v>
      </c>
      <c r="F1982" s="29" t="s">
        <v>18887</v>
      </c>
      <c r="G1982" t="s">
        <v>76</v>
      </c>
    </row>
    <row r="1983" spans="1:7" x14ac:dyDescent="0.25">
      <c r="A1983" s="29" t="s">
        <v>3146</v>
      </c>
      <c r="B1983" s="29" t="s">
        <v>3147</v>
      </c>
      <c r="C1983" s="82">
        <v>44216</v>
      </c>
      <c r="D1983" s="29" t="s">
        <v>18997</v>
      </c>
      <c r="E1983" s="31">
        <v>2140</v>
      </c>
      <c r="F1983" s="29" t="s">
        <v>18887</v>
      </c>
      <c r="G1983" t="s">
        <v>76</v>
      </c>
    </row>
    <row r="1984" spans="1:7" x14ac:dyDescent="0.25">
      <c r="A1984" s="29" t="s">
        <v>3149</v>
      </c>
      <c r="B1984" s="29" t="s">
        <v>3150</v>
      </c>
      <c r="C1984" s="82">
        <v>44216</v>
      </c>
      <c r="D1984" s="29" t="s">
        <v>19270</v>
      </c>
      <c r="E1984" s="31">
        <v>3590</v>
      </c>
      <c r="F1984" s="29" t="s">
        <v>18888</v>
      </c>
      <c r="G1984" t="s">
        <v>76</v>
      </c>
    </row>
    <row r="1985" spans="1:7" x14ac:dyDescent="0.25">
      <c r="A1985" s="29" t="s">
        <v>3153</v>
      </c>
      <c r="B1985" s="29" t="s">
        <v>3154</v>
      </c>
      <c r="C1985" s="82">
        <v>44216</v>
      </c>
      <c r="D1985" s="29" t="s">
        <v>18999</v>
      </c>
      <c r="E1985" s="31">
        <v>2170</v>
      </c>
      <c r="F1985" s="29" t="s">
        <v>18887</v>
      </c>
      <c r="G1985" t="s">
        <v>76</v>
      </c>
    </row>
    <row r="1986" spans="1:7" x14ac:dyDescent="0.25">
      <c r="A1986" s="29" t="s">
        <v>3157</v>
      </c>
      <c r="B1986" s="29" t="s">
        <v>3158</v>
      </c>
      <c r="C1986" s="82">
        <v>44216</v>
      </c>
      <c r="D1986" s="29" t="s">
        <v>18904</v>
      </c>
      <c r="E1986" s="31">
        <v>2018</v>
      </c>
      <c r="F1986" s="29" t="s">
        <v>18887</v>
      </c>
      <c r="G1986" t="s">
        <v>76</v>
      </c>
    </row>
    <row r="1987" spans="1:7" x14ac:dyDescent="0.25">
      <c r="A1987" s="29" t="s">
        <v>3159</v>
      </c>
      <c r="B1987" s="29" t="s">
        <v>3160</v>
      </c>
      <c r="C1987" s="82">
        <v>44216</v>
      </c>
      <c r="D1987" s="29" t="s">
        <v>18904</v>
      </c>
      <c r="E1987" s="31">
        <v>2018</v>
      </c>
      <c r="F1987" s="29" t="s">
        <v>18887</v>
      </c>
      <c r="G1987" t="s">
        <v>76</v>
      </c>
    </row>
    <row r="1988" spans="1:7" x14ac:dyDescent="0.25">
      <c r="A1988" s="29" t="s">
        <v>3161</v>
      </c>
      <c r="B1988" s="29" t="s">
        <v>3162</v>
      </c>
      <c r="C1988" s="82">
        <v>44216</v>
      </c>
      <c r="D1988" s="29" t="s">
        <v>19160</v>
      </c>
      <c r="E1988" s="31">
        <v>2550</v>
      </c>
      <c r="F1988" s="29" t="s">
        <v>18887</v>
      </c>
      <c r="G1988" t="s">
        <v>76</v>
      </c>
    </row>
    <row r="1989" spans="1:7" x14ac:dyDescent="0.25">
      <c r="A1989" s="29" t="s">
        <v>3165</v>
      </c>
      <c r="B1989" s="29" t="s">
        <v>3166</v>
      </c>
      <c r="C1989" s="82">
        <v>44216</v>
      </c>
      <c r="D1989" s="29" t="s">
        <v>18904</v>
      </c>
      <c r="E1989" s="31">
        <v>2018</v>
      </c>
      <c r="F1989" s="29" t="s">
        <v>18887</v>
      </c>
      <c r="G1989" t="s">
        <v>76</v>
      </c>
    </row>
    <row r="1990" spans="1:7" x14ac:dyDescent="0.25">
      <c r="A1990" s="29" t="s">
        <v>3167</v>
      </c>
      <c r="B1990" s="29" t="s">
        <v>3168</v>
      </c>
      <c r="C1990" s="82">
        <v>44216</v>
      </c>
      <c r="D1990" s="29" t="s">
        <v>18904</v>
      </c>
      <c r="E1990" s="31">
        <v>2018</v>
      </c>
      <c r="F1990" s="29" t="s">
        <v>18887</v>
      </c>
      <c r="G1990" t="s">
        <v>76</v>
      </c>
    </row>
    <row r="1991" spans="1:7" x14ac:dyDescent="0.25">
      <c r="A1991" s="29" t="s">
        <v>3169</v>
      </c>
      <c r="B1991" s="29" t="s">
        <v>3170</v>
      </c>
      <c r="C1991" s="82">
        <v>44216</v>
      </c>
      <c r="D1991" s="29" t="s">
        <v>18904</v>
      </c>
      <c r="E1991" s="31">
        <v>2018</v>
      </c>
      <c r="F1991" s="29" t="s">
        <v>18887</v>
      </c>
      <c r="G1991" t="s">
        <v>76</v>
      </c>
    </row>
    <row r="1992" spans="1:7" x14ac:dyDescent="0.25">
      <c r="A1992" s="29" t="s">
        <v>3171</v>
      </c>
      <c r="B1992" s="29" t="s">
        <v>3172</v>
      </c>
      <c r="C1992" s="82">
        <v>44216</v>
      </c>
      <c r="D1992" s="29" t="s">
        <v>18995</v>
      </c>
      <c r="E1992" s="31">
        <v>2100</v>
      </c>
      <c r="F1992" s="29" t="s">
        <v>18887</v>
      </c>
      <c r="G1992" t="s">
        <v>76</v>
      </c>
    </row>
    <row r="1993" spans="1:7" x14ac:dyDescent="0.25">
      <c r="A1993" s="29" t="s">
        <v>3174</v>
      </c>
      <c r="B1993" s="29" t="s">
        <v>3175</v>
      </c>
      <c r="C1993" s="82">
        <v>44216</v>
      </c>
      <c r="D1993" s="29" t="s">
        <v>19307</v>
      </c>
      <c r="E1993" s="31">
        <v>3940</v>
      </c>
      <c r="F1993" s="29" t="s">
        <v>18888</v>
      </c>
      <c r="G1993" t="s">
        <v>76</v>
      </c>
    </row>
    <row r="1994" spans="1:7" x14ac:dyDescent="0.25">
      <c r="A1994" s="29" t="s">
        <v>3176</v>
      </c>
      <c r="B1994" s="29" t="s">
        <v>3177</v>
      </c>
      <c r="C1994" s="82">
        <v>44217</v>
      </c>
      <c r="D1994" s="29" t="s">
        <v>18997</v>
      </c>
      <c r="E1994" s="31">
        <v>2140</v>
      </c>
      <c r="F1994" s="29" t="s">
        <v>18887</v>
      </c>
      <c r="G1994" t="s">
        <v>563</v>
      </c>
    </row>
    <row r="1995" spans="1:7" x14ac:dyDescent="0.25">
      <c r="A1995" s="29" t="s">
        <v>3179</v>
      </c>
      <c r="B1995" s="29" t="s">
        <v>3180</v>
      </c>
      <c r="C1995" s="82">
        <v>44217</v>
      </c>
      <c r="D1995" s="29" t="s">
        <v>19082</v>
      </c>
      <c r="E1995" s="31">
        <v>1457</v>
      </c>
      <c r="F1995" s="29" t="s">
        <v>18885</v>
      </c>
      <c r="G1995" t="s">
        <v>25</v>
      </c>
    </row>
    <row r="1996" spans="1:7" x14ac:dyDescent="0.25">
      <c r="A1996" s="29" t="s">
        <v>3182</v>
      </c>
      <c r="B1996" s="29" t="s">
        <v>3183</v>
      </c>
      <c r="C1996" s="82">
        <v>44217</v>
      </c>
      <c r="D1996" s="29" t="s">
        <v>19016</v>
      </c>
      <c r="E1996" s="31">
        <v>2600</v>
      </c>
      <c r="F1996" s="29" t="s">
        <v>18887</v>
      </c>
      <c r="G1996" t="s">
        <v>70</v>
      </c>
    </row>
    <row r="1997" spans="1:7" x14ac:dyDescent="0.25">
      <c r="A1997" s="29" t="s">
        <v>3185</v>
      </c>
      <c r="B1997" s="29" t="s">
        <v>3186</v>
      </c>
      <c r="C1997" s="82">
        <v>44217</v>
      </c>
      <c r="D1997" s="29" t="s">
        <v>18904</v>
      </c>
      <c r="E1997" s="31">
        <v>2018</v>
      </c>
      <c r="F1997" s="29" t="s">
        <v>18887</v>
      </c>
      <c r="G1997" t="s">
        <v>76</v>
      </c>
    </row>
    <row r="1998" spans="1:7" x14ac:dyDescent="0.25">
      <c r="A1998" s="29" t="s">
        <v>3187</v>
      </c>
      <c r="B1998" s="29" t="s">
        <v>3188</v>
      </c>
      <c r="C1998" s="82">
        <v>44217</v>
      </c>
      <c r="D1998" s="29" t="s">
        <v>18904</v>
      </c>
      <c r="E1998" s="31">
        <v>2018</v>
      </c>
      <c r="F1998" s="29" t="s">
        <v>18887</v>
      </c>
      <c r="G1998" t="s">
        <v>76</v>
      </c>
    </row>
    <row r="1999" spans="1:7" x14ac:dyDescent="0.25">
      <c r="A1999" s="29" t="s">
        <v>3189</v>
      </c>
      <c r="B1999" s="29" t="s">
        <v>3190</v>
      </c>
      <c r="C1999" s="82">
        <v>44217</v>
      </c>
      <c r="D1999" s="29" t="s">
        <v>19035</v>
      </c>
      <c r="E1999" s="31">
        <v>2980</v>
      </c>
      <c r="F1999" s="29" t="s">
        <v>18887</v>
      </c>
      <c r="G1999" t="s">
        <v>76</v>
      </c>
    </row>
    <row r="2000" spans="1:7" x14ac:dyDescent="0.25">
      <c r="A2000" s="29" t="s">
        <v>3192</v>
      </c>
      <c r="B2000" s="29" t="s">
        <v>3193</v>
      </c>
      <c r="C2000" s="82">
        <v>44217</v>
      </c>
      <c r="D2000" s="29" t="s">
        <v>18904</v>
      </c>
      <c r="E2000" s="31">
        <v>2018</v>
      </c>
      <c r="F2000" s="29" t="s">
        <v>18887</v>
      </c>
      <c r="G2000" t="s">
        <v>76</v>
      </c>
    </row>
    <row r="2001" spans="1:7" x14ac:dyDescent="0.25">
      <c r="A2001" s="29" t="s">
        <v>3195</v>
      </c>
      <c r="B2001" s="29" t="s">
        <v>3196</v>
      </c>
      <c r="C2001" s="82">
        <v>44217</v>
      </c>
      <c r="D2001" s="29" t="s">
        <v>18904</v>
      </c>
      <c r="E2001" s="31">
        <v>2018</v>
      </c>
      <c r="F2001" s="29" t="s">
        <v>18887</v>
      </c>
      <c r="G2001" t="s">
        <v>76</v>
      </c>
    </row>
    <row r="2002" spans="1:7" x14ac:dyDescent="0.25">
      <c r="A2002" s="29" t="s">
        <v>3197</v>
      </c>
      <c r="B2002" s="29" t="s">
        <v>3198</v>
      </c>
      <c r="C2002" s="82">
        <v>44217</v>
      </c>
      <c r="D2002" s="29" t="s">
        <v>19147</v>
      </c>
      <c r="E2002" s="31">
        <v>2370</v>
      </c>
      <c r="F2002" s="29" t="s">
        <v>18887</v>
      </c>
      <c r="G2002" t="s">
        <v>70</v>
      </c>
    </row>
    <row r="2003" spans="1:7" x14ac:dyDescent="0.25">
      <c r="A2003" s="29" t="s">
        <v>3200</v>
      </c>
      <c r="B2003" s="29" t="s">
        <v>3201</v>
      </c>
      <c r="C2003" s="82">
        <v>44218</v>
      </c>
      <c r="D2003" s="29" t="s">
        <v>19348</v>
      </c>
      <c r="E2003" s="31">
        <v>6140</v>
      </c>
      <c r="F2003" s="29" t="s">
        <v>18891</v>
      </c>
      <c r="G2003" t="s">
        <v>41</v>
      </c>
    </row>
    <row r="2004" spans="1:7" x14ac:dyDescent="0.25">
      <c r="A2004" s="29" t="s">
        <v>3204</v>
      </c>
      <c r="B2004" s="29" t="s">
        <v>3205</v>
      </c>
      <c r="C2004" s="82">
        <v>44217</v>
      </c>
      <c r="D2004" s="29" t="s">
        <v>19176</v>
      </c>
      <c r="E2004" s="31">
        <v>3000</v>
      </c>
      <c r="F2004" s="29" t="s">
        <v>18886</v>
      </c>
      <c r="G2004" t="s">
        <v>563</v>
      </c>
    </row>
    <row r="2005" spans="1:7" x14ac:dyDescent="0.25">
      <c r="A2005" s="29" t="s">
        <v>3207</v>
      </c>
      <c r="B2005" s="29" t="s">
        <v>3208</v>
      </c>
      <c r="C2005" s="82">
        <v>44217</v>
      </c>
      <c r="D2005" s="29" t="s">
        <v>19238</v>
      </c>
      <c r="E2005" s="31">
        <v>3381</v>
      </c>
      <c r="F2005" s="29" t="s">
        <v>18886</v>
      </c>
      <c r="G2005" t="s">
        <v>528</v>
      </c>
    </row>
    <row r="2006" spans="1:7" x14ac:dyDescent="0.25">
      <c r="A2006" s="29" t="s">
        <v>3212</v>
      </c>
      <c r="B2006" s="29" t="s">
        <v>3213</v>
      </c>
      <c r="C2006" s="82">
        <v>44217</v>
      </c>
      <c r="D2006" s="29" t="s">
        <v>19409</v>
      </c>
      <c r="E2006" s="31">
        <v>9140</v>
      </c>
      <c r="F2006" s="29" t="s">
        <v>18894</v>
      </c>
      <c r="G2006" t="s">
        <v>76</v>
      </c>
    </row>
    <row r="2007" spans="1:7" x14ac:dyDescent="0.25">
      <c r="A2007" s="29" t="s">
        <v>3217</v>
      </c>
      <c r="B2007" s="29" t="s">
        <v>3218</v>
      </c>
      <c r="C2007" s="82">
        <v>44217</v>
      </c>
      <c r="D2007" s="29" t="s">
        <v>19218</v>
      </c>
      <c r="E2007" s="31">
        <v>3270</v>
      </c>
      <c r="F2007" s="29" t="s">
        <v>18886</v>
      </c>
      <c r="G2007" t="s">
        <v>76</v>
      </c>
    </row>
    <row r="2008" spans="1:7" x14ac:dyDescent="0.25">
      <c r="A2008" s="29" t="s">
        <v>3219</v>
      </c>
      <c r="B2008" s="29" t="s">
        <v>3220</v>
      </c>
      <c r="C2008" s="82">
        <v>44217</v>
      </c>
      <c r="D2008" s="29" t="s">
        <v>19249</v>
      </c>
      <c r="E2008" s="31">
        <v>3460</v>
      </c>
      <c r="F2008" s="29" t="s">
        <v>18886</v>
      </c>
      <c r="G2008" t="s">
        <v>76</v>
      </c>
    </row>
    <row r="2009" spans="1:7" x14ac:dyDescent="0.25">
      <c r="A2009" s="29" t="s">
        <v>3221</v>
      </c>
      <c r="B2009" s="29" t="s">
        <v>3222</v>
      </c>
      <c r="C2009" s="82">
        <v>44217</v>
      </c>
      <c r="D2009" s="29" t="s">
        <v>19218</v>
      </c>
      <c r="E2009" s="31">
        <v>3270</v>
      </c>
      <c r="F2009" s="29" t="s">
        <v>18886</v>
      </c>
      <c r="G2009" t="s">
        <v>76</v>
      </c>
    </row>
    <row r="2010" spans="1:7" x14ac:dyDescent="0.25">
      <c r="A2010" s="29" t="s">
        <v>6524</v>
      </c>
      <c r="B2010" s="29" t="s">
        <v>6525</v>
      </c>
      <c r="C2010" s="82">
        <v>44217</v>
      </c>
      <c r="D2010" s="29" t="s">
        <v>19175</v>
      </c>
      <c r="E2010" s="31">
        <v>2990</v>
      </c>
      <c r="F2010" s="29" t="s">
        <v>18887</v>
      </c>
      <c r="G2010" t="s">
        <v>25</v>
      </c>
    </row>
    <row r="2011" spans="1:7" x14ac:dyDescent="0.25">
      <c r="A2011" s="29" t="s">
        <v>11934</v>
      </c>
      <c r="B2011" s="29" t="s">
        <v>11935</v>
      </c>
      <c r="C2011" s="82">
        <v>44217</v>
      </c>
      <c r="D2011" s="29" t="s">
        <v>18904</v>
      </c>
      <c r="E2011" s="31">
        <v>2018</v>
      </c>
      <c r="F2011" s="29" t="s">
        <v>18887</v>
      </c>
      <c r="G2011" t="s">
        <v>76</v>
      </c>
    </row>
    <row r="2012" spans="1:7" x14ac:dyDescent="0.25">
      <c r="A2012" s="29" t="s">
        <v>11937</v>
      </c>
      <c r="B2012" s="29" t="s">
        <v>11938</v>
      </c>
      <c r="C2012" s="82">
        <v>44217</v>
      </c>
      <c r="D2012" s="29" t="s">
        <v>18904</v>
      </c>
      <c r="E2012" s="31">
        <v>2060</v>
      </c>
      <c r="F2012" s="29" t="s">
        <v>18887</v>
      </c>
      <c r="G2012" t="s">
        <v>76</v>
      </c>
    </row>
    <row r="2013" spans="1:7" x14ac:dyDescent="0.25">
      <c r="A2013" s="29" t="s">
        <v>14506</v>
      </c>
      <c r="B2013" s="29" t="s">
        <v>14507</v>
      </c>
      <c r="C2013" s="82">
        <v>44217</v>
      </c>
      <c r="D2013" s="29" t="s">
        <v>18904</v>
      </c>
      <c r="E2013" s="31">
        <v>2000</v>
      </c>
      <c r="F2013" s="29" t="s">
        <v>18887</v>
      </c>
      <c r="G2013" t="s">
        <v>76</v>
      </c>
    </row>
    <row r="2014" spans="1:7" x14ac:dyDescent="0.25">
      <c r="A2014" s="29" t="s">
        <v>14508</v>
      </c>
      <c r="B2014" s="29" t="s">
        <v>14509</v>
      </c>
      <c r="C2014" s="82">
        <v>44217</v>
      </c>
      <c r="D2014" s="29" t="s">
        <v>18904</v>
      </c>
      <c r="E2014" s="31">
        <v>2000</v>
      </c>
      <c r="F2014" s="29" t="s">
        <v>18887</v>
      </c>
      <c r="G2014" t="s">
        <v>76</v>
      </c>
    </row>
    <row r="2015" spans="1:7" x14ac:dyDescent="0.25">
      <c r="A2015" s="29" t="s">
        <v>11939</v>
      </c>
      <c r="B2015" s="29" t="s">
        <v>11940</v>
      </c>
      <c r="C2015" s="82">
        <v>44217</v>
      </c>
      <c r="D2015" s="29" t="s">
        <v>19018</v>
      </c>
      <c r="E2015" s="31">
        <v>2620</v>
      </c>
      <c r="F2015" s="29" t="s">
        <v>18887</v>
      </c>
      <c r="G2015" t="s">
        <v>76</v>
      </c>
    </row>
    <row r="2016" spans="1:7" x14ac:dyDescent="0.25">
      <c r="A2016" s="29" t="s">
        <v>11941</v>
      </c>
      <c r="B2016" s="29" t="s">
        <v>11942</v>
      </c>
      <c r="C2016" s="82">
        <v>44217</v>
      </c>
      <c r="D2016" s="29" t="s">
        <v>19018</v>
      </c>
      <c r="E2016" s="31">
        <v>2620</v>
      </c>
      <c r="F2016" s="29" t="s">
        <v>18887</v>
      </c>
      <c r="G2016" t="s">
        <v>76</v>
      </c>
    </row>
    <row r="2017" spans="1:7" x14ac:dyDescent="0.25">
      <c r="A2017" s="29" t="s">
        <v>11944</v>
      </c>
      <c r="B2017" s="29" t="s">
        <v>11945</v>
      </c>
      <c r="C2017" s="82">
        <v>44217</v>
      </c>
      <c r="D2017" s="29" t="s">
        <v>19018</v>
      </c>
      <c r="E2017" s="31">
        <v>2620</v>
      </c>
      <c r="F2017" s="29" t="s">
        <v>18887</v>
      </c>
      <c r="G2017" t="s">
        <v>76</v>
      </c>
    </row>
    <row r="2018" spans="1:7" x14ac:dyDescent="0.25">
      <c r="A2018" s="29" t="s">
        <v>11946</v>
      </c>
      <c r="B2018" s="29" t="s">
        <v>11947</v>
      </c>
      <c r="C2018" s="82">
        <v>44217</v>
      </c>
      <c r="D2018" s="29" t="s">
        <v>19018</v>
      </c>
      <c r="E2018" s="31">
        <v>2620</v>
      </c>
      <c r="F2018" s="29" t="s">
        <v>18887</v>
      </c>
      <c r="G2018" t="s">
        <v>76</v>
      </c>
    </row>
    <row r="2019" spans="1:7" x14ac:dyDescent="0.25">
      <c r="A2019" s="29" t="s">
        <v>14510</v>
      </c>
      <c r="B2019" s="29" t="s">
        <v>14511</v>
      </c>
      <c r="C2019" s="82">
        <v>44217</v>
      </c>
      <c r="D2019" s="29" t="s">
        <v>19016</v>
      </c>
      <c r="E2019" s="31">
        <v>2600</v>
      </c>
      <c r="F2019" s="29" t="s">
        <v>18887</v>
      </c>
      <c r="G2019" t="s">
        <v>76</v>
      </c>
    </row>
    <row r="2020" spans="1:7" x14ac:dyDescent="0.25">
      <c r="A2020" s="29" t="s">
        <v>14512</v>
      </c>
      <c r="B2020" s="29" t="s">
        <v>14513</v>
      </c>
      <c r="C2020" s="82">
        <v>44217</v>
      </c>
      <c r="D2020" s="29" t="s">
        <v>19421</v>
      </c>
      <c r="E2020" s="31">
        <v>9870</v>
      </c>
      <c r="F2020" s="29" t="s">
        <v>18894</v>
      </c>
      <c r="G2020" t="s">
        <v>76</v>
      </c>
    </row>
    <row r="2021" spans="1:7" x14ac:dyDescent="0.25">
      <c r="A2021" s="29" t="s">
        <v>14515</v>
      </c>
      <c r="B2021" s="29" t="s">
        <v>14516</v>
      </c>
      <c r="C2021" s="82">
        <v>44217</v>
      </c>
      <c r="D2021" s="29" t="s">
        <v>19016</v>
      </c>
      <c r="E2021" s="31">
        <v>2600</v>
      </c>
      <c r="F2021" s="29" t="s">
        <v>18887</v>
      </c>
      <c r="G2021" t="s">
        <v>76</v>
      </c>
    </row>
    <row r="2022" spans="1:7" x14ac:dyDescent="0.25">
      <c r="A2022" s="29" t="s">
        <v>14517</v>
      </c>
      <c r="B2022" s="29" t="s">
        <v>14518</v>
      </c>
      <c r="C2022" s="82">
        <v>44217</v>
      </c>
      <c r="D2022" s="29" t="s">
        <v>18997</v>
      </c>
      <c r="E2022" s="31">
        <v>2140</v>
      </c>
      <c r="F2022" s="29" t="s">
        <v>18887</v>
      </c>
      <c r="G2022" t="s">
        <v>76</v>
      </c>
    </row>
    <row r="2023" spans="1:7" x14ac:dyDescent="0.25">
      <c r="A2023" s="29" t="s">
        <v>6530</v>
      </c>
      <c r="B2023" s="29" t="s">
        <v>6531</v>
      </c>
      <c r="C2023" s="82">
        <v>44217</v>
      </c>
      <c r="D2023" s="29" t="s">
        <v>19140</v>
      </c>
      <c r="E2023" s="31">
        <v>2328</v>
      </c>
      <c r="F2023" s="29" t="s">
        <v>18887</v>
      </c>
      <c r="G2023" t="s">
        <v>3691</v>
      </c>
    </row>
    <row r="2024" spans="1:7" x14ac:dyDescent="0.25">
      <c r="A2024" s="29" t="s">
        <v>6402</v>
      </c>
      <c r="B2024" s="29" t="s">
        <v>6403</v>
      </c>
      <c r="C2024" s="82">
        <v>44216</v>
      </c>
      <c r="D2024" s="29" t="s">
        <v>19380</v>
      </c>
      <c r="E2024" s="31">
        <v>8400</v>
      </c>
      <c r="F2024" s="29" t="s">
        <v>18893</v>
      </c>
      <c r="G2024" t="s">
        <v>221</v>
      </c>
    </row>
    <row r="2025" spans="1:7" x14ac:dyDescent="0.25">
      <c r="A2025" s="29" t="s">
        <v>6405</v>
      </c>
      <c r="B2025" s="29" t="s">
        <v>6406</v>
      </c>
      <c r="C2025" s="82">
        <v>44216</v>
      </c>
      <c r="D2025" s="29" t="s">
        <v>19380</v>
      </c>
      <c r="E2025" s="31">
        <v>8400</v>
      </c>
      <c r="F2025" s="29" t="s">
        <v>18893</v>
      </c>
      <c r="G2025" t="s">
        <v>221</v>
      </c>
    </row>
    <row r="2026" spans="1:7" x14ac:dyDescent="0.25">
      <c r="A2026" s="29" t="s">
        <v>6407</v>
      </c>
      <c r="B2026" s="29" t="s">
        <v>6408</v>
      </c>
      <c r="C2026" s="82">
        <v>44216</v>
      </c>
      <c r="D2026" s="29" t="s">
        <v>19380</v>
      </c>
      <c r="E2026" s="31">
        <v>8400</v>
      </c>
      <c r="F2026" s="29" t="s">
        <v>18893</v>
      </c>
      <c r="G2026" t="s">
        <v>221</v>
      </c>
    </row>
    <row r="2027" spans="1:7" x14ac:dyDescent="0.25">
      <c r="A2027" s="29" t="s">
        <v>14520</v>
      </c>
      <c r="B2027" s="29" t="s">
        <v>14521</v>
      </c>
      <c r="C2027" s="82">
        <v>44214</v>
      </c>
      <c r="D2027" s="29" t="s">
        <v>18969</v>
      </c>
      <c r="E2027" s="31">
        <v>1050</v>
      </c>
      <c r="F2027" s="29" t="s">
        <v>18884</v>
      </c>
      <c r="G2027" t="s">
        <v>76</v>
      </c>
    </row>
    <row r="2028" spans="1:7" x14ac:dyDescent="0.25">
      <c r="A2028" s="29" t="s">
        <v>14522</v>
      </c>
      <c r="B2028" s="29" t="s">
        <v>14523</v>
      </c>
      <c r="C2028" s="82">
        <v>44214</v>
      </c>
      <c r="D2028" s="29" t="s">
        <v>19051</v>
      </c>
      <c r="E2028" s="31">
        <v>1040</v>
      </c>
      <c r="F2028" s="29" t="s">
        <v>18884</v>
      </c>
      <c r="G2028" t="s">
        <v>76</v>
      </c>
    </row>
    <row r="2029" spans="1:7" x14ac:dyDescent="0.25">
      <c r="A2029" s="29" t="s">
        <v>6388</v>
      </c>
      <c r="B2029" s="29" t="s">
        <v>6389</v>
      </c>
      <c r="C2029" s="82">
        <v>44206</v>
      </c>
      <c r="D2029" s="29" t="s">
        <v>18968</v>
      </c>
      <c r="E2029" s="31">
        <v>1030</v>
      </c>
      <c r="F2029" s="29" t="s">
        <v>18884</v>
      </c>
      <c r="G2029" t="s">
        <v>70</v>
      </c>
    </row>
    <row r="2030" spans="1:7" x14ac:dyDescent="0.25">
      <c r="A2030" s="29" t="s">
        <v>11949</v>
      </c>
      <c r="B2030" s="29" t="s">
        <v>11950</v>
      </c>
      <c r="C2030" s="82">
        <v>44208</v>
      </c>
      <c r="D2030" s="29" t="s">
        <v>19063</v>
      </c>
      <c r="E2030" s="31">
        <v>1200</v>
      </c>
      <c r="F2030" s="29" t="s">
        <v>18884</v>
      </c>
      <c r="G2030" t="s">
        <v>76</v>
      </c>
    </row>
    <row r="2031" spans="1:7" x14ac:dyDescent="0.25">
      <c r="A2031" s="29" t="s">
        <v>11885</v>
      </c>
      <c r="B2031" s="29" t="s">
        <v>11886</v>
      </c>
      <c r="C2031" s="82">
        <v>44207</v>
      </c>
      <c r="D2031" s="29" t="s">
        <v>18979</v>
      </c>
      <c r="E2031" s="31">
        <v>1140</v>
      </c>
      <c r="F2031" s="29" t="s">
        <v>18884</v>
      </c>
      <c r="G2031" t="s">
        <v>76</v>
      </c>
    </row>
    <row r="2032" spans="1:7" x14ac:dyDescent="0.25">
      <c r="A2032" s="29" t="s">
        <v>14524</v>
      </c>
      <c r="B2032" s="29" t="s">
        <v>14525</v>
      </c>
      <c r="C2032" s="82">
        <v>44209</v>
      </c>
      <c r="D2032" s="29" t="s">
        <v>18969</v>
      </c>
      <c r="E2032" s="31">
        <v>1050</v>
      </c>
      <c r="F2032" s="29" t="s">
        <v>18884</v>
      </c>
      <c r="G2032" t="s">
        <v>76</v>
      </c>
    </row>
    <row r="2033" spans="1:7" x14ac:dyDescent="0.25">
      <c r="A2033" s="29" t="s">
        <v>11888</v>
      </c>
      <c r="B2033" s="29" t="s">
        <v>11889</v>
      </c>
      <c r="C2033" s="82">
        <v>44206</v>
      </c>
      <c r="D2033" s="29" t="s">
        <v>18966</v>
      </c>
      <c r="E2033" s="31">
        <v>1000</v>
      </c>
      <c r="F2033" s="29" t="s">
        <v>18884</v>
      </c>
      <c r="G2033" t="s">
        <v>76</v>
      </c>
    </row>
    <row r="2034" spans="1:7" x14ac:dyDescent="0.25">
      <c r="A2034" s="29" t="s">
        <v>14450</v>
      </c>
      <c r="B2034" s="29" t="s">
        <v>14451</v>
      </c>
      <c r="C2034" s="82">
        <v>44207</v>
      </c>
      <c r="D2034" s="29" t="s">
        <v>18966</v>
      </c>
      <c r="E2034" s="31">
        <v>1000</v>
      </c>
      <c r="F2034" s="29" t="s">
        <v>18884</v>
      </c>
      <c r="G2034" t="s">
        <v>70</v>
      </c>
    </row>
    <row r="2035" spans="1:7" x14ac:dyDescent="0.25">
      <c r="A2035" s="29" t="s">
        <v>6391</v>
      </c>
      <c r="B2035" s="29" t="s">
        <v>6392</v>
      </c>
      <c r="C2035" s="82">
        <v>44207</v>
      </c>
      <c r="D2035" s="29" t="s">
        <v>18979</v>
      </c>
      <c r="E2035" s="31">
        <v>1140</v>
      </c>
      <c r="F2035" s="29" t="s">
        <v>18884</v>
      </c>
      <c r="G2035" t="s">
        <v>70</v>
      </c>
    </row>
    <row r="2036" spans="1:7" x14ac:dyDescent="0.25">
      <c r="A2036" s="29" t="s">
        <v>6379</v>
      </c>
      <c r="B2036" s="29" t="s">
        <v>6380</v>
      </c>
      <c r="C2036" s="82">
        <v>44207</v>
      </c>
      <c r="D2036" s="29" t="s">
        <v>18968</v>
      </c>
      <c r="E2036" s="31">
        <v>1030</v>
      </c>
      <c r="F2036" s="29" t="s">
        <v>18884</v>
      </c>
      <c r="G2036" t="s">
        <v>70</v>
      </c>
    </row>
    <row r="2037" spans="1:7" x14ac:dyDescent="0.25">
      <c r="A2037" s="29" t="s">
        <v>6382</v>
      </c>
      <c r="B2037" s="29" t="s">
        <v>6383</v>
      </c>
      <c r="C2037" s="82">
        <v>44208</v>
      </c>
      <c r="D2037" s="29" t="s">
        <v>18968</v>
      </c>
      <c r="E2037" s="31">
        <v>1030</v>
      </c>
      <c r="F2037" s="29" t="s">
        <v>18884</v>
      </c>
      <c r="G2037" t="s">
        <v>70</v>
      </c>
    </row>
    <row r="2038" spans="1:7" x14ac:dyDescent="0.25">
      <c r="A2038" s="29" t="s">
        <v>14526</v>
      </c>
      <c r="B2038" s="29" t="s">
        <v>14527</v>
      </c>
      <c r="C2038" s="82">
        <v>44208</v>
      </c>
      <c r="D2038" s="29" t="s">
        <v>18968</v>
      </c>
      <c r="E2038" s="31">
        <v>1030</v>
      </c>
      <c r="F2038" s="29" t="s">
        <v>18884</v>
      </c>
      <c r="G2038" t="s">
        <v>76</v>
      </c>
    </row>
    <row r="2039" spans="1:7" x14ac:dyDescent="0.25">
      <c r="A2039" s="29" t="s">
        <v>14528</v>
      </c>
      <c r="B2039" s="29" t="s">
        <v>14529</v>
      </c>
      <c r="C2039" s="82">
        <v>44210</v>
      </c>
      <c r="D2039" s="29" t="s">
        <v>19051</v>
      </c>
      <c r="E2039" s="31">
        <v>1040</v>
      </c>
      <c r="F2039" s="29" t="s">
        <v>18884</v>
      </c>
      <c r="G2039" t="s">
        <v>76</v>
      </c>
    </row>
    <row r="2040" spans="1:7" x14ac:dyDescent="0.25">
      <c r="A2040" s="29" t="s">
        <v>11890</v>
      </c>
      <c r="B2040" s="29" t="s">
        <v>11891</v>
      </c>
      <c r="C2040" s="82">
        <v>44210</v>
      </c>
      <c r="D2040" s="29" t="s">
        <v>19051</v>
      </c>
      <c r="E2040" s="31">
        <v>1040</v>
      </c>
      <c r="F2040" s="29" t="s">
        <v>18884</v>
      </c>
      <c r="G2040" t="s">
        <v>76</v>
      </c>
    </row>
    <row r="2041" spans="1:7" x14ac:dyDescent="0.25">
      <c r="A2041" s="29" t="s">
        <v>14531</v>
      </c>
      <c r="B2041" s="29" t="s">
        <v>14532</v>
      </c>
      <c r="C2041" s="82">
        <v>44210</v>
      </c>
      <c r="D2041" s="29" t="s">
        <v>18968</v>
      </c>
      <c r="E2041" s="31">
        <v>1030</v>
      </c>
      <c r="F2041" s="29" t="s">
        <v>18884</v>
      </c>
      <c r="G2041" t="s">
        <v>76</v>
      </c>
    </row>
    <row r="2042" spans="1:7" x14ac:dyDescent="0.25">
      <c r="A2042" s="29" t="s">
        <v>11893</v>
      </c>
      <c r="B2042" s="29" t="s">
        <v>11894</v>
      </c>
      <c r="C2042" s="82">
        <v>44211</v>
      </c>
      <c r="D2042" s="29" t="s">
        <v>19064</v>
      </c>
      <c r="E2042" s="31">
        <v>1210</v>
      </c>
      <c r="F2042" s="29" t="s">
        <v>18884</v>
      </c>
      <c r="G2042" t="s">
        <v>76</v>
      </c>
    </row>
    <row r="2043" spans="1:7" x14ac:dyDescent="0.25">
      <c r="A2043" s="29" t="s">
        <v>14533</v>
      </c>
      <c r="B2043" s="29" t="s">
        <v>14534</v>
      </c>
      <c r="C2043" s="82">
        <v>44211</v>
      </c>
      <c r="D2043" s="29" t="s">
        <v>19051</v>
      </c>
      <c r="E2043" s="31">
        <v>1040</v>
      </c>
      <c r="F2043" s="29" t="s">
        <v>18884</v>
      </c>
      <c r="G2043" t="s">
        <v>76</v>
      </c>
    </row>
    <row r="2044" spans="1:7" x14ac:dyDescent="0.25">
      <c r="A2044" s="29" t="s">
        <v>14536</v>
      </c>
      <c r="B2044" s="29" t="s">
        <v>14537</v>
      </c>
      <c r="C2044" s="82">
        <v>44215</v>
      </c>
      <c r="D2044" s="29" t="s">
        <v>19052</v>
      </c>
      <c r="E2044" s="31">
        <v>1060</v>
      </c>
      <c r="F2044" s="29" t="s">
        <v>18884</v>
      </c>
      <c r="G2044" t="s">
        <v>76</v>
      </c>
    </row>
    <row r="2045" spans="1:7" x14ac:dyDescent="0.25">
      <c r="A2045" s="29" t="s">
        <v>11896</v>
      </c>
      <c r="B2045" s="29" t="s">
        <v>11897</v>
      </c>
      <c r="C2045" s="82">
        <v>44216</v>
      </c>
      <c r="D2045" s="29" t="s">
        <v>18904</v>
      </c>
      <c r="E2045" s="31">
        <v>2018</v>
      </c>
      <c r="F2045" s="29" t="s">
        <v>18887</v>
      </c>
      <c r="G2045" t="s">
        <v>76</v>
      </c>
    </row>
    <row r="2046" spans="1:7" x14ac:dyDescent="0.25">
      <c r="A2046" s="29" t="s">
        <v>6348</v>
      </c>
      <c r="B2046" s="29" t="s">
        <v>6349</v>
      </c>
      <c r="C2046" s="82">
        <v>44214</v>
      </c>
      <c r="D2046" s="29" t="s">
        <v>19030</v>
      </c>
      <c r="E2046" s="31">
        <v>2900</v>
      </c>
      <c r="F2046" s="29" t="s">
        <v>18887</v>
      </c>
      <c r="G2046" t="s">
        <v>76</v>
      </c>
    </row>
    <row r="2047" spans="1:7" x14ac:dyDescent="0.25">
      <c r="A2047" s="29" t="s">
        <v>11898</v>
      </c>
      <c r="B2047" s="29" t="s">
        <v>11899</v>
      </c>
      <c r="C2047" s="82">
        <v>44216</v>
      </c>
      <c r="D2047" s="29" t="s">
        <v>19401</v>
      </c>
      <c r="E2047" s="31">
        <v>8720</v>
      </c>
      <c r="F2047" s="29" t="s">
        <v>18893</v>
      </c>
      <c r="G2047" t="s">
        <v>76</v>
      </c>
    </row>
    <row r="2048" spans="1:7" x14ac:dyDescent="0.25">
      <c r="A2048" s="29" t="s">
        <v>6353</v>
      </c>
      <c r="B2048" s="29" t="s">
        <v>6354</v>
      </c>
      <c r="C2048" s="82">
        <v>44216</v>
      </c>
      <c r="D2048" s="29" t="s">
        <v>18904</v>
      </c>
      <c r="E2048" s="31">
        <v>2018</v>
      </c>
      <c r="F2048" s="29" t="s">
        <v>18887</v>
      </c>
      <c r="G2048" t="s">
        <v>76</v>
      </c>
    </row>
    <row r="2049" spans="1:7" x14ac:dyDescent="0.25">
      <c r="A2049" s="29" t="s">
        <v>9113</v>
      </c>
      <c r="B2049" s="29" t="s">
        <v>9114</v>
      </c>
      <c r="C2049" s="82">
        <v>44214</v>
      </c>
      <c r="D2049" s="29" t="s">
        <v>19019</v>
      </c>
      <c r="E2049" s="31">
        <v>2630</v>
      </c>
      <c r="F2049" s="29" t="s">
        <v>18887</v>
      </c>
      <c r="G2049" t="s">
        <v>76</v>
      </c>
    </row>
    <row r="2050" spans="1:7" x14ac:dyDescent="0.25">
      <c r="A2050" s="29" t="s">
        <v>11951</v>
      </c>
      <c r="B2050" s="29" t="s">
        <v>11952</v>
      </c>
      <c r="C2050" s="82">
        <v>44214</v>
      </c>
      <c r="D2050" s="29" t="s">
        <v>18904</v>
      </c>
      <c r="E2050" s="31">
        <v>2018</v>
      </c>
      <c r="F2050" s="29" t="s">
        <v>18887</v>
      </c>
      <c r="G2050" t="s">
        <v>76</v>
      </c>
    </row>
    <row r="2051" spans="1:7" x14ac:dyDescent="0.25">
      <c r="A2051" s="29" t="s">
        <v>11953</v>
      </c>
      <c r="B2051" s="29" t="s">
        <v>11954</v>
      </c>
      <c r="C2051" s="82">
        <v>44214</v>
      </c>
      <c r="D2051" s="29" t="s">
        <v>18904</v>
      </c>
      <c r="E2051" s="31">
        <v>2018</v>
      </c>
      <c r="F2051" s="29" t="s">
        <v>18887</v>
      </c>
      <c r="G2051" t="s">
        <v>76</v>
      </c>
    </row>
    <row r="2052" spans="1:7" x14ac:dyDescent="0.25">
      <c r="A2052" s="29" t="s">
        <v>11955</v>
      </c>
      <c r="B2052" s="29" t="s">
        <v>11956</v>
      </c>
      <c r="C2052" s="82">
        <v>44214</v>
      </c>
      <c r="D2052" s="29" t="s">
        <v>18904</v>
      </c>
      <c r="E2052" s="31">
        <v>2018</v>
      </c>
      <c r="F2052" s="29" t="s">
        <v>18887</v>
      </c>
      <c r="G2052" t="s">
        <v>76</v>
      </c>
    </row>
    <row r="2053" spans="1:7" x14ac:dyDescent="0.25">
      <c r="A2053" s="29" t="s">
        <v>14465</v>
      </c>
      <c r="B2053" s="29" t="s">
        <v>14466</v>
      </c>
      <c r="C2053" s="82">
        <v>44210</v>
      </c>
      <c r="D2053" s="29" t="s">
        <v>19338</v>
      </c>
      <c r="E2053" s="31">
        <v>6000</v>
      </c>
      <c r="F2053" s="29" t="s">
        <v>18891</v>
      </c>
      <c r="G2053" t="s">
        <v>76</v>
      </c>
    </row>
    <row r="2054" spans="1:7" x14ac:dyDescent="0.25">
      <c r="A2054" s="29" t="s">
        <v>14468</v>
      </c>
      <c r="B2054" s="29" t="s">
        <v>14469</v>
      </c>
      <c r="C2054" s="82">
        <v>44209</v>
      </c>
      <c r="D2054" s="29" t="s">
        <v>19351</v>
      </c>
      <c r="E2054" s="31">
        <v>6181</v>
      </c>
      <c r="F2054" s="29" t="s">
        <v>18891</v>
      </c>
      <c r="G2054" t="s">
        <v>76</v>
      </c>
    </row>
    <row r="2055" spans="1:7" x14ac:dyDescent="0.25">
      <c r="A2055" s="29" t="s">
        <v>6366</v>
      </c>
      <c r="B2055" s="29" t="s">
        <v>6367</v>
      </c>
      <c r="C2055" s="82">
        <v>44211</v>
      </c>
      <c r="D2055" s="29" t="s">
        <v>19105</v>
      </c>
      <c r="E2055" s="31">
        <v>1910</v>
      </c>
      <c r="F2055" s="29" t="s">
        <v>18886</v>
      </c>
      <c r="G2055" t="s">
        <v>490</v>
      </c>
    </row>
    <row r="2056" spans="1:7" x14ac:dyDescent="0.25">
      <c r="A2056" s="29" t="s">
        <v>6368</v>
      </c>
      <c r="B2056" s="29" t="s">
        <v>6369</v>
      </c>
      <c r="C2056" s="82">
        <v>44209</v>
      </c>
      <c r="D2056" s="29" t="s">
        <v>19105</v>
      </c>
      <c r="E2056" s="31">
        <v>1910</v>
      </c>
      <c r="F2056" s="29" t="s">
        <v>18886</v>
      </c>
      <c r="G2056" t="s">
        <v>490</v>
      </c>
    </row>
    <row r="2057" spans="1:7" x14ac:dyDescent="0.25">
      <c r="A2057" s="29" t="s">
        <v>14418</v>
      </c>
      <c r="B2057" s="29" t="s">
        <v>14419</v>
      </c>
      <c r="C2057" s="82">
        <v>44212</v>
      </c>
      <c r="D2057" s="29" t="s">
        <v>19112</v>
      </c>
      <c r="E2057" s="31">
        <v>1970</v>
      </c>
      <c r="F2057" s="29" t="s">
        <v>18886</v>
      </c>
      <c r="G2057" t="s">
        <v>76</v>
      </c>
    </row>
    <row r="2058" spans="1:7" x14ac:dyDescent="0.25">
      <c r="A2058" s="29" t="s">
        <v>6416</v>
      </c>
      <c r="B2058" s="29" t="s">
        <v>6417</v>
      </c>
      <c r="C2058" s="82">
        <v>44212</v>
      </c>
      <c r="D2058" s="29" t="s">
        <v>18966</v>
      </c>
      <c r="E2058" s="31">
        <v>1000</v>
      </c>
      <c r="F2058" s="29" t="s">
        <v>18884</v>
      </c>
      <c r="G2058" t="s">
        <v>2738</v>
      </c>
    </row>
    <row r="2059" spans="1:7" x14ac:dyDescent="0.25">
      <c r="A2059" s="29" t="s">
        <v>14393</v>
      </c>
      <c r="B2059" s="29" t="s">
        <v>14394</v>
      </c>
      <c r="C2059" s="82">
        <v>44212</v>
      </c>
      <c r="D2059" s="29" t="s">
        <v>19051</v>
      </c>
      <c r="E2059" s="31">
        <v>1040</v>
      </c>
      <c r="F2059" s="29" t="s">
        <v>18884</v>
      </c>
      <c r="G2059" t="s">
        <v>70</v>
      </c>
    </row>
    <row r="2060" spans="1:7" x14ac:dyDescent="0.25">
      <c r="A2060" s="29" t="s">
        <v>14476</v>
      </c>
      <c r="B2060" s="29" t="s">
        <v>14477</v>
      </c>
      <c r="C2060" s="82">
        <v>44212</v>
      </c>
      <c r="D2060" s="29" t="s">
        <v>18966</v>
      </c>
      <c r="E2060" s="31">
        <v>1000</v>
      </c>
      <c r="F2060" s="29" t="s">
        <v>18884</v>
      </c>
      <c r="G2060" t="s">
        <v>76</v>
      </c>
    </row>
    <row r="2061" spans="1:7" x14ac:dyDescent="0.25">
      <c r="A2061" s="29" t="s">
        <v>14399</v>
      </c>
      <c r="B2061" s="29" t="s">
        <v>14400</v>
      </c>
      <c r="C2061" s="82">
        <v>44212</v>
      </c>
      <c r="D2061" s="29" t="s">
        <v>18968</v>
      </c>
      <c r="E2061" s="31">
        <v>1030</v>
      </c>
      <c r="F2061" s="29" t="s">
        <v>18884</v>
      </c>
      <c r="G2061" t="s">
        <v>76</v>
      </c>
    </row>
    <row r="2062" spans="1:7" x14ac:dyDescent="0.25">
      <c r="A2062" s="29" t="s">
        <v>14430</v>
      </c>
      <c r="B2062" s="29" t="s">
        <v>14431</v>
      </c>
      <c r="C2062" s="82">
        <v>44212</v>
      </c>
      <c r="D2062" s="29" t="s">
        <v>19051</v>
      </c>
      <c r="E2062" s="31">
        <v>1040</v>
      </c>
      <c r="F2062" s="29" t="s">
        <v>18884</v>
      </c>
      <c r="G2062" t="s">
        <v>76</v>
      </c>
    </row>
    <row r="2063" spans="1:7" x14ac:dyDescent="0.25">
      <c r="A2063" s="29" t="s">
        <v>14432</v>
      </c>
      <c r="B2063" s="29" t="s">
        <v>14433</v>
      </c>
      <c r="C2063" s="82">
        <v>44212</v>
      </c>
      <c r="D2063" s="29" t="s">
        <v>19076</v>
      </c>
      <c r="E2063" s="31">
        <v>1390</v>
      </c>
      <c r="F2063" s="29" t="s">
        <v>18885</v>
      </c>
      <c r="G2063" t="s">
        <v>76</v>
      </c>
    </row>
    <row r="2064" spans="1:7" x14ac:dyDescent="0.25">
      <c r="A2064" s="29" t="s">
        <v>14372</v>
      </c>
      <c r="B2064" s="29" t="s">
        <v>14373</v>
      </c>
      <c r="C2064" s="82">
        <v>44212</v>
      </c>
      <c r="D2064" s="29" t="s">
        <v>19051</v>
      </c>
      <c r="E2064" s="31">
        <v>1040</v>
      </c>
      <c r="F2064" s="29" t="s">
        <v>18884</v>
      </c>
      <c r="G2064" t="s">
        <v>76</v>
      </c>
    </row>
    <row r="2065" spans="1:7" x14ac:dyDescent="0.25">
      <c r="A2065" s="29" t="s">
        <v>14375</v>
      </c>
      <c r="B2065" s="29" t="s">
        <v>14376</v>
      </c>
      <c r="C2065" s="82">
        <v>44212</v>
      </c>
      <c r="D2065" s="29" t="s">
        <v>19051</v>
      </c>
      <c r="E2065" s="31">
        <v>1040</v>
      </c>
      <c r="F2065" s="29" t="s">
        <v>18884</v>
      </c>
      <c r="G2065" t="s">
        <v>76</v>
      </c>
    </row>
    <row r="2066" spans="1:7" x14ac:dyDescent="0.25">
      <c r="A2066" s="29" t="s">
        <v>14380</v>
      </c>
      <c r="B2066" s="29" t="s">
        <v>14381</v>
      </c>
      <c r="C2066" s="82">
        <v>44212</v>
      </c>
      <c r="D2066" s="29" t="s">
        <v>18966</v>
      </c>
      <c r="E2066" s="31">
        <v>1000</v>
      </c>
      <c r="F2066" s="29" t="s">
        <v>18884</v>
      </c>
      <c r="G2066" t="s">
        <v>76</v>
      </c>
    </row>
    <row r="2067" spans="1:7" x14ac:dyDescent="0.25">
      <c r="A2067" s="29" t="s">
        <v>14479</v>
      </c>
      <c r="B2067" s="29" t="s">
        <v>14480</v>
      </c>
      <c r="C2067" s="82">
        <v>44213</v>
      </c>
      <c r="D2067" s="29" t="s">
        <v>18966</v>
      </c>
      <c r="E2067" s="31">
        <v>1000</v>
      </c>
      <c r="F2067" s="29" t="s">
        <v>18884</v>
      </c>
      <c r="G2067" t="s">
        <v>76</v>
      </c>
    </row>
    <row r="2068" spans="1:7" x14ac:dyDescent="0.25">
      <c r="A2068" s="29" t="s">
        <v>14406</v>
      </c>
      <c r="B2068" s="29" t="s">
        <v>14407</v>
      </c>
      <c r="C2068" s="82">
        <v>44213</v>
      </c>
      <c r="D2068" s="29" t="s">
        <v>18966</v>
      </c>
      <c r="E2068" s="31">
        <v>1000</v>
      </c>
      <c r="F2068" s="29" t="s">
        <v>18884</v>
      </c>
      <c r="G2068" t="s">
        <v>76</v>
      </c>
    </row>
    <row r="2069" spans="1:7" x14ac:dyDescent="0.25">
      <c r="A2069" s="29" t="s">
        <v>11922</v>
      </c>
      <c r="B2069" s="29" t="s">
        <v>11923</v>
      </c>
      <c r="C2069" s="82">
        <v>44213</v>
      </c>
      <c r="D2069" s="29" t="s">
        <v>18971</v>
      </c>
      <c r="E2069" s="31">
        <v>1060</v>
      </c>
      <c r="F2069" s="29" t="s">
        <v>18884</v>
      </c>
      <c r="G2069" t="s">
        <v>76</v>
      </c>
    </row>
    <row r="2070" spans="1:7" x14ac:dyDescent="0.25">
      <c r="A2070" s="29" t="s">
        <v>14377</v>
      </c>
      <c r="B2070" s="29" t="s">
        <v>14378</v>
      </c>
      <c r="C2070" s="82">
        <v>44213</v>
      </c>
      <c r="D2070" s="29" t="s">
        <v>18966</v>
      </c>
      <c r="E2070" s="31">
        <v>1000</v>
      </c>
      <c r="F2070" s="29" t="s">
        <v>18884</v>
      </c>
      <c r="G2070" t="s">
        <v>76</v>
      </c>
    </row>
    <row r="2071" spans="1:7" x14ac:dyDescent="0.25">
      <c r="A2071" s="29" t="s">
        <v>14382</v>
      </c>
      <c r="B2071" s="29" t="s">
        <v>14383</v>
      </c>
      <c r="C2071" s="82">
        <v>44213</v>
      </c>
      <c r="D2071" s="29" t="s">
        <v>19051</v>
      </c>
      <c r="E2071" s="31">
        <v>1040</v>
      </c>
      <c r="F2071" s="29" t="s">
        <v>18884</v>
      </c>
      <c r="G2071" t="s">
        <v>76</v>
      </c>
    </row>
    <row r="2072" spans="1:7" x14ac:dyDescent="0.25">
      <c r="A2072" s="29" t="s">
        <v>11957</v>
      </c>
      <c r="B2072" s="29" t="s">
        <v>11958</v>
      </c>
      <c r="C2072" s="82">
        <v>44213</v>
      </c>
      <c r="D2072" s="29" t="s">
        <v>19051</v>
      </c>
      <c r="E2072" s="31">
        <v>1040</v>
      </c>
      <c r="F2072" s="29" t="s">
        <v>18884</v>
      </c>
      <c r="G2072" t="s">
        <v>76</v>
      </c>
    </row>
    <row r="2073" spans="1:7" x14ac:dyDescent="0.25">
      <c r="A2073" s="29" t="s">
        <v>6376</v>
      </c>
      <c r="B2073" s="29" t="s">
        <v>6377</v>
      </c>
      <c r="C2073" s="82">
        <v>44213</v>
      </c>
      <c r="D2073" s="29" t="s">
        <v>18966</v>
      </c>
      <c r="E2073" s="31">
        <v>1000</v>
      </c>
      <c r="F2073" s="29" t="s">
        <v>18884</v>
      </c>
      <c r="G2073" t="s">
        <v>70</v>
      </c>
    </row>
    <row r="2074" spans="1:7" x14ac:dyDescent="0.25">
      <c r="A2074" s="29" t="s">
        <v>11905</v>
      </c>
      <c r="B2074" s="29" t="s">
        <v>11906</v>
      </c>
      <c r="C2074" s="82">
        <v>44213</v>
      </c>
      <c r="D2074" s="29" t="s">
        <v>18969</v>
      </c>
      <c r="E2074" s="31">
        <v>1050</v>
      </c>
      <c r="F2074" s="29" t="s">
        <v>18884</v>
      </c>
      <c r="G2074" t="s">
        <v>76</v>
      </c>
    </row>
    <row r="2075" spans="1:7" x14ac:dyDescent="0.25">
      <c r="A2075" s="29" t="s">
        <v>14482</v>
      </c>
      <c r="B2075" s="29" t="s">
        <v>14483</v>
      </c>
      <c r="C2075" s="82">
        <v>44213</v>
      </c>
      <c r="D2075" s="29" t="s">
        <v>19051</v>
      </c>
      <c r="E2075" s="31">
        <v>1040</v>
      </c>
      <c r="F2075" s="29" t="s">
        <v>18884</v>
      </c>
      <c r="G2075" t="s">
        <v>76</v>
      </c>
    </row>
    <row r="2076" spans="1:7" x14ac:dyDescent="0.25">
      <c r="A2076" s="29" t="s">
        <v>14484</v>
      </c>
      <c r="B2076" s="29" t="s">
        <v>14485</v>
      </c>
      <c r="C2076" s="82">
        <v>44214</v>
      </c>
      <c r="D2076" s="29" t="s">
        <v>18966</v>
      </c>
      <c r="E2076" s="31">
        <v>1000</v>
      </c>
      <c r="F2076" s="29" t="s">
        <v>18884</v>
      </c>
      <c r="G2076" t="s">
        <v>76</v>
      </c>
    </row>
    <row r="2077" spans="1:7" x14ac:dyDescent="0.25">
      <c r="A2077" s="29" t="s">
        <v>6418</v>
      </c>
      <c r="B2077" s="29" t="s">
        <v>6419</v>
      </c>
      <c r="C2077" s="82">
        <v>44245</v>
      </c>
      <c r="D2077" s="29" t="s">
        <v>18966</v>
      </c>
      <c r="E2077" s="31">
        <v>1000</v>
      </c>
      <c r="F2077" s="29" t="s">
        <v>18884</v>
      </c>
      <c r="G2077" t="s">
        <v>2738</v>
      </c>
    </row>
    <row r="2078" spans="1:7" x14ac:dyDescent="0.25">
      <c r="A2078" s="29" t="s">
        <v>14540</v>
      </c>
      <c r="B2078" s="29" t="s">
        <v>14541</v>
      </c>
      <c r="C2078" s="82">
        <v>44214</v>
      </c>
      <c r="D2078" s="29" t="s">
        <v>18968</v>
      </c>
      <c r="E2078" s="31">
        <v>1030</v>
      </c>
      <c r="F2078" s="29" t="s">
        <v>18884</v>
      </c>
      <c r="G2078" t="s">
        <v>76</v>
      </c>
    </row>
    <row r="2079" spans="1:7" x14ac:dyDescent="0.25">
      <c r="A2079" s="29" t="s">
        <v>14543</v>
      </c>
      <c r="B2079" s="29" t="s">
        <v>14544</v>
      </c>
      <c r="C2079" s="82">
        <v>44216</v>
      </c>
      <c r="D2079" s="29" t="s">
        <v>19183</v>
      </c>
      <c r="E2079" s="31">
        <v>3020</v>
      </c>
      <c r="F2079" s="29" t="s">
        <v>18886</v>
      </c>
      <c r="G2079" t="s">
        <v>76</v>
      </c>
    </row>
    <row r="2080" spans="1:7" x14ac:dyDescent="0.25">
      <c r="A2080" s="29" t="s">
        <v>14409</v>
      </c>
      <c r="B2080" s="29" t="s">
        <v>14410</v>
      </c>
      <c r="C2080" s="82">
        <v>44216</v>
      </c>
      <c r="D2080" s="29" t="s">
        <v>19327</v>
      </c>
      <c r="E2080" s="31">
        <v>5060</v>
      </c>
      <c r="F2080" s="29" t="s">
        <v>18890</v>
      </c>
      <c r="G2080" t="s">
        <v>41</v>
      </c>
    </row>
    <row r="2081" spans="1:7" x14ac:dyDescent="0.25">
      <c r="A2081" s="29" t="s">
        <v>14401</v>
      </c>
      <c r="B2081" s="29" t="s">
        <v>14402</v>
      </c>
      <c r="C2081" s="82">
        <v>44216</v>
      </c>
      <c r="D2081" s="29" t="s">
        <v>19189</v>
      </c>
      <c r="E2081" s="31">
        <v>3061</v>
      </c>
      <c r="F2081" s="29" t="s">
        <v>18886</v>
      </c>
      <c r="G2081" t="s">
        <v>76</v>
      </c>
    </row>
    <row r="2082" spans="1:7" x14ac:dyDescent="0.25">
      <c r="A2082" s="29" t="s">
        <v>14385</v>
      </c>
      <c r="B2082" s="29" t="s">
        <v>14386</v>
      </c>
      <c r="C2082" s="82">
        <v>44216</v>
      </c>
      <c r="D2082" s="29" t="s">
        <v>19410</v>
      </c>
      <c r="E2082" s="31">
        <v>9220</v>
      </c>
      <c r="F2082" s="29" t="s">
        <v>18894</v>
      </c>
      <c r="G2082" t="s">
        <v>70</v>
      </c>
    </row>
    <row r="2083" spans="1:7" x14ac:dyDescent="0.25">
      <c r="A2083" s="29" t="s">
        <v>14390</v>
      </c>
      <c r="B2083" s="29" t="s">
        <v>14391</v>
      </c>
      <c r="C2083" s="82">
        <v>44218</v>
      </c>
      <c r="D2083" s="29" t="s">
        <v>19338</v>
      </c>
      <c r="E2083" s="31">
        <v>6000</v>
      </c>
      <c r="F2083" s="29" t="s">
        <v>18891</v>
      </c>
      <c r="G2083" t="s">
        <v>41</v>
      </c>
    </row>
    <row r="2084" spans="1:7" x14ac:dyDescent="0.25">
      <c r="A2084" s="29" t="s">
        <v>14546</v>
      </c>
      <c r="B2084" s="29" t="s">
        <v>14547</v>
      </c>
      <c r="C2084" s="82">
        <v>44218</v>
      </c>
      <c r="D2084" s="29" t="s">
        <v>19177</v>
      </c>
      <c r="E2084" s="31">
        <v>3001</v>
      </c>
      <c r="F2084" s="29" t="s">
        <v>18886</v>
      </c>
      <c r="G2084" t="s">
        <v>76</v>
      </c>
    </row>
    <row r="2085" spans="1:7" x14ac:dyDescent="0.25">
      <c r="A2085" s="29" t="s">
        <v>14367</v>
      </c>
      <c r="B2085" s="29" t="s">
        <v>14368</v>
      </c>
      <c r="C2085" s="82">
        <v>44218</v>
      </c>
      <c r="D2085" s="29" t="s">
        <v>19251</v>
      </c>
      <c r="E2085" s="31">
        <v>3461</v>
      </c>
      <c r="F2085" s="29" t="s">
        <v>18886</v>
      </c>
      <c r="G2085" t="s">
        <v>76</v>
      </c>
    </row>
    <row r="2086" spans="1:7" x14ac:dyDescent="0.25">
      <c r="A2086" s="29" t="s">
        <v>14548</v>
      </c>
      <c r="B2086" s="29" t="s">
        <v>14549</v>
      </c>
      <c r="C2086" s="82">
        <v>44218</v>
      </c>
      <c r="D2086" s="29" t="s">
        <v>19249</v>
      </c>
      <c r="E2086" s="31">
        <v>3460</v>
      </c>
      <c r="F2086" s="29" t="s">
        <v>18886</v>
      </c>
      <c r="G2086" t="s">
        <v>76</v>
      </c>
    </row>
    <row r="2087" spans="1:7" x14ac:dyDescent="0.25">
      <c r="A2087" s="29" t="s">
        <v>14550</v>
      </c>
      <c r="B2087" s="29" t="s">
        <v>14551</v>
      </c>
      <c r="C2087" s="82">
        <v>44218</v>
      </c>
      <c r="D2087" s="29" t="s">
        <v>19249</v>
      </c>
      <c r="E2087" s="31">
        <v>3460</v>
      </c>
      <c r="F2087" s="29" t="s">
        <v>18886</v>
      </c>
      <c r="G2087" t="s">
        <v>76</v>
      </c>
    </row>
    <row r="2088" spans="1:7" x14ac:dyDescent="0.25">
      <c r="A2088" s="29" t="s">
        <v>14369</v>
      </c>
      <c r="B2088" s="29" t="s">
        <v>14370</v>
      </c>
      <c r="C2088" s="82">
        <v>44218</v>
      </c>
      <c r="D2088" s="29" t="s">
        <v>19223</v>
      </c>
      <c r="E2088" s="31">
        <v>3290</v>
      </c>
      <c r="F2088" s="29" t="s">
        <v>18886</v>
      </c>
      <c r="G2088" t="s">
        <v>76</v>
      </c>
    </row>
    <row r="2089" spans="1:7" x14ac:dyDescent="0.25">
      <c r="A2089" s="29" t="s">
        <v>14445</v>
      </c>
      <c r="B2089" s="29" t="s">
        <v>14446</v>
      </c>
      <c r="C2089" s="82">
        <v>44218</v>
      </c>
      <c r="D2089" s="29" t="s">
        <v>19251</v>
      </c>
      <c r="E2089" s="31">
        <v>3461</v>
      </c>
      <c r="F2089" s="29" t="s">
        <v>18886</v>
      </c>
      <c r="G2089" t="s">
        <v>76</v>
      </c>
    </row>
    <row r="2090" spans="1:7" x14ac:dyDescent="0.25">
      <c r="A2090" s="29" t="s">
        <v>6359</v>
      </c>
      <c r="B2090" s="29" t="s">
        <v>6360</v>
      </c>
      <c r="C2090" s="82">
        <v>44218</v>
      </c>
      <c r="D2090" s="29" t="s">
        <v>19188</v>
      </c>
      <c r="E2090" s="31">
        <v>3060</v>
      </c>
      <c r="F2090" s="29" t="s">
        <v>18886</v>
      </c>
      <c r="G2090" t="s">
        <v>76</v>
      </c>
    </row>
    <row r="2091" spans="1:7" x14ac:dyDescent="0.25">
      <c r="A2091" s="29" t="s">
        <v>14552</v>
      </c>
      <c r="B2091" s="29" t="s">
        <v>14553</v>
      </c>
      <c r="C2091" s="82">
        <v>44218</v>
      </c>
      <c r="D2091" s="29" t="s">
        <v>19176</v>
      </c>
      <c r="E2091" s="31">
        <v>3000</v>
      </c>
      <c r="F2091" s="29" t="s">
        <v>18886</v>
      </c>
      <c r="G2091" t="s">
        <v>76</v>
      </c>
    </row>
    <row r="2092" spans="1:7" x14ac:dyDescent="0.25">
      <c r="A2092" s="29" t="s">
        <v>14554</v>
      </c>
      <c r="B2092" s="29" t="s">
        <v>14555</v>
      </c>
      <c r="C2092" s="82">
        <v>44219</v>
      </c>
      <c r="D2092" s="29" t="s">
        <v>19176</v>
      </c>
      <c r="E2092" s="31">
        <v>3000</v>
      </c>
      <c r="F2092" s="29" t="s">
        <v>18886</v>
      </c>
      <c r="G2092" t="s">
        <v>76</v>
      </c>
    </row>
    <row r="2093" spans="1:7" x14ac:dyDescent="0.25">
      <c r="A2093" s="29" t="s">
        <v>14556</v>
      </c>
      <c r="B2093" s="29" t="s">
        <v>14557</v>
      </c>
      <c r="C2093" s="82">
        <v>44219</v>
      </c>
      <c r="D2093" s="29" t="s">
        <v>19199</v>
      </c>
      <c r="E2093" s="31">
        <v>3111</v>
      </c>
      <c r="F2093" s="29" t="s">
        <v>18886</v>
      </c>
      <c r="G2093" t="s">
        <v>76</v>
      </c>
    </row>
    <row r="2094" spans="1:7" x14ac:dyDescent="0.25">
      <c r="A2094" s="29" t="s">
        <v>14558</v>
      </c>
      <c r="B2094" s="29" t="s">
        <v>14559</v>
      </c>
      <c r="C2094" s="82">
        <v>44219</v>
      </c>
      <c r="D2094" s="29" t="s">
        <v>19199</v>
      </c>
      <c r="E2094" s="31">
        <v>3111</v>
      </c>
      <c r="F2094" s="29" t="s">
        <v>18886</v>
      </c>
      <c r="G2094" t="s">
        <v>76</v>
      </c>
    </row>
    <row r="2095" spans="1:7" x14ac:dyDescent="0.25">
      <c r="A2095" s="29" t="s">
        <v>14561</v>
      </c>
      <c r="B2095" s="29" t="s">
        <v>14562</v>
      </c>
      <c r="C2095" s="82">
        <v>44219</v>
      </c>
      <c r="D2095" s="29" t="s">
        <v>19233</v>
      </c>
      <c r="E2095" s="31">
        <v>3360</v>
      </c>
      <c r="F2095" s="29" t="s">
        <v>18886</v>
      </c>
      <c r="G2095" t="s">
        <v>76</v>
      </c>
    </row>
    <row r="2096" spans="1:7" x14ac:dyDescent="0.25">
      <c r="A2096" s="29" t="s">
        <v>11903</v>
      </c>
      <c r="B2096" s="29" t="s">
        <v>11904</v>
      </c>
      <c r="C2096" s="82">
        <v>44219</v>
      </c>
      <c r="D2096" s="29" t="s">
        <v>19218</v>
      </c>
      <c r="E2096" s="31">
        <v>3270</v>
      </c>
      <c r="F2096" s="29" t="s">
        <v>18886</v>
      </c>
      <c r="G2096" t="s">
        <v>76</v>
      </c>
    </row>
    <row r="2097" spans="1:7" x14ac:dyDescent="0.25">
      <c r="A2097" s="29" t="s">
        <v>14564</v>
      </c>
      <c r="B2097" s="29" t="s">
        <v>14565</v>
      </c>
      <c r="C2097" s="82">
        <v>44219</v>
      </c>
      <c r="D2097" s="29" t="s">
        <v>19233</v>
      </c>
      <c r="E2097" s="31">
        <v>3360</v>
      </c>
      <c r="F2097" s="29" t="s">
        <v>18886</v>
      </c>
      <c r="G2097" t="s">
        <v>76</v>
      </c>
    </row>
    <row r="2098" spans="1:7" x14ac:dyDescent="0.25">
      <c r="A2098" s="29" t="s">
        <v>6428</v>
      </c>
      <c r="B2098" s="29" t="s">
        <v>6429</v>
      </c>
      <c r="C2098" s="82">
        <v>44218</v>
      </c>
      <c r="D2098" s="29" t="s">
        <v>19192</v>
      </c>
      <c r="E2098" s="31">
        <v>3071</v>
      </c>
      <c r="F2098" s="29" t="s">
        <v>18886</v>
      </c>
      <c r="G2098" t="s">
        <v>25</v>
      </c>
    </row>
    <row r="2099" spans="1:7" x14ac:dyDescent="0.25">
      <c r="A2099" s="29" t="s">
        <v>9127</v>
      </c>
      <c r="B2099" s="29" t="s">
        <v>9128</v>
      </c>
      <c r="C2099" s="82">
        <v>44218</v>
      </c>
      <c r="D2099" s="29" t="s">
        <v>19161</v>
      </c>
      <c r="E2099" s="31">
        <v>3550</v>
      </c>
      <c r="F2099" s="29" t="s">
        <v>18888</v>
      </c>
      <c r="G2099" t="s">
        <v>563</v>
      </c>
    </row>
    <row r="2100" spans="1:7" x14ac:dyDescent="0.25">
      <c r="A2100" s="29" t="s">
        <v>9129</v>
      </c>
      <c r="B2100" s="29" t="s">
        <v>9130</v>
      </c>
      <c r="C2100" s="82">
        <v>44218</v>
      </c>
      <c r="D2100" s="29" t="s">
        <v>19161</v>
      </c>
      <c r="E2100" s="31">
        <v>3550</v>
      </c>
      <c r="F2100" s="29" t="s">
        <v>18888</v>
      </c>
      <c r="G2100" t="s">
        <v>563</v>
      </c>
    </row>
    <row r="2101" spans="1:7" x14ac:dyDescent="0.25">
      <c r="A2101" s="29" t="s">
        <v>6433</v>
      </c>
      <c r="B2101" s="29" t="s">
        <v>6434</v>
      </c>
      <c r="C2101" s="82">
        <v>44218</v>
      </c>
      <c r="D2101" s="29" t="s">
        <v>19308</v>
      </c>
      <c r="E2101" s="31">
        <v>3945</v>
      </c>
      <c r="F2101" s="29" t="s">
        <v>18888</v>
      </c>
      <c r="G2101" t="s">
        <v>34</v>
      </c>
    </row>
    <row r="2102" spans="1:7" x14ac:dyDescent="0.25">
      <c r="A2102" s="29" t="s">
        <v>14473</v>
      </c>
      <c r="B2102" s="29" t="s">
        <v>14474</v>
      </c>
      <c r="C2102" s="82">
        <v>44216</v>
      </c>
      <c r="D2102" s="29" t="s">
        <v>19079</v>
      </c>
      <c r="E2102" s="31">
        <v>1420</v>
      </c>
      <c r="F2102" s="29" t="s">
        <v>18885</v>
      </c>
      <c r="G2102" t="s">
        <v>76</v>
      </c>
    </row>
    <row r="2103" spans="1:7" x14ac:dyDescent="0.25">
      <c r="A2103" s="29" t="s">
        <v>6436</v>
      </c>
      <c r="B2103" s="29" t="s">
        <v>6437</v>
      </c>
      <c r="C2103" s="82">
        <v>44218</v>
      </c>
      <c r="D2103" s="29" t="s">
        <v>18992</v>
      </c>
      <c r="E2103" s="31">
        <v>1853</v>
      </c>
      <c r="F2103" s="29" t="s">
        <v>18886</v>
      </c>
      <c r="G2103" t="s">
        <v>25</v>
      </c>
    </row>
    <row r="2104" spans="1:7" x14ac:dyDescent="0.25">
      <c r="A2104" s="29" t="s">
        <v>6409</v>
      </c>
      <c r="B2104" s="29" t="s">
        <v>6410</v>
      </c>
      <c r="C2104" s="82">
        <v>44214</v>
      </c>
      <c r="D2104" s="29" t="s">
        <v>19380</v>
      </c>
      <c r="E2104" s="31">
        <v>8400</v>
      </c>
      <c r="F2104" s="29" t="s">
        <v>18893</v>
      </c>
      <c r="G2104" t="s">
        <v>221</v>
      </c>
    </row>
    <row r="2105" spans="1:7" x14ac:dyDescent="0.25">
      <c r="A2105" s="29" t="s">
        <v>6533</v>
      </c>
      <c r="B2105" s="29" t="s">
        <v>6534</v>
      </c>
      <c r="C2105" s="82">
        <v>44218</v>
      </c>
      <c r="D2105" s="29" t="s">
        <v>19303</v>
      </c>
      <c r="E2105" s="31">
        <v>3930</v>
      </c>
      <c r="F2105" s="29" t="s">
        <v>18888</v>
      </c>
      <c r="G2105" t="s">
        <v>25</v>
      </c>
    </row>
    <row r="2106" spans="1:7" x14ac:dyDescent="0.25">
      <c r="A2106" s="29" t="s">
        <v>11919</v>
      </c>
      <c r="B2106" s="29" t="s">
        <v>11920</v>
      </c>
      <c r="C2106" s="82">
        <v>44218</v>
      </c>
      <c r="D2106" s="29" t="s">
        <v>18990</v>
      </c>
      <c r="E2106" s="31">
        <v>1831</v>
      </c>
      <c r="F2106" s="29" t="s">
        <v>18886</v>
      </c>
      <c r="G2106" t="s">
        <v>76</v>
      </c>
    </row>
    <row r="2107" spans="1:7" x14ac:dyDescent="0.25">
      <c r="A2107" s="29" t="s">
        <v>6440</v>
      </c>
      <c r="B2107" s="29" t="s">
        <v>6441</v>
      </c>
      <c r="C2107" s="82">
        <v>44218</v>
      </c>
      <c r="D2107" s="29" t="s">
        <v>19304</v>
      </c>
      <c r="E2107" s="31">
        <v>3930</v>
      </c>
      <c r="F2107" s="29" t="s">
        <v>18888</v>
      </c>
      <c r="G2107" t="s">
        <v>25</v>
      </c>
    </row>
    <row r="2108" spans="1:7" x14ac:dyDescent="0.25">
      <c r="A2108" s="29" t="s">
        <v>11960</v>
      </c>
      <c r="B2108" s="29" t="s">
        <v>11961</v>
      </c>
      <c r="C2108" s="82">
        <v>44219</v>
      </c>
      <c r="D2108" s="29" t="s">
        <v>18904</v>
      </c>
      <c r="E2108" s="31">
        <v>2018</v>
      </c>
      <c r="F2108" s="29" t="s">
        <v>18887</v>
      </c>
      <c r="G2108" t="s">
        <v>76</v>
      </c>
    </row>
    <row r="2109" spans="1:7" x14ac:dyDescent="0.25">
      <c r="A2109" s="29" t="s">
        <v>14459</v>
      </c>
      <c r="B2109" s="29" t="s">
        <v>14460</v>
      </c>
      <c r="C2109" s="82">
        <v>44218</v>
      </c>
      <c r="D2109" s="29" t="s">
        <v>19078</v>
      </c>
      <c r="E2109" s="31">
        <v>1410</v>
      </c>
      <c r="F2109" s="29" t="s">
        <v>18885</v>
      </c>
      <c r="G2109" t="s">
        <v>76</v>
      </c>
    </row>
    <row r="2110" spans="1:7" x14ac:dyDescent="0.25">
      <c r="A2110" s="29" t="s">
        <v>9123</v>
      </c>
      <c r="B2110" s="29" t="s">
        <v>9124</v>
      </c>
      <c r="C2110" s="82">
        <v>44218</v>
      </c>
      <c r="D2110" s="29" t="s">
        <v>19387</v>
      </c>
      <c r="E2110" s="31">
        <v>8450</v>
      </c>
      <c r="F2110" s="29" t="s">
        <v>18893</v>
      </c>
      <c r="G2110" t="s">
        <v>25</v>
      </c>
    </row>
    <row r="2111" spans="1:7" x14ac:dyDescent="0.25">
      <c r="A2111" s="29" t="s">
        <v>16941</v>
      </c>
      <c r="B2111" s="29" t="s">
        <v>16942</v>
      </c>
      <c r="C2111" s="82">
        <v>44220</v>
      </c>
      <c r="D2111" s="29" t="s">
        <v>19190</v>
      </c>
      <c r="E2111" s="31">
        <v>3070</v>
      </c>
      <c r="F2111" s="29" t="s">
        <v>18886</v>
      </c>
      <c r="G2111" t="s">
        <v>76</v>
      </c>
    </row>
    <row r="2112" spans="1:7" x14ac:dyDescent="0.25">
      <c r="A2112" s="29" t="s">
        <v>16943</v>
      </c>
      <c r="B2112" s="29" t="s">
        <v>16944</v>
      </c>
      <c r="C2112" s="82">
        <v>44220</v>
      </c>
      <c r="D2112" s="29" t="s">
        <v>19188</v>
      </c>
      <c r="E2112" s="31">
        <v>3060</v>
      </c>
      <c r="F2112" s="29" t="s">
        <v>18886</v>
      </c>
      <c r="G2112" t="s">
        <v>76</v>
      </c>
    </row>
    <row r="2113" spans="1:7" x14ac:dyDescent="0.25">
      <c r="A2113" s="29" t="s">
        <v>16945</v>
      </c>
      <c r="B2113" s="29" t="s">
        <v>16946</v>
      </c>
      <c r="C2113" s="82">
        <v>44220</v>
      </c>
      <c r="D2113" s="29" t="s">
        <v>19233</v>
      </c>
      <c r="E2113" s="31">
        <v>3360</v>
      </c>
      <c r="F2113" s="29" t="s">
        <v>18886</v>
      </c>
      <c r="G2113" t="s">
        <v>76</v>
      </c>
    </row>
    <row r="2114" spans="1:7" x14ac:dyDescent="0.25">
      <c r="A2114" s="29" t="s">
        <v>16948</v>
      </c>
      <c r="B2114" s="29" t="s">
        <v>16949</v>
      </c>
      <c r="C2114" s="82">
        <v>44217</v>
      </c>
      <c r="D2114" s="29" t="s">
        <v>19303</v>
      </c>
      <c r="E2114" s="31">
        <v>3930</v>
      </c>
      <c r="F2114" s="29" t="s">
        <v>18888</v>
      </c>
      <c r="G2114" t="s">
        <v>841</v>
      </c>
    </row>
    <row r="2115" spans="1:7" x14ac:dyDescent="0.25">
      <c r="A2115" s="29" t="s">
        <v>16951</v>
      </c>
      <c r="B2115" s="29" t="s">
        <v>16952</v>
      </c>
      <c r="C2115" s="82">
        <v>44217</v>
      </c>
      <c r="D2115" s="29" t="s">
        <v>19303</v>
      </c>
      <c r="E2115" s="31">
        <v>3930</v>
      </c>
      <c r="F2115" s="29" t="s">
        <v>18888</v>
      </c>
      <c r="G2115" t="s">
        <v>841</v>
      </c>
    </row>
    <row r="2116" spans="1:7" x14ac:dyDescent="0.25">
      <c r="A2116" s="29" t="s">
        <v>16954</v>
      </c>
      <c r="B2116" s="29" t="s">
        <v>16955</v>
      </c>
      <c r="C2116" s="82">
        <v>44217</v>
      </c>
      <c r="D2116" s="29" t="s">
        <v>19161</v>
      </c>
      <c r="E2116" s="31">
        <v>3550</v>
      </c>
      <c r="F2116" s="29" t="s">
        <v>18888</v>
      </c>
      <c r="G2116" t="s">
        <v>34</v>
      </c>
    </row>
    <row r="2117" spans="1:7" x14ac:dyDescent="0.25">
      <c r="A2117" s="29" t="s">
        <v>14341</v>
      </c>
      <c r="B2117" s="29" t="s">
        <v>14342</v>
      </c>
      <c r="C2117" s="82">
        <v>44217</v>
      </c>
      <c r="D2117" s="29" t="s">
        <v>19303</v>
      </c>
      <c r="E2117" s="31">
        <v>3930</v>
      </c>
      <c r="F2117" s="29" t="s">
        <v>18888</v>
      </c>
      <c r="G2117" t="s">
        <v>841</v>
      </c>
    </row>
    <row r="2118" spans="1:7" x14ac:dyDescent="0.25">
      <c r="A2118" s="29" t="s">
        <v>14344</v>
      </c>
      <c r="B2118" s="29" t="s">
        <v>14345</v>
      </c>
      <c r="C2118" s="82">
        <v>44219</v>
      </c>
      <c r="D2118" s="29" t="s">
        <v>19129</v>
      </c>
      <c r="E2118" s="31">
        <v>2260</v>
      </c>
      <c r="F2118" s="29" t="s">
        <v>18887</v>
      </c>
      <c r="G2118" t="s">
        <v>41</v>
      </c>
    </row>
    <row r="2119" spans="1:7" x14ac:dyDescent="0.25">
      <c r="A2119" s="29" t="s">
        <v>14361</v>
      </c>
      <c r="B2119" s="29" t="s">
        <v>14362</v>
      </c>
      <c r="C2119" s="82">
        <v>44217</v>
      </c>
      <c r="D2119" s="29" t="s">
        <v>18908</v>
      </c>
      <c r="E2119" s="31">
        <v>3800</v>
      </c>
      <c r="F2119" s="29" t="s">
        <v>18888</v>
      </c>
      <c r="G2119" t="s">
        <v>76</v>
      </c>
    </row>
    <row r="2120" spans="1:7" x14ac:dyDescent="0.25">
      <c r="A2120" s="29" t="s">
        <v>14427</v>
      </c>
      <c r="B2120" s="29" t="s">
        <v>14428</v>
      </c>
      <c r="C2120" s="82">
        <v>44217</v>
      </c>
      <c r="D2120" s="29" t="s">
        <v>18908</v>
      </c>
      <c r="E2120" s="31">
        <v>3800</v>
      </c>
      <c r="F2120" s="29" t="s">
        <v>18888</v>
      </c>
      <c r="G2120" t="s">
        <v>76</v>
      </c>
    </row>
    <row r="2121" spans="1:7" x14ac:dyDescent="0.25">
      <c r="A2121" s="29" t="s">
        <v>11962</v>
      </c>
      <c r="B2121" s="29" t="s">
        <v>11963</v>
      </c>
      <c r="C2121" s="82">
        <v>44217</v>
      </c>
      <c r="D2121" s="29" t="s">
        <v>18908</v>
      </c>
      <c r="E2121" s="31">
        <v>3800</v>
      </c>
      <c r="F2121" s="29" t="s">
        <v>18888</v>
      </c>
      <c r="G2121" t="s">
        <v>76</v>
      </c>
    </row>
    <row r="2122" spans="1:7" x14ac:dyDescent="0.25">
      <c r="A2122" s="29" t="s">
        <v>14566</v>
      </c>
      <c r="B2122" s="29" t="s">
        <v>14567</v>
      </c>
      <c r="C2122" s="82">
        <v>44217</v>
      </c>
      <c r="D2122" s="29" t="s">
        <v>19029</v>
      </c>
      <c r="E2122" s="31">
        <v>2860</v>
      </c>
      <c r="F2122" s="29" t="s">
        <v>18887</v>
      </c>
      <c r="G2122" t="s">
        <v>76</v>
      </c>
    </row>
    <row r="2123" spans="1:7" x14ac:dyDescent="0.25">
      <c r="A2123" s="29" t="s">
        <v>14569</v>
      </c>
      <c r="B2123" s="29" t="s">
        <v>14570</v>
      </c>
      <c r="C2123" s="82">
        <v>44217</v>
      </c>
      <c r="D2123" s="29" t="s">
        <v>19124</v>
      </c>
      <c r="E2123" s="31">
        <v>2235</v>
      </c>
      <c r="F2123" s="29" t="s">
        <v>18887</v>
      </c>
      <c r="G2123" t="s">
        <v>76</v>
      </c>
    </row>
    <row r="2124" spans="1:7" x14ac:dyDescent="0.25">
      <c r="A2124" s="29" t="s">
        <v>14349</v>
      </c>
      <c r="B2124" s="29" t="s">
        <v>14350</v>
      </c>
      <c r="C2124" s="82">
        <v>44217</v>
      </c>
      <c r="D2124" s="29" t="s">
        <v>18904</v>
      </c>
      <c r="E2124" s="31">
        <v>2018</v>
      </c>
      <c r="F2124" s="29" t="s">
        <v>18887</v>
      </c>
      <c r="G2124" t="s">
        <v>76</v>
      </c>
    </row>
    <row r="2125" spans="1:7" x14ac:dyDescent="0.25">
      <c r="A2125" s="29" t="s">
        <v>14572</v>
      </c>
      <c r="B2125" s="29" t="s">
        <v>14573</v>
      </c>
      <c r="C2125" s="82">
        <v>44217</v>
      </c>
      <c r="D2125" s="29" t="s">
        <v>19124</v>
      </c>
      <c r="E2125" s="31">
        <v>2235</v>
      </c>
      <c r="F2125" s="29" t="s">
        <v>18887</v>
      </c>
      <c r="G2125" t="s">
        <v>76</v>
      </c>
    </row>
    <row r="2126" spans="1:7" x14ac:dyDescent="0.25">
      <c r="A2126" s="29" t="s">
        <v>14574</v>
      </c>
      <c r="B2126" s="29" t="s">
        <v>14575</v>
      </c>
      <c r="C2126" s="82">
        <v>44217</v>
      </c>
      <c r="D2126" s="29" t="s">
        <v>19409</v>
      </c>
      <c r="E2126" s="31">
        <v>9140</v>
      </c>
      <c r="F2126" s="29" t="s">
        <v>18894</v>
      </c>
      <c r="G2126" t="s">
        <v>76</v>
      </c>
    </row>
    <row r="2127" spans="1:7" x14ac:dyDescent="0.25">
      <c r="A2127" s="29" t="s">
        <v>11964</v>
      </c>
      <c r="B2127" s="29" t="s">
        <v>11965</v>
      </c>
      <c r="C2127" s="82">
        <v>44217</v>
      </c>
      <c r="D2127" s="29" t="s">
        <v>18908</v>
      </c>
      <c r="E2127" s="31">
        <v>3800</v>
      </c>
      <c r="F2127" s="29" t="s">
        <v>18888</v>
      </c>
      <c r="G2127" t="s">
        <v>76</v>
      </c>
    </row>
    <row r="2128" spans="1:7" x14ac:dyDescent="0.25">
      <c r="A2128" s="29" t="s">
        <v>14576</v>
      </c>
      <c r="B2128" s="29" t="s">
        <v>14577</v>
      </c>
      <c r="C2128" s="82">
        <v>44217</v>
      </c>
      <c r="D2128" s="29" t="s">
        <v>19165</v>
      </c>
      <c r="E2128" s="31">
        <v>2627</v>
      </c>
      <c r="F2128" s="29" t="s">
        <v>18887</v>
      </c>
      <c r="G2128" t="s">
        <v>76</v>
      </c>
    </row>
    <row r="2129" spans="1:7" x14ac:dyDescent="0.25">
      <c r="A2129" s="29" t="s">
        <v>14579</v>
      </c>
      <c r="B2129" s="29" t="s">
        <v>14580</v>
      </c>
      <c r="C2129" s="82">
        <v>44218</v>
      </c>
      <c r="D2129" s="29" t="s">
        <v>19249</v>
      </c>
      <c r="E2129" s="31">
        <v>3460</v>
      </c>
      <c r="F2129" s="29" t="s">
        <v>18886</v>
      </c>
      <c r="G2129" t="s">
        <v>76</v>
      </c>
    </row>
    <row r="2130" spans="1:7" x14ac:dyDescent="0.25">
      <c r="A2130" s="29" t="s">
        <v>11966</v>
      </c>
      <c r="B2130" s="29" t="s">
        <v>11967</v>
      </c>
      <c r="C2130" s="82">
        <v>44218</v>
      </c>
      <c r="D2130" s="29" t="s">
        <v>19001</v>
      </c>
      <c r="E2130" s="31">
        <v>2240</v>
      </c>
      <c r="F2130" s="29" t="s">
        <v>18887</v>
      </c>
      <c r="G2130" t="s">
        <v>76</v>
      </c>
    </row>
    <row r="2131" spans="1:7" x14ac:dyDescent="0.25">
      <c r="A2131" s="29" t="s">
        <v>14581</v>
      </c>
      <c r="B2131" s="29" t="s">
        <v>14582</v>
      </c>
      <c r="C2131" s="82">
        <v>44218</v>
      </c>
      <c r="D2131" s="29" t="s">
        <v>19199</v>
      </c>
      <c r="E2131" s="31">
        <v>3111</v>
      </c>
      <c r="F2131" s="29" t="s">
        <v>18886</v>
      </c>
      <c r="G2131" t="s">
        <v>76</v>
      </c>
    </row>
    <row r="2132" spans="1:7" x14ac:dyDescent="0.25">
      <c r="A2132" s="29" t="s">
        <v>14583</v>
      </c>
      <c r="B2132" s="29" t="s">
        <v>14584</v>
      </c>
      <c r="C2132" s="82">
        <v>44218</v>
      </c>
      <c r="D2132" s="29" t="s">
        <v>19177</v>
      </c>
      <c r="E2132" s="31">
        <v>3001</v>
      </c>
      <c r="F2132" s="29" t="s">
        <v>18886</v>
      </c>
      <c r="G2132" t="s">
        <v>76</v>
      </c>
    </row>
    <row r="2133" spans="1:7" x14ac:dyDescent="0.25">
      <c r="A2133" s="29" t="s">
        <v>14585</v>
      </c>
      <c r="B2133" s="29" t="s">
        <v>14586</v>
      </c>
      <c r="C2133" s="82">
        <v>44218</v>
      </c>
      <c r="D2133" s="29" t="s">
        <v>18909</v>
      </c>
      <c r="E2133" s="31">
        <v>3920</v>
      </c>
      <c r="F2133" s="29" t="s">
        <v>18888</v>
      </c>
      <c r="G2133" t="s">
        <v>76</v>
      </c>
    </row>
    <row r="2134" spans="1:7" x14ac:dyDescent="0.25">
      <c r="A2134" s="29" t="s">
        <v>11969</v>
      </c>
      <c r="B2134" s="29" t="s">
        <v>11970</v>
      </c>
      <c r="C2134" s="82">
        <v>44218</v>
      </c>
      <c r="D2134" s="29" t="s">
        <v>19006</v>
      </c>
      <c r="E2134" s="31">
        <v>2390</v>
      </c>
      <c r="F2134" s="29" t="s">
        <v>18887</v>
      </c>
      <c r="G2134" t="s">
        <v>76</v>
      </c>
    </row>
    <row r="2135" spans="1:7" x14ac:dyDescent="0.25">
      <c r="A2135" s="29" t="s">
        <v>14587</v>
      </c>
      <c r="B2135" s="29" t="s">
        <v>14588</v>
      </c>
      <c r="C2135" s="82">
        <v>44218</v>
      </c>
      <c r="D2135" s="29" t="s">
        <v>18999</v>
      </c>
      <c r="E2135" s="31">
        <v>2170</v>
      </c>
      <c r="F2135" s="29" t="s">
        <v>18887</v>
      </c>
      <c r="G2135" t="s">
        <v>76</v>
      </c>
    </row>
    <row r="2136" spans="1:7" x14ac:dyDescent="0.25">
      <c r="A2136" s="29" t="s">
        <v>11972</v>
      </c>
      <c r="B2136" s="29" t="s">
        <v>11973</v>
      </c>
      <c r="C2136" s="82">
        <v>44218</v>
      </c>
      <c r="D2136" s="29" t="s">
        <v>18908</v>
      </c>
      <c r="E2136" s="31">
        <v>3800</v>
      </c>
      <c r="F2136" s="29" t="s">
        <v>18888</v>
      </c>
      <c r="G2136" t="s">
        <v>76</v>
      </c>
    </row>
    <row r="2137" spans="1:7" x14ac:dyDescent="0.25">
      <c r="A2137" s="29" t="s">
        <v>14590</v>
      </c>
      <c r="B2137" s="29" t="s">
        <v>14591</v>
      </c>
      <c r="C2137" s="82">
        <v>44218</v>
      </c>
      <c r="D2137" s="29" t="s">
        <v>19251</v>
      </c>
      <c r="E2137" s="31">
        <v>3461</v>
      </c>
      <c r="F2137" s="29" t="s">
        <v>18886</v>
      </c>
      <c r="G2137" t="s">
        <v>76</v>
      </c>
    </row>
    <row r="2138" spans="1:7" x14ac:dyDescent="0.25">
      <c r="A2138" s="29" t="s">
        <v>14592</v>
      </c>
      <c r="B2138" s="29" t="s">
        <v>14593</v>
      </c>
      <c r="C2138" s="82">
        <v>44217</v>
      </c>
      <c r="D2138" s="29" t="s">
        <v>19020</v>
      </c>
      <c r="E2138" s="31">
        <v>2640</v>
      </c>
      <c r="F2138" s="29" t="s">
        <v>18887</v>
      </c>
      <c r="G2138" t="s">
        <v>76</v>
      </c>
    </row>
    <row r="2139" spans="1:7" x14ac:dyDescent="0.25">
      <c r="A2139" s="29" t="s">
        <v>11974</v>
      </c>
      <c r="B2139" s="29" t="s">
        <v>11975</v>
      </c>
      <c r="C2139" s="82">
        <v>44218</v>
      </c>
      <c r="D2139" s="29" t="s">
        <v>18904</v>
      </c>
      <c r="E2139" s="31">
        <v>2018</v>
      </c>
      <c r="F2139" s="29" t="s">
        <v>18887</v>
      </c>
      <c r="G2139" t="s">
        <v>76</v>
      </c>
    </row>
    <row r="2140" spans="1:7" x14ac:dyDescent="0.25">
      <c r="A2140" s="29" t="s">
        <v>14594</v>
      </c>
      <c r="B2140" s="29" t="s">
        <v>14595</v>
      </c>
      <c r="C2140" s="82">
        <v>44217</v>
      </c>
      <c r="D2140" s="29" t="s">
        <v>19020</v>
      </c>
      <c r="E2140" s="31">
        <v>2640</v>
      </c>
      <c r="F2140" s="29" t="s">
        <v>18887</v>
      </c>
      <c r="G2140" t="s">
        <v>76</v>
      </c>
    </row>
    <row r="2141" spans="1:7" x14ac:dyDescent="0.25">
      <c r="A2141" s="29" t="s">
        <v>14596</v>
      </c>
      <c r="B2141" s="29" t="s">
        <v>14597</v>
      </c>
      <c r="C2141" s="82">
        <v>44214</v>
      </c>
      <c r="D2141" s="29" t="s">
        <v>18908</v>
      </c>
      <c r="E2141" s="31">
        <v>3800</v>
      </c>
      <c r="F2141" s="29" t="s">
        <v>18888</v>
      </c>
      <c r="G2141" t="s">
        <v>76</v>
      </c>
    </row>
    <row r="2142" spans="1:7" x14ac:dyDescent="0.25">
      <c r="A2142" s="29" t="s">
        <v>11976</v>
      </c>
      <c r="B2142" s="29" t="s">
        <v>11977</v>
      </c>
      <c r="C2142" s="82">
        <v>44218</v>
      </c>
      <c r="D2142" s="29" t="s">
        <v>18908</v>
      </c>
      <c r="E2142" s="31">
        <v>3800</v>
      </c>
      <c r="F2142" s="29" t="s">
        <v>18888</v>
      </c>
      <c r="G2142" t="s">
        <v>76</v>
      </c>
    </row>
    <row r="2143" spans="1:7" x14ac:dyDescent="0.25">
      <c r="A2143" s="29" t="s">
        <v>14598</v>
      </c>
      <c r="B2143" s="29" t="s">
        <v>14599</v>
      </c>
      <c r="C2143" s="82">
        <v>44218</v>
      </c>
      <c r="D2143" s="29" t="s">
        <v>18904</v>
      </c>
      <c r="E2143" s="31">
        <v>2018</v>
      </c>
      <c r="F2143" s="29" t="s">
        <v>18887</v>
      </c>
      <c r="G2143" t="s">
        <v>76</v>
      </c>
    </row>
    <row r="2144" spans="1:7" x14ac:dyDescent="0.25">
      <c r="A2144" s="29" t="s">
        <v>11979</v>
      </c>
      <c r="B2144" s="29" t="s">
        <v>11980</v>
      </c>
      <c r="C2144" s="82">
        <v>44218</v>
      </c>
      <c r="D2144" s="29" t="s">
        <v>18904</v>
      </c>
      <c r="E2144" s="31">
        <v>2018</v>
      </c>
      <c r="F2144" s="29" t="s">
        <v>18887</v>
      </c>
      <c r="G2144" t="s">
        <v>76</v>
      </c>
    </row>
    <row r="2145" spans="1:7" x14ac:dyDescent="0.25">
      <c r="A2145" s="29" t="s">
        <v>11981</v>
      </c>
      <c r="B2145" s="29" t="s">
        <v>11982</v>
      </c>
      <c r="C2145" s="82">
        <v>44218</v>
      </c>
      <c r="D2145" s="29" t="s">
        <v>18908</v>
      </c>
      <c r="E2145" s="31">
        <v>3800</v>
      </c>
      <c r="F2145" s="29" t="s">
        <v>18888</v>
      </c>
      <c r="G2145" t="s">
        <v>76</v>
      </c>
    </row>
    <row r="2146" spans="1:7" x14ac:dyDescent="0.25">
      <c r="A2146" s="29" t="s">
        <v>11983</v>
      </c>
      <c r="B2146" s="29" t="s">
        <v>11984</v>
      </c>
      <c r="C2146" s="82">
        <v>44218</v>
      </c>
      <c r="D2146" s="29" t="s">
        <v>18908</v>
      </c>
      <c r="E2146" s="31">
        <v>3800</v>
      </c>
      <c r="F2146" s="29" t="s">
        <v>18888</v>
      </c>
      <c r="G2146" t="s">
        <v>76</v>
      </c>
    </row>
    <row r="2147" spans="1:7" x14ac:dyDescent="0.25">
      <c r="A2147" s="29" t="s">
        <v>6444</v>
      </c>
      <c r="B2147" s="29" t="s">
        <v>6445</v>
      </c>
      <c r="C2147" s="82">
        <v>44215</v>
      </c>
      <c r="D2147" s="29" t="s">
        <v>18966</v>
      </c>
      <c r="E2147" s="31">
        <v>1050</v>
      </c>
      <c r="F2147" s="29" t="s">
        <v>18884</v>
      </c>
      <c r="G2147" t="s">
        <v>25</v>
      </c>
    </row>
    <row r="2148" spans="1:7" x14ac:dyDescent="0.25">
      <c r="A2148" s="29" t="s">
        <v>6447</v>
      </c>
      <c r="B2148" s="29" t="s">
        <v>6448</v>
      </c>
      <c r="C2148" s="82">
        <v>44217</v>
      </c>
      <c r="D2148" s="29" t="s">
        <v>19081</v>
      </c>
      <c r="E2148" s="31">
        <v>1450</v>
      </c>
      <c r="F2148" s="29" t="s">
        <v>18885</v>
      </c>
      <c r="G2148" t="s">
        <v>25</v>
      </c>
    </row>
    <row r="2149" spans="1:7" x14ac:dyDescent="0.25">
      <c r="A2149" s="29" t="s">
        <v>11985</v>
      </c>
      <c r="B2149" s="29" t="s">
        <v>11986</v>
      </c>
      <c r="C2149" s="82">
        <v>44218</v>
      </c>
      <c r="D2149" s="29" t="s">
        <v>18908</v>
      </c>
      <c r="E2149" s="31">
        <v>3800</v>
      </c>
      <c r="F2149" s="29" t="s">
        <v>18888</v>
      </c>
      <c r="G2149" t="s">
        <v>76</v>
      </c>
    </row>
    <row r="2150" spans="1:7" x14ac:dyDescent="0.25">
      <c r="A2150" s="29" t="s">
        <v>11987</v>
      </c>
      <c r="B2150" s="29" t="s">
        <v>11988</v>
      </c>
      <c r="C2150" s="82">
        <v>44218</v>
      </c>
      <c r="D2150" s="29" t="s">
        <v>19246</v>
      </c>
      <c r="E2150" s="31">
        <v>3440</v>
      </c>
      <c r="F2150" s="29" t="s">
        <v>18886</v>
      </c>
      <c r="G2150" t="s">
        <v>76</v>
      </c>
    </row>
    <row r="2151" spans="1:7" x14ac:dyDescent="0.25">
      <c r="A2151" s="29" t="s">
        <v>14600</v>
      </c>
      <c r="B2151" s="29" t="s">
        <v>14601</v>
      </c>
      <c r="C2151" s="82">
        <v>44218</v>
      </c>
      <c r="D2151" s="29" t="s">
        <v>18904</v>
      </c>
      <c r="E2151" s="31">
        <v>2040</v>
      </c>
      <c r="F2151" s="29" t="s">
        <v>18887</v>
      </c>
      <c r="G2151" t="s">
        <v>76</v>
      </c>
    </row>
    <row r="2152" spans="1:7" x14ac:dyDescent="0.25">
      <c r="A2152" s="29" t="s">
        <v>14602</v>
      </c>
      <c r="B2152" s="29" t="s">
        <v>14603</v>
      </c>
      <c r="C2152" s="82">
        <v>44218</v>
      </c>
      <c r="D2152" s="29" t="s">
        <v>19016</v>
      </c>
      <c r="E2152" s="31">
        <v>2600</v>
      </c>
      <c r="F2152" s="29" t="s">
        <v>18887</v>
      </c>
      <c r="G2152" t="s">
        <v>76</v>
      </c>
    </row>
    <row r="2153" spans="1:7" x14ac:dyDescent="0.25">
      <c r="A2153" s="29" t="s">
        <v>11989</v>
      </c>
      <c r="B2153" s="29" t="s">
        <v>11990</v>
      </c>
      <c r="C2153" s="82">
        <v>44218</v>
      </c>
      <c r="D2153" s="29" t="s">
        <v>18908</v>
      </c>
      <c r="E2153" s="31">
        <v>3800</v>
      </c>
      <c r="F2153" s="29" t="s">
        <v>18888</v>
      </c>
      <c r="G2153" t="s">
        <v>76</v>
      </c>
    </row>
    <row r="2154" spans="1:7" x14ac:dyDescent="0.25">
      <c r="A2154" s="29" t="s">
        <v>11992</v>
      </c>
      <c r="B2154" s="29" t="s">
        <v>11993</v>
      </c>
      <c r="C2154" s="82">
        <v>44218</v>
      </c>
      <c r="D2154" s="29" t="s">
        <v>18908</v>
      </c>
      <c r="E2154" s="31">
        <v>3800</v>
      </c>
      <c r="F2154" s="29" t="s">
        <v>18888</v>
      </c>
      <c r="G2154" t="s">
        <v>76</v>
      </c>
    </row>
    <row r="2155" spans="1:7" x14ac:dyDescent="0.25">
      <c r="A2155" s="29" t="s">
        <v>11994</v>
      </c>
      <c r="B2155" s="29" t="s">
        <v>11995</v>
      </c>
      <c r="C2155" s="82">
        <v>44217</v>
      </c>
      <c r="D2155" s="29" t="s">
        <v>18908</v>
      </c>
      <c r="E2155" s="31">
        <v>3800</v>
      </c>
      <c r="F2155" s="29" t="s">
        <v>18888</v>
      </c>
      <c r="G2155" t="s">
        <v>76</v>
      </c>
    </row>
    <row r="2156" spans="1:7" x14ac:dyDescent="0.25">
      <c r="A2156" s="29" t="s">
        <v>11996</v>
      </c>
      <c r="B2156" s="29" t="s">
        <v>11997</v>
      </c>
      <c r="C2156" s="82">
        <v>44218</v>
      </c>
      <c r="D2156" s="29" t="s">
        <v>18908</v>
      </c>
      <c r="E2156" s="31">
        <v>3800</v>
      </c>
      <c r="F2156" s="29" t="s">
        <v>18888</v>
      </c>
      <c r="G2156" t="s">
        <v>76</v>
      </c>
    </row>
    <row r="2157" spans="1:7" x14ac:dyDescent="0.25">
      <c r="A2157" s="29" t="s">
        <v>11998</v>
      </c>
      <c r="B2157" s="29" t="s">
        <v>11999</v>
      </c>
      <c r="C2157" s="82">
        <v>44218</v>
      </c>
      <c r="D2157" s="29" t="s">
        <v>18908</v>
      </c>
      <c r="E2157" s="31">
        <v>3800</v>
      </c>
      <c r="F2157" s="29" t="s">
        <v>18888</v>
      </c>
      <c r="G2157" t="s">
        <v>76</v>
      </c>
    </row>
    <row r="2158" spans="1:7" x14ac:dyDescent="0.25">
      <c r="A2158" s="29" t="s">
        <v>12000</v>
      </c>
      <c r="B2158" s="29" t="s">
        <v>12001</v>
      </c>
      <c r="C2158" s="82">
        <v>44217</v>
      </c>
      <c r="D2158" s="29" t="s">
        <v>18908</v>
      </c>
      <c r="E2158" s="31">
        <v>3800</v>
      </c>
      <c r="F2158" s="29" t="s">
        <v>18888</v>
      </c>
      <c r="G2158" t="s">
        <v>76</v>
      </c>
    </row>
    <row r="2159" spans="1:7" x14ac:dyDescent="0.25">
      <c r="A2159" s="29" t="s">
        <v>9118</v>
      </c>
      <c r="B2159" s="29" t="s">
        <v>9119</v>
      </c>
      <c r="C2159" s="82">
        <v>44216</v>
      </c>
      <c r="D2159" s="29" t="s">
        <v>18904</v>
      </c>
      <c r="E2159" s="31">
        <v>2020</v>
      </c>
      <c r="F2159" s="29" t="s">
        <v>18887</v>
      </c>
      <c r="G2159" t="s">
        <v>2695</v>
      </c>
    </row>
    <row r="2160" spans="1:7" x14ac:dyDescent="0.25">
      <c r="A2160" s="29" t="s">
        <v>14604</v>
      </c>
      <c r="B2160" s="29" t="s">
        <v>14605</v>
      </c>
      <c r="C2160" s="82">
        <v>44217</v>
      </c>
      <c r="D2160" s="29" t="s">
        <v>18904</v>
      </c>
      <c r="E2160" s="31">
        <v>2018</v>
      </c>
      <c r="F2160" s="29" t="s">
        <v>18887</v>
      </c>
      <c r="G2160" t="s">
        <v>76</v>
      </c>
    </row>
    <row r="2161" spans="1:7" x14ac:dyDescent="0.25">
      <c r="A2161" s="29" t="s">
        <v>12002</v>
      </c>
      <c r="B2161" s="29" t="s">
        <v>12003</v>
      </c>
      <c r="C2161" s="82">
        <v>44215</v>
      </c>
      <c r="D2161" s="29" t="s">
        <v>19138</v>
      </c>
      <c r="E2161" s="31">
        <v>2320</v>
      </c>
      <c r="F2161" s="29" t="s">
        <v>18887</v>
      </c>
      <c r="G2161" t="s">
        <v>76</v>
      </c>
    </row>
    <row r="2162" spans="1:7" x14ac:dyDescent="0.25">
      <c r="A2162" s="29" t="s">
        <v>6356</v>
      </c>
      <c r="B2162" s="29" t="s">
        <v>6357</v>
      </c>
      <c r="C2162" s="82">
        <v>44216</v>
      </c>
      <c r="D2162" s="29" t="s">
        <v>19022</v>
      </c>
      <c r="E2162" s="31">
        <v>2660</v>
      </c>
      <c r="F2162" s="29" t="s">
        <v>18887</v>
      </c>
      <c r="G2162" t="s">
        <v>2695</v>
      </c>
    </row>
    <row r="2163" spans="1:7" x14ac:dyDescent="0.25">
      <c r="A2163" s="29" t="s">
        <v>12004</v>
      </c>
      <c r="B2163" s="29" t="s">
        <v>12005</v>
      </c>
      <c r="C2163" s="82">
        <v>44218</v>
      </c>
      <c r="D2163" s="29" t="s">
        <v>19246</v>
      </c>
      <c r="E2163" s="31">
        <v>3440</v>
      </c>
      <c r="F2163" s="29" t="s">
        <v>18886</v>
      </c>
      <c r="G2163" t="s">
        <v>76</v>
      </c>
    </row>
    <row r="2164" spans="1:7" x14ac:dyDescent="0.25">
      <c r="A2164" s="29" t="s">
        <v>14606</v>
      </c>
      <c r="B2164" s="29" t="s">
        <v>14607</v>
      </c>
      <c r="C2164" s="82">
        <v>44219</v>
      </c>
      <c r="D2164" s="29" t="s">
        <v>19249</v>
      </c>
      <c r="E2164" s="31">
        <v>3460</v>
      </c>
      <c r="F2164" s="29" t="s">
        <v>18886</v>
      </c>
      <c r="G2164" t="s">
        <v>76</v>
      </c>
    </row>
    <row r="2165" spans="1:7" x14ac:dyDescent="0.25">
      <c r="A2165" s="29" t="s">
        <v>12006</v>
      </c>
      <c r="B2165" s="29" t="s">
        <v>12007</v>
      </c>
      <c r="C2165" s="82">
        <v>44217</v>
      </c>
      <c r="D2165" s="29" t="s">
        <v>18904</v>
      </c>
      <c r="E2165" s="31">
        <v>2018</v>
      </c>
      <c r="F2165" s="29" t="s">
        <v>18887</v>
      </c>
      <c r="G2165" t="s">
        <v>76</v>
      </c>
    </row>
    <row r="2166" spans="1:7" x14ac:dyDescent="0.25">
      <c r="A2166" s="29" t="s">
        <v>12008</v>
      </c>
      <c r="B2166" s="29" t="s">
        <v>12009</v>
      </c>
      <c r="C2166" s="82">
        <v>44217</v>
      </c>
      <c r="D2166" s="29" t="s">
        <v>18904</v>
      </c>
      <c r="E2166" s="31">
        <v>2018</v>
      </c>
      <c r="F2166" s="29" t="s">
        <v>18887</v>
      </c>
      <c r="G2166" t="s">
        <v>76</v>
      </c>
    </row>
    <row r="2167" spans="1:7" x14ac:dyDescent="0.25">
      <c r="A2167" s="29" t="s">
        <v>12010</v>
      </c>
      <c r="B2167" s="29" t="s">
        <v>12011</v>
      </c>
      <c r="C2167" s="82">
        <v>44214</v>
      </c>
      <c r="D2167" s="29" t="s">
        <v>18904</v>
      </c>
      <c r="E2167" s="31">
        <v>2018</v>
      </c>
      <c r="F2167" s="29" t="s">
        <v>18887</v>
      </c>
      <c r="G2167" t="s">
        <v>76</v>
      </c>
    </row>
    <row r="2168" spans="1:7" x14ac:dyDescent="0.25">
      <c r="A2168" s="29" t="s">
        <v>14608</v>
      </c>
      <c r="B2168" s="29" t="s">
        <v>14609</v>
      </c>
      <c r="C2168" s="82">
        <v>44219</v>
      </c>
      <c r="D2168" s="29" t="s">
        <v>18908</v>
      </c>
      <c r="E2168" s="31">
        <v>3800</v>
      </c>
      <c r="F2168" s="29" t="s">
        <v>18888</v>
      </c>
      <c r="G2168" t="s">
        <v>76</v>
      </c>
    </row>
    <row r="2169" spans="1:7" x14ac:dyDescent="0.25">
      <c r="A2169" s="29" t="s">
        <v>12012</v>
      </c>
      <c r="B2169" s="29" t="s">
        <v>12013</v>
      </c>
      <c r="C2169" s="82">
        <v>44219</v>
      </c>
      <c r="D2169" s="29" t="s">
        <v>18908</v>
      </c>
      <c r="E2169" s="31">
        <v>3800</v>
      </c>
      <c r="F2169" s="29" t="s">
        <v>18888</v>
      </c>
      <c r="G2169" t="s">
        <v>76</v>
      </c>
    </row>
    <row r="2170" spans="1:7" x14ac:dyDescent="0.25">
      <c r="A2170" s="29" t="s">
        <v>12014</v>
      </c>
      <c r="B2170" s="29" t="s">
        <v>12015</v>
      </c>
      <c r="C2170" s="82">
        <v>44217</v>
      </c>
      <c r="D2170" s="29" t="s">
        <v>19139</v>
      </c>
      <c r="E2170" s="31">
        <v>2321</v>
      </c>
      <c r="F2170" s="29" t="s">
        <v>18887</v>
      </c>
      <c r="G2170" t="s">
        <v>76</v>
      </c>
    </row>
    <row r="2171" spans="1:7" x14ac:dyDescent="0.25">
      <c r="A2171" s="29" t="s">
        <v>14610</v>
      </c>
      <c r="B2171" s="29" t="s">
        <v>14611</v>
      </c>
      <c r="C2171" s="82">
        <v>44217</v>
      </c>
      <c r="D2171" s="29" t="s">
        <v>18904</v>
      </c>
      <c r="E2171" s="31">
        <v>2040</v>
      </c>
      <c r="F2171" s="29" t="s">
        <v>18887</v>
      </c>
      <c r="G2171" t="s">
        <v>76</v>
      </c>
    </row>
    <row r="2172" spans="1:7" x14ac:dyDescent="0.25">
      <c r="A2172" s="29" t="s">
        <v>14612</v>
      </c>
      <c r="B2172" s="29" t="s">
        <v>14613</v>
      </c>
      <c r="C2172" s="82">
        <v>44217</v>
      </c>
      <c r="D2172" s="29" t="s">
        <v>18904</v>
      </c>
      <c r="E2172" s="31">
        <v>2018</v>
      </c>
      <c r="F2172" s="29" t="s">
        <v>18887</v>
      </c>
      <c r="G2172" t="s">
        <v>76</v>
      </c>
    </row>
    <row r="2173" spans="1:7" x14ac:dyDescent="0.25">
      <c r="A2173" s="29" t="s">
        <v>14614</v>
      </c>
      <c r="B2173" s="29" t="s">
        <v>14615</v>
      </c>
      <c r="C2173" s="82">
        <v>44217</v>
      </c>
      <c r="D2173" s="29" t="s">
        <v>19086</v>
      </c>
      <c r="E2173" s="31">
        <v>1480</v>
      </c>
      <c r="F2173" s="29" t="s">
        <v>18885</v>
      </c>
      <c r="G2173" t="s">
        <v>76</v>
      </c>
    </row>
    <row r="2174" spans="1:7" x14ac:dyDescent="0.25">
      <c r="A2174" s="29" t="s">
        <v>14447</v>
      </c>
      <c r="B2174" s="29" t="s">
        <v>14448</v>
      </c>
      <c r="C2174" s="82">
        <v>44217</v>
      </c>
      <c r="D2174" s="29" t="s">
        <v>18968</v>
      </c>
      <c r="E2174" s="31">
        <v>1030</v>
      </c>
      <c r="F2174" s="29" t="s">
        <v>18884</v>
      </c>
      <c r="G2174" t="s">
        <v>76</v>
      </c>
    </row>
    <row r="2175" spans="1:7" x14ac:dyDescent="0.25">
      <c r="A2175" s="29" t="s">
        <v>12016</v>
      </c>
      <c r="B2175" s="29" t="s">
        <v>12017</v>
      </c>
      <c r="C2175" s="82">
        <v>44217</v>
      </c>
      <c r="D2175" s="29" t="s">
        <v>18978</v>
      </c>
      <c r="E2175" s="31">
        <v>1120</v>
      </c>
      <c r="F2175" s="29" t="s">
        <v>18884</v>
      </c>
      <c r="G2175" t="s">
        <v>76</v>
      </c>
    </row>
    <row r="2176" spans="1:7" x14ac:dyDescent="0.25">
      <c r="A2176" s="29" t="s">
        <v>12018</v>
      </c>
      <c r="B2176" s="29" t="s">
        <v>12019</v>
      </c>
      <c r="C2176" s="82">
        <v>44218</v>
      </c>
      <c r="D2176" s="29" t="s">
        <v>19056</v>
      </c>
      <c r="E2176" s="31">
        <v>1150</v>
      </c>
      <c r="F2176" s="29" t="s">
        <v>18884</v>
      </c>
      <c r="G2176" t="s">
        <v>76</v>
      </c>
    </row>
    <row r="2177" spans="1:7" x14ac:dyDescent="0.25">
      <c r="A2177" s="29" t="s">
        <v>14618</v>
      </c>
      <c r="B2177" s="29" t="s">
        <v>14619</v>
      </c>
      <c r="C2177" s="82">
        <v>44218</v>
      </c>
      <c r="D2177" s="29" t="s">
        <v>18969</v>
      </c>
      <c r="E2177" s="31">
        <v>1050</v>
      </c>
      <c r="F2177" s="29" t="s">
        <v>18884</v>
      </c>
      <c r="G2177" t="s">
        <v>76</v>
      </c>
    </row>
    <row r="2178" spans="1:7" x14ac:dyDescent="0.25">
      <c r="A2178" s="29" t="s">
        <v>12021</v>
      </c>
      <c r="B2178" s="29" t="s">
        <v>12022</v>
      </c>
      <c r="C2178" s="82">
        <v>44218</v>
      </c>
      <c r="D2178" s="29" t="s">
        <v>18968</v>
      </c>
      <c r="E2178" s="31">
        <v>1030</v>
      </c>
      <c r="F2178" s="29" t="s">
        <v>18884</v>
      </c>
      <c r="G2178" t="s">
        <v>76</v>
      </c>
    </row>
    <row r="2179" spans="1:7" x14ac:dyDescent="0.25">
      <c r="A2179" s="29" t="s">
        <v>12023</v>
      </c>
      <c r="B2179" s="29" t="s">
        <v>12024</v>
      </c>
      <c r="C2179" s="82">
        <v>44218</v>
      </c>
      <c r="D2179" s="29" t="s">
        <v>19057</v>
      </c>
      <c r="E2179" s="31">
        <v>1150</v>
      </c>
      <c r="F2179" s="29" t="s">
        <v>18884</v>
      </c>
      <c r="G2179" t="s">
        <v>76</v>
      </c>
    </row>
    <row r="2180" spans="1:7" x14ac:dyDescent="0.25">
      <c r="A2180" s="29" t="s">
        <v>14620</v>
      </c>
      <c r="B2180" s="29" t="s">
        <v>14621</v>
      </c>
      <c r="C2180" s="82">
        <v>44214</v>
      </c>
      <c r="D2180" s="29" t="s">
        <v>19027</v>
      </c>
      <c r="E2180" s="31">
        <v>2850</v>
      </c>
      <c r="F2180" s="29" t="s">
        <v>18887</v>
      </c>
      <c r="G2180" t="s">
        <v>76</v>
      </c>
    </row>
    <row r="2181" spans="1:7" x14ac:dyDescent="0.25">
      <c r="A2181" s="29" t="s">
        <v>12025</v>
      </c>
      <c r="B2181" s="29" t="s">
        <v>12026</v>
      </c>
      <c r="C2181" s="82">
        <v>44214</v>
      </c>
      <c r="D2181" s="29" t="s">
        <v>19295</v>
      </c>
      <c r="E2181" s="31">
        <v>3806</v>
      </c>
      <c r="F2181" s="29" t="s">
        <v>18888</v>
      </c>
      <c r="G2181" t="s">
        <v>76</v>
      </c>
    </row>
    <row r="2182" spans="1:7" x14ac:dyDescent="0.25">
      <c r="A2182" s="29" t="s">
        <v>6411</v>
      </c>
      <c r="B2182" s="29" t="s">
        <v>6412</v>
      </c>
      <c r="C2182" s="82">
        <v>44215</v>
      </c>
      <c r="D2182" s="29" t="s">
        <v>19018</v>
      </c>
      <c r="E2182" s="31">
        <v>2620</v>
      </c>
      <c r="F2182" s="29" t="s">
        <v>18887</v>
      </c>
      <c r="G2182" t="s">
        <v>70</v>
      </c>
    </row>
    <row r="2183" spans="1:7" x14ac:dyDescent="0.25">
      <c r="A2183" s="29" t="s">
        <v>12029</v>
      </c>
      <c r="B2183" s="29" t="s">
        <v>12030</v>
      </c>
      <c r="C2183" s="82">
        <v>44215</v>
      </c>
      <c r="D2183" s="29" t="s">
        <v>18904</v>
      </c>
      <c r="E2183" s="31">
        <v>2018</v>
      </c>
      <c r="F2183" s="29" t="s">
        <v>18887</v>
      </c>
      <c r="G2183" t="s">
        <v>76</v>
      </c>
    </row>
    <row r="2184" spans="1:7" x14ac:dyDescent="0.25">
      <c r="A2184" s="29" t="s">
        <v>12032</v>
      </c>
      <c r="B2184" s="29" t="s">
        <v>12033</v>
      </c>
      <c r="C2184" s="82">
        <v>44215</v>
      </c>
      <c r="D2184" s="29" t="s">
        <v>18904</v>
      </c>
      <c r="E2184" s="31">
        <v>2018</v>
      </c>
      <c r="F2184" s="29" t="s">
        <v>18887</v>
      </c>
      <c r="G2184" t="s">
        <v>76</v>
      </c>
    </row>
    <row r="2185" spans="1:7" x14ac:dyDescent="0.25">
      <c r="A2185" s="29" t="s">
        <v>14623</v>
      </c>
      <c r="B2185" s="29" t="s">
        <v>14624</v>
      </c>
      <c r="C2185" s="82">
        <v>44216</v>
      </c>
      <c r="D2185" s="29" t="s">
        <v>18904</v>
      </c>
      <c r="E2185" s="31">
        <v>2000</v>
      </c>
      <c r="F2185" s="29" t="s">
        <v>18887</v>
      </c>
      <c r="G2185" t="s">
        <v>76</v>
      </c>
    </row>
    <row r="2186" spans="1:7" x14ac:dyDescent="0.25">
      <c r="A2186" s="29" t="s">
        <v>14626</v>
      </c>
      <c r="B2186" s="29" t="s">
        <v>14627</v>
      </c>
      <c r="C2186" s="82">
        <v>44214</v>
      </c>
      <c r="D2186" s="29" t="s">
        <v>19017</v>
      </c>
      <c r="E2186" s="31">
        <v>2610</v>
      </c>
      <c r="F2186" s="29" t="s">
        <v>18887</v>
      </c>
      <c r="G2186" t="s">
        <v>76</v>
      </c>
    </row>
    <row r="2187" spans="1:7" x14ac:dyDescent="0.25">
      <c r="A2187" s="29" t="s">
        <v>14628</v>
      </c>
      <c r="B2187" s="29" t="s">
        <v>14629</v>
      </c>
      <c r="C2187" s="82">
        <v>44216</v>
      </c>
      <c r="D2187" s="29" t="s">
        <v>18904</v>
      </c>
      <c r="E2187" s="31">
        <v>2018</v>
      </c>
      <c r="F2187" s="29" t="s">
        <v>18887</v>
      </c>
      <c r="G2187" t="s">
        <v>76</v>
      </c>
    </row>
    <row r="2188" spans="1:7" x14ac:dyDescent="0.25">
      <c r="A2188" s="29" t="s">
        <v>14630</v>
      </c>
      <c r="B2188" s="29" t="s">
        <v>14631</v>
      </c>
      <c r="C2188" s="82">
        <v>44216</v>
      </c>
      <c r="D2188" s="29" t="s">
        <v>18904</v>
      </c>
      <c r="E2188" s="31">
        <v>2018</v>
      </c>
      <c r="F2188" s="29" t="s">
        <v>18887</v>
      </c>
      <c r="G2188" t="s">
        <v>76</v>
      </c>
    </row>
    <row r="2189" spans="1:7" x14ac:dyDescent="0.25">
      <c r="A2189" s="29" t="s">
        <v>14412</v>
      </c>
      <c r="B2189" s="29" t="s">
        <v>14413</v>
      </c>
      <c r="C2189" s="82">
        <v>44218</v>
      </c>
      <c r="D2189" s="29" t="s">
        <v>19063</v>
      </c>
      <c r="E2189" s="31">
        <v>1200</v>
      </c>
      <c r="F2189" s="29" t="s">
        <v>18884</v>
      </c>
      <c r="G2189" t="s">
        <v>76</v>
      </c>
    </row>
    <row r="2190" spans="1:7" x14ac:dyDescent="0.25">
      <c r="A2190" s="29" t="s">
        <v>14632</v>
      </c>
      <c r="B2190" s="29" t="s">
        <v>14633</v>
      </c>
      <c r="C2190" s="82">
        <v>44218</v>
      </c>
      <c r="D2190" s="29" t="s">
        <v>18977</v>
      </c>
      <c r="E2190" s="31">
        <v>1090</v>
      </c>
      <c r="F2190" s="29" t="s">
        <v>18884</v>
      </c>
      <c r="G2190" t="s">
        <v>76</v>
      </c>
    </row>
    <row r="2191" spans="1:7" x14ac:dyDescent="0.25">
      <c r="A2191" s="29" t="s">
        <v>14364</v>
      </c>
      <c r="B2191" s="29" t="s">
        <v>14365</v>
      </c>
      <c r="C2191" s="82">
        <v>44218</v>
      </c>
      <c r="D2191" s="29" t="s">
        <v>19103</v>
      </c>
      <c r="E2191" s="31">
        <v>1830</v>
      </c>
      <c r="F2191" s="29" t="s">
        <v>18886</v>
      </c>
      <c r="G2191" t="s">
        <v>70</v>
      </c>
    </row>
    <row r="2192" spans="1:7" x14ac:dyDescent="0.25">
      <c r="A2192" s="29" t="s">
        <v>12035</v>
      </c>
      <c r="B2192" s="29" t="s">
        <v>12036</v>
      </c>
      <c r="C2192" s="82">
        <v>44218</v>
      </c>
      <c r="D2192" s="29" t="s">
        <v>19057</v>
      </c>
      <c r="E2192" s="31">
        <v>1150</v>
      </c>
      <c r="F2192" s="29" t="s">
        <v>18884</v>
      </c>
      <c r="G2192" t="s">
        <v>76</v>
      </c>
    </row>
    <row r="2193" spans="1:7" x14ac:dyDescent="0.25">
      <c r="A2193" s="29" t="s">
        <v>12038</v>
      </c>
      <c r="B2193" s="29" t="s">
        <v>12039</v>
      </c>
      <c r="C2193" s="82">
        <v>44218</v>
      </c>
      <c r="D2193" s="29" t="s">
        <v>18969</v>
      </c>
      <c r="E2193" s="31">
        <v>1050</v>
      </c>
      <c r="F2193" s="29" t="s">
        <v>18884</v>
      </c>
      <c r="G2193" t="s">
        <v>76</v>
      </c>
    </row>
    <row r="2194" spans="1:7" x14ac:dyDescent="0.25">
      <c r="A2194" s="29" t="s">
        <v>14634</v>
      </c>
      <c r="B2194" s="29" t="s">
        <v>14635</v>
      </c>
      <c r="C2194" s="82">
        <v>44218</v>
      </c>
      <c r="D2194" s="29" t="s">
        <v>19060</v>
      </c>
      <c r="E2194" s="31">
        <v>1160</v>
      </c>
      <c r="F2194" s="29" t="s">
        <v>18884</v>
      </c>
      <c r="G2194" t="s">
        <v>76</v>
      </c>
    </row>
    <row r="2195" spans="1:7" x14ac:dyDescent="0.25">
      <c r="A2195" s="29" t="s">
        <v>14636</v>
      </c>
      <c r="B2195" s="29" t="s">
        <v>14637</v>
      </c>
      <c r="C2195" s="82">
        <v>44218</v>
      </c>
      <c r="D2195" s="29" t="s">
        <v>18968</v>
      </c>
      <c r="E2195" s="31">
        <v>1030</v>
      </c>
      <c r="F2195" s="29" t="s">
        <v>18884</v>
      </c>
      <c r="G2195" t="s">
        <v>76</v>
      </c>
    </row>
    <row r="2196" spans="1:7" x14ac:dyDescent="0.25">
      <c r="A2196" s="29" t="s">
        <v>14638</v>
      </c>
      <c r="B2196" s="29" t="s">
        <v>14639</v>
      </c>
      <c r="C2196" s="82">
        <v>44218</v>
      </c>
      <c r="D2196" s="29" t="s">
        <v>18969</v>
      </c>
      <c r="E2196" s="31">
        <v>1050</v>
      </c>
      <c r="F2196" s="29" t="s">
        <v>18884</v>
      </c>
      <c r="G2196" t="s">
        <v>76</v>
      </c>
    </row>
    <row r="2197" spans="1:7" x14ac:dyDescent="0.25">
      <c r="A2197" s="29" t="s">
        <v>14641</v>
      </c>
      <c r="B2197" s="29" t="s">
        <v>14642</v>
      </c>
      <c r="C2197" s="82">
        <v>44218</v>
      </c>
      <c r="D2197" s="29" t="s">
        <v>18971</v>
      </c>
      <c r="E2197" s="31">
        <v>1060</v>
      </c>
      <c r="F2197" s="29" t="s">
        <v>18884</v>
      </c>
      <c r="G2197" t="s">
        <v>76</v>
      </c>
    </row>
    <row r="2198" spans="1:7" x14ac:dyDescent="0.25">
      <c r="A2198" s="29" t="s">
        <v>14643</v>
      </c>
      <c r="B2198" s="29" t="s">
        <v>14644</v>
      </c>
      <c r="C2198" s="82">
        <v>44218</v>
      </c>
      <c r="D2198" s="29" t="s">
        <v>18971</v>
      </c>
      <c r="E2198" s="31">
        <v>1060</v>
      </c>
      <c r="F2198" s="29" t="s">
        <v>18884</v>
      </c>
      <c r="G2198" t="s">
        <v>76</v>
      </c>
    </row>
    <row r="2199" spans="1:7" x14ac:dyDescent="0.25">
      <c r="A2199" s="29" t="s">
        <v>12040</v>
      </c>
      <c r="B2199" s="29" t="s">
        <v>12041</v>
      </c>
      <c r="C2199" s="82">
        <v>44219</v>
      </c>
      <c r="D2199" s="29" t="s">
        <v>19057</v>
      </c>
      <c r="E2199" s="31">
        <v>1150</v>
      </c>
      <c r="F2199" s="29" t="s">
        <v>18884</v>
      </c>
      <c r="G2199" t="s">
        <v>76</v>
      </c>
    </row>
    <row r="2200" spans="1:7" x14ac:dyDescent="0.25">
      <c r="A2200" s="29" t="s">
        <v>14646</v>
      </c>
      <c r="B2200" s="29" t="s">
        <v>14647</v>
      </c>
      <c r="C2200" s="82">
        <v>44219</v>
      </c>
      <c r="D2200" s="29" t="s">
        <v>18980</v>
      </c>
      <c r="E2200" s="31">
        <v>1180</v>
      </c>
      <c r="F2200" s="29" t="s">
        <v>18884</v>
      </c>
      <c r="G2200" t="s">
        <v>76</v>
      </c>
    </row>
    <row r="2201" spans="1:7" x14ac:dyDescent="0.25">
      <c r="A2201" s="29" t="s">
        <v>14648</v>
      </c>
      <c r="B2201" s="29" t="s">
        <v>14649</v>
      </c>
      <c r="C2201" s="82">
        <v>44219</v>
      </c>
      <c r="D2201" s="29" t="s">
        <v>19112</v>
      </c>
      <c r="E2201" s="31">
        <v>1970</v>
      </c>
      <c r="F2201" s="29" t="s">
        <v>18886</v>
      </c>
      <c r="G2201" t="s">
        <v>76</v>
      </c>
    </row>
    <row r="2202" spans="1:7" x14ac:dyDescent="0.25">
      <c r="A2202" s="29" t="s">
        <v>14650</v>
      </c>
      <c r="B2202" s="29" t="s">
        <v>14651</v>
      </c>
      <c r="C2202" s="82">
        <v>44219</v>
      </c>
      <c r="D2202" s="29" t="s">
        <v>19060</v>
      </c>
      <c r="E2202" s="31">
        <v>1160</v>
      </c>
      <c r="F2202" s="29" t="s">
        <v>18884</v>
      </c>
      <c r="G2202" t="s">
        <v>76</v>
      </c>
    </row>
    <row r="2203" spans="1:7" x14ac:dyDescent="0.25">
      <c r="A2203" s="29" t="s">
        <v>14652</v>
      </c>
      <c r="B2203" s="29" t="s">
        <v>14653</v>
      </c>
      <c r="C2203" s="82">
        <v>44218</v>
      </c>
      <c r="D2203" s="29" t="s">
        <v>18980</v>
      </c>
      <c r="E2203" s="31">
        <v>1180</v>
      </c>
      <c r="F2203" s="29" t="s">
        <v>18884</v>
      </c>
      <c r="G2203" t="s">
        <v>76</v>
      </c>
    </row>
    <row r="2204" spans="1:7" x14ac:dyDescent="0.25">
      <c r="A2204" s="29" t="s">
        <v>11907</v>
      </c>
      <c r="B2204" s="29" t="s">
        <v>11908</v>
      </c>
      <c r="C2204" s="82">
        <v>44219</v>
      </c>
      <c r="D2204" s="29" t="s">
        <v>19063</v>
      </c>
      <c r="E2204" s="31">
        <v>1200</v>
      </c>
      <c r="F2204" s="29" t="s">
        <v>18884</v>
      </c>
      <c r="G2204" t="s">
        <v>76</v>
      </c>
    </row>
    <row r="2205" spans="1:7" x14ac:dyDescent="0.25">
      <c r="A2205" s="29" t="s">
        <v>14654</v>
      </c>
      <c r="B2205" s="29" t="s">
        <v>14655</v>
      </c>
      <c r="C2205" s="82">
        <v>44219</v>
      </c>
      <c r="D2205" s="29" t="s">
        <v>18979</v>
      </c>
      <c r="E2205" s="31">
        <v>1140</v>
      </c>
      <c r="F2205" s="29" t="s">
        <v>18884</v>
      </c>
      <c r="G2205" t="s">
        <v>76</v>
      </c>
    </row>
    <row r="2206" spans="1:7" x14ac:dyDescent="0.25">
      <c r="A2206" s="29" t="s">
        <v>14656</v>
      </c>
      <c r="B2206" s="29" t="s">
        <v>14657</v>
      </c>
      <c r="C2206" s="82">
        <v>44220</v>
      </c>
      <c r="D2206" s="29" t="s">
        <v>18904</v>
      </c>
      <c r="E2206" s="31">
        <v>2018</v>
      </c>
      <c r="F2206" s="29" t="s">
        <v>18887</v>
      </c>
      <c r="G2206" t="s">
        <v>76</v>
      </c>
    </row>
    <row r="2207" spans="1:7" x14ac:dyDescent="0.25">
      <c r="A2207" s="29" t="s">
        <v>14658</v>
      </c>
      <c r="B2207" s="29" t="s">
        <v>14659</v>
      </c>
      <c r="C2207" s="82">
        <v>44220</v>
      </c>
      <c r="D2207" s="29" t="s">
        <v>19363</v>
      </c>
      <c r="E2207" s="31">
        <v>7000</v>
      </c>
      <c r="F2207" s="29" t="s">
        <v>18891</v>
      </c>
      <c r="G2207" t="s">
        <v>76</v>
      </c>
    </row>
    <row r="2208" spans="1:7" x14ac:dyDescent="0.25">
      <c r="A2208" s="29" t="s">
        <v>14662</v>
      </c>
      <c r="B2208" s="29" t="s">
        <v>14663</v>
      </c>
      <c r="C2208" s="82">
        <v>44220</v>
      </c>
      <c r="D2208" s="29" t="s">
        <v>19063</v>
      </c>
      <c r="E2208" s="31">
        <v>1200</v>
      </c>
      <c r="F2208" s="29" t="s">
        <v>18884</v>
      </c>
      <c r="G2208" t="s">
        <v>76</v>
      </c>
    </row>
    <row r="2209" spans="1:7" x14ac:dyDescent="0.25">
      <c r="A2209" s="29" t="s">
        <v>14664</v>
      </c>
      <c r="B2209" s="29" t="s">
        <v>14665</v>
      </c>
      <c r="C2209" s="82">
        <v>44221</v>
      </c>
      <c r="D2209" s="29" t="s">
        <v>18966</v>
      </c>
      <c r="E2209" s="31">
        <v>1000</v>
      </c>
      <c r="F2209" s="29" t="s">
        <v>18884</v>
      </c>
      <c r="G2209" t="s">
        <v>76</v>
      </c>
    </row>
    <row r="2210" spans="1:7" x14ac:dyDescent="0.25">
      <c r="A2210" s="29" t="s">
        <v>12042</v>
      </c>
      <c r="B2210" s="29" t="s">
        <v>12043</v>
      </c>
      <c r="C2210" s="82">
        <v>44221</v>
      </c>
      <c r="D2210" s="29" t="s">
        <v>18971</v>
      </c>
      <c r="E2210" s="31">
        <v>1060</v>
      </c>
      <c r="F2210" s="29" t="s">
        <v>18884</v>
      </c>
      <c r="G2210" t="s">
        <v>76</v>
      </c>
    </row>
    <row r="2211" spans="1:7" x14ac:dyDescent="0.25">
      <c r="A2211" s="29" t="s">
        <v>14666</v>
      </c>
      <c r="B2211" s="29" t="s">
        <v>14667</v>
      </c>
      <c r="C2211" s="82">
        <v>44221</v>
      </c>
      <c r="D2211" s="29" t="s">
        <v>18968</v>
      </c>
      <c r="E2211" s="31">
        <v>1030</v>
      </c>
      <c r="F2211" s="29" t="s">
        <v>18884</v>
      </c>
      <c r="G2211" t="s">
        <v>76</v>
      </c>
    </row>
    <row r="2212" spans="1:7" x14ac:dyDescent="0.25">
      <c r="A2212" s="29" t="s">
        <v>14668</v>
      </c>
      <c r="B2212" s="29" t="s">
        <v>14669</v>
      </c>
      <c r="C2212" s="82">
        <v>44221</v>
      </c>
      <c r="D2212" s="29" t="s">
        <v>18966</v>
      </c>
      <c r="E2212" s="31">
        <v>1000</v>
      </c>
      <c r="F2212" s="29" t="s">
        <v>18884</v>
      </c>
      <c r="G2212" t="s">
        <v>76</v>
      </c>
    </row>
    <row r="2213" spans="1:7" x14ac:dyDescent="0.25">
      <c r="A2213" s="29" t="s">
        <v>14670</v>
      </c>
      <c r="B2213" s="29" t="s">
        <v>14671</v>
      </c>
      <c r="C2213" s="82">
        <v>44221</v>
      </c>
      <c r="D2213" s="29" t="s">
        <v>18966</v>
      </c>
      <c r="E2213" s="31">
        <v>1000</v>
      </c>
      <c r="F2213" s="29" t="s">
        <v>18884</v>
      </c>
      <c r="G2213" t="s">
        <v>76</v>
      </c>
    </row>
    <row r="2214" spans="1:7" x14ac:dyDescent="0.25">
      <c r="A2214" s="29" t="s">
        <v>14673</v>
      </c>
      <c r="B2214" s="29" t="s">
        <v>14674</v>
      </c>
      <c r="C2214" s="82">
        <v>44221</v>
      </c>
      <c r="D2214" s="29" t="s">
        <v>19060</v>
      </c>
      <c r="E2214" s="31">
        <v>1160</v>
      </c>
      <c r="F2214" s="29" t="s">
        <v>18884</v>
      </c>
      <c r="G2214" t="s">
        <v>76</v>
      </c>
    </row>
    <row r="2215" spans="1:7" x14ac:dyDescent="0.25">
      <c r="A2215" s="29" t="s">
        <v>14675</v>
      </c>
      <c r="B2215" s="29" t="s">
        <v>14676</v>
      </c>
      <c r="C2215" s="82">
        <v>44222</v>
      </c>
      <c r="D2215" s="29" t="s">
        <v>19087</v>
      </c>
      <c r="E2215" s="31">
        <v>1490</v>
      </c>
      <c r="F2215" s="29" t="s">
        <v>18885</v>
      </c>
      <c r="G2215" t="s">
        <v>76</v>
      </c>
    </row>
    <row r="2216" spans="1:7" x14ac:dyDescent="0.25">
      <c r="A2216" s="29" t="s">
        <v>12044</v>
      </c>
      <c r="B2216" s="29" t="s">
        <v>12045</v>
      </c>
      <c r="C2216" s="82">
        <v>44221</v>
      </c>
      <c r="D2216" s="29" t="s">
        <v>19060</v>
      </c>
      <c r="E2216" s="31">
        <v>1160</v>
      </c>
      <c r="F2216" s="29" t="s">
        <v>18884</v>
      </c>
      <c r="G2216" t="s">
        <v>76</v>
      </c>
    </row>
    <row r="2217" spans="1:7" x14ac:dyDescent="0.25">
      <c r="A2217" s="29" t="s">
        <v>14679</v>
      </c>
      <c r="B2217" s="29" t="s">
        <v>14680</v>
      </c>
      <c r="C2217" s="82">
        <v>44221</v>
      </c>
      <c r="D2217" s="29" t="s">
        <v>19074</v>
      </c>
      <c r="E2217" s="31">
        <v>1370</v>
      </c>
      <c r="F2217" s="29" t="s">
        <v>18885</v>
      </c>
      <c r="G2217" t="s">
        <v>76</v>
      </c>
    </row>
    <row r="2218" spans="1:7" x14ac:dyDescent="0.25">
      <c r="A2218" s="29" t="s">
        <v>6537</v>
      </c>
      <c r="B2218" s="29" t="s">
        <v>6538</v>
      </c>
      <c r="C2218" s="82">
        <v>44221</v>
      </c>
      <c r="D2218" s="29" t="s">
        <v>19007</v>
      </c>
      <c r="E2218" s="31">
        <v>2400</v>
      </c>
      <c r="F2218" s="29" t="s">
        <v>18887</v>
      </c>
      <c r="G2218" t="s">
        <v>25</v>
      </c>
    </row>
    <row r="2219" spans="1:7" x14ac:dyDescent="0.25">
      <c r="A2219" s="29" t="s">
        <v>6518</v>
      </c>
      <c r="B2219" s="29" t="s">
        <v>6519</v>
      </c>
      <c r="C2219" s="82">
        <v>44221</v>
      </c>
      <c r="D2219" s="29" t="s">
        <v>19412</v>
      </c>
      <c r="E2219" s="31">
        <v>9250</v>
      </c>
      <c r="F2219" s="29" t="s">
        <v>18894</v>
      </c>
      <c r="G2219" t="s">
        <v>563</v>
      </c>
    </row>
    <row r="2220" spans="1:7" x14ac:dyDescent="0.25">
      <c r="A2220" s="29" t="s">
        <v>14396</v>
      </c>
      <c r="B2220" s="29" t="s">
        <v>14397</v>
      </c>
      <c r="C2220" s="82">
        <v>44219</v>
      </c>
      <c r="D2220" s="29" t="s">
        <v>19265</v>
      </c>
      <c r="E2220" s="31">
        <v>3581</v>
      </c>
      <c r="F2220" s="29" t="s">
        <v>18888</v>
      </c>
      <c r="G2220" t="s">
        <v>41</v>
      </c>
    </row>
    <row r="2221" spans="1:7" x14ac:dyDescent="0.25">
      <c r="A2221" s="29" t="s">
        <v>6451</v>
      </c>
      <c r="B2221" s="29" t="s">
        <v>6452</v>
      </c>
      <c r="C2221" s="82">
        <v>44208</v>
      </c>
      <c r="D2221" s="29" t="s">
        <v>19176</v>
      </c>
      <c r="E2221" s="31">
        <v>3000</v>
      </c>
      <c r="F2221" s="29" t="s">
        <v>18886</v>
      </c>
      <c r="G2221" t="s">
        <v>25</v>
      </c>
    </row>
    <row r="2222" spans="1:7" x14ac:dyDescent="0.25">
      <c r="A2222" s="29" t="s">
        <v>6454</v>
      </c>
      <c r="B2222" s="29" t="s">
        <v>6455</v>
      </c>
      <c r="C2222" s="82">
        <v>44215</v>
      </c>
      <c r="D2222" s="29" t="s">
        <v>19176</v>
      </c>
      <c r="E2222" s="31">
        <v>3000</v>
      </c>
      <c r="F2222" s="29" t="s">
        <v>18886</v>
      </c>
      <c r="G2222" t="s">
        <v>41</v>
      </c>
    </row>
    <row r="2223" spans="1:7" x14ac:dyDescent="0.25">
      <c r="A2223" s="29" t="s">
        <v>14415</v>
      </c>
      <c r="B2223" s="29" t="s">
        <v>14416</v>
      </c>
      <c r="C2223" s="82">
        <v>44221</v>
      </c>
      <c r="D2223" s="29" t="s">
        <v>19256</v>
      </c>
      <c r="E2223" s="31">
        <v>3512</v>
      </c>
      <c r="F2223" s="29" t="s">
        <v>18888</v>
      </c>
      <c r="G2223" t="s">
        <v>76</v>
      </c>
    </row>
    <row r="2224" spans="1:7" x14ac:dyDescent="0.25">
      <c r="A2224" s="29" t="s">
        <v>6370</v>
      </c>
      <c r="B2224" s="29" t="s">
        <v>6371</v>
      </c>
      <c r="C2224" s="82">
        <v>44220</v>
      </c>
      <c r="D2224" s="29" t="s">
        <v>19257</v>
      </c>
      <c r="E2224" s="31">
        <v>3530</v>
      </c>
      <c r="F2224" s="29" t="s">
        <v>18888</v>
      </c>
      <c r="G2224" t="s">
        <v>70</v>
      </c>
    </row>
    <row r="2225" spans="1:7" x14ac:dyDescent="0.25">
      <c r="A2225" s="29" t="s">
        <v>14461</v>
      </c>
      <c r="B2225" s="29" t="s">
        <v>14462</v>
      </c>
      <c r="C2225" s="82">
        <v>44220</v>
      </c>
      <c r="D2225" s="29" t="s">
        <v>19308</v>
      </c>
      <c r="E2225" s="31">
        <v>3945</v>
      </c>
      <c r="F2225" s="29" t="s">
        <v>18888</v>
      </c>
      <c r="G2225" t="s">
        <v>76</v>
      </c>
    </row>
    <row r="2226" spans="1:7" x14ac:dyDescent="0.25">
      <c r="A2226" s="29" t="s">
        <v>14346</v>
      </c>
      <c r="B2226" s="29" t="s">
        <v>14347</v>
      </c>
      <c r="C2226" s="82">
        <v>44220</v>
      </c>
      <c r="D2226" s="29" t="s">
        <v>19177</v>
      </c>
      <c r="E2226" s="31">
        <v>3001</v>
      </c>
      <c r="F2226" s="29" t="s">
        <v>18886</v>
      </c>
      <c r="G2226" t="s">
        <v>76</v>
      </c>
    </row>
    <row r="2227" spans="1:7" x14ac:dyDescent="0.25">
      <c r="A2227" s="29" t="s">
        <v>14463</v>
      </c>
      <c r="B2227" s="29" t="s">
        <v>14464</v>
      </c>
      <c r="C2227" s="82">
        <v>44221</v>
      </c>
      <c r="D2227" s="29" t="s">
        <v>19181</v>
      </c>
      <c r="E2227" s="31">
        <v>3018</v>
      </c>
      <c r="F2227" s="29" t="s">
        <v>18886</v>
      </c>
      <c r="G2227" t="s">
        <v>76</v>
      </c>
    </row>
    <row r="2228" spans="1:7" x14ac:dyDescent="0.25">
      <c r="A2228" s="29" t="s">
        <v>11910</v>
      </c>
      <c r="B2228" s="29" t="s">
        <v>11911</v>
      </c>
      <c r="C2228" s="82">
        <v>44221</v>
      </c>
      <c r="D2228" s="29" t="s">
        <v>19268</v>
      </c>
      <c r="E2228" s="31">
        <v>3582</v>
      </c>
      <c r="F2228" s="29" t="s">
        <v>18888</v>
      </c>
      <c r="G2228" t="s">
        <v>76</v>
      </c>
    </row>
    <row r="2229" spans="1:7" x14ac:dyDescent="0.25">
      <c r="A2229" s="29" t="s">
        <v>11913</v>
      </c>
      <c r="B2229" s="29" t="s">
        <v>11914</v>
      </c>
      <c r="C2229" s="82">
        <v>44221</v>
      </c>
      <c r="D2229" s="29" t="s">
        <v>19211</v>
      </c>
      <c r="E2229" s="31">
        <v>3201</v>
      </c>
      <c r="F2229" s="29" t="s">
        <v>18886</v>
      </c>
      <c r="G2229" t="s">
        <v>76</v>
      </c>
    </row>
    <row r="2230" spans="1:7" x14ac:dyDescent="0.25">
      <c r="A2230" s="29" t="s">
        <v>6457</v>
      </c>
      <c r="B2230" s="29" t="s">
        <v>6458</v>
      </c>
      <c r="C2230" s="82">
        <v>44217</v>
      </c>
      <c r="D2230" s="29" t="s">
        <v>19310</v>
      </c>
      <c r="E2230" s="31">
        <v>3960</v>
      </c>
      <c r="F2230" s="29" t="s">
        <v>18888</v>
      </c>
      <c r="G2230" t="s">
        <v>25</v>
      </c>
    </row>
    <row r="2231" spans="1:7" x14ac:dyDescent="0.25">
      <c r="A2231" s="29" t="s">
        <v>6459</v>
      </c>
      <c r="B2231" s="29" t="s">
        <v>6460</v>
      </c>
      <c r="C2231" s="82">
        <v>44219</v>
      </c>
      <c r="D2231" s="29" t="s">
        <v>19271</v>
      </c>
      <c r="E2231" s="31">
        <v>3631</v>
      </c>
      <c r="F2231" s="29" t="s">
        <v>18888</v>
      </c>
      <c r="G2231" t="s">
        <v>25</v>
      </c>
    </row>
    <row r="2232" spans="1:7" x14ac:dyDescent="0.25">
      <c r="A2232" s="29" t="s">
        <v>6462</v>
      </c>
      <c r="B2232" s="29" t="s">
        <v>6463</v>
      </c>
      <c r="C2232" s="82">
        <v>44220</v>
      </c>
      <c r="D2232" s="29" t="s">
        <v>19281</v>
      </c>
      <c r="E2232" s="31">
        <v>3670</v>
      </c>
      <c r="F2232" s="29" t="s">
        <v>18888</v>
      </c>
      <c r="G2232" t="s">
        <v>25</v>
      </c>
    </row>
    <row r="2233" spans="1:7" x14ac:dyDescent="0.25">
      <c r="A2233" s="29" t="s">
        <v>6373</v>
      </c>
      <c r="B2233" s="29" t="s">
        <v>6374</v>
      </c>
      <c r="C2233" s="82">
        <v>44220</v>
      </c>
      <c r="D2233" s="29" t="s">
        <v>19254</v>
      </c>
      <c r="E2233" s="31">
        <v>3500</v>
      </c>
      <c r="F2233" s="29" t="s">
        <v>18888</v>
      </c>
      <c r="G2233" t="s">
        <v>5546</v>
      </c>
    </row>
    <row r="2234" spans="1:7" x14ac:dyDescent="0.25">
      <c r="A2234" s="29" t="s">
        <v>14424</v>
      </c>
      <c r="B2234" s="29" t="s">
        <v>14425</v>
      </c>
      <c r="C2234" s="82">
        <v>44219</v>
      </c>
      <c r="D2234" s="29" t="s">
        <v>19315</v>
      </c>
      <c r="E2234" s="31">
        <v>3990</v>
      </c>
      <c r="F2234" s="29" t="s">
        <v>18888</v>
      </c>
      <c r="G2234" t="s">
        <v>2405</v>
      </c>
    </row>
    <row r="2235" spans="1:7" x14ac:dyDescent="0.25">
      <c r="A2235" s="29" t="s">
        <v>14357</v>
      </c>
      <c r="B2235" s="29" t="s">
        <v>14358</v>
      </c>
      <c r="C2235" s="82">
        <v>44219</v>
      </c>
      <c r="D2235" s="29" t="s">
        <v>19275</v>
      </c>
      <c r="E2235" s="31">
        <v>3680</v>
      </c>
      <c r="F2235" s="29" t="s">
        <v>18888</v>
      </c>
      <c r="G2235" t="s">
        <v>25</v>
      </c>
    </row>
    <row r="2236" spans="1:7" x14ac:dyDescent="0.25">
      <c r="A2236" s="29" t="s">
        <v>6364</v>
      </c>
      <c r="B2236" s="29" t="s">
        <v>6365</v>
      </c>
      <c r="C2236" s="82">
        <v>44219</v>
      </c>
      <c r="D2236" s="29" t="s">
        <v>19281</v>
      </c>
      <c r="E2236" s="31">
        <v>3660</v>
      </c>
      <c r="F2236" s="29" t="s">
        <v>18888</v>
      </c>
      <c r="G2236" t="s">
        <v>841</v>
      </c>
    </row>
    <row r="2237" spans="1:7" x14ac:dyDescent="0.25">
      <c r="A2237" s="29" t="s">
        <v>6464</v>
      </c>
      <c r="B2237" s="29" t="s">
        <v>6465</v>
      </c>
      <c r="C2237" s="82">
        <v>44219</v>
      </c>
      <c r="D2237" s="29" t="s">
        <v>18907</v>
      </c>
      <c r="E2237" s="31">
        <v>3600</v>
      </c>
      <c r="F2237" s="29" t="s">
        <v>18888</v>
      </c>
      <c r="G2237" t="s">
        <v>841</v>
      </c>
    </row>
    <row r="2238" spans="1:7" x14ac:dyDescent="0.25">
      <c r="A2238" s="29" t="s">
        <v>6466</v>
      </c>
      <c r="B2238" s="29" t="s">
        <v>6467</v>
      </c>
      <c r="C2238" s="82">
        <v>44219</v>
      </c>
      <c r="D2238" s="29" t="s">
        <v>19274</v>
      </c>
      <c r="E2238" s="31">
        <v>3630</v>
      </c>
      <c r="F2238" s="29" t="s">
        <v>18888</v>
      </c>
      <c r="G2238" t="s">
        <v>1819</v>
      </c>
    </row>
    <row r="2239" spans="1:7" x14ac:dyDescent="0.25">
      <c r="A2239" s="29" t="s">
        <v>6469</v>
      </c>
      <c r="B2239" s="29" t="s">
        <v>6470</v>
      </c>
      <c r="C2239" s="82">
        <v>44219</v>
      </c>
      <c r="D2239" s="29" t="s">
        <v>19278</v>
      </c>
      <c r="E2239" s="31">
        <v>3650</v>
      </c>
      <c r="F2239" s="29" t="s">
        <v>18888</v>
      </c>
      <c r="G2239" t="s">
        <v>25</v>
      </c>
    </row>
    <row r="2240" spans="1:7" x14ac:dyDescent="0.25">
      <c r="A2240" s="29" t="s">
        <v>14355</v>
      </c>
      <c r="B2240" s="29" t="s">
        <v>14356</v>
      </c>
      <c r="C2240" s="82">
        <v>44219</v>
      </c>
      <c r="D2240" s="29" t="s">
        <v>18907</v>
      </c>
      <c r="E2240" s="31">
        <v>3600</v>
      </c>
      <c r="F2240" s="29" t="s">
        <v>18888</v>
      </c>
      <c r="G2240" t="s">
        <v>34</v>
      </c>
    </row>
    <row r="2241" spans="1:7" x14ac:dyDescent="0.25">
      <c r="A2241" s="29" t="s">
        <v>6473</v>
      </c>
      <c r="B2241" s="29" t="s">
        <v>6474</v>
      </c>
      <c r="C2241" s="82">
        <v>44219</v>
      </c>
      <c r="D2241" s="29" t="s">
        <v>18907</v>
      </c>
      <c r="E2241" s="31">
        <v>3600</v>
      </c>
      <c r="F2241" s="29" t="s">
        <v>18888</v>
      </c>
      <c r="G2241" t="s">
        <v>841</v>
      </c>
    </row>
    <row r="2242" spans="1:7" x14ac:dyDescent="0.25">
      <c r="A2242" s="29" t="s">
        <v>6475</v>
      </c>
      <c r="B2242" s="29" t="s">
        <v>6476</v>
      </c>
      <c r="C2242" s="82">
        <v>44219</v>
      </c>
      <c r="D2242" s="29" t="s">
        <v>19275</v>
      </c>
      <c r="E2242" s="31">
        <v>3680</v>
      </c>
      <c r="F2242" s="29" t="s">
        <v>18888</v>
      </c>
      <c r="G2242" t="s">
        <v>563</v>
      </c>
    </row>
    <row r="2243" spans="1:7" x14ac:dyDescent="0.25">
      <c r="A2243" s="29" t="s">
        <v>9120</v>
      </c>
      <c r="B2243" s="29" t="s">
        <v>9121</v>
      </c>
      <c r="C2243" s="82">
        <v>44219</v>
      </c>
      <c r="D2243" s="29" t="s">
        <v>19272</v>
      </c>
      <c r="E2243" s="31">
        <v>3620</v>
      </c>
      <c r="F2243" s="29" t="s">
        <v>18888</v>
      </c>
      <c r="G2243" t="s">
        <v>25</v>
      </c>
    </row>
    <row r="2244" spans="1:7" x14ac:dyDescent="0.25">
      <c r="A2244" s="29" t="s">
        <v>6478</v>
      </c>
      <c r="B2244" s="29" t="s">
        <v>6479</v>
      </c>
      <c r="C2244" s="82">
        <v>44219</v>
      </c>
      <c r="D2244" s="29" t="s">
        <v>19278</v>
      </c>
      <c r="E2244" s="31">
        <v>3650</v>
      </c>
      <c r="F2244" s="29" t="s">
        <v>18888</v>
      </c>
      <c r="G2244" t="s">
        <v>25</v>
      </c>
    </row>
    <row r="2245" spans="1:7" x14ac:dyDescent="0.25">
      <c r="A2245" s="29" t="s">
        <v>6481</v>
      </c>
      <c r="B2245" s="29" t="s">
        <v>6482</v>
      </c>
      <c r="C2245" s="82">
        <v>44219</v>
      </c>
      <c r="D2245" s="29" t="s">
        <v>19274</v>
      </c>
      <c r="E2245" s="31">
        <v>3630</v>
      </c>
      <c r="F2245" s="29" t="s">
        <v>18888</v>
      </c>
      <c r="G2245" t="s">
        <v>563</v>
      </c>
    </row>
    <row r="2246" spans="1:7" x14ac:dyDescent="0.25">
      <c r="A2246" s="29" t="s">
        <v>6484</v>
      </c>
      <c r="B2246" s="29" t="s">
        <v>6485</v>
      </c>
      <c r="C2246" s="82">
        <v>44219</v>
      </c>
      <c r="D2246" s="29" t="s">
        <v>19036</v>
      </c>
      <c r="E2246" s="31">
        <v>3520</v>
      </c>
      <c r="F2246" s="29" t="s">
        <v>18888</v>
      </c>
      <c r="G2246" t="s">
        <v>2479</v>
      </c>
    </row>
    <row r="2247" spans="1:7" x14ac:dyDescent="0.25">
      <c r="A2247" s="29" t="s">
        <v>6486</v>
      </c>
      <c r="B2247" s="29" t="s">
        <v>6487</v>
      </c>
      <c r="C2247" s="82">
        <v>44219</v>
      </c>
      <c r="D2247" s="29" t="s">
        <v>18907</v>
      </c>
      <c r="E2247" s="31">
        <v>3600</v>
      </c>
      <c r="F2247" s="29" t="s">
        <v>18888</v>
      </c>
      <c r="G2247" t="s">
        <v>41</v>
      </c>
    </row>
    <row r="2248" spans="1:7" x14ac:dyDescent="0.25">
      <c r="A2248" s="29" t="s">
        <v>6361</v>
      </c>
      <c r="B2248" s="29" t="s">
        <v>6362</v>
      </c>
      <c r="C2248" s="82">
        <v>44218</v>
      </c>
      <c r="D2248" s="29" t="s">
        <v>18907</v>
      </c>
      <c r="E2248" s="31">
        <v>3600</v>
      </c>
      <c r="F2248" s="29" t="s">
        <v>18888</v>
      </c>
      <c r="G2248" t="s">
        <v>41</v>
      </c>
    </row>
    <row r="2249" spans="1:7" x14ac:dyDescent="0.25">
      <c r="A2249" s="29" t="s">
        <v>11915</v>
      </c>
      <c r="B2249" s="29" t="s">
        <v>11916</v>
      </c>
      <c r="C2249" s="82">
        <v>44221</v>
      </c>
      <c r="D2249" s="29" t="s">
        <v>19139</v>
      </c>
      <c r="E2249" s="31">
        <v>2321</v>
      </c>
      <c r="F2249" s="29" t="s">
        <v>18887</v>
      </c>
      <c r="G2249" t="s">
        <v>76</v>
      </c>
    </row>
    <row r="2250" spans="1:7" x14ac:dyDescent="0.25">
      <c r="A2250" s="29" t="s">
        <v>6489</v>
      </c>
      <c r="B2250" s="29" t="s">
        <v>6490</v>
      </c>
      <c r="C2250" s="82">
        <v>44221</v>
      </c>
      <c r="D2250" s="29" t="s">
        <v>19144</v>
      </c>
      <c r="E2250" s="31">
        <v>2340</v>
      </c>
      <c r="F2250" s="29" t="s">
        <v>18887</v>
      </c>
      <c r="G2250" t="s">
        <v>41</v>
      </c>
    </row>
    <row r="2251" spans="1:7" x14ac:dyDescent="0.25">
      <c r="A2251" s="29" t="s">
        <v>14359</v>
      </c>
      <c r="B2251" s="29" t="s">
        <v>14360</v>
      </c>
      <c r="C2251" s="82">
        <v>44221</v>
      </c>
      <c r="D2251" s="29" t="s">
        <v>19009</v>
      </c>
      <c r="E2251" s="31">
        <v>2440</v>
      </c>
      <c r="F2251" s="29" t="s">
        <v>18887</v>
      </c>
      <c r="G2251" t="s">
        <v>587</v>
      </c>
    </row>
    <row r="2252" spans="1:7" x14ac:dyDescent="0.25">
      <c r="A2252" s="29" t="s">
        <v>6492</v>
      </c>
      <c r="B2252" s="29" t="s">
        <v>6493</v>
      </c>
      <c r="C2252" s="82">
        <v>44221</v>
      </c>
      <c r="D2252" s="29" t="s">
        <v>19136</v>
      </c>
      <c r="E2252" s="31">
        <v>2300</v>
      </c>
      <c r="F2252" s="29" t="s">
        <v>18887</v>
      </c>
      <c r="G2252" t="s">
        <v>563</v>
      </c>
    </row>
    <row r="2253" spans="1:7" x14ac:dyDescent="0.25">
      <c r="A2253" s="29" t="s">
        <v>6394</v>
      </c>
      <c r="B2253" s="29" t="s">
        <v>6395</v>
      </c>
      <c r="C2253" s="82">
        <v>44221</v>
      </c>
      <c r="D2253" s="29" t="s">
        <v>19136</v>
      </c>
      <c r="E2253" s="31">
        <v>2300</v>
      </c>
      <c r="F2253" s="29" t="s">
        <v>18887</v>
      </c>
      <c r="G2253" t="s">
        <v>6396</v>
      </c>
    </row>
    <row r="2254" spans="1:7" x14ac:dyDescent="0.25">
      <c r="A2254" s="29" t="s">
        <v>11917</v>
      </c>
      <c r="B2254" s="29" t="s">
        <v>11918</v>
      </c>
      <c r="C2254" s="82">
        <v>44221</v>
      </c>
      <c r="D2254" s="29" t="s">
        <v>19136</v>
      </c>
      <c r="E2254" s="31">
        <v>2300</v>
      </c>
      <c r="F2254" s="29" t="s">
        <v>18887</v>
      </c>
      <c r="G2254" t="s">
        <v>76</v>
      </c>
    </row>
    <row r="2255" spans="1:7" x14ac:dyDescent="0.25">
      <c r="A2255" s="29" t="s">
        <v>6495</v>
      </c>
      <c r="B2255" s="29" t="s">
        <v>6496</v>
      </c>
      <c r="C2255" s="82">
        <v>44221</v>
      </c>
      <c r="D2255" s="29" t="s">
        <v>19137</v>
      </c>
      <c r="E2255" s="31">
        <v>2310</v>
      </c>
      <c r="F2255" s="29" t="s">
        <v>18887</v>
      </c>
      <c r="G2255" t="s">
        <v>41</v>
      </c>
    </row>
    <row r="2256" spans="1:7" x14ac:dyDescent="0.25">
      <c r="A2256" s="29" t="s">
        <v>6498</v>
      </c>
      <c r="B2256" s="29" t="s">
        <v>6499</v>
      </c>
      <c r="C2256" s="82">
        <v>44221</v>
      </c>
      <c r="D2256" s="29" t="s">
        <v>19136</v>
      </c>
      <c r="E2256" s="31">
        <v>2300</v>
      </c>
      <c r="F2256" s="29" t="s">
        <v>18887</v>
      </c>
      <c r="G2256" t="s">
        <v>34</v>
      </c>
    </row>
    <row r="2257" spans="1:7" x14ac:dyDescent="0.25">
      <c r="A2257" s="29" t="s">
        <v>6501</v>
      </c>
      <c r="B2257" s="29" t="s">
        <v>6502</v>
      </c>
      <c r="C2257" s="82">
        <v>44221</v>
      </c>
      <c r="D2257" s="29" t="s">
        <v>19131</v>
      </c>
      <c r="E2257" s="31">
        <v>2275</v>
      </c>
      <c r="F2257" s="29" t="s">
        <v>18887</v>
      </c>
      <c r="G2257" t="s">
        <v>34</v>
      </c>
    </row>
    <row r="2258" spans="1:7" x14ac:dyDescent="0.25">
      <c r="A2258" s="29" t="s">
        <v>6504</v>
      </c>
      <c r="B2258" s="29" t="s">
        <v>6505</v>
      </c>
      <c r="C2258" s="82">
        <v>44221</v>
      </c>
      <c r="D2258" s="29" t="s">
        <v>19144</v>
      </c>
      <c r="E2258" s="31">
        <v>2340</v>
      </c>
      <c r="F2258" s="29" t="s">
        <v>18887</v>
      </c>
      <c r="G2258" t="s">
        <v>41</v>
      </c>
    </row>
    <row r="2259" spans="1:7" x14ac:dyDescent="0.25">
      <c r="A2259" s="29" t="s">
        <v>6507</v>
      </c>
      <c r="B2259" s="29" t="s">
        <v>6508</v>
      </c>
      <c r="C2259" s="82">
        <v>44221</v>
      </c>
      <c r="D2259" s="29" t="s">
        <v>19156</v>
      </c>
      <c r="E2259" s="31">
        <v>2480</v>
      </c>
      <c r="F2259" s="29" t="s">
        <v>18887</v>
      </c>
      <c r="G2259" t="s">
        <v>70</v>
      </c>
    </row>
    <row r="2260" spans="1:7" x14ac:dyDescent="0.25">
      <c r="A2260" s="29" t="s">
        <v>14684</v>
      </c>
      <c r="B2260" s="29" t="s">
        <v>14685</v>
      </c>
      <c r="C2260" s="82">
        <v>44224</v>
      </c>
      <c r="D2260" s="29" t="s">
        <v>19010</v>
      </c>
      <c r="E2260" s="31">
        <v>2450</v>
      </c>
      <c r="F2260" s="29" t="s">
        <v>18887</v>
      </c>
      <c r="G2260" t="s">
        <v>76</v>
      </c>
    </row>
    <row r="2261" spans="1:7" x14ac:dyDescent="0.25">
      <c r="A2261" s="29" t="s">
        <v>12046</v>
      </c>
      <c r="B2261" s="29" t="s">
        <v>12047</v>
      </c>
      <c r="C2261" s="82">
        <v>44224</v>
      </c>
      <c r="D2261" s="29" t="s">
        <v>19092</v>
      </c>
      <c r="E2261" s="31">
        <v>1600</v>
      </c>
      <c r="F2261" s="29" t="s">
        <v>18886</v>
      </c>
      <c r="G2261" t="s">
        <v>76</v>
      </c>
    </row>
    <row r="2262" spans="1:7" x14ac:dyDescent="0.25">
      <c r="A2262" s="29" t="s">
        <v>14687</v>
      </c>
      <c r="B2262" s="29" t="s">
        <v>14688</v>
      </c>
      <c r="C2262" s="82">
        <v>44224</v>
      </c>
      <c r="D2262" s="29" t="s">
        <v>19065</v>
      </c>
      <c r="E2262" s="31">
        <v>1210</v>
      </c>
      <c r="F2262" s="29" t="s">
        <v>18884</v>
      </c>
      <c r="G2262" t="s">
        <v>76</v>
      </c>
    </row>
    <row r="2263" spans="1:7" x14ac:dyDescent="0.25">
      <c r="A2263" s="29" t="s">
        <v>14690</v>
      </c>
      <c r="B2263" s="29" t="s">
        <v>14691</v>
      </c>
      <c r="C2263" s="82">
        <v>44224</v>
      </c>
      <c r="D2263" s="29" t="s">
        <v>18972</v>
      </c>
      <c r="E2263" s="31">
        <v>1070</v>
      </c>
      <c r="F2263" s="29" t="s">
        <v>18884</v>
      </c>
      <c r="G2263" t="s">
        <v>76</v>
      </c>
    </row>
    <row r="2264" spans="1:7" x14ac:dyDescent="0.25">
      <c r="A2264" s="29" t="s">
        <v>14692</v>
      </c>
      <c r="B2264" s="29" t="s">
        <v>14693</v>
      </c>
      <c r="C2264" s="82">
        <v>44224</v>
      </c>
      <c r="D2264" s="29" t="s">
        <v>18981</v>
      </c>
      <c r="E2264" s="31">
        <v>1190</v>
      </c>
      <c r="F2264" s="29" t="s">
        <v>18884</v>
      </c>
      <c r="G2264" t="s">
        <v>76</v>
      </c>
    </row>
    <row r="2265" spans="1:7" x14ac:dyDescent="0.25">
      <c r="A2265" s="29" t="s">
        <v>12048</v>
      </c>
      <c r="B2265" s="29" t="s">
        <v>12049</v>
      </c>
      <c r="C2265" s="82">
        <v>44224</v>
      </c>
      <c r="D2265" s="29" t="s">
        <v>18898</v>
      </c>
      <c r="E2265" s="31">
        <v>1731</v>
      </c>
      <c r="F2265" s="29" t="s">
        <v>18886</v>
      </c>
      <c r="G2265" t="s">
        <v>76</v>
      </c>
    </row>
    <row r="2266" spans="1:7" x14ac:dyDescent="0.25">
      <c r="A2266" s="29" t="s">
        <v>14694</v>
      </c>
      <c r="B2266" s="29" t="s">
        <v>14695</v>
      </c>
      <c r="C2266" s="82">
        <v>44224</v>
      </c>
      <c r="D2266" s="29" t="s">
        <v>19349</v>
      </c>
      <c r="E2266" s="31">
        <v>6140</v>
      </c>
      <c r="F2266" s="29" t="s">
        <v>18891</v>
      </c>
      <c r="G2266" t="s">
        <v>76</v>
      </c>
    </row>
    <row r="2267" spans="1:7" x14ac:dyDescent="0.25">
      <c r="A2267" s="29" t="s">
        <v>14421</v>
      </c>
      <c r="B2267" s="29" t="s">
        <v>14422</v>
      </c>
      <c r="C2267" s="82">
        <v>44224</v>
      </c>
      <c r="D2267" s="29" t="s">
        <v>19339</v>
      </c>
      <c r="E2267" s="31">
        <v>6001</v>
      </c>
      <c r="F2267" s="29" t="s">
        <v>18891</v>
      </c>
      <c r="G2267" t="s">
        <v>76</v>
      </c>
    </row>
    <row r="2268" spans="1:7" x14ac:dyDescent="0.25">
      <c r="A2268" s="29" t="s">
        <v>14697</v>
      </c>
      <c r="B2268" s="29" t="s">
        <v>14698</v>
      </c>
      <c r="C2268" s="82">
        <v>44224</v>
      </c>
      <c r="D2268" s="29" t="s">
        <v>19349</v>
      </c>
      <c r="E2268" s="31">
        <v>6140</v>
      </c>
      <c r="F2268" s="29" t="s">
        <v>18891</v>
      </c>
      <c r="G2268" t="s">
        <v>76</v>
      </c>
    </row>
    <row r="2269" spans="1:7" x14ac:dyDescent="0.25">
      <c r="A2269" s="29" t="s">
        <v>12051</v>
      </c>
      <c r="B2269" s="29" t="s">
        <v>12052</v>
      </c>
      <c r="C2269" s="82">
        <v>44224</v>
      </c>
      <c r="D2269" s="29" t="s">
        <v>19340</v>
      </c>
      <c r="E2269" s="31">
        <v>6010</v>
      </c>
      <c r="F2269" s="29" t="s">
        <v>18891</v>
      </c>
      <c r="G2269" t="s">
        <v>76</v>
      </c>
    </row>
    <row r="2270" spans="1:7" x14ac:dyDescent="0.25">
      <c r="A2270" s="29" t="s">
        <v>14352</v>
      </c>
      <c r="B2270" s="29" t="s">
        <v>14353</v>
      </c>
      <c r="C2270" s="82">
        <v>44224</v>
      </c>
      <c r="D2270" s="29" t="s">
        <v>18972</v>
      </c>
      <c r="E2270" s="31">
        <v>1070</v>
      </c>
      <c r="F2270" s="29" t="s">
        <v>18884</v>
      </c>
      <c r="G2270" t="s">
        <v>76</v>
      </c>
    </row>
    <row r="2271" spans="1:7" x14ac:dyDescent="0.25">
      <c r="A2271" s="29" t="s">
        <v>6398</v>
      </c>
      <c r="B2271" s="29" t="s">
        <v>6399</v>
      </c>
      <c r="C2271" s="82">
        <v>44224</v>
      </c>
      <c r="D2271" s="29" t="s">
        <v>18929</v>
      </c>
      <c r="E2271" s="31">
        <v>2235</v>
      </c>
      <c r="F2271" s="29" t="s">
        <v>18887</v>
      </c>
      <c r="G2271" t="s">
        <v>528</v>
      </c>
    </row>
    <row r="2272" spans="1:7" x14ac:dyDescent="0.25">
      <c r="A2272" s="29" t="s">
        <v>14700</v>
      </c>
      <c r="B2272" s="29" t="s">
        <v>14701</v>
      </c>
      <c r="C2272" s="82">
        <v>44224</v>
      </c>
      <c r="D2272" s="29" t="s">
        <v>19107</v>
      </c>
      <c r="E2272" s="31">
        <v>1930</v>
      </c>
      <c r="F2272" s="29" t="s">
        <v>18886</v>
      </c>
      <c r="G2272" t="s">
        <v>76</v>
      </c>
    </row>
    <row r="2273" spans="1:7" x14ac:dyDescent="0.25">
      <c r="A2273" s="29" t="s">
        <v>14703</v>
      </c>
      <c r="B2273" s="29" t="s">
        <v>14704</v>
      </c>
      <c r="C2273" s="82">
        <v>44224</v>
      </c>
      <c r="D2273" s="29" t="s">
        <v>18968</v>
      </c>
      <c r="E2273" s="31">
        <v>1030</v>
      </c>
      <c r="F2273" s="29" t="s">
        <v>18884</v>
      </c>
      <c r="G2273" t="s">
        <v>76</v>
      </c>
    </row>
    <row r="2274" spans="1:7" x14ac:dyDescent="0.25">
      <c r="A2274" s="29" t="s">
        <v>6385</v>
      </c>
      <c r="B2274" s="29" t="s">
        <v>6386</v>
      </c>
      <c r="C2274" s="82">
        <v>44224</v>
      </c>
      <c r="D2274" s="29" t="s">
        <v>18979</v>
      </c>
      <c r="E2274" s="31">
        <v>1140</v>
      </c>
      <c r="F2274" s="29" t="s">
        <v>18884</v>
      </c>
      <c r="G2274" t="s">
        <v>528</v>
      </c>
    </row>
    <row r="2275" spans="1:7" x14ac:dyDescent="0.25">
      <c r="A2275" s="29" t="s">
        <v>14705</v>
      </c>
      <c r="B2275" s="29" t="s">
        <v>14706</v>
      </c>
      <c r="C2275" s="82">
        <v>44224</v>
      </c>
      <c r="D2275" s="29" t="s">
        <v>18969</v>
      </c>
      <c r="E2275" s="31">
        <v>1050</v>
      </c>
      <c r="F2275" s="29" t="s">
        <v>18884</v>
      </c>
      <c r="G2275" t="s">
        <v>76</v>
      </c>
    </row>
    <row r="2276" spans="1:7" x14ac:dyDescent="0.25">
      <c r="A2276" s="29" t="s">
        <v>14708</v>
      </c>
      <c r="B2276" s="29" t="s">
        <v>14709</v>
      </c>
      <c r="C2276" s="82">
        <v>44224</v>
      </c>
      <c r="D2276" s="29" t="s">
        <v>18968</v>
      </c>
      <c r="E2276" s="31">
        <v>1030</v>
      </c>
      <c r="F2276" s="29" t="s">
        <v>18884</v>
      </c>
      <c r="G2276" t="s">
        <v>76</v>
      </c>
    </row>
    <row r="2277" spans="1:7" x14ac:dyDescent="0.25">
      <c r="A2277" s="29" t="s">
        <v>14710</v>
      </c>
      <c r="B2277" s="29" t="s">
        <v>14711</v>
      </c>
      <c r="C2277" s="82">
        <v>44224</v>
      </c>
      <c r="D2277" s="29" t="s">
        <v>19333</v>
      </c>
      <c r="E2277" s="31">
        <v>5570</v>
      </c>
      <c r="F2277" s="29" t="s">
        <v>18890</v>
      </c>
      <c r="G2277" t="s">
        <v>76</v>
      </c>
    </row>
    <row r="2278" spans="1:7" x14ac:dyDescent="0.25">
      <c r="A2278" s="29" t="s">
        <v>11824</v>
      </c>
      <c r="B2278" s="29" t="s">
        <v>11825</v>
      </c>
      <c r="C2278" s="82">
        <v>44224</v>
      </c>
      <c r="D2278" s="29" t="s">
        <v>19060</v>
      </c>
      <c r="E2278" s="31">
        <v>1160</v>
      </c>
      <c r="F2278" s="29" t="s">
        <v>18884</v>
      </c>
      <c r="G2278" t="s">
        <v>76</v>
      </c>
    </row>
    <row r="2279" spans="1:7" x14ac:dyDescent="0.25">
      <c r="A2279" s="29" t="s">
        <v>11826</v>
      </c>
      <c r="B2279" s="29" t="s">
        <v>11827</v>
      </c>
      <c r="C2279" s="82">
        <v>44224</v>
      </c>
      <c r="D2279" s="29" t="s">
        <v>19060</v>
      </c>
      <c r="E2279" s="31">
        <v>1160</v>
      </c>
      <c r="F2279" s="29" t="s">
        <v>18884</v>
      </c>
      <c r="G2279" t="s">
        <v>76</v>
      </c>
    </row>
    <row r="2280" spans="1:7" x14ac:dyDescent="0.25">
      <c r="A2280" s="29" t="s">
        <v>14456</v>
      </c>
      <c r="B2280" s="29" t="s">
        <v>14457</v>
      </c>
      <c r="C2280" s="82">
        <v>44224</v>
      </c>
      <c r="D2280" s="29" t="s">
        <v>18968</v>
      </c>
      <c r="E2280" s="31">
        <v>1030</v>
      </c>
      <c r="F2280" s="29" t="s">
        <v>18884</v>
      </c>
      <c r="G2280" t="s">
        <v>76</v>
      </c>
    </row>
    <row r="2281" spans="1:7" x14ac:dyDescent="0.25">
      <c r="A2281" s="29" t="s">
        <v>12055</v>
      </c>
      <c r="B2281" s="29" t="s">
        <v>12056</v>
      </c>
      <c r="C2281" s="82">
        <v>44224</v>
      </c>
      <c r="D2281" s="29" t="s">
        <v>18971</v>
      </c>
      <c r="E2281" s="31">
        <v>1060</v>
      </c>
      <c r="F2281" s="29" t="s">
        <v>18884</v>
      </c>
      <c r="G2281" t="s">
        <v>76</v>
      </c>
    </row>
    <row r="2282" spans="1:7" x14ac:dyDescent="0.25">
      <c r="A2282" s="29" t="s">
        <v>11828</v>
      </c>
      <c r="B2282" s="29" t="s">
        <v>11829</v>
      </c>
      <c r="C2282" s="82">
        <v>44224</v>
      </c>
      <c r="D2282" s="29" t="s">
        <v>19051</v>
      </c>
      <c r="E2282" s="31">
        <v>1040</v>
      </c>
      <c r="F2282" s="29" t="s">
        <v>18884</v>
      </c>
      <c r="G2282" t="s">
        <v>76</v>
      </c>
    </row>
    <row r="2283" spans="1:7" x14ac:dyDescent="0.25">
      <c r="A2283" s="29" t="s">
        <v>12058</v>
      </c>
      <c r="B2283" s="29" t="s">
        <v>12059</v>
      </c>
      <c r="C2283" s="82">
        <v>44224</v>
      </c>
      <c r="D2283" s="29" t="s">
        <v>18979</v>
      </c>
      <c r="E2283" s="31">
        <v>1140</v>
      </c>
      <c r="F2283" s="29" t="s">
        <v>18884</v>
      </c>
      <c r="G2283" t="s">
        <v>76</v>
      </c>
    </row>
    <row r="2284" spans="1:7" x14ac:dyDescent="0.25">
      <c r="A2284" s="29" t="s">
        <v>14442</v>
      </c>
      <c r="B2284" s="29" t="s">
        <v>14443</v>
      </c>
      <c r="C2284" s="82">
        <v>44223</v>
      </c>
      <c r="D2284" s="29" t="s">
        <v>19110</v>
      </c>
      <c r="E2284" s="31">
        <v>1933</v>
      </c>
      <c r="F2284" s="29" t="s">
        <v>18886</v>
      </c>
      <c r="G2284" t="s">
        <v>5546</v>
      </c>
    </row>
    <row r="2285" spans="1:7" x14ac:dyDescent="0.25">
      <c r="A2285" s="29" t="s">
        <v>14436</v>
      </c>
      <c r="B2285" s="29" t="s">
        <v>14437</v>
      </c>
      <c r="C2285" s="82">
        <v>44225</v>
      </c>
      <c r="D2285" s="29" t="s">
        <v>19272</v>
      </c>
      <c r="E2285" s="31">
        <v>3620</v>
      </c>
      <c r="F2285" s="29" t="s">
        <v>18888</v>
      </c>
      <c r="G2285" t="s">
        <v>841</v>
      </c>
    </row>
    <row r="2286" spans="1:7" x14ac:dyDescent="0.25">
      <c r="A2286" s="29" t="s">
        <v>14439</v>
      </c>
      <c r="B2286" s="29" t="s">
        <v>14440</v>
      </c>
      <c r="C2286" s="82">
        <v>44225</v>
      </c>
      <c r="D2286" s="29" t="s">
        <v>19009</v>
      </c>
      <c r="E2286" s="31">
        <v>2440</v>
      </c>
      <c r="F2286" s="29" t="s">
        <v>18887</v>
      </c>
      <c r="G2286" t="s">
        <v>25</v>
      </c>
    </row>
    <row r="2287" spans="1:7" x14ac:dyDescent="0.25">
      <c r="A2287" s="29" t="s">
        <v>14453</v>
      </c>
      <c r="B2287" s="29" t="s">
        <v>14454</v>
      </c>
      <c r="C2287" s="82">
        <v>44216</v>
      </c>
      <c r="D2287" s="29" t="s">
        <v>19176</v>
      </c>
      <c r="E2287" s="31">
        <v>3000</v>
      </c>
      <c r="F2287" s="29" t="s">
        <v>18886</v>
      </c>
      <c r="G2287" t="s">
        <v>76</v>
      </c>
    </row>
    <row r="2288" spans="1:7" x14ac:dyDescent="0.25">
      <c r="A2288" s="29" t="s">
        <v>14486</v>
      </c>
      <c r="B2288" s="29" t="s">
        <v>14487</v>
      </c>
      <c r="C2288" s="82">
        <v>44216</v>
      </c>
      <c r="D2288" s="29" t="s">
        <v>18904</v>
      </c>
      <c r="E2288" s="31">
        <v>2018</v>
      </c>
      <c r="F2288" s="29" t="s">
        <v>18887</v>
      </c>
      <c r="G2288" t="s">
        <v>76</v>
      </c>
    </row>
    <row r="2289" spans="1:7" x14ac:dyDescent="0.25">
      <c r="A2289" s="29" t="s">
        <v>11925</v>
      </c>
      <c r="B2289" s="29" t="s">
        <v>11926</v>
      </c>
      <c r="C2289" s="82">
        <v>44214</v>
      </c>
      <c r="D2289" s="29" t="s">
        <v>19019</v>
      </c>
      <c r="E2289" s="31">
        <v>2630</v>
      </c>
      <c r="F2289" s="29" t="s">
        <v>18887</v>
      </c>
      <c r="G2289" t="s">
        <v>76</v>
      </c>
    </row>
    <row r="2290" spans="1:7" x14ac:dyDescent="0.25">
      <c r="A2290" s="29" t="s">
        <v>11928</v>
      </c>
      <c r="B2290" s="29" t="s">
        <v>11929</v>
      </c>
      <c r="C2290" s="82">
        <v>44214</v>
      </c>
      <c r="D2290" s="29" t="s">
        <v>19030</v>
      </c>
      <c r="E2290" s="31">
        <v>2900</v>
      </c>
      <c r="F2290" s="29" t="s">
        <v>18887</v>
      </c>
      <c r="G2290" t="s">
        <v>76</v>
      </c>
    </row>
    <row r="2291" spans="1:7" x14ac:dyDescent="0.25">
      <c r="A2291" s="29" t="s">
        <v>14489</v>
      </c>
      <c r="B2291" s="29" t="s">
        <v>14490</v>
      </c>
      <c r="C2291" s="82">
        <v>44216</v>
      </c>
      <c r="D2291" s="29" t="s">
        <v>18904</v>
      </c>
      <c r="E2291" s="31">
        <v>2040</v>
      </c>
      <c r="F2291" s="29" t="s">
        <v>18887</v>
      </c>
      <c r="G2291" t="s">
        <v>76</v>
      </c>
    </row>
    <row r="2292" spans="1:7" x14ac:dyDescent="0.25">
      <c r="A2292" s="29" t="s">
        <v>6420</v>
      </c>
      <c r="B2292" s="29" t="s">
        <v>6421</v>
      </c>
      <c r="C2292" s="82">
        <v>44218</v>
      </c>
      <c r="D2292" s="29" t="s">
        <v>19222</v>
      </c>
      <c r="E2292" s="31">
        <v>3272</v>
      </c>
      <c r="F2292" s="29" t="s">
        <v>18886</v>
      </c>
      <c r="G2292" t="s">
        <v>41</v>
      </c>
    </row>
    <row r="2293" spans="1:7" x14ac:dyDescent="0.25">
      <c r="A2293" s="29" t="s">
        <v>14491</v>
      </c>
      <c r="B2293" s="29" t="s">
        <v>14492</v>
      </c>
      <c r="C2293" s="82">
        <v>44218</v>
      </c>
      <c r="D2293" s="29" t="s">
        <v>19249</v>
      </c>
      <c r="E2293" s="31">
        <v>3460</v>
      </c>
      <c r="F2293" s="29" t="s">
        <v>18886</v>
      </c>
      <c r="G2293" t="s">
        <v>76</v>
      </c>
    </row>
    <row r="2294" spans="1:7" x14ac:dyDescent="0.25">
      <c r="A2294" s="29" t="s">
        <v>14494</v>
      </c>
      <c r="B2294" s="29" t="s">
        <v>14495</v>
      </c>
      <c r="C2294" s="82">
        <v>44218</v>
      </c>
      <c r="D2294" s="29" t="s">
        <v>19027</v>
      </c>
      <c r="E2294" s="31">
        <v>2845</v>
      </c>
      <c r="F2294" s="29" t="s">
        <v>18887</v>
      </c>
      <c r="G2294" t="s">
        <v>76</v>
      </c>
    </row>
    <row r="2295" spans="1:7" x14ac:dyDescent="0.25">
      <c r="A2295" s="29" t="s">
        <v>14496</v>
      </c>
      <c r="B2295" s="29" t="s">
        <v>14497</v>
      </c>
      <c r="C2295" s="82">
        <v>44218</v>
      </c>
      <c r="D2295" s="29" t="s">
        <v>19007</v>
      </c>
      <c r="E2295" s="31">
        <v>2400</v>
      </c>
      <c r="F2295" s="29" t="s">
        <v>18887</v>
      </c>
      <c r="G2295" t="s">
        <v>76</v>
      </c>
    </row>
    <row r="2296" spans="1:7" x14ac:dyDescent="0.25">
      <c r="A2296" s="29" t="s">
        <v>14498</v>
      </c>
      <c r="B2296" s="29" t="s">
        <v>14499</v>
      </c>
      <c r="C2296" s="82">
        <v>44218</v>
      </c>
      <c r="D2296" s="29" t="s">
        <v>19249</v>
      </c>
      <c r="E2296" s="31">
        <v>3460</v>
      </c>
      <c r="F2296" s="29" t="s">
        <v>18886</v>
      </c>
      <c r="G2296" t="s">
        <v>76</v>
      </c>
    </row>
    <row r="2297" spans="1:7" x14ac:dyDescent="0.25">
      <c r="A2297" s="29" t="s">
        <v>6425</v>
      </c>
      <c r="B2297" s="29" t="s">
        <v>6426</v>
      </c>
      <c r="C2297" s="82">
        <v>44218</v>
      </c>
      <c r="D2297" s="29" t="s">
        <v>19014</v>
      </c>
      <c r="E2297" s="31">
        <v>2560</v>
      </c>
      <c r="F2297" s="29" t="s">
        <v>18887</v>
      </c>
      <c r="G2297" t="s">
        <v>34</v>
      </c>
    </row>
    <row r="2298" spans="1:7" x14ac:dyDescent="0.25">
      <c r="A2298" s="29" t="s">
        <v>11930</v>
      </c>
      <c r="B2298" s="29" t="s">
        <v>11931</v>
      </c>
      <c r="C2298" s="82">
        <v>44218</v>
      </c>
      <c r="D2298" s="29" t="s">
        <v>18997</v>
      </c>
      <c r="E2298" s="31">
        <v>2140</v>
      </c>
      <c r="F2298" s="29" t="s">
        <v>18887</v>
      </c>
      <c r="G2298" t="s">
        <v>76</v>
      </c>
    </row>
    <row r="2299" spans="1:7" x14ac:dyDescent="0.25">
      <c r="A2299" s="29" t="s">
        <v>14501</v>
      </c>
      <c r="B2299" s="29" t="s">
        <v>14502</v>
      </c>
      <c r="C2299" s="82">
        <v>44218</v>
      </c>
      <c r="D2299" s="29" t="s">
        <v>19249</v>
      </c>
      <c r="E2299" s="31">
        <v>3460</v>
      </c>
      <c r="F2299" s="29" t="s">
        <v>18886</v>
      </c>
      <c r="G2299" t="s">
        <v>76</v>
      </c>
    </row>
    <row r="2300" spans="1:7" x14ac:dyDescent="0.25">
      <c r="A2300" s="29" t="s">
        <v>12061</v>
      </c>
      <c r="B2300" s="29" t="s">
        <v>12062</v>
      </c>
      <c r="C2300" s="82">
        <v>44218</v>
      </c>
      <c r="D2300" s="29" t="s">
        <v>18908</v>
      </c>
      <c r="E2300" s="31">
        <v>3800</v>
      </c>
      <c r="F2300" s="29" t="s">
        <v>18888</v>
      </c>
      <c r="G2300" t="s">
        <v>76</v>
      </c>
    </row>
    <row r="2301" spans="1:7" x14ac:dyDescent="0.25">
      <c r="A2301" s="29" t="s">
        <v>11932</v>
      </c>
      <c r="B2301" s="29" t="s">
        <v>11933</v>
      </c>
      <c r="C2301" s="82">
        <v>44218</v>
      </c>
      <c r="D2301" s="29" t="s">
        <v>18904</v>
      </c>
      <c r="E2301" s="31">
        <v>2018</v>
      </c>
      <c r="F2301" s="29" t="s">
        <v>18887</v>
      </c>
      <c r="G2301" t="s">
        <v>76</v>
      </c>
    </row>
    <row r="2302" spans="1:7" x14ac:dyDescent="0.25">
      <c r="A2302" s="29" t="s">
        <v>14503</v>
      </c>
      <c r="B2302" s="29" t="s">
        <v>14504</v>
      </c>
      <c r="C2302" s="82">
        <v>44218</v>
      </c>
      <c r="D2302" s="29" t="s">
        <v>18905</v>
      </c>
      <c r="E2302" s="31">
        <v>2520</v>
      </c>
      <c r="F2302" s="29" t="s">
        <v>18887</v>
      </c>
      <c r="G2302" t="s">
        <v>76</v>
      </c>
    </row>
    <row r="2303" spans="1:7" x14ac:dyDescent="0.25">
      <c r="A2303" s="29" t="s">
        <v>6512</v>
      </c>
      <c r="B2303" s="29" t="s">
        <v>6513</v>
      </c>
      <c r="C2303" s="82">
        <v>44221</v>
      </c>
      <c r="D2303" s="29" t="s">
        <v>19137</v>
      </c>
      <c r="E2303" s="31">
        <v>2310</v>
      </c>
      <c r="F2303" s="29" t="s">
        <v>18887</v>
      </c>
      <c r="G2303" t="s">
        <v>41</v>
      </c>
    </row>
    <row r="2304" spans="1:7" x14ac:dyDescent="0.25">
      <c r="A2304" s="29" t="s">
        <v>6515</v>
      </c>
      <c r="B2304" s="29" t="s">
        <v>6516</v>
      </c>
      <c r="C2304" s="82">
        <v>44221</v>
      </c>
      <c r="D2304" s="29" t="s">
        <v>19136</v>
      </c>
      <c r="E2304" s="31">
        <v>2300</v>
      </c>
      <c r="F2304" s="29" t="s">
        <v>18887</v>
      </c>
      <c r="G2304" t="s">
        <v>25</v>
      </c>
    </row>
    <row r="2305" spans="1:7" x14ac:dyDescent="0.25">
      <c r="A2305" s="29" t="s">
        <v>11830</v>
      </c>
      <c r="B2305" s="29" t="s">
        <v>11831</v>
      </c>
      <c r="C2305" s="82">
        <v>44224</v>
      </c>
      <c r="D2305" s="29" t="s">
        <v>18977</v>
      </c>
      <c r="E2305" s="31">
        <v>1090</v>
      </c>
      <c r="F2305" s="29" t="s">
        <v>18884</v>
      </c>
      <c r="G2305" t="s">
        <v>76</v>
      </c>
    </row>
    <row r="2306" spans="1:7" x14ac:dyDescent="0.25">
      <c r="A2306" s="29" t="s">
        <v>11833</v>
      </c>
      <c r="B2306" s="29" t="s">
        <v>11834</v>
      </c>
      <c r="C2306" s="82">
        <v>44224</v>
      </c>
      <c r="D2306" s="29" t="s">
        <v>18985</v>
      </c>
      <c r="E2306" s="31">
        <v>1640</v>
      </c>
      <c r="F2306" s="29" t="s">
        <v>18886</v>
      </c>
      <c r="G2306" t="s">
        <v>76</v>
      </c>
    </row>
    <row r="2307" spans="1:7" x14ac:dyDescent="0.25">
      <c r="A2307" s="29" t="s">
        <v>11835</v>
      </c>
      <c r="B2307" s="29" t="s">
        <v>11836</v>
      </c>
      <c r="C2307" s="82">
        <v>44224</v>
      </c>
      <c r="D2307" s="29" t="s">
        <v>18969</v>
      </c>
      <c r="E2307" s="31">
        <v>1050</v>
      </c>
      <c r="F2307" s="29" t="s">
        <v>18884</v>
      </c>
      <c r="G2307" t="s">
        <v>76</v>
      </c>
    </row>
    <row r="2308" spans="1:7" x14ac:dyDescent="0.25">
      <c r="A2308" s="29" t="s">
        <v>12063</v>
      </c>
      <c r="B2308" s="29" t="s">
        <v>12064</v>
      </c>
      <c r="C2308" s="82">
        <v>44224</v>
      </c>
      <c r="D2308" s="29" t="s">
        <v>18968</v>
      </c>
      <c r="E2308" s="31">
        <v>1030</v>
      </c>
      <c r="F2308" s="29" t="s">
        <v>18884</v>
      </c>
      <c r="G2308" t="s">
        <v>76</v>
      </c>
    </row>
    <row r="2309" spans="1:7" x14ac:dyDescent="0.25">
      <c r="A2309" s="29" t="s">
        <v>11837</v>
      </c>
      <c r="B2309" s="29" t="s">
        <v>11838</v>
      </c>
      <c r="C2309" s="82">
        <v>44224</v>
      </c>
      <c r="D2309" s="29" t="s">
        <v>18992</v>
      </c>
      <c r="E2309" s="31">
        <v>1853</v>
      </c>
      <c r="F2309" s="29" t="s">
        <v>18886</v>
      </c>
      <c r="G2309" t="s">
        <v>76</v>
      </c>
    </row>
    <row r="2310" spans="1:7" x14ac:dyDescent="0.25">
      <c r="A2310" s="29" t="s">
        <v>11839</v>
      </c>
      <c r="B2310" s="29" t="s">
        <v>11840</v>
      </c>
      <c r="C2310" s="82">
        <v>44224</v>
      </c>
      <c r="D2310" s="29" t="s">
        <v>19339</v>
      </c>
      <c r="E2310" s="31">
        <v>6001</v>
      </c>
      <c r="F2310" s="29" t="s">
        <v>18891</v>
      </c>
      <c r="G2310" t="s">
        <v>76</v>
      </c>
    </row>
    <row r="2311" spans="1:7" x14ac:dyDescent="0.25">
      <c r="A2311" s="29" t="s">
        <v>11841</v>
      </c>
      <c r="B2311" s="29" t="s">
        <v>11842</v>
      </c>
      <c r="C2311" s="82">
        <v>44224</v>
      </c>
      <c r="D2311" s="29" t="s">
        <v>19369</v>
      </c>
      <c r="E2311" s="31">
        <v>7181</v>
      </c>
      <c r="F2311" s="29" t="s">
        <v>18891</v>
      </c>
      <c r="G2311" t="s">
        <v>76</v>
      </c>
    </row>
    <row r="2312" spans="1:7" x14ac:dyDescent="0.25">
      <c r="A2312" s="29" t="s">
        <v>11846</v>
      </c>
      <c r="B2312" s="29" t="s">
        <v>11847</v>
      </c>
      <c r="C2312" s="82">
        <v>44224</v>
      </c>
      <c r="D2312" s="29" t="s">
        <v>18909</v>
      </c>
      <c r="E2312" s="31">
        <v>3920</v>
      </c>
      <c r="F2312" s="29" t="s">
        <v>18888</v>
      </c>
      <c r="G2312" t="s">
        <v>76</v>
      </c>
    </row>
    <row r="2313" spans="1:7" x14ac:dyDescent="0.25">
      <c r="A2313" s="29" t="s">
        <v>11849</v>
      </c>
      <c r="B2313" s="29" t="s">
        <v>11850</v>
      </c>
      <c r="C2313" s="82">
        <v>44224</v>
      </c>
      <c r="D2313" s="29" t="s">
        <v>18969</v>
      </c>
      <c r="E2313" s="31">
        <v>1050</v>
      </c>
      <c r="F2313" s="29" t="s">
        <v>18884</v>
      </c>
      <c r="G2313" t="s">
        <v>76</v>
      </c>
    </row>
    <row r="2314" spans="1:7" x14ac:dyDescent="0.25">
      <c r="A2314" s="29" t="s">
        <v>11851</v>
      </c>
      <c r="B2314" s="29" t="s">
        <v>11852</v>
      </c>
      <c r="C2314" s="82">
        <v>44224</v>
      </c>
      <c r="D2314" s="29" t="s">
        <v>18992</v>
      </c>
      <c r="E2314" s="31">
        <v>1853</v>
      </c>
      <c r="F2314" s="29" t="s">
        <v>18886</v>
      </c>
      <c r="G2314" t="s">
        <v>76</v>
      </c>
    </row>
    <row r="2315" spans="1:7" x14ac:dyDescent="0.25">
      <c r="A2315" s="29" t="s">
        <v>11853</v>
      </c>
      <c r="B2315" s="29" t="s">
        <v>11854</v>
      </c>
      <c r="C2315" s="82">
        <v>44224</v>
      </c>
      <c r="D2315" s="29" t="s">
        <v>19395</v>
      </c>
      <c r="E2315" s="31">
        <v>8531</v>
      </c>
      <c r="F2315" s="29" t="s">
        <v>18893</v>
      </c>
      <c r="G2315" t="s">
        <v>76</v>
      </c>
    </row>
    <row r="2316" spans="1:7" x14ac:dyDescent="0.25">
      <c r="A2316" s="29" t="s">
        <v>11857</v>
      </c>
      <c r="B2316" s="29" t="s">
        <v>11858</v>
      </c>
      <c r="C2316" s="82">
        <v>44224</v>
      </c>
      <c r="D2316" s="29" t="s">
        <v>18993</v>
      </c>
      <c r="E2316" s="31">
        <v>1860</v>
      </c>
      <c r="F2316" s="29" t="s">
        <v>18886</v>
      </c>
      <c r="G2316" t="s">
        <v>76</v>
      </c>
    </row>
    <row r="2317" spans="1:7" x14ac:dyDescent="0.25">
      <c r="A2317" s="29" t="s">
        <v>11861</v>
      </c>
      <c r="B2317" s="29" t="s">
        <v>11862</v>
      </c>
      <c r="C2317" s="82">
        <v>44224</v>
      </c>
      <c r="D2317" s="29" t="s">
        <v>18993</v>
      </c>
      <c r="E2317" s="31">
        <v>1860</v>
      </c>
      <c r="F2317" s="29" t="s">
        <v>18886</v>
      </c>
      <c r="G2317" t="s">
        <v>76</v>
      </c>
    </row>
    <row r="2318" spans="1:7" x14ac:dyDescent="0.25">
      <c r="A2318" s="29" t="s">
        <v>11863</v>
      </c>
      <c r="B2318" s="29" t="s">
        <v>11864</v>
      </c>
      <c r="C2318" s="82">
        <v>44224</v>
      </c>
      <c r="D2318" s="29" t="s">
        <v>18972</v>
      </c>
      <c r="E2318" s="31">
        <v>1070</v>
      </c>
      <c r="F2318" s="29" t="s">
        <v>18884</v>
      </c>
      <c r="G2318" t="s">
        <v>76</v>
      </c>
    </row>
    <row r="2319" spans="1:7" x14ac:dyDescent="0.25">
      <c r="A2319" s="29" t="s">
        <v>11865</v>
      </c>
      <c r="B2319" s="29" t="s">
        <v>11866</v>
      </c>
      <c r="C2319" s="82">
        <v>44224</v>
      </c>
      <c r="D2319" s="29" t="s">
        <v>18968</v>
      </c>
      <c r="E2319" s="31">
        <v>1030</v>
      </c>
      <c r="F2319" s="29" t="s">
        <v>18884</v>
      </c>
      <c r="G2319" t="s">
        <v>76</v>
      </c>
    </row>
    <row r="2320" spans="1:7" x14ac:dyDescent="0.25">
      <c r="A2320" s="29" t="s">
        <v>11868</v>
      </c>
      <c r="B2320" s="29" t="s">
        <v>11869</v>
      </c>
      <c r="C2320" s="82">
        <v>44224</v>
      </c>
      <c r="D2320" s="29" t="s">
        <v>18981</v>
      </c>
      <c r="E2320" s="31">
        <v>1190</v>
      </c>
      <c r="F2320" s="29" t="s">
        <v>18884</v>
      </c>
      <c r="G2320" t="s">
        <v>76</v>
      </c>
    </row>
    <row r="2321" spans="1:7" x14ac:dyDescent="0.25">
      <c r="A2321" s="29" t="s">
        <v>11871</v>
      </c>
      <c r="B2321" s="29" t="s">
        <v>11872</v>
      </c>
      <c r="C2321" s="82">
        <v>44224</v>
      </c>
      <c r="D2321" s="29" t="s">
        <v>19323</v>
      </c>
      <c r="E2321" s="31">
        <v>4920</v>
      </c>
      <c r="F2321" s="29" t="s">
        <v>18889</v>
      </c>
      <c r="G2321" t="s">
        <v>76</v>
      </c>
    </row>
    <row r="2322" spans="1:7" x14ac:dyDescent="0.25">
      <c r="A2322" s="29" t="s">
        <v>11875</v>
      </c>
      <c r="B2322" s="29" t="s">
        <v>11876</v>
      </c>
      <c r="C2322" s="82">
        <v>44224</v>
      </c>
      <c r="D2322" s="29" t="s">
        <v>19099</v>
      </c>
      <c r="E2322" s="31">
        <v>1780</v>
      </c>
      <c r="F2322" s="29" t="s">
        <v>18886</v>
      </c>
      <c r="G2322" t="s">
        <v>76</v>
      </c>
    </row>
    <row r="2323" spans="1:7" x14ac:dyDescent="0.25">
      <c r="A2323" s="29" t="s">
        <v>11877</v>
      </c>
      <c r="B2323" s="29" t="s">
        <v>11878</v>
      </c>
      <c r="C2323" s="82">
        <v>44224</v>
      </c>
      <c r="D2323" s="29" t="s">
        <v>18969</v>
      </c>
      <c r="E2323" s="31">
        <v>1050</v>
      </c>
      <c r="F2323" s="29" t="s">
        <v>18884</v>
      </c>
      <c r="G2323" t="s">
        <v>76</v>
      </c>
    </row>
    <row r="2324" spans="1:7" x14ac:dyDescent="0.25">
      <c r="A2324" s="29" t="s">
        <v>11879</v>
      </c>
      <c r="B2324" s="29" t="s">
        <v>11880</v>
      </c>
      <c r="C2324" s="82">
        <v>44224</v>
      </c>
      <c r="D2324" s="29" t="s">
        <v>19094</v>
      </c>
      <c r="E2324" s="31">
        <v>1630</v>
      </c>
      <c r="F2324" s="29" t="s">
        <v>18886</v>
      </c>
      <c r="G2324" t="s">
        <v>76</v>
      </c>
    </row>
    <row r="2325" spans="1:7" x14ac:dyDescent="0.25">
      <c r="A2325" s="29" t="s">
        <v>11883</v>
      </c>
      <c r="B2325" s="29" t="s">
        <v>11884</v>
      </c>
      <c r="C2325" s="82">
        <v>44224</v>
      </c>
      <c r="D2325" s="29" t="s">
        <v>18969</v>
      </c>
      <c r="E2325" s="31">
        <v>1050</v>
      </c>
      <c r="F2325" s="29" t="s">
        <v>18884</v>
      </c>
      <c r="G2325" t="s">
        <v>76</v>
      </c>
    </row>
    <row r="2326" spans="1:7" x14ac:dyDescent="0.25">
      <c r="A2326" s="29" t="s">
        <v>12065</v>
      </c>
      <c r="B2326" s="29" t="s">
        <v>12066</v>
      </c>
      <c r="C2326" s="82">
        <v>44224</v>
      </c>
      <c r="D2326" s="29" t="s">
        <v>18975</v>
      </c>
      <c r="E2326" s="31">
        <v>1082</v>
      </c>
      <c r="F2326" s="29" t="s">
        <v>18884</v>
      </c>
      <c r="G2326" t="s">
        <v>76</v>
      </c>
    </row>
    <row r="2327" spans="1:7" x14ac:dyDescent="0.25">
      <c r="A2327" s="29" t="s">
        <v>12068</v>
      </c>
      <c r="B2327" s="29" t="s">
        <v>12069</v>
      </c>
      <c r="C2327" s="82">
        <v>44224</v>
      </c>
      <c r="D2327" s="29" t="s">
        <v>18967</v>
      </c>
      <c r="E2327" s="31">
        <v>1020</v>
      </c>
      <c r="F2327" s="29" t="s">
        <v>18884</v>
      </c>
      <c r="G2327" t="s">
        <v>76</v>
      </c>
    </row>
    <row r="2328" spans="1:7" x14ac:dyDescent="0.25">
      <c r="A2328" s="29" t="s">
        <v>9111</v>
      </c>
      <c r="B2328" s="29" t="s">
        <v>9112</v>
      </c>
      <c r="C2328" s="82">
        <v>44224</v>
      </c>
      <c r="D2328" s="29" t="s">
        <v>19099</v>
      </c>
      <c r="E2328" s="31">
        <v>1780</v>
      </c>
      <c r="F2328" s="29" t="s">
        <v>18886</v>
      </c>
      <c r="G2328" t="s">
        <v>76</v>
      </c>
    </row>
    <row r="2329" spans="1:7" x14ac:dyDescent="0.25">
      <c r="A2329" s="29" t="s">
        <v>18546</v>
      </c>
      <c r="B2329" s="29" t="s">
        <v>18547</v>
      </c>
      <c r="C2329" s="82">
        <v>44224</v>
      </c>
      <c r="D2329" s="29" t="s">
        <v>19136</v>
      </c>
      <c r="E2329" s="31">
        <v>2300</v>
      </c>
      <c r="F2329" s="29" t="s">
        <v>18887</v>
      </c>
      <c r="G2329" t="s">
        <v>6396</v>
      </c>
    </row>
    <row r="2330" spans="1:7" x14ac:dyDescent="0.25">
      <c r="A2330" s="29" t="s">
        <v>18549</v>
      </c>
      <c r="B2330" s="29" t="s">
        <v>18550</v>
      </c>
      <c r="C2330" s="82">
        <v>44223</v>
      </c>
      <c r="D2330" s="29" t="s">
        <v>19144</v>
      </c>
      <c r="E2330" s="31">
        <v>2340</v>
      </c>
      <c r="F2330" s="29" t="s">
        <v>18887</v>
      </c>
      <c r="G2330" t="s">
        <v>25</v>
      </c>
    </row>
    <row r="2331" spans="1:7" x14ac:dyDescent="0.25">
      <c r="A2331" s="29" t="s">
        <v>18552</v>
      </c>
      <c r="B2331" s="29" t="s">
        <v>18553</v>
      </c>
      <c r="C2331" s="82">
        <v>44216</v>
      </c>
      <c r="D2331" s="29" t="s">
        <v>18950</v>
      </c>
      <c r="E2331" s="31">
        <v>8900</v>
      </c>
      <c r="F2331" s="29" t="s">
        <v>18893</v>
      </c>
      <c r="G2331" t="s">
        <v>76</v>
      </c>
    </row>
    <row r="2332" spans="1:7" x14ac:dyDescent="0.25">
      <c r="A2332" s="29" t="s">
        <v>18554</v>
      </c>
      <c r="B2332" s="29" t="s">
        <v>18555</v>
      </c>
      <c r="C2332" s="82">
        <v>44214</v>
      </c>
      <c r="D2332" s="29" t="s">
        <v>19235</v>
      </c>
      <c r="E2332" s="31">
        <v>3370</v>
      </c>
      <c r="F2332" s="29" t="s">
        <v>18886</v>
      </c>
      <c r="G2332" t="s">
        <v>76</v>
      </c>
    </row>
    <row r="2333" spans="1:7" x14ac:dyDescent="0.25">
      <c r="A2333" s="29" t="s">
        <v>18556</v>
      </c>
      <c r="B2333" s="29" t="s">
        <v>18557</v>
      </c>
      <c r="C2333" s="82">
        <v>44214</v>
      </c>
      <c r="D2333" s="29" t="s">
        <v>19297</v>
      </c>
      <c r="E2333" s="31">
        <v>3840</v>
      </c>
      <c r="F2333" s="29" t="s">
        <v>18888</v>
      </c>
      <c r="G2333" t="s">
        <v>76</v>
      </c>
    </row>
    <row r="2334" spans="1:7" x14ac:dyDescent="0.25">
      <c r="A2334" s="29" t="s">
        <v>18558</v>
      </c>
      <c r="B2334" s="29" t="s">
        <v>18559</v>
      </c>
      <c r="C2334" s="82">
        <v>44217</v>
      </c>
      <c r="D2334" s="29" t="s">
        <v>19223</v>
      </c>
      <c r="E2334" s="31">
        <v>3290</v>
      </c>
      <c r="F2334" s="29" t="s">
        <v>18886</v>
      </c>
      <c r="G2334" t="s">
        <v>76</v>
      </c>
    </row>
    <row r="2335" spans="1:7" x14ac:dyDescent="0.25">
      <c r="A2335" s="29" t="s">
        <v>18560</v>
      </c>
      <c r="B2335" s="29" t="s">
        <v>18561</v>
      </c>
      <c r="C2335" s="82">
        <v>44211</v>
      </c>
      <c r="D2335" s="29" t="s">
        <v>19226</v>
      </c>
      <c r="E2335" s="31">
        <v>3300</v>
      </c>
      <c r="F2335" s="29" t="s">
        <v>18886</v>
      </c>
      <c r="G2335" t="s">
        <v>563</v>
      </c>
    </row>
    <row r="2336" spans="1:7" x14ac:dyDescent="0.25">
      <c r="A2336" s="29" t="s">
        <v>18563</v>
      </c>
      <c r="B2336" s="29" t="s">
        <v>18564</v>
      </c>
      <c r="C2336" s="82">
        <v>44214</v>
      </c>
      <c r="D2336" s="29" t="s">
        <v>19199</v>
      </c>
      <c r="E2336" s="31">
        <v>3111</v>
      </c>
      <c r="F2336" s="29" t="s">
        <v>18886</v>
      </c>
      <c r="G2336" t="s">
        <v>3691</v>
      </c>
    </row>
    <row r="2337" spans="1:7" x14ac:dyDescent="0.25">
      <c r="A2337" s="29" t="s">
        <v>18566</v>
      </c>
      <c r="B2337" s="29" t="s">
        <v>18567</v>
      </c>
      <c r="C2337" s="82">
        <v>44216</v>
      </c>
      <c r="D2337" s="29" t="s">
        <v>19210</v>
      </c>
      <c r="E2337" s="31">
        <v>3200</v>
      </c>
      <c r="F2337" s="29" t="s">
        <v>18886</v>
      </c>
      <c r="G2337" t="s">
        <v>76</v>
      </c>
    </row>
    <row r="2338" spans="1:7" x14ac:dyDescent="0.25">
      <c r="A2338" s="29" t="s">
        <v>18569</v>
      </c>
      <c r="B2338" s="29" t="s">
        <v>18570</v>
      </c>
      <c r="C2338" s="82">
        <v>44216</v>
      </c>
      <c r="D2338" s="29" t="s">
        <v>19265</v>
      </c>
      <c r="E2338" s="31">
        <v>3581</v>
      </c>
      <c r="F2338" s="29" t="s">
        <v>18888</v>
      </c>
      <c r="G2338" t="s">
        <v>841</v>
      </c>
    </row>
    <row r="2339" spans="1:7" x14ac:dyDescent="0.25">
      <c r="A2339" s="29" t="s">
        <v>18571</v>
      </c>
      <c r="B2339" s="29" t="s">
        <v>18572</v>
      </c>
      <c r="C2339" s="82">
        <v>44214</v>
      </c>
      <c r="D2339" s="29" t="s">
        <v>19223</v>
      </c>
      <c r="E2339" s="31">
        <v>3290</v>
      </c>
      <c r="F2339" s="29" t="s">
        <v>18886</v>
      </c>
      <c r="G2339" t="s">
        <v>3691</v>
      </c>
    </row>
    <row r="2340" spans="1:7" x14ac:dyDescent="0.25">
      <c r="A2340" s="29" t="s">
        <v>18574</v>
      </c>
      <c r="B2340" s="29" t="s">
        <v>18575</v>
      </c>
      <c r="C2340" s="82">
        <v>44224</v>
      </c>
      <c r="D2340" s="29" t="s">
        <v>19382</v>
      </c>
      <c r="E2340" s="31">
        <v>8430</v>
      </c>
      <c r="F2340" s="29" t="s">
        <v>18893</v>
      </c>
      <c r="G2340" t="s">
        <v>25</v>
      </c>
    </row>
    <row r="2341" spans="1:7" x14ac:dyDescent="0.25">
      <c r="A2341" s="29" t="s">
        <v>18579</v>
      </c>
      <c r="B2341" s="29" t="s">
        <v>18580</v>
      </c>
      <c r="C2341" s="82">
        <v>44228</v>
      </c>
      <c r="D2341" s="29" t="s">
        <v>19281</v>
      </c>
      <c r="E2341" s="31">
        <v>3670</v>
      </c>
      <c r="F2341" s="29" t="s">
        <v>18888</v>
      </c>
      <c r="G2341" s="28" t="s">
        <v>905</v>
      </c>
    </row>
    <row r="2342" spans="1:7" x14ac:dyDescent="0.25">
      <c r="A2342" s="29" t="s">
        <v>18582</v>
      </c>
      <c r="B2342" s="29" t="s">
        <v>18583</v>
      </c>
      <c r="C2342" s="82">
        <v>44228</v>
      </c>
      <c r="D2342" s="29" t="s">
        <v>19117</v>
      </c>
      <c r="E2342" s="31">
        <v>2200</v>
      </c>
      <c r="F2342" s="29" t="s">
        <v>18887</v>
      </c>
      <c r="G2342" t="s">
        <v>638</v>
      </c>
    </row>
    <row r="2343" spans="1:7" x14ac:dyDescent="0.25">
      <c r="A2343" s="29" t="s">
        <v>18585</v>
      </c>
      <c r="B2343" s="29" t="s">
        <v>18586</v>
      </c>
      <c r="C2343" s="82">
        <v>44228</v>
      </c>
      <c r="D2343" s="29" t="s">
        <v>19141</v>
      </c>
      <c r="E2343" s="31">
        <v>2322</v>
      </c>
      <c r="F2343" s="29" t="s">
        <v>18887</v>
      </c>
      <c r="G2343" t="s">
        <v>41</v>
      </c>
    </row>
    <row r="2344" spans="1:7" x14ac:dyDescent="0.25">
      <c r="A2344" s="29" t="s">
        <v>18590</v>
      </c>
      <c r="B2344" s="29" t="s">
        <v>18591</v>
      </c>
      <c r="C2344" s="82">
        <v>44228</v>
      </c>
      <c r="D2344" s="29" t="s">
        <v>19152</v>
      </c>
      <c r="E2344" s="31">
        <v>2387</v>
      </c>
      <c r="F2344" s="29" t="s">
        <v>18887</v>
      </c>
      <c r="G2344" t="s">
        <v>76</v>
      </c>
    </row>
    <row r="2345" spans="1:7" x14ac:dyDescent="0.25">
      <c r="A2345" s="29" t="s">
        <v>18592</v>
      </c>
      <c r="B2345" s="29" t="s">
        <v>18593</v>
      </c>
      <c r="C2345" s="82">
        <v>44228</v>
      </c>
      <c r="D2345" s="29" t="s">
        <v>19011</v>
      </c>
      <c r="E2345" s="31">
        <v>2490</v>
      </c>
      <c r="F2345" s="29" t="s">
        <v>18887</v>
      </c>
      <c r="G2345" t="s">
        <v>76</v>
      </c>
    </row>
    <row r="2346" spans="1:7" x14ac:dyDescent="0.25">
      <c r="A2346" s="29" t="s">
        <v>18594</v>
      </c>
      <c r="B2346" s="29" t="s">
        <v>18595</v>
      </c>
      <c r="C2346" s="82">
        <v>44228</v>
      </c>
      <c r="D2346" s="29" t="s">
        <v>19011</v>
      </c>
      <c r="E2346" s="31">
        <v>2490</v>
      </c>
      <c r="F2346" s="29" t="s">
        <v>18887</v>
      </c>
      <c r="G2346" t="s">
        <v>76</v>
      </c>
    </row>
    <row r="2347" spans="1:7" x14ac:dyDescent="0.25">
      <c r="A2347" s="29" t="s">
        <v>18596</v>
      </c>
      <c r="B2347" s="29" t="s">
        <v>18597</v>
      </c>
      <c r="C2347" s="82">
        <v>44228</v>
      </c>
      <c r="D2347" s="29" t="s">
        <v>19007</v>
      </c>
      <c r="E2347" s="31">
        <v>2400</v>
      </c>
      <c r="F2347" s="29" t="s">
        <v>18887</v>
      </c>
      <c r="G2347" t="s">
        <v>25</v>
      </c>
    </row>
    <row r="2348" spans="1:7" x14ac:dyDescent="0.25">
      <c r="A2348" s="29" t="s">
        <v>18598</v>
      </c>
      <c r="B2348" s="29" t="s">
        <v>18599</v>
      </c>
      <c r="C2348" s="82">
        <v>44228</v>
      </c>
      <c r="D2348" s="29" t="s">
        <v>19117</v>
      </c>
      <c r="E2348" s="31">
        <v>2200</v>
      </c>
      <c r="F2348" s="29" t="s">
        <v>18887</v>
      </c>
      <c r="G2348" t="s">
        <v>34</v>
      </c>
    </row>
    <row r="2349" spans="1:7" x14ac:dyDescent="0.25">
      <c r="A2349" s="29" t="s">
        <v>18600</v>
      </c>
      <c r="B2349" s="29" t="s">
        <v>18601</v>
      </c>
      <c r="C2349" s="82">
        <v>44228</v>
      </c>
      <c r="D2349" s="29" t="s">
        <v>19135</v>
      </c>
      <c r="E2349" s="31">
        <v>2288</v>
      </c>
      <c r="F2349" s="29" t="s">
        <v>18887</v>
      </c>
      <c r="G2349" t="s">
        <v>76</v>
      </c>
    </row>
    <row r="2350" spans="1:7" x14ac:dyDescent="0.25">
      <c r="A2350" s="29" t="s">
        <v>18602</v>
      </c>
      <c r="B2350" s="29" t="s">
        <v>18603</v>
      </c>
      <c r="C2350" s="82">
        <v>44228</v>
      </c>
      <c r="D2350" s="29" t="s">
        <v>19141</v>
      </c>
      <c r="E2350" s="31">
        <v>2322</v>
      </c>
      <c r="F2350" s="29" t="s">
        <v>18887</v>
      </c>
      <c r="G2350" t="s">
        <v>41</v>
      </c>
    </row>
    <row r="2351" spans="1:7" x14ac:dyDescent="0.25">
      <c r="A2351" s="29" t="s">
        <v>18605</v>
      </c>
      <c r="B2351" s="29" t="s">
        <v>18606</v>
      </c>
      <c r="C2351" s="82">
        <v>44228</v>
      </c>
      <c r="D2351" s="29" t="s">
        <v>19156</v>
      </c>
      <c r="E2351" s="31">
        <v>2480</v>
      </c>
      <c r="F2351" s="29" t="s">
        <v>18887</v>
      </c>
      <c r="G2351" t="s">
        <v>70</v>
      </c>
    </row>
    <row r="2352" spans="1:7" x14ac:dyDescent="0.25">
      <c r="A2352" s="29" t="s">
        <v>18607</v>
      </c>
      <c r="B2352" s="29" t="s">
        <v>18608</v>
      </c>
      <c r="C2352" s="82">
        <v>44228</v>
      </c>
      <c r="D2352" s="29" t="s">
        <v>19146</v>
      </c>
      <c r="E2352" s="31">
        <v>2360</v>
      </c>
      <c r="F2352" s="29" t="s">
        <v>18887</v>
      </c>
      <c r="G2352" t="s">
        <v>25</v>
      </c>
    </row>
    <row r="2353" spans="1:7" x14ac:dyDescent="0.25">
      <c r="A2353" s="29" t="s">
        <v>18609</v>
      </c>
      <c r="B2353" s="29" t="s">
        <v>18610</v>
      </c>
      <c r="C2353" s="82">
        <v>44228</v>
      </c>
      <c r="D2353" s="29" t="s">
        <v>19136</v>
      </c>
      <c r="E2353" s="31">
        <v>2300</v>
      </c>
      <c r="F2353" s="29" t="s">
        <v>18887</v>
      </c>
      <c r="G2353" t="s">
        <v>76</v>
      </c>
    </row>
    <row r="2354" spans="1:7" x14ac:dyDescent="0.25">
      <c r="A2354" s="29" t="s">
        <v>18612</v>
      </c>
      <c r="B2354" s="29" t="s">
        <v>18613</v>
      </c>
      <c r="C2354" s="82">
        <v>44228</v>
      </c>
      <c r="D2354" s="29" t="s">
        <v>19136</v>
      </c>
      <c r="E2354" s="31">
        <v>2300</v>
      </c>
      <c r="F2354" s="29" t="s">
        <v>18887</v>
      </c>
      <c r="G2354" t="s">
        <v>76</v>
      </c>
    </row>
    <row r="2355" spans="1:7" x14ac:dyDescent="0.25">
      <c r="A2355" s="29" t="s">
        <v>18614</v>
      </c>
      <c r="B2355" s="29" t="s">
        <v>18615</v>
      </c>
      <c r="C2355" s="82">
        <v>44228</v>
      </c>
      <c r="D2355" s="29" t="s">
        <v>19136</v>
      </c>
      <c r="E2355" s="31">
        <v>2300</v>
      </c>
      <c r="F2355" s="29" t="s">
        <v>18887</v>
      </c>
      <c r="G2355" t="s">
        <v>76</v>
      </c>
    </row>
    <row r="2356" spans="1:7" x14ac:dyDescent="0.25">
      <c r="A2356" s="29" t="s">
        <v>18616</v>
      </c>
      <c r="B2356" s="29" t="s">
        <v>18617</v>
      </c>
      <c r="C2356" s="82">
        <v>44228</v>
      </c>
      <c r="D2356" s="29" t="s">
        <v>19154</v>
      </c>
      <c r="E2356" s="31">
        <v>2460</v>
      </c>
      <c r="F2356" s="29" t="s">
        <v>18887</v>
      </c>
      <c r="G2356" t="s">
        <v>34</v>
      </c>
    </row>
    <row r="2357" spans="1:7" x14ac:dyDescent="0.25">
      <c r="A2357" s="29" t="s">
        <v>18618</v>
      </c>
      <c r="B2357" s="29" t="s">
        <v>18619</v>
      </c>
      <c r="C2357" s="82">
        <v>44228</v>
      </c>
      <c r="D2357" s="29" t="s">
        <v>19140</v>
      </c>
      <c r="E2357" s="31">
        <v>2328</v>
      </c>
      <c r="F2357" s="29" t="s">
        <v>18887</v>
      </c>
      <c r="G2357" t="s">
        <v>41</v>
      </c>
    </row>
    <row r="2358" spans="1:7" x14ac:dyDescent="0.25">
      <c r="A2358" s="29" t="s">
        <v>18621</v>
      </c>
      <c r="B2358" s="29" t="s">
        <v>18622</v>
      </c>
      <c r="C2358" s="82">
        <v>44228</v>
      </c>
      <c r="D2358" s="29" t="s">
        <v>19136</v>
      </c>
      <c r="E2358" s="31">
        <v>2300</v>
      </c>
      <c r="F2358" s="29" t="s">
        <v>18887</v>
      </c>
      <c r="G2358" t="s">
        <v>6396</v>
      </c>
    </row>
    <row r="2359" spans="1:7" x14ac:dyDescent="0.25">
      <c r="A2359" s="29" t="s">
        <v>18623</v>
      </c>
      <c r="B2359" s="29" t="s">
        <v>18624</v>
      </c>
      <c r="C2359" s="82">
        <v>44228</v>
      </c>
      <c r="D2359" s="29" t="s">
        <v>19138</v>
      </c>
      <c r="E2359" s="31">
        <v>2320</v>
      </c>
      <c r="F2359" s="29" t="s">
        <v>18887</v>
      </c>
      <c r="G2359" t="s">
        <v>76</v>
      </c>
    </row>
    <row r="2360" spans="1:7" x14ac:dyDescent="0.25">
      <c r="A2360" s="29" t="s">
        <v>18626</v>
      </c>
      <c r="B2360" s="29" t="s">
        <v>18627</v>
      </c>
      <c r="C2360" s="82">
        <v>44228</v>
      </c>
      <c r="D2360" s="29" t="s">
        <v>19011</v>
      </c>
      <c r="E2360" s="31">
        <v>2490</v>
      </c>
      <c r="F2360" s="29" t="s">
        <v>18887</v>
      </c>
      <c r="G2360" t="s">
        <v>76</v>
      </c>
    </row>
    <row r="2361" spans="1:7" x14ac:dyDescent="0.25">
      <c r="A2361" s="29" t="s">
        <v>18628</v>
      </c>
      <c r="B2361" s="29" t="s">
        <v>18629</v>
      </c>
      <c r="C2361" s="82">
        <v>44228</v>
      </c>
      <c r="D2361" s="29" t="s">
        <v>19007</v>
      </c>
      <c r="E2361" s="31">
        <v>2400</v>
      </c>
      <c r="F2361" s="29" t="s">
        <v>18887</v>
      </c>
      <c r="G2361" t="s">
        <v>563</v>
      </c>
    </row>
    <row r="2362" spans="1:7" x14ac:dyDescent="0.25">
      <c r="A2362" s="29" t="s">
        <v>18631</v>
      </c>
      <c r="B2362" s="29" t="s">
        <v>18632</v>
      </c>
      <c r="C2362" s="82">
        <v>44228</v>
      </c>
      <c r="D2362" s="29" t="s">
        <v>19011</v>
      </c>
      <c r="E2362" s="31">
        <v>2490</v>
      </c>
      <c r="F2362" s="29" t="s">
        <v>18887</v>
      </c>
      <c r="G2362" t="s">
        <v>76</v>
      </c>
    </row>
    <row r="2363" spans="1:7" x14ac:dyDescent="0.25">
      <c r="A2363" s="29" t="s">
        <v>18633</v>
      </c>
      <c r="B2363" s="29" t="s">
        <v>18634</v>
      </c>
      <c r="C2363" s="82">
        <v>44228</v>
      </c>
      <c r="D2363" s="29" t="s">
        <v>19152</v>
      </c>
      <c r="E2363" s="31">
        <v>2387</v>
      </c>
      <c r="F2363" s="29" t="s">
        <v>18887</v>
      </c>
      <c r="G2363" t="s">
        <v>41</v>
      </c>
    </row>
    <row r="2364" spans="1:7" x14ac:dyDescent="0.25">
      <c r="A2364" s="29" t="s">
        <v>18635</v>
      </c>
      <c r="B2364" s="29" t="s">
        <v>18636</v>
      </c>
      <c r="C2364" s="82">
        <v>44228</v>
      </c>
      <c r="D2364" s="29" t="s">
        <v>19011</v>
      </c>
      <c r="E2364" s="31">
        <v>2490</v>
      </c>
      <c r="F2364" s="29" t="s">
        <v>18887</v>
      </c>
      <c r="G2364" t="s">
        <v>76</v>
      </c>
    </row>
    <row r="2365" spans="1:7" x14ac:dyDescent="0.25">
      <c r="A2365" s="29" t="s">
        <v>18637</v>
      </c>
      <c r="B2365" s="29" t="s">
        <v>18638</v>
      </c>
      <c r="C2365" s="82">
        <v>44228</v>
      </c>
      <c r="D2365" s="29" t="s">
        <v>19138</v>
      </c>
      <c r="E2365" s="31">
        <v>2320</v>
      </c>
      <c r="F2365" s="29" t="s">
        <v>18887</v>
      </c>
      <c r="G2365" t="s">
        <v>41</v>
      </c>
    </row>
    <row r="2366" spans="1:7" x14ac:dyDescent="0.25">
      <c r="A2366" s="29" t="s">
        <v>18640</v>
      </c>
      <c r="B2366" s="29" t="s">
        <v>18641</v>
      </c>
      <c r="C2366" s="82">
        <v>44228</v>
      </c>
      <c r="D2366" s="29" t="s">
        <v>19136</v>
      </c>
      <c r="E2366" s="31">
        <v>2300</v>
      </c>
      <c r="F2366" s="29" t="s">
        <v>18887</v>
      </c>
      <c r="G2366" t="s">
        <v>9003</v>
      </c>
    </row>
    <row r="2367" spans="1:7" x14ac:dyDescent="0.25">
      <c r="A2367" s="29" t="s">
        <v>18643</v>
      </c>
      <c r="B2367" s="29" t="s">
        <v>18644</v>
      </c>
      <c r="C2367" s="82">
        <v>44228</v>
      </c>
      <c r="D2367" s="29" t="s">
        <v>19150</v>
      </c>
      <c r="E2367" s="31">
        <v>2381</v>
      </c>
      <c r="F2367" s="29" t="s">
        <v>18887</v>
      </c>
      <c r="G2367" t="s">
        <v>76</v>
      </c>
    </row>
    <row r="2368" spans="1:7" x14ac:dyDescent="0.25">
      <c r="A2368" s="29" t="s">
        <v>18645</v>
      </c>
      <c r="B2368" s="29" t="s">
        <v>18646</v>
      </c>
      <c r="C2368" s="82">
        <v>44228</v>
      </c>
      <c r="D2368" s="29" t="s">
        <v>19145</v>
      </c>
      <c r="E2368" s="31">
        <v>2350</v>
      </c>
      <c r="F2368" s="29" t="s">
        <v>18887</v>
      </c>
      <c r="G2368" t="s">
        <v>41</v>
      </c>
    </row>
    <row r="2369" spans="1:7" x14ac:dyDescent="0.25">
      <c r="A2369" s="29" t="s">
        <v>18648</v>
      </c>
      <c r="B2369" s="29" t="s">
        <v>18649</v>
      </c>
      <c r="C2369" s="82">
        <v>44228</v>
      </c>
      <c r="D2369" s="29" t="s">
        <v>19136</v>
      </c>
      <c r="E2369" s="31">
        <v>2300</v>
      </c>
      <c r="F2369" s="29" t="s">
        <v>18887</v>
      </c>
      <c r="G2369" t="s">
        <v>9003</v>
      </c>
    </row>
    <row r="2370" spans="1:7" x14ac:dyDescent="0.25">
      <c r="A2370" s="29" t="s">
        <v>18650</v>
      </c>
      <c r="B2370" s="29" t="s">
        <v>18651</v>
      </c>
      <c r="C2370" s="82">
        <v>44228</v>
      </c>
      <c r="D2370" s="29" t="s">
        <v>19141</v>
      </c>
      <c r="E2370" s="31">
        <v>2322</v>
      </c>
      <c r="F2370" s="29" t="s">
        <v>18887</v>
      </c>
      <c r="G2370" t="s">
        <v>41</v>
      </c>
    </row>
    <row r="2371" spans="1:7" x14ac:dyDescent="0.25">
      <c r="A2371" s="29" t="s">
        <v>18652</v>
      </c>
      <c r="B2371" s="29" t="s">
        <v>18653</v>
      </c>
      <c r="C2371" s="82">
        <v>44228</v>
      </c>
      <c r="D2371" s="29" t="s">
        <v>19138</v>
      </c>
      <c r="E2371" s="31">
        <v>2320</v>
      </c>
      <c r="F2371" s="29" t="s">
        <v>18887</v>
      </c>
      <c r="G2371" t="s">
        <v>76</v>
      </c>
    </row>
    <row r="2372" spans="1:7" x14ac:dyDescent="0.25">
      <c r="A2372" s="29" t="s">
        <v>18654</v>
      </c>
      <c r="B2372" s="29" t="s">
        <v>18655</v>
      </c>
      <c r="C2372" s="82">
        <v>44228</v>
      </c>
      <c r="D2372" s="29" t="s">
        <v>19155</v>
      </c>
      <c r="E2372" s="31">
        <v>2470</v>
      </c>
      <c r="F2372" s="29" t="s">
        <v>18887</v>
      </c>
      <c r="G2372" t="s">
        <v>76</v>
      </c>
    </row>
    <row r="2373" spans="1:7" x14ac:dyDescent="0.25">
      <c r="A2373" s="29" t="s">
        <v>18656</v>
      </c>
      <c r="B2373" s="29" t="s">
        <v>18657</v>
      </c>
      <c r="C2373" s="82">
        <v>44225</v>
      </c>
      <c r="D2373" s="29" t="s">
        <v>18908</v>
      </c>
      <c r="E2373" s="31">
        <v>3800</v>
      </c>
      <c r="F2373" s="29" t="s">
        <v>18888</v>
      </c>
      <c r="G2373" t="s">
        <v>76</v>
      </c>
    </row>
    <row r="2374" spans="1:7" x14ac:dyDescent="0.25">
      <c r="A2374" s="29" t="s">
        <v>18659</v>
      </c>
      <c r="B2374" s="29" t="s">
        <v>18660</v>
      </c>
      <c r="C2374" s="82">
        <v>44224</v>
      </c>
      <c r="D2374" s="29" t="s">
        <v>19247</v>
      </c>
      <c r="E2374" s="31">
        <v>3450</v>
      </c>
      <c r="F2374" s="29" t="s">
        <v>18886</v>
      </c>
      <c r="G2374" t="s">
        <v>76</v>
      </c>
    </row>
    <row r="2375" spans="1:7" x14ac:dyDescent="0.25">
      <c r="A2375" s="29" t="s">
        <v>18662</v>
      </c>
      <c r="B2375" s="29" t="s">
        <v>18663</v>
      </c>
      <c r="C2375" s="82">
        <v>44224</v>
      </c>
      <c r="D2375" s="29" t="s">
        <v>19246</v>
      </c>
      <c r="E2375" s="31">
        <v>3440</v>
      </c>
      <c r="F2375" s="29" t="s">
        <v>18886</v>
      </c>
      <c r="G2375" t="s">
        <v>392</v>
      </c>
    </row>
    <row r="2376" spans="1:7" x14ac:dyDescent="0.25">
      <c r="A2376" s="29" t="s">
        <v>18664</v>
      </c>
      <c r="B2376" s="29" t="s">
        <v>18665</v>
      </c>
      <c r="C2376" s="82">
        <v>44229</v>
      </c>
      <c r="D2376" s="29" t="s">
        <v>18908</v>
      </c>
      <c r="E2376" s="31">
        <v>3800</v>
      </c>
      <c r="F2376" s="29" t="s">
        <v>18888</v>
      </c>
      <c r="G2376" t="s">
        <v>18666</v>
      </c>
    </row>
    <row r="2377" spans="1:7" x14ac:dyDescent="0.25">
      <c r="A2377" s="29" t="s">
        <v>18668</v>
      </c>
      <c r="B2377" s="29" t="s">
        <v>18669</v>
      </c>
      <c r="C2377" s="82">
        <v>44229</v>
      </c>
      <c r="D2377" s="29" t="s">
        <v>19260</v>
      </c>
      <c r="E2377" s="31">
        <v>3545</v>
      </c>
      <c r="F2377" s="29" t="s">
        <v>18888</v>
      </c>
      <c r="G2377" t="s">
        <v>76</v>
      </c>
    </row>
    <row r="2378" spans="1:7" x14ac:dyDescent="0.25">
      <c r="A2378" s="29" t="s">
        <v>18670</v>
      </c>
      <c r="B2378" s="29" t="s">
        <v>18671</v>
      </c>
      <c r="C2378" s="82">
        <v>44229</v>
      </c>
      <c r="D2378" s="29" t="s">
        <v>19265</v>
      </c>
      <c r="E2378" s="31">
        <v>3581</v>
      </c>
      <c r="F2378" s="29" t="s">
        <v>18888</v>
      </c>
      <c r="G2378" t="s">
        <v>3691</v>
      </c>
    </row>
    <row r="2379" spans="1:7" x14ac:dyDescent="0.25">
      <c r="A2379" s="29" t="s">
        <v>18673</v>
      </c>
      <c r="B2379" s="29" t="s">
        <v>18674</v>
      </c>
      <c r="C2379" s="82">
        <v>44229</v>
      </c>
      <c r="D2379" s="29" t="s">
        <v>18908</v>
      </c>
      <c r="E2379" s="31">
        <v>3800</v>
      </c>
      <c r="F2379" s="29" t="s">
        <v>18888</v>
      </c>
      <c r="G2379" t="s">
        <v>76</v>
      </c>
    </row>
    <row r="2380" spans="1:7" x14ac:dyDescent="0.25">
      <c r="A2380" s="29" t="s">
        <v>18675</v>
      </c>
      <c r="B2380" s="29" t="s">
        <v>18676</v>
      </c>
      <c r="C2380" s="82">
        <v>44229</v>
      </c>
      <c r="D2380" s="29" t="s">
        <v>19246</v>
      </c>
      <c r="E2380" s="31">
        <v>3440</v>
      </c>
      <c r="F2380" s="29" t="s">
        <v>18886</v>
      </c>
      <c r="G2380" t="s">
        <v>76</v>
      </c>
    </row>
    <row r="2381" spans="1:7" x14ac:dyDescent="0.25">
      <c r="A2381" s="29" t="s">
        <v>18677</v>
      </c>
      <c r="B2381" s="29" t="s">
        <v>18678</v>
      </c>
      <c r="C2381" s="82">
        <v>44229</v>
      </c>
      <c r="D2381" s="29" t="s">
        <v>19295</v>
      </c>
      <c r="E2381" s="31">
        <v>3806</v>
      </c>
      <c r="F2381" s="29" t="s">
        <v>18888</v>
      </c>
      <c r="G2381" t="s">
        <v>76</v>
      </c>
    </row>
    <row r="2382" spans="1:7" x14ac:dyDescent="0.25">
      <c r="A2382" s="29" t="s">
        <v>18679</v>
      </c>
      <c r="B2382" s="29" t="s">
        <v>18680</v>
      </c>
      <c r="C2382" s="82">
        <v>44229</v>
      </c>
      <c r="D2382" s="29" t="s">
        <v>18908</v>
      </c>
      <c r="E2382" s="31">
        <v>3800</v>
      </c>
      <c r="F2382" s="29" t="s">
        <v>18888</v>
      </c>
      <c r="G2382" t="s">
        <v>76</v>
      </c>
    </row>
    <row r="2383" spans="1:7" x14ac:dyDescent="0.25">
      <c r="A2383" s="29" t="s">
        <v>18681</v>
      </c>
      <c r="B2383" s="29" t="s">
        <v>18682</v>
      </c>
      <c r="C2383" s="82">
        <v>44229</v>
      </c>
      <c r="D2383" s="29" t="s">
        <v>19243</v>
      </c>
      <c r="E2383" s="31">
        <v>3401</v>
      </c>
      <c r="F2383" s="29" t="s">
        <v>18886</v>
      </c>
      <c r="G2383" t="s">
        <v>392</v>
      </c>
    </row>
    <row r="2384" spans="1:7" x14ac:dyDescent="0.25">
      <c r="A2384" s="29" t="s">
        <v>18686</v>
      </c>
      <c r="B2384" s="29" t="s">
        <v>18687</v>
      </c>
      <c r="C2384" s="82">
        <v>44228</v>
      </c>
      <c r="D2384" s="29" t="s">
        <v>19154</v>
      </c>
      <c r="E2384" s="31">
        <v>2460</v>
      </c>
      <c r="F2384" s="29" t="s">
        <v>18887</v>
      </c>
      <c r="G2384" t="s">
        <v>76</v>
      </c>
    </row>
    <row r="2385" spans="1:7" x14ac:dyDescent="0.25">
      <c r="A2385" s="29" t="s">
        <v>18688</v>
      </c>
      <c r="B2385" s="29" t="s">
        <v>18689</v>
      </c>
      <c r="C2385" s="82">
        <v>44228</v>
      </c>
      <c r="D2385" s="29" t="s">
        <v>19136</v>
      </c>
      <c r="E2385" s="31">
        <v>2300</v>
      </c>
      <c r="F2385" s="29" t="s">
        <v>18887</v>
      </c>
      <c r="G2385" t="s">
        <v>70</v>
      </c>
    </row>
    <row r="2386" spans="1:7" x14ac:dyDescent="0.25">
      <c r="A2386" s="29" t="s">
        <v>18690</v>
      </c>
      <c r="B2386" s="29" t="s">
        <v>18691</v>
      </c>
      <c r="C2386" s="82">
        <v>44227</v>
      </c>
      <c r="D2386" s="29" t="s">
        <v>19136</v>
      </c>
      <c r="E2386" s="31">
        <v>2300</v>
      </c>
      <c r="F2386" s="29" t="s">
        <v>18887</v>
      </c>
      <c r="G2386" t="s">
        <v>76</v>
      </c>
    </row>
    <row r="2387" spans="1:7" x14ac:dyDescent="0.25">
      <c r="A2387" s="29" t="s">
        <v>18693</v>
      </c>
      <c r="B2387" s="29" t="s">
        <v>18694</v>
      </c>
      <c r="C2387" s="82">
        <v>44227</v>
      </c>
      <c r="D2387" s="29" t="s">
        <v>19136</v>
      </c>
      <c r="E2387" s="31">
        <v>2300</v>
      </c>
      <c r="F2387" s="29" t="s">
        <v>18887</v>
      </c>
      <c r="G2387" t="s">
        <v>76</v>
      </c>
    </row>
    <row r="2388" spans="1:7" x14ac:dyDescent="0.25">
      <c r="A2388" s="29" t="s">
        <v>18695</v>
      </c>
      <c r="B2388" s="29" t="s">
        <v>18696</v>
      </c>
      <c r="C2388" s="82">
        <v>44227</v>
      </c>
      <c r="D2388" s="29" t="s">
        <v>19136</v>
      </c>
      <c r="E2388" s="31">
        <v>2300</v>
      </c>
      <c r="F2388" s="29" t="s">
        <v>18887</v>
      </c>
      <c r="G2388" t="s">
        <v>25</v>
      </c>
    </row>
    <row r="2389" spans="1:7" x14ac:dyDescent="0.25">
      <c r="A2389" s="29" t="s">
        <v>18697</v>
      </c>
      <c r="B2389" s="29" t="s">
        <v>18698</v>
      </c>
      <c r="C2389" s="82">
        <v>44227</v>
      </c>
      <c r="D2389" s="29" t="s">
        <v>19136</v>
      </c>
      <c r="E2389" s="31">
        <v>2300</v>
      </c>
      <c r="F2389" s="29" t="s">
        <v>18887</v>
      </c>
      <c r="G2389" t="s">
        <v>812</v>
      </c>
    </row>
    <row r="2390" spans="1:7" x14ac:dyDescent="0.25">
      <c r="A2390" s="29" t="s">
        <v>18699</v>
      </c>
      <c r="B2390" s="29" t="s">
        <v>18700</v>
      </c>
      <c r="C2390" s="82">
        <v>44227</v>
      </c>
      <c r="D2390" s="29" t="s">
        <v>19136</v>
      </c>
      <c r="E2390" s="31">
        <v>2300</v>
      </c>
      <c r="F2390" s="29" t="s">
        <v>18887</v>
      </c>
      <c r="G2390" t="s">
        <v>41</v>
      </c>
    </row>
    <row r="2391" spans="1:7" x14ac:dyDescent="0.25">
      <c r="A2391" s="29" t="s">
        <v>18701</v>
      </c>
      <c r="B2391" s="29" t="s">
        <v>18702</v>
      </c>
      <c r="C2391" s="82">
        <v>44227</v>
      </c>
      <c r="D2391" s="29" t="s">
        <v>19136</v>
      </c>
      <c r="E2391" s="31">
        <v>2300</v>
      </c>
      <c r="F2391" s="29" t="s">
        <v>18887</v>
      </c>
      <c r="G2391" t="s">
        <v>76</v>
      </c>
    </row>
    <row r="2392" spans="1:7" x14ac:dyDescent="0.25">
      <c r="A2392" s="29" t="s">
        <v>18704</v>
      </c>
      <c r="B2392" s="29" t="s">
        <v>18705</v>
      </c>
      <c r="C2392" s="82">
        <v>44227</v>
      </c>
      <c r="D2392" s="29" t="s">
        <v>19137</v>
      </c>
      <c r="E2392" s="31">
        <v>2310</v>
      </c>
      <c r="F2392" s="29" t="s">
        <v>18887</v>
      </c>
      <c r="G2392" t="s">
        <v>76</v>
      </c>
    </row>
    <row r="2393" spans="1:7" x14ac:dyDescent="0.25">
      <c r="A2393" s="29" t="s">
        <v>18706</v>
      </c>
      <c r="B2393" s="29" t="s">
        <v>18707</v>
      </c>
      <c r="C2393" s="82">
        <v>44227</v>
      </c>
      <c r="D2393" s="29" t="s">
        <v>19141</v>
      </c>
      <c r="E2393" s="31">
        <v>2322</v>
      </c>
      <c r="F2393" s="29" t="s">
        <v>18887</v>
      </c>
      <c r="G2393" t="s">
        <v>76</v>
      </c>
    </row>
    <row r="2394" spans="1:7" x14ac:dyDescent="0.25">
      <c r="A2394" s="29" t="s">
        <v>18708</v>
      </c>
      <c r="B2394" s="29" t="s">
        <v>18709</v>
      </c>
      <c r="C2394" s="82">
        <v>44227</v>
      </c>
      <c r="D2394" s="29" t="s">
        <v>19132</v>
      </c>
      <c r="E2394" s="31">
        <v>2275</v>
      </c>
      <c r="F2394" s="29" t="s">
        <v>18887</v>
      </c>
      <c r="G2394" t="s">
        <v>76</v>
      </c>
    </row>
    <row r="2395" spans="1:7" x14ac:dyDescent="0.25">
      <c r="A2395" s="29" t="s">
        <v>18710</v>
      </c>
      <c r="B2395" s="29" t="s">
        <v>18711</v>
      </c>
      <c r="C2395" s="82">
        <v>44230</v>
      </c>
      <c r="D2395" s="29" t="s">
        <v>18997</v>
      </c>
      <c r="E2395" s="31">
        <v>2140</v>
      </c>
      <c r="F2395" s="29" t="s">
        <v>18887</v>
      </c>
      <c r="G2395" t="s">
        <v>3260</v>
      </c>
    </row>
    <row r="2396" spans="1:7" x14ac:dyDescent="0.25">
      <c r="A2396" s="29" t="s">
        <v>18712</v>
      </c>
      <c r="B2396" s="29" t="s">
        <v>18713</v>
      </c>
      <c r="C2396" s="82">
        <v>44230</v>
      </c>
      <c r="D2396" s="29" t="s">
        <v>18904</v>
      </c>
      <c r="E2396" s="31">
        <v>2140</v>
      </c>
      <c r="F2396" s="29" t="s">
        <v>18887</v>
      </c>
      <c r="G2396" t="s">
        <v>392</v>
      </c>
    </row>
    <row r="2397" spans="1:7" x14ac:dyDescent="0.25">
      <c r="A2397" s="29" t="s">
        <v>18714</v>
      </c>
      <c r="B2397" s="29" t="s">
        <v>18715</v>
      </c>
      <c r="C2397" s="82">
        <v>44230</v>
      </c>
      <c r="D2397" s="29" t="s">
        <v>18997</v>
      </c>
      <c r="E2397" s="31">
        <v>2140</v>
      </c>
      <c r="F2397" s="29" t="s">
        <v>18887</v>
      </c>
      <c r="G2397" t="s">
        <v>25</v>
      </c>
    </row>
    <row r="2398" spans="1:7" x14ac:dyDescent="0.25">
      <c r="A2398" s="29" t="s">
        <v>18717</v>
      </c>
      <c r="B2398" s="29" t="s">
        <v>18718</v>
      </c>
      <c r="C2398" s="82">
        <v>44230</v>
      </c>
      <c r="D2398" s="29" t="s">
        <v>19137</v>
      </c>
      <c r="E2398" s="31">
        <v>2310</v>
      </c>
      <c r="F2398" s="29" t="s">
        <v>18887</v>
      </c>
      <c r="G2398" t="s">
        <v>34</v>
      </c>
    </row>
    <row r="2399" spans="1:7" x14ac:dyDescent="0.25">
      <c r="A2399" s="29" t="s">
        <v>18719</v>
      </c>
      <c r="B2399" s="29" t="s">
        <v>18720</v>
      </c>
      <c r="C2399" s="82">
        <v>44230</v>
      </c>
      <c r="D2399" s="29" t="s">
        <v>19160</v>
      </c>
      <c r="E2399" s="31">
        <v>2550</v>
      </c>
      <c r="F2399" s="29" t="s">
        <v>18887</v>
      </c>
      <c r="G2399" t="s">
        <v>41</v>
      </c>
    </row>
    <row r="2400" spans="1:7" x14ac:dyDescent="0.25">
      <c r="A2400" s="29" t="s">
        <v>18721</v>
      </c>
      <c r="B2400" s="29" t="s">
        <v>18722</v>
      </c>
      <c r="C2400" s="82">
        <v>44230</v>
      </c>
      <c r="D2400" s="29" t="s">
        <v>19003</v>
      </c>
      <c r="E2400" s="31">
        <v>2270</v>
      </c>
      <c r="F2400" s="29" t="s">
        <v>18887</v>
      </c>
      <c r="G2400" t="s">
        <v>76</v>
      </c>
    </row>
    <row r="2401" spans="1:7" x14ac:dyDescent="0.25">
      <c r="A2401" s="29" t="s">
        <v>18723</v>
      </c>
      <c r="B2401" s="29" t="s">
        <v>18724</v>
      </c>
      <c r="C2401" s="82">
        <v>44230</v>
      </c>
      <c r="D2401" s="29" t="s">
        <v>19166</v>
      </c>
      <c r="E2401" s="31">
        <v>3640</v>
      </c>
      <c r="F2401" s="29" t="s">
        <v>18888</v>
      </c>
      <c r="G2401" t="s">
        <v>25</v>
      </c>
    </row>
    <row r="2402" spans="1:7" x14ac:dyDescent="0.25">
      <c r="A2402" s="29" t="s">
        <v>18725</v>
      </c>
      <c r="B2402" s="29" t="s">
        <v>18726</v>
      </c>
      <c r="C2402" s="82">
        <v>44230</v>
      </c>
      <c r="D2402" s="29" t="s">
        <v>18904</v>
      </c>
      <c r="E2402" s="31">
        <v>2050</v>
      </c>
      <c r="F2402" s="29" t="s">
        <v>18887</v>
      </c>
      <c r="G2402" t="s">
        <v>34</v>
      </c>
    </row>
    <row r="2403" spans="1:7" x14ac:dyDescent="0.25">
      <c r="A2403" s="29" t="s">
        <v>18727</v>
      </c>
      <c r="B2403" s="29" t="s">
        <v>18728</v>
      </c>
      <c r="C2403" s="82">
        <v>44230</v>
      </c>
      <c r="D2403" s="29" t="s">
        <v>19285</v>
      </c>
      <c r="E2403" s="31">
        <v>3670</v>
      </c>
      <c r="F2403" s="29" t="s">
        <v>18888</v>
      </c>
      <c r="G2403" t="s">
        <v>25</v>
      </c>
    </row>
    <row r="2404" spans="1:7" x14ac:dyDescent="0.25">
      <c r="A2404" s="29" t="s">
        <v>18730</v>
      </c>
      <c r="B2404" s="29" t="s">
        <v>18731</v>
      </c>
      <c r="C2404" s="82">
        <v>44230</v>
      </c>
      <c r="D2404" s="29" t="s">
        <v>19285</v>
      </c>
      <c r="E2404" s="31">
        <v>3670</v>
      </c>
      <c r="F2404" s="29" t="s">
        <v>18888</v>
      </c>
      <c r="G2404" t="s">
        <v>841</v>
      </c>
    </row>
    <row r="2405" spans="1:7" x14ac:dyDescent="0.25">
      <c r="A2405" s="29" t="s">
        <v>18732</v>
      </c>
      <c r="B2405" s="29" t="s">
        <v>18733</v>
      </c>
      <c r="C2405" s="82">
        <v>44230</v>
      </c>
      <c r="D2405" s="29" t="s">
        <v>19310</v>
      </c>
      <c r="E2405" s="31">
        <v>3960</v>
      </c>
      <c r="F2405" s="29" t="s">
        <v>18888</v>
      </c>
      <c r="G2405" t="s">
        <v>25</v>
      </c>
    </row>
    <row r="2406" spans="1:7" x14ac:dyDescent="0.25">
      <c r="A2406" s="29" t="s">
        <v>18735</v>
      </c>
      <c r="B2406" s="29" t="s">
        <v>18736</v>
      </c>
      <c r="C2406" s="82">
        <v>44230</v>
      </c>
      <c r="D2406" s="29" t="s">
        <v>19257</v>
      </c>
      <c r="E2406" s="31">
        <v>3530</v>
      </c>
      <c r="F2406" s="29" t="s">
        <v>18888</v>
      </c>
      <c r="G2406" t="s">
        <v>221</v>
      </c>
    </row>
    <row r="2407" spans="1:7" x14ac:dyDescent="0.25">
      <c r="A2407" s="29" t="s">
        <v>18738</v>
      </c>
      <c r="B2407" s="29" t="s">
        <v>18739</v>
      </c>
      <c r="C2407" s="82">
        <v>44230</v>
      </c>
      <c r="D2407" s="29" t="s">
        <v>18907</v>
      </c>
      <c r="E2407" s="31">
        <v>3600</v>
      </c>
      <c r="F2407" s="29" t="s">
        <v>18888</v>
      </c>
      <c r="G2407" t="s">
        <v>41</v>
      </c>
    </row>
    <row r="2408" spans="1:7" x14ac:dyDescent="0.25">
      <c r="A2408" s="29" t="s">
        <v>18740</v>
      </c>
      <c r="B2408" s="29" t="s">
        <v>18741</v>
      </c>
      <c r="C2408" s="82">
        <v>44230</v>
      </c>
      <c r="D2408" s="29" t="s">
        <v>19275</v>
      </c>
      <c r="E2408" s="31">
        <v>3680</v>
      </c>
      <c r="F2408" s="29" t="s">
        <v>18888</v>
      </c>
      <c r="G2408" t="s">
        <v>563</v>
      </c>
    </row>
    <row r="2409" spans="1:7" x14ac:dyDescent="0.25">
      <c r="A2409" s="29" t="s">
        <v>18743</v>
      </c>
      <c r="B2409" s="29" t="s">
        <v>18744</v>
      </c>
      <c r="C2409" s="82">
        <v>44230</v>
      </c>
      <c r="D2409" s="29" t="s">
        <v>19310</v>
      </c>
      <c r="E2409" s="31">
        <v>3960</v>
      </c>
      <c r="F2409" s="29" t="s">
        <v>18888</v>
      </c>
      <c r="G2409" t="s">
        <v>1602</v>
      </c>
    </row>
    <row r="2410" spans="1:7" x14ac:dyDescent="0.25">
      <c r="A2410" s="29" t="s">
        <v>18745</v>
      </c>
      <c r="B2410" s="29" t="s">
        <v>18746</v>
      </c>
      <c r="C2410" s="82">
        <v>44230</v>
      </c>
      <c r="D2410" s="29" t="s">
        <v>19275</v>
      </c>
      <c r="E2410" s="31">
        <v>3680</v>
      </c>
      <c r="F2410" s="29" t="s">
        <v>18888</v>
      </c>
      <c r="G2410" t="s">
        <v>25</v>
      </c>
    </row>
    <row r="2411" spans="1:7" x14ac:dyDescent="0.25">
      <c r="A2411" s="29" t="s">
        <v>18748</v>
      </c>
      <c r="B2411" s="29" t="s">
        <v>18749</v>
      </c>
      <c r="C2411" s="82">
        <v>44230</v>
      </c>
      <c r="D2411" s="29" t="s">
        <v>19166</v>
      </c>
      <c r="E2411" s="31">
        <v>3640</v>
      </c>
      <c r="F2411" s="29" t="s">
        <v>18888</v>
      </c>
      <c r="G2411" t="s">
        <v>25</v>
      </c>
    </row>
    <row r="2412" spans="1:7" x14ac:dyDescent="0.25">
      <c r="A2412" s="29" t="s">
        <v>18751</v>
      </c>
      <c r="B2412" s="29" t="s">
        <v>18752</v>
      </c>
      <c r="C2412" s="82">
        <v>44230</v>
      </c>
      <c r="D2412" s="29" t="s">
        <v>19275</v>
      </c>
      <c r="E2412" s="31">
        <v>3680</v>
      </c>
      <c r="F2412" s="29" t="s">
        <v>18888</v>
      </c>
      <c r="G2412" t="s">
        <v>25</v>
      </c>
    </row>
    <row r="2413" spans="1:7" x14ac:dyDescent="0.25">
      <c r="A2413" s="29" t="s">
        <v>18753</v>
      </c>
      <c r="B2413" s="29" t="s">
        <v>18754</v>
      </c>
      <c r="C2413" s="82">
        <v>44230</v>
      </c>
      <c r="D2413" s="29" t="s">
        <v>19275</v>
      </c>
      <c r="E2413" s="31">
        <v>3680</v>
      </c>
      <c r="F2413" s="29" t="s">
        <v>18888</v>
      </c>
      <c r="G2413" t="s">
        <v>25</v>
      </c>
    </row>
    <row r="2414" spans="1:7" x14ac:dyDescent="0.25">
      <c r="A2414" s="29" t="s">
        <v>18755</v>
      </c>
      <c r="B2414" s="29" t="s">
        <v>18756</v>
      </c>
      <c r="C2414" s="82">
        <v>44230</v>
      </c>
      <c r="D2414" s="29" t="s">
        <v>19310</v>
      </c>
      <c r="E2414" s="31">
        <v>3960</v>
      </c>
      <c r="F2414" s="29" t="s">
        <v>18888</v>
      </c>
      <c r="G2414" t="s">
        <v>1602</v>
      </c>
    </row>
    <row r="2415" spans="1:7" x14ac:dyDescent="0.25">
      <c r="A2415" s="29" t="s">
        <v>18757</v>
      </c>
      <c r="B2415" s="29" t="s">
        <v>18758</v>
      </c>
      <c r="C2415" s="82">
        <v>44230</v>
      </c>
      <c r="D2415" s="29" t="s">
        <v>19278</v>
      </c>
      <c r="E2415" s="31">
        <v>3650</v>
      </c>
      <c r="F2415" s="29" t="s">
        <v>18888</v>
      </c>
      <c r="G2415" t="s">
        <v>25</v>
      </c>
    </row>
    <row r="2416" spans="1:7" x14ac:dyDescent="0.25">
      <c r="A2416" s="29" t="s">
        <v>18760</v>
      </c>
      <c r="B2416" s="29" t="s">
        <v>18761</v>
      </c>
      <c r="C2416" s="82">
        <v>44230</v>
      </c>
      <c r="D2416" s="29" t="s">
        <v>19271</v>
      </c>
      <c r="E2416" s="31">
        <v>3630</v>
      </c>
      <c r="F2416" s="29" t="s">
        <v>18888</v>
      </c>
      <c r="G2416" t="s">
        <v>563</v>
      </c>
    </row>
    <row r="2417" spans="1:7" x14ac:dyDescent="0.25">
      <c r="A2417" s="29" t="s">
        <v>18763</v>
      </c>
      <c r="B2417" s="29" t="s">
        <v>18764</v>
      </c>
      <c r="C2417" s="82">
        <v>44230</v>
      </c>
      <c r="D2417" s="29" t="s">
        <v>19307</v>
      </c>
      <c r="E2417" s="31">
        <v>3940</v>
      </c>
      <c r="F2417" s="29" t="s">
        <v>18888</v>
      </c>
      <c r="G2417" t="s">
        <v>841</v>
      </c>
    </row>
    <row r="2418" spans="1:7" x14ac:dyDescent="0.25">
      <c r="A2418" s="29" t="s">
        <v>18765</v>
      </c>
      <c r="B2418" s="29" t="s">
        <v>18766</v>
      </c>
      <c r="C2418" s="82">
        <v>44230</v>
      </c>
      <c r="D2418" s="29" t="s">
        <v>19272</v>
      </c>
      <c r="E2418" s="31">
        <v>3620</v>
      </c>
      <c r="F2418" s="29" t="s">
        <v>18888</v>
      </c>
      <c r="G2418" t="s">
        <v>76</v>
      </c>
    </row>
    <row r="2419" spans="1:7" x14ac:dyDescent="0.25">
      <c r="A2419" s="29" t="s">
        <v>18767</v>
      </c>
      <c r="B2419" s="29" t="s">
        <v>18768</v>
      </c>
      <c r="C2419" s="82">
        <v>44230</v>
      </c>
      <c r="D2419" s="29" t="s">
        <v>19278</v>
      </c>
      <c r="E2419" s="31">
        <v>3650</v>
      </c>
      <c r="F2419" s="29" t="s">
        <v>18888</v>
      </c>
      <c r="G2419" t="s">
        <v>76</v>
      </c>
    </row>
    <row r="2420" spans="1:7" x14ac:dyDescent="0.25">
      <c r="A2420" s="29" t="s">
        <v>18769</v>
      </c>
      <c r="B2420" s="29" t="s">
        <v>18770</v>
      </c>
      <c r="C2420" s="82">
        <v>44230</v>
      </c>
      <c r="D2420" s="29" t="s">
        <v>18907</v>
      </c>
      <c r="E2420" s="31">
        <v>3600</v>
      </c>
      <c r="F2420" s="29" t="s">
        <v>18888</v>
      </c>
      <c r="G2420" t="s">
        <v>34</v>
      </c>
    </row>
    <row r="2421" spans="1:7" x14ac:dyDescent="0.25">
      <c r="A2421" s="29" t="s">
        <v>18771</v>
      </c>
      <c r="B2421" s="29" t="s">
        <v>18772</v>
      </c>
      <c r="C2421" s="82">
        <v>44230</v>
      </c>
      <c r="D2421" s="29" t="s">
        <v>19272</v>
      </c>
      <c r="E2421" s="31">
        <v>3620</v>
      </c>
      <c r="F2421" s="29" t="s">
        <v>18888</v>
      </c>
      <c r="G2421" t="s">
        <v>76</v>
      </c>
    </row>
    <row r="2422" spans="1:7" x14ac:dyDescent="0.25">
      <c r="A2422" s="29" t="s">
        <v>18773</v>
      </c>
      <c r="B2422" s="29" t="s">
        <v>18774</v>
      </c>
      <c r="C2422" s="82">
        <v>44230</v>
      </c>
      <c r="D2422" s="29" t="s">
        <v>19300</v>
      </c>
      <c r="E2422" s="31">
        <v>3870</v>
      </c>
      <c r="F2422" s="29" t="s">
        <v>18888</v>
      </c>
      <c r="G2422" t="s">
        <v>221</v>
      </c>
    </row>
    <row r="2423" spans="1:7" x14ac:dyDescent="0.25">
      <c r="A2423" s="29" t="s">
        <v>18777</v>
      </c>
      <c r="B2423" s="29" t="s">
        <v>18778</v>
      </c>
      <c r="C2423" s="82">
        <v>44225</v>
      </c>
      <c r="D2423" s="29" t="s">
        <v>19278</v>
      </c>
      <c r="E2423" s="31">
        <v>3650</v>
      </c>
      <c r="F2423" s="29" t="s">
        <v>18888</v>
      </c>
      <c r="G2423" t="s">
        <v>25</v>
      </c>
    </row>
    <row r="2424" spans="1:7" x14ac:dyDescent="0.25">
      <c r="A2424" s="29" t="s">
        <v>18779</v>
      </c>
      <c r="B2424" s="29" t="s">
        <v>18780</v>
      </c>
      <c r="C2424" s="82">
        <v>44225</v>
      </c>
      <c r="D2424" s="29" t="s">
        <v>19278</v>
      </c>
      <c r="E2424" s="31">
        <v>3650</v>
      </c>
      <c r="F2424" s="29" t="s">
        <v>18888</v>
      </c>
      <c r="G2424" t="s">
        <v>25</v>
      </c>
    </row>
    <row r="2425" spans="1:7" x14ac:dyDescent="0.25">
      <c r="A2425" s="29" t="s">
        <v>18781</v>
      </c>
      <c r="B2425" s="29" t="s">
        <v>18782</v>
      </c>
      <c r="C2425" s="82">
        <v>44225</v>
      </c>
      <c r="D2425" s="29" t="s">
        <v>19271</v>
      </c>
      <c r="E2425" s="31">
        <v>3630</v>
      </c>
      <c r="F2425" s="29" t="s">
        <v>18888</v>
      </c>
      <c r="G2425" t="s">
        <v>25</v>
      </c>
    </row>
    <row r="2426" spans="1:7" x14ac:dyDescent="0.25">
      <c r="A2426" s="29" t="s">
        <v>18783</v>
      </c>
      <c r="B2426" s="29" t="s">
        <v>18784</v>
      </c>
      <c r="C2426" s="82">
        <v>44225</v>
      </c>
      <c r="D2426" s="29" t="s">
        <v>19278</v>
      </c>
      <c r="E2426" s="31">
        <v>3650</v>
      </c>
      <c r="F2426" s="29" t="s">
        <v>18888</v>
      </c>
      <c r="G2426" t="s">
        <v>76</v>
      </c>
    </row>
    <row r="2427" spans="1:7" x14ac:dyDescent="0.25">
      <c r="A2427" s="29" t="s">
        <v>18786</v>
      </c>
      <c r="B2427" s="29" t="s">
        <v>18787</v>
      </c>
      <c r="C2427" s="82">
        <v>44225</v>
      </c>
      <c r="D2427" s="29" t="s">
        <v>18907</v>
      </c>
      <c r="E2427" s="31">
        <v>3600</v>
      </c>
      <c r="F2427" s="29" t="s">
        <v>18888</v>
      </c>
      <c r="G2427" t="s">
        <v>34</v>
      </c>
    </row>
    <row r="2428" spans="1:7" x14ac:dyDescent="0.25">
      <c r="A2428" s="29" t="s">
        <v>18788</v>
      </c>
      <c r="B2428" s="29" t="s">
        <v>18789</v>
      </c>
      <c r="C2428" s="82">
        <v>44225</v>
      </c>
      <c r="D2428" s="29" t="s">
        <v>19257</v>
      </c>
      <c r="E2428" s="31">
        <v>3530</v>
      </c>
      <c r="F2428" s="29" t="s">
        <v>18888</v>
      </c>
      <c r="G2428" t="s">
        <v>2405</v>
      </c>
    </row>
    <row r="2429" spans="1:7" x14ac:dyDescent="0.25">
      <c r="A2429" s="29" t="s">
        <v>18790</v>
      </c>
      <c r="B2429" s="29" t="s">
        <v>18791</v>
      </c>
      <c r="C2429" s="82">
        <v>44225</v>
      </c>
      <c r="D2429" s="29" t="s">
        <v>19271</v>
      </c>
      <c r="E2429" s="31">
        <v>3630</v>
      </c>
      <c r="F2429" s="29" t="s">
        <v>18888</v>
      </c>
      <c r="G2429" t="s">
        <v>1819</v>
      </c>
    </row>
    <row r="2430" spans="1:7" x14ac:dyDescent="0.25">
      <c r="A2430" s="29" t="s">
        <v>18792</v>
      </c>
      <c r="B2430" s="29" t="s">
        <v>18793</v>
      </c>
      <c r="C2430" s="82">
        <v>44225</v>
      </c>
      <c r="D2430" s="29" t="s">
        <v>18907</v>
      </c>
      <c r="E2430" s="31">
        <v>3600</v>
      </c>
      <c r="F2430" s="29" t="s">
        <v>18888</v>
      </c>
      <c r="G2430" t="s">
        <v>34</v>
      </c>
    </row>
    <row r="2431" spans="1:7" x14ac:dyDescent="0.25">
      <c r="A2431" s="29" t="s">
        <v>18794</v>
      </c>
      <c r="B2431" s="29" t="s">
        <v>18795</v>
      </c>
      <c r="C2431" s="82">
        <v>44225</v>
      </c>
      <c r="D2431" s="29" t="s">
        <v>18907</v>
      </c>
      <c r="E2431" s="31">
        <v>3600</v>
      </c>
      <c r="F2431" s="29" t="s">
        <v>18888</v>
      </c>
      <c r="G2431" t="s">
        <v>563</v>
      </c>
    </row>
    <row r="2432" spans="1:7" x14ac:dyDescent="0.25">
      <c r="A2432" s="29" t="s">
        <v>18796</v>
      </c>
      <c r="B2432" s="29" t="s">
        <v>18797</v>
      </c>
      <c r="C2432" s="82">
        <v>44225</v>
      </c>
      <c r="D2432" s="29" t="s">
        <v>19283</v>
      </c>
      <c r="E2432" s="31">
        <v>3665</v>
      </c>
      <c r="F2432" s="29" t="s">
        <v>18888</v>
      </c>
      <c r="G2432" t="s">
        <v>563</v>
      </c>
    </row>
    <row r="2433" spans="1:7" x14ac:dyDescent="0.25">
      <c r="A2433" s="29" t="s">
        <v>18798</v>
      </c>
      <c r="B2433" s="29" t="s">
        <v>18799</v>
      </c>
      <c r="C2433" s="82">
        <v>44225</v>
      </c>
      <c r="D2433" s="29" t="s">
        <v>19272</v>
      </c>
      <c r="E2433" s="31">
        <v>3620</v>
      </c>
      <c r="F2433" s="29" t="s">
        <v>18888</v>
      </c>
      <c r="G2433" t="s">
        <v>76</v>
      </c>
    </row>
    <row r="2434" spans="1:7" x14ac:dyDescent="0.25">
      <c r="A2434" s="29" t="s">
        <v>18800</v>
      </c>
      <c r="B2434" s="29" t="s">
        <v>18801</v>
      </c>
      <c r="C2434" s="82">
        <v>44225</v>
      </c>
      <c r="D2434" s="29" t="s">
        <v>19278</v>
      </c>
      <c r="E2434" s="31">
        <v>3650</v>
      </c>
      <c r="F2434" s="29" t="s">
        <v>18888</v>
      </c>
      <c r="G2434" t="s">
        <v>70</v>
      </c>
    </row>
    <row r="2435" spans="1:7" x14ac:dyDescent="0.25">
      <c r="A2435" s="29" t="s">
        <v>18803</v>
      </c>
      <c r="B2435" s="29" t="s">
        <v>18804</v>
      </c>
      <c r="C2435" s="82">
        <v>44222</v>
      </c>
      <c r="D2435" s="29" t="s">
        <v>19192</v>
      </c>
      <c r="E2435" s="31">
        <v>3071</v>
      </c>
      <c r="F2435" s="29" t="s">
        <v>18886</v>
      </c>
      <c r="G2435" t="s">
        <v>76</v>
      </c>
    </row>
    <row r="2436" spans="1:7" x14ac:dyDescent="0.25">
      <c r="A2436" s="29" t="s">
        <v>18805</v>
      </c>
      <c r="B2436" s="29" t="s">
        <v>18806</v>
      </c>
      <c r="C2436" s="82">
        <v>44223</v>
      </c>
      <c r="D2436" s="29" t="s">
        <v>19368</v>
      </c>
      <c r="E2436" s="31">
        <v>7170</v>
      </c>
      <c r="F2436" s="29" t="s">
        <v>18891</v>
      </c>
      <c r="G2436" t="s">
        <v>76</v>
      </c>
    </row>
    <row r="2437" spans="1:7" x14ac:dyDescent="0.25">
      <c r="A2437" s="29" t="s">
        <v>18807</v>
      </c>
      <c r="B2437" s="29" t="s">
        <v>18808</v>
      </c>
      <c r="C2437" s="82">
        <v>44223</v>
      </c>
      <c r="D2437" s="29" t="s">
        <v>19356</v>
      </c>
      <c r="E2437" s="31">
        <v>6230</v>
      </c>
      <c r="F2437" s="29" t="s">
        <v>18891</v>
      </c>
      <c r="G2437" t="s">
        <v>76</v>
      </c>
    </row>
    <row r="2438" spans="1:7" x14ac:dyDescent="0.25">
      <c r="A2438" s="29" t="s">
        <v>18811</v>
      </c>
      <c r="B2438" s="29" t="s">
        <v>18812</v>
      </c>
      <c r="C2438" s="82">
        <v>44223</v>
      </c>
      <c r="D2438" s="29" t="s">
        <v>19320</v>
      </c>
      <c r="E2438" s="31">
        <v>4520</v>
      </c>
      <c r="F2438" s="29" t="s">
        <v>18889</v>
      </c>
      <c r="G2438" t="s">
        <v>76</v>
      </c>
    </row>
    <row r="2439" spans="1:7" x14ac:dyDescent="0.25">
      <c r="A2439" s="29" t="s">
        <v>18814</v>
      </c>
      <c r="B2439" s="29" t="s">
        <v>18815</v>
      </c>
      <c r="C2439" s="82">
        <v>44224</v>
      </c>
      <c r="D2439" s="29" t="s">
        <v>19122</v>
      </c>
      <c r="E2439" s="31">
        <v>2223</v>
      </c>
      <c r="F2439" s="29" t="s">
        <v>18887</v>
      </c>
      <c r="G2439" t="s">
        <v>25</v>
      </c>
    </row>
    <row r="2440" spans="1:7" x14ac:dyDescent="0.25">
      <c r="A2440" s="29" t="s">
        <v>18816</v>
      </c>
      <c r="B2440" s="29" t="s">
        <v>18817</v>
      </c>
      <c r="C2440" s="82">
        <v>44224</v>
      </c>
      <c r="D2440" s="29" t="s">
        <v>18985</v>
      </c>
      <c r="E2440" s="31">
        <v>1640</v>
      </c>
      <c r="F2440" s="29" t="s">
        <v>18886</v>
      </c>
      <c r="G2440" t="s">
        <v>76</v>
      </c>
    </row>
    <row r="2441" spans="1:7" x14ac:dyDescent="0.25">
      <c r="A2441" s="29" t="s">
        <v>18818</v>
      </c>
      <c r="B2441" s="29" t="s">
        <v>18819</v>
      </c>
      <c r="C2441" s="82">
        <v>44224</v>
      </c>
      <c r="D2441" s="29" t="s">
        <v>19007</v>
      </c>
      <c r="E2441" s="31">
        <v>2400</v>
      </c>
      <c r="F2441" s="29" t="s">
        <v>18887</v>
      </c>
      <c r="G2441" t="s">
        <v>41</v>
      </c>
    </row>
    <row r="2442" spans="1:7" x14ac:dyDescent="0.25">
      <c r="A2442" s="29" t="s">
        <v>18821</v>
      </c>
      <c r="B2442" s="29" t="s">
        <v>18822</v>
      </c>
      <c r="C2442" s="82">
        <v>44224</v>
      </c>
      <c r="D2442" s="29" t="s">
        <v>19140</v>
      </c>
      <c r="E2442" s="31">
        <v>2328</v>
      </c>
      <c r="F2442" s="29" t="s">
        <v>18887</v>
      </c>
      <c r="G2442" t="s">
        <v>41</v>
      </c>
    </row>
    <row r="2443" spans="1:7" x14ac:dyDescent="0.25">
      <c r="A2443" s="29" t="s">
        <v>18823</v>
      </c>
      <c r="B2443" s="29" t="s">
        <v>18824</v>
      </c>
      <c r="C2443" s="82">
        <v>44224</v>
      </c>
      <c r="D2443" s="29" t="s">
        <v>19140</v>
      </c>
      <c r="E2443" s="31">
        <v>2328</v>
      </c>
      <c r="F2443" s="29" t="s">
        <v>18887</v>
      </c>
      <c r="G2443" t="s">
        <v>41</v>
      </c>
    </row>
    <row r="2444" spans="1:7" x14ac:dyDescent="0.25">
      <c r="A2444" s="29" t="s">
        <v>18825</v>
      </c>
      <c r="B2444" s="29" t="s">
        <v>18826</v>
      </c>
      <c r="C2444" s="82">
        <v>44224</v>
      </c>
      <c r="D2444" s="29" t="s">
        <v>19007</v>
      </c>
      <c r="E2444" s="31">
        <v>2400</v>
      </c>
      <c r="F2444" s="29" t="s">
        <v>18887</v>
      </c>
      <c r="G2444" t="s">
        <v>25</v>
      </c>
    </row>
    <row r="2445" spans="1:7" x14ac:dyDescent="0.25">
      <c r="A2445" s="29" t="s">
        <v>18828</v>
      </c>
      <c r="B2445" s="29" t="s">
        <v>18829</v>
      </c>
      <c r="C2445" s="82">
        <v>44224</v>
      </c>
      <c r="D2445" s="29" t="s">
        <v>19132</v>
      </c>
      <c r="E2445" s="31">
        <v>2275</v>
      </c>
      <c r="F2445" s="29" t="s">
        <v>18887</v>
      </c>
      <c r="G2445" t="s">
        <v>34</v>
      </c>
    </row>
    <row r="2446" spans="1:7" x14ac:dyDescent="0.25">
      <c r="A2446" s="29" t="s">
        <v>18830</v>
      </c>
      <c r="B2446" s="29" t="s">
        <v>18831</v>
      </c>
      <c r="C2446" s="82">
        <v>44224</v>
      </c>
      <c r="D2446" s="29" t="s">
        <v>19011</v>
      </c>
      <c r="E2446" s="31">
        <v>2490</v>
      </c>
      <c r="F2446" s="29" t="s">
        <v>18887</v>
      </c>
      <c r="G2446" t="s">
        <v>25</v>
      </c>
    </row>
    <row r="2447" spans="1:7" x14ac:dyDescent="0.25">
      <c r="A2447" s="29" t="s">
        <v>18833</v>
      </c>
      <c r="B2447" s="29" t="s">
        <v>18834</v>
      </c>
      <c r="C2447" s="82">
        <v>44224</v>
      </c>
      <c r="D2447" s="29" t="s">
        <v>19117</v>
      </c>
      <c r="E2447" s="31">
        <v>2200</v>
      </c>
      <c r="F2447" s="29" t="s">
        <v>18887</v>
      </c>
      <c r="G2447" t="s">
        <v>41</v>
      </c>
    </row>
    <row r="2448" spans="1:7" x14ac:dyDescent="0.25">
      <c r="A2448" s="29" t="s">
        <v>18835</v>
      </c>
      <c r="B2448" s="29" t="s">
        <v>18836</v>
      </c>
      <c r="C2448" s="82">
        <v>44224</v>
      </c>
      <c r="D2448" s="29" t="s">
        <v>19140</v>
      </c>
      <c r="E2448" s="31">
        <v>2328</v>
      </c>
      <c r="F2448" s="29" t="s">
        <v>18887</v>
      </c>
      <c r="G2448" t="s">
        <v>41</v>
      </c>
    </row>
    <row r="2449" spans="1:7" x14ac:dyDescent="0.25">
      <c r="A2449" s="29" t="s">
        <v>18837</v>
      </c>
      <c r="B2449" s="29" t="s">
        <v>18838</v>
      </c>
      <c r="C2449" s="82">
        <v>44224</v>
      </c>
      <c r="D2449" s="29" t="s">
        <v>19145</v>
      </c>
      <c r="E2449" s="31">
        <v>2350</v>
      </c>
      <c r="F2449" s="29" t="s">
        <v>18887</v>
      </c>
      <c r="G2449" t="s">
        <v>841</v>
      </c>
    </row>
    <row r="2450" spans="1:7" x14ac:dyDescent="0.25">
      <c r="A2450" s="29" t="s">
        <v>18840</v>
      </c>
      <c r="B2450" s="29" t="s">
        <v>18841</v>
      </c>
      <c r="C2450" s="82">
        <v>44224</v>
      </c>
      <c r="D2450" s="29" t="s">
        <v>19152</v>
      </c>
      <c r="E2450" s="31">
        <v>2387</v>
      </c>
      <c r="F2450" s="29" t="s">
        <v>18887</v>
      </c>
      <c r="G2450" t="s">
        <v>76</v>
      </c>
    </row>
    <row r="2451" spans="1:7" x14ac:dyDescent="0.25">
      <c r="A2451" s="29" t="s">
        <v>18842</v>
      </c>
      <c r="B2451" s="29" t="s">
        <v>18843</v>
      </c>
      <c r="C2451" s="82">
        <v>44224</v>
      </c>
      <c r="D2451" s="29" t="s">
        <v>19137</v>
      </c>
      <c r="E2451" s="31">
        <v>2310</v>
      </c>
      <c r="F2451" s="29" t="s">
        <v>18887</v>
      </c>
      <c r="G2451" t="s">
        <v>76</v>
      </c>
    </row>
    <row r="2452" spans="1:7" x14ac:dyDescent="0.25">
      <c r="A2452" s="29" t="s">
        <v>18844</v>
      </c>
      <c r="B2452" s="29" t="s">
        <v>18845</v>
      </c>
      <c r="C2452" s="82">
        <v>44224</v>
      </c>
      <c r="D2452" s="29" t="s">
        <v>19136</v>
      </c>
      <c r="E2452" s="31">
        <v>2300</v>
      </c>
      <c r="F2452" s="29" t="s">
        <v>18887</v>
      </c>
      <c r="G2452" t="s">
        <v>34</v>
      </c>
    </row>
    <row r="2453" spans="1:7" x14ac:dyDescent="0.25">
      <c r="A2453" s="29" t="s">
        <v>18846</v>
      </c>
      <c r="B2453" s="29" t="s">
        <v>18847</v>
      </c>
      <c r="C2453" s="82">
        <v>44219</v>
      </c>
      <c r="D2453" s="29" t="s">
        <v>19360</v>
      </c>
      <c r="E2453" s="31">
        <v>6810</v>
      </c>
      <c r="F2453" s="29" t="s">
        <v>18892</v>
      </c>
      <c r="G2453" t="s">
        <v>41</v>
      </c>
    </row>
    <row r="2454" spans="1:7" x14ac:dyDescent="0.25">
      <c r="A2454" s="29" t="s">
        <v>18851</v>
      </c>
      <c r="B2454" s="29" t="s">
        <v>18852</v>
      </c>
      <c r="C2454" s="82">
        <v>44228</v>
      </c>
      <c r="D2454" s="29" t="s">
        <v>19273</v>
      </c>
      <c r="E2454" s="31">
        <v>3621</v>
      </c>
      <c r="F2454" s="29" t="s">
        <v>18888</v>
      </c>
      <c r="G2454" t="s">
        <v>41</v>
      </c>
    </row>
    <row r="2455" spans="1:7" x14ac:dyDescent="0.25">
      <c r="A2455" s="29" t="s">
        <v>18854</v>
      </c>
      <c r="B2455" s="29" t="s">
        <v>18855</v>
      </c>
      <c r="C2455" s="82">
        <v>44225</v>
      </c>
      <c r="D2455" s="29" t="s">
        <v>19136</v>
      </c>
      <c r="E2455" s="31">
        <v>2300</v>
      </c>
      <c r="F2455" s="29" t="s">
        <v>18887</v>
      </c>
      <c r="G2455" t="s">
        <v>76</v>
      </c>
    </row>
    <row r="2456" spans="1:7" x14ac:dyDescent="0.25">
      <c r="A2456" s="29" t="s">
        <v>18857</v>
      </c>
      <c r="B2456" s="29" t="s">
        <v>18858</v>
      </c>
      <c r="C2456" s="82">
        <v>44225</v>
      </c>
      <c r="D2456" s="29" t="s">
        <v>19003</v>
      </c>
      <c r="E2456" s="31">
        <v>2270</v>
      </c>
      <c r="F2456" s="29" t="s">
        <v>18887</v>
      </c>
      <c r="G2456" t="s">
        <v>34</v>
      </c>
    </row>
    <row r="2457" spans="1:7" x14ac:dyDescent="0.25">
      <c r="A2457" s="29" t="s">
        <v>18860</v>
      </c>
      <c r="B2457" s="29" t="s">
        <v>18861</v>
      </c>
      <c r="C2457" s="82">
        <v>44225</v>
      </c>
      <c r="D2457" s="29" t="s">
        <v>19134</v>
      </c>
      <c r="E2457" s="31">
        <v>2280</v>
      </c>
      <c r="F2457" s="29" t="s">
        <v>18887</v>
      </c>
      <c r="G2457" t="s">
        <v>25</v>
      </c>
    </row>
    <row r="2458" spans="1:7" x14ac:dyDescent="0.25">
      <c r="A2458" s="29" t="s">
        <v>18863</v>
      </c>
      <c r="B2458" s="29" t="s">
        <v>18864</v>
      </c>
      <c r="C2458" s="82">
        <v>44225</v>
      </c>
      <c r="D2458" s="29" t="s">
        <v>19128</v>
      </c>
      <c r="E2458" s="31">
        <v>2250</v>
      </c>
      <c r="F2458" s="29" t="s">
        <v>18887</v>
      </c>
      <c r="G2458" t="s">
        <v>587</v>
      </c>
    </row>
    <row r="2459" spans="1:7" x14ac:dyDescent="0.25">
      <c r="A2459" s="29" t="s">
        <v>18865</v>
      </c>
      <c r="B2459" s="29" t="s">
        <v>18866</v>
      </c>
      <c r="C2459" s="82">
        <v>44225</v>
      </c>
      <c r="D2459" s="29" t="s">
        <v>19007</v>
      </c>
      <c r="E2459" s="31">
        <v>2400</v>
      </c>
      <c r="F2459" s="29" t="s">
        <v>18887</v>
      </c>
      <c r="G2459" t="s">
        <v>25</v>
      </c>
    </row>
    <row r="2460" spans="1:7" x14ac:dyDescent="0.25">
      <c r="A2460" s="29" t="s">
        <v>18867</v>
      </c>
      <c r="B2460" s="29" t="s">
        <v>18868</v>
      </c>
      <c r="C2460" s="82">
        <v>44225</v>
      </c>
      <c r="D2460" s="29" t="s">
        <v>19007</v>
      </c>
      <c r="E2460" s="31">
        <v>2400</v>
      </c>
      <c r="F2460" s="29" t="s">
        <v>18887</v>
      </c>
      <c r="G2460" t="s">
        <v>41</v>
      </c>
    </row>
    <row r="2461" spans="1:7" x14ac:dyDescent="0.25">
      <c r="A2461" s="29" t="s">
        <v>18870</v>
      </c>
      <c r="B2461" s="29" t="s">
        <v>18871</v>
      </c>
      <c r="C2461" s="82">
        <v>44225</v>
      </c>
      <c r="D2461" s="29" t="s">
        <v>19144</v>
      </c>
      <c r="E2461" s="31">
        <v>2340</v>
      </c>
      <c r="F2461" s="29" t="s">
        <v>18887</v>
      </c>
      <c r="G2461" t="s">
        <v>41</v>
      </c>
    </row>
    <row r="2462" spans="1:7" x14ac:dyDescent="0.25">
      <c r="A2462" s="29" t="s">
        <v>18872</v>
      </c>
      <c r="B2462" s="29" t="s">
        <v>18873</v>
      </c>
      <c r="C2462" s="82">
        <v>44225</v>
      </c>
      <c r="D2462" s="29" t="s">
        <v>19144</v>
      </c>
      <c r="E2462" s="31">
        <v>2340</v>
      </c>
      <c r="F2462" s="29" t="s">
        <v>18887</v>
      </c>
      <c r="G2462" t="s">
        <v>638</v>
      </c>
    </row>
    <row r="2463" spans="1:7" x14ac:dyDescent="0.25">
      <c r="A2463" s="29" t="s">
        <v>18875</v>
      </c>
      <c r="B2463" s="29" t="s">
        <v>18876</v>
      </c>
      <c r="C2463" s="82">
        <v>44225</v>
      </c>
      <c r="D2463" s="29" t="s">
        <v>19133</v>
      </c>
      <c r="E2463" s="31">
        <v>2275</v>
      </c>
      <c r="F2463" s="29" t="s">
        <v>18887</v>
      </c>
      <c r="G2463" t="s">
        <v>34</v>
      </c>
    </row>
    <row r="2464" spans="1:7" x14ac:dyDescent="0.25">
      <c r="A2464" s="29" t="s">
        <v>18878</v>
      </c>
      <c r="B2464" s="29" t="s">
        <v>18879</v>
      </c>
      <c r="C2464" s="82">
        <v>44230</v>
      </c>
      <c r="D2464" s="29" t="s">
        <v>19285</v>
      </c>
      <c r="E2464" s="31">
        <v>3670</v>
      </c>
      <c r="F2464" s="29" t="s">
        <v>18888</v>
      </c>
      <c r="G2464" t="s">
        <v>221</v>
      </c>
    </row>
    <row r="2465" spans="1:7" x14ac:dyDescent="0.25">
      <c r="A2465" s="29" t="s">
        <v>18880</v>
      </c>
      <c r="B2465" s="29" t="s">
        <v>18881</v>
      </c>
      <c r="C2465" s="82">
        <v>44230</v>
      </c>
      <c r="D2465" s="29" t="s">
        <v>19271</v>
      </c>
      <c r="E2465" s="31">
        <v>3630</v>
      </c>
      <c r="F2465" s="29" t="s">
        <v>18888</v>
      </c>
      <c r="G2465" t="s">
        <v>221</v>
      </c>
    </row>
    <row r="2466" spans="1:7" x14ac:dyDescent="0.25">
      <c r="A2466" s="29" t="s">
        <v>12074</v>
      </c>
      <c r="B2466" s="29" t="s">
        <v>12075</v>
      </c>
      <c r="C2466" s="82">
        <v>44226</v>
      </c>
      <c r="D2466" s="29" t="s">
        <v>19275</v>
      </c>
      <c r="E2466" s="31">
        <v>3680</v>
      </c>
      <c r="F2466" s="29" t="s">
        <v>18888</v>
      </c>
      <c r="G2466" t="s">
        <v>25</v>
      </c>
    </row>
    <row r="2467" spans="1:7" x14ac:dyDescent="0.25">
      <c r="A2467" s="29" t="s">
        <v>12125</v>
      </c>
      <c r="B2467" s="29" t="s">
        <v>12126</v>
      </c>
      <c r="C2467" s="82">
        <v>44226</v>
      </c>
      <c r="D2467" s="29" t="s">
        <v>19275</v>
      </c>
      <c r="E2467" s="31">
        <v>3680</v>
      </c>
      <c r="F2467" s="29" t="s">
        <v>18888</v>
      </c>
      <c r="G2467" t="s">
        <v>25</v>
      </c>
    </row>
    <row r="2468" spans="1:7" x14ac:dyDescent="0.25">
      <c r="A2468" s="29" t="s">
        <v>12089</v>
      </c>
      <c r="B2468" s="29" t="s">
        <v>12090</v>
      </c>
      <c r="C2468" s="82">
        <v>44227</v>
      </c>
      <c r="D2468" s="29" t="s">
        <v>19281</v>
      </c>
      <c r="E2468" s="31">
        <v>3670</v>
      </c>
      <c r="F2468" s="29" t="s">
        <v>18888</v>
      </c>
      <c r="G2468" t="s">
        <v>221</v>
      </c>
    </row>
    <row r="2469" spans="1:7" x14ac:dyDescent="0.25">
      <c r="A2469" s="29" t="s">
        <v>12128</v>
      </c>
      <c r="B2469" s="29" t="s">
        <v>12129</v>
      </c>
      <c r="C2469" s="82">
        <v>44227</v>
      </c>
      <c r="D2469" s="29" t="s">
        <v>19166</v>
      </c>
      <c r="E2469" s="31">
        <v>3640</v>
      </c>
      <c r="F2469" s="29" t="s">
        <v>18888</v>
      </c>
      <c r="G2469" t="s">
        <v>25</v>
      </c>
    </row>
    <row r="2470" spans="1:7" x14ac:dyDescent="0.25">
      <c r="A2470" s="29" t="s">
        <v>12131</v>
      </c>
      <c r="B2470" s="29" t="s">
        <v>12132</v>
      </c>
      <c r="C2470" s="82">
        <v>44228</v>
      </c>
      <c r="D2470" s="29" t="s">
        <v>19011</v>
      </c>
      <c r="E2470" s="31">
        <v>2490</v>
      </c>
      <c r="F2470" s="29" t="s">
        <v>18887</v>
      </c>
      <c r="G2470" t="s">
        <v>70</v>
      </c>
    </row>
    <row r="2471" spans="1:7" x14ac:dyDescent="0.25">
      <c r="A2471" s="29" t="s">
        <v>12135</v>
      </c>
      <c r="B2471" s="29" t="s">
        <v>12136</v>
      </c>
      <c r="C2471" s="82">
        <v>44228</v>
      </c>
      <c r="D2471" s="29" t="s">
        <v>19011</v>
      </c>
      <c r="E2471" s="31">
        <v>2490</v>
      </c>
      <c r="F2471" s="29" t="s">
        <v>18887</v>
      </c>
      <c r="G2471" t="s">
        <v>25</v>
      </c>
    </row>
    <row r="2472" spans="1:7" x14ac:dyDescent="0.25">
      <c r="A2472" s="29" t="s">
        <v>12137</v>
      </c>
      <c r="B2472" s="29" t="s">
        <v>12138</v>
      </c>
      <c r="C2472" s="82">
        <v>44228</v>
      </c>
      <c r="D2472" s="29" t="s">
        <v>19117</v>
      </c>
      <c r="E2472" s="31">
        <v>2200</v>
      </c>
      <c r="F2472" s="29" t="s">
        <v>18887</v>
      </c>
      <c r="G2472" t="s">
        <v>587</v>
      </c>
    </row>
    <row r="2473" spans="1:7" x14ac:dyDescent="0.25">
      <c r="A2473" s="29" t="s">
        <v>12078</v>
      </c>
      <c r="B2473" s="29" t="s">
        <v>12079</v>
      </c>
      <c r="C2473" s="82">
        <v>44228</v>
      </c>
      <c r="D2473" s="29" t="s">
        <v>19117</v>
      </c>
      <c r="E2473" s="31">
        <v>2200</v>
      </c>
      <c r="F2473" s="29" t="s">
        <v>18887</v>
      </c>
      <c r="G2473" t="s">
        <v>76</v>
      </c>
    </row>
    <row r="2474" spans="1:7" x14ac:dyDescent="0.25">
      <c r="A2474" s="29" t="s">
        <v>12095</v>
      </c>
      <c r="B2474" s="29" t="s">
        <v>12096</v>
      </c>
      <c r="C2474" s="82">
        <v>44228</v>
      </c>
      <c r="D2474" s="29" t="s">
        <v>19117</v>
      </c>
      <c r="E2474" s="31">
        <v>2200</v>
      </c>
      <c r="F2474" s="29" t="s">
        <v>18887</v>
      </c>
      <c r="G2474" t="s">
        <v>76</v>
      </c>
    </row>
    <row r="2475" spans="1:7" x14ac:dyDescent="0.25">
      <c r="A2475" s="29" t="s">
        <v>12098</v>
      </c>
      <c r="B2475" s="29" t="s">
        <v>12099</v>
      </c>
      <c r="C2475" s="82">
        <v>44228</v>
      </c>
      <c r="D2475" s="29" t="s">
        <v>19117</v>
      </c>
      <c r="E2475" s="31">
        <v>2200</v>
      </c>
      <c r="F2475" s="29" t="s">
        <v>18887</v>
      </c>
      <c r="G2475" t="s">
        <v>76</v>
      </c>
    </row>
    <row r="2476" spans="1:7" x14ac:dyDescent="0.25">
      <c r="A2476" s="29" t="s">
        <v>12086</v>
      </c>
      <c r="B2476" s="29" t="s">
        <v>12087</v>
      </c>
      <c r="C2476" s="82">
        <v>44228</v>
      </c>
      <c r="D2476" s="29" t="s">
        <v>19139</v>
      </c>
      <c r="E2476" s="31">
        <v>2321</v>
      </c>
      <c r="F2476" s="29" t="s">
        <v>18887</v>
      </c>
      <c r="G2476" t="s">
        <v>76</v>
      </c>
    </row>
    <row r="2477" spans="1:7" x14ac:dyDescent="0.25">
      <c r="A2477" s="29" t="s">
        <v>12070</v>
      </c>
      <c r="B2477" s="29" t="s">
        <v>12071</v>
      </c>
      <c r="C2477" s="82">
        <v>44228</v>
      </c>
      <c r="D2477" s="29" t="s">
        <v>19136</v>
      </c>
      <c r="E2477" s="31">
        <v>2300</v>
      </c>
      <c r="F2477" s="29" t="s">
        <v>18887</v>
      </c>
      <c r="G2477" t="s">
        <v>812</v>
      </c>
    </row>
    <row r="2478" spans="1:7" x14ac:dyDescent="0.25">
      <c r="A2478" s="29" t="s">
        <v>12139</v>
      </c>
      <c r="B2478" s="29" t="s">
        <v>12140</v>
      </c>
      <c r="C2478" s="82">
        <v>44228</v>
      </c>
      <c r="D2478" s="29" t="s">
        <v>19136</v>
      </c>
      <c r="E2478" s="31">
        <v>2300</v>
      </c>
      <c r="F2478" s="29" t="s">
        <v>18887</v>
      </c>
      <c r="G2478" t="s">
        <v>812</v>
      </c>
    </row>
    <row r="2479" spans="1:7" x14ac:dyDescent="0.25">
      <c r="A2479" s="29" t="s">
        <v>12121</v>
      </c>
      <c r="B2479" s="29" t="s">
        <v>12122</v>
      </c>
      <c r="C2479" s="82">
        <v>44228</v>
      </c>
      <c r="D2479" s="29" t="s">
        <v>19133</v>
      </c>
      <c r="E2479" s="31">
        <v>2275</v>
      </c>
      <c r="F2479" s="29" t="s">
        <v>18887</v>
      </c>
      <c r="G2479" t="s">
        <v>76</v>
      </c>
    </row>
    <row r="2480" spans="1:7" x14ac:dyDescent="0.25">
      <c r="A2480" s="29" t="s">
        <v>12093</v>
      </c>
      <c r="B2480" s="29" t="s">
        <v>12094</v>
      </c>
      <c r="C2480" s="82">
        <v>44228</v>
      </c>
      <c r="D2480" s="29" t="s">
        <v>19136</v>
      </c>
      <c r="E2480" s="31">
        <v>2300</v>
      </c>
      <c r="F2480" s="29" t="s">
        <v>18887</v>
      </c>
      <c r="G2480" t="s">
        <v>25</v>
      </c>
    </row>
    <row r="2481" spans="1:7" x14ac:dyDescent="0.25">
      <c r="A2481" s="29" t="s">
        <v>12142</v>
      </c>
      <c r="B2481" s="29" t="s">
        <v>12143</v>
      </c>
      <c r="C2481" s="82">
        <v>44228</v>
      </c>
      <c r="D2481" s="29" t="s">
        <v>19136</v>
      </c>
      <c r="E2481" s="31">
        <v>2300</v>
      </c>
      <c r="F2481" s="29" t="s">
        <v>18887</v>
      </c>
      <c r="G2481" t="s">
        <v>522</v>
      </c>
    </row>
    <row r="2482" spans="1:7" x14ac:dyDescent="0.25">
      <c r="A2482" s="29" t="s">
        <v>12145</v>
      </c>
      <c r="B2482" s="29" t="s">
        <v>12146</v>
      </c>
      <c r="C2482" s="82">
        <v>44228</v>
      </c>
      <c r="D2482" s="29" t="s">
        <v>19139</v>
      </c>
      <c r="E2482" s="31">
        <v>2321</v>
      </c>
      <c r="F2482" s="29" t="s">
        <v>18887</v>
      </c>
      <c r="G2482" t="s">
        <v>70</v>
      </c>
    </row>
    <row r="2483" spans="1:7" x14ac:dyDescent="0.25">
      <c r="A2483" s="29" t="s">
        <v>12148</v>
      </c>
      <c r="B2483" s="29" t="s">
        <v>12149</v>
      </c>
      <c r="C2483" s="82">
        <v>44229</v>
      </c>
      <c r="D2483" s="29" t="s">
        <v>19144</v>
      </c>
      <c r="E2483" s="31">
        <v>2340</v>
      </c>
      <c r="F2483" s="29" t="s">
        <v>18887</v>
      </c>
      <c r="G2483" t="s">
        <v>41</v>
      </c>
    </row>
    <row r="2484" spans="1:7" x14ac:dyDescent="0.25">
      <c r="A2484" s="29" t="s">
        <v>12152</v>
      </c>
      <c r="B2484" s="29" t="s">
        <v>12153</v>
      </c>
      <c r="C2484" s="82">
        <v>44229</v>
      </c>
      <c r="D2484" s="29" t="s">
        <v>19136</v>
      </c>
      <c r="E2484" s="31">
        <v>2300</v>
      </c>
      <c r="F2484" s="29" t="s">
        <v>18887</v>
      </c>
      <c r="G2484" t="s">
        <v>528</v>
      </c>
    </row>
    <row r="2485" spans="1:7" x14ac:dyDescent="0.25">
      <c r="A2485" s="29" t="s">
        <v>12154</v>
      </c>
      <c r="B2485" s="29" t="s">
        <v>12155</v>
      </c>
      <c r="C2485" s="82">
        <v>44229</v>
      </c>
      <c r="D2485" s="29" t="s">
        <v>19136</v>
      </c>
      <c r="E2485" s="31">
        <v>2300</v>
      </c>
      <c r="F2485" s="29" t="s">
        <v>18887</v>
      </c>
      <c r="G2485" t="s">
        <v>528</v>
      </c>
    </row>
    <row r="2486" spans="1:7" x14ac:dyDescent="0.25">
      <c r="A2486" s="29" t="s">
        <v>12156</v>
      </c>
      <c r="B2486" s="29" t="s">
        <v>12157</v>
      </c>
      <c r="C2486" s="82">
        <v>44229</v>
      </c>
      <c r="D2486" s="29" t="s">
        <v>19125</v>
      </c>
      <c r="E2486" s="31">
        <v>2240</v>
      </c>
      <c r="F2486" s="29" t="s">
        <v>18887</v>
      </c>
      <c r="G2486" t="s">
        <v>528</v>
      </c>
    </row>
    <row r="2487" spans="1:7" x14ac:dyDescent="0.25">
      <c r="A2487" s="29" t="s">
        <v>12100</v>
      </c>
      <c r="B2487" s="29" t="s">
        <v>12101</v>
      </c>
      <c r="C2487" s="82">
        <v>44229</v>
      </c>
      <c r="D2487" s="29" t="s">
        <v>19176</v>
      </c>
      <c r="E2487" s="31">
        <v>3000</v>
      </c>
      <c r="F2487" s="29" t="s">
        <v>18886</v>
      </c>
      <c r="G2487" t="s">
        <v>76</v>
      </c>
    </row>
    <row r="2488" spans="1:7" x14ac:dyDescent="0.25">
      <c r="A2488" s="29" t="s">
        <v>12112</v>
      </c>
      <c r="B2488" s="29" t="s">
        <v>12113</v>
      </c>
      <c r="C2488" s="82">
        <v>44229</v>
      </c>
      <c r="D2488" s="29" t="s">
        <v>18904</v>
      </c>
      <c r="E2488" s="31">
        <v>2018</v>
      </c>
      <c r="F2488" s="29" t="s">
        <v>18887</v>
      </c>
      <c r="G2488" t="s">
        <v>76</v>
      </c>
    </row>
    <row r="2489" spans="1:7" x14ac:dyDescent="0.25">
      <c r="A2489" s="29" t="s">
        <v>12160</v>
      </c>
      <c r="B2489" s="29" t="s">
        <v>12161</v>
      </c>
      <c r="C2489" s="82">
        <v>44229</v>
      </c>
      <c r="D2489" s="29" t="s">
        <v>19004</v>
      </c>
      <c r="E2489" s="31">
        <v>2290</v>
      </c>
      <c r="F2489" s="29" t="s">
        <v>18887</v>
      </c>
      <c r="G2489" t="s">
        <v>528</v>
      </c>
    </row>
    <row r="2490" spans="1:7" x14ac:dyDescent="0.25">
      <c r="A2490" s="29" t="s">
        <v>12104</v>
      </c>
      <c r="B2490" s="29" t="s">
        <v>12105</v>
      </c>
      <c r="C2490" s="82">
        <v>44229</v>
      </c>
      <c r="D2490" s="29" t="s">
        <v>19165</v>
      </c>
      <c r="E2490" s="31">
        <v>2627</v>
      </c>
      <c r="F2490" s="29" t="s">
        <v>18887</v>
      </c>
      <c r="G2490" t="s">
        <v>76</v>
      </c>
    </row>
    <row r="2491" spans="1:7" x14ac:dyDescent="0.25">
      <c r="A2491" s="29" t="s">
        <v>12163</v>
      </c>
      <c r="B2491" s="29" t="s">
        <v>12164</v>
      </c>
      <c r="C2491" s="82">
        <v>44229</v>
      </c>
      <c r="D2491" s="29" t="s">
        <v>19261</v>
      </c>
      <c r="E2491" s="31">
        <v>3550</v>
      </c>
      <c r="F2491" s="29" t="s">
        <v>18888</v>
      </c>
      <c r="G2491" t="s">
        <v>841</v>
      </c>
    </row>
    <row r="2492" spans="1:7" x14ac:dyDescent="0.25">
      <c r="A2492" s="29" t="s">
        <v>12109</v>
      </c>
      <c r="B2492" s="29" t="s">
        <v>12110</v>
      </c>
      <c r="C2492" s="82">
        <v>44229</v>
      </c>
      <c r="D2492" s="29" t="s">
        <v>19249</v>
      </c>
      <c r="E2492" s="31">
        <v>3461</v>
      </c>
      <c r="F2492" s="29" t="s">
        <v>18886</v>
      </c>
      <c r="G2492" t="s">
        <v>76</v>
      </c>
    </row>
    <row r="2493" spans="1:7" x14ac:dyDescent="0.25">
      <c r="A2493" s="29" t="s">
        <v>14714</v>
      </c>
      <c r="B2493" s="29" t="s">
        <v>14715</v>
      </c>
      <c r="C2493" s="82">
        <v>44228</v>
      </c>
      <c r="D2493" s="29" t="s">
        <v>19272</v>
      </c>
      <c r="E2493" s="31">
        <v>3620</v>
      </c>
      <c r="F2493" s="29" t="s">
        <v>18888</v>
      </c>
      <c r="G2493" t="s">
        <v>563</v>
      </c>
    </row>
    <row r="2494" spans="1:7" x14ac:dyDescent="0.25">
      <c r="A2494" s="29" t="s">
        <v>12116</v>
      </c>
      <c r="B2494" s="29" t="s">
        <v>12117</v>
      </c>
      <c r="C2494" s="82">
        <v>44229</v>
      </c>
      <c r="D2494" s="29" t="s">
        <v>18907</v>
      </c>
      <c r="E2494" s="31">
        <v>3600</v>
      </c>
      <c r="F2494" s="29" t="s">
        <v>18888</v>
      </c>
      <c r="G2494" t="s">
        <v>76</v>
      </c>
    </row>
    <row r="2495" spans="1:7" x14ac:dyDescent="0.25">
      <c r="A2495" s="29" t="s">
        <v>12166</v>
      </c>
      <c r="B2495" s="29" t="s">
        <v>12167</v>
      </c>
      <c r="C2495" s="82">
        <v>44229</v>
      </c>
      <c r="D2495" s="29" t="s">
        <v>19257</v>
      </c>
      <c r="E2495" s="31">
        <v>3530</v>
      </c>
      <c r="F2495" s="29" t="s">
        <v>18888</v>
      </c>
      <c r="G2495" t="s">
        <v>41</v>
      </c>
    </row>
    <row r="2496" spans="1:7" x14ac:dyDescent="0.25">
      <c r="A2496" s="29" t="s">
        <v>12170</v>
      </c>
      <c r="B2496" s="29" t="s">
        <v>12171</v>
      </c>
      <c r="C2496" s="82">
        <v>44229</v>
      </c>
      <c r="D2496" s="29" t="s">
        <v>19257</v>
      </c>
      <c r="E2496" s="31">
        <v>3530</v>
      </c>
      <c r="F2496" s="29" t="s">
        <v>18888</v>
      </c>
      <c r="G2496" t="s">
        <v>41</v>
      </c>
    </row>
    <row r="2497" spans="1:7" x14ac:dyDescent="0.25">
      <c r="A2497" s="29" t="s">
        <v>12173</v>
      </c>
      <c r="B2497" s="29" t="s">
        <v>12174</v>
      </c>
      <c r="C2497" s="82">
        <v>44229</v>
      </c>
      <c r="D2497" s="29" t="s">
        <v>19271</v>
      </c>
      <c r="E2497" s="31">
        <v>3630</v>
      </c>
      <c r="F2497" s="29" t="s">
        <v>18888</v>
      </c>
      <c r="G2497" t="s">
        <v>841</v>
      </c>
    </row>
    <row r="2498" spans="1:7" x14ac:dyDescent="0.25">
      <c r="A2498" s="29" t="s">
        <v>12177</v>
      </c>
      <c r="B2498" s="29" t="s">
        <v>12178</v>
      </c>
      <c r="C2498" s="82">
        <v>44229</v>
      </c>
      <c r="D2498" s="29" t="s">
        <v>19271</v>
      </c>
      <c r="E2498" s="31">
        <v>3630</v>
      </c>
      <c r="F2498" s="29" t="s">
        <v>18888</v>
      </c>
      <c r="G2498" t="s">
        <v>638</v>
      </c>
    </row>
    <row r="2499" spans="1:7" x14ac:dyDescent="0.25">
      <c r="A2499" s="29" t="s">
        <v>12180</v>
      </c>
      <c r="B2499" s="29" t="s">
        <v>12181</v>
      </c>
      <c r="C2499" s="82">
        <v>44229</v>
      </c>
      <c r="D2499" s="29" t="s">
        <v>19279</v>
      </c>
      <c r="E2499" s="31">
        <v>3650</v>
      </c>
      <c r="F2499" s="29" t="s">
        <v>18888</v>
      </c>
      <c r="G2499" t="s">
        <v>25</v>
      </c>
    </row>
    <row r="2500" spans="1:7" x14ac:dyDescent="0.25">
      <c r="A2500" s="29" t="s">
        <v>12183</v>
      </c>
      <c r="B2500" s="29" t="s">
        <v>12184</v>
      </c>
      <c r="C2500" s="82">
        <v>44229</v>
      </c>
      <c r="D2500" s="29" t="s">
        <v>18907</v>
      </c>
      <c r="E2500" s="31">
        <v>3600</v>
      </c>
      <c r="F2500" s="29" t="s">
        <v>18888</v>
      </c>
      <c r="G2500" t="s">
        <v>563</v>
      </c>
    </row>
    <row r="2501" spans="1:7" x14ac:dyDescent="0.25">
      <c r="A2501" s="29" t="s">
        <v>12082</v>
      </c>
      <c r="B2501" s="29" t="s">
        <v>12083</v>
      </c>
      <c r="C2501" s="82">
        <v>44229</v>
      </c>
      <c r="D2501" s="29" t="s">
        <v>18907</v>
      </c>
      <c r="E2501" s="31">
        <v>3600</v>
      </c>
      <c r="F2501" s="29" t="s">
        <v>18888</v>
      </c>
      <c r="G2501" t="s">
        <v>563</v>
      </c>
    </row>
    <row r="2502" spans="1:7" x14ac:dyDescent="0.25">
      <c r="A2502" s="29" t="s">
        <v>12185</v>
      </c>
      <c r="B2502" s="29" t="s">
        <v>12186</v>
      </c>
      <c r="C2502" s="82">
        <v>44229</v>
      </c>
      <c r="D2502" s="29" t="s">
        <v>18907</v>
      </c>
      <c r="E2502" s="31">
        <v>3600</v>
      </c>
      <c r="F2502" s="29" t="s">
        <v>18888</v>
      </c>
      <c r="G2502" t="s">
        <v>563</v>
      </c>
    </row>
    <row r="2503" spans="1:7" x14ac:dyDescent="0.25">
      <c r="A2503" s="29" t="s">
        <v>12118</v>
      </c>
      <c r="B2503" s="29" t="s">
        <v>12119</v>
      </c>
      <c r="C2503" s="82">
        <v>44229</v>
      </c>
      <c r="D2503" s="29" t="s">
        <v>19281</v>
      </c>
      <c r="E2503" s="31">
        <v>3660</v>
      </c>
      <c r="F2503" s="29" t="s">
        <v>18888</v>
      </c>
      <c r="G2503" t="s">
        <v>221</v>
      </c>
    </row>
    <row r="2504" spans="1:7" x14ac:dyDescent="0.25">
      <c r="A2504" s="29" t="s">
        <v>12188</v>
      </c>
      <c r="B2504" s="29" t="s">
        <v>12189</v>
      </c>
      <c r="C2504" s="82">
        <v>44229</v>
      </c>
      <c r="D2504" s="29" t="s">
        <v>18907</v>
      </c>
      <c r="E2504" s="31">
        <v>3600</v>
      </c>
      <c r="F2504" s="29" t="s">
        <v>18888</v>
      </c>
      <c r="G2504" t="s">
        <v>841</v>
      </c>
    </row>
    <row r="2505" spans="1:7" x14ac:dyDescent="0.25">
      <c r="A2505" s="29" t="s">
        <v>6693</v>
      </c>
      <c r="B2505" s="29" t="s">
        <v>6694</v>
      </c>
      <c r="C2505" s="82">
        <v>44228</v>
      </c>
      <c r="D2505" s="29" t="s">
        <v>19007</v>
      </c>
      <c r="E2505" s="31">
        <v>2400</v>
      </c>
      <c r="F2505" s="29" t="s">
        <v>18887</v>
      </c>
      <c r="G2505" t="s">
        <v>587</v>
      </c>
    </row>
    <row r="2506" spans="1:7" x14ac:dyDescent="0.25">
      <c r="A2506" s="29" t="s">
        <v>6607</v>
      </c>
      <c r="B2506" s="29" t="s">
        <v>6608</v>
      </c>
      <c r="C2506" s="82">
        <v>44228</v>
      </c>
      <c r="D2506" s="29" t="s">
        <v>19011</v>
      </c>
      <c r="E2506" s="31">
        <v>2490</v>
      </c>
      <c r="F2506" s="29" t="s">
        <v>18887</v>
      </c>
      <c r="G2506" t="s">
        <v>76</v>
      </c>
    </row>
    <row r="2507" spans="1:7" x14ac:dyDescent="0.25">
      <c r="A2507" s="29" t="s">
        <v>6636</v>
      </c>
      <c r="B2507" s="29" t="s">
        <v>6637</v>
      </c>
      <c r="C2507" s="82">
        <v>44228</v>
      </c>
      <c r="D2507" s="29" t="s">
        <v>19157</v>
      </c>
      <c r="E2507" s="31">
        <v>2491</v>
      </c>
      <c r="F2507" s="29" t="s">
        <v>18887</v>
      </c>
      <c r="G2507" t="s">
        <v>76</v>
      </c>
    </row>
    <row r="2508" spans="1:7" x14ac:dyDescent="0.25">
      <c r="A2508" s="29" t="s">
        <v>6640</v>
      </c>
      <c r="B2508" s="29" t="s">
        <v>6641</v>
      </c>
      <c r="C2508" s="82">
        <v>44228</v>
      </c>
      <c r="D2508" s="29" t="s">
        <v>19118</v>
      </c>
      <c r="E2508" s="31">
        <v>2200</v>
      </c>
      <c r="F2508" s="29" t="s">
        <v>18887</v>
      </c>
      <c r="G2508" t="s">
        <v>76</v>
      </c>
    </row>
    <row r="2509" spans="1:7" x14ac:dyDescent="0.25">
      <c r="A2509" s="29" t="s">
        <v>6696</v>
      </c>
      <c r="B2509" s="29" t="s">
        <v>6697</v>
      </c>
      <c r="C2509" s="82">
        <v>44228</v>
      </c>
      <c r="D2509" s="29" t="s">
        <v>19118</v>
      </c>
      <c r="E2509" s="31">
        <v>2200</v>
      </c>
      <c r="F2509" s="29" t="s">
        <v>18887</v>
      </c>
      <c r="G2509" t="s">
        <v>25</v>
      </c>
    </row>
    <row r="2510" spans="1:7" x14ac:dyDescent="0.25">
      <c r="A2510" s="29" t="s">
        <v>6610</v>
      </c>
      <c r="B2510" s="29" t="s">
        <v>6611</v>
      </c>
      <c r="C2510" s="82">
        <v>44228</v>
      </c>
      <c r="D2510" s="29" t="s">
        <v>19145</v>
      </c>
      <c r="E2510" s="31">
        <v>2350</v>
      </c>
      <c r="F2510" s="29" t="s">
        <v>18887</v>
      </c>
      <c r="G2510" t="s">
        <v>76</v>
      </c>
    </row>
    <row r="2511" spans="1:7" x14ac:dyDescent="0.25">
      <c r="A2511" s="29" t="s">
        <v>6643</v>
      </c>
      <c r="B2511" s="29" t="s">
        <v>6644</v>
      </c>
      <c r="C2511" s="82">
        <v>44228</v>
      </c>
      <c r="D2511" s="29" t="s">
        <v>19152</v>
      </c>
      <c r="E2511" s="31">
        <v>2387</v>
      </c>
      <c r="F2511" s="29" t="s">
        <v>18887</v>
      </c>
      <c r="G2511" t="s">
        <v>76</v>
      </c>
    </row>
    <row r="2512" spans="1:7" x14ac:dyDescent="0.25">
      <c r="A2512" s="29" t="s">
        <v>6698</v>
      </c>
      <c r="B2512" s="29" t="s">
        <v>6699</v>
      </c>
      <c r="C2512" s="82">
        <v>44228</v>
      </c>
      <c r="D2512" s="29" t="s">
        <v>19007</v>
      </c>
      <c r="E2512" s="31">
        <v>2400</v>
      </c>
      <c r="F2512" s="29" t="s">
        <v>18887</v>
      </c>
      <c r="G2512" t="s">
        <v>70</v>
      </c>
    </row>
    <row r="2513" spans="1:7" x14ac:dyDescent="0.25">
      <c r="A2513" s="29" t="s">
        <v>6601</v>
      </c>
      <c r="B2513" s="29" t="s">
        <v>6602</v>
      </c>
      <c r="C2513" s="82">
        <v>44224</v>
      </c>
      <c r="D2513" s="29" t="s">
        <v>19320</v>
      </c>
      <c r="E2513" s="31">
        <v>4520</v>
      </c>
      <c r="F2513" s="29" t="s">
        <v>18889</v>
      </c>
      <c r="G2513" t="s">
        <v>76</v>
      </c>
    </row>
    <row r="2514" spans="1:7" x14ac:dyDescent="0.25">
      <c r="A2514" s="29" t="s">
        <v>6605</v>
      </c>
      <c r="B2514" s="29" t="s">
        <v>6606</v>
      </c>
      <c r="C2514" s="82">
        <v>44224</v>
      </c>
      <c r="D2514" s="29" t="s">
        <v>18897</v>
      </c>
      <c r="E2514" s="31">
        <v>1700</v>
      </c>
      <c r="F2514" s="29" t="s">
        <v>18886</v>
      </c>
      <c r="G2514" t="s">
        <v>76</v>
      </c>
    </row>
    <row r="2515" spans="1:7" x14ac:dyDescent="0.25">
      <c r="A2515" s="29" t="s">
        <v>6541</v>
      </c>
      <c r="B2515" s="29" t="s">
        <v>6542</v>
      </c>
      <c r="C2515" s="82">
        <v>44215</v>
      </c>
      <c r="D2515" s="29" t="s">
        <v>18980</v>
      </c>
      <c r="E2515" s="31">
        <v>1180</v>
      </c>
      <c r="F2515" s="29" t="s">
        <v>18884</v>
      </c>
      <c r="G2515" t="s">
        <v>76</v>
      </c>
    </row>
    <row r="2516" spans="1:7" x14ac:dyDescent="0.25">
      <c r="A2516" s="29" t="s">
        <v>6551</v>
      </c>
      <c r="B2516" s="29" t="s">
        <v>6552</v>
      </c>
      <c r="C2516" s="82">
        <v>44215</v>
      </c>
      <c r="D2516" s="29" t="s">
        <v>18969</v>
      </c>
      <c r="E2516" s="31">
        <v>1050</v>
      </c>
      <c r="F2516" s="29" t="s">
        <v>18884</v>
      </c>
      <c r="G2516" t="s">
        <v>76</v>
      </c>
    </row>
    <row r="2517" spans="1:7" x14ac:dyDescent="0.25">
      <c r="A2517" s="29" t="s">
        <v>6656</v>
      </c>
      <c r="B2517" s="29" t="s">
        <v>6657</v>
      </c>
      <c r="C2517" s="82">
        <v>44215</v>
      </c>
      <c r="D2517" s="29" t="s">
        <v>18980</v>
      </c>
      <c r="E2517" s="31">
        <v>1180</v>
      </c>
      <c r="F2517" s="29" t="s">
        <v>18884</v>
      </c>
      <c r="G2517" t="s">
        <v>76</v>
      </c>
    </row>
    <row r="2518" spans="1:7" x14ac:dyDescent="0.25">
      <c r="A2518" s="29" t="s">
        <v>6553</v>
      </c>
      <c r="B2518" s="29" t="s">
        <v>6554</v>
      </c>
      <c r="C2518" s="82">
        <v>44223</v>
      </c>
      <c r="D2518" s="29" t="s">
        <v>19247</v>
      </c>
      <c r="E2518" s="31">
        <v>3450</v>
      </c>
      <c r="F2518" s="29" t="s">
        <v>18886</v>
      </c>
      <c r="G2518" t="s">
        <v>522</v>
      </c>
    </row>
    <row r="2519" spans="1:7" x14ac:dyDescent="0.25">
      <c r="A2519" s="29" t="s">
        <v>6548</v>
      </c>
      <c r="B2519" s="29" t="s">
        <v>6549</v>
      </c>
      <c r="C2519" s="82">
        <v>44224</v>
      </c>
      <c r="D2519" s="29" t="s">
        <v>19241</v>
      </c>
      <c r="E2519" s="31">
        <v>3400</v>
      </c>
      <c r="F2519" s="29" t="s">
        <v>18886</v>
      </c>
      <c r="G2519" t="s">
        <v>3691</v>
      </c>
    </row>
    <row r="2520" spans="1:7" x14ac:dyDescent="0.25">
      <c r="A2520" s="29" t="s">
        <v>6587</v>
      </c>
      <c r="B2520" s="29" t="s">
        <v>6588</v>
      </c>
      <c r="C2520" s="82">
        <v>44229</v>
      </c>
      <c r="D2520" s="29" t="s">
        <v>18907</v>
      </c>
      <c r="E2520" s="31">
        <v>3600</v>
      </c>
      <c r="F2520" s="29" t="s">
        <v>18888</v>
      </c>
      <c r="G2520" t="s">
        <v>76</v>
      </c>
    </row>
    <row r="2521" spans="1:7" x14ac:dyDescent="0.25">
      <c r="A2521" s="29" t="s">
        <v>6682</v>
      </c>
      <c r="B2521" s="29" t="s">
        <v>6683</v>
      </c>
      <c r="C2521" s="82">
        <v>44229</v>
      </c>
      <c r="D2521" s="29" t="s">
        <v>19270</v>
      </c>
      <c r="E2521" s="31">
        <v>3590</v>
      </c>
      <c r="F2521" s="29" t="s">
        <v>18888</v>
      </c>
      <c r="G2521" t="s">
        <v>1819</v>
      </c>
    </row>
    <row r="2522" spans="1:7" x14ac:dyDescent="0.25">
      <c r="A2522" s="29" t="s">
        <v>6562</v>
      </c>
      <c r="B2522" s="29" t="s">
        <v>6563</v>
      </c>
      <c r="C2522" s="82">
        <v>44229</v>
      </c>
      <c r="D2522" s="29" t="s">
        <v>18907</v>
      </c>
      <c r="E2522" s="31">
        <v>3600</v>
      </c>
      <c r="F2522" s="29" t="s">
        <v>18888</v>
      </c>
      <c r="G2522" t="s">
        <v>25</v>
      </c>
    </row>
    <row r="2523" spans="1:7" x14ac:dyDescent="0.25">
      <c r="A2523" s="29" t="s">
        <v>6701</v>
      </c>
      <c r="B2523" s="29" t="s">
        <v>6702</v>
      </c>
      <c r="C2523" s="82">
        <v>44228</v>
      </c>
      <c r="D2523" s="29" t="s">
        <v>19232</v>
      </c>
      <c r="E2523" s="31">
        <v>3650</v>
      </c>
      <c r="F2523" s="29" t="s">
        <v>18888</v>
      </c>
      <c r="G2523" t="s">
        <v>25</v>
      </c>
    </row>
    <row r="2524" spans="1:7" x14ac:dyDescent="0.25">
      <c r="A2524" s="29" t="s">
        <v>6648</v>
      </c>
      <c r="B2524" s="29" t="s">
        <v>6649</v>
      </c>
      <c r="C2524" s="82">
        <v>44228</v>
      </c>
      <c r="D2524" s="29" t="s">
        <v>19271</v>
      </c>
      <c r="E2524" s="31">
        <v>3630</v>
      </c>
      <c r="F2524" s="29" t="s">
        <v>18888</v>
      </c>
      <c r="G2524" t="s">
        <v>221</v>
      </c>
    </row>
    <row r="2525" spans="1:7" x14ac:dyDescent="0.25">
      <c r="A2525" s="29" t="s">
        <v>6596</v>
      </c>
      <c r="B2525" s="29" t="s">
        <v>6597</v>
      </c>
      <c r="C2525" s="82">
        <v>44228</v>
      </c>
      <c r="D2525" s="29" t="s">
        <v>19310</v>
      </c>
      <c r="E2525" s="31">
        <v>3960</v>
      </c>
      <c r="F2525" s="29" t="s">
        <v>18888</v>
      </c>
      <c r="G2525" t="s">
        <v>76</v>
      </c>
    </row>
    <row r="2526" spans="1:7" x14ac:dyDescent="0.25">
      <c r="A2526" s="29" t="s">
        <v>6545</v>
      </c>
      <c r="B2526" s="29" t="s">
        <v>6546</v>
      </c>
      <c r="C2526" s="82">
        <v>44228</v>
      </c>
      <c r="D2526" s="29" t="s">
        <v>19310</v>
      </c>
      <c r="E2526" s="31">
        <v>3960</v>
      </c>
      <c r="F2526" s="29" t="s">
        <v>18888</v>
      </c>
      <c r="G2526" t="s">
        <v>25</v>
      </c>
    </row>
    <row r="2527" spans="1:7" x14ac:dyDescent="0.25">
      <c r="A2527" s="29" t="s">
        <v>6645</v>
      </c>
      <c r="B2527" s="29" t="s">
        <v>6646</v>
      </c>
      <c r="C2527" s="82">
        <v>44230</v>
      </c>
      <c r="D2527" s="29" t="s">
        <v>18907</v>
      </c>
      <c r="E2527" s="31">
        <v>3600</v>
      </c>
      <c r="F2527" s="29" t="s">
        <v>18888</v>
      </c>
      <c r="G2527" t="s">
        <v>221</v>
      </c>
    </row>
    <row r="2528" spans="1:7" x14ac:dyDescent="0.25">
      <c r="A2528" s="29" t="s">
        <v>6619</v>
      </c>
      <c r="B2528" s="29" t="s">
        <v>6620</v>
      </c>
      <c r="C2528" s="82">
        <v>44230</v>
      </c>
      <c r="D2528" s="29" t="s">
        <v>19147</v>
      </c>
      <c r="E2528" s="31">
        <v>2370</v>
      </c>
      <c r="F2528" s="29" t="s">
        <v>18887</v>
      </c>
      <c r="G2528" t="s">
        <v>76</v>
      </c>
    </row>
    <row r="2529" spans="1:7" x14ac:dyDescent="0.25">
      <c r="A2529" s="29" t="s">
        <v>6612</v>
      </c>
      <c r="B2529" s="29" t="s">
        <v>6613</v>
      </c>
      <c r="C2529" s="82">
        <v>44230</v>
      </c>
      <c r="D2529" s="29" t="s">
        <v>19144</v>
      </c>
      <c r="E2529" s="31">
        <v>2340</v>
      </c>
      <c r="F2529" s="29" t="s">
        <v>18887</v>
      </c>
      <c r="G2529" t="s">
        <v>41</v>
      </c>
    </row>
    <row r="2530" spans="1:7" x14ac:dyDescent="0.25">
      <c r="A2530" s="29" t="s">
        <v>6560</v>
      </c>
      <c r="B2530" s="29" t="s">
        <v>6561</v>
      </c>
      <c r="C2530" s="82">
        <v>44230</v>
      </c>
      <c r="D2530" s="29" t="s">
        <v>19136</v>
      </c>
      <c r="E2530" s="31">
        <v>2300</v>
      </c>
      <c r="F2530" s="29" t="s">
        <v>18887</v>
      </c>
      <c r="G2530" t="s">
        <v>34</v>
      </c>
    </row>
    <row r="2531" spans="1:7" x14ac:dyDescent="0.25">
      <c r="A2531" s="29" t="s">
        <v>6579</v>
      </c>
      <c r="B2531" s="29" t="s">
        <v>6580</v>
      </c>
      <c r="C2531" s="82">
        <v>44230</v>
      </c>
      <c r="D2531" s="29" t="s">
        <v>19136</v>
      </c>
      <c r="E2531" s="31">
        <v>2300</v>
      </c>
      <c r="F2531" s="29" t="s">
        <v>18887</v>
      </c>
      <c r="G2531" t="s">
        <v>76</v>
      </c>
    </row>
    <row r="2532" spans="1:7" x14ac:dyDescent="0.25">
      <c r="A2532" s="29" t="s">
        <v>6662</v>
      </c>
      <c r="B2532" s="29" t="s">
        <v>6663</v>
      </c>
      <c r="C2532" s="82">
        <v>44230</v>
      </c>
      <c r="D2532" s="29" t="s">
        <v>19142</v>
      </c>
      <c r="E2532" s="31">
        <v>2330</v>
      </c>
      <c r="F2532" s="29" t="s">
        <v>18887</v>
      </c>
      <c r="G2532" t="s">
        <v>841</v>
      </c>
    </row>
    <row r="2533" spans="1:7" x14ac:dyDescent="0.25">
      <c r="A2533" s="29" t="s">
        <v>6565</v>
      </c>
      <c r="B2533" s="29" t="s">
        <v>6566</v>
      </c>
      <c r="C2533" s="82">
        <v>44230</v>
      </c>
      <c r="D2533" s="29" t="s">
        <v>19136</v>
      </c>
      <c r="E2533" s="31">
        <v>2300</v>
      </c>
      <c r="F2533" s="29" t="s">
        <v>18887</v>
      </c>
      <c r="G2533" t="s">
        <v>634</v>
      </c>
    </row>
    <row r="2534" spans="1:7" x14ac:dyDescent="0.25">
      <c r="A2534" s="29" t="s">
        <v>6666</v>
      </c>
      <c r="B2534" s="29" t="s">
        <v>6667</v>
      </c>
      <c r="C2534" s="82">
        <v>44230</v>
      </c>
      <c r="D2534" s="29" t="s">
        <v>19136</v>
      </c>
      <c r="E2534" s="31">
        <v>2300</v>
      </c>
      <c r="F2534" s="29" t="s">
        <v>18887</v>
      </c>
      <c r="G2534" t="s">
        <v>634</v>
      </c>
    </row>
    <row r="2535" spans="1:7" x14ac:dyDescent="0.25">
      <c r="A2535" s="29" t="s">
        <v>6668</v>
      </c>
      <c r="B2535" s="29" t="s">
        <v>6669</v>
      </c>
      <c r="C2535" s="82">
        <v>44230</v>
      </c>
      <c r="D2535" s="29" t="s">
        <v>19146</v>
      </c>
      <c r="E2535" s="31">
        <v>2360</v>
      </c>
      <c r="F2535" s="29" t="s">
        <v>18887</v>
      </c>
      <c r="G2535" t="s">
        <v>25</v>
      </c>
    </row>
    <row r="2536" spans="1:7" x14ac:dyDescent="0.25">
      <c r="A2536" s="29" t="s">
        <v>6622</v>
      </c>
      <c r="B2536" s="29" t="s">
        <v>6623</v>
      </c>
      <c r="C2536" s="82">
        <v>44230</v>
      </c>
      <c r="D2536" s="29" t="s">
        <v>19130</v>
      </c>
      <c r="E2536" s="31">
        <v>2260</v>
      </c>
      <c r="F2536" s="29" t="s">
        <v>18887</v>
      </c>
      <c r="G2536" t="s">
        <v>76</v>
      </c>
    </row>
    <row r="2537" spans="1:7" x14ac:dyDescent="0.25">
      <c r="A2537" s="29" t="s">
        <v>6671</v>
      </c>
      <c r="B2537" s="29" t="s">
        <v>6672</v>
      </c>
      <c r="C2537" s="82">
        <v>44230</v>
      </c>
      <c r="D2537" s="29" t="s">
        <v>19004</v>
      </c>
      <c r="E2537" s="31">
        <v>2290</v>
      </c>
      <c r="F2537" s="29" t="s">
        <v>18887</v>
      </c>
      <c r="G2537" t="s">
        <v>638</v>
      </c>
    </row>
    <row r="2538" spans="1:7" x14ac:dyDescent="0.25">
      <c r="A2538" s="29" t="s">
        <v>6614</v>
      </c>
      <c r="B2538" s="29" t="s">
        <v>6615</v>
      </c>
      <c r="C2538" s="82">
        <v>44231</v>
      </c>
      <c r="D2538" s="29" t="s">
        <v>19136</v>
      </c>
      <c r="E2538" s="31">
        <v>2300</v>
      </c>
      <c r="F2538" s="29" t="s">
        <v>18887</v>
      </c>
      <c r="G2538" t="s">
        <v>76</v>
      </c>
    </row>
    <row r="2539" spans="1:7" x14ac:dyDescent="0.25">
      <c r="A2539" s="29" t="s">
        <v>6625</v>
      </c>
      <c r="B2539" s="29" t="s">
        <v>6626</v>
      </c>
      <c r="C2539" s="82">
        <v>44230</v>
      </c>
      <c r="D2539" s="29" t="s">
        <v>19136</v>
      </c>
      <c r="E2539" s="31">
        <v>2300</v>
      </c>
      <c r="F2539" s="29" t="s">
        <v>18887</v>
      </c>
      <c r="G2539" t="s">
        <v>76</v>
      </c>
    </row>
    <row r="2540" spans="1:7" x14ac:dyDescent="0.25">
      <c r="A2540" s="29" t="s">
        <v>6674</v>
      </c>
      <c r="B2540" s="29" t="s">
        <v>6675</v>
      </c>
      <c r="C2540" s="82">
        <v>44230</v>
      </c>
      <c r="D2540" s="29" t="s">
        <v>19133</v>
      </c>
      <c r="E2540" s="31">
        <v>2275</v>
      </c>
      <c r="F2540" s="29" t="s">
        <v>18887</v>
      </c>
      <c r="G2540" t="s">
        <v>638</v>
      </c>
    </row>
    <row r="2541" spans="1:7" x14ac:dyDescent="0.25">
      <c r="A2541" s="29" t="s">
        <v>6678</v>
      </c>
      <c r="B2541" s="29" t="s">
        <v>6679</v>
      </c>
      <c r="C2541" s="82">
        <v>44230</v>
      </c>
      <c r="D2541" s="29" t="s">
        <v>19133</v>
      </c>
      <c r="E2541" s="31">
        <v>2275</v>
      </c>
      <c r="F2541" s="29" t="s">
        <v>18887</v>
      </c>
      <c r="G2541" t="s">
        <v>638</v>
      </c>
    </row>
    <row r="2542" spans="1:7" x14ac:dyDescent="0.25">
      <c r="A2542" s="29" t="s">
        <v>6581</v>
      </c>
      <c r="B2542" s="29" t="s">
        <v>6582</v>
      </c>
      <c r="C2542" s="82">
        <v>44230</v>
      </c>
      <c r="D2542" s="29" t="s">
        <v>19145</v>
      </c>
      <c r="E2542" s="31">
        <v>2350</v>
      </c>
      <c r="F2542" s="29" t="s">
        <v>18887</v>
      </c>
      <c r="G2542" t="s">
        <v>76</v>
      </c>
    </row>
    <row r="2543" spans="1:7" x14ac:dyDescent="0.25">
      <c r="A2543" s="29" t="s">
        <v>6628</v>
      </c>
      <c r="B2543" s="29" t="s">
        <v>6629</v>
      </c>
      <c r="C2543" s="82">
        <v>44230</v>
      </c>
      <c r="D2543" s="29" t="s">
        <v>19146</v>
      </c>
      <c r="E2543" s="31">
        <v>2360</v>
      </c>
      <c r="F2543" s="29" t="s">
        <v>18887</v>
      </c>
      <c r="G2543" t="s">
        <v>76</v>
      </c>
    </row>
    <row r="2544" spans="1:7" x14ac:dyDescent="0.25">
      <c r="A2544" s="29" t="s">
        <v>6589</v>
      </c>
      <c r="B2544" s="29" t="s">
        <v>6590</v>
      </c>
      <c r="C2544" s="82">
        <v>44229</v>
      </c>
      <c r="D2544" s="29" t="s">
        <v>19140</v>
      </c>
      <c r="E2544" s="31">
        <v>2328</v>
      </c>
      <c r="F2544" s="29" t="s">
        <v>18887</v>
      </c>
      <c r="G2544" t="s">
        <v>76</v>
      </c>
    </row>
    <row r="2545" spans="1:7" x14ac:dyDescent="0.25">
      <c r="A2545" s="29" t="s">
        <v>6684</v>
      </c>
      <c r="B2545" s="29" t="s">
        <v>6685</v>
      </c>
      <c r="C2545" s="82">
        <v>44229</v>
      </c>
      <c r="D2545" s="29" t="s">
        <v>19117</v>
      </c>
      <c r="E2545" s="31">
        <v>2200</v>
      </c>
      <c r="F2545" s="29" t="s">
        <v>18887</v>
      </c>
      <c r="G2545" t="s">
        <v>34</v>
      </c>
    </row>
    <row r="2546" spans="1:7" x14ac:dyDescent="0.25">
      <c r="A2546" s="29" t="s">
        <v>6654</v>
      </c>
      <c r="B2546" s="29" t="s">
        <v>6655</v>
      </c>
      <c r="C2546" s="82">
        <v>44229</v>
      </c>
      <c r="D2546" s="29" t="s">
        <v>19135</v>
      </c>
      <c r="E2546" s="31">
        <v>2288</v>
      </c>
      <c r="F2546" s="29" t="s">
        <v>18887</v>
      </c>
      <c r="G2546" t="s">
        <v>76</v>
      </c>
    </row>
    <row r="2547" spans="1:7" x14ac:dyDescent="0.25">
      <c r="A2547" s="29" t="s">
        <v>6687</v>
      </c>
      <c r="B2547" s="29" t="s">
        <v>6688</v>
      </c>
      <c r="C2547" s="82">
        <v>44229</v>
      </c>
      <c r="D2547" s="29" t="s">
        <v>19128</v>
      </c>
      <c r="E2547" s="31">
        <v>2250</v>
      </c>
      <c r="F2547" s="29" t="s">
        <v>18887</v>
      </c>
      <c r="G2547" t="s">
        <v>41</v>
      </c>
    </row>
    <row r="2548" spans="1:7" x14ac:dyDescent="0.25">
      <c r="A2548" s="29" t="s">
        <v>6572</v>
      </c>
      <c r="B2548" s="29" t="s">
        <v>6573</v>
      </c>
      <c r="C2548" s="82">
        <v>44229</v>
      </c>
      <c r="D2548" s="29" t="s">
        <v>19140</v>
      </c>
      <c r="E2548" s="31">
        <v>2321</v>
      </c>
      <c r="F2548" s="29" t="s">
        <v>18887</v>
      </c>
      <c r="G2548" t="s">
        <v>70</v>
      </c>
    </row>
    <row r="2549" spans="1:7" x14ac:dyDescent="0.25">
      <c r="A2549" s="29" t="s">
        <v>6690</v>
      </c>
      <c r="B2549" s="29" t="s">
        <v>6691</v>
      </c>
      <c r="C2549" s="82">
        <v>44229</v>
      </c>
      <c r="D2549" s="29" t="s">
        <v>19007</v>
      </c>
      <c r="E2549" s="31">
        <v>2400</v>
      </c>
      <c r="F2549" s="29" t="s">
        <v>18887</v>
      </c>
      <c r="G2549" t="s">
        <v>25</v>
      </c>
    </row>
    <row r="2550" spans="1:7" x14ac:dyDescent="0.25">
      <c r="A2550" s="29" t="s">
        <v>6599</v>
      </c>
      <c r="B2550" s="29" t="s">
        <v>6600</v>
      </c>
      <c r="C2550" s="82">
        <v>44228</v>
      </c>
      <c r="D2550" s="29" t="s">
        <v>19117</v>
      </c>
      <c r="E2550" s="31">
        <v>2200</v>
      </c>
      <c r="F2550" s="29" t="s">
        <v>18887</v>
      </c>
      <c r="G2550" t="s">
        <v>76</v>
      </c>
    </row>
    <row r="2551" spans="1:7" x14ac:dyDescent="0.25">
      <c r="A2551" s="29" t="s">
        <v>6567</v>
      </c>
      <c r="B2551" s="29" t="s">
        <v>6568</v>
      </c>
      <c r="C2551" s="82">
        <v>44228</v>
      </c>
      <c r="D2551" s="29" t="s">
        <v>19117</v>
      </c>
      <c r="E2551" s="31">
        <v>2200</v>
      </c>
      <c r="F2551" s="29" t="s">
        <v>18887</v>
      </c>
      <c r="G2551" t="s">
        <v>70</v>
      </c>
    </row>
    <row r="2552" spans="1:7" x14ac:dyDescent="0.25">
      <c r="A2552" s="29" t="s">
        <v>6570</v>
      </c>
      <c r="B2552" s="29" t="s">
        <v>6571</v>
      </c>
      <c r="C2552" s="82">
        <v>44228</v>
      </c>
      <c r="D2552" s="29" t="s">
        <v>19144</v>
      </c>
      <c r="E2552" s="31">
        <v>2340</v>
      </c>
      <c r="F2552" s="29" t="s">
        <v>18887</v>
      </c>
      <c r="G2552" t="s">
        <v>41</v>
      </c>
    </row>
    <row r="2553" spans="1:7" x14ac:dyDescent="0.25">
      <c r="A2553" s="29" t="s">
        <v>6651</v>
      </c>
      <c r="B2553" s="29" t="s">
        <v>6652</v>
      </c>
      <c r="C2553" s="82">
        <v>44230</v>
      </c>
      <c r="D2553" s="29" t="s">
        <v>18904</v>
      </c>
      <c r="E2553" s="31">
        <v>2018</v>
      </c>
      <c r="F2553" s="29" t="s">
        <v>18887</v>
      </c>
      <c r="G2553" t="s">
        <v>76</v>
      </c>
    </row>
    <row r="2554" spans="1:7" x14ac:dyDescent="0.25">
      <c r="A2554" s="29" t="s">
        <v>6557</v>
      </c>
      <c r="B2554" s="29" t="s">
        <v>6558</v>
      </c>
      <c r="C2554" s="82">
        <v>44230</v>
      </c>
      <c r="D2554" s="29" t="s">
        <v>18907</v>
      </c>
      <c r="E2554" s="31">
        <v>3600</v>
      </c>
      <c r="F2554" s="29" t="s">
        <v>18888</v>
      </c>
      <c r="G2554" t="s">
        <v>41</v>
      </c>
    </row>
    <row r="2555" spans="1:7" x14ac:dyDescent="0.25">
      <c r="A2555" s="29" t="s">
        <v>6576</v>
      </c>
      <c r="B2555" s="29" t="s">
        <v>6577</v>
      </c>
      <c r="C2555" s="82">
        <v>44230</v>
      </c>
      <c r="D2555" s="29" t="s">
        <v>18904</v>
      </c>
      <c r="E2555" s="31">
        <v>2180</v>
      </c>
      <c r="F2555" s="29" t="s">
        <v>18887</v>
      </c>
      <c r="G2555" t="s">
        <v>76</v>
      </c>
    </row>
    <row r="2556" spans="1:7" x14ac:dyDescent="0.25">
      <c r="A2556" s="29" t="s">
        <v>6584</v>
      </c>
      <c r="B2556" s="29" t="s">
        <v>6585</v>
      </c>
      <c r="C2556" s="82">
        <v>44230</v>
      </c>
      <c r="D2556" s="29" t="s">
        <v>19031</v>
      </c>
      <c r="E2556" s="31">
        <v>2930</v>
      </c>
      <c r="F2556" s="29" t="s">
        <v>18887</v>
      </c>
      <c r="G2556" t="s">
        <v>76</v>
      </c>
    </row>
    <row r="2557" spans="1:7" x14ac:dyDescent="0.25">
      <c r="A2557" s="29" t="s">
        <v>6592</v>
      </c>
      <c r="B2557" s="29" t="s">
        <v>6593</v>
      </c>
      <c r="C2557" s="82">
        <v>44229</v>
      </c>
      <c r="D2557" s="29" t="s">
        <v>19416</v>
      </c>
      <c r="E2557" s="31">
        <v>9473</v>
      </c>
      <c r="F2557" s="29" t="s">
        <v>18894</v>
      </c>
      <c r="G2557" t="s">
        <v>76</v>
      </c>
    </row>
    <row r="2558" spans="1:7" x14ac:dyDescent="0.25">
      <c r="A2558" s="29" t="s">
        <v>6680</v>
      </c>
      <c r="B2558" s="29" t="s">
        <v>6681</v>
      </c>
      <c r="C2558" s="82">
        <v>44230</v>
      </c>
      <c r="D2558" s="29" t="s">
        <v>19140</v>
      </c>
      <c r="E2558" s="31">
        <v>2328</v>
      </c>
      <c r="F2558" s="29" t="s">
        <v>18887</v>
      </c>
      <c r="G2558" t="s">
        <v>41</v>
      </c>
    </row>
    <row r="2559" spans="1:7" x14ac:dyDescent="0.25">
      <c r="A2559" s="29" t="s">
        <v>6631</v>
      </c>
      <c r="B2559" s="29" t="s">
        <v>6632</v>
      </c>
      <c r="C2559" s="82">
        <v>44230</v>
      </c>
      <c r="D2559" s="29" t="s">
        <v>19152</v>
      </c>
      <c r="E2559" s="31">
        <v>2387</v>
      </c>
      <c r="F2559" s="29" t="s">
        <v>18887</v>
      </c>
      <c r="G2559" t="s">
        <v>76</v>
      </c>
    </row>
    <row r="2560" spans="1:7" x14ac:dyDescent="0.25">
      <c r="A2560" s="29" t="s">
        <v>6659</v>
      </c>
      <c r="B2560" s="29" t="s">
        <v>6660</v>
      </c>
      <c r="C2560" s="82">
        <v>44231</v>
      </c>
      <c r="D2560" s="29" t="s">
        <v>19136</v>
      </c>
      <c r="E2560" s="31">
        <v>2300</v>
      </c>
      <c r="F2560" s="29" t="s">
        <v>18887</v>
      </c>
      <c r="G2560" t="s">
        <v>34</v>
      </c>
    </row>
    <row r="2561" spans="1:7" x14ac:dyDescent="0.25">
      <c r="A2561" s="29" t="s">
        <v>6617</v>
      </c>
      <c r="B2561" s="29" t="s">
        <v>6618</v>
      </c>
      <c r="C2561" s="82">
        <v>44231</v>
      </c>
      <c r="D2561" s="29" t="s">
        <v>19136</v>
      </c>
      <c r="E2561" s="31">
        <v>2300</v>
      </c>
      <c r="F2561" s="29" t="s">
        <v>18887</v>
      </c>
      <c r="G2561" t="s">
        <v>76</v>
      </c>
    </row>
    <row r="2562" spans="1:7" x14ac:dyDescent="0.25">
      <c r="A2562" s="29" t="s">
        <v>149</v>
      </c>
      <c r="B2562" s="29" t="s">
        <v>150</v>
      </c>
      <c r="C2562" s="82">
        <v>44218</v>
      </c>
      <c r="D2562" s="29" t="s">
        <v>19177</v>
      </c>
      <c r="E2562" s="31">
        <v>3001</v>
      </c>
      <c r="F2562" s="29" t="s">
        <v>18886</v>
      </c>
      <c r="G2562" t="s">
        <v>76</v>
      </c>
    </row>
    <row r="2563" spans="1:7" x14ac:dyDescent="0.25">
      <c r="A2563" s="29" t="s">
        <v>153</v>
      </c>
      <c r="B2563" s="29" t="s">
        <v>154</v>
      </c>
      <c r="C2563" s="82">
        <v>44218</v>
      </c>
      <c r="D2563" s="29" t="s">
        <v>19249</v>
      </c>
      <c r="E2563" s="31">
        <v>3460</v>
      </c>
      <c r="F2563" s="29" t="s">
        <v>18886</v>
      </c>
      <c r="G2563" t="s">
        <v>76</v>
      </c>
    </row>
    <row r="2564" spans="1:7" x14ac:dyDescent="0.25">
      <c r="A2564" s="29" t="s">
        <v>158</v>
      </c>
      <c r="B2564" s="29" t="s">
        <v>159</v>
      </c>
      <c r="C2564" s="82">
        <v>44218</v>
      </c>
      <c r="D2564" s="29" t="s">
        <v>19251</v>
      </c>
      <c r="E2564" s="31">
        <v>3461</v>
      </c>
      <c r="F2564" s="29" t="s">
        <v>18886</v>
      </c>
      <c r="G2564" t="s">
        <v>76</v>
      </c>
    </row>
    <row r="2565" spans="1:7" x14ac:dyDescent="0.25">
      <c r="A2565" s="29" t="s">
        <v>163</v>
      </c>
      <c r="B2565" s="29" t="s">
        <v>164</v>
      </c>
      <c r="C2565" s="82">
        <v>44218</v>
      </c>
      <c r="D2565" s="29" t="s">
        <v>19249</v>
      </c>
      <c r="E2565" s="31">
        <v>3460</v>
      </c>
      <c r="F2565" s="29" t="s">
        <v>18886</v>
      </c>
      <c r="G2565" t="s">
        <v>76</v>
      </c>
    </row>
    <row r="2566" spans="1:7" x14ac:dyDescent="0.25">
      <c r="A2566" s="29" t="s">
        <v>134</v>
      </c>
      <c r="B2566" s="29" t="s">
        <v>135</v>
      </c>
      <c r="C2566" s="82">
        <v>44220</v>
      </c>
      <c r="D2566" s="29" t="s">
        <v>19216</v>
      </c>
      <c r="E2566" s="31">
        <v>3220</v>
      </c>
      <c r="F2566" s="29" t="s">
        <v>18886</v>
      </c>
      <c r="G2566" t="s">
        <v>76</v>
      </c>
    </row>
    <row r="2567" spans="1:7" x14ac:dyDescent="0.25">
      <c r="A2567" s="29" t="s">
        <v>139</v>
      </c>
      <c r="B2567" s="29" t="s">
        <v>140</v>
      </c>
      <c r="C2567" s="82">
        <v>44220</v>
      </c>
      <c r="D2567" s="29" t="s">
        <v>19180</v>
      </c>
      <c r="E2567" s="31">
        <v>3012</v>
      </c>
      <c r="F2567" s="29" t="s">
        <v>18886</v>
      </c>
      <c r="G2567" t="s">
        <v>76</v>
      </c>
    </row>
    <row r="2568" spans="1:7" x14ac:dyDescent="0.25">
      <c r="A2568" s="29" t="s">
        <v>144</v>
      </c>
      <c r="B2568" s="29" t="s">
        <v>145</v>
      </c>
      <c r="C2568" s="82">
        <v>44220</v>
      </c>
      <c r="D2568" s="29" t="s">
        <v>19163</v>
      </c>
      <c r="E2568" s="31">
        <v>2580</v>
      </c>
      <c r="F2568" s="29" t="s">
        <v>18887</v>
      </c>
      <c r="G2568" t="s">
        <v>76</v>
      </c>
    </row>
    <row r="2569" spans="1:7" x14ac:dyDescent="0.25">
      <c r="A2569" s="29" t="s">
        <v>14739</v>
      </c>
      <c r="B2569" s="29" t="s">
        <v>14740</v>
      </c>
      <c r="C2569" s="82">
        <v>44224</v>
      </c>
      <c r="D2569" s="29" t="s">
        <v>18972</v>
      </c>
      <c r="E2569" s="31">
        <v>1070</v>
      </c>
      <c r="F2569" s="29" t="s">
        <v>18884</v>
      </c>
      <c r="G2569" t="s">
        <v>76</v>
      </c>
    </row>
    <row r="2570" spans="1:7" x14ac:dyDescent="0.25">
      <c r="A2570" s="29" t="s">
        <v>165</v>
      </c>
      <c r="B2570" s="29" t="s">
        <v>166</v>
      </c>
      <c r="C2570" s="82">
        <v>44215</v>
      </c>
      <c r="D2570" s="29" t="s">
        <v>18980</v>
      </c>
      <c r="E2570" s="31">
        <v>1180</v>
      </c>
      <c r="F2570" s="29" t="s">
        <v>18884</v>
      </c>
      <c r="G2570" t="s">
        <v>76</v>
      </c>
    </row>
    <row r="2571" spans="1:7" x14ac:dyDescent="0.25">
      <c r="A2571" s="29" t="s">
        <v>17018</v>
      </c>
      <c r="B2571" s="29" t="s">
        <v>17019</v>
      </c>
      <c r="C2571" s="82">
        <v>44223</v>
      </c>
      <c r="D2571" s="29" t="s">
        <v>19147</v>
      </c>
      <c r="E2571" s="31">
        <v>2370</v>
      </c>
      <c r="F2571" s="29" t="s">
        <v>18887</v>
      </c>
      <c r="G2571" t="s">
        <v>34</v>
      </c>
    </row>
    <row r="2572" spans="1:7" x14ac:dyDescent="0.25">
      <c r="A2572" s="29" t="s">
        <v>17020</v>
      </c>
      <c r="B2572" s="29" t="s">
        <v>17021</v>
      </c>
      <c r="C2572" s="82">
        <v>44223</v>
      </c>
      <c r="D2572" s="29" t="s">
        <v>18908</v>
      </c>
      <c r="E2572" s="31">
        <v>3800</v>
      </c>
      <c r="F2572" s="29" t="s">
        <v>18888</v>
      </c>
      <c r="G2572" t="s">
        <v>392</v>
      </c>
    </row>
    <row r="2573" spans="1:7" x14ac:dyDescent="0.25">
      <c r="A2573" s="29" t="s">
        <v>129</v>
      </c>
      <c r="B2573" s="29" t="s">
        <v>130</v>
      </c>
      <c r="C2573" s="82">
        <v>44225</v>
      </c>
      <c r="D2573" s="29" t="s">
        <v>19007</v>
      </c>
      <c r="E2573" s="31">
        <v>2400</v>
      </c>
      <c r="F2573" s="29" t="s">
        <v>18887</v>
      </c>
      <c r="G2573" t="s">
        <v>76</v>
      </c>
    </row>
    <row r="2574" spans="1:7" x14ac:dyDescent="0.25">
      <c r="A2574" s="29" t="s">
        <v>17016</v>
      </c>
      <c r="B2574" s="29" t="s">
        <v>17017</v>
      </c>
      <c r="C2574" s="82">
        <v>44228</v>
      </c>
      <c r="D2574" s="29" t="s">
        <v>19166</v>
      </c>
      <c r="E2574" s="31">
        <v>3640</v>
      </c>
      <c r="F2574" s="29" t="s">
        <v>18888</v>
      </c>
      <c r="G2574" t="s">
        <v>1819</v>
      </c>
    </row>
    <row r="2575" spans="1:7" x14ac:dyDescent="0.25">
      <c r="A2575" s="29" t="s">
        <v>14737</v>
      </c>
      <c r="B2575" s="29" t="s">
        <v>14738</v>
      </c>
      <c r="C2575" s="82">
        <v>44229</v>
      </c>
      <c r="D2575" s="29" t="s">
        <v>18970</v>
      </c>
      <c r="E2575" s="31">
        <v>1050</v>
      </c>
      <c r="F2575" s="29" t="s">
        <v>18884</v>
      </c>
      <c r="G2575" t="s">
        <v>76</v>
      </c>
    </row>
    <row r="2576" spans="1:7" x14ac:dyDescent="0.25">
      <c r="A2576" s="29" t="s">
        <v>124</v>
      </c>
      <c r="B2576" s="29" t="s">
        <v>125</v>
      </c>
      <c r="C2576" s="82">
        <v>44230</v>
      </c>
      <c r="D2576" s="29" t="s">
        <v>19418</v>
      </c>
      <c r="E2576" s="31">
        <v>9552</v>
      </c>
      <c r="F2576" s="29" t="s">
        <v>18894</v>
      </c>
      <c r="G2576" t="s">
        <v>76</v>
      </c>
    </row>
    <row r="2577" spans="1:7" x14ac:dyDescent="0.25">
      <c r="A2577" s="29" t="s">
        <v>16983</v>
      </c>
      <c r="B2577" s="29" t="s">
        <v>16984</v>
      </c>
      <c r="C2577" s="82">
        <v>44231</v>
      </c>
      <c r="D2577" s="29" t="s">
        <v>19410</v>
      </c>
      <c r="E2577" s="31">
        <v>9220</v>
      </c>
      <c r="F2577" s="29" t="s">
        <v>18894</v>
      </c>
      <c r="G2577" t="s">
        <v>221</v>
      </c>
    </row>
    <row r="2578" spans="1:7" x14ac:dyDescent="0.25">
      <c r="A2578" s="29" t="s">
        <v>16990</v>
      </c>
      <c r="B2578" s="29" t="s">
        <v>16991</v>
      </c>
      <c r="C2578" s="82">
        <v>44232</v>
      </c>
      <c r="D2578" s="29" t="s">
        <v>18904</v>
      </c>
      <c r="E2578" s="31">
        <v>2050</v>
      </c>
      <c r="F2578" s="29" t="s">
        <v>18887</v>
      </c>
      <c r="G2578" t="s">
        <v>563</v>
      </c>
    </row>
    <row r="2579" spans="1:7" x14ac:dyDescent="0.25">
      <c r="A2579" s="29" t="s">
        <v>14730</v>
      </c>
      <c r="B2579" s="29" t="s">
        <v>14731</v>
      </c>
      <c r="C2579" s="82">
        <v>44231</v>
      </c>
      <c r="D2579" s="29" t="s">
        <v>18999</v>
      </c>
      <c r="E2579" s="31">
        <v>2170</v>
      </c>
      <c r="F2579" s="29" t="s">
        <v>18887</v>
      </c>
      <c r="G2579" t="s">
        <v>76</v>
      </c>
    </row>
    <row r="2580" spans="1:7" x14ac:dyDescent="0.25">
      <c r="A2580" s="29" t="s">
        <v>16986</v>
      </c>
      <c r="B2580" s="29" t="s">
        <v>16987</v>
      </c>
      <c r="C2580" s="82">
        <v>44231</v>
      </c>
      <c r="D2580" s="29" t="s">
        <v>19007</v>
      </c>
      <c r="E2580" s="31">
        <v>2400</v>
      </c>
      <c r="F2580" s="29" t="s">
        <v>18887</v>
      </c>
      <c r="G2580" t="s">
        <v>221</v>
      </c>
    </row>
    <row r="2581" spans="1:7" x14ac:dyDescent="0.25">
      <c r="A2581" s="29" t="s">
        <v>14723</v>
      </c>
      <c r="B2581" s="29" t="s">
        <v>14724</v>
      </c>
      <c r="C2581" s="82">
        <v>44232</v>
      </c>
      <c r="D2581" s="29" t="s">
        <v>18904</v>
      </c>
      <c r="E2581" s="31">
        <v>2018</v>
      </c>
      <c r="F2581" s="29" t="s">
        <v>18887</v>
      </c>
      <c r="G2581" t="s">
        <v>76</v>
      </c>
    </row>
    <row r="2582" spans="1:7" x14ac:dyDescent="0.25">
      <c r="A2582" s="29" t="s">
        <v>16992</v>
      </c>
      <c r="B2582" s="29" t="s">
        <v>16993</v>
      </c>
      <c r="C2582" s="82">
        <v>44232</v>
      </c>
      <c r="D2582" s="29" t="s">
        <v>19181</v>
      </c>
      <c r="E2582" s="31">
        <v>3018</v>
      </c>
      <c r="F2582" s="29" t="s">
        <v>18886</v>
      </c>
      <c r="G2582" t="s">
        <v>41</v>
      </c>
    </row>
    <row r="2583" spans="1:7" x14ac:dyDescent="0.25">
      <c r="A2583" s="29" t="s">
        <v>16971</v>
      </c>
      <c r="B2583" s="29" t="s">
        <v>16972</v>
      </c>
      <c r="C2583" s="82">
        <v>44231</v>
      </c>
      <c r="D2583" s="29" t="s">
        <v>18904</v>
      </c>
      <c r="E2583" s="31">
        <v>2660</v>
      </c>
      <c r="F2583" s="29" t="s">
        <v>18887</v>
      </c>
      <c r="G2583" t="s">
        <v>76</v>
      </c>
    </row>
    <row r="2584" spans="1:7" x14ac:dyDescent="0.25">
      <c r="A2584" s="29" t="s">
        <v>17009</v>
      </c>
      <c r="B2584" s="29" t="s">
        <v>17010</v>
      </c>
      <c r="C2584" s="82">
        <v>44231</v>
      </c>
      <c r="D2584" s="29" t="s">
        <v>19161</v>
      </c>
      <c r="E2584" s="31">
        <v>3550</v>
      </c>
      <c r="F2584" s="29" t="s">
        <v>18888</v>
      </c>
      <c r="G2584" t="s">
        <v>1819</v>
      </c>
    </row>
    <row r="2585" spans="1:7" x14ac:dyDescent="0.25">
      <c r="A2585" s="29" t="s">
        <v>113</v>
      </c>
      <c r="B2585" s="29" t="s">
        <v>114</v>
      </c>
      <c r="C2585" s="82">
        <v>44231</v>
      </c>
      <c r="D2585" s="29" t="s">
        <v>18904</v>
      </c>
      <c r="E2585" s="31">
        <v>2040</v>
      </c>
      <c r="F2585" s="29" t="s">
        <v>18887</v>
      </c>
      <c r="G2585" t="s">
        <v>76</v>
      </c>
    </row>
    <row r="2586" spans="1:7" x14ac:dyDescent="0.25">
      <c r="A2586" s="29" t="s">
        <v>14726</v>
      </c>
      <c r="B2586" s="29" t="s">
        <v>14727</v>
      </c>
      <c r="C2586" s="82">
        <v>44232</v>
      </c>
      <c r="D2586" s="29" t="s">
        <v>18995</v>
      </c>
      <c r="E2586" s="31">
        <v>2100</v>
      </c>
      <c r="F2586" s="29" t="s">
        <v>18887</v>
      </c>
      <c r="G2586" t="s">
        <v>76</v>
      </c>
    </row>
    <row r="2587" spans="1:7" x14ac:dyDescent="0.25">
      <c r="A2587" s="29" t="s">
        <v>17011</v>
      </c>
      <c r="B2587" s="29" t="s">
        <v>17012</v>
      </c>
      <c r="C2587" s="82">
        <v>44231</v>
      </c>
      <c r="D2587" s="29" t="s">
        <v>19123</v>
      </c>
      <c r="E2587" s="31">
        <v>2230</v>
      </c>
      <c r="F2587" s="29" t="s">
        <v>18887</v>
      </c>
      <c r="G2587" t="s">
        <v>563</v>
      </c>
    </row>
    <row r="2588" spans="1:7" x14ac:dyDescent="0.25">
      <c r="A2588" s="29" t="s">
        <v>16994</v>
      </c>
      <c r="B2588" s="29" t="s">
        <v>16995</v>
      </c>
      <c r="C2588" s="82">
        <v>44232</v>
      </c>
      <c r="D2588" s="29" t="s">
        <v>19260</v>
      </c>
      <c r="E2588" s="31">
        <v>3545</v>
      </c>
      <c r="F2588" s="29" t="s">
        <v>18888</v>
      </c>
      <c r="G2588" t="s">
        <v>25</v>
      </c>
    </row>
    <row r="2589" spans="1:7" x14ac:dyDescent="0.25">
      <c r="A2589" s="29" t="s">
        <v>170</v>
      </c>
      <c r="B2589" s="29" t="s">
        <v>171</v>
      </c>
      <c r="C2589" s="82">
        <v>44235</v>
      </c>
      <c r="D2589" s="29" t="s">
        <v>19144</v>
      </c>
      <c r="E2589" s="31">
        <v>2340</v>
      </c>
      <c r="F2589" s="29" t="s">
        <v>18887</v>
      </c>
      <c r="G2589" t="s">
        <v>41</v>
      </c>
    </row>
    <row r="2590" spans="1:7" x14ac:dyDescent="0.25">
      <c r="A2590" s="29" t="s">
        <v>120</v>
      </c>
      <c r="B2590" s="29" t="s">
        <v>121</v>
      </c>
      <c r="C2590" s="82">
        <v>44235</v>
      </c>
      <c r="D2590" s="29" t="s">
        <v>19217</v>
      </c>
      <c r="E2590" s="31">
        <v>3221</v>
      </c>
      <c r="F2590" s="29" t="s">
        <v>18886</v>
      </c>
      <c r="G2590" t="s">
        <v>76</v>
      </c>
    </row>
    <row r="2591" spans="1:7" x14ac:dyDescent="0.25">
      <c r="A2591" s="29" t="s">
        <v>82</v>
      </c>
      <c r="B2591" s="29" t="s">
        <v>83</v>
      </c>
      <c r="C2591" s="82">
        <v>44231</v>
      </c>
      <c r="D2591" s="29" t="s">
        <v>19132</v>
      </c>
      <c r="E2591" s="31">
        <v>2275</v>
      </c>
      <c r="F2591" s="29" t="s">
        <v>18887</v>
      </c>
      <c r="G2591" t="s">
        <v>41</v>
      </c>
    </row>
    <row r="2592" spans="1:7" x14ac:dyDescent="0.25">
      <c r="A2592" s="29" t="s">
        <v>16981</v>
      </c>
      <c r="B2592" s="29" t="s">
        <v>16982</v>
      </c>
      <c r="C2592" s="82">
        <v>44231</v>
      </c>
      <c r="D2592" s="29" t="s">
        <v>19009</v>
      </c>
      <c r="E2592" s="31">
        <v>2440</v>
      </c>
      <c r="F2592" s="29" t="s">
        <v>18887</v>
      </c>
      <c r="G2592" t="s">
        <v>6396</v>
      </c>
    </row>
    <row r="2593" spans="1:7" x14ac:dyDescent="0.25">
      <c r="A2593" s="29" t="s">
        <v>175</v>
      </c>
      <c r="B2593" s="29" t="s">
        <v>176</v>
      </c>
      <c r="C2593" s="82">
        <v>44231</v>
      </c>
      <c r="D2593" s="29" t="s">
        <v>19011</v>
      </c>
      <c r="E2593" s="31">
        <v>2490</v>
      </c>
      <c r="F2593" s="29" t="s">
        <v>18887</v>
      </c>
      <c r="G2593" t="s">
        <v>41</v>
      </c>
    </row>
    <row r="2594" spans="1:7" x14ac:dyDescent="0.25">
      <c r="A2594" s="29" t="s">
        <v>14733</v>
      </c>
      <c r="B2594" s="29" t="s">
        <v>14734</v>
      </c>
      <c r="C2594" s="82">
        <v>44231</v>
      </c>
      <c r="D2594" s="29" t="s">
        <v>19011</v>
      </c>
      <c r="E2594" s="31">
        <v>2490</v>
      </c>
      <c r="F2594" s="29" t="s">
        <v>18887</v>
      </c>
      <c r="G2594" t="s">
        <v>76</v>
      </c>
    </row>
    <row r="2595" spans="1:7" x14ac:dyDescent="0.25">
      <c r="A2595" s="29" t="s">
        <v>17013</v>
      </c>
      <c r="B2595" s="29" t="s">
        <v>17014</v>
      </c>
      <c r="C2595" s="82">
        <v>44231</v>
      </c>
      <c r="D2595" s="29" t="s">
        <v>19146</v>
      </c>
      <c r="E2595" s="31">
        <v>2360</v>
      </c>
      <c r="F2595" s="29" t="s">
        <v>18887</v>
      </c>
      <c r="G2595" t="s">
        <v>841</v>
      </c>
    </row>
    <row r="2596" spans="1:7" x14ac:dyDescent="0.25">
      <c r="A2596" s="29" t="s">
        <v>118</v>
      </c>
      <c r="B2596" s="29" t="s">
        <v>119</v>
      </c>
      <c r="C2596" s="82">
        <v>44231</v>
      </c>
      <c r="D2596" s="29" t="s">
        <v>19128</v>
      </c>
      <c r="E2596" s="31">
        <v>2250</v>
      </c>
      <c r="F2596" s="29" t="s">
        <v>18887</v>
      </c>
      <c r="G2596" t="s">
        <v>76</v>
      </c>
    </row>
    <row r="2597" spans="1:7" x14ac:dyDescent="0.25">
      <c r="A2597" s="29" t="s">
        <v>14735</v>
      </c>
      <c r="B2597" s="29" t="s">
        <v>14736</v>
      </c>
      <c r="C2597" s="82">
        <v>44231</v>
      </c>
      <c r="D2597" s="29" t="s">
        <v>19147</v>
      </c>
      <c r="E2597" s="31">
        <v>2370</v>
      </c>
      <c r="F2597" s="29" t="s">
        <v>18887</v>
      </c>
      <c r="G2597" t="s">
        <v>76</v>
      </c>
    </row>
    <row r="2598" spans="1:7" x14ac:dyDescent="0.25">
      <c r="A2598" s="29" t="s">
        <v>88</v>
      </c>
      <c r="B2598" s="29" t="s">
        <v>89</v>
      </c>
      <c r="C2598" s="82">
        <v>44232</v>
      </c>
      <c r="D2598" s="29" t="s">
        <v>19136</v>
      </c>
      <c r="E2598" s="31">
        <v>2300</v>
      </c>
      <c r="F2598" s="29" t="s">
        <v>18887</v>
      </c>
      <c r="G2598" t="s">
        <v>76</v>
      </c>
    </row>
    <row r="2599" spans="1:7" x14ac:dyDescent="0.25">
      <c r="A2599" s="29" t="s">
        <v>93</v>
      </c>
      <c r="B2599" s="29" t="s">
        <v>94</v>
      </c>
      <c r="C2599" s="82">
        <v>44232</v>
      </c>
      <c r="D2599" s="29" t="s">
        <v>19136</v>
      </c>
      <c r="E2599" s="31">
        <v>2300</v>
      </c>
      <c r="F2599" s="29" t="s">
        <v>18887</v>
      </c>
      <c r="G2599" t="s">
        <v>76</v>
      </c>
    </row>
    <row r="2600" spans="1:7" x14ac:dyDescent="0.25">
      <c r="A2600" s="29" t="s">
        <v>16997</v>
      </c>
      <c r="B2600" s="29" t="s">
        <v>16998</v>
      </c>
      <c r="C2600" s="82">
        <v>44232</v>
      </c>
      <c r="D2600" s="29" t="s">
        <v>19136</v>
      </c>
      <c r="E2600" s="31">
        <v>2300</v>
      </c>
      <c r="F2600" s="29" t="s">
        <v>18887</v>
      </c>
      <c r="G2600" t="s">
        <v>34</v>
      </c>
    </row>
    <row r="2601" spans="1:7" x14ac:dyDescent="0.25">
      <c r="A2601" s="29" t="s">
        <v>16966</v>
      </c>
      <c r="B2601" s="29" t="s">
        <v>16967</v>
      </c>
      <c r="C2601" s="82">
        <v>44232</v>
      </c>
      <c r="D2601" s="29" t="s">
        <v>19152</v>
      </c>
      <c r="E2601" s="31">
        <v>2387</v>
      </c>
      <c r="F2601" s="29" t="s">
        <v>18887</v>
      </c>
      <c r="G2601" t="s">
        <v>221</v>
      </c>
    </row>
    <row r="2602" spans="1:7" x14ac:dyDescent="0.25">
      <c r="A2602" s="29" t="s">
        <v>16999</v>
      </c>
      <c r="B2602" s="29" t="s">
        <v>17000</v>
      </c>
      <c r="C2602" s="82">
        <v>44232</v>
      </c>
      <c r="D2602" s="29" t="s">
        <v>19132</v>
      </c>
      <c r="E2602" s="31">
        <v>2275</v>
      </c>
      <c r="F2602" s="29" t="s">
        <v>18887</v>
      </c>
      <c r="G2602" t="s">
        <v>41</v>
      </c>
    </row>
    <row r="2603" spans="1:7" x14ac:dyDescent="0.25">
      <c r="A2603" s="29" t="s">
        <v>16968</v>
      </c>
      <c r="B2603" s="29" t="s">
        <v>16969</v>
      </c>
      <c r="C2603" s="82">
        <v>44232</v>
      </c>
      <c r="D2603" s="29" t="s">
        <v>19152</v>
      </c>
      <c r="E2603" s="31">
        <v>2387</v>
      </c>
      <c r="F2603" s="29" t="s">
        <v>18887</v>
      </c>
      <c r="G2603" t="s">
        <v>221</v>
      </c>
    </row>
    <row r="2604" spans="1:7" x14ac:dyDescent="0.25">
      <c r="A2604" s="29" t="s">
        <v>17001</v>
      </c>
      <c r="B2604" s="29" t="s">
        <v>17002</v>
      </c>
      <c r="C2604" s="82">
        <v>44232</v>
      </c>
      <c r="D2604" s="29" t="s">
        <v>19007</v>
      </c>
      <c r="E2604" s="31">
        <v>2400</v>
      </c>
      <c r="F2604" s="29" t="s">
        <v>18887</v>
      </c>
      <c r="G2604" t="s">
        <v>9003</v>
      </c>
    </row>
    <row r="2605" spans="1:7" x14ac:dyDescent="0.25">
      <c r="A2605" s="29" t="s">
        <v>17003</v>
      </c>
      <c r="B2605" s="29" t="s">
        <v>17004</v>
      </c>
      <c r="C2605" s="82">
        <v>44232</v>
      </c>
      <c r="D2605" s="29" t="s">
        <v>19007</v>
      </c>
      <c r="E2605" s="31">
        <v>2400</v>
      </c>
      <c r="F2605" s="29" t="s">
        <v>18887</v>
      </c>
      <c r="G2605" t="s">
        <v>3691</v>
      </c>
    </row>
    <row r="2606" spans="1:7" x14ac:dyDescent="0.25">
      <c r="A2606" s="29" t="s">
        <v>96</v>
      </c>
      <c r="B2606" s="29" t="s">
        <v>97</v>
      </c>
      <c r="C2606" s="82">
        <v>44232</v>
      </c>
      <c r="D2606" s="29" t="s">
        <v>19003</v>
      </c>
      <c r="E2606" s="31">
        <v>2270</v>
      </c>
      <c r="F2606" s="29" t="s">
        <v>18887</v>
      </c>
      <c r="G2606" t="s">
        <v>76</v>
      </c>
    </row>
    <row r="2607" spans="1:7" x14ac:dyDescent="0.25">
      <c r="A2607" s="29" t="s">
        <v>101</v>
      </c>
      <c r="B2607" s="29" t="s">
        <v>102</v>
      </c>
      <c r="C2607" s="82">
        <v>44232</v>
      </c>
      <c r="D2607" s="29" t="s">
        <v>19128</v>
      </c>
      <c r="E2607" s="31">
        <v>2250</v>
      </c>
      <c r="F2607" s="29" t="s">
        <v>18887</v>
      </c>
      <c r="G2607" t="s">
        <v>76</v>
      </c>
    </row>
    <row r="2608" spans="1:7" x14ac:dyDescent="0.25">
      <c r="A2608" s="29" t="s">
        <v>14728</v>
      </c>
      <c r="B2608" s="29" t="s">
        <v>14729</v>
      </c>
      <c r="C2608" s="82">
        <v>44232</v>
      </c>
      <c r="D2608" s="29" t="s">
        <v>19311</v>
      </c>
      <c r="E2608" s="31">
        <v>3970</v>
      </c>
      <c r="F2608" s="29" t="s">
        <v>18888</v>
      </c>
      <c r="G2608" t="s">
        <v>76</v>
      </c>
    </row>
    <row r="2609" spans="1:7" x14ac:dyDescent="0.25">
      <c r="A2609" s="29" t="s">
        <v>106</v>
      </c>
      <c r="B2609" s="29" t="s">
        <v>107</v>
      </c>
      <c r="C2609" s="82">
        <v>44232</v>
      </c>
      <c r="D2609" s="29" t="s">
        <v>19003</v>
      </c>
      <c r="E2609" s="31">
        <v>2270</v>
      </c>
      <c r="F2609" s="29" t="s">
        <v>18887</v>
      </c>
      <c r="G2609" t="s">
        <v>76</v>
      </c>
    </row>
    <row r="2610" spans="1:7" x14ac:dyDescent="0.25">
      <c r="A2610" s="29" t="s">
        <v>108</v>
      </c>
      <c r="B2610" s="29" t="s">
        <v>109</v>
      </c>
      <c r="C2610" s="82">
        <v>44232</v>
      </c>
      <c r="D2610" s="29" t="s">
        <v>19154</v>
      </c>
      <c r="E2610" s="31">
        <v>2460</v>
      </c>
      <c r="F2610" s="29" t="s">
        <v>18887</v>
      </c>
      <c r="G2610" t="s">
        <v>76</v>
      </c>
    </row>
    <row r="2611" spans="1:7" x14ac:dyDescent="0.25">
      <c r="A2611" s="29" t="s">
        <v>17006</v>
      </c>
      <c r="B2611" s="29" t="s">
        <v>17007</v>
      </c>
      <c r="C2611" s="82">
        <v>44232</v>
      </c>
      <c r="D2611" s="29" t="s">
        <v>19155</v>
      </c>
      <c r="E2611" s="31">
        <v>2470</v>
      </c>
      <c r="F2611" s="29" t="s">
        <v>18887</v>
      </c>
      <c r="G2611" t="s">
        <v>25</v>
      </c>
    </row>
    <row r="2612" spans="1:7" x14ac:dyDescent="0.25">
      <c r="A2612" s="29" t="s">
        <v>16988</v>
      </c>
      <c r="B2612" s="29" t="s">
        <v>16989</v>
      </c>
      <c r="C2612" s="82">
        <v>44233</v>
      </c>
      <c r="D2612" s="29" t="s">
        <v>19144</v>
      </c>
      <c r="E2612" s="31">
        <v>2340</v>
      </c>
      <c r="F2612" s="29" t="s">
        <v>18887</v>
      </c>
      <c r="G2612" t="s">
        <v>522</v>
      </c>
    </row>
    <row r="2613" spans="1:7" x14ac:dyDescent="0.25">
      <c r="A2613" s="29" t="s">
        <v>179</v>
      </c>
      <c r="B2613" s="29" t="s">
        <v>180</v>
      </c>
      <c r="C2613" s="82">
        <v>44233</v>
      </c>
      <c r="D2613" s="29" t="s">
        <v>19155</v>
      </c>
      <c r="E2613" s="31">
        <v>2470</v>
      </c>
      <c r="F2613" s="29" t="s">
        <v>18887</v>
      </c>
      <c r="G2613" t="s">
        <v>76</v>
      </c>
    </row>
    <row r="2614" spans="1:7" x14ac:dyDescent="0.25">
      <c r="A2614" s="29" t="s">
        <v>184</v>
      </c>
      <c r="B2614" s="29" t="s">
        <v>185</v>
      </c>
      <c r="C2614" s="82">
        <v>44233</v>
      </c>
      <c r="D2614" s="29" t="s">
        <v>19155</v>
      </c>
      <c r="E2614" s="31">
        <v>2470</v>
      </c>
      <c r="F2614" s="29" t="s">
        <v>18887</v>
      </c>
      <c r="G2614" t="s">
        <v>76</v>
      </c>
    </row>
    <row r="2615" spans="1:7" x14ac:dyDescent="0.25">
      <c r="A2615" s="29" t="s">
        <v>187</v>
      </c>
      <c r="B2615" s="29" t="s">
        <v>188</v>
      </c>
      <c r="C2615" s="82">
        <v>44233</v>
      </c>
      <c r="D2615" s="29" t="s">
        <v>19155</v>
      </c>
      <c r="E2615" s="31">
        <v>2470</v>
      </c>
      <c r="F2615" s="29" t="s">
        <v>18887</v>
      </c>
      <c r="G2615" t="s">
        <v>76</v>
      </c>
    </row>
    <row r="2616" spans="1:7" x14ac:dyDescent="0.25">
      <c r="A2616" s="29" t="s">
        <v>14718</v>
      </c>
      <c r="B2616" s="29" t="s">
        <v>14719</v>
      </c>
      <c r="C2616" s="82">
        <v>44233</v>
      </c>
      <c r="D2616" s="29" t="s">
        <v>19146</v>
      </c>
      <c r="E2616" s="31">
        <v>2360</v>
      </c>
      <c r="F2616" s="29" t="s">
        <v>18887</v>
      </c>
      <c r="G2616" t="s">
        <v>76</v>
      </c>
    </row>
    <row r="2617" spans="1:7" x14ac:dyDescent="0.25">
      <c r="A2617" s="29" t="s">
        <v>16973</v>
      </c>
      <c r="B2617" s="29" t="s">
        <v>16974</v>
      </c>
      <c r="C2617" s="82">
        <v>44233</v>
      </c>
      <c r="D2617" s="29" t="s">
        <v>19136</v>
      </c>
      <c r="E2617" s="31">
        <v>2300</v>
      </c>
      <c r="F2617" s="29" t="s">
        <v>18887</v>
      </c>
      <c r="G2617" t="s">
        <v>490</v>
      </c>
    </row>
    <row r="2618" spans="1:7" x14ac:dyDescent="0.25">
      <c r="A2618" s="29" t="s">
        <v>16975</v>
      </c>
      <c r="B2618" s="29" t="s">
        <v>16976</v>
      </c>
      <c r="C2618" s="82">
        <v>44233</v>
      </c>
      <c r="D2618" s="29" t="s">
        <v>19117</v>
      </c>
      <c r="E2618" s="31">
        <v>2200</v>
      </c>
      <c r="F2618" s="29" t="s">
        <v>18887</v>
      </c>
      <c r="G2618" t="s">
        <v>490</v>
      </c>
    </row>
    <row r="2619" spans="1:7" x14ac:dyDescent="0.25">
      <c r="A2619" s="29" t="s">
        <v>16977</v>
      </c>
      <c r="B2619" s="29" t="s">
        <v>16978</v>
      </c>
      <c r="C2619" s="82">
        <v>44233</v>
      </c>
      <c r="D2619" s="29" t="s">
        <v>19136</v>
      </c>
      <c r="E2619" s="31">
        <v>2300</v>
      </c>
      <c r="F2619" s="29" t="s">
        <v>18887</v>
      </c>
      <c r="G2619" t="s">
        <v>490</v>
      </c>
    </row>
    <row r="2620" spans="1:7" x14ac:dyDescent="0.25">
      <c r="A2620" s="29" t="s">
        <v>16979</v>
      </c>
      <c r="B2620" s="29" t="s">
        <v>16980</v>
      </c>
      <c r="C2620" s="82">
        <v>44233</v>
      </c>
      <c r="D2620" s="29" t="s">
        <v>19117</v>
      </c>
      <c r="E2620" s="31">
        <v>2200</v>
      </c>
      <c r="F2620" s="29" t="s">
        <v>18887</v>
      </c>
      <c r="G2620" t="s">
        <v>490</v>
      </c>
    </row>
    <row r="2621" spans="1:7" x14ac:dyDescent="0.25">
      <c r="A2621" s="29" t="s">
        <v>14720</v>
      </c>
      <c r="B2621" s="29" t="s">
        <v>14721</v>
      </c>
      <c r="C2621" s="82">
        <v>44233</v>
      </c>
      <c r="D2621" s="29" t="s">
        <v>19176</v>
      </c>
      <c r="E2621" s="31">
        <v>3000</v>
      </c>
      <c r="F2621" s="29" t="s">
        <v>18886</v>
      </c>
      <c r="G2621" t="s">
        <v>76</v>
      </c>
    </row>
    <row r="2622" spans="1:7" x14ac:dyDescent="0.25">
      <c r="A2622" s="29" t="s">
        <v>17023</v>
      </c>
      <c r="B2622" s="29" t="s">
        <v>17024</v>
      </c>
      <c r="C2622" s="82">
        <v>44234</v>
      </c>
      <c r="D2622" s="29" t="s">
        <v>19136</v>
      </c>
      <c r="E2622" s="31">
        <v>2300</v>
      </c>
      <c r="F2622" s="29" t="s">
        <v>18887</v>
      </c>
      <c r="G2622" t="s">
        <v>221</v>
      </c>
    </row>
    <row r="2623" spans="1:7" x14ac:dyDescent="0.25">
      <c r="A2623" s="29" t="s">
        <v>17030</v>
      </c>
      <c r="B2623" s="29" t="s">
        <v>17031</v>
      </c>
      <c r="C2623" s="82">
        <v>44234</v>
      </c>
      <c r="D2623" s="29" t="s">
        <v>19150</v>
      </c>
      <c r="E2623" s="31">
        <v>2381</v>
      </c>
      <c r="F2623" s="29" t="s">
        <v>18887</v>
      </c>
      <c r="G2623" t="s">
        <v>76</v>
      </c>
    </row>
    <row r="2624" spans="1:7" x14ac:dyDescent="0.25">
      <c r="A2624" s="29" t="s">
        <v>14756</v>
      </c>
      <c r="B2624" s="29" t="s">
        <v>14757</v>
      </c>
      <c r="C2624" s="82">
        <v>44232</v>
      </c>
      <c r="D2624" s="29" t="s">
        <v>19108</v>
      </c>
      <c r="E2624" s="31">
        <v>1930</v>
      </c>
      <c r="F2624" s="29" t="s">
        <v>18886</v>
      </c>
      <c r="G2624" t="s">
        <v>76</v>
      </c>
    </row>
    <row r="2625" spans="1:7" x14ac:dyDescent="0.25">
      <c r="A2625" s="29" t="s">
        <v>17043</v>
      </c>
      <c r="B2625" s="29" t="s">
        <v>17044</v>
      </c>
      <c r="C2625" s="82">
        <v>44232</v>
      </c>
      <c r="D2625" s="29" t="s">
        <v>19051</v>
      </c>
      <c r="E2625" s="31">
        <v>1040</v>
      </c>
      <c r="F2625" s="29" t="s">
        <v>18884</v>
      </c>
      <c r="G2625" t="s">
        <v>490</v>
      </c>
    </row>
    <row r="2626" spans="1:7" x14ac:dyDescent="0.25">
      <c r="A2626" s="29" t="s">
        <v>14789</v>
      </c>
      <c r="B2626" s="29" t="s">
        <v>14790</v>
      </c>
      <c r="C2626" s="82">
        <v>44232</v>
      </c>
      <c r="D2626" s="29" t="s">
        <v>18979</v>
      </c>
      <c r="E2626" s="31">
        <v>1140</v>
      </c>
      <c r="F2626" s="29" t="s">
        <v>18884</v>
      </c>
      <c r="G2626" t="s">
        <v>34</v>
      </c>
    </row>
    <row r="2627" spans="1:7" x14ac:dyDescent="0.25">
      <c r="A2627" s="29" t="s">
        <v>17080</v>
      </c>
      <c r="B2627" s="29" t="s">
        <v>17081</v>
      </c>
      <c r="C2627" s="82">
        <v>44234</v>
      </c>
      <c r="D2627" s="29" t="s">
        <v>19050</v>
      </c>
      <c r="E2627" s="31">
        <v>1030</v>
      </c>
      <c r="F2627" s="29" t="s">
        <v>18884</v>
      </c>
      <c r="G2627" t="s">
        <v>11188</v>
      </c>
    </row>
    <row r="2628" spans="1:7" x14ac:dyDescent="0.25">
      <c r="A2628" s="29" t="s">
        <v>14769</v>
      </c>
      <c r="B2628" s="29" t="s">
        <v>14770</v>
      </c>
      <c r="C2628" s="82">
        <v>44234</v>
      </c>
      <c r="D2628" s="29" t="s">
        <v>18979</v>
      </c>
      <c r="E2628" s="31">
        <v>1040</v>
      </c>
      <c r="F2628" s="29" t="s">
        <v>18884</v>
      </c>
      <c r="G2628" t="s">
        <v>76</v>
      </c>
    </row>
    <row r="2629" spans="1:7" x14ac:dyDescent="0.25">
      <c r="A2629" s="29" t="s">
        <v>17045</v>
      </c>
      <c r="B2629" s="29" t="s">
        <v>17046</v>
      </c>
      <c r="C2629" s="82">
        <v>44234</v>
      </c>
      <c r="D2629" s="29" t="s">
        <v>19367</v>
      </c>
      <c r="E2629" s="31">
        <v>7090</v>
      </c>
      <c r="F2629" s="29" t="s">
        <v>18891</v>
      </c>
      <c r="G2629" s="28" t="s">
        <v>905</v>
      </c>
    </row>
    <row r="2630" spans="1:7" x14ac:dyDescent="0.25">
      <c r="A2630" s="29" t="s">
        <v>14787</v>
      </c>
      <c r="B2630" s="29" t="s">
        <v>14788</v>
      </c>
      <c r="C2630" s="82">
        <v>44234</v>
      </c>
      <c r="D2630" s="29" t="s">
        <v>18979</v>
      </c>
      <c r="E2630" s="31">
        <v>1040</v>
      </c>
      <c r="F2630" s="29" t="s">
        <v>18884</v>
      </c>
      <c r="G2630" t="s">
        <v>490</v>
      </c>
    </row>
    <row r="2631" spans="1:7" x14ac:dyDescent="0.25">
      <c r="A2631" s="29" t="s">
        <v>17035</v>
      </c>
      <c r="B2631" s="29" t="s">
        <v>17036</v>
      </c>
      <c r="C2631" s="82">
        <v>44233</v>
      </c>
      <c r="D2631" s="29" t="s">
        <v>19060</v>
      </c>
      <c r="E2631" s="31">
        <v>1160</v>
      </c>
      <c r="F2631" s="29" t="s">
        <v>18884</v>
      </c>
      <c r="G2631" t="s">
        <v>76</v>
      </c>
    </row>
    <row r="2632" spans="1:7" x14ac:dyDescent="0.25">
      <c r="A2632" s="29" t="s">
        <v>17082</v>
      </c>
      <c r="B2632" s="29" t="s">
        <v>17083</v>
      </c>
      <c r="C2632" s="82">
        <v>44233</v>
      </c>
      <c r="D2632" s="29" t="s">
        <v>18966</v>
      </c>
      <c r="E2632" s="31">
        <v>1000</v>
      </c>
      <c r="F2632" s="29" t="s">
        <v>18884</v>
      </c>
      <c r="G2632" t="s">
        <v>522</v>
      </c>
    </row>
    <row r="2633" spans="1:7" x14ac:dyDescent="0.25">
      <c r="A2633" s="29" t="s">
        <v>17037</v>
      </c>
      <c r="B2633" s="29" t="s">
        <v>17038</v>
      </c>
      <c r="C2633" s="82">
        <v>44233</v>
      </c>
      <c r="D2633" s="29" t="s">
        <v>18966</v>
      </c>
      <c r="E2633" s="31">
        <v>1000</v>
      </c>
      <c r="F2633" s="29" t="s">
        <v>18884</v>
      </c>
      <c r="G2633" t="s">
        <v>76</v>
      </c>
    </row>
    <row r="2634" spans="1:7" x14ac:dyDescent="0.25">
      <c r="A2634" s="29" t="s">
        <v>14771</v>
      </c>
      <c r="B2634" s="29" t="s">
        <v>14772</v>
      </c>
      <c r="C2634" s="82">
        <v>44233</v>
      </c>
      <c r="D2634" s="29" t="s">
        <v>19068</v>
      </c>
      <c r="E2634" s="31">
        <v>1300</v>
      </c>
      <c r="F2634" s="29" t="s">
        <v>18885</v>
      </c>
      <c r="G2634" t="s">
        <v>76</v>
      </c>
    </row>
    <row r="2635" spans="1:7" x14ac:dyDescent="0.25">
      <c r="A2635" s="29" t="s">
        <v>14775</v>
      </c>
      <c r="B2635" s="29" t="s">
        <v>14776</v>
      </c>
      <c r="C2635" s="82">
        <v>44233</v>
      </c>
      <c r="D2635" s="29" t="s">
        <v>19068</v>
      </c>
      <c r="E2635" s="31">
        <v>1300</v>
      </c>
      <c r="F2635" s="29" t="s">
        <v>18885</v>
      </c>
      <c r="G2635" t="s">
        <v>76</v>
      </c>
    </row>
    <row r="2636" spans="1:7" x14ac:dyDescent="0.25">
      <c r="A2636" s="29" t="s">
        <v>17033</v>
      </c>
      <c r="B2636" s="29" t="s">
        <v>17034</v>
      </c>
      <c r="C2636" s="82">
        <v>44234</v>
      </c>
      <c r="D2636" s="29" t="s">
        <v>19375</v>
      </c>
      <c r="E2636" s="31">
        <v>8200</v>
      </c>
      <c r="F2636" s="29" t="s">
        <v>18893</v>
      </c>
      <c r="G2636" t="s">
        <v>76</v>
      </c>
    </row>
    <row r="2637" spans="1:7" x14ac:dyDescent="0.25">
      <c r="A2637" s="29" t="s">
        <v>17048</v>
      </c>
      <c r="B2637" s="29" t="s">
        <v>17049</v>
      </c>
      <c r="C2637" s="82">
        <v>44229</v>
      </c>
      <c r="D2637" s="29" t="s">
        <v>19375</v>
      </c>
      <c r="E2637" s="31">
        <v>8200</v>
      </c>
      <c r="F2637" s="29" t="s">
        <v>18893</v>
      </c>
      <c r="G2637" t="s">
        <v>221</v>
      </c>
    </row>
    <row r="2638" spans="1:7" x14ac:dyDescent="0.25">
      <c r="A2638" s="29" t="s">
        <v>17050</v>
      </c>
      <c r="B2638" s="29" t="s">
        <v>17051</v>
      </c>
      <c r="C2638" s="82">
        <v>44228</v>
      </c>
      <c r="D2638" s="29" t="s">
        <v>19375</v>
      </c>
      <c r="E2638" s="31">
        <v>8200</v>
      </c>
      <c r="F2638" s="29" t="s">
        <v>18893</v>
      </c>
      <c r="G2638" t="s">
        <v>221</v>
      </c>
    </row>
    <row r="2639" spans="1:7" x14ac:dyDescent="0.25">
      <c r="A2639" s="29" t="s">
        <v>17052</v>
      </c>
      <c r="B2639" s="29" t="s">
        <v>17053</v>
      </c>
      <c r="C2639" s="82">
        <v>44224</v>
      </c>
      <c r="D2639" s="29" t="s">
        <v>19380</v>
      </c>
      <c r="E2639" s="31">
        <v>8400</v>
      </c>
      <c r="F2639" s="29" t="s">
        <v>18893</v>
      </c>
      <c r="G2639" t="s">
        <v>221</v>
      </c>
    </row>
    <row r="2640" spans="1:7" x14ac:dyDescent="0.25">
      <c r="A2640" s="29" t="s">
        <v>17054</v>
      </c>
      <c r="B2640" s="29" t="s">
        <v>17055</v>
      </c>
      <c r="C2640" s="82">
        <v>44221</v>
      </c>
      <c r="D2640" s="29" t="s">
        <v>19388</v>
      </c>
      <c r="E2640" s="31">
        <v>8480</v>
      </c>
      <c r="F2640" s="29" t="s">
        <v>18893</v>
      </c>
      <c r="G2640" t="s">
        <v>221</v>
      </c>
    </row>
    <row r="2641" spans="1:7" x14ac:dyDescent="0.25">
      <c r="A2641" s="29" t="s">
        <v>14803</v>
      </c>
      <c r="B2641" s="29" t="s">
        <v>14804</v>
      </c>
      <c r="C2641" s="82">
        <v>44230</v>
      </c>
      <c r="D2641" s="29" t="s">
        <v>19285</v>
      </c>
      <c r="E2641" s="31">
        <v>3670</v>
      </c>
      <c r="F2641" s="29" t="s">
        <v>18888</v>
      </c>
      <c r="G2641" t="s">
        <v>1819</v>
      </c>
    </row>
    <row r="2642" spans="1:7" x14ac:dyDescent="0.25">
      <c r="A2642" s="29" t="s">
        <v>14753</v>
      </c>
      <c r="B2642" s="29" t="s">
        <v>14754</v>
      </c>
      <c r="C2642" s="82">
        <v>44230</v>
      </c>
      <c r="D2642" s="29" t="s">
        <v>18907</v>
      </c>
      <c r="E2642" s="31">
        <v>3600</v>
      </c>
      <c r="F2642" s="29" t="s">
        <v>18888</v>
      </c>
      <c r="G2642" t="s">
        <v>76</v>
      </c>
    </row>
    <row r="2643" spans="1:7" x14ac:dyDescent="0.25">
      <c r="A2643" s="29" t="s">
        <v>14781</v>
      </c>
      <c r="B2643" s="29" t="s">
        <v>14782</v>
      </c>
      <c r="C2643" s="82">
        <v>44230</v>
      </c>
      <c r="D2643" s="29" t="s">
        <v>18907</v>
      </c>
      <c r="E2643" s="31">
        <v>3600</v>
      </c>
      <c r="F2643" s="29" t="s">
        <v>18888</v>
      </c>
      <c r="G2643" t="s">
        <v>221</v>
      </c>
    </row>
    <row r="2644" spans="1:7" x14ac:dyDescent="0.25">
      <c r="A2644" s="29" t="s">
        <v>17085</v>
      </c>
      <c r="B2644" s="29" t="s">
        <v>17086</v>
      </c>
      <c r="C2644" s="82">
        <v>44233</v>
      </c>
      <c r="D2644" s="29" t="s">
        <v>19282</v>
      </c>
      <c r="E2644" s="31">
        <v>3660</v>
      </c>
      <c r="F2644" s="29" t="s">
        <v>18888</v>
      </c>
      <c r="G2644" t="s">
        <v>841</v>
      </c>
    </row>
    <row r="2645" spans="1:7" x14ac:dyDescent="0.25">
      <c r="A2645" s="29" t="s">
        <v>14779</v>
      </c>
      <c r="B2645" s="29" t="s">
        <v>14780</v>
      </c>
      <c r="C2645" s="82">
        <v>44233</v>
      </c>
      <c r="D2645" s="29" t="s">
        <v>19281</v>
      </c>
      <c r="E2645" s="31">
        <v>3670</v>
      </c>
      <c r="F2645" s="29" t="s">
        <v>18888</v>
      </c>
      <c r="G2645" t="s">
        <v>221</v>
      </c>
    </row>
    <row r="2646" spans="1:7" x14ac:dyDescent="0.25">
      <c r="A2646" s="29" t="s">
        <v>17087</v>
      </c>
      <c r="B2646" s="29" t="s">
        <v>17088</v>
      </c>
      <c r="C2646" s="82">
        <v>44233</v>
      </c>
      <c r="D2646" s="29" t="s">
        <v>19271</v>
      </c>
      <c r="E2646" s="31">
        <v>3630</v>
      </c>
      <c r="F2646" s="29" t="s">
        <v>18888</v>
      </c>
      <c r="G2646" t="s">
        <v>25</v>
      </c>
    </row>
    <row r="2647" spans="1:7" x14ac:dyDescent="0.25">
      <c r="A2647" s="29" t="s">
        <v>17089</v>
      </c>
      <c r="B2647" s="29" t="s">
        <v>17090</v>
      </c>
      <c r="C2647" s="82">
        <v>44233</v>
      </c>
      <c r="D2647" s="29" t="s">
        <v>19281</v>
      </c>
      <c r="E2647" s="31">
        <v>3670</v>
      </c>
      <c r="F2647" s="29" t="s">
        <v>18888</v>
      </c>
      <c r="G2647" t="s">
        <v>25</v>
      </c>
    </row>
    <row r="2648" spans="1:7" x14ac:dyDescent="0.25">
      <c r="A2648" s="29" t="s">
        <v>17039</v>
      </c>
      <c r="B2648" s="29" t="s">
        <v>17040</v>
      </c>
      <c r="C2648" s="82">
        <v>44233</v>
      </c>
      <c r="D2648" s="29" t="s">
        <v>19271</v>
      </c>
      <c r="E2648" s="31">
        <v>3630</v>
      </c>
      <c r="F2648" s="29" t="s">
        <v>18888</v>
      </c>
      <c r="G2648" t="s">
        <v>76</v>
      </c>
    </row>
    <row r="2649" spans="1:7" x14ac:dyDescent="0.25">
      <c r="A2649" s="29" t="s">
        <v>17041</v>
      </c>
      <c r="B2649" s="29" t="s">
        <v>17042</v>
      </c>
      <c r="C2649" s="82">
        <v>44233</v>
      </c>
      <c r="D2649" s="29" t="s">
        <v>19272</v>
      </c>
      <c r="E2649" s="31">
        <v>3620</v>
      </c>
      <c r="F2649" s="29" t="s">
        <v>18888</v>
      </c>
      <c r="G2649" t="s">
        <v>76</v>
      </c>
    </row>
    <row r="2650" spans="1:7" x14ac:dyDescent="0.25">
      <c r="A2650" s="29" t="s">
        <v>17091</v>
      </c>
      <c r="B2650" s="29" t="s">
        <v>17092</v>
      </c>
      <c r="C2650" s="82">
        <v>44233</v>
      </c>
      <c r="D2650" s="29" t="s">
        <v>18907</v>
      </c>
      <c r="E2650" s="31">
        <v>3600</v>
      </c>
      <c r="F2650" s="29" t="s">
        <v>18888</v>
      </c>
      <c r="G2650" t="s">
        <v>34</v>
      </c>
    </row>
    <row r="2651" spans="1:7" x14ac:dyDescent="0.25">
      <c r="A2651" s="29" t="s">
        <v>14742</v>
      </c>
      <c r="B2651" s="29" t="s">
        <v>14743</v>
      </c>
      <c r="C2651" s="82">
        <v>44233</v>
      </c>
      <c r="D2651" s="29" t="s">
        <v>19310</v>
      </c>
      <c r="E2651" s="31">
        <v>3960</v>
      </c>
      <c r="F2651" s="29" t="s">
        <v>18888</v>
      </c>
      <c r="G2651" t="s">
        <v>76</v>
      </c>
    </row>
    <row r="2652" spans="1:7" x14ac:dyDescent="0.25">
      <c r="A2652" s="29" t="s">
        <v>14792</v>
      </c>
      <c r="B2652" s="29" t="s">
        <v>14793</v>
      </c>
      <c r="C2652" s="82">
        <v>44232</v>
      </c>
      <c r="D2652" s="29" t="s">
        <v>18907</v>
      </c>
      <c r="E2652" s="31">
        <v>3600</v>
      </c>
      <c r="F2652" s="29" t="s">
        <v>18888</v>
      </c>
      <c r="G2652" t="s">
        <v>41</v>
      </c>
    </row>
    <row r="2653" spans="1:7" x14ac:dyDescent="0.25">
      <c r="A2653" s="29" t="s">
        <v>14794</v>
      </c>
      <c r="B2653" s="29" t="s">
        <v>14795</v>
      </c>
      <c r="C2653" s="82">
        <v>44232</v>
      </c>
      <c r="D2653" s="29" t="s">
        <v>18904</v>
      </c>
      <c r="E2653" s="31">
        <v>2060</v>
      </c>
      <c r="F2653" s="29" t="s">
        <v>18887</v>
      </c>
      <c r="G2653" t="s">
        <v>25</v>
      </c>
    </row>
    <row r="2654" spans="1:7" x14ac:dyDescent="0.25">
      <c r="A2654" s="29" t="s">
        <v>14744</v>
      </c>
      <c r="B2654" s="29" t="s">
        <v>14745</v>
      </c>
      <c r="C2654" s="82">
        <v>44232</v>
      </c>
      <c r="D2654" s="29" t="s">
        <v>19166</v>
      </c>
      <c r="E2654" s="31">
        <v>3640</v>
      </c>
      <c r="F2654" s="29" t="s">
        <v>18888</v>
      </c>
      <c r="G2654" t="s">
        <v>76</v>
      </c>
    </row>
    <row r="2655" spans="1:7" x14ac:dyDescent="0.25">
      <c r="A2655" s="29" t="s">
        <v>14783</v>
      </c>
      <c r="B2655" s="29" t="s">
        <v>14784</v>
      </c>
      <c r="C2655" s="82">
        <v>44232</v>
      </c>
      <c r="D2655" s="29" t="s">
        <v>18907</v>
      </c>
      <c r="E2655" s="31">
        <v>3600</v>
      </c>
      <c r="F2655" s="29" t="s">
        <v>18888</v>
      </c>
      <c r="G2655" t="s">
        <v>490</v>
      </c>
    </row>
    <row r="2656" spans="1:7" x14ac:dyDescent="0.25">
      <c r="A2656" s="29" t="s">
        <v>14747</v>
      </c>
      <c r="B2656" s="29" t="s">
        <v>14748</v>
      </c>
      <c r="C2656" s="82">
        <v>44232</v>
      </c>
      <c r="D2656" s="29" t="s">
        <v>18907</v>
      </c>
      <c r="E2656" s="31">
        <v>3600</v>
      </c>
      <c r="F2656" s="29" t="s">
        <v>18888</v>
      </c>
      <c r="G2656" t="s">
        <v>76</v>
      </c>
    </row>
    <row r="2657" spans="1:7" x14ac:dyDescent="0.25">
      <c r="A2657" s="29" t="s">
        <v>14749</v>
      </c>
      <c r="B2657" s="29" t="s">
        <v>14750</v>
      </c>
      <c r="C2657" s="82">
        <v>44232</v>
      </c>
      <c r="D2657" s="29" t="s">
        <v>19272</v>
      </c>
      <c r="E2657" s="31">
        <v>3620</v>
      </c>
      <c r="F2657" s="29" t="s">
        <v>18888</v>
      </c>
      <c r="G2657" t="s">
        <v>76</v>
      </c>
    </row>
    <row r="2658" spans="1:7" x14ac:dyDescent="0.25">
      <c r="A2658" s="29" t="s">
        <v>14777</v>
      </c>
      <c r="B2658" s="29" t="s">
        <v>14778</v>
      </c>
      <c r="C2658" s="82">
        <v>44232</v>
      </c>
      <c r="D2658" s="29" t="s">
        <v>18907</v>
      </c>
      <c r="E2658" s="31">
        <v>3600</v>
      </c>
      <c r="F2658" s="29" t="s">
        <v>18888</v>
      </c>
      <c r="G2658" t="s">
        <v>76</v>
      </c>
    </row>
    <row r="2659" spans="1:7" x14ac:dyDescent="0.25">
      <c r="A2659" s="29" t="s">
        <v>14796</v>
      </c>
      <c r="B2659" s="29" t="s">
        <v>14797</v>
      </c>
      <c r="C2659" s="82">
        <v>44232</v>
      </c>
      <c r="D2659" s="29" t="s">
        <v>19272</v>
      </c>
      <c r="E2659" s="31">
        <v>3620</v>
      </c>
      <c r="F2659" s="29" t="s">
        <v>18888</v>
      </c>
      <c r="G2659" t="s">
        <v>563</v>
      </c>
    </row>
    <row r="2660" spans="1:7" x14ac:dyDescent="0.25">
      <c r="A2660" s="29" t="s">
        <v>14751</v>
      </c>
      <c r="B2660" s="29" t="s">
        <v>14752</v>
      </c>
      <c r="C2660" s="82">
        <v>44232</v>
      </c>
      <c r="D2660" s="29" t="s">
        <v>19289</v>
      </c>
      <c r="E2660" s="31">
        <v>3690</v>
      </c>
      <c r="F2660" s="29" t="s">
        <v>18888</v>
      </c>
      <c r="G2660" t="s">
        <v>76</v>
      </c>
    </row>
    <row r="2661" spans="1:7" x14ac:dyDescent="0.25">
      <c r="A2661" s="29" t="s">
        <v>14799</v>
      </c>
      <c r="B2661" s="29" t="s">
        <v>14800</v>
      </c>
      <c r="C2661" s="82">
        <v>44232</v>
      </c>
      <c r="D2661" s="29" t="s">
        <v>18907</v>
      </c>
      <c r="E2661" s="31">
        <v>3600</v>
      </c>
      <c r="F2661" s="29" t="s">
        <v>18888</v>
      </c>
      <c r="G2661" t="s">
        <v>25</v>
      </c>
    </row>
    <row r="2662" spans="1:7" x14ac:dyDescent="0.25">
      <c r="A2662" s="29" t="s">
        <v>14801</v>
      </c>
      <c r="B2662" s="29" t="s">
        <v>14802</v>
      </c>
      <c r="C2662" s="82">
        <v>44232</v>
      </c>
      <c r="D2662" s="29" t="s">
        <v>18907</v>
      </c>
      <c r="E2662" s="31">
        <v>3600</v>
      </c>
      <c r="F2662" s="29" t="s">
        <v>18888</v>
      </c>
      <c r="G2662" t="s">
        <v>25</v>
      </c>
    </row>
    <row r="2663" spans="1:7" x14ac:dyDescent="0.25">
      <c r="A2663" s="29" t="s">
        <v>17057</v>
      </c>
      <c r="B2663" s="29" t="s">
        <v>17058</v>
      </c>
      <c r="C2663" s="82">
        <v>44237</v>
      </c>
      <c r="D2663" s="29" t="s">
        <v>19286</v>
      </c>
      <c r="E2663" s="31">
        <v>3670</v>
      </c>
      <c r="F2663" s="29" t="s">
        <v>18888</v>
      </c>
      <c r="G2663" t="s">
        <v>634</v>
      </c>
    </row>
    <row r="2664" spans="1:7" x14ac:dyDescent="0.25">
      <c r="A2664" s="29" t="s">
        <v>17061</v>
      </c>
      <c r="B2664" s="29" t="s">
        <v>17062</v>
      </c>
      <c r="C2664" s="82">
        <v>44237</v>
      </c>
      <c r="D2664" s="29" t="s">
        <v>19279</v>
      </c>
      <c r="E2664" s="31">
        <v>3650</v>
      </c>
      <c r="F2664" s="29" t="s">
        <v>18888</v>
      </c>
      <c r="G2664" t="s">
        <v>1819</v>
      </c>
    </row>
    <row r="2665" spans="1:7" x14ac:dyDescent="0.25">
      <c r="A2665" s="29" t="s">
        <v>14762</v>
      </c>
      <c r="B2665" s="29" t="s">
        <v>14763</v>
      </c>
      <c r="C2665" s="82">
        <v>44235</v>
      </c>
      <c r="D2665" s="29" t="s">
        <v>19050</v>
      </c>
      <c r="E2665" s="31">
        <v>1030</v>
      </c>
      <c r="F2665" s="29" t="s">
        <v>18884</v>
      </c>
      <c r="G2665" t="s">
        <v>76</v>
      </c>
    </row>
    <row r="2666" spans="1:7" x14ac:dyDescent="0.25">
      <c r="A2666" s="29" t="s">
        <v>17066</v>
      </c>
      <c r="B2666" s="29" t="s">
        <v>17067</v>
      </c>
      <c r="C2666" s="82">
        <v>44235</v>
      </c>
      <c r="D2666" s="29" t="s">
        <v>19060</v>
      </c>
      <c r="E2666" s="31">
        <v>1160</v>
      </c>
      <c r="F2666" s="29" t="s">
        <v>18884</v>
      </c>
      <c r="G2666" t="s">
        <v>563</v>
      </c>
    </row>
    <row r="2667" spans="1:7" x14ac:dyDescent="0.25">
      <c r="A2667" s="29" t="s">
        <v>17069</v>
      </c>
      <c r="B2667" s="29" t="s">
        <v>17070</v>
      </c>
      <c r="C2667" s="82">
        <v>44235</v>
      </c>
      <c r="D2667" s="29" t="s">
        <v>19111</v>
      </c>
      <c r="E2667" s="31">
        <v>1950</v>
      </c>
      <c r="F2667" s="29" t="s">
        <v>18886</v>
      </c>
      <c r="G2667" t="s">
        <v>25</v>
      </c>
    </row>
    <row r="2668" spans="1:7" x14ac:dyDescent="0.25">
      <c r="A2668" s="29" t="s">
        <v>14765</v>
      </c>
      <c r="B2668" s="29" t="s">
        <v>14766</v>
      </c>
      <c r="C2668" s="82">
        <v>44235</v>
      </c>
      <c r="D2668" s="29" t="s">
        <v>19050</v>
      </c>
      <c r="E2668" s="31">
        <v>1030</v>
      </c>
      <c r="F2668" s="29" t="s">
        <v>18884</v>
      </c>
      <c r="G2668" t="s">
        <v>76</v>
      </c>
    </row>
    <row r="2669" spans="1:7" x14ac:dyDescent="0.25">
      <c r="A2669" s="29" t="s">
        <v>17071</v>
      </c>
      <c r="B2669" s="29" t="s">
        <v>17072</v>
      </c>
      <c r="C2669" s="82">
        <v>44235</v>
      </c>
      <c r="D2669" s="29" t="s">
        <v>19051</v>
      </c>
      <c r="E2669" s="31">
        <v>1040</v>
      </c>
      <c r="F2669" s="29" t="s">
        <v>18884</v>
      </c>
      <c r="G2669" t="s">
        <v>563</v>
      </c>
    </row>
    <row r="2670" spans="1:7" x14ac:dyDescent="0.25">
      <c r="A2670" s="29" t="s">
        <v>14767</v>
      </c>
      <c r="B2670" s="29" t="s">
        <v>14768</v>
      </c>
      <c r="C2670" s="82">
        <v>44235</v>
      </c>
      <c r="D2670" s="29" t="s">
        <v>19051</v>
      </c>
      <c r="E2670" s="31">
        <v>1040</v>
      </c>
      <c r="F2670" s="29" t="s">
        <v>18884</v>
      </c>
      <c r="G2670" t="s">
        <v>76</v>
      </c>
    </row>
    <row r="2671" spans="1:7" x14ac:dyDescent="0.25">
      <c r="A2671" s="29" t="s">
        <v>17074</v>
      </c>
      <c r="B2671" s="29" t="s">
        <v>17075</v>
      </c>
      <c r="C2671" s="82">
        <v>44235</v>
      </c>
      <c r="D2671" s="29" t="s">
        <v>19051</v>
      </c>
      <c r="E2671" s="31">
        <v>1040</v>
      </c>
      <c r="F2671" s="29" t="s">
        <v>18884</v>
      </c>
      <c r="G2671" t="s">
        <v>70</v>
      </c>
    </row>
    <row r="2672" spans="1:7" x14ac:dyDescent="0.25">
      <c r="A2672" s="29" t="s">
        <v>17026</v>
      </c>
      <c r="B2672" s="29" t="s">
        <v>17027</v>
      </c>
      <c r="C2672" s="82">
        <v>44235</v>
      </c>
      <c r="D2672" s="29" t="s">
        <v>19095</v>
      </c>
      <c r="E2672" s="31">
        <v>1650</v>
      </c>
      <c r="F2672" s="29" t="s">
        <v>18886</v>
      </c>
      <c r="G2672" t="s">
        <v>76</v>
      </c>
    </row>
    <row r="2673" spans="1:7" x14ac:dyDescent="0.25">
      <c r="A2673" s="29" t="s">
        <v>17077</v>
      </c>
      <c r="B2673" s="29" t="s">
        <v>17078</v>
      </c>
      <c r="C2673" s="82">
        <v>44235</v>
      </c>
      <c r="D2673" s="29" t="s">
        <v>18969</v>
      </c>
      <c r="E2673" s="31">
        <v>1050</v>
      </c>
      <c r="F2673" s="29" t="s">
        <v>18884</v>
      </c>
      <c r="G2673" t="s">
        <v>41</v>
      </c>
    </row>
    <row r="2674" spans="1:7" x14ac:dyDescent="0.25">
      <c r="A2674" s="29" t="s">
        <v>17063</v>
      </c>
      <c r="B2674" s="29" t="s">
        <v>17064</v>
      </c>
      <c r="C2674" s="82">
        <v>44236</v>
      </c>
      <c r="D2674" s="29" t="s">
        <v>19050</v>
      </c>
      <c r="E2674" s="31">
        <v>1030</v>
      </c>
      <c r="F2674" s="29" t="s">
        <v>18884</v>
      </c>
      <c r="G2674" t="s">
        <v>25</v>
      </c>
    </row>
    <row r="2675" spans="1:7" x14ac:dyDescent="0.25">
      <c r="A2675" s="29" t="s">
        <v>14785</v>
      </c>
      <c r="B2675" s="29" t="s">
        <v>14786</v>
      </c>
      <c r="C2675" s="82">
        <v>44236</v>
      </c>
      <c r="D2675" s="29" t="s">
        <v>19050</v>
      </c>
      <c r="E2675" s="31">
        <v>1030</v>
      </c>
      <c r="F2675" s="29" t="s">
        <v>18884</v>
      </c>
      <c r="G2675" t="s">
        <v>490</v>
      </c>
    </row>
    <row r="2676" spans="1:7" x14ac:dyDescent="0.25">
      <c r="A2676" s="29" t="s">
        <v>14760</v>
      </c>
      <c r="B2676" s="29" t="s">
        <v>14761</v>
      </c>
      <c r="C2676" s="82">
        <v>44237</v>
      </c>
      <c r="D2676" s="29" t="s">
        <v>18973</v>
      </c>
      <c r="E2676" s="31">
        <v>1080</v>
      </c>
      <c r="F2676" s="29" t="s">
        <v>18884</v>
      </c>
      <c r="G2676" t="s">
        <v>76</v>
      </c>
    </row>
    <row r="2677" spans="1:7" x14ac:dyDescent="0.25">
      <c r="A2677" s="29" t="s">
        <v>15164</v>
      </c>
      <c r="B2677" s="29" t="s">
        <v>15165</v>
      </c>
      <c r="C2677" s="82">
        <v>44235</v>
      </c>
      <c r="D2677" s="29" t="s">
        <v>19232</v>
      </c>
      <c r="E2677" s="31">
        <v>3650</v>
      </c>
      <c r="F2677" s="29" t="s">
        <v>18888</v>
      </c>
      <c r="G2677" t="s">
        <v>221</v>
      </c>
    </row>
    <row r="2678" spans="1:7" x14ac:dyDescent="0.25">
      <c r="A2678" s="29" t="s">
        <v>12383</v>
      </c>
      <c r="B2678" s="29" t="s">
        <v>12384</v>
      </c>
      <c r="C2678" s="82">
        <v>44235</v>
      </c>
      <c r="D2678" s="29" t="s">
        <v>19280</v>
      </c>
      <c r="E2678" s="31">
        <v>3650</v>
      </c>
      <c r="F2678" s="29" t="s">
        <v>18888</v>
      </c>
      <c r="G2678" t="s">
        <v>221</v>
      </c>
    </row>
    <row r="2679" spans="1:7" x14ac:dyDescent="0.25">
      <c r="A2679" s="29" t="s">
        <v>12342</v>
      </c>
      <c r="B2679" s="29" t="s">
        <v>12343</v>
      </c>
      <c r="C2679" s="82">
        <v>44235</v>
      </c>
      <c r="D2679" s="29" t="s">
        <v>18907</v>
      </c>
      <c r="E2679" s="31">
        <v>3600</v>
      </c>
      <c r="F2679" s="29" t="s">
        <v>18888</v>
      </c>
      <c r="G2679" t="s">
        <v>41</v>
      </c>
    </row>
    <row r="2680" spans="1:7" x14ac:dyDescent="0.25">
      <c r="A2680" s="29" t="s">
        <v>12397</v>
      </c>
      <c r="B2680" s="29" t="s">
        <v>12398</v>
      </c>
      <c r="C2680" s="82">
        <v>44235</v>
      </c>
      <c r="D2680" s="29" t="s">
        <v>19289</v>
      </c>
      <c r="E2680" s="31">
        <v>3690</v>
      </c>
      <c r="F2680" s="29" t="s">
        <v>18888</v>
      </c>
      <c r="G2680" t="s">
        <v>76</v>
      </c>
    </row>
    <row r="2681" spans="1:7" x14ac:dyDescent="0.25">
      <c r="A2681" s="29" t="s">
        <v>12400</v>
      </c>
      <c r="B2681" s="29" t="s">
        <v>12401</v>
      </c>
      <c r="C2681" s="82">
        <v>44235</v>
      </c>
      <c r="D2681" s="29" t="s">
        <v>19310</v>
      </c>
      <c r="E2681" s="31">
        <v>3960</v>
      </c>
      <c r="F2681" s="29" t="s">
        <v>18888</v>
      </c>
      <c r="G2681" t="s">
        <v>76</v>
      </c>
    </row>
    <row r="2682" spans="1:7" x14ac:dyDescent="0.25">
      <c r="A2682" s="29" t="s">
        <v>12362</v>
      </c>
      <c r="B2682" s="29" t="s">
        <v>12363</v>
      </c>
      <c r="C2682" s="82">
        <v>44235</v>
      </c>
      <c r="D2682" s="29" t="s">
        <v>19154</v>
      </c>
      <c r="E2682" s="31">
        <v>2460</v>
      </c>
      <c r="F2682" s="29" t="s">
        <v>18887</v>
      </c>
      <c r="G2682" t="s">
        <v>221</v>
      </c>
    </row>
    <row r="2683" spans="1:7" x14ac:dyDescent="0.25">
      <c r="A2683" s="29" t="s">
        <v>12348</v>
      </c>
      <c r="B2683" s="29" t="s">
        <v>12349</v>
      </c>
      <c r="C2683" s="82">
        <v>44235</v>
      </c>
      <c r="D2683" s="29" t="s">
        <v>19263</v>
      </c>
      <c r="E2683" s="31">
        <v>3560</v>
      </c>
      <c r="F2683" s="29" t="s">
        <v>18888</v>
      </c>
      <c r="G2683" t="s">
        <v>638</v>
      </c>
    </row>
    <row r="2684" spans="1:7" x14ac:dyDescent="0.25">
      <c r="A2684" s="29" t="s">
        <v>11587</v>
      </c>
      <c r="B2684" s="29" t="s">
        <v>11588</v>
      </c>
      <c r="C2684" s="82">
        <v>44233</v>
      </c>
      <c r="D2684" s="29" t="s">
        <v>19112</v>
      </c>
      <c r="E2684" s="31">
        <v>1970</v>
      </c>
      <c r="F2684" s="29" t="s">
        <v>18886</v>
      </c>
      <c r="G2684" t="s">
        <v>512</v>
      </c>
    </row>
    <row r="2685" spans="1:7" x14ac:dyDescent="0.25">
      <c r="A2685" s="29" t="s">
        <v>12345</v>
      </c>
      <c r="B2685" s="29" t="s">
        <v>12346</v>
      </c>
      <c r="C2685" s="82">
        <v>44234</v>
      </c>
      <c r="D2685" s="29" t="s">
        <v>19271</v>
      </c>
      <c r="E2685" s="31">
        <v>3630</v>
      </c>
      <c r="F2685" s="29" t="s">
        <v>18888</v>
      </c>
      <c r="G2685" t="s">
        <v>221</v>
      </c>
    </row>
    <row r="2686" spans="1:7" x14ac:dyDescent="0.25">
      <c r="A2686" s="29" t="s">
        <v>15209</v>
      </c>
      <c r="B2686" s="29" t="s">
        <v>15210</v>
      </c>
      <c r="C2686" s="82">
        <v>44231</v>
      </c>
      <c r="D2686" s="29" t="s">
        <v>18907</v>
      </c>
      <c r="E2686" s="31">
        <v>3600</v>
      </c>
      <c r="F2686" s="29" t="s">
        <v>18888</v>
      </c>
      <c r="G2686" t="s">
        <v>41</v>
      </c>
    </row>
    <row r="2687" spans="1:7" x14ac:dyDescent="0.25">
      <c r="A2687" s="29" t="s">
        <v>12449</v>
      </c>
      <c r="B2687" s="29" t="s">
        <v>12450</v>
      </c>
      <c r="C2687" s="82">
        <v>44231</v>
      </c>
      <c r="D2687" s="29" t="s">
        <v>18907</v>
      </c>
      <c r="E2687" s="31">
        <v>3600</v>
      </c>
      <c r="F2687" s="29" t="s">
        <v>18888</v>
      </c>
      <c r="G2687" t="s">
        <v>221</v>
      </c>
    </row>
    <row r="2688" spans="1:7" x14ac:dyDescent="0.25">
      <c r="A2688" s="29" t="s">
        <v>12379</v>
      </c>
      <c r="B2688" s="29" t="s">
        <v>12380</v>
      </c>
      <c r="C2688" s="82">
        <v>44230</v>
      </c>
      <c r="D2688" s="29" t="s">
        <v>18907</v>
      </c>
      <c r="E2688" s="31">
        <v>3600</v>
      </c>
      <c r="F2688" s="29" t="s">
        <v>18888</v>
      </c>
      <c r="G2688" t="s">
        <v>41</v>
      </c>
    </row>
    <row r="2689" spans="1:7" x14ac:dyDescent="0.25">
      <c r="A2689" s="29" t="s">
        <v>15213</v>
      </c>
      <c r="B2689" s="29" t="s">
        <v>15214</v>
      </c>
      <c r="C2689" s="82">
        <v>44230</v>
      </c>
      <c r="D2689" s="29" t="s">
        <v>18907</v>
      </c>
      <c r="E2689" s="31">
        <v>3600</v>
      </c>
      <c r="F2689" s="29" t="s">
        <v>18888</v>
      </c>
      <c r="G2689" t="s">
        <v>25</v>
      </c>
    </row>
    <row r="2690" spans="1:7" x14ac:dyDescent="0.25">
      <c r="A2690" s="29" t="s">
        <v>12365</v>
      </c>
      <c r="B2690" s="29" t="s">
        <v>12366</v>
      </c>
      <c r="C2690" s="82">
        <v>44230</v>
      </c>
      <c r="D2690" s="29" t="s">
        <v>18907</v>
      </c>
      <c r="E2690" s="31">
        <v>3600</v>
      </c>
      <c r="F2690" s="29" t="s">
        <v>18888</v>
      </c>
      <c r="G2690" t="s">
        <v>221</v>
      </c>
    </row>
    <row r="2691" spans="1:7" x14ac:dyDescent="0.25">
      <c r="A2691" s="29" t="s">
        <v>15218</v>
      </c>
      <c r="B2691" s="29" t="s">
        <v>15219</v>
      </c>
      <c r="C2691" s="82">
        <v>44229</v>
      </c>
      <c r="D2691" s="29" t="s">
        <v>19284</v>
      </c>
      <c r="E2691" s="31">
        <v>3670</v>
      </c>
      <c r="F2691" s="29" t="s">
        <v>18888</v>
      </c>
      <c r="G2691" t="s">
        <v>1602</v>
      </c>
    </row>
    <row r="2692" spans="1:7" x14ac:dyDescent="0.25">
      <c r="A2692" s="29" t="s">
        <v>12373</v>
      </c>
      <c r="B2692" s="29" t="s">
        <v>12374</v>
      </c>
      <c r="C2692" s="82">
        <v>44236</v>
      </c>
      <c r="D2692" s="29" t="s">
        <v>19289</v>
      </c>
      <c r="E2692" s="31">
        <v>3690</v>
      </c>
      <c r="F2692" s="29" t="s">
        <v>18888</v>
      </c>
      <c r="G2692" t="s">
        <v>638</v>
      </c>
    </row>
    <row r="2693" spans="1:7" x14ac:dyDescent="0.25">
      <c r="A2693" s="29" t="s">
        <v>15181</v>
      </c>
      <c r="B2693" s="29" t="s">
        <v>15182</v>
      </c>
      <c r="C2693" s="82">
        <v>44236</v>
      </c>
      <c r="D2693" s="29" t="s">
        <v>18907</v>
      </c>
      <c r="E2693" s="31">
        <v>3600</v>
      </c>
      <c r="F2693" s="29" t="s">
        <v>18888</v>
      </c>
      <c r="G2693" t="s">
        <v>41</v>
      </c>
    </row>
    <row r="2694" spans="1:7" x14ac:dyDescent="0.25">
      <c r="A2694" s="29" t="s">
        <v>12392</v>
      </c>
      <c r="B2694" s="29" t="s">
        <v>12393</v>
      </c>
      <c r="C2694" s="82">
        <v>44236</v>
      </c>
      <c r="D2694" s="29" t="s">
        <v>18907</v>
      </c>
      <c r="E2694" s="31">
        <v>3600</v>
      </c>
      <c r="F2694" s="29" t="s">
        <v>18888</v>
      </c>
      <c r="G2694" t="s">
        <v>76</v>
      </c>
    </row>
    <row r="2695" spans="1:7" x14ac:dyDescent="0.25">
      <c r="A2695" s="29" t="s">
        <v>12360</v>
      </c>
      <c r="B2695" s="29" t="s">
        <v>12361</v>
      </c>
      <c r="C2695" s="82">
        <v>44236</v>
      </c>
      <c r="D2695" s="29" t="s">
        <v>19232</v>
      </c>
      <c r="E2695" s="31">
        <v>3650</v>
      </c>
      <c r="F2695" s="29" t="s">
        <v>18888</v>
      </c>
      <c r="G2695" t="s">
        <v>221</v>
      </c>
    </row>
    <row r="2696" spans="1:7" x14ac:dyDescent="0.25">
      <c r="A2696" s="29" t="s">
        <v>12381</v>
      </c>
      <c r="B2696" s="29" t="s">
        <v>12382</v>
      </c>
      <c r="C2696" s="82">
        <v>44236</v>
      </c>
      <c r="D2696" s="29" t="s">
        <v>19232</v>
      </c>
      <c r="E2696" s="31">
        <v>3650</v>
      </c>
      <c r="F2696" s="29" t="s">
        <v>18888</v>
      </c>
      <c r="G2696" t="s">
        <v>221</v>
      </c>
    </row>
    <row r="2697" spans="1:7" x14ac:dyDescent="0.25">
      <c r="A2697" s="29" t="s">
        <v>15183</v>
      </c>
      <c r="B2697" s="29" t="s">
        <v>15184</v>
      </c>
      <c r="C2697" s="82">
        <v>44236</v>
      </c>
      <c r="D2697" s="29" t="s">
        <v>19291</v>
      </c>
      <c r="E2697" s="31">
        <v>3740</v>
      </c>
      <c r="F2697" s="29" t="s">
        <v>18888</v>
      </c>
      <c r="G2697" t="s">
        <v>1819</v>
      </c>
    </row>
    <row r="2698" spans="1:7" x14ac:dyDescent="0.25">
      <c r="A2698" s="29" t="s">
        <v>12376</v>
      </c>
      <c r="B2698" s="29" t="s">
        <v>12377</v>
      </c>
      <c r="C2698" s="82">
        <v>44236</v>
      </c>
      <c r="D2698" s="29" t="s">
        <v>18907</v>
      </c>
      <c r="E2698" s="31">
        <v>3600</v>
      </c>
      <c r="F2698" s="29" t="s">
        <v>18888</v>
      </c>
      <c r="G2698" t="s">
        <v>25</v>
      </c>
    </row>
    <row r="2699" spans="1:7" x14ac:dyDescent="0.25">
      <c r="A2699" s="29" t="s">
        <v>12370</v>
      </c>
      <c r="B2699" s="29" t="s">
        <v>12371</v>
      </c>
      <c r="C2699" s="82">
        <v>44236</v>
      </c>
      <c r="D2699" s="29" t="s">
        <v>18907</v>
      </c>
      <c r="E2699" s="31">
        <v>3600</v>
      </c>
      <c r="F2699" s="29" t="s">
        <v>18888</v>
      </c>
      <c r="G2699" t="s">
        <v>41</v>
      </c>
    </row>
    <row r="2700" spans="1:7" x14ac:dyDescent="0.25">
      <c r="A2700" s="29" t="s">
        <v>15185</v>
      </c>
      <c r="B2700" s="29" t="s">
        <v>15186</v>
      </c>
      <c r="C2700" s="82">
        <v>44236</v>
      </c>
      <c r="D2700" s="29" t="s">
        <v>18907</v>
      </c>
      <c r="E2700" s="31">
        <v>3600</v>
      </c>
      <c r="F2700" s="29" t="s">
        <v>18888</v>
      </c>
      <c r="G2700" t="s">
        <v>25</v>
      </c>
    </row>
    <row r="2701" spans="1:7" x14ac:dyDescent="0.25">
      <c r="A2701" s="29" t="s">
        <v>15187</v>
      </c>
      <c r="B2701" s="29" t="s">
        <v>15188</v>
      </c>
      <c r="C2701" s="82">
        <v>44236</v>
      </c>
      <c r="D2701" s="29" t="s">
        <v>19271</v>
      </c>
      <c r="E2701" s="31">
        <v>3630</v>
      </c>
      <c r="F2701" s="29" t="s">
        <v>18888</v>
      </c>
      <c r="G2701" t="s">
        <v>25</v>
      </c>
    </row>
    <row r="2702" spans="1:7" x14ac:dyDescent="0.25">
      <c r="A2702" s="29" t="s">
        <v>12357</v>
      </c>
      <c r="B2702" s="29" t="s">
        <v>12358</v>
      </c>
      <c r="C2702" s="82">
        <v>44236</v>
      </c>
      <c r="D2702" s="29" t="s">
        <v>19290</v>
      </c>
      <c r="E2702" s="31">
        <v>3700</v>
      </c>
      <c r="F2702" s="29" t="s">
        <v>18888</v>
      </c>
      <c r="G2702" t="s">
        <v>70</v>
      </c>
    </row>
    <row r="2703" spans="1:7" x14ac:dyDescent="0.25">
      <c r="A2703" s="29" t="s">
        <v>15189</v>
      </c>
      <c r="B2703" s="29" t="s">
        <v>15190</v>
      </c>
      <c r="C2703" s="82">
        <v>44236</v>
      </c>
      <c r="D2703" s="29" t="s">
        <v>18907</v>
      </c>
      <c r="E2703" s="31">
        <v>3600</v>
      </c>
      <c r="F2703" s="29" t="s">
        <v>18888</v>
      </c>
      <c r="G2703" t="s">
        <v>841</v>
      </c>
    </row>
    <row r="2704" spans="1:7" x14ac:dyDescent="0.25">
      <c r="A2704" s="29" t="s">
        <v>12469</v>
      </c>
      <c r="B2704" s="29" t="s">
        <v>12470</v>
      </c>
      <c r="C2704" s="82">
        <v>44235</v>
      </c>
      <c r="D2704" s="29" t="s">
        <v>19291</v>
      </c>
      <c r="E2704" s="31">
        <v>3740</v>
      </c>
      <c r="F2704" s="29" t="s">
        <v>18888</v>
      </c>
      <c r="G2704" t="s">
        <v>25</v>
      </c>
    </row>
    <row r="2705" spans="1:7" x14ac:dyDescent="0.25">
      <c r="A2705" s="29" t="s">
        <v>12424</v>
      </c>
      <c r="B2705" s="29" t="s">
        <v>12425</v>
      </c>
      <c r="C2705" s="82">
        <v>44235</v>
      </c>
      <c r="D2705" s="29" t="s">
        <v>19285</v>
      </c>
      <c r="E2705" s="31">
        <v>3670</v>
      </c>
      <c r="F2705" s="29" t="s">
        <v>18888</v>
      </c>
      <c r="G2705" t="s">
        <v>76</v>
      </c>
    </row>
    <row r="2706" spans="1:7" x14ac:dyDescent="0.25">
      <c r="A2706" s="29" t="s">
        <v>12403</v>
      </c>
      <c r="B2706" s="29" t="s">
        <v>12404</v>
      </c>
      <c r="C2706" s="82">
        <v>44235</v>
      </c>
      <c r="D2706" s="29" t="s">
        <v>19310</v>
      </c>
      <c r="E2706" s="31">
        <v>3960</v>
      </c>
      <c r="F2706" s="29" t="s">
        <v>18888</v>
      </c>
      <c r="G2706" t="s">
        <v>76</v>
      </c>
    </row>
    <row r="2707" spans="1:7" x14ac:dyDescent="0.25">
      <c r="A2707" s="29" t="s">
        <v>12405</v>
      </c>
      <c r="B2707" s="29" t="s">
        <v>12406</v>
      </c>
      <c r="C2707" s="82">
        <v>44235</v>
      </c>
      <c r="D2707" s="29" t="s">
        <v>19310</v>
      </c>
      <c r="E2707" s="31">
        <v>3960</v>
      </c>
      <c r="F2707" s="29" t="s">
        <v>18888</v>
      </c>
      <c r="G2707" t="s">
        <v>76</v>
      </c>
    </row>
    <row r="2708" spans="1:7" x14ac:dyDescent="0.25">
      <c r="A2708" s="29" t="s">
        <v>15192</v>
      </c>
      <c r="B2708" s="29" t="s">
        <v>15193</v>
      </c>
      <c r="C2708" s="82">
        <v>44235</v>
      </c>
      <c r="D2708" s="29" t="s">
        <v>19310</v>
      </c>
      <c r="E2708" s="31">
        <v>3960</v>
      </c>
      <c r="F2708" s="29" t="s">
        <v>18888</v>
      </c>
      <c r="G2708" t="s">
        <v>25</v>
      </c>
    </row>
    <row r="2709" spans="1:7" x14ac:dyDescent="0.25">
      <c r="A2709" s="29" t="s">
        <v>15194</v>
      </c>
      <c r="B2709" s="29" t="s">
        <v>15195</v>
      </c>
      <c r="C2709" s="82">
        <v>44235</v>
      </c>
      <c r="D2709" s="29" t="s">
        <v>19310</v>
      </c>
      <c r="E2709" s="31">
        <v>3960</v>
      </c>
      <c r="F2709" s="29" t="s">
        <v>18888</v>
      </c>
      <c r="G2709" t="s">
        <v>25</v>
      </c>
    </row>
    <row r="2710" spans="1:7" x14ac:dyDescent="0.25">
      <c r="A2710" s="29" t="s">
        <v>12367</v>
      </c>
      <c r="B2710" s="29" t="s">
        <v>12368</v>
      </c>
      <c r="C2710" s="82">
        <v>44236</v>
      </c>
      <c r="D2710" s="29" t="s">
        <v>19166</v>
      </c>
      <c r="E2710" s="31">
        <v>3640</v>
      </c>
      <c r="F2710" s="29" t="s">
        <v>18888</v>
      </c>
      <c r="G2710" t="s">
        <v>76</v>
      </c>
    </row>
    <row r="2711" spans="1:7" x14ac:dyDescent="0.25">
      <c r="A2711" s="29" t="s">
        <v>12394</v>
      </c>
      <c r="B2711" s="29" t="s">
        <v>12395</v>
      </c>
      <c r="C2711" s="82">
        <v>44236</v>
      </c>
      <c r="D2711" s="29" t="s">
        <v>19166</v>
      </c>
      <c r="E2711" s="31">
        <v>2640</v>
      </c>
      <c r="F2711" s="29" t="s">
        <v>18887</v>
      </c>
      <c r="G2711" t="s">
        <v>76</v>
      </c>
    </row>
    <row r="2712" spans="1:7" x14ac:dyDescent="0.25">
      <c r="A2712" s="29" t="s">
        <v>12351</v>
      </c>
      <c r="B2712" s="29" t="s">
        <v>12352</v>
      </c>
      <c r="C2712" s="82">
        <v>44236</v>
      </c>
      <c r="D2712" s="29" t="s">
        <v>19309</v>
      </c>
      <c r="E2712" s="31">
        <v>3950</v>
      </c>
      <c r="F2712" s="29" t="s">
        <v>18888</v>
      </c>
      <c r="G2712" t="s">
        <v>76</v>
      </c>
    </row>
    <row r="2713" spans="1:7" x14ac:dyDescent="0.25">
      <c r="A2713" s="29" t="s">
        <v>12456</v>
      </c>
      <c r="B2713" s="29" t="s">
        <v>12457</v>
      </c>
      <c r="C2713" s="82">
        <v>44236</v>
      </c>
      <c r="D2713" s="29" t="s">
        <v>19232</v>
      </c>
      <c r="E2713" s="31">
        <v>3650</v>
      </c>
      <c r="F2713" s="29" t="s">
        <v>18888</v>
      </c>
      <c r="G2713" t="s">
        <v>3673</v>
      </c>
    </row>
    <row r="2714" spans="1:7" x14ac:dyDescent="0.25">
      <c r="A2714" s="29" t="s">
        <v>12354</v>
      </c>
      <c r="B2714" s="29" t="s">
        <v>12355</v>
      </c>
      <c r="C2714" s="82">
        <v>44236</v>
      </c>
      <c r="D2714" s="29" t="s">
        <v>19275</v>
      </c>
      <c r="E2714" s="31">
        <v>3680</v>
      </c>
      <c r="F2714" s="29" t="s">
        <v>18888</v>
      </c>
      <c r="G2714" t="s">
        <v>1819</v>
      </c>
    </row>
    <row r="2715" spans="1:7" x14ac:dyDescent="0.25">
      <c r="A2715" s="29" t="s">
        <v>12462</v>
      </c>
      <c r="B2715" s="29" t="s">
        <v>12463</v>
      </c>
      <c r="C2715" s="82">
        <v>44236</v>
      </c>
      <c r="D2715" s="29" t="s">
        <v>19273</v>
      </c>
      <c r="E2715" s="31">
        <v>3621</v>
      </c>
      <c r="F2715" s="29" t="s">
        <v>18888</v>
      </c>
      <c r="G2715" t="s">
        <v>34</v>
      </c>
    </row>
    <row r="2716" spans="1:7" x14ac:dyDescent="0.25">
      <c r="A2716" s="29" t="s">
        <v>15161</v>
      </c>
      <c r="B2716" s="29" t="s">
        <v>15162</v>
      </c>
      <c r="C2716" s="82">
        <v>44236</v>
      </c>
      <c r="D2716" s="29" t="s">
        <v>19232</v>
      </c>
      <c r="E2716" s="31">
        <v>3650</v>
      </c>
      <c r="F2716" s="29" t="s">
        <v>18888</v>
      </c>
      <c r="G2716" t="s">
        <v>1819</v>
      </c>
    </row>
    <row r="2717" spans="1:7" x14ac:dyDescent="0.25">
      <c r="A2717" s="29" t="s">
        <v>12453</v>
      </c>
      <c r="B2717" s="29" t="s">
        <v>12454</v>
      </c>
      <c r="C2717" s="82">
        <v>44236</v>
      </c>
      <c r="D2717" s="29" t="s">
        <v>18907</v>
      </c>
      <c r="E2717" s="31">
        <v>3600</v>
      </c>
      <c r="F2717" s="29" t="s">
        <v>18888</v>
      </c>
      <c r="G2717" t="s">
        <v>1819</v>
      </c>
    </row>
    <row r="2718" spans="1:7" x14ac:dyDescent="0.25">
      <c r="A2718" s="29" t="s">
        <v>15196</v>
      </c>
      <c r="B2718" s="29" t="s">
        <v>15197</v>
      </c>
      <c r="C2718" s="82">
        <v>44235</v>
      </c>
      <c r="D2718" s="29" t="s">
        <v>19004</v>
      </c>
      <c r="E2718" s="31">
        <v>2290</v>
      </c>
      <c r="F2718" s="29" t="s">
        <v>18887</v>
      </c>
      <c r="G2718" t="s">
        <v>3260</v>
      </c>
    </row>
    <row r="2719" spans="1:7" x14ac:dyDescent="0.25">
      <c r="A2719" s="29" t="s">
        <v>15199</v>
      </c>
      <c r="B2719" s="29" t="s">
        <v>15200</v>
      </c>
      <c r="C2719" s="82">
        <v>44235</v>
      </c>
      <c r="D2719" s="29" t="s">
        <v>19136</v>
      </c>
      <c r="E2719" s="31">
        <v>2300</v>
      </c>
      <c r="F2719" s="29" t="s">
        <v>18887</v>
      </c>
      <c r="G2719" t="s">
        <v>634</v>
      </c>
    </row>
    <row r="2720" spans="1:7" x14ac:dyDescent="0.25">
      <c r="A2720" s="29" t="s">
        <v>12415</v>
      </c>
      <c r="B2720" s="29" t="s">
        <v>12416</v>
      </c>
      <c r="C2720" s="82">
        <v>44237</v>
      </c>
      <c r="D2720" s="29" t="s">
        <v>19149</v>
      </c>
      <c r="E2720" s="31">
        <v>2380</v>
      </c>
      <c r="F2720" s="29" t="s">
        <v>18887</v>
      </c>
      <c r="G2720" t="s">
        <v>76</v>
      </c>
    </row>
    <row r="2721" spans="1:7" x14ac:dyDescent="0.25">
      <c r="A2721" s="29" t="s">
        <v>12465</v>
      </c>
      <c r="B2721" s="29" t="s">
        <v>12466</v>
      </c>
      <c r="C2721" s="82">
        <v>44236</v>
      </c>
      <c r="D2721" s="29" t="s">
        <v>19239</v>
      </c>
      <c r="E2721" s="31">
        <v>3390</v>
      </c>
      <c r="F2721" s="29" t="s">
        <v>18886</v>
      </c>
      <c r="G2721" t="s">
        <v>490</v>
      </c>
    </row>
    <row r="2722" spans="1:7" x14ac:dyDescent="0.25">
      <c r="A2722" s="29" t="s">
        <v>14202</v>
      </c>
      <c r="B2722" s="29" t="s">
        <v>14203</v>
      </c>
      <c r="C2722" s="82">
        <v>44235</v>
      </c>
      <c r="D2722" s="29" t="s">
        <v>19061</v>
      </c>
      <c r="E2722" s="31">
        <v>1170</v>
      </c>
      <c r="F2722" s="29" t="s">
        <v>18884</v>
      </c>
      <c r="G2722" t="s">
        <v>512</v>
      </c>
    </row>
    <row r="2723" spans="1:7" x14ac:dyDescent="0.25">
      <c r="A2723" s="29" t="s">
        <v>12426</v>
      </c>
      <c r="B2723" s="29" t="s">
        <v>12427</v>
      </c>
      <c r="C2723" s="82">
        <v>44235</v>
      </c>
      <c r="D2723" s="29" t="s">
        <v>18904</v>
      </c>
      <c r="E2723" s="31">
        <v>2018</v>
      </c>
      <c r="F2723" s="29" t="s">
        <v>18887</v>
      </c>
      <c r="G2723" t="s">
        <v>76</v>
      </c>
    </row>
    <row r="2724" spans="1:7" x14ac:dyDescent="0.25">
      <c r="A2724" s="29" t="s">
        <v>15201</v>
      </c>
      <c r="B2724" s="29" t="s">
        <v>15202</v>
      </c>
      <c r="C2724" s="82">
        <v>44235</v>
      </c>
      <c r="D2724" s="29" t="s">
        <v>19302</v>
      </c>
      <c r="E2724" s="31">
        <v>3910</v>
      </c>
      <c r="F2724" s="29" t="s">
        <v>18888</v>
      </c>
      <c r="G2724" t="s">
        <v>34</v>
      </c>
    </row>
    <row r="2725" spans="1:7" x14ac:dyDescent="0.25">
      <c r="A2725" s="29" t="s">
        <v>12472</v>
      </c>
      <c r="B2725" s="29" t="s">
        <v>12473</v>
      </c>
      <c r="C2725" s="82">
        <v>44235</v>
      </c>
      <c r="D2725" s="29" t="s">
        <v>19034</v>
      </c>
      <c r="E2725" s="31">
        <v>2970</v>
      </c>
      <c r="F2725" s="29" t="s">
        <v>18887</v>
      </c>
      <c r="G2725" t="s">
        <v>221</v>
      </c>
    </row>
    <row r="2726" spans="1:7" x14ac:dyDescent="0.25">
      <c r="A2726" s="29" t="s">
        <v>12447</v>
      </c>
      <c r="B2726" s="29" t="s">
        <v>12448</v>
      </c>
      <c r="C2726" s="82">
        <v>44235</v>
      </c>
      <c r="D2726" s="29" t="s">
        <v>19137</v>
      </c>
      <c r="E2726" s="31">
        <v>2310</v>
      </c>
      <c r="F2726" s="29" t="s">
        <v>18887</v>
      </c>
      <c r="G2726" t="s">
        <v>221</v>
      </c>
    </row>
    <row r="2727" spans="1:7" x14ac:dyDescent="0.25">
      <c r="A2727" s="29" t="s">
        <v>12385</v>
      </c>
      <c r="B2727" s="29" t="s">
        <v>12386</v>
      </c>
      <c r="C2727" s="82">
        <v>44238</v>
      </c>
      <c r="D2727" s="29" t="s">
        <v>19150</v>
      </c>
      <c r="E2727" s="31">
        <v>2381</v>
      </c>
      <c r="F2727" s="29" t="s">
        <v>18887</v>
      </c>
      <c r="G2727" t="s">
        <v>76</v>
      </c>
    </row>
    <row r="2728" spans="1:7" x14ac:dyDescent="0.25">
      <c r="A2728" s="29" t="s">
        <v>12467</v>
      </c>
      <c r="B2728" s="29" t="s">
        <v>12468</v>
      </c>
      <c r="C2728" s="82">
        <v>44235</v>
      </c>
      <c r="D2728" s="29" t="s">
        <v>19147</v>
      </c>
      <c r="E2728" s="31">
        <v>2370</v>
      </c>
      <c r="F2728" s="29" t="s">
        <v>18887</v>
      </c>
      <c r="G2728" t="s">
        <v>70</v>
      </c>
    </row>
    <row r="2729" spans="1:7" x14ac:dyDescent="0.25">
      <c r="A2729" s="29" t="s">
        <v>12459</v>
      </c>
      <c r="B2729" s="29" t="s">
        <v>12460</v>
      </c>
      <c r="C2729" s="82">
        <v>44235</v>
      </c>
      <c r="D2729" s="29" t="s">
        <v>19136</v>
      </c>
      <c r="E2729" s="31">
        <v>2300</v>
      </c>
      <c r="F2729" s="29" t="s">
        <v>18887</v>
      </c>
      <c r="G2729" t="s">
        <v>772</v>
      </c>
    </row>
    <row r="2730" spans="1:7" x14ac:dyDescent="0.25">
      <c r="A2730" s="29" t="s">
        <v>12388</v>
      </c>
      <c r="B2730" s="29" t="s">
        <v>12389</v>
      </c>
      <c r="C2730" s="82">
        <v>44237</v>
      </c>
      <c r="D2730" s="29" t="s">
        <v>19036</v>
      </c>
      <c r="E2730" s="31">
        <v>3520</v>
      </c>
      <c r="F2730" s="29" t="s">
        <v>18888</v>
      </c>
      <c r="G2730" t="s">
        <v>76</v>
      </c>
    </row>
    <row r="2731" spans="1:7" x14ac:dyDescent="0.25">
      <c r="A2731" s="29" t="s">
        <v>12417</v>
      </c>
      <c r="B2731" s="29" t="s">
        <v>12418</v>
      </c>
      <c r="C2731" s="82">
        <v>44237</v>
      </c>
      <c r="D2731" s="29" t="s">
        <v>19294</v>
      </c>
      <c r="E2731" s="31">
        <v>3803</v>
      </c>
      <c r="F2731" s="29" t="s">
        <v>18888</v>
      </c>
      <c r="G2731" t="s">
        <v>76</v>
      </c>
    </row>
    <row r="2732" spans="1:7" x14ac:dyDescent="0.25">
      <c r="A2732" s="29" t="s">
        <v>12422</v>
      </c>
      <c r="B2732" s="29" t="s">
        <v>12423</v>
      </c>
      <c r="C2732" s="82">
        <v>44236</v>
      </c>
      <c r="D2732" s="29" t="s">
        <v>19294</v>
      </c>
      <c r="E2732" s="31">
        <v>3803</v>
      </c>
      <c r="F2732" s="29" t="s">
        <v>18888</v>
      </c>
      <c r="G2732" t="s">
        <v>76</v>
      </c>
    </row>
    <row r="2733" spans="1:7" x14ac:dyDescent="0.25">
      <c r="A2733" s="29" t="s">
        <v>12429</v>
      </c>
      <c r="B2733" s="29" t="s">
        <v>12430</v>
      </c>
      <c r="C2733" s="82">
        <v>44235</v>
      </c>
      <c r="D2733" s="29" t="s">
        <v>18908</v>
      </c>
      <c r="E2733" s="31">
        <v>3800</v>
      </c>
      <c r="F2733" s="29" t="s">
        <v>18888</v>
      </c>
      <c r="G2733" t="s">
        <v>76</v>
      </c>
    </row>
    <row r="2734" spans="1:7" x14ac:dyDescent="0.25">
      <c r="A2734" s="29" t="s">
        <v>15170</v>
      </c>
      <c r="B2734" s="29" t="s">
        <v>15171</v>
      </c>
      <c r="C2734" s="82">
        <v>44231</v>
      </c>
      <c r="D2734" s="29" t="s">
        <v>19257</v>
      </c>
      <c r="E2734" s="31">
        <v>3530</v>
      </c>
      <c r="F2734" s="29" t="s">
        <v>18888</v>
      </c>
      <c r="G2734" t="s">
        <v>1602</v>
      </c>
    </row>
    <row r="2735" spans="1:7" x14ac:dyDescent="0.25">
      <c r="A2735" s="29" t="s">
        <v>15211</v>
      </c>
      <c r="B2735" s="29" t="s">
        <v>15212</v>
      </c>
      <c r="C2735" s="82">
        <v>44231</v>
      </c>
      <c r="D2735" s="29" t="s">
        <v>18907</v>
      </c>
      <c r="E2735" s="31">
        <v>3600</v>
      </c>
      <c r="F2735" s="29" t="s">
        <v>18888</v>
      </c>
      <c r="G2735" t="s">
        <v>25</v>
      </c>
    </row>
    <row r="2736" spans="1:7" x14ac:dyDescent="0.25">
      <c r="A2736" s="29" t="s">
        <v>12443</v>
      </c>
      <c r="B2736" s="29" t="s">
        <v>12444</v>
      </c>
      <c r="C2736" s="82">
        <v>44228</v>
      </c>
      <c r="D2736" s="29" t="s">
        <v>18908</v>
      </c>
      <c r="E2736" s="31">
        <v>3800</v>
      </c>
      <c r="F2736" s="29" t="s">
        <v>18888</v>
      </c>
      <c r="G2736" t="s">
        <v>76</v>
      </c>
    </row>
    <row r="2737" spans="1:7" x14ac:dyDescent="0.25">
      <c r="A2737" s="29" t="s">
        <v>12439</v>
      </c>
      <c r="B2737" s="29" t="s">
        <v>12440</v>
      </c>
      <c r="C2737" s="82">
        <v>44229</v>
      </c>
      <c r="D2737" s="29" t="s">
        <v>19297</v>
      </c>
      <c r="E2737" s="31">
        <v>3840</v>
      </c>
      <c r="F2737" s="29" t="s">
        <v>18888</v>
      </c>
      <c r="G2737" t="s">
        <v>76</v>
      </c>
    </row>
    <row r="2738" spans="1:7" x14ac:dyDescent="0.25">
      <c r="A2738" s="29" t="s">
        <v>12433</v>
      </c>
      <c r="B2738" s="29" t="s">
        <v>12434</v>
      </c>
      <c r="C2738" s="82">
        <v>44232</v>
      </c>
      <c r="D2738" s="29" t="s">
        <v>19305</v>
      </c>
      <c r="E2738" s="31">
        <v>3930</v>
      </c>
      <c r="F2738" s="29" t="s">
        <v>18888</v>
      </c>
      <c r="G2738" t="s">
        <v>76</v>
      </c>
    </row>
    <row r="2739" spans="1:7" x14ac:dyDescent="0.25">
      <c r="A2739" s="29" t="s">
        <v>12436</v>
      </c>
      <c r="B2739" s="29" t="s">
        <v>12437</v>
      </c>
      <c r="C2739" s="82">
        <v>44231</v>
      </c>
      <c r="D2739" s="29" t="s">
        <v>18908</v>
      </c>
      <c r="E2739" s="31">
        <v>3800</v>
      </c>
      <c r="F2739" s="29" t="s">
        <v>18888</v>
      </c>
      <c r="G2739" t="s">
        <v>76</v>
      </c>
    </row>
    <row r="2740" spans="1:7" x14ac:dyDescent="0.25">
      <c r="A2740" s="29" t="s">
        <v>12445</v>
      </c>
      <c r="B2740" s="29" t="s">
        <v>12446</v>
      </c>
      <c r="C2740" s="82">
        <v>44228</v>
      </c>
      <c r="D2740" s="29" t="s">
        <v>18908</v>
      </c>
      <c r="E2740" s="31">
        <v>3800</v>
      </c>
      <c r="F2740" s="29" t="s">
        <v>18888</v>
      </c>
      <c r="G2740" t="s">
        <v>76</v>
      </c>
    </row>
    <row r="2741" spans="1:7" x14ac:dyDescent="0.25">
      <c r="A2741" s="29" t="s">
        <v>12441</v>
      </c>
      <c r="B2741" s="29" t="s">
        <v>12442</v>
      </c>
      <c r="C2741" s="82">
        <v>44229</v>
      </c>
      <c r="D2741" s="29" t="s">
        <v>18908</v>
      </c>
      <c r="E2741" s="31">
        <v>3800</v>
      </c>
      <c r="F2741" s="29" t="s">
        <v>18888</v>
      </c>
      <c r="G2741" t="s">
        <v>76</v>
      </c>
    </row>
    <row r="2742" spans="1:7" x14ac:dyDescent="0.25">
      <c r="A2742" s="29" t="s">
        <v>15216</v>
      </c>
      <c r="B2742" s="29" t="s">
        <v>15217</v>
      </c>
      <c r="C2742" s="82">
        <v>44230</v>
      </c>
      <c r="D2742" s="29" t="s">
        <v>18908</v>
      </c>
      <c r="E2742" s="31">
        <v>3800</v>
      </c>
      <c r="F2742" s="29" t="s">
        <v>18888</v>
      </c>
      <c r="G2742" t="s">
        <v>392</v>
      </c>
    </row>
    <row r="2743" spans="1:7" x14ac:dyDescent="0.25">
      <c r="A2743" s="29" t="s">
        <v>15177</v>
      </c>
      <c r="B2743" s="29" t="s">
        <v>15178</v>
      </c>
      <c r="C2743" s="82">
        <v>44237</v>
      </c>
      <c r="D2743" s="29" t="s">
        <v>18996</v>
      </c>
      <c r="E2743" s="31">
        <v>2110</v>
      </c>
      <c r="F2743" s="29" t="s">
        <v>18887</v>
      </c>
      <c r="G2743" t="s">
        <v>15179</v>
      </c>
    </row>
    <row r="2744" spans="1:7" x14ac:dyDescent="0.25">
      <c r="A2744" s="29" t="s">
        <v>3461</v>
      </c>
      <c r="B2744" s="29" t="s">
        <v>3462</v>
      </c>
      <c r="C2744" s="82">
        <v>44236</v>
      </c>
      <c r="D2744" s="29" t="s">
        <v>19027</v>
      </c>
      <c r="E2744" s="31">
        <v>2845</v>
      </c>
      <c r="F2744" s="29" t="s">
        <v>18887</v>
      </c>
      <c r="G2744" t="s">
        <v>512</v>
      </c>
    </row>
    <row r="2745" spans="1:7" x14ac:dyDescent="0.25">
      <c r="A2745" s="29" t="s">
        <v>12413</v>
      </c>
      <c r="B2745" s="29" t="s">
        <v>12414</v>
      </c>
      <c r="C2745" s="82">
        <v>44237</v>
      </c>
      <c r="D2745" s="29" t="s">
        <v>19019</v>
      </c>
      <c r="E2745" s="31">
        <v>2630</v>
      </c>
      <c r="F2745" s="29" t="s">
        <v>18887</v>
      </c>
      <c r="G2745" t="s">
        <v>392</v>
      </c>
    </row>
    <row r="2746" spans="1:7" x14ac:dyDescent="0.25">
      <c r="A2746" s="29" t="s">
        <v>12390</v>
      </c>
      <c r="B2746" s="29" t="s">
        <v>12391</v>
      </c>
      <c r="C2746" s="82">
        <v>44237</v>
      </c>
      <c r="D2746" s="29" t="s">
        <v>19024</v>
      </c>
      <c r="E2746" s="31">
        <v>2800</v>
      </c>
      <c r="F2746" s="29" t="s">
        <v>18887</v>
      </c>
      <c r="G2746" t="s">
        <v>76</v>
      </c>
    </row>
    <row r="2747" spans="1:7" x14ac:dyDescent="0.25">
      <c r="A2747" s="29" t="s">
        <v>15172</v>
      </c>
      <c r="B2747" s="29" t="s">
        <v>15173</v>
      </c>
      <c r="C2747" s="82">
        <v>44239</v>
      </c>
      <c r="D2747" s="29" t="s">
        <v>19009</v>
      </c>
      <c r="E2747" s="31">
        <v>2440</v>
      </c>
      <c r="F2747" s="29" t="s">
        <v>18887</v>
      </c>
      <c r="G2747" t="s">
        <v>25</v>
      </c>
    </row>
    <row r="2748" spans="1:7" x14ac:dyDescent="0.25">
      <c r="A2748" s="29" t="s">
        <v>15174</v>
      </c>
      <c r="B2748" s="29" t="s">
        <v>15175</v>
      </c>
      <c r="C2748" s="82">
        <v>44239</v>
      </c>
      <c r="D2748" s="29" t="s">
        <v>19221</v>
      </c>
      <c r="E2748" s="31">
        <v>3271</v>
      </c>
      <c r="F2748" s="29" t="s">
        <v>18886</v>
      </c>
      <c r="G2748" t="s">
        <v>25</v>
      </c>
    </row>
    <row r="2749" spans="1:7" x14ac:dyDescent="0.25">
      <c r="A2749" s="29" t="s">
        <v>15221</v>
      </c>
      <c r="B2749" s="29" t="s">
        <v>15222</v>
      </c>
      <c r="C2749" s="82">
        <v>44218</v>
      </c>
      <c r="D2749" s="29" t="s">
        <v>19392</v>
      </c>
      <c r="E2749" s="31">
        <v>8500</v>
      </c>
      <c r="F2749" s="29" t="s">
        <v>18893</v>
      </c>
      <c r="G2749" t="s">
        <v>41</v>
      </c>
    </row>
    <row r="2750" spans="1:7" x14ac:dyDescent="0.25">
      <c r="A2750" s="29" t="s">
        <v>15238</v>
      </c>
      <c r="B2750" s="29" t="s">
        <v>15239</v>
      </c>
      <c r="C2750" s="82">
        <v>44216</v>
      </c>
      <c r="D2750" s="29" t="s">
        <v>19394</v>
      </c>
      <c r="E2750" s="31">
        <v>8530</v>
      </c>
      <c r="F2750" s="29" t="s">
        <v>18893</v>
      </c>
      <c r="G2750" t="s">
        <v>25</v>
      </c>
    </row>
    <row r="2751" spans="1:7" x14ac:dyDescent="0.25">
      <c r="A2751" s="29" t="s">
        <v>15224</v>
      </c>
      <c r="B2751" s="29" t="s">
        <v>15225</v>
      </c>
      <c r="C2751" s="82">
        <v>44218</v>
      </c>
      <c r="D2751" s="29" t="s">
        <v>18926</v>
      </c>
      <c r="E2751" s="31">
        <v>8560</v>
      </c>
      <c r="F2751" s="29" t="s">
        <v>18893</v>
      </c>
      <c r="G2751" t="s">
        <v>25</v>
      </c>
    </row>
    <row r="2752" spans="1:7" x14ac:dyDescent="0.25">
      <c r="A2752" s="29" t="s">
        <v>15234</v>
      </c>
      <c r="B2752" s="29" t="s">
        <v>15235</v>
      </c>
      <c r="C2752" s="82">
        <v>44217</v>
      </c>
      <c r="D2752" s="29" t="s">
        <v>19391</v>
      </c>
      <c r="E2752" s="31">
        <v>8500</v>
      </c>
      <c r="F2752" s="29" t="s">
        <v>18893</v>
      </c>
      <c r="G2752" t="s">
        <v>41</v>
      </c>
    </row>
    <row r="2753" spans="1:7" x14ac:dyDescent="0.25">
      <c r="A2753" s="29" t="s">
        <v>15226</v>
      </c>
      <c r="B2753" s="29" t="s">
        <v>15227</v>
      </c>
      <c r="C2753" s="82">
        <v>44218</v>
      </c>
      <c r="D2753" s="29" t="s">
        <v>19391</v>
      </c>
      <c r="E2753" s="31">
        <v>8500</v>
      </c>
      <c r="F2753" s="29" t="s">
        <v>18893</v>
      </c>
      <c r="G2753" t="s">
        <v>41</v>
      </c>
    </row>
    <row r="2754" spans="1:7" x14ac:dyDescent="0.25">
      <c r="A2754" s="29" t="s">
        <v>15228</v>
      </c>
      <c r="B2754" s="29" t="s">
        <v>15229</v>
      </c>
      <c r="C2754" s="82">
        <v>44218</v>
      </c>
      <c r="D2754" s="29" t="s">
        <v>19391</v>
      </c>
      <c r="E2754" s="31">
        <v>8500</v>
      </c>
      <c r="F2754" s="29" t="s">
        <v>18893</v>
      </c>
      <c r="G2754" t="s">
        <v>41</v>
      </c>
    </row>
    <row r="2755" spans="1:7" x14ac:dyDescent="0.25">
      <c r="A2755" s="29" t="s">
        <v>15240</v>
      </c>
      <c r="B2755" s="29" t="s">
        <v>15241</v>
      </c>
      <c r="C2755" s="82">
        <v>44214</v>
      </c>
      <c r="D2755" s="29" t="s">
        <v>19391</v>
      </c>
      <c r="E2755" s="31">
        <v>8510</v>
      </c>
      <c r="F2755" s="29" t="s">
        <v>18893</v>
      </c>
      <c r="G2755" t="s">
        <v>41</v>
      </c>
    </row>
    <row r="2756" spans="1:7" x14ac:dyDescent="0.25">
      <c r="A2756" s="29" t="s">
        <v>15236</v>
      </c>
      <c r="B2756" s="29" t="s">
        <v>15237</v>
      </c>
      <c r="C2756" s="82">
        <v>44217</v>
      </c>
      <c r="D2756" s="29" t="s">
        <v>19391</v>
      </c>
      <c r="E2756" s="31">
        <v>8500</v>
      </c>
      <c r="F2756" s="29" t="s">
        <v>18893</v>
      </c>
      <c r="G2756" t="s">
        <v>41</v>
      </c>
    </row>
    <row r="2757" spans="1:7" x14ac:dyDescent="0.25">
      <c r="A2757" s="29" t="s">
        <v>12407</v>
      </c>
      <c r="B2757" s="29" t="s">
        <v>12408</v>
      </c>
      <c r="C2757" s="82">
        <v>44235</v>
      </c>
      <c r="D2757" s="29" t="s">
        <v>19007</v>
      </c>
      <c r="E2757" s="31">
        <v>2400</v>
      </c>
      <c r="F2757" s="29" t="s">
        <v>18887</v>
      </c>
      <c r="G2757" t="s">
        <v>76</v>
      </c>
    </row>
    <row r="2758" spans="1:7" x14ac:dyDescent="0.25">
      <c r="A2758" s="29" t="s">
        <v>12431</v>
      </c>
      <c r="B2758" s="29" t="s">
        <v>12432</v>
      </c>
      <c r="C2758" s="82">
        <v>44235</v>
      </c>
      <c r="D2758" s="29" t="s">
        <v>19011</v>
      </c>
      <c r="E2758" s="31">
        <v>2490</v>
      </c>
      <c r="F2758" s="29" t="s">
        <v>18887</v>
      </c>
      <c r="G2758" t="s">
        <v>76</v>
      </c>
    </row>
    <row r="2759" spans="1:7" x14ac:dyDescent="0.25">
      <c r="A2759" s="29" t="s">
        <v>15203</v>
      </c>
      <c r="B2759" s="29" t="s">
        <v>15204</v>
      </c>
      <c r="C2759" s="82">
        <v>44235</v>
      </c>
      <c r="D2759" s="29" t="s">
        <v>19302</v>
      </c>
      <c r="E2759" s="31">
        <v>3910</v>
      </c>
      <c r="F2759" s="29" t="s">
        <v>18888</v>
      </c>
      <c r="G2759" t="s">
        <v>25</v>
      </c>
    </row>
    <row r="2760" spans="1:7" x14ac:dyDescent="0.25">
      <c r="A2760" s="29" t="s">
        <v>12451</v>
      </c>
      <c r="B2760" s="29" t="s">
        <v>12452</v>
      </c>
      <c r="C2760" s="82">
        <v>44235</v>
      </c>
      <c r="D2760" s="29" t="s">
        <v>19034</v>
      </c>
      <c r="E2760" s="31">
        <v>2970</v>
      </c>
      <c r="F2760" s="29" t="s">
        <v>18887</v>
      </c>
      <c r="G2760" t="s">
        <v>76</v>
      </c>
    </row>
    <row r="2761" spans="1:7" x14ac:dyDescent="0.25">
      <c r="A2761" s="29" t="s">
        <v>15206</v>
      </c>
      <c r="B2761" s="29" t="s">
        <v>15207</v>
      </c>
      <c r="C2761" s="82">
        <v>44235</v>
      </c>
      <c r="D2761" s="29" t="s">
        <v>19007</v>
      </c>
      <c r="E2761" s="31">
        <v>2400</v>
      </c>
      <c r="F2761" s="29" t="s">
        <v>18887</v>
      </c>
      <c r="G2761" t="s">
        <v>25</v>
      </c>
    </row>
    <row r="2762" spans="1:7" x14ac:dyDescent="0.25">
      <c r="A2762" s="29" t="s">
        <v>15230</v>
      </c>
      <c r="B2762" s="29" t="s">
        <v>15231</v>
      </c>
      <c r="C2762" s="82">
        <v>44218</v>
      </c>
      <c r="D2762" s="29" t="s">
        <v>18938</v>
      </c>
      <c r="E2762" s="31">
        <v>8793</v>
      </c>
      <c r="F2762" s="29" t="s">
        <v>18893</v>
      </c>
      <c r="G2762" t="s">
        <v>41</v>
      </c>
    </row>
    <row r="2763" spans="1:7" x14ac:dyDescent="0.25">
      <c r="A2763" s="29" t="s">
        <v>12474</v>
      </c>
      <c r="B2763" s="29" t="s">
        <v>12475</v>
      </c>
      <c r="C2763" s="82">
        <v>44235</v>
      </c>
      <c r="D2763" s="29" t="s">
        <v>19375</v>
      </c>
      <c r="E2763" s="31">
        <v>8200</v>
      </c>
      <c r="F2763" s="29" t="s">
        <v>18893</v>
      </c>
      <c r="G2763" t="s">
        <v>221</v>
      </c>
    </row>
    <row r="2764" spans="1:7" x14ac:dyDescent="0.25">
      <c r="A2764" s="29" t="s">
        <v>15167</v>
      </c>
      <c r="B2764" s="29" t="s">
        <v>15168</v>
      </c>
      <c r="C2764" s="82">
        <v>44235</v>
      </c>
      <c r="D2764" s="29" t="s">
        <v>19375</v>
      </c>
      <c r="E2764" s="31">
        <v>8200</v>
      </c>
      <c r="F2764" s="29" t="s">
        <v>18893</v>
      </c>
      <c r="G2764" t="s">
        <v>221</v>
      </c>
    </row>
    <row r="2765" spans="1:7" x14ac:dyDescent="0.25">
      <c r="A2765" s="29" t="s">
        <v>12409</v>
      </c>
      <c r="B2765" s="29" t="s">
        <v>12410</v>
      </c>
      <c r="C2765" s="82">
        <v>44236</v>
      </c>
      <c r="D2765" s="29" t="s">
        <v>18916</v>
      </c>
      <c r="E2765" s="31">
        <v>8210</v>
      </c>
      <c r="F2765" s="29" t="s">
        <v>18893</v>
      </c>
      <c r="G2765" t="s">
        <v>76</v>
      </c>
    </row>
    <row r="2766" spans="1:7" x14ac:dyDescent="0.25">
      <c r="A2766" s="29" t="s">
        <v>497</v>
      </c>
      <c r="B2766" s="29" t="s">
        <v>498</v>
      </c>
      <c r="C2766" s="82">
        <v>44239</v>
      </c>
      <c r="D2766" s="29" t="s">
        <v>19225</v>
      </c>
      <c r="E2766" s="31">
        <v>3300</v>
      </c>
      <c r="F2766" s="29" t="s">
        <v>18886</v>
      </c>
      <c r="G2766" t="s">
        <v>490</v>
      </c>
    </row>
    <row r="2767" spans="1:7" x14ac:dyDescent="0.25">
      <c r="A2767" s="29" t="s">
        <v>624</v>
      </c>
      <c r="B2767" s="29" t="s">
        <v>625</v>
      </c>
      <c r="C2767" s="82">
        <v>44240</v>
      </c>
      <c r="D2767" s="29" t="s">
        <v>19136</v>
      </c>
      <c r="E2767" s="31">
        <v>2300</v>
      </c>
      <c r="F2767" s="29" t="s">
        <v>18887</v>
      </c>
      <c r="G2767" t="s">
        <v>25</v>
      </c>
    </row>
    <row r="2768" spans="1:7" x14ac:dyDescent="0.25">
      <c r="A2768" s="29" t="s">
        <v>627</v>
      </c>
      <c r="B2768" s="29" t="s">
        <v>628</v>
      </c>
      <c r="C2768" s="82">
        <v>44240</v>
      </c>
      <c r="D2768" s="29" t="s">
        <v>19147</v>
      </c>
      <c r="E2768" s="31">
        <v>2370</v>
      </c>
      <c r="F2768" s="29" t="s">
        <v>18887</v>
      </c>
      <c r="G2768" t="s">
        <v>25</v>
      </c>
    </row>
    <row r="2769" spans="1:7" x14ac:dyDescent="0.25">
      <c r="A2769" s="29" t="s">
        <v>330</v>
      </c>
      <c r="B2769" s="29" t="s">
        <v>331</v>
      </c>
      <c r="C2769" s="82">
        <v>44240</v>
      </c>
      <c r="D2769" s="29" t="s">
        <v>19145</v>
      </c>
      <c r="E2769" s="31">
        <v>2350</v>
      </c>
      <c r="F2769" s="29" t="s">
        <v>18887</v>
      </c>
      <c r="G2769" t="s">
        <v>76</v>
      </c>
    </row>
    <row r="2770" spans="1:7" x14ac:dyDescent="0.25">
      <c r="A2770" s="29" t="s">
        <v>341</v>
      </c>
      <c r="B2770" s="29" t="s">
        <v>342</v>
      </c>
      <c r="C2770" s="82">
        <v>44239</v>
      </c>
      <c r="D2770" s="29" t="s">
        <v>18904</v>
      </c>
      <c r="E2770" s="31">
        <v>2020</v>
      </c>
      <c r="F2770" s="29" t="s">
        <v>18887</v>
      </c>
      <c r="G2770" t="s">
        <v>76</v>
      </c>
    </row>
    <row r="2771" spans="1:7" x14ac:dyDescent="0.25">
      <c r="A2771" s="29" t="s">
        <v>583</v>
      </c>
      <c r="B2771" s="29" t="s">
        <v>584</v>
      </c>
      <c r="C2771" s="82">
        <v>44239</v>
      </c>
      <c r="D2771" s="29" t="s">
        <v>19162</v>
      </c>
      <c r="E2771" s="31">
        <v>2560</v>
      </c>
      <c r="F2771" s="29" t="s">
        <v>18887</v>
      </c>
      <c r="G2771" t="s">
        <v>587</v>
      </c>
    </row>
    <row r="2772" spans="1:7" x14ac:dyDescent="0.25">
      <c r="A2772" s="29" t="s">
        <v>589</v>
      </c>
      <c r="B2772" s="29" t="s">
        <v>590</v>
      </c>
      <c r="C2772" s="82">
        <v>44239</v>
      </c>
      <c r="D2772" s="29" t="s">
        <v>19004</v>
      </c>
      <c r="E2772" s="31">
        <v>2290</v>
      </c>
      <c r="F2772" s="29" t="s">
        <v>18887</v>
      </c>
      <c r="G2772" t="s">
        <v>41</v>
      </c>
    </row>
    <row r="2773" spans="1:7" x14ac:dyDescent="0.25">
      <c r="A2773" s="29" t="s">
        <v>594</v>
      </c>
      <c r="B2773" s="29" t="s">
        <v>595</v>
      </c>
      <c r="C2773" s="82">
        <v>44239</v>
      </c>
      <c r="D2773" s="29" t="s">
        <v>19147</v>
      </c>
      <c r="E2773" s="31">
        <v>2370</v>
      </c>
      <c r="F2773" s="29" t="s">
        <v>18887</v>
      </c>
      <c r="G2773" t="s">
        <v>41</v>
      </c>
    </row>
    <row r="2774" spans="1:7" x14ac:dyDescent="0.25">
      <c r="A2774" s="29" t="s">
        <v>494</v>
      </c>
      <c r="B2774" s="29" t="s">
        <v>495</v>
      </c>
      <c r="C2774" s="82">
        <v>44239</v>
      </c>
      <c r="D2774" s="29" t="s">
        <v>19216</v>
      </c>
      <c r="E2774" s="31">
        <v>3220</v>
      </c>
      <c r="F2774" s="29" t="s">
        <v>18886</v>
      </c>
      <c r="G2774" t="s">
        <v>490</v>
      </c>
    </row>
    <row r="2775" spans="1:7" x14ac:dyDescent="0.25">
      <c r="A2775" s="29" t="s">
        <v>604</v>
      </c>
      <c r="B2775" s="29" t="s">
        <v>605</v>
      </c>
      <c r="C2775" s="82">
        <v>44236</v>
      </c>
      <c r="D2775" s="29" t="s">
        <v>19337</v>
      </c>
      <c r="E2775" s="31">
        <v>5650</v>
      </c>
      <c r="F2775" s="29" t="s">
        <v>18890</v>
      </c>
      <c r="G2775" t="s">
        <v>41</v>
      </c>
    </row>
    <row r="2776" spans="1:7" x14ac:dyDescent="0.25">
      <c r="A2776" s="29" t="s">
        <v>640</v>
      </c>
      <c r="B2776" s="29" t="s">
        <v>641</v>
      </c>
      <c r="C2776" s="82">
        <v>44237</v>
      </c>
      <c r="D2776" s="29" t="s">
        <v>19354</v>
      </c>
      <c r="E2776" s="31">
        <v>6200</v>
      </c>
      <c r="F2776" s="29" t="s">
        <v>18891</v>
      </c>
      <c r="G2776" t="s">
        <v>563</v>
      </c>
    </row>
    <row r="2777" spans="1:7" x14ac:dyDescent="0.25">
      <c r="A2777" s="29" t="s">
        <v>645</v>
      </c>
      <c r="B2777" s="29" t="s">
        <v>646</v>
      </c>
      <c r="C2777" s="82">
        <v>44237</v>
      </c>
      <c r="D2777" s="29" t="s">
        <v>19347</v>
      </c>
      <c r="E2777" s="31">
        <v>6120</v>
      </c>
      <c r="F2777" s="29" t="s">
        <v>18891</v>
      </c>
      <c r="G2777" t="s">
        <v>41</v>
      </c>
    </row>
    <row r="2778" spans="1:7" x14ac:dyDescent="0.25">
      <c r="A2778" s="29" t="s">
        <v>649</v>
      </c>
      <c r="B2778" s="29" t="s">
        <v>650</v>
      </c>
      <c r="C2778" s="82">
        <v>44236</v>
      </c>
      <c r="D2778" s="29" t="s">
        <v>19334</v>
      </c>
      <c r="E2778" s="31">
        <v>5620</v>
      </c>
      <c r="F2778" s="29" t="s">
        <v>18890</v>
      </c>
      <c r="G2778" t="s">
        <v>563</v>
      </c>
    </row>
    <row r="2779" spans="1:7" x14ac:dyDescent="0.25">
      <c r="A2779" s="29" t="s">
        <v>617</v>
      </c>
      <c r="B2779" s="29" t="s">
        <v>618</v>
      </c>
      <c r="C2779" s="82">
        <v>44242</v>
      </c>
      <c r="D2779" s="29" t="s">
        <v>18996</v>
      </c>
      <c r="E2779" s="31">
        <v>2110</v>
      </c>
      <c r="F2779" s="29" t="s">
        <v>18887</v>
      </c>
      <c r="G2779" t="s">
        <v>25</v>
      </c>
    </row>
    <row r="2780" spans="1:7" x14ac:dyDescent="0.25">
      <c r="A2780" s="29" t="s">
        <v>565</v>
      </c>
      <c r="B2780" s="29" t="s">
        <v>566</v>
      </c>
      <c r="C2780" s="82">
        <v>44242</v>
      </c>
      <c r="D2780" s="29" t="s">
        <v>19009</v>
      </c>
      <c r="E2780" s="31">
        <v>2440</v>
      </c>
      <c r="F2780" s="29" t="s">
        <v>18887</v>
      </c>
      <c r="G2780" t="s">
        <v>25</v>
      </c>
    </row>
    <row r="2781" spans="1:7" x14ac:dyDescent="0.25">
      <c r="A2781" s="29" t="s">
        <v>570</v>
      </c>
      <c r="B2781" s="29" t="s">
        <v>571</v>
      </c>
      <c r="C2781" s="82">
        <v>44242</v>
      </c>
      <c r="D2781" s="29" t="s">
        <v>19006</v>
      </c>
      <c r="E2781" s="31">
        <v>2390</v>
      </c>
      <c r="F2781" s="29" t="s">
        <v>18887</v>
      </c>
      <c r="G2781" t="s">
        <v>25</v>
      </c>
    </row>
    <row r="2782" spans="1:7" x14ac:dyDescent="0.25">
      <c r="A2782" s="29" t="s">
        <v>540</v>
      </c>
      <c r="B2782" s="29" t="s">
        <v>541</v>
      </c>
      <c r="C2782" s="82">
        <v>44236</v>
      </c>
      <c r="D2782" s="29" t="s">
        <v>19384</v>
      </c>
      <c r="E2782" s="31">
        <v>8433</v>
      </c>
      <c r="F2782" s="29" t="s">
        <v>18893</v>
      </c>
      <c r="G2782" t="s">
        <v>221</v>
      </c>
    </row>
    <row r="2783" spans="1:7" x14ac:dyDescent="0.25">
      <c r="A2783" s="29" t="s">
        <v>413</v>
      </c>
      <c r="B2783" s="29" t="s">
        <v>414</v>
      </c>
      <c r="C2783" s="82">
        <v>44242</v>
      </c>
      <c r="D2783" s="29" t="s">
        <v>19022</v>
      </c>
      <c r="E2783" s="31">
        <v>2660</v>
      </c>
      <c r="F2783" s="29" t="s">
        <v>18887</v>
      </c>
      <c r="G2783" t="s">
        <v>76</v>
      </c>
    </row>
    <row r="2784" spans="1:7" x14ac:dyDescent="0.25">
      <c r="A2784" s="29" t="s">
        <v>442</v>
      </c>
      <c r="B2784" s="29" t="s">
        <v>443</v>
      </c>
      <c r="C2784" s="82">
        <v>44242</v>
      </c>
      <c r="D2784" s="29" t="s">
        <v>18907</v>
      </c>
      <c r="E2784" s="31">
        <v>3600</v>
      </c>
      <c r="F2784" s="29" t="s">
        <v>18888</v>
      </c>
      <c r="G2784" t="s">
        <v>76</v>
      </c>
    </row>
    <row r="2785" spans="1:7" x14ac:dyDescent="0.25">
      <c r="A2785" s="29" t="s">
        <v>445</v>
      </c>
      <c r="B2785" s="29" t="s">
        <v>446</v>
      </c>
      <c r="C2785" s="82">
        <v>44242</v>
      </c>
      <c r="D2785" s="29" t="s">
        <v>19135</v>
      </c>
      <c r="E2785" s="31">
        <v>2288</v>
      </c>
      <c r="F2785" s="29" t="s">
        <v>18887</v>
      </c>
      <c r="G2785" t="s">
        <v>76</v>
      </c>
    </row>
    <row r="2786" spans="1:7" x14ac:dyDescent="0.25">
      <c r="A2786" s="29" t="s">
        <v>621</v>
      </c>
      <c r="B2786" s="29" t="s">
        <v>622</v>
      </c>
      <c r="C2786" s="82">
        <v>44241</v>
      </c>
      <c r="D2786" s="29" t="s">
        <v>19117</v>
      </c>
      <c r="E2786" s="31">
        <v>2200</v>
      </c>
      <c r="F2786" s="29" t="s">
        <v>18887</v>
      </c>
      <c r="G2786" t="s">
        <v>25</v>
      </c>
    </row>
    <row r="2787" spans="1:7" x14ac:dyDescent="0.25">
      <c r="A2787" s="29" t="s">
        <v>394</v>
      </c>
      <c r="B2787" s="29" t="s">
        <v>395</v>
      </c>
      <c r="C2787" s="82">
        <v>44241</v>
      </c>
      <c r="D2787" s="29" t="s">
        <v>19144</v>
      </c>
      <c r="E2787" s="31">
        <v>2340</v>
      </c>
      <c r="F2787" s="29" t="s">
        <v>18887</v>
      </c>
      <c r="G2787" t="s">
        <v>41</v>
      </c>
    </row>
    <row r="2788" spans="1:7" x14ac:dyDescent="0.25">
      <c r="A2788" s="29" t="s">
        <v>577</v>
      </c>
      <c r="B2788" s="29" t="s">
        <v>578</v>
      </c>
      <c r="C2788" s="82">
        <v>44241</v>
      </c>
      <c r="D2788" s="29" t="s">
        <v>19136</v>
      </c>
      <c r="E2788" s="31">
        <v>2300</v>
      </c>
      <c r="F2788" s="29" t="s">
        <v>18887</v>
      </c>
      <c r="G2788" t="s">
        <v>25</v>
      </c>
    </row>
    <row r="2789" spans="1:7" x14ac:dyDescent="0.25">
      <c r="A2789" s="29" t="s">
        <v>524</v>
      </c>
      <c r="B2789" s="29" t="s">
        <v>525</v>
      </c>
      <c r="C2789" s="82">
        <v>44239</v>
      </c>
      <c r="D2789" s="29" t="s">
        <v>19117</v>
      </c>
      <c r="E2789" s="31">
        <v>2200</v>
      </c>
      <c r="F2789" s="29" t="s">
        <v>18887</v>
      </c>
      <c r="G2789" t="s">
        <v>528</v>
      </c>
    </row>
    <row r="2790" spans="1:7" x14ac:dyDescent="0.25">
      <c r="A2790" s="29" t="s">
        <v>530</v>
      </c>
      <c r="B2790" s="29" t="s">
        <v>531</v>
      </c>
      <c r="C2790" s="82">
        <v>44238</v>
      </c>
      <c r="D2790" s="29" t="s">
        <v>19117</v>
      </c>
      <c r="E2790" s="31">
        <v>2200</v>
      </c>
      <c r="F2790" s="29" t="s">
        <v>18887</v>
      </c>
      <c r="G2790" t="s">
        <v>528</v>
      </c>
    </row>
    <row r="2791" spans="1:7" x14ac:dyDescent="0.25">
      <c r="A2791" s="29" t="s">
        <v>549</v>
      </c>
      <c r="B2791" s="29" t="s">
        <v>550</v>
      </c>
      <c r="C2791" s="82">
        <v>44235</v>
      </c>
      <c r="D2791" s="29" t="s">
        <v>19380</v>
      </c>
      <c r="E2791" s="31">
        <v>8400</v>
      </c>
      <c r="F2791" s="29" t="s">
        <v>18893</v>
      </c>
      <c r="G2791" t="s">
        <v>221</v>
      </c>
    </row>
    <row r="2792" spans="1:7" x14ac:dyDescent="0.25">
      <c r="A2792" s="29" t="s">
        <v>12698</v>
      </c>
      <c r="B2792" s="29" t="s">
        <v>12699</v>
      </c>
      <c r="C2792" s="82">
        <v>44226</v>
      </c>
      <c r="D2792" s="29" t="s">
        <v>19364</v>
      </c>
      <c r="E2792" s="31">
        <v>7050</v>
      </c>
      <c r="F2792" s="29" t="s">
        <v>18891</v>
      </c>
      <c r="G2792" t="s">
        <v>12702</v>
      </c>
    </row>
    <row r="2793" spans="1:7" x14ac:dyDescent="0.25">
      <c r="A2793" s="29" t="s">
        <v>12704</v>
      </c>
      <c r="B2793" s="29" t="s">
        <v>12705</v>
      </c>
      <c r="C2793" s="82">
        <v>44238</v>
      </c>
      <c r="D2793" s="29" t="s">
        <v>18968</v>
      </c>
      <c r="E2793" s="31">
        <v>1030</v>
      </c>
      <c r="F2793" s="29" t="s">
        <v>18884</v>
      </c>
      <c r="G2793" t="s">
        <v>490</v>
      </c>
    </row>
    <row r="2794" spans="1:7" x14ac:dyDescent="0.25">
      <c r="A2794" s="29" t="s">
        <v>12707</v>
      </c>
      <c r="B2794" s="29" t="s">
        <v>12708</v>
      </c>
      <c r="C2794" s="82">
        <v>44238</v>
      </c>
      <c r="D2794" s="29" t="s">
        <v>18968</v>
      </c>
      <c r="E2794" s="31">
        <v>1030</v>
      </c>
      <c r="F2794" s="29" t="s">
        <v>18884</v>
      </c>
      <c r="G2794" t="s">
        <v>490</v>
      </c>
    </row>
    <row r="2795" spans="1:7" x14ac:dyDescent="0.25">
      <c r="A2795" s="29" t="s">
        <v>12710</v>
      </c>
      <c r="B2795" s="29" t="s">
        <v>12711</v>
      </c>
      <c r="C2795" s="82">
        <v>44237</v>
      </c>
      <c r="D2795" s="29" t="s">
        <v>18968</v>
      </c>
      <c r="E2795" s="31">
        <v>1030</v>
      </c>
      <c r="F2795" s="29" t="s">
        <v>18884</v>
      </c>
      <c r="G2795" t="s">
        <v>490</v>
      </c>
    </row>
    <row r="2796" spans="1:7" x14ac:dyDescent="0.25">
      <c r="A2796" s="29" t="s">
        <v>508</v>
      </c>
      <c r="B2796" s="29" t="s">
        <v>509</v>
      </c>
      <c r="C2796" s="82">
        <v>44238</v>
      </c>
      <c r="D2796" s="29" t="s">
        <v>18969</v>
      </c>
      <c r="E2796" s="31">
        <v>1050</v>
      </c>
      <c r="F2796" s="29" t="s">
        <v>18884</v>
      </c>
      <c r="G2796" t="s">
        <v>512</v>
      </c>
    </row>
    <row r="2797" spans="1:7" x14ac:dyDescent="0.25">
      <c r="A2797" s="29" t="s">
        <v>280</v>
      </c>
      <c r="B2797" s="29" t="s">
        <v>281</v>
      </c>
      <c r="C2797" s="82">
        <v>44238</v>
      </c>
      <c r="D2797" s="29" t="s">
        <v>19063</v>
      </c>
      <c r="E2797" s="31">
        <v>1200</v>
      </c>
      <c r="F2797" s="29" t="s">
        <v>18884</v>
      </c>
      <c r="G2797" t="s">
        <v>76</v>
      </c>
    </row>
    <row r="2798" spans="1:7" x14ac:dyDescent="0.25">
      <c r="A2798" s="29" t="s">
        <v>599</v>
      </c>
      <c r="B2798" s="29" t="s">
        <v>600</v>
      </c>
      <c r="C2798" s="82">
        <v>44238</v>
      </c>
      <c r="D2798" s="29" t="s">
        <v>19064</v>
      </c>
      <c r="E2798" s="31">
        <v>1210</v>
      </c>
      <c r="F2798" s="29" t="s">
        <v>18884</v>
      </c>
      <c r="G2798" t="s">
        <v>25</v>
      </c>
    </row>
    <row r="2799" spans="1:7" x14ac:dyDescent="0.25">
      <c r="A2799" s="29" t="s">
        <v>350</v>
      </c>
      <c r="B2799" s="29" t="s">
        <v>351</v>
      </c>
      <c r="C2799" s="82">
        <v>44238</v>
      </c>
      <c r="D2799" s="29" t="s">
        <v>18968</v>
      </c>
      <c r="E2799" s="31">
        <v>1030</v>
      </c>
      <c r="F2799" s="29" t="s">
        <v>18884</v>
      </c>
      <c r="G2799" t="s">
        <v>76</v>
      </c>
    </row>
    <row r="2800" spans="1:7" x14ac:dyDescent="0.25">
      <c r="A2800" s="29" t="s">
        <v>455</v>
      </c>
      <c r="B2800" s="29" t="s">
        <v>456</v>
      </c>
      <c r="C2800" s="82">
        <v>44238</v>
      </c>
      <c r="D2800" s="29" t="s">
        <v>18966</v>
      </c>
      <c r="E2800" s="31">
        <v>1000</v>
      </c>
      <c r="F2800" s="29" t="s">
        <v>18884</v>
      </c>
      <c r="G2800" t="s">
        <v>76</v>
      </c>
    </row>
    <row r="2801" spans="1:7" x14ac:dyDescent="0.25">
      <c r="A2801" s="29" t="s">
        <v>355</v>
      </c>
      <c r="B2801" s="29" t="s">
        <v>356</v>
      </c>
      <c r="C2801" s="82">
        <v>44238</v>
      </c>
      <c r="D2801" s="29" t="s">
        <v>19063</v>
      </c>
      <c r="E2801" s="31">
        <v>1200</v>
      </c>
      <c r="F2801" s="29" t="s">
        <v>18884</v>
      </c>
      <c r="G2801" t="s">
        <v>76</v>
      </c>
    </row>
    <row r="2802" spans="1:7" x14ac:dyDescent="0.25">
      <c r="A2802" s="29" t="s">
        <v>450</v>
      </c>
      <c r="B2802" s="29" t="s">
        <v>451</v>
      </c>
      <c r="C2802" s="82">
        <v>44240</v>
      </c>
      <c r="D2802" s="29" t="s">
        <v>19051</v>
      </c>
      <c r="E2802" s="31">
        <v>1040</v>
      </c>
      <c r="F2802" s="29" t="s">
        <v>18884</v>
      </c>
      <c r="G2802" t="s">
        <v>76</v>
      </c>
    </row>
    <row r="2803" spans="1:7" x14ac:dyDescent="0.25">
      <c r="A2803" s="29" t="s">
        <v>358</v>
      </c>
      <c r="B2803" s="29" t="s">
        <v>359</v>
      </c>
      <c r="C2803" s="82">
        <v>44234</v>
      </c>
      <c r="D2803" s="29" t="s">
        <v>18907</v>
      </c>
      <c r="E2803" s="31">
        <v>3600</v>
      </c>
      <c r="F2803" s="29" t="s">
        <v>18888</v>
      </c>
      <c r="G2803" t="s">
        <v>76</v>
      </c>
    </row>
    <row r="2804" spans="1:7" x14ac:dyDescent="0.25">
      <c r="A2804" s="29" t="s">
        <v>478</v>
      </c>
      <c r="B2804" s="29" t="s">
        <v>479</v>
      </c>
      <c r="C2804" s="82">
        <v>44238</v>
      </c>
      <c r="D2804" s="29" t="s">
        <v>19282</v>
      </c>
      <c r="E2804" s="31">
        <v>3660</v>
      </c>
      <c r="F2804" s="29" t="s">
        <v>18888</v>
      </c>
      <c r="G2804" t="s">
        <v>221</v>
      </c>
    </row>
    <row r="2805" spans="1:7" x14ac:dyDescent="0.25">
      <c r="A2805" s="29" t="s">
        <v>537</v>
      </c>
      <c r="B2805" s="29" t="s">
        <v>538</v>
      </c>
      <c r="C2805" s="82">
        <v>44238</v>
      </c>
      <c r="D2805" s="29" t="s">
        <v>19275</v>
      </c>
      <c r="E2805" s="31">
        <v>3680</v>
      </c>
      <c r="F2805" s="29" t="s">
        <v>18888</v>
      </c>
      <c r="G2805" t="s">
        <v>221</v>
      </c>
    </row>
    <row r="2806" spans="1:7" x14ac:dyDescent="0.25">
      <c r="A2806" s="29" t="s">
        <v>483</v>
      </c>
      <c r="B2806" s="29" t="s">
        <v>484</v>
      </c>
      <c r="C2806" s="82">
        <v>44238</v>
      </c>
      <c r="D2806" s="29" t="s">
        <v>19279</v>
      </c>
      <c r="E2806" s="31">
        <v>3650</v>
      </c>
      <c r="F2806" s="29" t="s">
        <v>18888</v>
      </c>
      <c r="G2806" t="s">
        <v>221</v>
      </c>
    </row>
    <row r="2807" spans="1:7" x14ac:dyDescent="0.25">
      <c r="A2807" s="29" t="s">
        <v>470</v>
      </c>
      <c r="B2807" s="29" t="s">
        <v>471</v>
      </c>
      <c r="C2807" s="82">
        <v>44239</v>
      </c>
      <c r="D2807" s="29" t="s">
        <v>19232</v>
      </c>
      <c r="E2807" s="31">
        <v>3650</v>
      </c>
      <c r="F2807" s="29" t="s">
        <v>18888</v>
      </c>
      <c r="G2807" t="s">
        <v>221</v>
      </c>
    </row>
    <row r="2808" spans="1:7" x14ac:dyDescent="0.25">
      <c r="A2808" s="29" t="s">
        <v>475</v>
      </c>
      <c r="B2808" s="29" t="s">
        <v>476</v>
      </c>
      <c r="C2808" s="82">
        <v>44239</v>
      </c>
      <c r="D2808" s="29" t="s">
        <v>19310</v>
      </c>
      <c r="E2808" s="31">
        <v>3960</v>
      </c>
      <c r="F2808" s="29" t="s">
        <v>18888</v>
      </c>
      <c r="G2808" t="s">
        <v>221</v>
      </c>
    </row>
    <row r="2809" spans="1:7" x14ac:dyDescent="0.25">
      <c r="A2809" s="29" t="s">
        <v>418</v>
      </c>
      <c r="B2809" s="29" t="s">
        <v>419</v>
      </c>
      <c r="C2809" s="82">
        <v>44240</v>
      </c>
      <c r="D2809" s="29" t="s">
        <v>18907</v>
      </c>
      <c r="E2809" s="31">
        <v>3600</v>
      </c>
      <c r="F2809" s="29" t="s">
        <v>18888</v>
      </c>
      <c r="G2809" t="s">
        <v>76</v>
      </c>
    </row>
    <row r="2810" spans="1:7" x14ac:dyDescent="0.25">
      <c r="A2810" s="29" t="s">
        <v>547</v>
      </c>
      <c r="B2810" s="29" t="s">
        <v>548</v>
      </c>
      <c r="C2810" s="82">
        <v>44240</v>
      </c>
      <c r="D2810" s="29" t="s">
        <v>19275</v>
      </c>
      <c r="E2810" s="31">
        <v>3680</v>
      </c>
      <c r="F2810" s="29" t="s">
        <v>18888</v>
      </c>
      <c r="G2810" t="s">
        <v>221</v>
      </c>
    </row>
    <row r="2811" spans="1:7" x14ac:dyDescent="0.25">
      <c r="A2811" s="29" t="s">
        <v>323</v>
      </c>
      <c r="B2811" s="29" t="s">
        <v>324</v>
      </c>
      <c r="C2811" s="82">
        <v>44241</v>
      </c>
      <c r="D2811" s="29" t="s">
        <v>19272</v>
      </c>
      <c r="E2811" s="31">
        <v>3620</v>
      </c>
      <c r="F2811" s="29" t="s">
        <v>18888</v>
      </c>
      <c r="G2811" t="s">
        <v>76</v>
      </c>
    </row>
    <row r="2812" spans="1:7" x14ac:dyDescent="0.25">
      <c r="A2812" s="29" t="s">
        <v>328</v>
      </c>
      <c r="B2812" s="29" t="s">
        <v>329</v>
      </c>
      <c r="C2812" s="82">
        <v>44241</v>
      </c>
      <c r="D2812" s="29" t="s">
        <v>19166</v>
      </c>
      <c r="E2812" s="31">
        <v>3640</v>
      </c>
      <c r="F2812" s="29" t="s">
        <v>18888</v>
      </c>
      <c r="G2812" t="s">
        <v>76</v>
      </c>
    </row>
    <row r="2813" spans="1:7" x14ac:dyDescent="0.25">
      <c r="A2813" s="29" t="s">
        <v>520</v>
      </c>
      <c r="B2813" s="29" t="s">
        <v>521</v>
      </c>
      <c r="C2813" s="82">
        <v>44241</v>
      </c>
      <c r="D2813" s="29" t="s">
        <v>19176</v>
      </c>
      <c r="E2813" s="31">
        <v>3000</v>
      </c>
      <c r="F2813" s="29" t="s">
        <v>18886</v>
      </c>
      <c r="G2813" t="s">
        <v>522</v>
      </c>
    </row>
    <row r="2814" spans="1:7" x14ac:dyDescent="0.25">
      <c r="A2814" s="29" t="s">
        <v>255</v>
      </c>
      <c r="B2814" s="29" t="s">
        <v>256</v>
      </c>
      <c r="C2814" s="82">
        <v>44241</v>
      </c>
      <c r="D2814" s="29" t="s">
        <v>19166</v>
      </c>
      <c r="E2814" s="31">
        <v>3640</v>
      </c>
      <c r="F2814" s="29" t="s">
        <v>18888</v>
      </c>
      <c r="G2814" t="s">
        <v>76</v>
      </c>
    </row>
    <row r="2815" spans="1:7" x14ac:dyDescent="0.25">
      <c r="A2815" s="29" t="s">
        <v>260</v>
      </c>
      <c r="B2815" s="29" t="s">
        <v>261</v>
      </c>
      <c r="C2815" s="82">
        <v>44241</v>
      </c>
      <c r="D2815" s="29" t="s">
        <v>19291</v>
      </c>
      <c r="E2815" s="31">
        <v>3740</v>
      </c>
      <c r="F2815" s="29" t="s">
        <v>18888</v>
      </c>
      <c r="G2815" t="s">
        <v>76</v>
      </c>
    </row>
    <row r="2816" spans="1:7" x14ac:dyDescent="0.25">
      <c r="A2816" s="29" t="s">
        <v>264</v>
      </c>
      <c r="B2816" s="29" t="s">
        <v>265</v>
      </c>
      <c r="C2816" s="82">
        <v>44241</v>
      </c>
      <c r="D2816" s="29" t="s">
        <v>19310</v>
      </c>
      <c r="E2816" s="31">
        <v>3960</v>
      </c>
      <c r="F2816" s="29" t="s">
        <v>18888</v>
      </c>
      <c r="G2816" t="s">
        <v>76</v>
      </c>
    </row>
    <row r="2817" spans="1:7" x14ac:dyDescent="0.25">
      <c r="A2817" s="29" t="s">
        <v>269</v>
      </c>
      <c r="B2817" s="29" t="s">
        <v>270</v>
      </c>
      <c r="C2817" s="82">
        <v>44240</v>
      </c>
      <c r="D2817" s="29" t="s">
        <v>19271</v>
      </c>
      <c r="E2817" s="31">
        <v>3630</v>
      </c>
      <c r="F2817" s="29" t="s">
        <v>18888</v>
      </c>
      <c r="G2817" t="s">
        <v>76</v>
      </c>
    </row>
    <row r="2818" spans="1:7" x14ac:dyDescent="0.25">
      <c r="A2818" s="29" t="s">
        <v>630</v>
      </c>
      <c r="B2818" s="29" t="s">
        <v>631</v>
      </c>
      <c r="C2818" s="82">
        <v>44240</v>
      </c>
      <c r="D2818" s="29" t="s">
        <v>19273</v>
      </c>
      <c r="E2818" s="31">
        <v>3621</v>
      </c>
      <c r="F2818" s="29" t="s">
        <v>18888</v>
      </c>
      <c r="G2818" t="s">
        <v>634</v>
      </c>
    </row>
    <row r="2819" spans="1:7" x14ac:dyDescent="0.25">
      <c r="A2819" s="29" t="s">
        <v>335</v>
      </c>
      <c r="B2819" s="29" t="s">
        <v>336</v>
      </c>
      <c r="C2819" s="82">
        <v>44240</v>
      </c>
      <c r="D2819" s="29" t="s">
        <v>19166</v>
      </c>
      <c r="E2819" s="31">
        <v>3640</v>
      </c>
      <c r="F2819" s="29" t="s">
        <v>18888</v>
      </c>
      <c r="G2819" t="s">
        <v>76</v>
      </c>
    </row>
    <row r="2820" spans="1:7" x14ac:dyDescent="0.25">
      <c r="A2820" s="29" t="s">
        <v>636</v>
      </c>
      <c r="B2820" s="29" t="s">
        <v>637</v>
      </c>
      <c r="C2820" s="82">
        <v>44240</v>
      </c>
      <c r="D2820" s="29" t="s">
        <v>19166</v>
      </c>
      <c r="E2820" s="31">
        <v>3640</v>
      </c>
      <c r="F2820" s="29" t="s">
        <v>18888</v>
      </c>
      <c r="G2820" t="s">
        <v>638</v>
      </c>
    </row>
    <row r="2821" spans="1:7" x14ac:dyDescent="0.25">
      <c r="A2821" s="29" t="s">
        <v>580</v>
      </c>
      <c r="B2821" s="29" t="s">
        <v>581</v>
      </c>
      <c r="C2821" s="82">
        <v>44240</v>
      </c>
      <c r="D2821" s="29" t="s">
        <v>19166</v>
      </c>
      <c r="E2821" s="31">
        <v>3640</v>
      </c>
      <c r="F2821" s="29" t="s">
        <v>18888</v>
      </c>
      <c r="G2821" t="s">
        <v>25</v>
      </c>
    </row>
    <row r="2822" spans="1:7" x14ac:dyDescent="0.25">
      <c r="A2822" s="29" t="s">
        <v>274</v>
      </c>
      <c r="B2822" s="29" t="s">
        <v>275</v>
      </c>
      <c r="C2822" s="82">
        <v>44240</v>
      </c>
      <c r="D2822" s="29" t="s">
        <v>19277</v>
      </c>
      <c r="E2822" s="31">
        <v>3640</v>
      </c>
      <c r="F2822" s="29" t="s">
        <v>18888</v>
      </c>
      <c r="G2822" t="s">
        <v>76</v>
      </c>
    </row>
    <row r="2823" spans="1:7" x14ac:dyDescent="0.25">
      <c r="A2823" s="29" t="s">
        <v>337</v>
      </c>
      <c r="B2823" s="29" t="s">
        <v>338</v>
      </c>
      <c r="C2823" s="82">
        <v>44240</v>
      </c>
      <c r="D2823" s="29" t="s">
        <v>19283</v>
      </c>
      <c r="E2823" s="31">
        <v>3665</v>
      </c>
      <c r="F2823" s="29" t="s">
        <v>18888</v>
      </c>
      <c r="G2823" t="s">
        <v>76</v>
      </c>
    </row>
    <row r="2824" spans="1:7" x14ac:dyDescent="0.25">
      <c r="A2824" s="29" t="s">
        <v>278</v>
      </c>
      <c r="B2824" s="29" t="s">
        <v>279</v>
      </c>
      <c r="C2824" s="82">
        <v>44240</v>
      </c>
      <c r="D2824" s="29" t="s">
        <v>19166</v>
      </c>
      <c r="E2824" s="31">
        <v>3640</v>
      </c>
      <c r="F2824" s="29" t="s">
        <v>18888</v>
      </c>
      <c r="G2824" t="s">
        <v>76</v>
      </c>
    </row>
    <row r="2825" spans="1:7" x14ac:dyDescent="0.25">
      <c r="A2825" s="29" t="s">
        <v>345</v>
      </c>
      <c r="B2825" s="29" t="s">
        <v>346</v>
      </c>
      <c r="C2825" s="82">
        <v>44239</v>
      </c>
      <c r="D2825" s="29" t="s">
        <v>19274</v>
      </c>
      <c r="E2825" s="31">
        <v>3630</v>
      </c>
      <c r="F2825" s="29" t="s">
        <v>18888</v>
      </c>
      <c r="G2825" t="s">
        <v>76</v>
      </c>
    </row>
    <row r="2826" spans="1:7" x14ac:dyDescent="0.25">
      <c r="A2826" s="29" t="s">
        <v>348</v>
      </c>
      <c r="B2826" s="29" t="s">
        <v>349</v>
      </c>
      <c r="C2826" s="82">
        <v>44239</v>
      </c>
      <c r="D2826" s="29" t="s">
        <v>19257</v>
      </c>
      <c r="E2826" s="31">
        <v>3530</v>
      </c>
      <c r="F2826" s="29" t="s">
        <v>18888</v>
      </c>
      <c r="G2826" t="s">
        <v>76</v>
      </c>
    </row>
    <row r="2827" spans="1:7" x14ac:dyDescent="0.25">
      <c r="A2827" s="29" t="s">
        <v>574</v>
      </c>
      <c r="B2827" s="29" t="s">
        <v>575</v>
      </c>
      <c r="C2827" s="82">
        <v>44242</v>
      </c>
      <c r="D2827" s="29" t="s">
        <v>19272</v>
      </c>
      <c r="E2827" s="31">
        <v>3620</v>
      </c>
      <c r="F2827" s="29" t="s">
        <v>18888</v>
      </c>
      <c r="G2827" t="s">
        <v>25</v>
      </c>
    </row>
    <row r="2828" spans="1:7" x14ac:dyDescent="0.25">
      <c r="A2828" s="29" t="s">
        <v>532</v>
      </c>
      <c r="B2828" s="29" t="s">
        <v>533</v>
      </c>
      <c r="C2828" s="82">
        <v>44242</v>
      </c>
      <c r="D2828" s="29" t="s">
        <v>19275</v>
      </c>
      <c r="E2828" s="31">
        <v>3680</v>
      </c>
      <c r="F2828" s="29" t="s">
        <v>18888</v>
      </c>
      <c r="G2828" t="s">
        <v>221</v>
      </c>
    </row>
    <row r="2829" spans="1:7" x14ac:dyDescent="0.25">
      <c r="A2829" s="29" t="s">
        <v>545</v>
      </c>
      <c r="B2829" s="29" t="s">
        <v>546</v>
      </c>
      <c r="C2829" s="82">
        <v>44242</v>
      </c>
      <c r="D2829" s="29" t="s">
        <v>19275</v>
      </c>
      <c r="E2829" s="31">
        <v>3680</v>
      </c>
      <c r="F2829" s="29" t="s">
        <v>18888</v>
      </c>
      <c r="G2829" t="s">
        <v>221</v>
      </c>
    </row>
    <row r="2830" spans="1:7" x14ac:dyDescent="0.25">
      <c r="A2830" s="29" t="s">
        <v>397</v>
      </c>
      <c r="B2830" s="29" t="s">
        <v>398</v>
      </c>
      <c r="C2830" s="82">
        <v>44243</v>
      </c>
      <c r="D2830" s="29" t="s">
        <v>19136</v>
      </c>
      <c r="E2830" s="31">
        <v>2300</v>
      </c>
      <c r="F2830" s="29" t="s">
        <v>18887</v>
      </c>
      <c r="G2830" t="s">
        <v>76</v>
      </c>
    </row>
    <row r="2831" spans="1:7" x14ac:dyDescent="0.25">
      <c r="A2831" s="29" t="s">
        <v>433</v>
      </c>
      <c r="B2831" s="29" t="s">
        <v>434</v>
      </c>
      <c r="C2831" s="82">
        <v>44243</v>
      </c>
      <c r="D2831" s="29" t="s">
        <v>19136</v>
      </c>
      <c r="E2831" s="31">
        <v>2300</v>
      </c>
      <c r="F2831" s="29" t="s">
        <v>18887</v>
      </c>
      <c r="G2831" t="s">
        <v>76</v>
      </c>
    </row>
    <row r="2832" spans="1:7" x14ac:dyDescent="0.25">
      <c r="A2832" s="29" t="s">
        <v>320</v>
      </c>
      <c r="B2832" s="29" t="s">
        <v>321</v>
      </c>
      <c r="C2832" s="82">
        <v>44242</v>
      </c>
      <c r="D2832" s="29" t="s">
        <v>19003</v>
      </c>
      <c r="E2832" s="31">
        <v>2270</v>
      </c>
      <c r="F2832" s="29" t="s">
        <v>18887</v>
      </c>
      <c r="G2832" t="s">
        <v>76</v>
      </c>
    </row>
    <row r="2833" spans="1:7" x14ac:dyDescent="0.25">
      <c r="A2833" s="29" t="s">
        <v>421</v>
      </c>
      <c r="B2833" s="29" t="s">
        <v>422</v>
      </c>
      <c r="C2833" s="82">
        <v>44212</v>
      </c>
      <c r="D2833" s="29" t="s">
        <v>19104</v>
      </c>
      <c r="E2833" s="31">
        <v>1840</v>
      </c>
      <c r="F2833" s="29" t="s">
        <v>18886</v>
      </c>
      <c r="G2833" t="s">
        <v>76</v>
      </c>
    </row>
    <row r="2834" spans="1:7" x14ac:dyDescent="0.25">
      <c r="A2834" s="29" t="s">
        <v>426</v>
      </c>
      <c r="B2834" s="29" t="s">
        <v>427</v>
      </c>
      <c r="C2834" s="82">
        <v>44212</v>
      </c>
      <c r="D2834" s="29" t="s">
        <v>19104</v>
      </c>
      <c r="E2834" s="31">
        <v>1840</v>
      </c>
      <c r="F2834" s="29" t="s">
        <v>18886</v>
      </c>
      <c r="G2834" t="s">
        <v>76</v>
      </c>
    </row>
    <row r="2835" spans="1:7" x14ac:dyDescent="0.25">
      <c r="A2835" s="29" t="s">
        <v>363</v>
      </c>
      <c r="B2835" s="29" t="s">
        <v>364</v>
      </c>
      <c r="C2835" s="82">
        <v>44212</v>
      </c>
      <c r="D2835" s="29" t="s">
        <v>19212</v>
      </c>
      <c r="E2835" s="31">
        <v>3202</v>
      </c>
      <c r="F2835" s="29" t="s">
        <v>18886</v>
      </c>
      <c r="G2835" t="s">
        <v>76</v>
      </c>
    </row>
    <row r="2836" spans="1:7" x14ac:dyDescent="0.25">
      <c r="A2836" s="29" t="s">
        <v>385</v>
      </c>
      <c r="B2836" s="29" t="s">
        <v>386</v>
      </c>
      <c r="C2836" s="82">
        <v>44212</v>
      </c>
      <c r="D2836" s="29" t="s">
        <v>19188</v>
      </c>
      <c r="E2836" s="31">
        <v>3060</v>
      </c>
      <c r="F2836" s="29" t="s">
        <v>18886</v>
      </c>
      <c r="G2836" t="s">
        <v>76</v>
      </c>
    </row>
    <row r="2837" spans="1:7" x14ac:dyDescent="0.25">
      <c r="A2837" s="29" t="s">
        <v>285</v>
      </c>
      <c r="B2837" s="29" t="s">
        <v>286</v>
      </c>
      <c r="C2837" s="82">
        <v>44212</v>
      </c>
      <c r="D2837" s="29" t="s">
        <v>19111</v>
      </c>
      <c r="E2837" s="31">
        <v>1950</v>
      </c>
      <c r="F2837" s="29" t="s">
        <v>18886</v>
      </c>
      <c r="G2837" t="s">
        <v>76</v>
      </c>
    </row>
    <row r="2838" spans="1:7" x14ac:dyDescent="0.25">
      <c r="A2838" s="29" t="s">
        <v>290</v>
      </c>
      <c r="B2838" s="29" t="s">
        <v>291</v>
      </c>
      <c r="C2838" s="82">
        <v>44212</v>
      </c>
      <c r="D2838" s="29" t="s">
        <v>19059</v>
      </c>
      <c r="E2838" s="31">
        <v>1160</v>
      </c>
      <c r="F2838" s="29" t="s">
        <v>18884</v>
      </c>
      <c r="G2838" t="s">
        <v>76</v>
      </c>
    </row>
    <row r="2839" spans="1:7" x14ac:dyDescent="0.25">
      <c r="A2839" s="29" t="s">
        <v>368</v>
      </c>
      <c r="B2839" s="29" t="s">
        <v>369</v>
      </c>
      <c r="C2839" s="82">
        <v>44212</v>
      </c>
      <c r="D2839" s="29" t="s">
        <v>19059</v>
      </c>
      <c r="E2839" s="31">
        <v>1160</v>
      </c>
      <c r="F2839" s="29" t="s">
        <v>18884</v>
      </c>
      <c r="G2839" t="s">
        <v>76</v>
      </c>
    </row>
    <row r="2840" spans="1:7" x14ac:dyDescent="0.25">
      <c r="A2840" s="29" t="s">
        <v>295</v>
      </c>
      <c r="B2840" s="29" t="s">
        <v>296</v>
      </c>
      <c r="C2840" s="82">
        <v>44212</v>
      </c>
      <c r="D2840" s="29" t="s">
        <v>19059</v>
      </c>
      <c r="E2840" s="31">
        <v>1160</v>
      </c>
      <c r="F2840" s="29" t="s">
        <v>18884</v>
      </c>
      <c r="G2840" t="s">
        <v>76</v>
      </c>
    </row>
    <row r="2841" spans="1:7" x14ac:dyDescent="0.25">
      <c r="A2841" s="29" t="s">
        <v>297</v>
      </c>
      <c r="B2841" s="29" t="s">
        <v>298</v>
      </c>
      <c r="C2841" s="82">
        <v>44212</v>
      </c>
      <c r="D2841" s="29" t="s">
        <v>19197</v>
      </c>
      <c r="E2841" s="31">
        <v>3090</v>
      </c>
      <c r="F2841" s="29" t="s">
        <v>18886</v>
      </c>
      <c r="G2841" t="s">
        <v>76</v>
      </c>
    </row>
    <row r="2842" spans="1:7" x14ac:dyDescent="0.25">
      <c r="A2842" s="29" t="s">
        <v>370</v>
      </c>
      <c r="B2842" s="29" t="s">
        <v>371</v>
      </c>
      <c r="C2842" s="82">
        <v>44212</v>
      </c>
      <c r="D2842" s="29" t="s">
        <v>19161</v>
      </c>
      <c r="E2842" s="31">
        <v>3550</v>
      </c>
      <c r="F2842" s="29" t="s">
        <v>18888</v>
      </c>
      <c r="G2842" t="s">
        <v>76</v>
      </c>
    </row>
    <row r="2843" spans="1:7" x14ac:dyDescent="0.25">
      <c r="A2843" s="29" t="s">
        <v>372</v>
      </c>
      <c r="B2843" s="29" t="s">
        <v>373</v>
      </c>
      <c r="C2843" s="82">
        <v>44212</v>
      </c>
      <c r="D2843" s="29" t="s">
        <v>19257</v>
      </c>
      <c r="E2843" s="31">
        <v>3530</v>
      </c>
      <c r="F2843" s="29" t="s">
        <v>18888</v>
      </c>
      <c r="G2843" t="s">
        <v>76</v>
      </c>
    </row>
    <row r="2844" spans="1:7" x14ac:dyDescent="0.25">
      <c r="A2844" s="29" t="s">
        <v>302</v>
      </c>
      <c r="B2844" s="29" t="s">
        <v>303</v>
      </c>
      <c r="C2844" s="82">
        <v>44212</v>
      </c>
      <c r="D2844" s="29" t="s">
        <v>19161</v>
      </c>
      <c r="E2844" s="31">
        <v>3550</v>
      </c>
      <c r="F2844" s="29" t="s">
        <v>18888</v>
      </c>
      <c r="G2844" t="s">
        <v>76</v>
      </c>
    </row>
    <row r="2845" spans="1:7" x14ac:dyDescent="0.25">
      <c r="A2845" s="29" t="s">
        <v>375</v>
      </c>
      <c r="B2845" s="29" t="s">
        <v>376</v>
      </c>
      <c r="C2845" s="82">
        <v>44212</v>
      </c>
      <c r="D2845" s="29" t="s">
        <v>19119</v>
      </c>
      <c r="E2845" s="31">
        <v>2220</v>
      </c>
      <c r="F2845" s="29" t="s">
        <v>18887</v>
      </c>
      <c r="G2845" t="s">
        <v>76</v>
      </c>
    </row>
    <row r="2846" spans="1:7" x14ac:dyDescent="0.25">
      <c r="A2846" s="29" t="s">
        <v>379</v>
      </c>
      <c r="B2846" s="29" t="s">
        <v>380</v>
      </c>
      <c r="C2846" s="82">
        <v>44212</v>
      </c>
      <c r="D2846" s="29" t="s">
        <v>19244</v>
      </c>
      <c r="E2846" s="31">
        <v>3404</v>
      </c>
      <c r="F2846" s="29" t="s">
        <v>18886</v>
      </c>
      <c r="G2846" t="s">
        <v>76</v>
      </c>
    </row>
    <row r="2847" spans="1:7" x14ac:dyDescent="0.25">
      <c r="A2847" s="29" t="s">
        <v>460</v>
      </c>
      <c r="B2847" s="29" t="s">
        <v>461</v>
      </c>
      <c r="C2847" s="82">
        <v>44212</v>
      </c>
      <c r="D2847" s="29" t="s">
        <v>19225</v>
      </c>
      <c r="E2847" s="31">
        <v>3300</v>
      </c>
      <c r="F2847" s="29" t="s">
        <v>18886</v>
      </c>
      <c r="G2847" t="s">
        <v>76</v>
      </c>
    </row>
    <row r="2848" spans="1:7" x14ac:dyDescent="0.25">
      <c r="A2848" s="29" t="s">
        <v>428</v>
      </c>
      <c r="B2848" s="29" t="s">
        <v>429</v>
      </c>
      <c r="C2848" s="82">
        <v>44212</v>
      </c>
      <c r="D2848" s="29" t="s">
        <v>19242</v>
      </c>
      <c r="E2848" s="31">
        <v>3400</v>
      </c>
      <c r="F2848" s="29" t="s">
        <v>18886</v>
      </c>
      <c r="G2848" t="s">
        <v>76</v>
      </c>
    </row>
    <row r="2849" spans="1:7" x14ac:dyDescent="0.25">
      <c r="A2849" s="29" t="s">
        <v>383</v>
      </c>
      <c r="B2849" s="29" t="s">
        <v>384</v>
      </c>
      <c r="C2849" s="82">
        <v>44212</v>
      </c>
      <c r="D2849" s="29" t="s">
        <v>19161</v>
      </c>
      <c r="E2849" s="31">
        <v>3550</v>
      </c>
      <c r="F2849" s="29" t="s">
        <v>18888</v>
      </c>
      <c r="G2849" t="s">
        <v>76</v>
      </c>
    </row>
    <row r="2850" spans="1:7" x14ac:dyDescent="0.25">
      <c r="A2850" s="29" t="s">
        <v>465</v>
      </c>
      <c r="B2850" s="29" t="s">
        <v>466</v>
      </c>
      <c r="C2850" s="82">
        <v>44212</v>
      </c>
      <c r="D2850" s="29" t="s">
        <v>19257</v>
      </c>
      <c r="E2850" s="31">
        <v>3530</v>
      </c>
      <c r="F2850" s="29" t="s">
        <v>18888</v>
      </c>
      <c r="G2850" t="s">
        <v>76</v>
      </c>
    </row>
    <row r="2851" spans="1:7" x14ac:dyDescent="0.25">
      <c r="A2851" s="29" t="s">
        <v>467</v>
      </c>
      <c r="B2851" s="29" t="s">
        <v>468</v>
      </c>
      <c r="C2851" s="82">
        <v>44212</v>
      </c>
      <c r="D2851" s="29" t="s">
        <v>19161</v>
      </c>
      <c r="E2851" s="31">
        <v>3550</v>
      </c>
      <c r="F2851" s="29" t="s">
        <v>18888</v>
      </c>
      <c r="G2851" t="s">
        <v>76</v>
      </c>
    </row>
    <row r="2852" spans="1:7" x14ac:dyDescent="0.25">
      <c r="A2852" s="29" t="s">
        <v>500</v>
      </c>
      <c r="B2852" s="29" t="s">
        <v>501</v>
      </c>
      <c r="C2852" s="82">
        <v>44212</v>
      </c>
      <c r="D2852" s="29" t="s">
        <v>19234</v>
      </c>
      <c r="E2852" s="31">
        <v>3360</v>
      </c>
      <c r="F2852" s="29" t="s">
        <v>18886</v>
      </c>
      <c r="G2852" t="s">
        <v>490</v>
      </c>
    </row>
    <row r="2853" spans="1:7" x14ac:dyDescent="0.25">
      <c r="A2853" s="29" t="s">
        <v>515</v>
      </c>
      <c r="B2853" s="29" t="s">
        <v>516</v>
      </c>
      <c r="C2853" s="82">
        <v>44244</v>
      </c>
      <c r="D2853" s="29" t="s">
        <v>19210</v>
      </c>
      <c r="E2853" s="31">
        <v>3200</v>
      </c>
      <c r="F2853" s="29" t="s">
        <v>18886</v>
      </c>
      <c r="G2853" t="s">
        <v>512</v>
      </c>
    </row>
    <row r="2854" spans="1:7" x14ac:dyDescent="0.25">
      <c r="A2854" s="29" t="s">
        <v>554</v>
      </c>
      <c r="B2854" s="29" t="s">
        <v>555</v>
      </c>
      <c r="C2854" s="82">
        <v>44244</v>
      </c>
      <c r="D2854" s="29" t="s">
        <v>19183</v>
      </c>
      <c r="E2854" s="31">
        <v>3020</v>
      </c>
      <c r="F2854" s="29" t="s">
        <v>18886</v>
      </c>
      <c r="G2854" t="s">
        <v>41</v>
      </c>
    </row>
    <row r="2855" spans="1:7" x14ac:dyDescent="0.25">
      <c r="A2855" s="29" t="s">
        <v>559</v>
      </c>
      <c r="B2855" s="29" t="s">
        <v>560</v>
      </c>
      <c r="C2855" s="82">
        <v>44244</v>
      </c>
      <c r="D2855" s="29" t="s">
        <v>19161</v>
      </c>
      <c r="E2855" s="31">
        <v>3550</v>
      </c>
      <c r="F2855" s="29" t="s">
        <v>18888</v>
      </c>
      <c r="G2855" t="s">
        <v>41</v>
      </c>
    </row>
    <row r="2856" spans="1:7" x14ac:dyDescent="0.25">
      <c r="A2856" s="29" t="s">
        <v>505</v>
      </c>
      <c r="B2856" s="29" t="s">
        <v>506</v>
      </c>
      <c r="C2856" s="82">
        <v>44243</v>
      </c>
      <c r="D2856" s="29" t="s">
        <v>19291</v>
      </c>
      <c r="E2856" s="31">
        <v>3740</v>
      </c>
      <c r="F2856" s="29" t="s">
        <v>18888</v>
      </c>
      <c r="G2856" t="s">
        <v>490</v>
      </c>
    </row>
    <row r="2857" spans="1:7" x14ac:dyDescent="0.25">
      <c r="A2857" s="29" t="s">
        <v>486</v>
      </c>
      <c r="B2857" s="29" t="s">
        <v>487</v>
      </c>
      <c r="C2857" s="82">
        <v>44243</v>
      </c>
      <c r="D2857" s="29" t="s">
        <v>19176</v>
      </c>
      <c r="E2857" s="31">
        <v>3000</v>
      </c>
      <c r="F2857" s="29" t="s">
        <v>18886</v>
      </c>
      <c r="G2857" t="s">
        <v>490</v>
      </c>
    </row>
    <row r="2858" spans="1:7" x14ac:dyDescent="0.25">
      <c r="A2858" s="29" t="s">
        <v>561</v>
      </c>
      <c r="B2858" s="29" t="s">
        <v>562</v>
      </c>
      <c r="C2858" s="82">
        <v>44243</v>
      </c>
      <c r="D2858" s="29" t="s">
        <v>19176</v>
      </c>
      <c r="E2858" s="31">
        <v>3000</v>
      </c>
      <c r="F2858" s="29" t="s">
        <v>18886</v>
      </c>
      <c r="G2858" t="s">
        <v>563</v>
      </c>
    </row>
    <row r="2859" spans="1:7" x14ac:dyDescent="0.25">
      <c r="A2859" s="29" t="s">
        <v>492</v>
      </c>
      <c r="B2859" s="29" t="s">
        <v>493</v>
      </c>
      <c r="C2859" s="82">
        <v>44243</v>
      </c>
      <c r="D2859" s="29" t="s">
        <v>19176</v>
      </c>
      <c r="E2859" s="31">
        <v>3000</v>
      </c>
      <c r="F2859" s="29" t="s">
        <v>18886</v>
      </c>
      <c r="G2859" t="s">
        <v>490</v>
      </c>
    </row>
    <row r="2860" spans="1:7" x14ac:dyDescent="0.25">
      <c r="A2860" s="29" t="s">
        <v>390</v>
      </c>
      <c r="B2860" s="29" t="s">
        <v>391</v>
      </c>
      <c r="C2860" s="82">
        <v>44243</v>
      </c>
      <c r="D2860" s="29" t="s">
        <v>19119</v>
      </c>
      <c r="E2860" s="31">
        <v>2220</v>
      </c>
      <c r="F2860" s="29" t="s">
        <v>18887</v>
      </c>
      <c r="G2860" t="s">
        <v>392</v>
      </c>
    </row>
    <row r="2861" spans="1:7" x14ac:dyDescent="0.25">
      <c r="A2861" s="29" t="s">
        <v>653</v>
      </c>
      <c r="B2861" s="29" t="s">
        <v>654</v>
      </c>
      <c r="C2861" s="82">
        <v>44243</v>
      </c>
      <c r="D2861" s="29" t="s">
        <v>19269</v>
      </c>
      <c r="E2861" s="31">
        <v>3583</v>
      </c>
      <c r="F2861" s="29" t="s">
        <v>18888</v>
      </c>
      <c r="G2861" t="s">
        <v>41</v>
      </c>
    </row>
    <row r="2862" spans="1:7" x14ac:dyDescent="0.25">
      <c r="A2862" s="29" t="s">
        <v>614</v>
      </c>
      <c r="B2862" s="29" t="s">
        <v>615</v>
      </c>
      <c r="C2862" s="82">
        <v>44243</v>
      </c>
      <c r="D2862" s="29" t="s">
        <v>19257</v>
      </c>
      <c r="E2862" s="31">
        <v>3530</v>
      </c>
      <c r="F2862" s="29" t="s">
        <v>18888</v>
      </c>
      <c r="G2862" t="s">
        <v>25</v>
      </c>
    </row>
    <row r="2863" spans="1:7" x14ac:dyDescent="0.25">
      <c r="A2863" s="29" t="s">
        <v>435</v>
      </c>
      <c r="B2863" s="29" t="s">
        <v>436</v>
      </c>
      <c r="C2863" s="82">
        <v>44243</v>
      </c>
      <c r="D2863" s="29" t="s">
        <v>19257</v>
      </c>
      <c r="E2863" s="31">
        <v>3530</v>
      </c>
      <c r="F2863" s="29" t="s">
        <v>18888</v>
      </c>
      <c r="G2863" t="s">
        <v>76</v>
      </c>
    </row>
    <row r="2864" spans="1:7" x14ac:dyDescent="0.25">
      <c r="A2864" s="29" t="s">
        <v>400</v>
      </c>
      <c r="B2864" s="29" t="s">
        <v>401</v>
      </c>
      <c r="C2864" s="82">
        <v>44243</v>
      </c>
      <c r="D2864" s="29" t="s">
        <v>19105</v>
      </c>
      <c r="E2864" s="31">
        <v>1910</v>
      </c>
      <c r="F2864" s="29" t="s">
        <v>18886</v>
      </c>
      <c r="G2864" t="s">
        <v>76</v>
      </c>
    </row>
    <row r="2865" spans="1:7" x14ac:dyDescent="0.25">
      <c r="A2865" s="29" t="s">
        <v>438</v>
      </c>
      <c r="B2865" s="29" t="s">
        <v>439</v>
      </c>
      <c r="C2865" s="82">
        <v>44243</v>
      </c>
      <c r="D2865" s="29" t="s">
        <v>19257</v>
      </c>
      <c r="E2865" s="31">
        <v>3530</v>
      </c>
      <c r="F2865" s="29" t="s">
        <v>18888</v>
      </c>
      <c r="G2865" t="s">
        <v>76</v>
      </c>
    </row>
    <row r="2866" spans="1:7" x14ac:dyDescent="0.25">
      <c r="A2866" s="29" t="s">
        <v>312</v>
      </c>
      <c r="B2866" s="29" t="s">
        <v>313</v>
      </c>
      <c r="C2866" s="82">
        <v>44243</v>
      </c>
      <c r="D2866" s="29" t="s">
        <v>19161</v>
      </c>
      <c r="E2866" s="31">
        <v>3550</v>
      </c>
      <c r="F2866" s="29" t="s">
        <v>18888</v>
      </c>
      <c r="G2866" t="s">
        <v>76</v>
      </c>
    </row>
    <row r="2867" spans="1:7" x14ac:dyDescent="0.25">
      <c r="A2867" s="29" t="s">
        <v>440</v>
      </c>
      <c r="B2867" s="29" t="s">
        <v>441</v>
      </c>
      <c r="C2867" s="82">
        <v>44243</v>
      </c>
      <c r="D2867" s="29" t="s">
        <v>19177</v>
      </c>
      <c r="E2867" s="31">
        <v>3001</v>
      </c>
      <c r="F2867" s="29" t="s">
        <v>18886</v>
      </c>
      <c r="G2867" t="s">
        <v>76</v>
      </c>
    </row>
    <row r="2868" spans="1:7" x14ac:dyDescent="0.25">
      <c r="A2868" s="29" t="s">
        <v>405</v>
      </c>
      <c r="B2868" s="29" t="s">
        <v>406</v>
      </c>
      <c r="C2868" s="82">
        <v>44243</v>
      </c>
      <c r="D2868" s="29" t="s">
        <v>19177</v>
      </c>
      <c r="E2868" s="31">
        <v>3001</v>
      </c>
      <c r="F2868" s="29" t="s">
        <v>18886</v>
      </c>
      <c r="G2868" t="s">
        <v>76</v>
      </c>
    </row>
    <row r="2869" spans="1:7" x14ac:dyDescent="0.25">
      <c r="A2869" s="29" t="s">
        <v>315</v>
      </c>
      <c r="B2869" s="29" t="s">
        <v>316</v>
      </c>
      <c r="C2869" s="82">
        <v>44243</v>
      </c>
      <c r="D2869" s="29" t="s">
        <v>19209</v>
      </c>
      <c r="E2869" s="31">
        <v>3191</v>
      </c>
      <c r="F2869" s="29" t="s">
        <v>18886</v>
      </c>
      <c r="G2869" t="s">
        <v>76</v>
      </c>
    </row>
    <row r="2870" spans="1:7" x14ac:dyDescent="0.25">
      <c r="A2870" s="29" t="s">
        <v>408</v>
      </c>
      <c r="B2870" s="29" t="s">
        <v>409</v>
      </c>
      <c r="C2870" s="82">
        <v>44243</v>
      </c>
      <c r="D2870" s="29" t="s">
        <v>19090</v>
      </c>
      <c r="E2870" s="31">
        <v>1560</v>
      </c>
      <c r="F2870" s="29" t="s">
        <v>18886</v>
      </c>
      <c r="G2870" t="s">
        <v>76</v>
      </c>
    </row>
    <row r="2871" spans="1:7" x14ac:dyDescent="0.25">
      <c r="A2871" s="29" t="s">
        <v>250</v>
      </c>
      <c r="B2871" s="29" t="s">
        <v>251</v>
      </c>
      <c r="C2871" s="82">
        <v>44243</v>
      </c>
      <c r="D2871" s="29" t="s">
        <v>19269</v>
      </c>
      <c r="E2871" s="31">
        <v>3583</v>
      </c>
      <c r="F2871" s="29" t="s">
        <v>18888</v>
      </c>
      <c r="G2871" t="s">
        <v>76</v>
      </c>
    </row>
    <row r="2872" spans="1:7" x14ac:dyDescent="0.25">
      <c r="A2872" s="29" t="s">
        <v>232</v>
      </c>
      <c r="B2872" s="29" t="s">
        <v>233</v>
      </c>
      <c r="C2872" s="82">
        <v>44244</v>
      </c>
      <c r="D2872" s="29" t="s">
        <v>19314</v>
      </c>
      <c r="E2872" s="31">
        <v>3980</v>
      </c>
      <c r="F2872" s="29" t="s">
        <v>18888</v>
      </c>
      <c r="G2872" t="s">
        <v>76</v>
      </c>
    </row>
    <row r="2873" spans="1:7" x14ac:dyDescent="0.25">
      <c r="A2873" s="29" t="s">
        <v>237</v>
      </c>
      <c r="B2873" s="29" t="s">
        <v>238</v>
      </c>
      <c r="C2873" s="82">
        <v>44244</v>
      </c>
      <c r="D2873" s="29" t="s">
        <v>15543</v>
      </c>
      <c r="E2873" s="31">
        <v>3580</v>
      </c>
      <c r="F2873" s="29" t="s">
        <v>18888</v>
      </c>
      <c r="G2873" t="s">
        <v>76</v>
      </c>
    </row>
    <row r="2874" spans="1:7" x14ac:dyDescent="0.25">
      <c r="A2874" s="29" t="s">
        <v>306</v>
      </c>
      <c r="B2874" s="29" t="s">
        <v>307</v>
      </c>
      <c r="C2874" s="82">
        <v>44244</v>
      </c>
      <c r="D2874" s="29" t="s">
        <v>15543</v>
      </c>
      <c r="E2874" s="31">
        <v>3580</v>
      </c>
      <c r="F2874" s="29" t="s">
        <v>18888</v>
      </c>
      <c r="G2874" t="s">
        <v>76</v>
      </c>
    </row>
    <row r="2875" spans="1:7" x14ac:dyDescent="0.25">
      <c r="A2875" s="29" t="s">
        <v>308</v>
      </c>
      <c r="B2875" s="29" t="s">
        <v>309</v>
      </c>
      <c r="C2875" s="82">
        <v>44244</v>
      </c>
      <c r="D2875" s="29" t="s">
        <v>19257</v>
      </c>
      <c r="E2875" s="31">
        <v>3530</v>
      </c>
      <c r="F2875" s="29" t="s">
        <v>18888</v>
      </c>
      <c r="G2875" t="s">
        <v>76</v>
      </c>
    </row>
    <row r="2876" spans="1:7" x14ac:dyDescent="0.25">
      <c r="A2876" s="29" t="s">
        <v>242</v>
      </c>
      <c r="B2876" s="29" t="s">
        <v>243</v>
      </c>
      <c r="C2876" s="82">
        <v>44244</v>
      </c>
      <c r="D2876" s="29" t="s">
        <v>19003</v>
      </c>
      <c r="E2876" s="31">
        <v>2270</v>
      </c>
      <c r="F2876" s="29" t="s">
        <v>18887</v>
      </c>
      <c r="G2876" t="s">
        <v>76</v>
      </c>
    </row>
    <row r="2877" spans="1:7" x14ac:dyDescent="0.25">
      <c r="A2877" s="29" t="s">
        <v>245</v>
      </c>
      <c r="B2877" s="29" t="s">
        <v>246</v>
      </c>
      <c r="C2877" s="82">
        <v>44244</v>
      </c>
      <c r="D2877" s="29" t="s">
        <v>19229</v>
      </c>
      <c r="E2877" s="31">
        <v>3320</v>
      </c>
      <c r="F2877" s="29" t="s">
        <v>18886</v>
      </c>
      <c r="G2877" t="s">
        <v>76</v>
      </c>
    </row>
    <row r="2878" spans="1:7" x14ac:dyDescent="0.25">
      <c r="A2878" s="29" t="s">
        <v>609</v>
      </c>
      <c r="B2878" s="29" t="s">
        <v>610</v>
      </c>
      <c r="C2878" s="82">
        <v>44244</v>
      </c>
      <c r="D2878" s="29" t="s">
        <v>19201</v>
      </c>
      <c r="E2878" s="31">
        <v>3120</v>
      </c>
      <c r="F2878" s="29" t="s">
        <v>18886</v>
      </c>
      <c r="G2878" t="s">
        <v>25</v>
      </c>
    </row>
    <row r="2879" spans="1:7" x14ac:dyDescent="0.25">
      <c r="A2879" s="29" t="s">
        <v>12660</v>
      </c>
      <c r="B2879" s="29" t="s">
        <v>12661</v>
      </c>
      <c r="C2879" s="82">
        <v>44242</v>
      </c>
      <c r="D2879" s="29" t="s">
        <v>19166</v>
      </c>
      <c r="E2879" s="31">
        <v>2640</v>
      </c>
      <c r="F2879" s="29" t="s">
        <v>18887</v>
      </c>
      <c r="G2879" t="s">
        <v>76</v>
      </c>
    </row>
    <row r="2880" spans="1:7" x14ac:dyDescent="0.25">
      <c r="A2880" s="29" t="s">
        <v>12662</v>
      </c>
      <c r="B2880" s="29" t="s">
        <v>12663</v>
      </c>
      <c r="C2880" s="82">
        <v>44242</v>
      </c>
      <c r="D2880" s="29" t="s">
        <v>18997</v>
      </c>
      <c r="E2880" s="31">
        <v>2140</v>
      </c>
      <c r="F2880" s="29" t="s">
        <v>18887</v>
      </c>
      <c r="G2880" t="s">
        <v>563</v>
      </c>
    </row>
    <row r="2881" spans="1:7" x14ac:dyDescent="0.25">
      <c r="A2881" s="29" t="s">
        <v>12665</v>
      </c>
      <c r="B2881" s="29" t="s">
        <v>12666</v>
      </c>
      <c r="C2881" s="82">
        <v>44242</v>
      </c>
      <c r="D2881" s="29" t="s">
        <v>18904</v>
      </c>
      <c r="E2881" s="31">
        <v>2050</v>
      </c>
      <c r="F2881" s="29" t="s">
        <v>18887</v>
      </c>
      <c r="G2881" t="s">
        <v>563</v>
      </c>
    </row>
    <row r="2882" spans="1:7" x14ac:dyDescent="0.25">
      <c r="A2882" s="29" t="s">
        <v>12667</v>
      </c>
      <c r="B2882" s="29" t="s">
        <v>12668</v>
      </c>
      <c r="C2882" s="82">
        <v>44243</v>
      </c>
      <c r="D2882" s="29" t="s">
        <v>18904</v>
      </c>
      <c r="E2882" s="31">
        <v>2018</v>
      </c>
      <c r="F2882" s="29" t="s">
        <v>18887</v>
      </c>
      <c r="G2882" t="s">
        <v>76</v>
      </c>
    </row>
    <row r="2883" spans="1:7" x14ac:dyDescent="0.25">
      <c r="A2883" s="29" t="s">
        <v>12669</v>
      </c>
      <c r="B2883" s="29" t="s">
        <v>12670</v>
      </c>
      <c r="C2883" s="82">
        <v>44242</v>
      </c>
      <c r="D2883" s="29" t="s">
        <v>18995</v>
      </c>
      <c r="E2883" s="31">
        <v>2100</v>
      </c>
      <c r="F2883" s="29" t="s">
        <v>18887</v>
      </c>
      <c r="G2883" t="s">
        <v>76</v>
      </c>
    </row>
    <row r="2884" spans="1:7" x14ac:dyDescent="0.25">
      <c r="A2884" s="29" t="s">
        <v>12671</v>
      </c>
      <c r="B2884" s="29" t="s">
        <v>12672</v>
      </c>
      <c r="C2884" s="82">
        <v>44242</v>
      </c>
      <c r="D2884" s="29" t="s">
        <v>18997</v>
      </c>
      <c r="E2884" s="31">
        <v>2140</v>
      </c>
      <c r="F2884" s="29" t="s">
        <v>18887</v>
      </c>
      <c r="G2884" t="s">
        <v>76</v>
      </c>
    </row>
    <row r="2885" spans="1:7" x14ac:dyDescent="0.25">
      <c r="A2885" s="29" t="s">
        <v>12673</v>
      </c>
      <c r="B2885" s="29" t="s">
        <v>12674</v>
      </c>
      <c r="C2885" s="82">
        <v>44242</v>
      </c>
      <c r="D2885" s="29" t="s">
        <v>18977</v>
      </c>
      <c r="E2885" s="31">
        <v>1090</v>
      </c>
      <c r="F2885" s="29" t="s">
        <v>18884</v>
      </c>
      <c r="G2885" t="s">
        <v>76</v>
      </c>
    </row>
    <row r="2886" spans="1:7" x14ac:dyDescent="0.25">
      <c r="A2886" s="29" t="s">
        <v>12675</v>
      </c>
      <c r="B2886" s="29" t="s">
        <v>12676</v>
      </c>
      <c r="C2886" s="82">
        <v>44244</v>
      </c>
      <c r="D2886" s="29" t="s">
        <v>19014</v>
      </c>
      <c r="E2886" s="31">
        <v>2560</v>
      </c>
      <c r="F2886" s="29" t="s">
        <v>18887</v>
      </c>
      <c r="G2886" t="s">
        <v>392</v>
      </c>
    </row>
    <row r="2887" spans="1:7" x14ac:dyDescent="0.25">
      <c r="A2887" s="29" t="s">
        <v>12677</v>
      </c>
      <c r="B2887" s="29" t="s">
        <v>12678</v>
      </c>
      <c r="C2887" s="82">
        <v>44244</v>
      </c>
      <c r="D2887" s="29" t="s">
        <v>19216</v>
      </c>
      <c r="E2887" s="31">
        <v>3220</v>
      </c>
      <c r="F2887" s="29" t="s">
        <v>18886</v>
      </c>
      <c r="G2887" t="s">
        <v>490</v>
      </c>
    </row>
    <row r="2888" spans="1:7" x14ac:dyDescent="0.25">
      <c r="A2888" s="29" t="s">
        <v>12680</v>
      </c>
      <c r="B2888" s="29" t="s">
        <v>12681</v>
      </c>
      <c r="C2888" s="82">
        <v>44244</v>
      </c>
      <c r="D2888" s="29" t="s">
        <v>19184</v>
      </c>
      <c r="E2888" s="31">
        <v>3040</v>
      </c>
      <c r="F2888" s="29" t="s">
        <v>18886</v>
      </c>
      <c r="G2888" t="s">
        <v>3691</v>
      </c>
    </row>
    <row r="2889" spans="1:7" x14ac:dyDescent="0.25">
      <c r="A2889" s="29" t="s">
        <v>12682</v>
      </c>
      <c r="B2889" s="29" t="s">
        <v>12683</v>
      </c>
      <c r="C2889" s="82">
        <v>44244</v>
      </c>
      <c r="D2889" s="29" t="s">
        <v>19223</v>
      </c>
      <c r="E2889" s="31">
        <v>3290</v>
      </c>
      <c r="F2889" s="29" t="s">
        <v>18886</v>
      </c>
      <c r="G2889" t="s">
        <v>25</v>
      </c>
    </row>
    <row r="2890" spans="1:7" x14ac:dyDescent="0.25">
      <c r="A2890" s="29" t="s">
        <v>12684</v>
      </c>
      <c r="B2890" s="29" t="s">
        <v>12685</v>
      </c>
      <c r="C2890" s="82">
        <v>44244</v>
      </c>
      <c r="D2890" s="29" t="s">
        <v>19249</v>
      </c>
      <c r="E2890" s="31">
        <v>3460</v>
      </c>
      <c r="F2890" s="29" t="s">
        <v>18886</v>
      </c>
      <c r="G2890" t="s">
        <v>41</v>
      </c>
    </row>
    <row r="2891" spans="1:7" x14ac:dyDescent="0.25">
      <c r="A2891" s="29" t="s">
        <v>12687</v>
      </c>
      <c r="B2891" s="29" t="s">
        <v>12688</v>
      </c>
      <c r="C2891" s="82">
        <v>44244</v>
      </c>
      <c r="D2891" s="29" t="s">
        <v>19120</v>
      </c>
      <c r="E2891" s="31">
        <v>2222</v>
      </c>
      <c r="F2891" s="29" t="s">
        <v>18887</v>
      </c>
      <c r="G2891" t="s">
        <v>522</v>
      </c>
    </row>
    <row r="2892" spans="1:7" x14ac:dyDescent="0.25">
      <c r="A2892" s="29" t="s">
        <v>12690</v>
      </c>
      <c r="B2892" s="29" t="s">
        <v>12691</v>
      </c>
      <c r="C2892" s="82">
        <v>44244</v>
      </c>
      <c r="D2892" s="29" t="s">
        <v>19268</v>
      </c>
      <c r="E2892" s="31">
        <v>3582</v>
      </c>
      <c r="F2892" s="29" t="s">
        <v>18888</v>
      </c>
      <c r="G2892" t="s">
        <v>76</v>
      </c>
    </row>
    <row r="2893" spans="1:7" x14ac:dyDescent="0.25">
      <c r="A2893" s="29" t="s">
        <v>12692</v>
      </c>
      <c r="B2893" s="29" t="s">
        <v>12693</v>
      </c>
      <c r="C2893" s="82">
        <v>44245</v>
      </c>
      <c r="D2893" s="29" t="s">
        <v>19257</v>
      </c>
      <c r="E2893" s="31">
        <v>3530</v>
      </c>
      <c r="F2893" s="29" t="s">
        <v>18888</v>
      </c>
      <c r="G2893" t="s">
        <v>76</v>
      </c>
    </row>
    <row r="2894" spans="1:7" x14ac:dyDescent="0.25">
      <c r="A2894" s="29" t="s">
        <v>12694</v>
      </c>
      <c r="B2894" s="29" t="s">
        <v>12695</v>
      </c>
      <c r="C2894" s="82">
        <v>44245</v>
      </c>
      <c r="D2894" s="29" t="s">
        <v>19012</v>
      </c>
      <c r="E2894" s="31">
        <v>2500</v>
      </c>
      <c r="F2894" s="29" t="s">
        <v>18887</v>
      </c>
      <c r="G2894" t="s">
        <v>76</v>
      </c>
    </row>
    <row r="2895" spans="1:7" x14ac:dyDescent="0.25">
      <c r="A2895" s="29" t="s">
        <v>12696</v>
      </c>
      <c r="B2895" s="29" t="s">
        <v>12697</v>
      </c>
      <c r="C2895" s="82">
        <v>44245</v>
      </c>
      <c r="D2895" s="29" t="s">
        <v>19177</v>
      </c>
      <c r="E2895" s="31">
        <v>3001</v>
      </c>
      <c r="F2895" s="29" t="s">
        <v>18886</v>
      </c>
      <c r="G2895" t="s">
        <v>76</v>
      </c>
    </row>
    <row r="2896" spans="1:7" x14ac:dyDescent="0.25">
      <c r="A2896" s="29" t="s">
        <v>6737</v>
      </c>
      <c r="B2896" s="29" t="s">
        <v>6738</v>
      </c>
      <c r="C2896" s="82">
        <v>44245</v>
      </c>
      <c r="D2896" s="29" t="s">
        <v>19260</v>
      </c>
      <c r="E2896" s="31">
        <v>3545</v>
      </c>
      <c r="F2896" s="29" t="s">
        <v>18888</v>
      </c>
      <c r="G2896" t="s">
        <v>76</v>
      </c>
    </row>
    <row r="2897" spans="1:7" x14ac:dyDescent="0.25">
      <c r="A2897" s="29" t="s">
        <v>6740</v>
      </c>
      <c r="B2897" s="29" t="s">
        <v>6741</v>
      </c>
      <c r="C2897" s="82">
        <v>44245</v>
      </c>
      <c r="D2897" s="29" t="s">
        <v>19244</v>
      </c>
      <c r="E2897" s="31">
        <v>3404</v>
      </c>
      <c r="F2897" s="29" t="s">
        <v>18886</v>
      </c>
      <c r="G2897" t="s">
        <v>76</v>
      </c>
    </row>
    <row r="2898" spans="1:7" x14ac:dyDescent="0.25">
      <c r="A2898" s="29" t="s">
        <v>6742</v>
      </c>
      <c r="B2898" s="29" t="s">
        <v>6743</v>
      </c>
      <c r="C2898" s="82">
        <v>44245</v>
      </c>
      <c r="D2898" s="29" t="s">
        <v>19268</v>
      </c>
      <c r="E2898" s="31">
        <v>3582</v>
      </c>
      <c r="F2898" s="29" t="s">
        <v>18888</v>
      </c>
      <c r="G2898" t="s">
        <v>76</v>
      </c>
    </row>
    <row r="2899" spans="1:7" x14ac:dyDescent="0.25">
      <c r="A2899" s="29" t="s">
        <v>6746</v>
      </c>
      <c r="B2899" s="29" t="s">
        <v>6747</v>
      </c>
      <c r="C2899" s="82">
        <v>44245</v>
      </c>
      <c r="D2899" s="29" t="s">
        <v>19314</v>
      </c>
      <c r="E2899" s="31">
        <v>3980</v>
      </c>
      <c r="F2899" s="29" t="s">
        <v>18888</v>
      </c>
      <c r="G2899" t="s">
        <v>76</v>
      </c>
    </row>
    <row r="2900" spans="1:7" x14ac:dyDescent="0.25">
      <c r="A2900" s="29" t="s">
        <v>6748</v>
      </c>
      <c r="B2900" s="29" t="s">
        <v>6749</v>
      </c>
      <c r="C2900" s="82">
        <v>44245</v>
      </c>
      <c r="D2900" s="29" t="s">
        <v>15543</v>
      </c>
      <c r="E2900" s="31">
        <v>3580</v>
      </c>
      <c r="F2900" s="29" t="s">
        <v>18888</v>
      </c>
      <c r="G2900" t="s">
        <v>76</v>
      </c>
    </row>
    <row r="2901" spans="1:7" x14ac:dyDescent="0.25">
      <c r="A2901" s="29" t="s">
        <v>9291</v>
      </c>
      <c r="B2901" s="29" t="s">
        <v>9292</v>
      </c>
      <c r="C2901" s="82">
        <v>44245</v>
      </c>
      <c r="D2901" s="29" t="s">
        <v>19225</v>
      </c>
      <c r="E2901" s="31">
        <v>3300</v>
      </c>
      <c r="F2901" s="29" t="s">
        <v>18886</v>
      </c>
      <c r="G2901" t="s">
        <v>76</v>
      </c>
    </row>
    <row r="2902" spans="1:7" x14ac:dyDescent="0.25">
      <c r="A2902" s="29" t="s">
        <v>9293</v>
      </c>
      <c r="B2902" s="29" t="s">
        <v>9294</v>
      </c>
      <c r="C2902" s="82">
        <v>44245</v>
      </c>
      <c r="D2902" s="29" t="s">
        <v>19241</v>
      </c>
      <c r="E2902" s="31">
        <v>3400</v>
      </c>
      <c r="F2902" s="29" t="s">
        <v>18886</v>
      </c>
      <c r="G2902" t="s">
        <v>76</v>
      </c>
    </row>
    <row r="2903" spans="1:7" x14ac:dyDescent="0.25">
      <c r="A2903" s="29" t="s">
        <v>9295</v>
      </c>
      <c r="B2903" s="29" t="s">
        <v>9296</v>
      </c>
      <c r="C2903" s="82">
        <v>44245</v>
      </c>
      <c r="D2903" s="29" t="s">
        <v>19195</v>
      </c>
      <c r="E2903" s="31">
        <v>3080</v>
      </c>
      <c r="F2903" s="29" t="s">
        <v>18886</v>
      </c>
      <c r="G2903" t="s">
        <v>76</v>
      </c>
    </row>
    <row r="2904" spans="1:7" x14ac:dyDescent="0.25">
      <c r="A2904" s="29" t="s">
        <v>9297</v>
      </c>
      <c r="B2904" s="29" t="s">
        <v>9298</v>
      </c>
      <c r="C2904" s="82">
        <v>44245</v>
      </c>
      <c r="D2904" s="29" t="s">
        <v>19090</v>
      </c>
      <c r="E2904" s="31">
        <v>1560</v>
      </c>
      <c r="F2904" s="29" t="s">
        <v>18886</v>
      </c>
      <c r="G2904" t="s">
        <v>76</v>
      </c>
    </row>
    <row r="2905" spans="1:7" x14ac:dyDescent="0.25">
      <c r="A2905" s="29" t="s">
        <v>9299</v>
      </c>
      <c r="B2905" s="29" t="s">
        <v>9300</v>
      </c>
      <c r="C2905" s="82">
        <v>44245</v>
      </c>
      <c r="D2905" s="29" t="s">
        <v>19161</v>
      </c>
      <c r="E2905" s="31">
        <v>3550</v>
      </c>
      <c r="F2905" s="29" t="s">
        <v>18888</v>
      </c>
      <c r="G2905" t="s">
        <v>76</v>
      </c>
    </row>
    <row r="2906" spans="1:7" x14ac:dyDescent="0.25">
      <c r="A2906" s="29" t="s">
        <v>9302</v>
      </c>
      <c r="B2906" s="29" t="s">
        <v>9303</v>
      </c>
      <c r="C2906" s="82">
        <v>44245</v>
      </c>
      <c r="D2906" s="29" t="s">
        <v>19257</v>
      </c>
      <c r="E2906" s="31">
        <v>3530</v>
      </c>
      <c r="F2906" s="29" t="s">
        <v>18888</v>
      </c>
      <c r="G2906" t="s">
        <v>76</v>
      </c>
    </row>
    <row r="2907" spans="1:7" x14ac:dyDescent="0.25">
      <c r="A2907" s="29" t="s">
        <v>9304</v>
      </c>
      <c r="B2907" s="29" t="s">
        <v>9305</v>
      </c>
      <c r="C2907" s="82">
        <v>44245</v>
      </c>
      <c r="D2907" s="29" t="s">
        <v>19176</v>
      </c>
      <c r="E2907" s="31">
        <v>3000</v>
      </c>
      <c r="F2907" s="29" t="s">
        <v>18886</v>
      </c>
      <c r="G2907" t="s">
        <v>9306</v>
      </c>
    </row>
    <row r="2908" spans="1:7" x14ac:dyDescent="0.25">
      <c r="A2908" s="29" t="s">
        <v>9308</v>
      </c>
      <c r="B2908" s="29" t="s">
        <v>9309</v>
      </c>
      <c r="C2908" s="82">
        <v>44245</v>
      </c>
      <c r="D2908" s="29" t="s">
        <v>19257</v>
      </c>
      <c r="E2908" s="31">
        <v>3530</v>
      </c>
      <c r="F2908" s="29" t="s">
        <v>18888</v>
      </c>
      <c r="G2908" t="s">
        <v>221</v>
      </c>
    </row>
    <row r="2909" spans="1:7" x14ac:dyDescent="0.25">
      <c r="A2909" s="29" t="s">
        <v>9311</v>
      </c>
      <c r="B2909" s="29" t="s">
        <v>9312</v>
      </c>
      <c r="C2909" s="82">
        <v>44245</v>
      </c>
      <c r="D2909" s="29" t="s">
        <v>19112</v>
      </c>
      <c r="E2909" s="31">
        <v>1970</v>
      </c>
      <c r="F2909" s="29" t="s">
        <v>18886</v>
      </c>
      <c r="G2909" t="s">
        <v>563</v>
      </c>
    </row>
    <row r="2910" spans="1:7" x14ac:dyDescent="0.25">
      <c r="A2910" s="29" t="s">
        <v>9314</v>
      </c>
      <c r="B2910" s="29" t="s">
        <v>9315</v>
      </c>
      <c r="C2910" s="82">
        <v>44245</v>
      </c>
      <c r="D2910" s="29" t="s">
        <v>19112</v>
      </c>
      <c r="E2910" s="31">
        <v>1970</v>
      </c>
      <c r="F2910" s="29" t="s">
        <v>18886</v>
      </c>
      <c r="G2910" t="s">
        <v>221</v>
      </c>
    </row>
    <row r="2911" spans="1:7" x14ac:dyDescent="0.25">
      <c r="A2911" s="29" t="s">
        <v>9316</v>
      </c>
      <c r="B2911" s="29" t="s">
        <v>9317</v>
      </c>
      <c r="C2911" s="82">
        <v>44245</v>
      </c>
      <c r="D2911" s="29" t="s">
        <v>19195</v>
      </c>
      <c r="E2911" s="31">
        <v>3080</v>
      </c>
      <c r="F2911" s="29" t="s">
        <v>18886</v>
      </c>
      <c r="G2911" t="s">
        <v>563</v>
      </c>
    </row>
    <row r="2912" spans="1:7" x14ac:dyDescent="0.25">
      <c r="A2912" s="29" t="s">
        <v>9318</v>
      </c>
      <c r="B2912" s="29" t="s">
        <v>9319</v>
      </c>
      <c r="C2912" s="82">
        <v>44245</v>
      </c>
      <c r="D2912" s="29" t="s">
        <v>19163</v>
      </c>
      <c r="E2912" s="31">
        <v>2580</v>
      </c>
      <c r="F2912" s="29" t="s">
        <v>18887</v>
      </c>
      <c r="G2912" t="s">
        <v>1224</v>
      </c>
    </row>
    <row r="2913" spans="1:7" x14ac:dyDescent="0.25">
      <c r="A2913" s="29" t="s">
        <v>9321</v>
      </c>
      <c r="B2913" s="29" t="s">
        <v>9322</v>
      </c>
      <c r="C2913" s="82">
        <v>44245</v>
      </c>
      <c r="D2913" s="29" t="s">
        <v>19179</v>
      </c>
      <c r="E2913" s="31">
        <v>3010</v>
      </c>
      <c r="F2913" s="29" t="s">
        <v>18886</v>
      </c>
      <c r="G2913" t="s">
        <v>490</v>
      </c>
    </row>
    <row r="2914" spans="1:7" x14ac:dyDescent="0.25">
      <c r="A2914" s="29" t="s">
        <v>9324</v>
      </c>
      <c r="B2914" s="29" t="s">
        <v>9325</v>
      </c>
      <c r="C2914" s="82">
        <v>44245</v>
      </c>
      <c r="D2914" s="29" t="s">
        <v>19179</v>
      </c>
      <c r="E2914" s="31">
        <v>3010</v>
      </c>
      <c r="F2914" s="29" t="s">
        <v>18886</v>
      </c>
      <c r="G2914" t="s">
        <v>490</v>
      </c>
    </row>
    <row r="2915" spans="1:7" x14ac:dyDescent="0.25">
      <c r="A2915" s="29" t="s">
        <v>9326</v>
      </c>
      <c r="B2915" s="29" t="s">
        <v>9327</v>
      </c>
      <c r="C2915" s="82">
        <v>44245</v>
      </c>
      <c r="D2915" s="29" t="s">
        <v>19179</v>
      </c>
      <c r="E2915" s="31">
        <v>3010</v>
      </c>
      <c r="F2915" s="29" t="s">
        <v>18886</v>
      </c>
      <c r="G2915" t="s">
        <v>490</v>
      </c>
    </row>
    <row r="2916" spans="1:7" x14ac:dyDescent="0.25">
      <c r="A2916" s="29" t="s">
        <v>9329</v>
      </c>
      <c r="B2916" s="29" t="s">
        <v>9330</v>
      </c>
      <c r="C2916" s="82">
        <v>44245</v>
      </c>
      <c r="D2916" s="29" t="s">
        <v>19119</v>
      </c>
      <c r="E2916" s="31">
        <v>2220</v>
      </c>
      <c r="F2916" s="29" t="s">
        <v>18887</v>
      </c>
      <c r="G2916" t="s">
        <v>34</v>
      </c>
    </row>
    <row r="2917" spans="1:7" x14ac:dyDescent="0.25">
      <c r="A2917" s="29" t="s">
        <v>9331</v>
      </c>
      <c r="B2917" s="29" t="s">
        <v>9332</v>
      </c>
      <c r="C2917" s="82">
        <v>44243</v>
      </c>
      <c r="D2917" s="29" t="s">
        <v>19313</v>
      </c>
      <c r="E2917" s="31">
        <v>3980</v>
      </c>
      <c r="F2917" s="29" t="s">
        <v>18888</v>
      </c>
      <c r="G2917" t="s">
        <v>528</v>
      </c>
    </row>
    <row r="2918" spans="1:7" x14ac:dyDescent="0.25">
      <c r="A2918" s="29" t="s">
        <v>9334</v>
      </c>
      <c r="B2918" s="29" t="s">
        <v>9335</v>
      </c>
      <c r="C2918" s="82">
        <v>44244</v>
      </c>
      <c r="D2918" s="29" t="s">
        <v>19012</v>
      </c>
      <c r="E2918" s="31">
        <v>2500</v>
      </c>
      <c r="F2918" s="29" t="s">
        <v>18887</v>
      </c>
      <c r="G2918" t="s">
        <v>34</v>
      </c>
    </row>
    <row r="2919" spans="1:7" x14ac:dyDescent="0.25">
      <c r="A2919" s="29" t="s">
        <v>9337</v>
      </c>
      <c r="B2919" s="29" t="s">
        <v>9338</v>
      </c>
      <c r="C2919" s="82">
        <v>44244</v>
      </c>
      <c r="D2919" s="29" t="s">
        <v>19183</v>
      </c>
      <c r="E2919" s="31">
        <v>3020</v>
      </c>
      <c r="F2919" s="29" t="s">
        <v>18886</v>
      </c>
      <c r="G2919" t="s">
        <v>34</v>
      </c>
    </row>
    <row r="2920" spans="1:7" x14ac:dyDescent="0.25">
      <c r="A2920" s="29" t="s">
        <v>9340</v>
      </c>
      <c r="B2920" s="29" t="s">
        <v>9341</v>
      </c>
      <c r="C2920" s="82">
        <v>44244</v>
      </c>
      <c r="D2920" s="29" t="s">
        <v>19036</v>
      </c>
      <c r="E2920" s="31">
        <v>3520</v>
      </c>
      <c r="F2920" s="29" t="s">
        <v>18888</v>
      </c>
      <c r="G2920" t="s">
        <v>76</v>
      </c>
    </row>
    <row r="2921" spans="1:7" x14ac:dyDescent="0.25">
      <c r="A2921" s="29" t="s">
        <v>9342</v>
      </c>
      <c r="B2921" s="29" t="s">
        <v>9343</v>
      </c>
      <c r="C2921" s="82">
        <v>44220</v>
      </c>
      <c r="D2921" s="29" t="s">
        <v>19096</v>
      </c>
      <c r="E2921" s="31">
        <v>1654</v>
      </c>
      <c r="F2921" s="29" t="s">
        <v>18886</v>
      </c>
      <c r="G2921" t="s">
        <v>34</v>
      </c>
    </row>
    <row r="2922" spans="1:7" x14ac:dyDescent="0.25">
      <c r="A2922" s="29" t="s">
        <v>9346</v>
      </c>
      <c r="B2922" s="29" t="s">
        <v>9347</v>
      </c>
      <c r="C2922" s="82">
        <v>44243</v>
      </c>
      <c r="D2922" s="29" t="s">
        <v>19096</v>
      </c>
      <c r="E2922" s="31">
        <v>1654</v>
      </c>
      <c r="F2922" s="29" t="s">
        <v>18886</v>
      </c>
      <c r="G2922" t="s">
        <v>76</v>
      </c>
    </row>
    <row r="2923" spans="1:7" x14ac:dyDescent="0.25">
      <c r="A2923" s="29" t="s">
        <v>9349</v>
      </c>
      <c r="B2923" s="29" t="s">
        <v>9350</v>
      </c>
      <c r="C2923" s="82">
        <v>44243</v>
      </c>
      <c r="D2923" s="29" t="s">
        <v>19237</v>
      </c>
      <c r="E2923" s="31">
        <v>3380</v>
      </c>
      <c r="F2923" s="29" t="s">
        <v>18886</v>
      </c>
      <c r="G2923" t="s">
        <v>392</v>
      </c>
    </row>
    <row r="2924" spans="1:7" x14ac:dyDescent="0.25">
      <c r="A2924" s="29" t="s">
        <v>9352</v>
      </c>
      <c r="B2924" s="29" t="s">
        <v>9353</v>
      </c>
      <c r="C2924" s="82">
        <v>44242</v>
      </c>
      <c r="D2924" s="29" t="s">
        <v>19078</v>
      </c>
      <c r="E2924" s="31">
        <v>1410</v>
      </c>
      <c r="F2924" s="29" t="s">
        <v>18885</v>
      </c>
      <c r="G2924" t="s">
        <v>76</v>
      </c>
    </row>
    <row r="2925" spans="1:7" x14ac:dyDescent="0.25">
      <c r="A2925" s="29" t="s">
        <v>9354</v>
      </c>
      <c r="B2925" s="29" t="s">
        <v>9355</v>
      </c>
      <c r="C2925" s="82">
        <v>44236</v>
      </c>
      <c r="D2925" s="29" t="s">
        <v>19024</v>
      </c>
      <c r="E2925" s="31">
        <v>2800</v>
      </c>
      <c r="F2925" s="29" t="s">
        <v>18887</v>
      </c>
      <c r="G2925" t="s">
        <v>76</v>
      </c>
    </row>
    <row r="2926" spans="1:7" x14ac:dyDescent="0.25">
      <c r="A2926" s="29" t="s">
        <v>9357</v>
      </c>
      <c r="B2926" s="29" t="s">
        <v>9358</v>
      </c>
      <c r="C2926" s="82">
        <v>44242</v>
      </c>
      <c r="D2926" s="29" t="s">
        <v>19146</v>
      </c>
      <c r="E2926" s="31">
        <v>2360</v>
      </c>
      <c r="F2926" s="29" t="s">
        <v>18887</v>
      </c>
      <c r="G2926" t="s">
        <v>76</v>
      </c>
    </row>
    <row r="2927" spans="1:7" x14ac:dyDescent="0.25">
      <c r="A2927" s="29" t="s">
        <v>9359</v>
      </c>
      <c r="B2927" s="29" t="s">
        <v>9360</v>
      </c>
      <c r="C2927" s="82">
        <v>44242</v>
      </c>
      <c r="D2927" s="29" t="s">
        <v>19145</v>
      </c>
      <c r="E2927" s="31">
        <v>2350</v>
      </c>
      <c r="F2927" s="29" t="s">
        <v>18887</v>
      </c>
      <c r="G2927" t="s">
        <v>392</v>
      </c>
    </row>
    <row r="2928" spans="1:7" x14ac:dyDescent="0.25">
      <c r="A2928" s="29" t="s">
        <v>9361</v>
      </c>
      <c r="B2928" s="29" t="s">
        <v>9362</v>
      </c>
      <c r="C2928" s="82">
        <v>44242</v>
      </c>
      <c r="D2928" s="29" t="s">
        <v>19136</v>
      </c>
      <c r="E2928" s="31">
        <v>2300</v>
      </c>
      <c r="F2928" s="29" t="s">
        <v>18887</v>
      </c>
      <c r="G2928" t="s">
        <v>76</v>
      </c>
    </row>
    <row r="2929" spans="1:7" x14ac:dyDescent="0.25">
      <c r="A2929" s="29" t="s">
        <v>9363</v>
      </c>
      <c r="B2929" s="29" t="s">
        <v>9364</v>
      </c>
      <c r="C2929" s="82">
        <v>44243</v>
      </c>
      <c r="D2929" s="29" t="s">
        <v>18904</v>
      </c>
      <c r="E2929" s="31">
        <v>2018</v>
      </c>
      <c r="F2929" s="29" t="s">
        <v>18887</v>
      </c>
      <c r="G2929" t="s">
        <v>76</v>
      </c>
    </row>
    <row r="2930" spans="1:7" x14ac:dyDescent="0.25">
      <c r="A2930" s="29" t="s">
        <v>9365</v>
      </c>
      <c r="B2930" s="29" t="s">
        <v>9366</v>
      </c>
      <c r="C2930" s="82">
        <v>44243</v>
      </c>
      <c r="D2930" s="29" t="s">
        <v>19408</v>
      </c>
      <c r="E2930" s="31">
        <v>9130</v>
      </c>
      <c r="F2930" s="29" t="s">
        <v>18894</v>
      </c>
      <c r="G2930" t="s">
        <v>221</v>
      </c>
    </row>
    <row r="2931" spans="1:7" x14ac:dyDescent="0.25">
      <c r="A2931" s="29" t="s">
        <v>9369</v>
      </c>
      <c r="B2931" s="29" t="s">
        <v>9370</v>
      </c>
      <c r="C2931" s="82">
        <v>44242</v>
      </c>
      <c r="D2931" s="29" t="s">
        <v>19147</v>
      </c>
      <c r="E2931" s="31">
        <v>2370</v>
      </c>
      <c r="F2931" s="29" t="s">
        <v>18887</v>
      </c>
      <c r="G2931" t="s">
        <v>76</v>
      </c>
    </row>
    <row r="2932" spans="1:7" x14ac:dyDescent="0.25">
      <c r="A2932" s="29" t="s">
        <v>9372</v>
      </c>
      <c r="B2932" s="29" t="s">
        <v>9373</v>
      </c>
      <c r="C2932" s="82">
        <v>44242</v>
      </c>
      <c r="D2932" s="29" t="s">
        <v>19035</v>
      </c>
      <c r="E2932" s="31">
        <v>2980</v>
      </c>
      <c r="F2932" s="29" t="s">
        <v>18887</v>
      </c>
      <c r="G2932" t="s">
        <v>2160</v>
      </c>
    </row>
    <row r="2933" spans="1:7" x14ac:dyDescent="0.25">
      <c r="A2933" s="29" t="s">
        <v>9375</v>
      </c>
      <c r="B2933" s="29" t="s">
        <v>9376</v>
      </c>
      <c r="C2933" s="82">
        <v>44243</v>
      </c>
      <c r="D2933" s="29" t="s">
        <v>19257</v>
      </c>
      <c r="E2933" s="31">
        <v>3530</v>
      </c>
      <c r="F2933" s="29" t="s">
        <v>18888</v>
      </c>
      <c r="G2933" t="s">
        <v>76</v>
      </c>
    </row>
    <row r="2934" spans="1:7" x14ac:dyDescent="0.25">
      <c r="A2934" s="29" t="s">
        <v>9377</v>
      </c>
      <c r="B2934" s="29" t="s">
        <v>9378</v>
      </c>
      <c r="C2934" s="82">
        <v>44242</v>
      </c>
      <c r="D2934" s="29" t="s">
        <v>19167</v>
      </c>
      <c r="E2934" s="31">
        <v>2840</v>
      </c>
      <c r="F2934" s="29" t="s">
        <v>18887</v>
      </c>
      <c r="G2934" t="s">
        <v>490</v>
      </c>
    </row>
    <row r="2935" spans="1:7" x14ac:dyDescent="0.25">
      <c r="A2935" s="29" t="s">
        <v>9379</v>
      </c>
      <c r="B2935" s="29" t="s">
        <v>9380</v>
      </c>
      <c r="C2935" s="82">
        <v>44243</v>
      </c>
      <c r="D2935" s="29" t="s">
        <v>19256</v>
      </c>
      <c r="E2935" s="31">
        <v>3512</v>
      </c>
      <c r="F2935" s="29" t="s">
        <v>18888</v>
      </c>
      <c r="G2935" t="s">
        <v>841</v>
      </c>
    </row>
    <row r="2936" spans="1:7" x14ac:dyDescent="0.25">
      <c r="A2936" s="29" t="s">
        <v>9383</v>
      </c>
      <c r="B2936" s="29" t="s">
        <v>9384</v>
      </c>
      <c r="C2936" s="82">
        <v>44237</v>
      </c>
      <c r="D2936" s="29" t="s">
        <v>19318</v>
      </c>
      <c r="E2936" s="31">
        <v>4219</v>
      </c>
      <c r="F2936" s="29" t="s">
        <v>18889</v>
      </c>
      <c r="G2936" t="s">
        <v>563</v>
      </c>
    </row>
    <row r="2937" spans="1:7" x14ac:dyDescent="0.25">
      <c r="A2937" s="29" t="s">
        <v>9388</v>
      </c>
      <c r="B2937" s="29" t="s">
        <v>9389</v>
      </c>
      <c r="C2937" s="82">
        <v>44238</v>
      </c>
      <c r="D2937" s="29" t="s">
        <v>19246</v>
      </c>
      <c r="E2937" s="31">
        <v>3440</v>
      </c>
      <c r="F2937" s="29" t="s">
        <v>18886</v>
      </c>
      <c r="G2937" t="s">
        <v>392</v>
      </c>
    </row>
    <row r="2938" spans="1:7" x14ac:dyDescent="0.25">
      <c r="A2938" s="29" t="s">
        <v>9393</v>
      </c>
      <c r="B2938" s="29" t="s">
        <v>9394</v>
      </c>
      <c r="C2938" s="82">
        <v>44242</v>
      </c>
      <c r="D2938" s="29" t="s">
        <v>19257</v>
      </c>
      <c r="E2938" s="31">
        <v>3530</v>
      </c>
      <c r="F2938" s="29" t="s">
        <v>18888</v>
      </c>
      <c r="G2938" t="s">
        <v>76</v>
      </c>
    </row>
    <row r="2939" spans="1:7" x14ac:dyDescent="0.25">
      <c r="A2939" s="29" t="s">
        <v>9396</v>
      </c>
      <c r="B2939" s="29" t="s">
        <v>9397</v>
      </c>
      <c r="C2939" s="82">
        <v>44242</v>
      </c>
      <c r="D2939" s="29" t="s">
        <v>19036</v>
      </c>
      <c r="E2939" s="31">
        <v>3520</v>
      </c>
      <c r="F2939" s="29" t="s">
        <v>18888</v>
      </c>
      <c r="G2939" t="s">
        <v>76</v>
      </c>
    </row>
    <row r="2940" spans="1:7" x14ac:dyDescent="0.25">
      <c r="A2940" s="29" t="s">
        <v>9399</v>
      </c>
      <c r="B2940" s="29" t="s">
        <v>9400</v>
      </c>
      <c r="C2940" s="82">
        <v>44243</v>
      </c>
      <c r="D2940" s="29" t="s">
        <v>19246</v>
      </c>
      <c r="E2940" s="31">
        <v>3440</v>
      </c>
      <c r="F2940" s="29" t="s">
        <v>18886</v>
      </c>
      <c r="G2940" t="s">
        <v>41</v>
      </c>
    </row>
    <row r="2941" spans="1:7" x14ac:dyDescent="0.25">
      <c r="A2941" s="29" t="s">
        <v>9402</v>
      </c>
      <c r="B2941" s="29" t="s">
        <v>9403</v>
      </c>
      <c r="C2941" s="82">
        <v>44243</v>
      </c>
      <c r="D2941" s="29" t="s">
        <v>19257</v>
      </c>
      <c r="E2941" s="31">
        <v>3530</v>
      </c>
      <c r="F2941" s="29" t="s">
        <v>18888</v>
      </c>
      <c r="G2941" t="s">
        <v>76</v>
      </c>
    </row>
    <row r="2942" spans="1:7" x14ac:dyDescent="0.25">
      <c r="A2942" s="29" t="s">
        <v>9404</v>
      </c>
      <c r="B2942" s="29" t="s">
        <v>9405</v>
      </c>
      <c r="C2942" s="82">
        <v>44244</v>
      </c>
      <c r="D2942" s="29" t="s">
        <v>18904</v>
      </c>
      <c r="E2942" s="31">
        <v>2018</v>
      </c>
      <c r="F2942" s="29" t="s">
        <v>18887</v>
      </c>
      <c r="G2942" t="s">
        <v>76</v>
      </c>
    </row>
    <row r="2943" spans="1:7" x14ac:dyDescent="0.25">
      <c r="A2943" s="29" t="s">
        <v>9407</v>
      </c>
      <c r="B2943" s="29" t="s">
        <v>9408</v>
      </c>
      <c r="C2943" s="82">
        <v>44244</v>
      </c>
      <c r="D2943" s="29" t="s">
        <v>19147</v>
      </c>
      <c r="E2943" s="31">
        <v>2370</v>
      </c>
      <c r="F2943" s="29" t="s">
        <v>18887</v>
      </c>
      <c r="G2943" t="s">
        <v>76</v>
      </c>
    </row>
    <row r="2944" spans="1:7" x14ac:dyDescent="0.25">
      <c r="A2944" s="29" t="s">
        <v>9409</v>
      </c>
      <c r="B2944" s="29" t="s">
        <v>9410</v>
      </c>
      <c r="C2944" s="82">
        <v>44245</v>
      </c>
      <c r="D2944" s="29" t="s">
        <v>18904</v>
      </c>
      <c r="E2944" s="31">
        <v>2018</v>
      </c>
      <c r="F2944" s="29" t="s">
        <v>18887</v>
      </c>
      <c r="G2944" t="s">
        <v>76</v>
      </c>
    </row>
    <row r="2945" spans="1:7" x14ac:dyDescent="0.25">
      <c r="A2945" s="29" t="s">
        <v>6750</v>
      </c>
      <c r="B2945" s="29" t="s">
        <v>6751</v>
      </c>
      <c r="C2945" s="82">
        <v>44245</v>
      </c>
      <c r="D2945" s="29" t="s">
        <v>19134</v>
      </c>
      <c r="E2945" s="31">
        <v>2280</v>
      </c>
      <c r="F2945" s="29" t="s">
        <v>18887</v>
      </c>
      <c r="G2945" t="s">
        <v>76</v>
      </c>
    </row>
    <row r="2946" spans="1:7" x14ac:dyDescent="0.25">
      <c r="A2946" s="29" t="s">
        <v>6753</v>
      </c>
      <c r="B2946" s="29" t="s">
        <v>6754</v>
      </c>
      <c r="C2946" s="82">
        <v>44245</v>
      </c>
      <c r="D2946" s="29" t="s">
        <v>18907</v>
      </c>
      <c r="E2946" s="31">
        <v>3600</v>
      </c>
      <c r="F2946" s="29" t="s">
        <v>18888</v>
      </c>
      <c r="G2946" t="s">
        <v>76</v>
      </c>
    </row>
    <row r="2947" spans="1:7" x14ac:dyDescent="0.25">
      <c r="A2947" s="29" t="s">
        <v>6755</v>
      </c>
      <c r="B2947" s="29" t="s">
        <v>6756</v>
      </c>
      <c r="C2947" s="82">
        <v>44244</v>
      </c>
      <c r="D2947" s="29" t="s">
        <v>19146</v>
      </c>
      <c r="E2947" s="31">
        <v>2360</v>
      </c>
      <c r="F2947" s="29" t="s">
        <v>18887</v>
      </c>
      <c r="G2947" t="s">
        <v>841</v>
      </c>
    </row>
    <row r="2948" spans="1:7" x14ac:dyDescent="0.25">
      <c r="A2948" s="29" t="s">
        <v>6757</v>
      </c>
      <c r="B2948" s="29" t="s">
        <v>6758</v>
      </c>
      <c r="C2948" s="82">
        <v>44244</v>
      </c>
      <c r="D2948" s="29" t="s">
        <v>18966</v>
      </c>
      <c r="E2948" s="31">
        <v>1070</v>
      </c>
      <c r="F2948" s="29" t="s">
        <v>18884</v>
      </c>
      <c r="G2948" t="s">
        <v>490</v>
      </c>
    </row>
    <row r="2949" spans="1:7" x14ac:dyDescent="0.25">
      <c r="A2949" s="29" t="s">
        <v>6760</v>
      </c>
      <c r="B2949" s="29" t="s">
        <v>6761</v>
      </c>
      <c r="C2949" s="82">
        <v>44244</v>
      </c>
      <c r="D2949" s="29" t="s">
        <v>18969</v>
      </c>
      <c r="E2949" s="31">
        <v>1050</v>
      </c>
      <c r="F2949" s="29" t="s">
        <v>18884</v>
      </c>
      <c r="G2949" t="s">
        <v>76</v>
      </c>
    </row>
    <row r="2950" spans="1:7" x14ac:dyDescent="0.25">
      <c r="A2950" s="29" t="s">
        <v>6763</v>
      </c>
      <c r="B2950" s="29" t="s">
        <v>6764</v>
      </c>
      <c r="C2950" s="82">
        <v>44241</v>
      </c>
      <c r="D2950" s="29" t="s">
        <v>18969</v>
      </c>
      <c r="E2950" s="31">
        <v>1050</v>
      </c>
      <c r="F2950" s="29" t="s">
        <v>18884</v>
      </c>
      <c r="G2950" t="s">
        <v>490</v>
      </c>
    </row>
    <row r="2951" spans="1:7" x14ac:dyDescent="0.25">
      <c r="A2951" s="29" t="s">
        <v>6766</v>
      </c>
      <c r="B2951" s="29" t="s">
        <v>6767</v>
      </c>
      <c r="C2951" s="82">
        <v>44241</v>
      </c>
      <c r="D2951" s="29" t="s">
        <v>18969</v>
      </c>
      <c r="E2951" s="31">
        <v>1050</v>
      </c>
      <c r="F2951" s="29" t="s">
        <v>18884</v>
      </c>
      <c r="G2951" t="s">
        <v>76</v>
      </c>
    </row>
    <row r="2952" spans="1:7" x14ac:dyDescent="0.25">
      <c r="A2952" s="29" t="s">
        <v>6768</v>
      </c>
      <c r="B2952" s="29" t="s">
        <v>6769</v>
      </c>
      <c r="C2952" s="82">
        <v>44242</v>
      </c>
      <c r="D2952" s="29" t="s">
        <v>19060</v>
      </c>
      <c r="E2952" s="31">
        <v>1160</v>
      </c>
      <c r="F2952" s="29" t="s">
        <v>18884</v>
      </c>
      <c r="G2952" t="s">
        <v>512</v>
      </c>
    </row>
    <row r="2953" spans="1:7" x14ac:dyDescent="0.25">
      <c r="A2953" s="29" t="s">
        <v>6770</v>
      </c>
      <c r="B2953" s="29" t="s">
        <v>6771</v>
      </c>
      <c r="C2953" s="82">
        <v>44242</v>
      </c>
      <c r="D2953" s="29" t="s">
        <v>19057</v>
      </c>
      <c r="E2953" s="31">
        <v>1150</v>
      </c>
      <c r="F2953" s="29" t="s">
        <v>18884</v>
      </c>
      <c r="G2953" t="s">
        <v>76</v>
      </c>
    </row>
    <row r="2954" spans="1:7" x14ac:dyDescent="0.25">
      <c r="A2954" s="29" t="s">
        <v>6774</v>
      </c>
      <c r="B2954" s="29" t="s">
        <v>6775</v>
      </c>
      <c r="C2954" s="82">
        <v>44242</v>
      </c>
      <c r="D2954" s="29" t="s">
        <v>18977</v>
      </c>
      <c r="E2954" s="31">
        <v>1090</v>
      </c>
      <c r="F2954" s="29" t="s">
        <v>18884</v>
      </c>
      <c r="G2954" t="s">
        <v>25</v>
      </c>
    </row>
    <row r="2955" spans="1:7" x14ac:dyDescent="0.25">
      <c r="A2955" s="29" t="s">
        <v>6778</v>
      </c>
      <c r="B2955" s="29" t="s">
        <v>6779</v>
      </c>
      <c r="C2955" s="82">
        <v>44242</v>
      </c>
      <c r="D2955" s="29" t="s">
        <v>18968</v>
      </c>
      <c r="E2955" s="31">
        <v>1030</v>
      </c>
      <c r="F2955" s="29" t="s">
        <v>18884</v>
      </c>
      <c r="G2955" t="s">
        <v>490</v>
      </c>
    </row>
    <row r="2956" spans="1:7" x14ac:dyDescent="0.25">
      <c r="A2956" s="29" t="s">
        <v>9412</v>
      </c>
      <c r="B2956" s="29" t="s">
        <v>9413</v>
      </c>
      <c r="C2956" s="82">
        <v>44243</v>
      </c>
      <c r="D2956" s="29" t="s">
        <v>19063</v>
      </c>
      <c r="E2956" s="31">
        <v>1200</v>
      </c>
      <c r="F2956" s="29" t="s">
        <v>18884</v>
      </c>
      <c r="G2956" t="s">
        <v>25</v>
      </c>
    </row>
    <row r="2957" spans="1:7" x14ac:dyDescent="0.25">
      <c r="A2957" s="29" t="s">
        <v>9415</v>
      </c>
      <c r="B2957" s="29" t="s">
        <v>9416</v>
      </c>
      <c r="C2957" s="82">
        <v>44243</v>
      </c>
      <c r="D2957" s="29" t="s">
        <v>19063</v>
      </c>
      <c r="E2957" s="31">
        <v>1200</v>
      </c>
      <c r="F2957" s="29" t="s">
        <v>18884</v>
      </c>
      <c r="G2957" t="s">
        <v>76</v>
      </c>
    </row>
    <row r="2958" spans="1:7" x14ac:dyDescent="0.25">
      <c r="A2958" s="29" t="s">
        <v>9417</v>
      </c>
      <c r="B2958" s="29" t="s">
        <v>9418</v>
      </c>
      <c r="C2958" s="82">
        <v>44243</v>
      </c>
      <c r="D2958" s="29" t="s">
        <v>19063</v>
      </c>
      <c r="E2958" s="31">
        <v>1200</v>
      </c>
      <c r="F2958" s="29" t="s">
        <v>18884</v>
      </c>
      <c r="G2958" t="s">
        <v>76</v>
      </c>
    </row>
    <row r="2959" spans="1:7" x14ac:dyDescent="0.25">
      <c r="A2959" s="29" t="s">
        <v>6781</v>
      </c>
      <c r="B2959" s="29" t="s">
        <v>6782</v>
      </c>
      <c r="C2959" s="82">
        <v>44244</v>
      </c>
      <c r="D2959" s="29" t="s">
        <v>19066</v>
      </c>
      <c r="E2959" s="31">
        <v>1210</v>
      </c>
      <c r="F2959" s="29" t="s">
        <v>18884</v>
      </c>
      <c r="G2959" t="s">
        <v>76</v>
      </c>
    </row>
    <row r="2960" spans="1:7" x14ac:dyDescent="0.25">
      <c r="A2960" s="29" t="s">
        <v>6785</v>
      </c>
      <c r="B2960" s="29" t="s">
        <v>6786</v>
      </c>
      <c r="C2960" s="82">
        <v>44244</v>
      </c>
      <c r="D2960" s="29" t="s">
        <v>18968</v>
      </c>
      <c r="E2960" s="31">
        <v>1030</v>
      </c>
      <c r="F2960" s="29" t="s">
        <v>18884</v>
      </c>
      <c r="G2960" t="s">
        <v>76</v>
      </c>
    </row>
    <row r="2961" spans="1:7" x14ac:dyDescent="0.25">
      <c r="A2961" s="29" t="s">
        <v>6788</v>
      </c>
      <c r="B2961" s="29" t="s">
        <v>6789</v>
      </c>
      <c r="C2961" s="82">
        <v>44243</v>
      </c>
      <c r="D2961" s="29" t="s">
        <v>19282</v>
      </c>
      <c r="E2961" s="31">
        <v>3660</v>
      </c>
      <c r="F2961" s="29" t="s">
        <v>18888</v>
      </c>
      <c r="G2961" t="s">
        <v>841</v>
      </c>
    </row>
    <row r="2962" spans="1:7" x14ac:dyDescent="0.25">
      <c r="A2962" s="29" t="s">
        <v>6791</v>
      </c>
      <c r="B2962" s="29" t="s">
        <v>6792</v>
      </c>
      <c r="C2962" s="82">
        <v>44243</v>
      </c>
      <c r="D2962" s="29" t="s">
        <v>18907</v>
      </c>
      <c r="E2962" s="31">
        <v>3600</v>
      </c>
      <c r="F2962" s="29" t="s">
        <v>18888</v>
      </c>
      <c r="G2962" t="s">
        <v>1819</v>
      </c>
    </row>
    <row r="2963" spans="1:7" x14ac:dyDescent="0.25">
      <c r="A2963" s="29" t="s">
        <v>6793</v>
      </c>
      <c r="B2963" s="29" t="s">
        <v>6794</v>
      </c>
      <c r="C2963" s="82">
        <v>44242</v>
      </c>
      <c r="D2963" s="29" t="s">
        <v>19232</v>
      </c>
      <c r="E2963" s="31">
        <v>3650</v>
      </c>
      <c r="F2963" s="29" t="s">
        <v>18888</v>
      </c>
      <c r="G2963" t="s">
        <v>76</v>
      </c>
    </row>
    <row r="2964" spans="1:7" x14ac:dyDescent="0.25">
      <c r="A2964" s="29" t="s">
        <v>6795</v>
      </c>
      <c r="B2964" s="29" t="s">
        <v>6796</v>
      </c>
      <c r="C2964" s="82">
        <v>44242</v>
      </c>
      <c r="D2964" s="29" t="s">
        <v>19310</v>
      </c>
      <c r="E2964" s="31">
        <v>3960</v>
      </c>
      <c r="F2964" s="29" t="s">
        <v>18888</v>
      </c>
      <c r="G2964" t="s">
        <v>76</v>
      </c>
    </row>
    <row r="2965" spans="1:7" x14ac:dyDescent="0.25">
      <c r="A2965" s="29" t="s">
        <v>9419</v>
      </c>
      <c r="B2965" s="29" t="s">
        <v>9420</v>
      </c>
      <c r="C2965" s="82">
        <v>44242</v>
      </c>
      <c r="D2965" s="29" t="s">
        <v>19316</v>
      </c>
      <c r="E2965" s="31">
        <v>3990</v>
      </c>
      <c r="F2965" s="29" t="s">
        <v>18888</v>
      </c>
      <c r="G2965" t="s">
        <v>76</v>
      </c>
    </row>
    <row r="2966" spans="1:7" x14ac:dyDescent="0.25">
      <c r="A2966" s="29" t="s">
        <v>6797</v>
      </c>
      <c r="B2966" s="29" t="s">
        <v>6798</v>
      </c>
      <c r="C2966" s="82">
        <v>44242</v>
      </c>
      <c r="D2966" s="29" t="s">
        <v>19316</v>
      </c>
      <c r="E2966" s="31">
        <v>3990</v>
      </c>
      <c r="F2966" s="29" t="s">
        <v>18888</v>
      </c>
      <c r="G2966" t="s">
        <v>76</v>
      </c>
    </row>
    <row r="2967" spans="1:7" x14ac:dyDescent="0.25">
      <c r="A2967" s="29" t="s">
        <v>6800</v>
      </c>
      <c r="B2967" s="29" t="s">
        <v>6801</v>
      </c>
      <c r="C2967" s="82">
        <v>44242</v>
      </c>
      <c r="D2967" s="29" t="s">
        <v>19310</v>
      </c>
      <c r="E2967" s="31">
        <v>3960</v>
      </c>
      <c r="F2967" s="29" t="s">
        <v>18888</v>
      </c>
      <c r="G2967" t="s">
        <v>76</v>
      </c>
    </row>
    <row r="2968" spans="1:7" x14ac:dyDescent="0.25">
      <c r="A2968" s="29" t="s">
        <v>6802</v>
      </c>
      <c r="B2968" s="29" t="s">
        <v>6803</v>
      </c>
      <c r="C2968" s="82">
        <v>44242</v>
      </c>
      <c r="D2968" s="29" t="s">
        <v>19291</v>
      </c>
      <c r="E2968" s="31">
        <v>3740</v>
      </c>
      <c r="F2968" s="29" t="s">
        <v>18888</v>
      </c>
      <c r="G2968" t="s">
        <v>76</v>
      </c>
    </row>
    <row r="2969" spans="1:7" x14ac:dyDescent="0.25">
      <c r="A2969" s="29" t="s">
        <v>6804</v>
      </c>
      <c r="B2969" s="29" t="s">
        <v>6805</v>
      </c>
      <c r="C2969" s="82">
        <v>44242</v>
      </c>
      <c r="D2969" s="29" t="s">
        <v>19275</v>
      </c>
      <c r="E2969" s="31">
        <v>3680</v>
      </c>
      <c r="F2969" s="29" t="s">
        <v>18888</v>
      </c>
      <c r="G2969" t="s">
        <v>76</v>
      </c>
    </row>
    <row r="2970" spans="1:7" x14ac:dyDescent="0.25">
      <c r="A2970" s="29" t="s">
        <v>6806</v>
      </c>
      <c r="B2970" s="29" t="s">
        <v>6807</v>
      </c>
      <c r="C2970" s="82">
        <v>44242</v>
      </c>
      <c r="D2970" s="29" t="s">
        <v>19302</v>
      </c>
      <c r="E2970" s="31">
        <v>3910</v>
      </c>
      <c r="F2970" s="29" t="s">
        <v>18888</v>
      </c>
      <c r="G2970" t="s">
        <v>76</v>
      </c>
    </row>
    <row r="2971" spans="1:7" x14ac:dyDescent="0.25">
      <c r="A2971" s="29" t="s">
        <v>6810</v>
      </c>
      <c r="B2971" s="29" t="s">
        <v>6811</v>
      </c>
      <c r="C2971" s="82">
        <v>44242</v>
      </c>
      <c r="D2971" s="29" t="s">
        <v>19310</v>
      </c>
      <c r="E2971" s="31">
        <v>3960</v>
      </c>
      <c r="F2971" s="29" t="s">
        <v>18888</v>
      </c>
      <c r="G2971" t="s">
        <v>5546</v>
      </c>
    </row>
    <row r="2972" spans="1:7" x14ac:dyDescent="0.25">
      <c r="A2972" s="29" t="s">
        <v>6812</v>
      </c>
      <c r="B2972" s="29" t="s">
        <v>6813</v>
      </c>
      <c r="C2972" s="82">
        <v>44242</v>
      </c>
      <c r="D2972" s="29" t="s">
        <v>19272</v>
      </c>
      <c r="E2972" s="31">
        <v>3620</v>
      </c>
      <c r="F2972" s="29" t="s">
        <v>18888</v>
      </c>
      <c r="G2972" t="s">
        <v>563</v>
      </c>
    </row>
    <row r="2973" spans="1:7" x14ac:dyDescent="0.25">
      <c r="A2973" s="29" t="s">
        <v>6815</v>
      </c>
      <c r="B2973" s="29" t="s">
        <v>6816</v>
      </c>
      <c r="C2973" s="82">
        <v>44242</v>
      </c>
      <c r="D2973" s="29" t="s">
        <v>19232</v>
      </c>
      <c r="E2973" s="31">
        <v>3650</v>
      </c>
      <c r="F2973" s="29" t="s">
        <v>18888</v>
      </c>
      <c r="G2973" t="s">
        <v>76</v>
      </c>
    </row>
    <row r="2974" spans="1:7" x14ac:dyDescent="0.25">
      <c r="A2974" s="29" t="s">
        <v>6817</v>
      </c>
      <c r="B2974" s="29" t="s">
        <v>6818</v>
      </c>
      <c r="C2974" s="82">
        <v>44242</v>
      </c>
      <c r="D2974" s="29" t="s">
        <v>19283</v>
      </c>
      <c r="E2974" s="31">
        <v>3665</v>
      </c>
      <c r="F2974" s="29" t="s">
        <v>18888</v>
      </c>
      <c r="G2974" t="s">
        <v>76</v>
      </c>
    </row>
    <row r="2975" spans="1:7" x14ac:dyDescent="0.25">
      <c r="A2975" s="29" t="s">
        <v>6819</v>
      </c>
      <c r="B2975" s="29" t="s">
        <v>6820</v>
      </c>
      <c r="C2975" s="82">
        <v>44242</v>
      </c>
      <c r="D2975" s="29" t="s">
        <v>19290</v>
      </c>
      <c r="E2975" s="31">
        <v>3700</v>
      </c>
      <c r="F2975" s="29" t="s">
        <v>18888</v>
      </c>
      <c r="G2975" t="s">
        <v>76</v>
      </c>
    </row>
    <row r="2976" spans="1:7" x14ac:dyDescent="0.25">
      <c r="A2976" s="29" t="s">
        <v>6822</v>
      </c>
      <c r="B2976" s="29" t="s">
        <v>6823</v>
      </c>
      <c r="C2976" s="82">
        <v>44242</v>
      </c>
      <c r="D2976" s="29" t="s">
        <v>19257</v>
      </c>
      <c r="E2976" s="31">
        <v>3530</v>
      </c>
      <c r="F2976" s="29" t="s">
        <v>18888</v>
      </c>
      <c r="G2976" t="s">
        <v>76</v>
      </c>
    </row>
    <row r="2977" spans="1:7" x14ac:dyDescent="0.25">
      <c r="A2977" s="29" t="s">
        <v>6824</v>
      </c>
      <c r="B2977" s="29" t="s">
        <v>6825</v>
      </c>
      <c r="C2977" s="82">
        <v>44242</v>
      </c>
      <c r="D2977" s="29" t="s">
        <v>18907</v>
      </c>
      <c r="E2977" s="31">
        <v>3600</v>
      </c>
      <c r="F2977" s="29" t="s">
        <v>18888</v>
      </c>
      <c r="G2977" t="s">
        <v>76</v>
      </c>
    </row>
    <row r="2978" spans="1:7" x14ac:dyDescent="0.25">
      <c r="A2978" s="29" t="s">
        <v>6827</v>
      </c>
      <c r="B2978" s="29" t="s">
        <v>6828</v>
      </c>
      <c r="C2978" s="82">
        <v>44242</v>
      </c>
      <c r="D2978" s="29" t="s">
        <v>19257</v>
      </c>
      <c r="E2978" s="31">
        <v>3530</v>
      </c>
      <c r="F2978" s="29" t="s">
        <v>18888</v>
      </c>
      <c r="G2978" t="s">
        <v>76</v>
      </c>
    </row>
    <row r="2979" spans="1:7" x14ac:dyDescent="0.25">
      <c r="A2979" s="29" t="s">
        <v>6829</v>
      </c>
      <c r="B2979" s="29" t="s">
        <v>6830</v>
      </c>
      <c r="C2979" s="82">
        <v>44242</v>
      </c>
      <c r="D2979" s="29" t="s">
        <v>19271</v>
      </c>
      <c r="E2979" s="31">
        <v>3630</v>
      </c>
      <c r="F2979" s="29" t="s">
        <v>18888</v>
      </c>
      <c r="G2979" t="s">
        <v>25</v>
      </c>
    </row>
    <row r="2980" spans="1:7" x14ac:dyDescent="0.25">
      <c r="A2980" s="29" t="s">
        <v>6832</v>
      </c>
      <c r="B2980" s="29" t="s">
        <v>6833</v>
      </c>
      <c r="C2980" s="82">
        <v>44242</v>
      </c>
      <c r="D2980" s="29" t="s">
        <v>19232</v>
      </c>
      <c r="E2980" s="31">
        <v>3650</v>
      </c>
      <c r="F2980" s="29" t="s">
        <v>18888</v>
      </c>
      <c r="G2980" t="s">
        <v>76</v>
      </c>
    </row>
    <row r="2981" spans="1:7" x14ac:dyDescent="0.25">
      <c r="A2981" s="29" t="s">
        <v>6834</v>
      </c>
      <c r="B2981" s="29" t="s">
        <v>6835</v>
      </c>
      <c r="C2981" s="82">
        <v>44242</v>
      </c>
      <c r="D2981" s="29" t="s">
        <v>19275</v>
      </c>
      <c r="E2981" s="31">
        <v>3680</v>
      </c>
      <c r="F2981" s="29" t="s">
        <v>18888</v>
      </c>
      <c r="G2981" t="s">
        <v>76</v>
      </c>
    </row>
    <row r="2982" spans="1:7" x14ac:dyDescent="0.25">
      <c r="A2982" s="29" t="s">
        <v>6836</v>
      </c>
      <c r="B2982" s="29" t="s">
        <v>6837</v>
      </c>
      <c r="C2982" s="82">
        <v>44242</v>
      </c>
      <c r="D2982" s="29" t="s">
        <v>19283</v>
      </c>
      <c r="E2982" s="31">
        <v>3665</v>
      </c>
      <c r="F2982" s="29" t="s">
        <v>18888</v>
      </c>
      <c r="G2982" t="s">
        <v>76</v>
      </c>
    </row>
    <row r="2983" spans="1:7" x14ac:dyDescent="0.25">
      <c r="A2983" s="29" t="s">
        <v>6839</v>
      </c>
      <c r="B2983" s="29" t="s">
        <v>6840</v>
      </c>
      <c r="C2983" s="82">
        <v>44242</v>
      </c>
      <c r="D2983" s="29" t="s">
        <v>18907</v>
      </c>
      <c r="E2983" s="31">
        <v>3600</v>
      </c>
      <c r="F2983" s="29" t="s">
        <v>18888</v>
      </c>
      <c r="G2983" t="s">
        <v>25</v>
      </c>
    </row>
    <row r="2984" spans="1:7" x14ac:dyDescent="0.25">
      <c r="A2984" s="29" t="s">
        <v>6841</v>
      </c>
      <c r="B2984" s="29" t="s">
        <v>6842</v>
      </c>
      <c r="C2984" s="82">
        <v>44239</v>
      </c>
      <c r="D2984" s="29" t="s">
        <v>18915</v>
      </c>
      <c r="E2984" s="31">
        <v>8020</v>
      </c>
      <c r="F2984" s="29" t="s">
        <v>18893</v>
      </c>
      <c r="G2984" t="s">
        <v>221</v>
      </c>
    </row>
    <row r="2985" spans="1:7" x14ac:dyDescent="0.25">
      <c r="A2985" s="29" t="s">
        <v>6843</v>
      </c>
      <c r="B2985" s="29" t="s">
        <v>6844</v>
      </c>
      <c r="C2985" s="82">
        <v>44238</v>
      </c>
      <c r="D2985" s="29" t="s">
        <v>18914</v>
      </c>
      <c r="E2985" s="31">
        <v>8000</v>
      </c>
      <c r="F2985" s="29" t="s">
        <v>18893</v>
      </c>
      <c r="G2985" t="s">
        <v>76</v>
      </c>
    </row>
    <row r="2986" spans="1:7" x14ac:dyDescent="0.25">
      <c r="A2986" s="29" t="s">
        <v>6846</v>
      </c>
      <c r="B2986" s="29" t="s">
        <v>6847</v>
      </c>
      <c r="C2986" s="82">
        <v>44240</v>
      </c>
      <c r="D2986" s="29" t="s">
        <v>19390</v>
      </c>
      <c r="E2986" s="31">
        <v>8490</v>
      </c>
      <c r="F2986" s="29" t="s">
        <v>18893</v>
      </c>
      <c r="G2986" t="s">
        <v>221</v>
      </c>
    </row>
    <row r="2987" spans="1:7" x14ac:dyDescent="0.25">
      <c r="A2987" s="29" t="s">
        <v>6851</v>
      </c>
      <c r="B2987" s="29" t="s">
        <v>6852</v>
      </c>
      <c r="C2987" s="82">
        <v>44239</v>
      </c>
      <c r="D2987" s="29" t="s">
        <v>18914</v>
      </c>
      <c r="E2987" s="31">
        <v>8310</v>
      </c>
      <c r="F2987" s="29" t="s">
        <v>18893</v>
      </c>
      <c r="G2987" t="s">
        <v>221</v>
      </c>
    </row>
    <row r="2988" spans="1:7" x14ac:dyDescent="0.25">
      <c r="A2988" s="29" t="s">
        <v>6854</v>
      </c>
      <c r="B2988" s="29" t="s">
        <v>6855</v>
      </c>
      <c r="C2988" s="82">
        <v>44242</v>
      </c>
      <c r="D2988" s="29" t="s">
        <v>18915</v>
      </c>
      <c r="E2988" s="31">
        <v>8020</v>
      </c>
      <c r="F2988" s="29" t="s">
        <v>18893</v>
      </c>
      <c r="G2988" t="s">
        <v>221</v>
      </c>
    </row>
    <row r="2989" spans="1:7" x14ac:dyDescent="0.25">
      <c r="A2989" s="29" t="s">
        <v>6857</v>
      </c>
      <c r="B2989" s="29" t="s">
        <v>6858</v>
      </c>
      <c r="C2989" s="82">
        <v>44240</v>
      </c>
      <c r="D2989" s="29" t="s">
        <v>18914</v>
      </c>
      <c r="E2989" s="31">
        <v>8000</v>
      </c>
      <c r="F2989" s="29" t="s">
        <v>18893</v>
      </c>
      <c r="G2989" t="s">
        <v>221</v>
      </c>
    </row>
    <row r="2990" spans="1:7" x14ac:dyDescent="0.25">
      <c r="A2990" s="29" t="s">
        <v>6859</v>
      </c>
      <c r="B2990" s="29" t="s">
        <v>6860</v>
      </c>
      <c r="C2990" s="82">
        <v>44242</v>
      </c>
      <c r="D2990" s="29" t="s">
        <v>18915</v>
      </c>
      <c r="E2990" s="31">
        <v>8020</v>
      </c>
      <c r="F2990" s="29" t="s">
        <v>18893</v>
      </c>
      <c r="G2990" t="s">
        <v>221</v>
      </c>
    </row>
    <row r="2991" spans="1:7" x14ac:dyDescent="0.25">
      <c r="A2991" s="29" t="s">
        <v>6861</v>
      </c>
      <c r="B2991" s="29" t="s">
        <v>6862</v>
      </c>
      <c r="C2991" s="82">
        <v>44240</v>
      </c>
      <c r="D2991" s="29" t="s">
        <v>18914</v>
      </c>
      <c r="E2991" s="31">
        <v>8000</v>
      </c>
      <c r="F2991" s="29" t="s">
        <v>18893</v>
      </c>
      <c r="G2991" t="s">
        <v>221</v>
      </c>
    </row>
    <row r="2992" spans="1:7" x14ac:dyDescent="0.25">
      <c r="A2992" s="29" t="s">
        <v>6863</v>
      </c>
      <c r="B2992" s="29" t="s">
        <v>6864</v>
      </c>
      <c r="C2992" s="82">
        <v>44240</v>
      </c>
      <c r="D2992" s="29" t="s">
        <v>18914</v>
      </c>
      <c r="E2992" s="31">
        <v>8310</v>
      </c>
      <c r="F2992" s="29" t="s">
        <v>18893</v>
      </c>
      <c r="G2992" t="s">
        <v>221</v>
      </c>
    </row>
    <row r="2993" spans="1:7" x14ac:dyDescent="0.25">
      <c r="A2993" s="29" t="s">
        <v>6865</v>
      </c>
      <c r="B2993" s="29" t="s">
        <v>6866</v>
      </c>
      <c r="C2993" s="82">
        <v>44235</v>
      </c>
      <c r="D2993" s="29" t="s">
        <v>18914</v>
      </c>
      <c r="E2993" s="31">
        <v>8200</v>
      </c>
      <c r="F2993" s="29" t="s">
        <v>18893</v>
      </c>
      <c r="G2993" t="s">
        <v>221</v>
      </c>
    </row>
    <row r="2994" spans="1:7" x14ac:dyDescent="0.25">
      <c r="A2994" s="29" t="s">
        <v>6867</v>
      </c>
      <c r="B2994" s="29" t="s">
        <v>6868</v>
      </c>
      <c r="C2994" s="82">
        <v>44240</v>
      </c>
      <c r="D2994" s="29" t="s">
        <v>19379</v>
      </c>
      <c r="E2994" s="31">
        <v>8340</v>
      </c>
      <c r="F2994" s="29" t="s">
        <v>18893</v>
      </c>
      <c r="G2994" t="s">
        <v>221</v>
      </c>
    </row>
    <row r="2995" spans="1:7" x14ac:dyDescent="0.25">
      <c r="A2995" s="29" t="s">
        <v>6869</v>
      </c>
      <c r="B2995" s="29" t="s">
        <v>6870</v>
      </c>
      <c r="C2995" s="82">
        <v>44241</v>
      </c>
      <c r="D2995" s="29" t="s">
        <v>18914</v>
      </c>
      <c r="E2995" s="31">
        <v>8000</v>
      </c>
      <c r="F2995" s="29" t="s">
        <v>18893</v>
      </c>
      <c r="G2995" t="s">
        <v>76</v>
      </c>
    </row>
    <row r="2996" spans="1:7" x14ac:dyDescent="0.25">
      <c r="A2996" s="29" t="s">
        <v>9421</v>
      </c>
      <c r="B2996" s="29" t="s">
        <v>9422</v>
      </c>
      <c r="C2996" s="82">
        <v>44240</v>
      </c>
      <c r="D2996" s="29" t="s">
        <v>18915</v>
      </c>
      <c r="E2996" s="31">
        <v>8020</v>
      </c>
      <c r="F2996" s="29" t="s">
        <v>18893</v>
      </c>
      <c r="G2996" t="s">
        <v>221</v>
      </c>
    </row>
    <row r="2997" spans="1:7" x14ac:dyDescent="0.25">
      <c r="A2997" s="29" t="s">
        <v>9424</v>
      </c>
      <c r="B2997" s="29" t="s">
        <v>9425</v>
      </c>
      <c r="C2997" s="82">
        <v>44242</v>
      </c>
      <c r="D2997" s="29" t="s">
        <v>18915</v>
      </c>
      <c r="E2997" s="31">
        <v>8020</v>
      </c>
      <c r="F2997" s="29" t="s">
        <v>18893</v>
      </c>
      <c r="G2997" t="s">
        <v>76</v>
      </c>
    </row>
    <row r="2998" spans="1:7" x14ac:dyDescent="0.25">
      <c r="A2998" s="29" t="s">
        <v>9427</v>
      </c>
      <c r="B2998" s="29" t="s">
        <v>9428</v>
      </c>
      <c r="C2998" s="82">
        <v>44242</v>
      </c>
      <c r="D2998" s="29" t="s">
        <v>18914</v>
      </c>
      <c r="E2998" s="31">
        <v>8310</v>
      </c>
      <c r="F2998" s="29" t="s">
        <v>18893</v>
      </c>
      <c r="G2998" t="s">
        <v>76</v>
      </c>
    </row>
    <row r="2999" spans="1:7" x14ac:dyDescent="0.25">
      <c r="A2999" s="29" t="s">
        <v>9429</v>
      </c>
      <c r="B2999" s="29" t="s">
        <v>9430</v>
      </c>
      <c r="C2999" s="82">
        <v>44242</v>
      </c>
      <c r="D2999" s="29" t="s">
        <v>18914</v>
      </c>
      <c r="E2999" s="31">
        <v>8000</v>
      </c>
      <c r="F2999" s="29" t="s">
        <v>18893</v>
      </c>
      <c r="G2999" t="s">
        <v>221</v>
      </c>
    </row>
    <row r="3000" spans="1:7" x14ac:dyDescent="0.25">
      <c r="A3000" s="29" t="s">
        <v>9431</v>
      </c>
      <c r="B3000" s="29" t="s">
        <v>9432</v>
      </c>
      <c r="C3000" s="82">
        <v>44241</v>
      </c>
      <c r="D3000" s="29" t="s">
        <v>18914</v>
      </c>
      <c r="E3000" s="31">
        <v>8000</v>
      </c>
      <c r="F3000" s="29" t="s">
        <v>18893</v>
      </c>
      <c r="G3000" t="s">
        <v>76</v>
      </c>
    </row>
    <row r="3001" spans="1:7" x14ac:dyDescent="0.25">
      <c r="A3001" s="29" t="s">
        <v>9433</v>
      </c>
      <c r="B3001" s="29" t="s">
        <v>9434</v>
      </c>
      <c r="C3001" s="82">
        <v>44238</v>
      </c>
      <c r="D3001" s="29" t="s">
        <v>19379</v>
      </c>
      <c r="E3001" s="31">
        <v>8340</v>
      </c>
      <c r="F3001" s="29" t="s">
        <v>18893</v>
      </c>
      <c r="G3001" t="s">
        <v>76</v>
      </c>
    </row>
    <row r="3002" spans="1:7" x14ac:dyDescent="0.25">
      <c r="A3002" s="29" t="s">
        <v>9435</v>
      </c>
      <c r="B3002" s="29" t="s">
        <v>9436</v>
      </c>
      <c r="C3002" s="82">
        <v>44246</v>
      </c>
      <c r="D3002" s="29" t="s">
        <v>19241</v>
      </c>
      <c r="E3002" s="31">
        <v>3400</v>
      </c>
      <c r="F3002" s="29" t="s">
        <v>18886</v>
      </c>
      <c r="G3002" t="s">
        <v>76</v>
      </c>
    </row>
    <row r="3003" spans="1:7" x14ac:dyDescent="0.25">
      <c r="A3003" s="29" t="s">
        <v>9437</v>
      </c>
      <c r="B3003" s="29" t="s">
        <v>9438</v>
      </c>
      <c r="C3003" s="82">
        <v>44246</v>
      </c>
      <c r="D3003" s="29" t="s">
        <v>19244</v>
      </c>
      <c r="E3003" s="31">
        <v>3404</v>
      </c>
      <c r="F3003" s="29" t="s">
        <v>18886</v>
      </c>
      <c r="G3003" t="s">
        <v>76</v>
      </c>
    </row>
    <row r="3004" spans="1:7" x14ac:dyDescent="0.25">
      <c r="A3004" s="29" t="s">
        <v>9439</v>
      </c>
      <c r="B3004" s="29" t="s">
        <v>9440</v>
      </c>
      <c r="C3004" s="82">
        <v>44246</v>
      </c>
      <c r="D3004" s="29" t="s">
        <v>19241</v>
      </c>
      <c r="E3004" s="31">
        <v>3400</v>
      </c>
      <c r="F3004" s="29" t="s">
        <v>18886</v>
      </c>
      <c r="G3004" t="s">
        <v>76</v>
      </c>
    </row>
    <row r="3005" spans="1:7" x14ac:dyDescent="0.25">
      <c r="A3005" s="29" t="s">
        <v>9441</v>
      </c>
      <c r="B3005" s="29" t="s">
        <v>9442</v>
      </c>
      <c r="C3005" s="82">
        <v>44246</v>
      </c>
      <c r="D3005" s="29" t="s">
        <v>19102</v>
      </c>
      <c r="E3005" s="31">
        <v>2820</v>
      </c>
      <c r="F3005" s="29" t="s">
        <v>18887</v>
      </c>
      <c r="G3005" t="s">
        <v>76</v>
      </c>
    </row>
    <row r="3006" spans="1:7" x14ac:dyDescent="0.25">
      <c r="A3006" s="29" t="s">
        <v>9444</v>
      </c>
      <c r="B3006" s="29" t="s">
        <v>9445</v>
      </c>
      <c r="C3006" s="82">
        <v>44246</v>
      </c>
      <c r="D3006" s="29" t="s">
        <v>19161</v>
      </c>
      <c r="E3006" s="31">
        <v>2550</v>
      </c>
      <c r="F3006" s="29" t="s">
        <v>18887</v>
      </c>
      <c r="G3006" t="s">
        <v>76</v>
      </c>
    </row>
    <row r="3007" spans="1:7" x14ac:dyDescent="0.25">
      <c r="A3007" s="29" t="s">
        <v>9446</v>
      </c>
      <c r="B3007" s="29" t="s">
        <v>9447</v>
      </c>
      <c r="C3007" s="82">
        <v>44246</v>
      </c>
      <c r="D3007" s="29" t="s">
        <v>19102</v>
      </c>
      <c r="E3007" s="31">
        <v>2820</v>
      </c>
      <c r="F3007" s="29" t="s">
        <v>18887</v>
      </c>
      <c r="G3007" t="s">
        <v>76</v>
      </c>
    </row>
    <row r="3008" spans="1:7" x14ac:dyDescent="0.25">
      <c r="A3008" s="29" t="s">
        <v>9448</v>
      </c>
      <c r="B3008" s="29" t="s">
        <v>9449</v>
      </c>
      <c r="C3008" s="82">
        <v>44246</v>
      </c>
      <c r="D3008" s="29" t="s">
        <v>19102</v>
      </c>
      <c r="E3008" s="31">
        <v>2820</v>
      </c>
      <c r="F3008" s="29" t="s">
        <v>18887</v>
      </c>
      <c r="G3008" t="s">
        <v>76</v>
      </c>
    </row>
    <row r="3009" spans="1:7" x14ac:dyDescent="0.25">
      <c r="A3009" s="29" t="s">
        <v>9450</v>
      </c>
      <c r="B3009" s="29" t="s">
        <v>9451</v>
      </c>
      <c r="C3009" s="82">
        <v>44247</v>
      </c>
      <c r="D3009" s="29" t="s">
        <v>19190</v>
      </c>
      <c r="E3009" s="31">
        <v>3070</v>
      </c>
      <c r="F3009" s="29" t="s">
        <v>18886</v>
      </c>
      <c r="G3009" t="s">
        <v>76</v>
      </c>
    </row>
    <row r="3010" spans="1:7" x14ac:dyDescent="0.25">
      <c r="A3010" s="29" t="s">
        <v>9453</v>
      </c>
      <c r="B3010" s="29" t="s">
        <v>9454</v>
      </c>
      <c r="C3010" s="82">
        <v>44247</v>
      </c>
      <c r="D3010" s="29" t="s">
        <v>19191</v>
      </c>
      <c r="E3010" s="31">
        <v>3070</v>
      </c>
      <c r="F3010" s="29" t="s">
        <v>18886</v>
      </c>
      <c r="G3010" t="s">
        <v>76</v>
      </c>
    </row>
    <row r="3011" spans="1:7" x14ac:dyDescent="0.25">
      <c r="A3011" s="29" t="s">
        <v>9456</v>
      </c>
      <c r="B3011" s="29" t="s">
        <v>9457</v>
      </c>
      <c r="C3011" s="82">
        <v>44247</v>
      </c>
      <c r="D3011" s="29" t="s">
        <v>19192</v>
      </c>
      <c r="E3011" s="31">
        <v>3071</v>
      </c>
      <c r="F3011" s="29" t="s">
        <v>18886</v>
      </c>
      <c r="G3011" t="s">
        <v>76</v>
      </c>
    </row>
    <row r="3012" spans="1:7" x14ac:dyDescent="0.25">
      <c r="A3012" s="29" t="s">
        <v>9458</v>
      </c>
      <c r="B3012" s="29" t="s">
        <v>9459</v>
      </c>
      <c r="C3012" s="82">
        <v>44247</v>
      </c>
      <c r="D3012" s="29" t="s">
        <v>19176</v>
      </c>
      <c r="E3012" s="31">
        <v>3000</v>
      </c>
      <c r="F3012" s="29" t="s">
        <v>18886</v>
      </c>
      <c r="G3012" t="s">
        <v>76</v>
      </c>
    </row>
    <row r="3013" spans="1:7" x14ac:dyDescent="0.25">
      <c r="A3013" s="29" t="s">
        <v>9460</v>
      </c>
      <c r="B3013" s="29" t="s">
        <v>9461</v>
      </c>
      <c r="C3013" s="82">
        <v>44246</v>
      </c>
      <c r="D3013" s="29" t="s">
        <v>19185</v>
      </c>
      <c r="E3013" s="31">
        <v>3040</v>
      </c>
      <c r="F3013" s="29" t="s">
        <v>18886</v>
      </c>
      <c r="G3013" t="s">
        <v>76</v>
      </c>
    </row>
    <row r="3014" spans="1:7" x14ac:dyDescent="0.25">
      <c r="A3014" s="29" t="s">
        <v>9462</v>
      </c>
      <c r="B3014" s="29" t="s">
        <v>9463</v>
      </c>
      <c r="C3014" s="82">
        <v>44247</v>
      </c>
      <c r="D3014" s="29" t="s">
        <v>19101</v>
      </c>
      <c r="E3014" s="31">
        <v>1820</v>
      </c>
      <c r="F3014" s="29" t="s">
        <v>18886</v>
      </c>
      <c r="G3014" t="s">
        <v>76</v>
      </c>
    </row>
    <row r="3015" spans="1:7" x14ac:dyDescent="0.25">
      <c r="A3015" s="29" t="s">
        <v>9464</v>
      </c>
      <c r="B3015" s="29" t="s">
        <v>9465</v>
      </c>
      <c r="C3015" s="82">
        <v>44247</v>
      </c>
      <c r="D3015" s="29" t="s">
        <v>19190</v>
      </c>
      <c r="E3015" s="31">
        <v>3070</v>
      </c>
      <c r="F3015" s="29" t="s">
        <v>18886</v>
      </c>
      <c r="G3015" t="s">
        <v>76</v>
      </c>
    </row>
    <row r="3016" spans="1:7" x14ac:dyDescent="0.25">
      <c r="A3016" s="29" t="s">
        <v>9467</v>
      </c>
      <c r="B3016" s="29" t="s">
        <v>9468</v>
      </c>
      <c r="C3016" s="82">
        <v>44247</v>
      </c>
      <c r="D3016" s="29" t="s">
        <v>19105</v>
      </c>
      <c r="E3016" s="31">
        <v>1910</v>
      </c>
      <c r="F3016" s="29" t="s">
        <v>18886</v>
      </c>
      <c r="G3016" t="s">
        <v>76</v>
      </c>
    </row>
    <row r="3017" spans="1:7" x14ac:dyDescent="0.25">
      <c r="A3017" s="29" t="s">
        <v>9469</v>
      </c>
      <c r="B3017" s="29" t="s">
        <v>9470</v>
      </c>
      <c r="C3017" s="82">
        <v>44247</v>
      </c>
      <c r="D3017" s="29" t="s">
        <v>19190</v>
      </c>
      <c r="E3017" s="31">
        <v>3070</v>
      </c>
      <c r="F3017" s="29" t="s">
        <v>18886</v>
      </c>
      <c r="G3017" t="s">
        <v>76</v>
      </c>
    </row>
    <row r="3018" spans="1:7" x14ac:dyDescent="0.25">
      <c r="A3018" s="29" t="s">
        <v>9472</v>
      </c>
      <c r="B3018" s="29" t="s">
        <v>9473</v>
      </c>
      <c r="C3018" s="82">
        <v>44247</v>
      </c>
      <c r="D3018" s="29" t="s">
        <v>19190</v>
      </c>
      <c r="E3018" s="31">
        <v>3070</v>
      </c>
      <c r="F3018" s="29" t="s">
        <v>18886</v>
      </c>
      <c r="G3018" t="s">
        <v>76</v>
      </c>
    </row>
    <row r="3019" spans="1:7" x14ac:dyDescent="0.25">
      <c r="A3019" s="29" t="s">
        <v>9474</v>
      </c>
      <c r="B3019" s="29" t="s">
        <v>9475</v>
      </c>
      <c r="C3019" s="82">
        <v>44247</v>
      </c>
      <c r="D3019" s="29" t="s">
        <v>19233</v>
      </c>
      <c r="E3019" s="31">
        <v>3360</v>
      </c>
      <c r="F3019" s="29" t="s">
        <v>18886</v>
      </c>
      <c r="G3019" t="s">
        <v>76</v>
      </c>
    </row>
    <row r="3020" spans="1:7" x14ac:dyDescent="0.25">
      <c r="A3020" s="29" t="s">
        <v>9477</v>
      </c>
      <c r="B3020" s="29" t="s">
        <v>9478</v>
      </c>
      <c r="C3020" s="82">
        <v>44247</v>
      </c>
      <c r="D3020" s="29" t="s">
        <v>19184</v>
      </c>
      <c r="E3020" s="31">
        <v>3040</v>
      </c>
      <c r="F3020" s="29" t="s">
        <v>18886</v>
      </c>
      <c r="G3020" t="s">
        <v>76</v>
      </c>
    </row>
    <row r="3021" spans="1:7" x14ac:dyDescent="0.25">
      <c r="A3021" s="29" t="s">
        <v>9479</v>
      </c>
      <c r="B3021" s="29" t="s">
        <v>9480</v>
      </c>
      <c r="C3021" s="82">
        <v>44247</v>
      </c>
      <c r="D3021" s="29" t="s">
        <v>19184</v>
      </c>
      <c r="E3021" s="31">
        <v>3040</v>
      </c>
      <c r="F3021" s="29" t="s">
        <v>18886</v>
      </c>
      <c r="G3021" t="s">
        <v>76</v>
      </c>
    </row>
    <row r="3022" spans="1:7" x14ac:dyDescent="0.25">
      <c r="A3022" s="29" t="s">
        <v>9482</v>
      </c>
      <c r="B3022" s="29" t="s">
        <v>9483</v>
      </c>
      <c r="C3022" s="82">
        <v>44247</v>
      </c>
      <c r="D3022" s="29" t="s">
        <v>19161</v>
      </c>
      <c r="E3022" s="31">
        <v>3550</v>
      </c>
      <c r="F3022" s="29" t="s">
        <v>18888</v>
      </c>
      <c r="G3022" t="s">
        <v>76</v>
      </c>
    </row>
    <row r="3023" spans="1:7" x14ac:dyDescent="0.25">
      <c r="A3023" s="29" t="s">
        <v>9485</v>
      </c>
      <c r="B3023" s="29" t="s">
        <v>9486</v>
      </c>
      <c r="C3023" s="82">
        <v>44247</v>
      </c>
      <c r="D3023" s="29" t="s">
        <v>19179</v>
      </c>
      <c r="E3023" s="31">
        <v>3010</v>
      </c>
      <c r="F3023" s="29" t="s">
        <v>18886</v>
      </c>
      <c r="G3023" t="s">
        <v>76</v>
      </c>
    </row>
    <row r="3024" spans="1:7" x14ac:dyDescent="0.25">
      <c r="A3024" s="29" t="s">
        <v>9488</v>
      </c>
      <c r="B3024" s="29" t="s">
        <v>9489</v>
      </c>
      <c r="C3024" s="82">
        <v>44247</v>
      </c>
      <c r="D3024" s="29" t="s">
        <v>19176</v>
      </c>
      <c r="E3024" s="31">
        <v>3000</v>
      </c>
      <c r="F3024" s="29" t="s">
        <v>18886</v>
      </c>
      <c r="G3024" t="s">
        <v>76</v>
      </c>
    </row>
    <row r="3025" spans="1:7" x14ac:dyDescent="0.25">
      <c r="A3025" s="29" t="s">
        <v>9491</v>
      </c>
      <c r="B3025" s="29" t="s">
        <v>9492</v>
      </c>
      <c r="C3025" s="82">
        <v>44247</v>
      </c>
      <c r="D3025" s="29" t="s">
        <v>19184</v>
      </c>
      <c r="E3025" s="31">
        <v>3040</v>
      </c>
      <c r="F3025" s="29" t="s">
        <v>18886</v>
      </c>
      <c r="G3025" t="s">
        <v>76</v>
      </c>
    </row>
    <row r="3026" spans="1:7" x14ac:dyDescent="0.25">
      <c r="A3026" s="29" t="s">
        <v>9494</v>
      </c>
      <c r="B3026" s="29" t="s">
        <v>9495</v>
      </c>
      <c r="C3026" s="82">
        <v>44247</v>
      </c>
      <c r="D3026" s="29" t="s">
        <v>19190</v>
      </c>
      <c r="E3026" s="31">
        <v>3070</v>
      </c>
      <c r="F3026" s="29" t="s">
        <v>18886</v>
      </c>
      <c r="G3026" t="s">
        <v>76</v>
      </c>
    </row>
    <row r="3027" spans="1:7" x14ac:dyDescent="0.25">
      <c r="A3027" s="29" t="s">
        <v>9497</v>
      </c>
      <c r="B3027" s="29" t="s">
        <v>9498</v>
      </c>
      <c r="C3027" s="82">
        <v>44247</v>
      </c>
      <c r="D3027" s="29" t="s">
        <v>19190</v>
      </c>
      <c r="E3027" s="31">
        <v>3070</v>
      </c>
      <c r="F3027" s="29" t="s">
        <v>18886</v>
      </c>
      <c r="G3027" t="s">
        <v>76</v>
      </c>
    </row>
    <row r="3028" spans="1:7" x14ac:dyDescent="0.25">
      <c r="A3028" s="29" t="s">
        <v>9500</v>
      </c>
      <c r="B3028" s="29" t="s">
        <v>9501</v>
      </c>
      <c r="C3028" s="82">
        <v>44247</v>
      </c>
      <c r="D3028" s="29" t="s">
        <v>19190</v>
      </c>
      <c r="E3028" s="31">
        <v>3070</v>
      </c>
      <c r="F3028" s="29" t="s">
        <v>18886</v>
      </c>
      <c r="G3028" t="s">
        <v>76</v>
      </c>
    </row>
    <row r="3029" spans="1:7" x14ac:dyDescent="0.25">
      <c r="A3029" s="29" t="s">
        <v>9502</v>
      </c>
      <c r="B3029" s="29" t="s">
        <v>9503</v>
      </c>
      <c r="C3029" s="82">
        <v>44247</v>
      </c>
      <c r="D3029" s="29" t="s">
        <v>19193</v>
      </c>
      <c r="E3029" s="31">
        <v>3078</v>
      </c>
      <c r="F3029" s="29" t="s">
        <v>18886</v>
      </c>
      <c r="G3029" t="s">
        <v>76</v>
      </c>
    </row>
    <row r="3030" spans="1:7" x14ac:dyDescent="0.25">
      <c r="A3030" s="29" t="s">
        <v>9505</v>
      </c>
      <c r="B3030" s="29" t="s">
        <v>9506</v>
      </c>
      <c r="C3030" s="82">
        <v>44247</v>
      </c>
      <c r="D3030" s="29" t="s">
        <v>19122</v>
      </c>
      <c r="E3030" s="31">
        <v>2223</v>
      </c>
      <c r="F3030" s="29" t="s">
        <v>18887</v>
      </c>
      <c r="G3030" t="s">
        <v>76</v>
      </c>
    </row>
    <row r="3031" spans="1:7" x14ac:dyDescent="0.25">
      <c r="A3031" s="29" t="s">
        <v>9510</v>
      </c>
      <c r="B3031" s="29" t="s">
        <v>9511</v>
      </c>
      <c r="C3031" s="82">
        <v>44247</v>
      </c>
      <c r="D3031" s="29" t="s">
        <v>19102</v>
      </c>
      <c r="E3031" s="31">
        <v>1820</v>
      </c>
      <c r="F3031" s="29" t="s">
        <v>18886</v>
      </c>
      <c r="G3031" t="s">
        <v>76</v>
      </c>
    </row>
    <row r="3032" spans="1:7" x14ac:dyDescent="0.25">
      <c r="A3032" s="29" t="s">
        <v>9512</v>
      </c>
      <c r="B3032" s="29" t="s">
        <v>9513</v>
      </c>
      <c r="C3032" s="82">
        <v>44246</v>
      </c>
      <c r="D3032" s="29" t="s">
        <v>19205</v>
      </c>
      <c r="E3032" s="31">
        <v>3140</v>
      </c>
      <c r="F3032" s="29" t="s">
        <v>18886</v>
      </c>
      <c r="G3032" t="s">
        <v>76</v>
      </c>
    </row>
    <row r="3033" spans="1:7" x14ac:dyDescent="0.25">
      <c r="A3033" s="29" t="s">
        <v>9516</v>
      </c>
      <c r="B3033" s="29" t="s">
        <v>9517</v>
      </c>
      <c r="C3033" s="82">
        <v>44247</v>
      </c>
      <c r="D3033" s="29" t="s">
        <v>19186</v>
      </c>
      <c r="E3033" s="31">
        <v>3052</v>
      </c>
      <c r="F3033" s="29" t="s">
        <v>18886</v>
      </c>
      <c r="G3033" t="s">
        <v>76</v>
      </c>
    </row>
    <row r="3034" spans="1:7" x14ac:dyDescent="0.25">
      <c r="A3034" s="29" t="s">
        <v>9519</v>
      </c>
      <c r="B3034" s="29" t="s">
        <v>9520</v>
      </c>
      <c r="C3034" s="82">
        <v>44247</v>
      </c>
      <c r="D3034" s="29" t="s">
        <v>19036</v>
      </c>
      <c r="E3034" s="31">
        <v>3520</v>
      </c>
      <c r="F3034" s="29" t="s">
        <v>18888</v>
      </c>
      <c r="G3034" t="s">
        <v>76</v>
      </c>
    </row>
    <row r="3035" spans="1:7" x14ac:dyDescent="0.25">
      <c r="A3035" s="29" t="s">
        <v>9522</v>
      </c>
      <c r="B3035" s="29" t="s">
        <v>9523</v>
      </c>
      <c r="C3035" s="82">
        <v>44247</v>
      </c>
      <c r="D3035" s="29" t="s">
        <v>19308</v>
      </c>
      <c r="E3035" s="31">
        <v>3945</v>
      </c>
      <c r="F3035" s="29" t="s">
        <v>18888</v>
      </c>
      <c r="G3035" t="s">
        <v>76</v>
      </c>
    </row>
    <row r="3036" spans="1:7" x14ac:dyDescent="0.25">
      <c r="A3036" s="29" t="s">
        <v>9525</v>
      </c>
      <c r="B3036" s="29" t="s">
        <v>9526</v>
      </c>
      <c r="C3036" s="82">
        <v>44247</v>
      </c>
      <c r="D3036" s="29" t="s">
        <v>19265</v>
      </c>
      <c r="E3036" s="31">
        <v>3581</v>
      </c>
      <c r="F3036" s="29" t="s">
        <v>18888</v>
      </c>
      <c r="G3036" t="s">
        <v>76</v>
      </c>
    </row>
    <row r="3037" spans="1:7" x14ac:dyDescent="0.25">
      <c r="A3037" s="29" t="s">
        <v>9528</v>
      </c>
      <c r="B3037" s="29" t="s">
        <v>9529</v>
      </c>
      <c r="C3037" s="82">
        <v>44247</v>
      </c>
      <c r="D3037" s="29" t="s">
        <v>19183</v>
      </c>
      <c r="E3037" s="31">
        <v>3020</v>
      </c>
      <c r="F3037" s="29" t="s">
        <v>18886</v>
      </c>
      <c r="G3037" t="s">
        <v>76</v>
      </c>
    </row>
    <row r="3038" spans="1:7" x14ac:dyDescent="0.25">
      <c r="A3038" s="29" t="s">
        <v>9530</v>
      </c>
      <c r="B3038" s="29" t="s">
        <v>9531</v>
      </c>
      <c r="C3038" s="82">
        <v>44247</v>
      </c>
      <c r="D3038" s="29" t="s">
        <v>19187</v>
      </c>
      <c r="E3038" s="31">
        <v>3053</v>
      </c>
      <c r="F3038" s="29" t="s">
        <v>18886</v>
      </c>
      <c r="G3038" t="s">
        <v>76</v>
      </c>
    </row>
    <row r="3039" spans="1:7" x14ac:dyDescent="0.25">
      <c r="A3039" s="29" t="s">
        <v>9534</v>
      </c>
      <c r="B3039" s="29" t="s">
        <v>9535</v>
      </c>
      <c r="C3039" s="82">
        <v>44247</v>
      </c>
      <c r="D3039" s="29" t="s">
        <v>19311</v>
      </c>
      <c r="E3039" s="31">
        <v>3970</v>
      </c>
      <c r="F3039" s="29" t="s">
        <v>18888</v>
      </c>
      <c r="G3039" t="s">
        <v>76</v>
      </c>
    </row>
    <row r="3040" spans="1:7" x14ac:dyDescent="0.25">
      <c r="A3040" s="29" t="s">
        <v>9536</v>
      </c>
      <c r="B3040" s="29" t="s">
        <v>9537</v>
      </c>
      <c r="C3040" s="82">
        <v>44247</v>
      </c>
      <c r="D3040" s="29" t="s">
        <v>19179</v>
      </c>
      <c r="E3040" s="31">
        <v>3010</v>
      </c>
      <c r="F3040" s="29" t="s">
        <v>18886</v>
      </c>
      <c r="G3040" t="s">
        <v>76</v>
      </c>
    </row>
    <row r="3041" spans="1:7" x14ac:dyDescent="0.25">
      <c r="A3041" s="29" t="s">
        <v>9539</v>
      </c>
      <c r="B3041" s="29" t="s">
        <v>9540</v>
      </c>
      <c r="C3041" s="82">
        <v>44247</v>
      </c>
      <c r="D3041" s="29" t="s">
        <v>19195</v>
      </c>
      <c r="E3041" s="31">
        <v>3080</v>
      </c>
      <c r="F3041" s="29" t="s">
        <v>18886</v>
      </c>
      <c r="G3041" t="s">
        <v>76</v>
      </c>
    </row>
    <row r="3042" spans="1:7" x14ac:dyDescent="0.25">
      <c r="A3042" s="29" t="s">
        <v>9542</v>
      </c>
      <c r="B3042" s="29" t="s">
        <v>9543</v>
      </c>
      <c r="C3042" s="82">
        <v>44247</v>
      </c>
      <c r="D3042" s="29" t="s">
        <v>19184</v>
      </c>
      <c r="E3042" s="31">
        <v>3040</v>
      </c>
      <c r="F3042" s="29" t="s">
        <v>18886</v>
      </c>
      <c r="G3042" t="s">
        <v>76</v>
      </c>
    </row>
    <row r="3043" spans="1:7" x14ac:dyDescent="0.25">
      <c r="A3043" s="29" t="s">
        <v>9545</v>
      </c>
      <c r="B3043" s="29" t="s">
        <v>9546</v>
      </c>
      <c r="C3043" s="82">
        <v>44248</v>
      </c>
      <c r="D3043" s="29" t="s">
        <v>19161</v>
      </c>
      <c r="E3043" s="31">
        <v>3550</v>
      </c>
      <c r="F3043" s="29" t="s">
        <v>18888</v>
      </c>
      <c r="G3043" t="s">
        <v>76</v>
      </c>
    </row>
    <row r="3044" spans="1:7" x14ac:dyDescent="0.25">
      <c r="A3044" s="29" t="s">
        <v>9548</v>
      </c>
      <c r="B3044" s="29" t="s">
        <v>9549</v>
      </c>
      <c r="C3044" s="82">
        <v>44248</v>
      </c>
      <c r="D3044" s="29" t="s">
        <v>19119</v>
      </c>
      <c r="E3044" s="31">
        <v>2220</v>
      </c>
      <c r="F3044" s="29" t="s">
        <v>18887</v>
      </c>
      <c r="G3044" t="s">
        <v>76</v>
      </c>
    </row>
    <row r="3045" spans="1:7" x14ac:dyDescent="0.25">
      <c r="A3045" s="29" t="s">
        <v>9550</v>
      </c>
      <c r="B3045" s="29" t="s">
        <v>9551</v>
      </c>
      <c r="C3045" s="82">
        <v>44248</v>
      </c>
      <c r="D3045" s="29" t="s">
        <v>19163</v>
      </c>
      <c r="E3045" s="31">
        <v>2580</v>
      </c>
      <c r="F3045" s="29" t="s">
        <v>18887</v>
      </c>
      <c r="G3045" t="s">
        <v>76</v>
      </c>
    </row>
    <row r="3046" spans="1:7" x14ac:dyDescent="0.25">
      <c r="A3046" s="29" t="s">
        <v>9552</v>
      </c>
      <c r="B3046" s="29" t="s">
        <v>9553</v>
      </c>
      <c r="C3046" s="82">
        <v>44248</v>
      </c>
      <c r="D3046" s="29" t="s">
        <v>19210</v>
      </c>
      <c r="E3046" s="31">
        <v>3200</v>
      </c>
      <c r="F3046" s="29" t="s">
        <v>18886</v>
      </c>
      <c r="G3046" t="s">
        <v>76</v>
      </c>
    </row>
    <row r="3047" spans="1:7" x14ac:dyDescent="0.25">
      <c r="A3047" s="29" t="s">
        <v>9554</v>
      </c>
      <c r="B3047" s="29" t="s">
        <v>9555</v>
      </c>
      <c r="C3047" s="82">
        <v>44246</v>
      </c>
      <c r="D3047" s="29" t="s">
        <v>19218</v>
      </c>
      <c r="E3047" s="31">
        <v>3270</v>
      </c>
      <c r="F3047" s="29" t="s">
        <v>18886</v>
      </c>
      <c r="G3047" t="s">
        <v>841</v>
      </c>
    </row>
    <row r="3048" spans="1:7" x14ac:dyDescent="0.25">
      <c r="A3048" s="29" t="s">
        <v>9557</v>
      </c>
      <c r="B3048" s="29" t="s">
        <v>9558</v>
      </c>
      <c r="C3048" s="82">
        <v>44241</v>
      </c>
      <c r="D3048" s="29" t="s">
        <v>19376</v>
      </c>
      <c r="E3048" s="31">
        <v>8200</v>
      </c>
      <c r="F3048" s="29" t="s">
        <v>18893</v>
      </c>
      <c r="G3048" t="s">
        <v>76</v>
      </c>
    </row>
    <row r="3049" spans="1:7" x14ac:dyDescent="0.25">
      <c r="A3049" s="29" t="s">
        <v>9560</v>
      </c>
      <c r="B3049" s="29" t="s">
        <v>9561</v>
      </c>
      <c r="C3049" s="82">
        <v>44240</v>
      </c>
      <c r="D3049" s="29" t="s">
        <v>18914</v>
      </c>
      <c r="E3049" s="31">
        <v>8310</v>
      </c>
      <c r="F3049" s="29" t="s">
        <v>18893</v>
      </c>
      <c r="G3049" t="s">
        <v>76</v>
      </c>
    </row>
    <row r="3050" spans="1:7" x14ac:dyDescent="0.25">
      <c r="A3050" s="29" t="s">
        <v>9562</v>
      </c>
      <c r="B3050" s="29" t="s">
        <v>9563</v>
      </c>
      <c r="C3050" s="82">
        <v>44239</v>
      </c>
      <c r="D3050" s="29" t="s">
        <v>18914</v>
      </c>
      <c r="E3050" s="31">
        <v>8310</v>
      </c>
      <c r="F3050" s="29" t="s">
        <v>18893</v>
      </c>
      <c r="G3050" t="s">
        <v>221</v>
      </c>
    </row>
    <row r="3051" spans="1:7" x14ac:dyDescent="0.25">
      <c r="A3051" s="29" t="s">
        <v>9564</v>
      </c>
      <c r="B3051" s="29" t="s">
        <v>9565</v>
      </c>
      <c r="C3051" s="82">
        <v>44239</v>
      </c>
      <c r="D3051" s="29" t="s">
        <v>19389</v>
      </c>
      <c r="E3051" s="31">
        <v>8490</v>
      </c>
      <c r="F3051" s="29" t="s">
        <v>18893</v>
      </c>
      <c r="G3051" t="s">
        <v>76</v>
      </c>
    </row>
    <row r="3052" spans="1:7" x14ac:dyDescent="0.25">
      <c r="A3052" s="29" t="s">
        <v>9567</v>
      </c>
      <c r="B3052" s="29" t="s">
        <v>9568</v>
      </c>
      <c r="C3052" s="82">
        <v>44240</v>
      </c>
      <c r="D3052" s="29" t="s">
        <v>19381</v>
      </c>
      <c r="E3052" s="31">
        <v>8420</v>
      </c>
      <c r="F3052" s="29" t="s">
        <v>18893</v>
      </c>
      <c r="G3052" t="s">
        <v>221</v>
      </c>
    </row>
    <row r="3053" spans="1:7" x14ac:dyDescent="0.25">
      <c r="A3053" s="29" t="s">
        <v>9569</v>
      </c>
      <c r="B3053" s="29" t="s">
        <v>9570</v>
      </c>
      <c r="C3053" s="82">
        <v>44241</v>
      </c>
      <c r="D3053" s="29" t="s">
        <v>18914</v>
      </c>
      <c r="E3053" s="31">
        <v>8000</v>
      </c>
      <c r="F3053" s="29" t="s">
        <v>18893</v>
      </c>
      <c r="G3053" t="s">
        <v>76</v>
      </c>
    </row>
    <row r="3054" spans="1:7" x14ac:dyDescent="0.25">
      <c r="A3054" s="29" t="s">
        <v>9571</v>
      </c>
      <c r="B3054" s="29" t="s">
        <v>9572</v>
      </c>
      <c r="C3054" s="82">
        <v>44240</v>
      </c>
      <c r="D3054" s="29" t="s">
        <v>18914</v>
      </c>
      <c r="E3054" s="31">
        <v>8310</v>
      </c>
      <c r="F3054" s="29" t="s">
        <v>18893</v>
      </c>
      <c r="G3054" t="s">
        <v>76</v>
      </c>
    </row>
    <row r="3055" spans="1:7" x14ac:dyDescent="0.25">
      <c r="A3055" s="29" t="s">
        <v>9573</v>
      </c>
      <c r="B3055" s="29" t="s">
        <v>9574</v>
      </c>
      <c r="C3055" s="82">
        <v>44240</v>
      </c>
      <c r="D3055" s="29" t="s">
        <v>19381</v>
      </c>
      <c r="E3055" s="31">
        <v>8420</v>
      </c>
      <c r="F3055" s="29" t="s">
        <v>18893</v>
      </c>
      <c r="G3055" t="s">
        <v>221</v>
      </c>
    </row>
    <row r="3056" spans="1:7" x14ac:dyDescent="0.25">
      <c r="A3056" s="29" t="s">
        <v>9575</v>
      </c>
      <c r="B3056" s="29" t="s">
        <v>9576</v>
      </c>
      <c r="C3056" s="82">
        <v>44241</v>
      </c>
      <c r="D3056" s="29" t="s">
        <v>18914</v>
      </c>
      <c r="E3056" s="31">
        <v>8310</v>
      </c>
      <c r="F3056" s="29" t="s">
        <v>18893</v>
      </c>
      <c r="G3056" t="s">
        <v>76</v>
      </c>
    </row>
    <row r="3057" spans="1:7" x14ac:dyDescent="0.25">
      <c r="A3057" s="29" t="s">
        <v>9577</v>
      </c>
      <c r="B3057" s="29" t="s">
        <v>9578</v>
      </c>
      <c r="C3057" s="82">
        <v>44239</v>
      </c>
      <c r="D3057" s="29" t="s">
        <v>18915</v>
      </c>
      <c r="E3057" s="31">
        <v>8020</v>
      </c>
      <c r="F3057" s="29" t="s">
        <v>18893</v>
      </c>
      <c r="G3057" t="s">
        <v>221</v>
      </c>
    </row>
    <row r="3058" spans="1:7" x14ac:dyDescent="0.25">
      <c r="A3058" s="29" t="s">
        <v>9579</v>
      </c>
      <c r="B3058" s="29" t="s">
        <v>9580</v>
      </c>
      <c r="C3058" s="82">
        <v>44222</v>
      </c>
      <c r="D3058" s="29" t="s">
        <v>19119</v>
      </c>
      <c r="E3058" s="31">
        <v>2220</v>
      </c>
      <c r="F3058" s="29" t="s">
        <v>18887</v>
      </c>
      <c r="G3058" t="s">
        <v>587</v>
      </c>
    </row>
    <row r="3059" spans="1:7" x14ac:dyDescent="0.25">
      <c r="A3059" s="29" t="s">
        <v>9582</v>
      </c>
      <c r="B3059" s="29" t="s">
        <v>9583</v>
      </c>
      <c r="C3059" s="82">
        <v>44245</v>
      </c>
      <c r="D3059" s="29" t="s">
        <v>19012</v>
      </c>
      <c r="E3059" s="31">
        <v>2500</v>
      </c>
      <c r="F3059" s="29" t="s">
        <v>18887</v>
      </c>
      <c r="G3059" t="s">
        <v>76</v>
      </c>
    </row>
    <row r="3060" spans="1:7" x14ac:dyDescent="0.25">
      <c r="A3060" s="29" t="s">
        <v>9584</v>
      </c>
      <c r="B3060" s="29" t="s">
        <v>9585</v>
      </c>
      <c r="C3060" s="82">
        <v>44246</v>
      </c>
      <c r="D3060" s="29" t="s">
        <v>19176</v>
      </c>
      <c r="E3060" s="31">
        <v>3000</v>
      </c>
      <c r="F3060" s="29" t="s">
        <v>18886</v>
      </c>
      <c r="G3060" t="s">
        <v>76</v>
      </c>
    </row>
    <row r="3061" spans="1:7" x14ac:dyDescent="0.25">
      <c r="A3061" s="29" t="s">
        <v>9586</v>
      </c>
      <c r="B3061" s="29" t="s">
        <v>9587</v>
      </c>
      <c r="C3061" s="82">
        <v>44246</v>
      </c>
      <c r="D3061" s="29" t="s">
        <v>19197</v>
      </c>
      <c r="E3061" s="31">
        <v>3090</v>
      </c>
      <c r="F3061" s="29" t="s">
        <v>18886</v>
      </c>
      <c r="G3061" t="s">
        <v>76</v>
      </c>
    </row>
    <row r="3062" spans="1:7" x14ac:dyDescent="0.25">
      <c r="A3062" s="29" t="s">
        <v>9588</v>
      </c>
      <c r="B3062" s="29" t="s">
        <v>9589</v>
      </c>
      <c r="C3062" s="82">
        <v>44246</v>
      </c>
      <c r="D3062" s="29" t="s">
        <v>19164</v>
      </c>
      <c r="E3062" s="31">
        <v>2590</v>
      </c>
      <c r="F3062" s="29" t="s">
        <v>18887</v>
      </c>
      <c r="G3062" t="s">
        <v>76</v>
      </c>
    </row>
    <row r="3063" spans="1:7" x14ac:dyDescent="0.25">
      <c r="A3063" s="29" t="s">
        <v>9590</v>
      </c>
      <c r="B3063" s="29" t="s">
        <v>9591</v>
      </c>
      <c r="C3063" s="82">
        <v>44246</v>
      </c>
      <c r="D3063" s="29" t="s">
        <v>19184</v>
      </c>
      <c r="E3063" s="31">
        <v>3040</v>
      </c>
      <c r="F3063" s="29" t="s">
        <v>18886</v>
      </c>
      <c r="G3063" t="s">
        <v>76</v>
      </c>
    </row>
    <row r="3064" spans="1:7" x14ac:dyDescent="0.25">
      <c r="A3064" s="29" t="s">
        <v>9593</v>
      </c>
      <c r="B3064" s="29" t="s">
        <v>9594</v>
      </c>
      <c r="C3064" s="82">
        <v>44246</v>
      </c>
      <c r="D3064" s="29" t="s">
        <v>19183</v>
      </c>
      <c r="E3064" s="31">
        <v>3020</v>
      </c>
      <c r="F3064" s="29" t="s">
        <v>18886</v>
      </c>
      <c r="G3064" t="s">
        <v>76</v>
      </c>
    </row>
    <row r="3065" spans="1:7" x14ac:dyDescent="0.25">
      <c r="A3065" s="29" t="s">
        <v>9595</v>
      </c>
      <c r="B3065" s="29" t="s">
        <v>9596</v>
      </c>
      <c r="C3065" s="82">
        <v>44246</v>
      </c>
      <c r="D3065" s="29" t="s">
        <v>19239</v>
      </c>
      <c r="E3065" s="31">
        <v>3390</v>
      </c>
      <c r="F3065" s="29" t="s">
        <v>18886</v>
      </c>
      <c r="G3065" t="s">
        <v>76</v>
      </c>
    </row>
    <row r="3066" spans="1:7" x14ac:dyDescent="0.25">
      <c r="A3066" s="29" t="s">
        <v>9598</v>
      </c>
      <c r="B3066" s="29" t="s">
        <v>9599</v>
      </c>
      <c r="C3066" s="82">
        <v>44246</v>
      </c>
      <c r="D3066" s="29" t="s">
        <v>19231</v>
      </c>
      <c r="E3066" s="31">
        <v>3350</v>
      </c>
      <c r="F3066" s="29" t="s">
        <v>18886</v>
      </c>
      <c r="G3066" t="s">
        <v>76</v>
      </c>
    </row>
    <row r="3067" spans="1:7" x14ac:dyDescent="0.25">
      <c r="A3067" s="29" t="s">
        <v>9601</v>
      </c>
      <c r="B3067" s="29" t="s">
        <v>9602</v>
      </c>
      <c r="C3067" s="82">
        <v>44246</v>
      </c>
      <c r="D3067" s="29" t="s">
        <v>19269</v>
      </c>
      <c r="E3067" s="31">
        <v>3583</v>
      </c>
      <c r="F3067" s="29" t="s">
        <v>18888</v>
      </c>
      <c r="G3067" t="s">
        <v>76</v>
      </c>
    </row>
    <row r="3068" spans="1:7" x14ac:dyDescent="0.25">
      <c r="A3068" s="29" t="s">
        <v>9603</v>
      </c>
      <c r="B3068" s="29" t="s">
        <v>9604</v>
      </c>
      <c r="C3068" s="82">
        <v>44246</v>
      </c>
      <c r="D3068" s="29" t="s">
        <v>19110</v>
      </c>
      <c r="E3068" s="31">
        <v>1933</v>
      </c>
      <c r="F3068" s="29" t="s">
        <v>18886</v>
      </c>
      <c r="G3068" t="s">
        <v>76</v>
      </c>
    </row>
    <row r="3069" spans="1:7" x14ac:dyDescent="0.25">
      <c r="A3069" s="29" t="s">
        <v>9606</v>
      </c>
      <c r="B3069" s="29" t="s">
        <v>9607</v>
      </c>
      <c r="C3069" s="82">
        <v>44246</v>
      </c>
      <c r="D3069" s="29" t="s">
        <v>19269</v>
      </c>
      <c r="E3069" s="31">
        <v>3583</v>
      </c>
      <c r="F3069" s="29" t="s">
        <v>18888</v>
      </c>
      <c r="G3069" t="s">
        <v>76</v>
      </c>
    </row>
    <row r="3070" spans="1:7" x14ac:dyDescent="0.25">
      <c r="A3070" s="29" t="s">
        <v>9608</v>
      </c>
      <c r="B3070" s="29" t="s">
        <v>9609</v>
      </c>
      <c r="C3070" s="82">
        <v>44246</v>
      </c>
      <c r="D3070" s="29" t="s">
        <v>19313</v>
      </c>
      <c r="E3070" s="31">
        <v>3980</v>
      </c>
      <c r="F3070" s="29" t="s">
        <v>18888</v>
      </c>
      <c r="G3070" t="s">
        <v>76</v>
      </c>
    </row>
    <row r="3071" spans="1:7" x14ac:dyDescent="0.25">
      <c r="A3071" s="29" t="s">
        <v>9610</v>
      </c>
      <c r="B3071" s="29" t="s">
        <v>9611</v>
      </c>
      <c r="C3071" s="82">
        <v>44246</v>
      </c>
      <c r="D3071" s="29" t="s">
        <v>19244</v>
      </c>
      <c r="E3071" s="31">
        <v>3404</v>
      </c>
      <c r="F3071" s="29" t="s">
        <v>18886</v>
      </c>
      <c r="G3071" t="s">
        <v>76</v>
      </c>
    </row>
    <row r="3072" spans="1:7" x14ac:dyDescent="0.25">
      <c r="A3072" s="29" t="s">
        <v>9612</v>
      </c>
      <c r="B3072" s="29" t="s">
        <v>9613</v>
      </c>
      <c r="C3072" s="82">
        <v>44248</v>
      </c>
      <c r="D3072" s="29" t="s">
        <v>19184</v>
      </c>
      <c r="E3072" s="31">
        <v>3040</v>
      </c>
      <c r="F3072" s="29" t="s">
        <v>18886</v>
      </c>
      <c r="G3072" t="s">
        <v>76</v>
      </c>
    </row>
    <row r="3073" spans="1:7" x14ac:dyDescent="0.25">
      <c r="A3073" s="29" t="s">
        <v>9615</v>
      </c>
      <c r="B3073" s="29" t="s">
        <v>9616</v>
      </c>
      <c r="C3073" s="82">
        <v>44248</v>
      </c>
      <c r="D3073" s="29" t="s">
        <v>19214</v>
      </c>
      <c r="E3073" s="31">
        <v>3210</v>
      </c>
      <c r="F3073" s="29" t="s">
        <v>18886</v>
      </c>
      <c r="G3073" t="s">
        <v>76</v>
      </c>
    </row>
    <row r="3074" spans="1:7" x14ac:dyDescent="0.25">
      <c r="A3074" s="29" t="s">
        <v>9620</v>
      </c>
      <c r="B3074" s="29" t="s">
        <v>9621</v>
      </c>
      <c r="C3074" s="82">
        <v>44248</v>
      </c>
      <c r="D3074" s="29" t="s">
        <v>19186</v>
      </c>
      <c r="E3074" s="31">
        <v>3052</v>
      </c>
      <c r="F3074" s="29" t="s">
        <v>18886</v>
      </c>
      <c r="G3074" t="s">
        <v>76</v>
      </c>
    </row>
    <row r="3075" spans="1:7" x14ac:dyDescent="0.25">
      <c r="A3075" s="29" t="s">
        <v>9622</v>
      </c>
      <c r="B3075" s="29" t="s">
        <v>9623</v>
      </c>
      <c r="C3075" s="82">
        <v>44248</v>
      </c>
      <c r="D3075" s="29" t="s">
        <v>19186</v>
      </c>
      <c r="E3075" s="31">
        <v>3052</v>
      </c>
      <c r="F3075" s="29" t="s">
        <v>18886</v>
      </c>
      <c r="G3075" t="s">
        <v>76</v>
      </c>
    </row>
    <row r="3076" spans="1:7" x14ac:dyDescent="0.25">
      <c r="A3076" s="29" t="s">
        <v>9624</v>
      </c>
      <c r="B3076" s="29" t="s">
        <v>9625</v>
      </c>
      <c r="C3076" s="82">
        <v>44248</v>
      </c>
      <c r="D3076" s="29" t="s">
        <v>19186</v>
      </c>
      <c r="E3076" s="31">
        <v>3052</v>
      </c>
      <c r="F3076" s="29" t="s">
        <v>18886</v>
      </c>
      <c r="G3076" t="s">
        <v>76</v>
      </c>
    </row>
    <row r="3077" spans="1:7" x14ac:dyDescent="0.25">
      <c r="A3077" s="29" t="s">
        <v>9626</v>
      </c>
      <c r="B3077" s="29" t="s">
        <v>9627</v>
      </c>
      <c r="C3077" s="82">
        <v>44248</v>
      </c>
      <c r="D3077" s="29" t="s">
        <v>19241</v>
      </c>
      <c r="E3077" s="31">
        <v>3400</v>
      </c>
      <c r="F3077" s="29" t="s">
        <v>18886</v>
      </c>
      <c r="G3077" t="s">
        <v>76</v>
      </c>
    </row>
    <row r="3078" spans="1:7" x14ac:dyDescent="0.25">
      <c r="A3078" s="29" t="s">
        <v>9629</v>
      </c>
      <c r="B3078" s="29" t="s">
        <v>9630</v>
      </c>
      <c r="C3078" s="82">
        <v>44248</v>
      </c>
      <c r="D3078" s="29" t="s">
        <v>19266</v>
      </c>
      <c r="E3078" s="31">
        <v>3581</v>
      </c>
      <c r="F3078" s="29" t="s">
        <v>18888</v>
      </c>
      <c r="G3078" t="s">
        <v>76</v>
      </c>
    </row>
    <row r="3079" spans="1:7" x14ac:dyDescent="0.25">
      <c r="A3079" s="29" t="s">
        <v>9633</v>
      </c>
      <c r="B3079" s="29" t="s">
        <v>9634</v>
      </c>
      <c r="C3079" s="82">
        <v>44252</v>
      </c>
      <c r="D3079" s="29" t="s">
        <v>19313</v>
      </c>
      <c r="E3079" s="31">
        <v>3980</v>
      </c>
      <c r="F3079" s="29" t="s">
        <v>18888</v>
      </c>
      <c r="G3079" t="s">
        <v>76</v>
      </c>
    </row>
    <row r="3080" spans="1:7" x14ac:dyDescent="0.25">
      <c r="A3080" s="29" t="s">
        <v>9635</v>
      </c>
      <c r="B3080" s="29" t="s">
        <v>9636</v>
      </c>
      <c r="C3080" s="82">
        <v>44246</v>
      </c>
      <c r="D3080" s="29" t="s">
        <v>19123</v>
      </c>
      <c r="E3080" s="31">
        <v>2230</v>
      </c>
      <c r="F3080" s="29" t="s">
        <v>18887</v>
      </c>
      <c r="G3080" t="s">
        <v>221</v>
      </c>
    </row>
    <row r="3081" spans="1:7" x14ac:dyDescent="0.25">
      <c r="A3081" s="29" t="s">
        <v>9637</v>
      </c>
      <c r="B3081" s="29" t="s">
        <v>9638</v>
      </c>
      <c r="C3081" s="82">
        <v>44246</v>
      </c>
      <c r="D3081" s="29" t="s">
        <v>19177</v>
      </c>
      <c r="E3081" s="31">
        <v>3001</v>
      </c>
      <c r="F3081" s="29" t="s">
        <v>18886</v>
      </c>
      <c r="G3081" t="s">
        <v>3691</v>
      </c>
    </row>
    <row r="3082" spans="1:7" x14ac:dyDescent="0.25">
      <c r="A3082" s="29" t="s">
        <v>9640</v>
      </c>
      <c r="B3082" s="29" t="s">
        <v>9641</v>
      </c>
      <c r="C3082" s="82">
        <v>44246</v>
      </c>
      <c r="D3082" s="29" t="s">
        <v>19257</v>
      </c>
      <c r="E3082" s="31">
        <v>3530</v>
      </c>
      <c r="F3082" s="29" t="s">
        <v>18888</v>
      </c>
      <c r="G3082" t="s">
        <v>490</v>
      </c>
    </row>
    <row r="3083" spans="1:7" x14ac:dyDescent="0.25">
      <c r="A3083" s="29" t="s">
        <v>9642</v>
      </c>
      <c r="B3083" s="29" t="s">
        <v>9643</v>
      </c>
      <c r="C3083" s="82">
        <v>44246</v>
      </c>
      <c r="D3083" s="29" t="s">
        <v>19210</v>
      </c>
      <c r="E3083" s="31">
        <v>3200</v>
      </c>
      <c r="F3083" s="29" t="s">
        <v>18886</v>
      </c>
      <c r="G3083" t="s">
        <v>841</v>
      </c>
    </row>
    <row r="3084" spans="1:7" x14ac:dyDescent="0.25">
      <c r="A3084" s="29" t="s">
        <v>9644</v>
      </c>
      <c r="B3084" s="29" t="s">
        <v>9645</v>
      </c>
      <c r="C3084" s="82">
        <v>44246</v>
      </c>
      <c r="D3084" s="29" t="s">
        <v>19208</v>
      </c>
      <c r="E3084" s="31">
        <v>3190</v>
      </c>
      <c r="F3084" s="29" t="s">
        <v>18886</v>
      </c>
      <c r="G3084" t="s">
        <v>563</v>
      </c>
    </row>
    <row r="3085" spans="1:7" x14ac:dyDescent="0.25">
      <c r="A3085" s="29" t="s">
        <v>9649</v>
      </c>
      <c r="B3085" s="29" t="s">
        <v>9650</v>
      </c>
      <c r="C3085" s="82">
        <v>44246</v>
      </c>
      <c r="D3085" s="29" t="s">
        <v>19119</v>
      </c>
      <c r="E3085" s="31">
        <v>2220</v>
      </c>
      <c r="F3085" s="29" t="s">
        <v>18887</v>
      </c>
      <c r="G3085" t="s">
        <v>392</v>
      </c>
    </row>
    <row r="3086" spans="1:7" x14ac:dyDescent="0.25">
      <c r="A3086" s="29" t="s">
        <v>9652</v>
      </c>
      <c r="B3086" s="29" t="s">
        <v>9653</v>
      </c>
      <c r="C3086" s="82">
        <v>44248</v>
      </c>
      <c r="D3086" s="29" t="s">
        <v>19210</v>
      </c>
      <c r="E3086" s="31">
        <v>3200</v>
      </c>
      <c r="F3086" s="29" t="s">
        <v>18886</v>
      </c>
      <c r="G3086" t="s">
        <v>25</v>
      </c>
    </row>
    <row r="3087" spans="1:7" x14ac:dyDescent="0.25">
      <c r="A3087" s="29" t="s">
        <v>9655</v>
      </c>
      <c r="B3087" s="29" t="s">
        <v>9656</v>
      </c>
      <c r="C3087" s="82">
        <v>44247</v>
      </c>
      <c r="D3087" s="29" t="s">
        <v>19176</v>
      </c>
      <c r="E3087" s="31">
        <v>3000</v>
      </c>
      <c r="F3087" s="29" t="s">
        <v>18886</v>
      </c>
      <c r="G3087" t="s">
        <v>9657</v>
      </c>
    </row>
    <row r="3088" spans="1:7" x14ac:dyDescent="0.25">
      <c r="A3088" s="29" t="s">
        <v>9659</v>
      </c>
      <c r="B3088" s="29" t="s">
        <v>9660</v>
      </c>
      <c r="C3088" s="82">
        <v>44247</v>
      </c>
      <c r="D3088" s="29" t="s">
        <v>19257</v>
      </c>
      <c r="E3088" s="31">
        <v>3530</v>
      </c>
      <c r="F3088" s="29" t="s">
        <v>18888</v>
      </c>
      <c r="G3088" t="s">
        <v>41</v>
      </c>
    </row>
    <row r="3089" spans="1:7" x14ac:dyDescent="0.25">
      <c r="A3089" s="29" t="s">
        <v>9661</v>
      </c>
      <c r="B3089" s="29" t="s">
        <v>9662</v>
      </c>
      <c r="C3089" s="82">
        <v>44247</v>
      </c>
      <c r="D3089" s="29" t="s">
        <v>19119</v>
      </c>
      <c r="E3089" s="31">
        <v>2220</v>
      </c>
      <c r="F3089" s="29" t="s">
        <v>18887</v>
      </c>
      <c r="G3089" t="s">
        <v>392</v>
      </c>
    </row>
    <row r="3090" spans="1:7" x14ac:dyDescent="0.25">
      <c r="A3090" s="29" t="s">
        <v>9663</v>
      </c>
      <c r="B3090" s="29" t="s">
        <v>9664</v>
      </c>
      <c r="C3090" s="82">
        <v>44247</v>
      </c>
      <c r="D3090" s="29" t="s">
        <v>19121</v>
      </c>
      <c r="E3090" s="31">
        <v>2222</v>
      </c>
      <c r="F3090" s="29" t="s">
        <v>18887</v>
      </c>
      <c r="G3090" t="s">
        <v>221</v>
      </c>
    </row>
    <row r="3091" spans="1:7" x14ac:dyDescent="0.25">
      <c r="A3091" s="29" t="s">
        <v>9666</v>
      </c>
      <c r="B3091" s="29" t="s">
        <v>9667</v>
      </c>
      <c r="C3091" s="82">
        <v>44247</v>
      </c>
      <c r="D3091" s="29" t="s">
        <v>19231</v>
      </c>
      <c r="E3091" s="31">
        <v>3350</v>
      </c>
      <c r="F3091" s="29" t="s">
        <v>18886</v>
      </c>
      <c r="G3091" t="s">
        <v>528</v>
      </c>
    </row>
    <row r="3092" spans="1:7" x14ac:dyDescent="0.25">
      <c r="A3092" s="29" t="s">
        <v>9668</v>
      </c>
      <c r="B3092" s="29" t="s">
        <v>9669</v>
      </c>
      <c r="C3092" s="82">
        <v>44248</v>
      </c>
      <c r="D3092" s="29" t="s">
        <v>19163</v>
      </c>
      <c r="E3092" s="31">
        <v>2580</v>
      </c>
      <c r="F3092" s="29" t="s">
        <v>18887</v>
      </c>
      <c r="G3092" t="s">
        <v>25</v>
      </c>
    </row>
    <row r="3093" spans="1:7" x14ac:dyDescent="0.25">
      <c r="A3093" s="29" t="s">
        <v>785</v>
      </c>
      <c r="B3093" s="29" t="s">
        <v>786</v>
      </c>
      <c r="C3093" s="82">
        <v>44248</v>
      </c>
      <c r="D3093" s="29" t="s">
        <v>19161</v>
      </c>
      <c r="E3093" s="31">
        <v>3550</v>
      </c>
      <c r="F3093" s="29" t="s">
        <v>18888</v>
      </c>
      <c r="G3093" t="s">
        <v>76</v>
      </c>
    </row>
    <row r="3094" spans="1:7" x14ac:dyDescent="0.25">
      <c r="A3094" s="29" t="s">
        <v>15508</v>
      </c>
      <c r="B3094" s="29" t="s">
        <v>15509</v>
      </c>
      <c r="C3094" s="82">
        <v>44249</v>
      </c>
      <c r="D3094" s="29" t="s">
        <v>19257</v>
      </c>
      <c r="E3094" s="31">
        <v>3530</v>
      </c>
      <c r="F3094" s="29" t="s">
        <v>18888</v>
      </c>
      <c r="G3094" t="s">
        <v>76</v>
      </c>
    </row>
    <row r="3095" spans="1:7" x14ac:dyDescent="0.25">
      <c r="A3095" s="29" t="s">
        <v>789</v>
      </c>
      <c r="B3095" s="29" t="s">
        <v>790</v>
      </c>
      <c r="C3095" s="82">
        <v>44249</v>
      </c>
      <c r="D3095" s="29" t="s">
        <v>19090</v>
      </c>
      <c r="E3095" s="31">
        <v>1560</v>
      </c>
      <c r="F3095" s="29" t="s">
        <v>18886</v>
      </c>
      <c r="G3095" t="s">
        <v>76</v>
      </c>
    </row>
    <row r="3096" spans="1:7" x14ac:dyDescent="0.25">
      <c r="A3096" s="29" t="s">
        <v>792</v>
      </c>
      <c r="B3096" s="29" t="s">
        <v>793</v>
      </c>
      <c r="C3096" s="82">
        <v>44236</v>
      </c>
      <c r="D3096" s="29" t="s">
        <v>19236</v>
      </c>
      <c r="E3096" s="31">
        <v>3380</v>
      </c>
      <c r="F3096" s="29" t="s">
        <v>18886</v>
      </c>
      <c r="G3096" t="s">
        <v>512</v>
      </c>
    </row>
    <row r="3097" spans="1:7" x14ac:dyDescent="0.25">
      <c r="A3097" s="29" t="s">
        <v>15510</v>
      </c>
      <c r="B3097" s="29" t="s">
        <v>15511</v>
      </c>
      <c r="C3097" s="82">
        <v>44244</v>
      </c>
      <c r="D3097" s="29" t="s">
        <v>18897</v>
      </c>
      <c r="E3097" s="31">
        <v>1700</v>
      </c>
      <c r="F3097" s="29" t="s">
        <v>18886</v>
      </c>
      <c r="G3097" t="s">
        <v>25</v>
      </c>
    </row>
    <row r="3098" spans="1:7" x14ac:dyDescent="0.25">
      <c r="A3098" s="29" t="s">
        <v>15527</v>
      </c>
      <c r="B3098" s="29" t="s">
        <v>15528</v>
      </c>
      <c r="C3098" s="82">
        <v>44246</v>
      </c>
      <c r="D3098" s="29" t="s">
        <v>19179</v>
      </c>
      <c r="E3098" s="31">
        <v>3010</v>
      </c>
      <c r="F3098" s="29" t="s">
        <v>18886</v>
      </c>
      <c r="G3098" t="s">
        <v>490</v>
      </c>
    </row>
    <row r="3099" spans="1:7" x14ac:dyDescent="0.25">
      <c r="A3099" s="29" t="s">
        <v>15530</v>
      </c>
      <c r="B3099" s="29" t="s">
        <v>15531</v>
      </c>
      <c r="C3099" s="82">
        <v>44246</v>
      </c>
      <c r="D3099" s="29" t="s">
        <v>19179</v>
      </c>
      <c r="E3099" s="31">
        <v>3010</v>
      </c>
      <c r="F3099" s="29" t="s">
        <v>18886</v>
      </c>
      <c r="G3099" t="s">
        <v>490</v>
      </c>
    </row>
    <row r="3100" spans="1:7" x14ac:dyDescent="0.25">
      <c r="A3100" s="29" t="s">
        <v>796</v>
      </c>
      <c r="B3100" s="29" t="s">
        <v>797</v>
      </c>
      <c r="C3100" s="82">
        <v>44246</v>
      </c>
      <c r="D3100" s="29" t="s">
        <v>18903</v>
      </c>
      <c r="E3100" s="31">
        <v>1790</v>
      </c>
      <c r="F3100" s="29" t="s">
        <v>18886</v>
      </c>
      <c r="G3100" t="s">
        <v>512</v>
      </c>
    </row>
    <row r="3101" spans="1:7" x14ac:dyDescent="0.25">
      <c r="A3101" s="29" t="s">
        <v>15533</v>
      </c>
      <c r="B3101" s="29" t="s">
        <v>15534</v>
      </c>
      <c r="C3101" s="82">
        <v>44246</v>
      </c>
      <c r="D3101" s="29" t="s">
        <v>19067</v>
      </c>
      <c r="E3101" s="31">
        <v>1210</v>
      </c>
      <c r="F3101" s="29" t="s">
        <v>18884</v>
      </c>
      <c r="G3101" t="s">
        <v>490</v>
      </c>
    </row>
    <row r="3102" spans="1:7" x14ac:dyDescent="0.25">
      <c r="A3102" s="29" t="s">
        <v>801</v>
      </c>
      <c r="B3102" s="29" t="s">
        <v>802</v>
      </c>
      <c r="C3102" s="82">
        <v>44246</v>
      </c>
      <c r="D3102" s="29" t="s">
        <v>18980</v>
      </c>
      <c r="E3102" s="31">
        <v>1180</v>
      </c>
      <c r="F3102" s="29" t="s">
        <v>18884</v>
      </c>
      <c r="G3102" t="s">
        <v>76</v>
      </c>
    </row>
    <row r="3103" spans="1:7" x14ac:dyDescent="0.25">
      <c r="A3103" s="29" t="s">
        <v>804</v>
      </c>
      <c r="B3103" s="29" t="s">
        <v>805</v>
      </c>
      <c r="C3103" s="82">
        <v>44246</v>
      </c>
      <c r="D3103" s="29" t="s">
        <v>19080</v>
      </c>
      <c r="E3103" s="31">
        <v>1420</v>
      </c>
      <c r="F3103" s="29" t="s">
        <v>18885</v>
      </c>
      <c r="G3103" t="s">
        <v>76</v>
      </c>
    </row>
    <row r="3104" spans="1:7" x14ac:dyDescent="0.25">
      <c r="A3104" s="29" t="s">
        <v>15535</v>
      </c>
      <c r="B3104" s="29" t="s">
        <v>15536</v>
      </c>
      <c r="C3104" s="82">
        <v>44247</v>
      </c>
      <c r="D3104" s="29" t="s">
        <v>19067</v>
      </c>
      <c r="E3104" s="31">
        <v>1210</v>
      </c>
      <c r="F3104" s="29" t="s">
        <v>18884</v>
      </c>
      <c r="G3104" t="s">
        <v>490</v>
      </c>
    </row>
    <row r="3105" spans="1:7" x14ac:dyDescent="0.25">
      <c r="A3105" s="29" t="s">
        <v>809</v>
      </c>
      <c r="B3105" s="29" t="s">
        <v>810</v>
      </c>
      <c r="C3105" s="82">
        <v>44245</v>
      </c>
      <c r="D3105" s="29" t="s">
        <v>19176</v>
      </c>
      <c r="E3105" s="31">
        <v>3000</v>
      </c>
      <c r="F3105" s="29" t="s">
        <v>18886</v>
      </c>
      <c r="G3105" t="s">
        <v>812</v>
      </c>
    </row>
    <row r="3106" spans="1:7" x14ac:dyDescent="0.25">
      <c r="A3106" s="29" t="s">
        <v>814</v>
      </c>
      <c r="B3106" s="29" t="s">
        <v>815</v>
      </c>
      <c r="C3106" s="82">
        <v>44245</v>
      </c>
      <c r="D3106" s="29" t="s">
        <v>19101</v>
      </c>
      <c r="E3106" s="31">
        <v>1820</v>
      </c>
      <c r="F3106" s="29" t="s">
        <v>18886</v>
      </c>
      <c r="G3106" t="s">
        <v>76</v>
      </c>
    </row>
    <row r="3107" spans="1:7" x14ac:dyDescent="0.25">
      <c r="A3107" s="29" t="s">
        <v>819</v>
      </c>
      <c r="B3107" s="29" t="s">
        <v>820</v>
      </c>
      <c r="C3107" s="82">
        <v>44250</v>
      </c>
      <c r="D3107" s="29" t="s">
        <v>19123</v>
      </c>
      <c r="E3107" s="31">
        <v>2230</v>
      </c>
      <c r="F3107" s="29" t="s">
        <v>18887</v>
      </c>
      <c r="G3107" t="s">
        <v>25</v>
      </c>
    </row>
    <row r="3108" spans="1:7" x14ac:dyDescent="0.25">
      <c r="A3108" s="29" t="s">
        <v>4675</v>
      </c>
      <c r="B3108" s="29" t="s">
        <v>4676</v>
      </c>
      <c r="C3108" s="82">
        <v>44231</v>
      </c>
      <c r="D3108" s="29" t="s">
        <v>18985</v>
      </c>
      <c r="E3108" s="31">
        <v>1640</v>
      </c>
      <c r="F3108" s="29" t="s">
        <v>18886</v>
      </c>
      <c r="G3108" t="s">
        <v>563</v>
      </c>
    </row>
    <row r="3109" spans="1:7" x14ac:dyDescent="0.25">
      <c r="A3109" s="29" t="s">
        <v>4680</v>
      </c>
      <c r="B3109" s="29" t="s">
        <v>4681</v>
      </c>
      <c r="C3109" s="82">
        <v>44231</v>
      </c>
      <c r="D3109" s="29" t="s">
        <v>18968</v>
      </c>
      <c r="E3109" s="31">
        <v>1030</v>
      </c>
      <c r="F3109" s="29" t="s">
        <v>18884</v>
      </c>
      <c r="G3109" t="s">
        <v>3691</v>
      </c>
    </row>
    <row r="3110" spans="1:7" x14ac:dyDescent="0.25">
      <c r="A3110" s="29" t="s">
        <v>4683</v>
      </c>
      <c r="B3110" s="29" t="s">
        <v>4684</v>
      </c>
      <c r="C3110" s="82">
        <v>44231</v>
      </c>
      <c r="D3110" s="29" t="s">
        <v>18979</v>
      </c>
      <c r="E3110" s="31">
        <v>1140</v>
      </c>
      <c r="F3110" s="29" t="s">
        <v>18884</v>
      </c>
      <c r="G3110" t="s">
        <v>528</v>
      </c>
    </row>
    <row r="3111" spans="1:7" x14ac:dyDescent="0.25">
      <c r="A3111" s="29" t="s">
        <v>4686</v>
      </c>
      <c r="B3111" s="29" t="s">
        <v>4687</v>
      </c>
      <c r="C3111" s="82">
        <v>44216</v>
      </c>
      <c r="D3111" s="29" t="s">
        <v>19053</v>
      </c>
      <c r="E3111" s="31">
        <v>1080</v>
      </c>
      <c r="F3111" s="29" t="s">
        <v>18884</v>
      </c>
      <c r="G3111" t="s">
        <v>563</v>
      </c>
    </row>
    <row r="3112" spans="1:7" x14ac:dyDescent="0.25">
      <c r="A3112" s="29" t="s">
        <v>4691</v>
      </c>
      <c r="B3112" s="29" t="s">
        <v>4692</v>
      </c>
      <c r="C3112" s="82">
        <v>44231</v>
      </c>
      <c r="D3112" s="29" t="s">
        <v>18975</v>
      </c>
      <c r="E3112" s="31">
        <v>1082</v>
      </c>
      <c r="F3112" s="29" t="s">
        <v>18884</v>
      </c>
      <c r="G3112" t="s">
        <v>563</v>
      </c>
    </row>
    <row r="3113" spans="1:7" x14ac:dyDescent="0.25">
      <c r="A3113" s="29" t="s">
        <v>4694</v>
      </c>
      <c r="B3113" s="29" t="s">
        <v>4695</v>
      </c>
      <c r="C3113" s="82">
        <v>44231</v>
      </c>
      <c r="D3113" s="29" t="s">
        <v>18968</v>
      </c>
      <c r="E3113" s="31">
        <v>1030</v>
      </c>
      <c r="F3113" s="29" t="s">
        <v>18884</v>
      </c>
      <c r="G3113" t="s">
        <v>3691</v>
      </c>
    </row>
    <row r="3114" spans="1:7" x14ac:dyDescent="0.25">
      <c r="A3114" s="29" t="s">
        <v>4696</v>
      </c>
      <c r="B3114" s="29" t="s">
        <v>4697</v>
      </c>
      <c r="C3114" s="82">
        <v>44218</v>
      </c>
      <c r="D3114" s="29" t="s">
        <v>18966</v>
      </c>
      <c r="E3114" s="31">
        <v>1000</v>
      </c>
      <c r="F3114" s="29" t="s">
        <v>18884</v>
      </c>
      <c r="G3114" t="s">
        <v>563</v>
      </c>
    </row>
    <row r="3115" spans="1:7" x14ac:dyDescent="0.25">
      <c r="A3115" s="29" t="s">
        <v>4698</v>
      </c>
      <c r="B3115" s="29" t="s">
        <v>4699</v>
      </c>
      <c r="C3115" s="82">
        <v>44214</v>
      </c>
      <c r="D3115" s="29" t="s">
        <v>19053</v>
      </c>
      <c r="E3115" s="31">
        <v>1080</v>
      </c>
      <c r="F3115" s="29" t="s">
        <v>18884</v>
      </c>
      <c r="G3115" t="s">
        <v>3691</v>
      </c>
    </row>
    <row r="3116" spans="1:7" x14ac:dyDescent="0.25">
      <c r="A3116" s="29" t="s">
        <v>4700</v>
      </c>
      <c r="B3116" s="29" t="s">
        <v>4701</v>
      </c>
      <c r="C3116" s="82">
        <v>44214</v>
      </c>
      <c r="D3116" s="29" t="s">
        <v>18966</v>
      </c>
      <c r="E3116" s="31">
        <v>1020</v>
      </c>
      <c r="F3116" s="29" t="s">
        <v>18884</v>
      </c>
      <c r="G3116" t="s">
        <v>563</v>
      </c>
    </row>
    <row r="3117" spans="1:7" x14ac:dyDescent="0.25">
      <c r="A3117" s="29" t="s">
        <v>4702</v>
      </c>
      <c r="B3117" s="29" t="s">
        <v>4703</v>
      </c>
      <c r="C3117" s="82">
        <v>44229</v>
      </c>
      <c r="D3117" s="29" t="s">
        <v>19055</v>
      </c>
      <c r="E3117" s="31">
        <v>1082</v>
      </c>
      <c r="F3117" s="29" t="s">
        <v>18884</v>
      </c>
      <c r="G3117" t="s">
        <v>563</v>
      </c>
    </row>
    <row r="3118" spans="1:7" x14ac:dyDescent="0.25">
      <c r="A3118" s="29" t="s">
        <v>4704</v>
      </c>
      <c r="B3118" s="29" t="s">
        <v>4705</v>
      </c>
      <c r="C3118" s="82">
        <v>44218</v>
      </c>
      <c r="D3118" s="29" t="s">
        <v>18982</v>
      </c>
      <c r="E3118" s="31">
        <v>1210</v>
      </c>
      <c r="F3118" s="29" t="s">
        <v>18884</v>
      </c>
      <c r="G3118" t="s">
        <v>563</v>
      </c>
    </row>
    <row r="3119" spans="1:7" x14ac:dyDescent="0.25">
      <c r="A3119" s="29" t="s">
        <v>4706</v>
      </c>
      <c r="B3119" s="29" t="s">
        <v>4707</v>
      </c>
      <c r="C3119" s="82">
        <v>44232</v>
      </c>
      <c r="D3119" s="29" t="s">
        <v>18966</v>
      </c>
      <c r="E3119" s="31">
        <v>1000</v>
      </c>
      <c r="F3119" s="29" t="s">
        <v>18884</v>
      </c>
      <c r="G3119" t="s">
        <v>563</v>
      </c>
    </row>
    <row r="3120" spans="1:7" x14ac:dyDescent="0.25">
      <c r="A3120" s="29" t="s">
        <v>4708</v>
      </c>
      <c r="B3120" s="29" t="s">
        <v>4709</v>
      </c>
      <c r="C3120" s="82">
        <v>44215</v>
      </c>
      <c r="D3120" s="29" t="s">
        <v>19097</v>
      </c>
      <c r="E3120" s="31">
        <v>1731</v>
      </c>
      <c r="F3120" s="29" t="s">
        <v>18886</v>
      </c>
      <c r="G3120" t="s">
        <v>563</v>
      </c>
    </row>
    <row r="3121" spans="1:7" x14ac:dyDescent="0.25">
      <c r="A3121" s="29" t="s">
        <v>4712</v>
      </c>
      <c r="B3121" s="29" t="s">
        <v>4713</v>
      </c>
      <c r="C3121" s="82">
        <v>44218</v>
      </c>
      <c r="D3121" s="29" t="s">
        <v>18966</v>
      </c>
      <c r="E3121" s="31">
        <v>1020</v>
      </c>
      <c r="F3121" s="29" t="s">
        <v>18884</v>
      </c>
      <c r="G3121" t="s">
        <v>41</v>
      </c>
    </row>
    <row r="3122" spans="1:7" x14ac:dyDescent="0.25">
      <c r="A3122" s="29" t="s">
        <v>4715</v>
      </c>
      <c r="B3122" s="29" t="s">
        <v>4716</v>
      </c>
      <c r="C3122" s="82">
        <v>44228</v>
      </c>
      <c r="D3122" s="29" t="s">
        <v>19177</v>
      </c>
      <c r="E3122" s="31">
        <v>3001</v>
      </c>
      <c r="F3122" s="29" t="s">
        <v>18886</v>
      </c>
      <c r="G3122" t="s">
        <v>563</v>
      </c>
    </row>
    <row r="3123" spans="1:7" x14ac:dyDescent="0.25">
      <c r="A3123" s="29" t="s">
        <v>4717</v>
      </c>
      <c r="B3123" s="29" t="s">
        <v>4718</v>
      </c>
      <c r="C3123" s="82">
        <v>44246</v>
      </c>
      <c r="D3123" s="29" t="s">
        <v>19115</v>
      </c>
      <c r="E3123" s="31">
        <v>2070</v>
      </c>
      <c r="F3123" s="29" t="s">
        <v>18887</v>
      </c>
      <c r="G3123" t="s">
        <v>76</v>
      </c>
    </row>
    <row r="3124" spans="1:7" x14ac:dyDescent="0.25">
      <c r="A3124" s="29" t="s">
        <v>4721</v>
      </c>
      <c r="B3124" s="29" t="s">
        <v>4722</v>
      </c>
      <c r="C3124" s="82">
        <v>44246</v>
      </c>
      <c r="D3124" s="29" t="s">
        <v>19167</v>
      </c>
      <c r="E3124" s="31">
        <v>2840</v>
      </c>
      <c r="F3124" s="29" t="s">
        <v>18887</v>
      </c>
      <c r="G3124" t="s">
        <v>490</v>
      </c>
    </row>
    <row r="3125" spans="1:7" x14ac:dyDescent="0.25">
      <c r="A3125" s="29" t="s">
        <v>4726</v>
      </c>
      <c r="B3125" s="29" t="s">
        <v>4727</v>
      </c>
      <c r="C3125" s="82">
        <v>44246</v>
      </c>
      <c r="D3125" s="29" t="s">
        <v>18904</v>
      </c>
      <c r="E3125" s="31">
        <v>2018</v>
      </c>
      <c r="F3125" s="29" t="s">
        <v>18887</v>
      </c>
      <c r="G3125" t="s">
        <v>76</v>
      </c>
    </row>
    <row r="3126" spans="1:7" x14ac:dyDescent="0.25">
      <c r="A3126" s="29" t="s">
        <v>4729</v>
      </c>
      <c r="B3126" s="29" t="s">
        <v>4730</v>
      </c>
      <c r="C3126" s="82">
        <v>44246</v>
      </c>
      <c r="D3126" s="29" t="s">
        <v>19147</v>
      </c>
      <c r="E3126" s="31">
        <v>2370</v>
      </c>
      <c r="F3126" s="29" t="s">
        <v>18887</v>
      </c>
      <c r="G3126" t="s">
        <v>76</v>
      </c>
    </row>
    <row r="3127" spans="1:7" x14ac:dyDescent="0.25">
      <c r="A3127" s="29" t="s">
        <v>4732</v>
      </c>
      <c r="B3127" s="29" t="s">
        <v>4733</v>
      </c>
      <c r="C3127" s="82">
        <v>44244</v>
      </c>
      <c r="D3127" s="29" t="s">
        <v>19007</v>
      </c>
      <c r="E3127" s="31">
        <v>2400</v>
      </c>
      <c r="F3127" s="29" t="s">
        <v>18887</v>
      </c>
      <c r="G3127" t="s">
        <v>76</v>
      </c>
    </row>
    <row r="3128" spans="1:7" x14ac:dyDescent="0.25">
      <c r="A3128" s="29" t="s">
        <v>4735</v>
      </c>
      <c r="B3128" s="29" t="s">
        <v>4736</v>
      </c>
      <c r="C3128" s="82">
        <v>44245</v>
      </c>
      <c r="D3128" s="29" t="s">
        <v>19171</v>
      </c>
      <c r="E3128" s="31">
        <v>2920</v>
      </c>
      <c r="F3128" s="29" t="s">
        <v>18887</v>
      </c>
      <c r="G3128" t="s">
        <v>70</v>
      </c>
    </row>
    <row r="3129" spans="1:7" x14ac:dyDescent="0.25">
      <c r="A3129" s="29" t="s">
        <v>4740</v>
      </c>
      <c r="B3129" s="29" t="s">
        <v>4741</v>
      </c>
      <c r="C3129" s="82">
        <v>44245</v>
      </c>
      <c r="D3129" s="29" t="s">
        <v>19149</v>
      </c>
      <c r="E3129" s="31">
        <v>2380</v>
      </c>
      <c r="F3129" s="29" t="s">
        <v>18887</v>
      </c>
      <c r="G3129" t="s">
        <v>76</v>
      </c>
    </row>
    <row r="3130" spans="1:7" x14ac:dyDescent="0.25">
      <c r="A3130" s="29" t="s">
        <v>4744</v>
      </c>
      <c r="B3130" s="29" t="s">
        <v>4745</v>
      </c>
      <c r="C3130" s="82">
        <v>44245</v>
      </c>
      <c r="D3130" s="29" t="s">
        <v>19128</v>
      </c>
      <c r="E3130" s="31">
        <v>2250</v>
      </c>
      <c r="F3130" s="29" t="s">
        <v>18887</v>
      </c>
      <c r="G3130" t="s">
        <v>490</v>
      </c>
    </row>
    <row r="3131" spans="1:7" x14ac:dyDescent="0.25">
      <c r="A3131" s="29" t="s">
        <v>4747</v>
      </c>
      <c r="B3131" s="29" t="s">
        <v>4748</v>
      </c>
      <c r="C3131" s="82">
        <v>44245</v>
      </c>
      <c r="D3131" s="29" t="s">
        <v>19117</v>
      </c>
      <c r="E3131" s="31">
        <v>2200</v>
      </c>
      <c r="F3131" s="29" t="s">
        <v>18887</v>
      </c>
      <c r="G3131" t="s">
        <v>25</v>
      </c>
    </row>
    <row r="3132" spans="1:7" x14ac:dyDescent="0.25">
      <c r="A3132" s="29" t="s">
        <v>4749</v>
      </c>
      <c r="B3132" s="29" t="s">
        <v>4750</v>
      </c>
      <c r="C3132" s="82">
        <v>44245</v>
      </c>
      <c r="D3132" s="29" t="s">
        <v>19171</v>
      </c>
      <c r="E3132" s="31">
        <v>2920</v>
      </c>
      <c r="F3132" s="29" t="s">
        <v>18887</v>
      </c>
      <c r="G3132" t="s">
        <v>76</v>
      </c>
    </row>
    <row r="3133" spans="1:7" x14ac:dyDescent="0.25">
      <c r="A3133" s="29" t="s">
        <v>4752</v>
      </c>
      <c r="B3133" s="29" t="s">
        <v>4753</v>
      </c>
      <c r="C3133" s="82">
        <v>44247</v>
      </c>
      <c r="D3133" s="29" t="s">
        <v>19146</v>
      </c>
      <c r="E3133" s="31">
        <v>2360</v>
      </c>
      <c r="F3133" s="29" t="s">
        <v>18887</v>
      </c>
      <c r="G3133" t="s">
        <v>841</v>
      </c>
    </row>
    <row r="3134" spans="1:7" x14ac:dyDescent="0.25">
      <c r="A3134" s="29" t="s">
        <v>4755</v>
      </c>
      <c r="B3134" s="29" t="s">
        <v>4756</v>
      </c>
      <c r="C3134" s="82">
        <v>44247</v>
      </c>
      <c r="D3134" s="29" t="s">
        <v>19150</v>
      </c>
      <c r="E3134" s="31">
        <v>2381</v>
      </c>
      <c r="F3134" s="29" t="s">
        <v>18887</v>
      </c>
      <c r="G3134" t="s">
        <v>76</v>
      </c>
    </row>
    <row r="3135" spans="1:7" x14ac:dyDescent="0.25">
      <c r="A3135" s="29" t="s">
        <v>4760</v>
      </c>
      <c r="B3135" s="29" t="s">
        <v>4761</v>
      </c>
      <c r="C3135" s="82">
        <v>44247</v>
      </c>
      <c r="D3135" s="29" t="s">
        <v>19145</v>
      </c>
      <c r="E3135" s="31">
        <v>2350</v>
      </c>
      <c r="F3135" s="29" t="s">
        <v>18887</v>
      </c>
      <c r="G3135" t="s">
        <v>25</v>
      </c>
    </row>
    <row r="3136" spans="1:7" x14ac:dyDescent="0.25">
      <c r="A3136" s="29" t="s">
        <v>4763</v>
      </c>
      <c r="B3136" s="29" t="s">
        <v>4764</v>
      </c>
      <c r="C3136" s="82">
        <v>44249</v>
      </c>
      <c r="D3136" s="29" t="s">
        <v>18908</v>
      </c>
      <c r="E3136" s="31">
        <v>3800</v>
      </c>
      <c r="F3136" s="29" t="s">
        <v>18888</v>
      </c>
      <c r="G3136" t="s">
        <v>76</v>
      </c>
    </row>
    <row r="3137" spans="1:7" x14ac:dyDescent="0.25">
      <c r="A3137" s="29" t="s">
        <v>4766</v>
      </c>
      <c r="B3137" s="29" t="s">
        <v>4767</v>
      </c>
      <c r="C3137" s="82">
        <v>44249</v>
      </c>
      <c r="D3137" s="29" t="s">
        <v>18908</v>
      </c>
      <c r="E3137" s="31">
        <v>3800</v>
      </c>
      <c r="F3137" s="29" t="s">
        <v>18888</v>
      </c>
      <c r="G3137" t="s">
        <v>76</v>
      </c>
    </row>
    <row r="3138" spans="1:7" x14ac:dyDescent="0.25">
      <c r="A3138" s="29" t="s">
        <v>4769</v>
      </c>
      <c r="B3138" s="29" t="s">
        <v>4770</v>
      </c>
      <c r="C3138" s="82">
        <v>44248</v>
      </c>
      <c r="D3138" s="29" t="s">
        <v>19190</v>
      </c>
      <c r="E3138" s="31">
        <v>3070</v>
      </c>
      <c r="F3138" s="29" t="s">
        <v>18886</v>
      </c>
      <c r="G3138" t="s">
        <v>76</v>
      </c>
    </row>
    <row r="3139" spans="1:7" x14ac:dyDescent="0.25">
      <c r="A3139" s="29" t="s">
        <v>4773</v>
      </c>
      <c r="B3139" s="29" t="s">
        <v>4774</v>
      </c>
      <c r="C3139" s="82">
        <v>44245</v>
      </c>
      <c r="D3139" s="29" t="s">
        <v>19140</v>
      </c>
      <c r="E3139" s="31">
        <v>2328</v>
      </c>
      <c r="F3139" s="29" t="s">
        <v>18887</v>
      </c>
      <c r="G3139" t="s">
        <v>25</v>
      </c>
    </row>
    <row r="3140" spans="1:7" x14ac:dyDescent="0.25">
      <c r="A3140" s="29" t="s">
        <v>4777</v>
      </c>
      <c r="B3140" s="29" t="s">
        <v>4778</v>
      </c>
      <c r="C3140" s="82">
        <v>44245</v>
      </c>
      <c r="D3140" s="29" t="s">
        <v>19148</v>
      </c>
      <c r="E3140" s="31">
        <v>2370</v>
      </c>
      <c r="F3140" s="29" t="s">
        <v>18887</v>
      </c>
      <c r="G3140" t="s">
        <v>70</v>
      </c>
    </row>
    <row r="3141" spans="1:7" x14ac:dyDescent="0.25">
      <c r="A3141" s="29" t="s">
        <v>4781</v>
      </c>
      <c r="B3141" s="29" t="s">
        <v>4782</v>
      </c>
      <c r="C3141" s="82">
        <v>44244</v>
      </c>
      <c r="D3141" s="29" t="s">
        <v>19128</v>
      </c>
      <c r="E3141" s="31">
        <v>2250</v>
      </c>
      <c r="F3141" s="29" t="s">
        <v>18887</v>
      </c>
      <c r="G3141" t="s">
        <v>490</v>
      </c>
    </row>
    <row r="3142" spans="1:7" x14ac:dyDescent="0.25">
      <c r="A3142" s="29" t="s">
        <v>4783</v>
      </c>
      <c r="B3142" s="29" t="s">
        <v>4784</v>
      </c>
      <c r="C3142" s="82">
        <v>44243</v>
      </c>
      <c r="D3142" s="29" t="s">
        <v>19136</v>
      </c>
      <c r="E3142" s="31">
        <v>2300</v>
      </c>
      <c r="F3142" s="29" t="s">
        <v>18887</v>
      </c>
      <c r="G3142" t="s">
        <v>490</v>
      </c>
    </row>
    <row r="3143" spans="1:7" x14ac:dyDescent="0.25">
      <c r="A3143" s="29" t="s">
        <v>4785</v>
      </c>
      <c r="B3143" s="29" t="s">
        <v>4786</v>
      </c>
      <c r="C3143" s="82">
        <v>44245</v>
      </c>
      <c r="D3143" s="29" t="s">
        <v>19368</v>
      </c>
      <c r="E3143" s="31">
        <v>7170</v>
      </c>
      <c r="F3143" s="29" t="s">
        <v>18891</v>
      </c>
      <c r="G3143" t="s">
        <v>76</v>
      </c>
    </row>
    <row r="3144" spans="1:7" x14ac:dyDescent="0.25">
      <c r="A3144" s="29" t="s">
        <v>1459</v>
      </c>
      <c r="B3144" s="29" t="s">
        <v>1460</v>
      </c>
      <c r="C3144" s="82">
        <v>44245</v>
      </c>
      <c r="D3144" s="29" t="s">
        <v>18980</v>
      </c>
      <c r="E3144" s="31">
        <v>1180</v>
      </c>
      <c r="F3144" s="29" t="s">
        <v>18884</v>
      </c>
      <c r="G3144" t="s">
        <v>490</v>
      </c>
    </row>
    <row r="3145" spans="1:7" x14ac:dyDescent="0.25">
      <c r="A3145" s="29" t="s">
        <v>1463</v>
      </c>
      <c r="B3145" s="29" t="s">
        <v>1464</v>
      </c>
      <c r="C3145" s="82">
        <v>44245</v>
      </c>
      <c r="D3145" s="29" t="s">
        <v>18968</v>
      </c>
      <c r="E3145" s="31">
        <v>1030</v>
      </c>
      <c r="F3145" s="29" t="s">
        <v>18884</v>
      </c>
      <c r="G3145" t="s">
        <v>76</v>
      </c>
    </row>
    <row r="3146" spans="1:7" x14ac:dyDescent="0.25">
      <c r="A3146" s="29" t="s">
        <v>1466</v>
      </c>
      <c r="B3146" s="29" t="s">
        <v>1467</v>
      </c>
      <c r="C3146" s="82">
        <v>44246</v>
      </c>
      <c r="D3146" s="29" t="s">
        <v>19303</v>
      </c>
      <c r="E3146" s="31">
        <v>3930</v>
      </c>
      <c r="F3146" s="29" t="s">
        <v>18888</v>
      </c>
      <c r="G3146" t="s">
        <v>76</v>
      </c>
    </row>
    <row r="3147" spans="1:7" x14ac:dyDescent="0.25">
      <c r="A3147" s="29" t="s">
        <v>1470</v>
      </c>
      <c r="B3147" s="29" t="s">
        <v>1471</v>
      </c>
      <c r="C3147" s="82">
        <v>44245</v>
      </c>
      <c r="D3147" s="29" t="s">
        <v>18980</v>
      </c>
      <c r="E3147" s="31">
        <v>1180</v>
      </c>
      <c r="F3147" s="29" t="s">
        <v>18884</v>
      </c>
      <c r="G3147" t="s">
        <v>76</v>
      </c>
    </row>
    <row r="3148" spans="1:7" x14ac:dyDescent="0.25">
      <c r="A3148" s="29" t="s">
        <v>1473</v>
      </c>
      <c r="B3148" s="29" t="s">
        <v>1474</v>
      </c>
      <c r="C3148" s="82">
        <v>44245</v>
      </c>
      <c r="D3148" s="29" t="s">
        <v>18897</v>
      </c>
      <c r="E3148" s="31">
        <v>1700</v>
      </c>
      <c r="F3148" s="29" t="s">
        <v>18886</v>
      </c>
      <c r="G3148" t="s">
        <v>76</v>
      </c>
    </row>
    <row r="3149" spans="1:7" x14ac:dyDescent="0.25">
      <c r="A3149" s="29" t="s">
        <v>1477</v>
      </c>
      <c r="B3149" s="29" t="s">
        <v>1478</v>
      </c>
      <c r="C3149" s="82">
        <v>44245</v>
      </c>
      <c r="D3149" s="29" t="s">
        <v>18980</v>
      </c>
      <c r="E3149" s="31">
        <v>1180</v>
      </c>
      <c r="F3149" s="29" t="s">
        <v>18884</v>
      </c>
      <c r="G3149" t="s">
        <v>76</v>
      </c>
    </row>
    <row r="3150" spans="1:7" x14ac:dyDescent="0.25">
      <c r="A3150" s="29" t="s">
        <v>1479</v>
      </c>
      <c r="B3150" s="29" t="s">
        <v>1480</v>
      </c>
      <c r="C3150" s="82">
        <v>44245</v>
      </c>
      <c r="D3150" s="29" t="s">
        <v>18969</v>
      </c>
      <c r="E3150" s="31">
        <v>1050</v>
      </c>
      <c r="F3150" s="29" t="s">
        <v>18884</v>
      </c>
      <c r="G3150" t="s">
        <v>76</v>
      </c>
    </row>
    <row r="3151" spans="1:7" x14ac:dyDescent="0.25">
      <c r="A3151" s="29" t="s">
        <v>1482</v>
      </c>
      <c r="B3151" s="29" t="s">
        <v>1483</v>
      </c>
      <c r="C3151" s="82">
        <v>44245</v>
      </c>
      <c r="D3151" s="29" t="s">
        <v>18980</v>
      </c>
      <c r="E3151" s="31">
        <v>1180</v>
      </c>
      <c r="F3151" s="29" t="s">
        <v>18884</v>
      </c>
      <c r="G3151" t="s">
        <v>76</v>
      </c>
    </row>
    <row r="3152" spans="1:7" x14ac:dyDescent="0.25">
      <c r="A3152" s="29" t="s">
        <v>1484</v>
      </c>
      <c r="B3152" s="29" t="s">
        <v>1485</v>
      </c>
      <c r="C3152" s="82">
        <v>44245</v>
      </c>
      <c r="D3152" s="29" t="s">
        <v>19067</v>
      </c>
      <c r="E3152" s="31">
        <v>1210</v>
      </c>
      <c r="F3152" s="29" t="s">
        <v>18884</v>
      </c>
      <c r="G3152" t="s">
        <v>490</v>
      </c>
    </row>
    <row r="3153" spans="1:7" x14ac:dyDescent="0.25">
      <c r="A3153" s="29" t="s">
        <v>1488</v>
      </c>
      <c r="B3153" s="29" t="s">
        <v>1489</v>
      </c>
      <c r="C3153" s="82">
        <v>44246</v>
      </c>
      <c r="D3153" s="29" t="s">
        <v>19307</v>
      </c>
      <c r="E3153" s="31">
        <v>3940</v>
      </c>
      <c r="F3153" s="29" t="s">
        <v>18888</v>
      </c>
      <c r="G3153" t="s">
        <v>25</v>
      </c>
    </row>
    <row r="3154" spans="1:7" x14ac:dyDescent="0.25">
      <c r="A3154" s="29" t="s">
        <v>1492</v>
      </c>
      <c r="B3154" s="29" t="s">
        <v>1493</v>
      </c>
      <c r="C3154" s="82">
        <v>44238</v>
      </c>
      <c r="D3154" s="29" t="s">
        <v>19354</v>
      </c>
      <c r="E3154" s="31">
        <v>6200</v>
      </c>
      <c r="F3154" s="29" t="s">
        <v>18891</v>
      </c>
      <c r="G3154" t="s">
        <v>1494</v>
      </c>
    </row>
    <row r="3155" spans="1:7" x14ac:dyDescent="0.25">
      <c r="A3155" s="29" t="s">
        <v>1496</v>
      </c>
      <c r="B3155" s="29" t="s">
        <v>1497</v>
      </c>
      <c r="C3155" s="82">
        <v>44239</v>
      </c>
      <c r="D3155" s="29" t="s">
        <v>18966</v>
      </c>
      <c r="E3155" s="31">
        <v>1070</v>
      </c>
      <c r="F3155" s="29" t="s">
        <v>18884</v>
      </c>
      <c r="G3155" t="s">
        <v>76</v>
      </c>
    </row>
    <row r="3156" spans="1:7" x14ac:dyDescent="0.25">
      <c r="A3156" s="29" t="s">
        <v>1500</v>
      </c>
      <c r="B3156" s="29" t="s">
        <v>1501</v>
      </c>
      <c r="C3156" s="82">
        <v>44238</v>
      </c>
      <c r="D3156" s="29" t="s">
        <v>18966</v>
      </c>
      <c r="E3156" s="31">
        <v>1070</v>
      </c>
      <c r="F3156" s="29" t="s">
        <v>18884</v>
      </c>
      <c r="G3156" t="s">
        <v>76</v>
      </c>
    </row>
    <row r="3157" spans="1:7" x14ac:dyDescent="0.25">
      <c r="A3157" s="29" t="s">
        <v>1503</v>
      </c>
      <c r="B3157" s="29" t="s">
        <v>1504</v>
      </c>
      <c r="C3157" s="82">
        <v>44235</v>
      </c>
      <c r="D3157" s="29" t="s">
        <v>18966</v>
      </c>
      <c r="E3157" s="31">
        <v>1070</v>
      </c>
      <c r="F3157" s="29" t="s">
        <v>18884</v>
      </c>
      <c r="G3157" t="s">
        <v>76</v>
      </c>
    </row>
    <row r="3158" spans="1:7" x14ac:dyDescent="0.25">
      <c r="A3158" s="29" t="s">
        <v>1505</v>
      </c>
      <c r="B3158" s="29" t="s">
        <v>1506</v>
      </c>
      <c r="C3158" s="82">
        <v>44236</v>
      </c>
      <c r="D3158" s="29" t="s">
        <v>19055</v>
      </c>
      <c r="E3158" s="31">
        <v>1082</v>
      </c>
      <c r="F3158" s="29" t="s">
        <v>18884</v>
      </c>
      <c r="G3158" t="s">
        <v>76</v>
      </c>
    </row>
    <row r="3159" spans="1:7" x14ac:dyDescent="0.25">
      <c r="A3159" s="29" t="s">
        <v>1510</v>
      </c>
      <c r="B3159" s="29" t="s">
        <v>1511</v>
      </c>
      <c r="C3159" s="82">
        <v>44247</v>
      </c>
      <c r="D3159" s="29" t="s">
        <v>18972</v>
      </c>
      <c r="E3159" s="31">
        <v>1070</v>
      </c>
      <c r="F3159" s="29" t="s">
        <v>18884</v>
      </c>
      <c r="G3159" t="s">
        <v>76</v>
      </c>
    </row>
    <row r="3160" spans="1:7" x14ac:dyDescent="0.25">
      <c r="A3160" s="29" t="s">
        <v>1512</v>
      </c>
      <c r="B3160" s="29" t="s">
        <v>1513</v>
      </c>
      <c r="C3160" s="82">
        <v>44247</v>
      </c>
      <c r="D3160" s="29" t="s">
        <v>18959</v>
      </c>
      <c r="E3160" s="31">
        <v>9300</v>
      </c>
      <c r="F3160" s="29" t="s">
        <v>18894</v>
      </c>
      <c r="G3160" t="s">
        <v>76</v>
      </c>
    </row>
    <row r="3161" spans="1:7" x14ac:dyDescent="0.25">
      <c r="A3161" s="29" t="s">
        <v>1516</v>
      </c>
      <c r="B3161" s="29" t="s">
        <v>1517</v>
      </c>
      <c r="C3161" s="82">
        <v>44247</v>
      </c>
      <c r="D3161" s="29" t="s">
        <v>19103</v>
      </c>
      <c r="E3161" s="31">
        <v>1830</v>
      </c>
      <c r="F3161" s="29" t="s">
        <v>18886</v>
      </c>
      <c r="G3161" t="s">
        <v>76</v>
      </c>
    </row>
    <row r="3162" spans="1:7" x14ac:dyDescent="0.25">
      <c r="A3162" s="29" t="s">
        <v>1520</v>
      </c>
      <c r="B3162" s="29" t="s">
        <v>1521</v>
      </c>
      <c r="C3162" s="82">
        <v>44249</v>
      </c>
      <c r="D3162" s="29" t="s">
        <v>19194</v>
      </c>
      <c r="E3162" s="31">
        <v>3078</v>
      </c>
      <c r="F3162" s="29" t="s">
        <v>18886</v>
      </c>
      <c r="G3162" t="s">
        <v>76</v>
      </c>
    </row>
    <row r="3163" spans="1:7" x14ac:dyDescent="0.25">
      <c r="A3163" s="29" t="s">
        <v>1525</v>
      </c>
      <c r="B3163" s="29" t="s">
        <v>1526</v>
      </c>
      <c r="C3163" s="82">
        <v>44221</v>
      </c>
      <c r="D3163" s="29" t="s">
        <v>19380</v>
      </c>
      <c r="E3163" s="31">
        <v>8400</v>
      </c>
      <c r="F3163" s="29" t="s">
        <v>18893</v>
      </c>
      <c r="G3163" t="s">
        <v>221</v>
      </c>
    </row>
    <row r="3164" spans="1:7" x14ac:dyDescent="0.25">
      <c r="A3164" s="29" t="s">
        <v>1527</v>
      </c>
      <c r="B3164" s="29" t="s">
        <v>1528</v>
      </c>
      <c r="C3164" s="82">
        <v>44228</v>
      </c>
      <c r="D3164" s="29" t="s">
        <v>19377</v>
      </c>
      <c r="E3164" s="31">
        <v>8301</v>
      </c>
      <c r="F3164" s="29" t="s">
        <v>18893</v>
      </c>
      <c r="G3164" t="s">
        <v>76</v>
      </c>
    </row>
    <row r="3165" spans="1:7" x14ac:dyDescent="0.25">
      <c r="A3165" s="29" t="s">
        <v>1531</v>
      </c>
      <c r="B3165" s="29" t="s">
        <v>1532</v>
      </c>
      <c r="C3165" s="82">
        <v>44231</v>
      </c>
      <c r="D3165" s="29" t="s">
        <v>19375</v>
      </c>
      <c r="E3165" s="31">
        <v>8200</v>
      </c>
      <c r="F3165" s="29" t="s">
        <v>18893</v>
      </c>
      <c r="G3165" t="s">
        <v>221</v>
      </c>
    </row>
    <row r="3166" spans="1:7" x14ac:dyDescent="0.25">
      <c r="A3166" s="29" t="s">
        <v>4789</v>
      </c>
      <c r="B3166" s="29" t="s">
        <v>4790</v>
      </c>
      <c r="C3166" s="82">
        <v>44233</v>
      </c>
      <c r="D3166" s="29" t="s">
        <v>19379</v>
      </c>
      <c r="E3166" s="31">
        <v>8340</v>
      </c>
      <c r="F3166" s="29" t="s">
        <v>18893</v>
      </c>
      <c r="G3166" t="s">
        <v>221</v>
      </c>
    </row>
    <row r="3167" spans="1:7" x14ac:dyDescent="0.25">
      <c r="A3167" s="29" t="s">
        <v>1535</v>
      </c>
      <c r="B3167" s="29" t="s">
        <v>1536</v>
      </c>
      <c r="C3167" s="82">
        <v>44241</v>
      </c>
      <c r="D3167" s="29" t="s">
        <v>19375</v>
      </c>
      <c r="E3167" s="31">
        <v>8200</v>
      </c>
      <c r="F3167" s="29" t="s">
        <v>18893</v>
      </c>
      <c r="G3167" t="s">
        <v>221</v>
      </c>
    </row>
    <row r="3168" spans="1:7" x14ac:dyDescent="0.25">
      <c r="A3168" s="29" t="s">
        <v>4793</v>
      </c>
      <c r="B3168" s="29" t="s">
        <v>4794</v>
      </c>
      <c r="C3168" s="82">
        <v>44242</v>
      </c>
      <c r="D3168" s="29" t="s">
        <v>19379</v>
      </c>
      <c r="E3168" s="31">
        <v>8340</v>
      </c>
      <c r="F3168" s="29" t="s">
        <v>18893</v>
      </c>
      <c r="G3168" t="s">
        <v>41</v>
      </c>
    </row>
    <row r="3169" spans="1:7" x14ac:dyDescent="0.25">
      <c r="A3169" s="29" t="s">
        <v>4796</v>
      </c>
      <c r="B3169" s="29" t="s">
        <v>4797</v>
      </c>
      <c r="C3169" s="82">
        <v>44244</v>
      </c>
      <c r="D3169" s="29" t="s">
        <v>18914</v>
      </c>
      <c r="E3169" s="31">
        <v>8000</v>
      </c>
      <c r="F3169" s="29" t="s">
        <v>18893</v>
      </c>
      <c r="G3169" t="s">
        <v>76</v>
      </c>
    </row>
    <row r="3170" spans="1:7" x14ac:dyDescent="0.25">
      <c r="A3170" s="29" t="s">
        <v>1537</v>
      </c>
      <c r="B3170" s="29" t="s">
        <v>1538</v>
      </c>
      <c r="C3170" s="82">
        <v>44245</v>
      </c>
      <c r="D3170" s="29" t="s">
        <v>18914</v>
      </c>
      <c r="E3170" s="31">
        <v>8000</v>
      </c>
      <c r="F3170" s="29" t="s">
        <v>18893</v>
      </c>
      <c r="G3170" t="s">
        <v>34</v>
      </c>
    </row>
    <row r="3171" spans="1:7" x14ac:dyDescent="0.25">
      <c r="A3171" s="29" t="s">
        <v>1541</v>
      </c>
      <c r="B3171" s="29" t="s">
        <v>1542</v>
      </c>
      <c r="C3171" s="82">
        <v>44246</v>
      </c>
      <c r="D3171" s="29" t="s">
        <v>19394</v>
      </c>
      <c r="E3171" s="31">
        <v>8530</v>
      </c>
      <c r="F3171" s="29" t="s">
        <v>18893</v>
      </c>
      <c r="G3171" t="s">
        <v>34</v>
      </c>
    </row>
    <row r="3172" spans="1:7" x14ac:dyDescent="0.25">
      <c r="A3172" s="29" t="s">
        <v>1545</v>
      </c>
      <c r="B3172" s="29" t="s">
        <v>1546</v>
      </c>
      <c r="C3172" s="82">
        <v>44248</v>
      </c>
      <c r="D3172" s="29" t="s">
        <v>19136</v>
      </c>
      <c r="E3172" s="31">
        <v>2300</v>
      </c>
      <c r="F3172" s="29" t="s">
        <v>18887</v>
      </c>
      <c r="G3172" t="s">
        <v>76</v>
      </c>
    </row>
    <row r="3173" spans="1:7" x14ac:dyDescent="0.25">
      <c r="A3173" s="29" t="s">
        <v>1547</v>
      </c>
      <c r="B3173" s="29" t="s">
        <v>1548</v>
      </c>
      <c r="C3173" s="82">
        <v>44249</v>
      </c>
      <c r="D3173" s="29" t="s">
        <v>19154</v>
      </c>
      <c r="E3173" s="31">
        <v>2460</v>
      </c>
      <c r="F3173" s="29" t="s">
        <v>18887</v>
      </c>
      <c r="G3173" t="s">
        <v>76</v>
      </c>
    </row>
    <row r="3174" spans="1:7" x14ac:dyDescent="0.25">
      <c r="A3174" s="29" t="s">
        <v>1550</v>
      </c>
      <c r="B3174" s="29" t="s">
        <v>1551</v>
      </c>
      <c r="C3174" s="82">
        <v>44249</v>
      </c>
      <c r="D3174" s="29" t="s">
        <v>19136</v>
      </c>
      <c r="E3174" s="31">
        <v>2300</v>
      </c>
      <c r="F3174" s="29" t="s">
        <v>18887</v>
      </c>
      <c r="G3174" t="s">
        <v>76</v>
      </c>
    </row>
    <row r="3175" spans="1:7" x14ac:dyDescent="0.25">
      <c r="A3175" s="29" t="s">
        <v>1553</v>
      </c>
      <c r="B3175" s="29" t="s">
        <v>1554</v>
      </c>
      <c r="C3175" s="82">
        <v>44249</v>
      </c>
      <c r="D3175" s="29" t="s">
        <v>19269</v>
      </c>
      <c r="E3175" s="31">
        <v>3583</v>
      </c>
      <c r="F3175" s="29" t="s">
        <v>18888</v>
      </c>
      <c r="G3175" t="s">
        <v>41</v>
      </c>
    </row>
    <row r="3176" spans="1:7" x14ac:dyDescent="0.25">
      <c r="A3176" s="29" t="s">
        <v>1555</v>
      </c>
      <c r="B3176" s="29" t="s">
        <v>1556</v>
      </c>
      <c r="C3176" s="82">
        <v>44249</v>
      </c>
      <c r="D3176" s="29" t="s">
        <v>18908</v>
      </c>
      <c r="E3176" s="31">
        <v>3800</v>
      </c>
      <c r="F3176" s="29" t="s">
        <v>18888</v>
      </c>
      <c r="G3176" t="s">
        <v>76</v>
      </c>
    </row>
    <row r="3177" spans="1:7" x14ac:dyDescent="0.25">
      <c r="A3177" s="29" t="s">
        <v>1559</v>
      </c>
      <c r="B3177" s="29" t="s">
        <v>1560</v>
      </c>
      <c r="C3177" s="82">
        <v>44249</v>
      </c>
      <c r="D3177" s="29" t="s">
        <v>18908</v>
      </c>
      <c r="E3177" s="31">
        <v>2800</v>
      </c>
      <c r="F3177" s="29" t="s">
        <v>18887</v>
      </c>
      <c r="G3177" t="s">
        <v>76</v>
      </c>
    </row>
    <row r="3178" spans="1:7" x14ac:dyDescent="0.25">
      <c r="A3178" s="29" t="s">
        <v>1563</v>
      </c>
      <c r="B3178" s="29" t="s">
        <v>1564</v>
      </c>
      <c r="C3178" s="82">
        <v>44249</v>
      </c>
      <c r="D3178" s="29" t="s">
        <v>18908</v>
      </c>
      <c r="E3178" s="31">
        <v>3800</v>
      </c>
      <c r="F3178" s="29" t="s">
        <v>18888</v>
      </c>
      <c r="G3178" t="s">
        <v>76</v>
      </c>
    </row>
    <row r="3179" spans="1:7" x14ac:dyDescent="0.25">
      <c r="A3179" s="29" t="s">
        <v>1566</v>
      </c>
      <c r="B3179" s="29" t="s">
        <v>1567</v>
      </c>
      <c r="C3179" s="82">
        <v>44249</v>
      </c>
      <c r="D3179" s="29" t="s">
        <v>19275</v>
      </c>
      <c r="E3179" s="31">
        <v>3680</v>
      </c>
      <c r="F3179" s="29" t="s">
        <v>18888</v>
      </c>
      <c r="G3179" t="s">
        <v>634</v>
      </c>
    </row>
    <row r="3180" spans="1:7" x14ac:dyDescent="0.25">
      <c r="A3180" s="29" t="s">
        <v>1569</v>
      </c>
      <c r="B3180" s="29" t="s">
        <v>1570</v>
      </c>
      <c r="C3180" s="82">
        <v>44248</v>
      </c>
      <c r="D3180" s="29" t="s">
        <v>19275</v>
      </c>
      <c r="E3180" s="31">
        <v>3680</v>
      </c>
      <c r="F3180" s="29" t="s">
        <v>18888</v>
      </c>
      <c r="G3180" t="s">
        <v>76</v>
      </c>
    </row>
    <row r="3181" spans="1:7" x14ac:dyDescent="0.25">
      <c r="A3181" s="29" t="s">
        <v>1572</v>
      </c>
      <c r="B3181" s="29" t="s">
        <v>1573</v>
      </c>
      <c r="C3181" s="82">
        <v>44248</v>
      </c>
      <c r="D3181" s="29" t="s">
        <v>19275</v>
      </c>
      <c r="E3181" s="31">
        <v>3680</v>
      </c>
      <c r="F3181" s="29" t="s">
        <v>18888</v>
      </c>
      <c r="G3181" t="s">
        <v>76</v>
      </c>
    </row>
    <row r="3182" spans="1:7" x14ac:dyDescent="0.25">
      <c r="A3182" s="29" t="s">
        <v>1575</v>
      </c>
      <c r="B3182" s="29" t="s">
        <v>1576</v>
      </c>
      <c r="C3182" s="82">
        <v>44248</v>
      </c>
      <c r="D3182" s="29" t="s">
        <v>19275</v>
      </c>
      <c r="E3182" s="31">
        <v>3680</v>
      </c>
      <c r="F3182" s="29" t="s">
        <v>18888</v>
      </c>
      <c r="G3182" t="s">
        <v>76</v>
      </c>
    </row>
    <row r="3183" spans="1:7" x14ac:dyDescent="0.25">
      <c r="A3183" s="29" t="s">
        <v>1578</v>
      </c>
      <c r="B3183" s="29" t="s">
        <v>1579</v>
      </c>
      <c r="C3183" s="82">
        <v>44248</v>
      </c>
      <c r="D3183" s="29" t="s">
        <v>19310</v>
      </c>
      <c r="E3183" s="31">
        <v>3960</v>
      </c>
      <c r="F3183" s="29" t="s">
        <v>18888</v>
      </c>
      <c r="G3183" t="s">
        <v>76</v>
      </c>
    </row>
    <row r="3184" spans="1:7" x14ac:dyDescent="0.25">
      <c r="A3184" s="29" t="s">
        <v>1581</v>
      </c>
      <c r="B3184" s="29" t="s">
        <v>1582</v>
      </c>
      <c r="C3184" s="82">
        <v>44248</v>
      </c>
      <c r="D3184" s="29" t="s">
        <v>18907</v>
      </c>
      <c r="E3184" s="31">
        <v>3600</v>
      </c>
      <c r="F3184" s="29" t="s">
        <v>18888</v>
      </c>
      <c r="G3184" t="s">
        <v>76</v>
      </c>
    </row>
    <row r="3185" spans="1:7" x14ac:dyDescent="0.25">
      <c r="A3185" s="29" t="s">
        <v>1583</v>
      </c>
      <c r="B3185" s="29" t="s">
        <v>1584</v>
      </c>
      <c r="C3185" s="82">
        <v>44248</v>
      </c>
      <c r="D3185" s="29" t="s">
        <v>19271</v>
      </c>
      <c r="E3185" s="31">
        <v>3630</v>
      </c>
      <c r="F3185" s="29" t="s">
        <v>18888</v>
      </c>
      <c r="G3185" t="s">
        <v>76</v>
      </c>
    </row>
    <row r="3186" spans="1:7" x14ac:dyDescent="0.25">
      <c r="A3186" s="29" t="s">
        <v>1586</v>
      </c>
      <c r="B3186" s="29" t="s">
        <v>1587</v>
      </c>
      <c r="C3186" s="82">
        <v>44247</v>
      </c>
      <c r="D3186" s="29" t="s">
        <v>19282</v>
      </c>
      <c r="E3186" s="31">
        <v>3660</v>
      </c>
      <c r="F3186" s="29" t="s">
        <v>18888</v>
      </c>
      <c r="G3186" t="s">
        <v>76</v>
      </c>
    </row>
    <row r="3187" spans="1:7" x14ac:dyDescent="0.25">
      <c r="A3187" s="29" t="s">
        <v>1589</v>
      </c>
      <c r="B3187" s="29" t="s">
        <v>1590</v>
      </c>
      <c r="C3187" s="82">
        <v>44247</v>
      </c>
      <c r="D3187" s="29" t="s">
        <v>19272</v>
      </c>
      <c r="E3187" s="31">
        <v>3620</v>
      </c>
      <c r="F3187" s="29" t="s">
        <v>18888</v>
      </c>
      <c r="G3187" t="s">
        <v>25</v>
      </c>
    </row>
    <row r="3188" spans="1:7" x14ac:dyDescent="0.25">
      <c r="A3188" s="29" t="s">
        <v>1592</v>
      </c>
      <c r="B3188" s="29" t="s">
        <v>1593</v>
      </c>
      <c r="C3188" s="82">
        <v>44247</v>
      </c>
      <c r="D3188" s="29" t="s">
        <v>19275</v>
      </c>
      <c r="E3188" s="31">
        <v>3680</v>
      </c>
      <c r="F3188" s="29" t="s">
        <v>18888</v>
      </c>
      <c r="G3188" t="s">
        <v>76</v>
      </c>
    </row>
    <row r="3189" spans="1:7" x14ac:dyDescent="0.25">
      <c r="A3189" s="29" t="s">
        <v>1594</v>
      </c>
      <c r="B3189" s="29" t="s">
        <v>1595</v>
      </c>
      <c r="C3189" s="82">
        <v>44247</v>
      </c>
      <c r="D3189" s="29" t="s">
        <v>19280</v>
      </c>
      <c r="E3189" s="31">
        <v>3650</v>
      </c>
      <c r="F3189" s="29" t="s">
        <v>18888</v>
      </c>
      <c r="G3189" t="s">
        <v>76</v>
      </c>
    </row>
    <row r="3190" spans="1:7" x14ac:dyDescent="0.25">
      <c r="A3190" s="29" t="s">
        <v>1598</v>
      </c>
      <c r="B3190" s="29" t="s">
        <v>1599</v>
      </c>
      <c r="C3190" s="82">
        <v>44247</v>
      </c>
      <c r="D3190" s="29" t="s">
        <v>19285</v>
      </c>
      <c r="E3190" s="31">
        <v>3670</v>
      </c>
      <c r="F3190" s="29" t="s">
        <v>18888</v>
      </c>
      <c r="G3190" t="s">
        <v>1602</v>
      </c>
    </row>
    <row r="3191" spans="1:7" x14ac:dyDescent="0.25">
      <c r="A3191" s="29" t="s">
        <v>1604</v>
      </c>
      <c r="B3191" s="29" t="s">
        <v>1605</v>
      </c>
      <c r="C3191" s="82">
        <v>44247</v>
      </c>
      <c r="D3191" s="29" t="s">
        <v>19275</v>
      </c>
      <c r="E3191" s="31">
        <v>3680</v>
      </c>
      <c r="F3191" s="29" t="s">
        <v>18888</v>
      </c>
      <c r="G3191" t="s">
        <v>76</v>
      </c>
    </row>
    <row r="3192" spans="1:7" x14ac:dyDescent="0.25">
      <c r="A3192" s="29" t="s">
        <v>1607</v>
      </c>
      <c r="B3192" s="29" t="s">
        <v>1608</v>
      </c>
      <c r="C3192" s="82">
        <v>44247</v>
      </c>
      <c r="D3192" s="29" t="s">
        <v>19285</v>
      </c>
      <c r="E3192" s="31">
        <v>3670</v>
      </c>
      <c r="F3192" s="29" t="s">
        <v>18888</v>
      </c>
      <c r="G3192" t="s">
        <v>1602</v>
      </c>
    </row>
    <row r="3193" spans="1:7" x14ac:dyDescent="0.25">
      <c r="A3193" s="29" t="s">
        <v>1609</v>
      </c>
      <c r="B3193" s="29" t="s">
        <v>1610</v>
      </c>
      <c r="C3193" s="82">
        <v>44247</v>
      </c>
      <c r="D3193" s="29" t="s">
        <v>19287</v>
      </c>
      <c r="E3193" s="31">
        <v>3680</v>
      </c>
      <c r="F3193" s="29" t="s">
        <v>18888</v>
      </c>
      <c r="G3193" t="s">
        <v>76</v>
      </c>
    </row>
    <row r="3194" spans="1:7" x14ac:dyDescent="0.25">
      <c r="A3194" s="29" t="s">
        <v>1612</v>
      </c>
      <c r="B3194" s="29" t="s">
        <v>1613</v>
      </c>
      <c r="C3194" s="82">
        <v>44250</v>
      </c>
      <c r="D3194" s="29" t="s">
        <v>18968</v>
      </c>
      <c r="E3194" s="31">
        <v>1030</v>
      </c>
      <c r="F3194" s="29" t="s">
        <v>18884</v>
      </c>
      <c r="G3194" t="s">
        <v>512</v>
      </c>
    </row>
    <row r="3195" spans="1:7" x14ac:dyDescent="0.25">
      <c r="A3195" s="29" t="s">
        <v>1614</v>
      </c>
      <c r="B3195" s="29" t="s">
        <v>1615</v>
      </c>
      <c r="C3195" s="82">
        <v>44250</v>
      </c>
      <c r="D3195" s="29" t="s">
        <v>19063</v>
      </c>
      <c r="E3195" s="31">
        <v>1200</v>
      </c>
      <c r="F3195" s="29" t="s">
        <v>18884</v>
      </c>
      <c r="G3195" t="s">
        <v>34</v>
      </c>
    </row>
    <row r="3196" spans="1:7" x14ac:dyDescent="0.25">
      <c r="A3196" s="29" t="s">
        <v>1617</v>
      </c>
      <c r="B3196" s="29" t="s">
        <v>1618</v>
      </c>
      <c r="C3196" s="82">
        <v>44250</v>
      </c>
      <c r="D3196" s="29" t="s">
        <v>19051</v>
      </c>
      <c r="E3196" s="31">
        <v>1040</v>
      </c>
      <c r="F3196" s="29" t="s">
        <v>18884</v>
      </c>
      <c r="G3196" t="s">
        <v>76</v>
      </c>
    </row>
    <row r="3197" spans="1:7" x14ac:dyDescent="0.25">
      <c r="A3197" s="29" t="s">
        <v>1620</v>
      </c>
      <c r="B3197" s="29" t="s">
        <v>1621</v>
      </c>
      <c r="C3197" s="82">
        <v>44250</v>
      </c>
      <c r="D3197" s="29" t="s">
        <v>19063</v>
      </c>
      <c r="E3197" s="31">
        <v>1200</v>
      </c>
      <c r="F3197" s="29" t="s">
        <v>18884</v>
      </c>
      <c r="G3197" t="s">
        <v>512</v>
      </c>
    </row>
    <row r="3198" spans="1:7" x14ac:dyDescent="0.25">
      <c r="A3198" s="29" t="s">
        <v>1622</v>
      </c>
      <c r="B3198" s="29" t="s">
        <v>1623</v>
      </c>
      <c r="C3198" s="82">
        <v>44250</v>
      </c>
      <c r="D3198" s="29" t="s">
        <v>19063</v>
      </c>
      <c r="E3198" s="31">
        <v>1200</v>
      </c>
      <c r="F3198" s="29" t="s">
        <v>18884</v>
      </c>
      <c r="G3198" t="s">
        <v>1224</v>
      </c>
    </row>
    <row r="3199" spans="1:7" x14ac:dyDescent="0.25">
      <c r="A3199" s="29" t="s">
        <v>1625</v>
      </c>
      <c r="B3199" s="29" t="s">
        <v>1626</v>
      </c>
      <c r="C3199" s="82">
        <v>44250</v>
      </c>
      <c r="D3199" s="29" t="s">
        <v>19063</v>
      </c>
      <c r="E3199" s="31">
        <v>1200</v>
      </c>
      <c r="F3199" s="29" t="s">
        <v>18884</v>
      </c>
      <c r="G3199" t="s">
        <v>25</v>
      </c>
    </row>
    <row r="3200" spans="1:7" x14ac:dyDescent="0.25">
      <c r="A3200" s="29" t="s">
        <v>1628</v>
      </c>
      <c r="B3200" s="29" t="s">
        <v>1629</v>
      </c>
      <c r="C3200" s="82">
        <v>44250</v>
      </c>
      <c r="D3200" s="29" t="s">
        <v>19063</v>
      </c>
      <c r="E3200" s="31">
        <v>1200</v>
      </c>
      <c r="F3200" s="29" t="s">
        <v>18884</v>
      </c>
      <c r="G3200" t="s">
        <v>76</v>
      </c>
    </row>
    <row r="3201" spans="1:7" x14ac:dyDescent="0.25">
      <c r="A3201" s="29" t="s">
        <v>1630</v>
      </c>
      <c r="B3201" s="29" t="s">
        <v>1631</v>
      </c>
      <c r="C3201" s="82">
        <v>44250</v>
      </c>
      <c r="D3201" s="29" t="s">
        <v>18968</v>
      </c>
      <c r="E3201" s="31">
        <v>1030</v>
      </c>
      <c r="F3201" s="29" t="s">
        <v>18884</v>
      </c>
      <c r="G3201" t="s">
        <v>490</v>
      </c>
    </row>
    <row r="3202" spans="1:7" x14ac:dyDescent="0.25">
      <c r="A3202" s="29" t="s">
        <v>1633</v>
      </c>
      <c r="B3202" s="29" t="s">
        <v>1634</v>
      </c>
      <c r="C3202" s="82">
        <v>44244</v>
      </c>
      <c r="D3202" s="29" t="s">
        <v>19380</v>
      </c>
      <c r="E3202" s="31">
        <v>8400</v>
      </c>
      <c r="F3202" s="29" t="s">
        <v>18893</v>
      </c>
      <c r="G3202" t="s">
        <v>76</v>
      </c>
    </row>
    <row r="3203" spans="1:7" x14ac:dyDescent="0.25">
      <c r="A3203" s="29" t="s">
        <v>1636</v>
      </c>
      <c r="B3203" s="29" t="s">
        <v>1637</v>
      </c>
      <c r="C3203" s="82">
        <v>44248</v>
      </c>
      <c r="D3203" s="29" t="s">
        <v>19161</v>
      </c>
      <c r="E3203" s="31">
        <v>3550</v>
      </c>
      <c r="F3203" s="29" t="s">
        <v>18888</v>
      </c>
      <c r="G3203" t="s">
        <v>76</v>
      </c>
    </row>
    <row r="3204" spans="1:7" x14ac:dyDescent="0.25">
      <c r="A3204" s="29" t="s">
        <v>1638</v>
      </c>
      <c r="B3204" s="29" t="s">
        <v>1639</v>
      </c>
      <c r="C3204" s="82">
        <v>44249</v>
      </c>
      <c r="D3204" s="29" t="s">
        <v>19223</v>
      </c>
      <c r="E3204" s="31">
        <v>3290</v>
      </c>
      <c r="F3204" s="29" t="s">
        <v>18886</v>
      </c>
      <c r="G3204" t="s">
        <v>25</v>
      </c>
    </row>
    <row r="3205" spans="1:7" x14ac:dyDescent="0.25">
      <c r="A3205" s="29" t="s">
        <v>1643</v>
      </c>
      <c r="B3205" s="29" t="s">
        <v>1644</v>
      </c>
      <c r="C3205" s="82">
        <v>44249</v>
      </c>
      <c r="D3205" s="29" t="s">
        <v>19218</v>
      </c>
      <c r="E3205" s="31">
        <v>3270</v>
      </c>
      <c r="F3205" s="29" t="s">
        <v>18886</v>
      </c>
      <c r="G3205" t="s">
        <v>392</v>
      </c>
    </row>
    <row r="3206" spans="1:7" x14ac:dyDescent="0.25">
      <c r="A3206" s="29" t="s">
        <v>1647</v>
      </c>
      <c r="B3206" s="29" t="s">
        <v>1648</v>
      </c>
      <c r="C3206" s="82">
        <v>44249</v>
      </c>
      <c r="D3206" s="29" t="s">
        <v>19223</v>
      </c>
      <c r="E3206" s="31">
        <v>3290</v>
      </c>
      <c r="F3206" s="29" t="s">
        <v>18886</v>
      </c>
      <c r="G3206" t="s">
        <v>25</v>
      </c>
    </row>
    <row r="3207" spans="1:7" x14ac:dyDescent="0.25">
      <c r="A3207" s="29" t="s">
        <v>1649</v>
      </c>
      <c r="B3207" s="29" t="s">
        <v>1650</v>
      </c>
      <c r="C3207" s="82">
        <v>44249</v>
      </c>
      <c r="D3207" s="29" t="s">
        <v>19267</v>
      </c>
      <c r="E3207" s="31">
        <v>3581</v>
      </c>
      <c r="F3207" s="29" t="s">
        <v>18888</v>
      </c>
      <c r="G3207" t="s">
        <v>76</v>
      </c>
    </row>
    <row r="3208" spans="1:7" x14ac:dyDescent="0.25">
      <c r="A3208" s="29" t="s">
        <v>1654</v>
      </c>
      <c r="B3208" s="29" t="s">
        <v>1655</v>
      </c>
      <c r="C3208" s="82">
        <v>44249</v>
      </c>
      <c r="D3208" s="29" t="s">
        <v>19267</v>
      </c>
      <c r="E3208" s="31">
        <v>3581</v>
      </c>
      <c r="F3208" s="29" t="s">
        <v>18888</v>
      </c>
      <c r="G3208" t="s">
        <v>76</v>
      </c>
    </row>
    <row r="3209" spans="1:7" x14ac:dyDescent="0.25">
      <c r="A3209" s="29" t="s">
        <v>1656</v>
      </c>
      <c r="B3209" s="29" t="s">
        <v>1657</v>
      </c>
      <c r="C3209" s="82">
        <v>44249</v>
      </c>
      <c r="D3209" s="29" t="s">
        <v>19119</v>
      </c>
      <c r="E3209" s="31">
        <v>2220</v>
      </c>
      <c r="F3209" s="29" t="s">
        <v>18887</v>
      </c>
      <c r="G3209" t="s">
        <v>34</v>
      </c>
    </row>
    <row r="3210" spans="1:7" x14ac:dyDescent="0.25">
      <c r="A3210" s="29" t="s">
        <v>1659</v>
      </c>
      <c r="B3210" s="29" t="s">
        <v>1660</v>
      </c>
      <c r="C3210" s="82">
        <v>44249</v>
      </c>
      <c r="D3210" s="29" t="s">
        <v>19179</v>
      </c>
      <c r="E3210" s="31">
        <v>3010</v>
      </c>
      <c r="F3210" s="29" t="s">
        <v>18886</v>
      </c>
      <c r="G3210" t="s">
        <v>76</v>
      </c>
    </row>
    <row r="3211" spans="1:7" x14ac:dyDescent="0.25">
      <c r="A3211" s="29" t="s">
        <v>1664</v>
      </c>
      <c r="B3211" s="29" t="s">
        <v>1665</v>
      </c>
      <c r="C3211" s="82">
        <v>44249</v>
      </c>
      <c r="D3211" s="29" t="s">
        <v>19179</v>
      </c>
      <c r="E3211" s="31">
        <v>3010</v>
      </c>
      <c r="F3211" s="29" t="s">
        <v>18886</v>
      </c>
      <c r="G3211" t="s">
        <v>490</v>
      </c>
    </row>
    <row r="3212" spans="1:7" x14ac:dyDescent="0.25">
      <c r="A3212" s="29" t="s">
        <v>1667</v>
      </c>
      <c r="B3212" s="29" t="s">
        <v>1668</v>
      </c>
      <c r="C3212" s="82">
        <v>44249</v>
      </c>
      <c r="D3212" s="29" t="s">
        <v>19185</v>
      </c>
      <c r="E3212" s="31">
        <v>3040</v>
      </c>
      <c r="F3212" s="29" t="s">
        <v>18886</v>
      </c>
      <c r="G3212" t="s">
        <v>76</v>
      </c>
    </row>
    <row r="3213" spans="1:7" x14ac:dyDescent="0.25">
      <c r="A3213" s="29" t="s">
        <v>1672</v>
      </c>
      <c r="B3213" s="29" t="s">
        <v>1673</v>
      </c>
      <c r="C3213" s="82">
        <v>44248</v>
      </c>
      <c r="D3213" s="29" t="s">
        <v>19210</v>
      </c>
      <c r="E3213" s="31">
        <v>3200</v>
      </c>
      <c r="F3213" s="29" t="s">
        <v>18886</v>
      </c>
      <c r="G3213" t="s">
        <v>528</v>
      </c>
    </row>
    <row r="3214" spans="1:7" x14ac:dyDescent="0.25">
      <c r="A3214" s="29" t="s">
        <v>1675</v>
      </c>
      <c r="B3214" s="29" t="s">
        <v>1676</v>
      </c>
      <c r="C3214" s="82">
        <v>44249</v>
      </c>
      <c r="D3214" s="29" t="s">
        <v>19177</v>
      </c>
      <c r="E3214" s="31">
        <v>3001</v>
      </c>
      <c r="F3214" s="29" t="s">
        <v>18886</v>
      </c>
      <c r="G3214" t="s">
        <v>76</v>
      </c>
    </row>
    <row r="3215" spans="1:7" x14ac:dyDescent="0.25">
      <c r="A3215" s="29" t="s">
        <v>1677</v>
      </c>
      <c r="B3215" s="29" t="s">
        <v>1678</v>
      </c>
      <c r="C3215" s="82">
        <v>44249</v>
      </c>
      <c r="D3215" s="29" t="s">
        <v>19180</v>
      </c>
      <c r="E3215" s="31">
        <v>3012</v>
      </c>
      <c r="F3215" s="29" t="s">
        <v>18886</v>
      </c>
      <c r="G3215" t="s">
        <v>76</v>
      </c>
    </row>
    <row r="3216" spans="1:7" x14ac:dyDescent="0.25">
      <c r="A3216" s="29" t="s">
        <v>1680</v>
      </c>
      <c r="B3216" s="29" t="s">
        <v>1681</v>
      </c>
      <c r="C3216" s="82">
        <v>44249</v>
      </c>
      <c r="D3216" s="29" t="s">
        <v>19181</v>
      </c>
      <c r="E3216" s="31">
        <v>3018</v>
      </c>
      <c r="F3216" s="29" t="s">
        <v>18886</v>
      </c>
      <c r="G3216" t="s">
        <v>528</v>
      </c>
    </row>
    <row r="3217" spans="1:7" x14ac:dyDescent="0.25">
      <c r="A3217" s="29" t="s">
        <v>1685</v>
      </c>
      <c r="B3217" s="29" t="s">
        <v>1686</v>
      </c>
      <c r="C3217" s="82">
        <v>44249</v>
      </c>
      <c r="D3217" s="29" t="s">
        <v>19184</v>
      </c>
      <c r="E3217" s="31">
        <v>3040</v>
      </c>
      <c r="F3217" s="29" t="s">
        <v>18886</v>
      </c>
      <c r="G3217" t="s">
        <v>76</v>
      </c>
    </row>
    <row r="3218" spans="1:7" x14ac:dyDescent="0.25">
      <c r="A3218" s="29" t="s">
        <v>1689</v>
      </c>
      <c r="B3218" s="29" t="s">
        <v>1690</v>
      </c>
      <c r="C3218" s="82">
        <v>44249</v>
      </c>
      <c r="D3218" s="29" t="s">
        <v>19206</v>
      </c>
      <c r="E3218" s="31">
        <v>3140</v>
      </c>
      <c r="F3218" s="29" t="s">
        <v>18886</v>
      </c>
      <c r="G3218" t="s">
        <v>76</v>
      </c>
    </row>
    <row r="3219" spans="1:7" x14ac:dyDescent="0.25">
      <c r="A3219" s="29" t="s">
        <v>1694</v>
      </c>
      <c r="B3219" s="29" t="s">
        <v>1695</v>
      </c>
      <c r="C3219" s="82">
        <v>44249</v>
      </c>
      <c r="D3219" s="29" t="s">
        <v>19119</v>
      </c>
      <c r="E3219" s="31">
        <v>2220</v>
      </c>
      <c r="F3219" s="29" t="s">
        <v>18887</v>
      </c>
      <c r="G3219" t="s">
        <v>76</v>
      </c>
    </row>
    <row r="3220" spans="1:7" x14ac:dyDescent="0.25">
      <c r="A3220" s="29" t="s">
        <v>1696</v>
      </c>
      <c r="B3220" s="29" t="s">
        <v>1697</v>
      </c>
      <c r="C3220" s="82">
        <v>44249</v>
      </c>
      <c r="D3220" s="29" t="s">
        <v>19245</v>
      </c>
      <c r="E3220" s="31">
        <v>3404</v>
      </c>
      <c r="F3220" s="29" t="s">
        <v>18886</v>
      </c>
      <c r="G3220" t="s">
        <v>76</v>
      </c>
    </row>
    <row r="3221" spans="1:7" x14ac:dyDescent="0.25">
      <c r="A3221" s="29" t="s">
        <v>1700</v>
      </c>
      <c r="B3221" s="29" t="s">
        <v>1701</v>
      </c>
      <c r="C3221" s="82">
        <v>44249</v>
      </c>
      <c r="D3221" s="29" t="s">
        <v>19244</v>
      </c>
      <c r="E3221" s="31">
        <v>3404</v>
      </c>
      <c r="F3221" s="29" t="s">
        <v>18886</v>
      </c>
      <c r="G3221" t="s">
        <v>76</v>
      </c>
    </row>
    <row r="3222" spans="1:7" x14ac:dyDescent="0.25">
      <c r="A3222" s="29" t="s">
        <v>1702</v>
      </c>
      <c r="B3222" s="29" t="s">
        <v>1703</v>
      </c>
      <c r="C3222" s="82">
        <v>44249</v>
      </c>
      <c r="D3222" s="29" t="s">
        <v>19301</v>
      </c>
      <c r="E3222" s="31">
        <v>3890</v>
      </c>
      <c r="F3222" s="29" t="s">
        <v>18888</v>
      </c>
      <c r="G3222" t="s">
        <v>76</v>
      </c>
    </row>
    <row r="3223" spans="1:7" x14ac:dyDescent="0.25">
      <c r="A3223" s="29" t="s">
        <v>1706</v>
      </c>
      <c r="B3223" s="29" t="s">
        <v>1707</v>
      </c>
      <c r="C3223" s="82">
        <v>44249</v>
      </c>
      <c r="D3223" s="29" t="s">
        <v>19269</v>
      </c>
      <c r="E3223" s="31">
        <v>3583</v>
      </c>
      <c r="F3223" s="29" t="s">
        <v>18888</v>
      </c>
      <c r="G3223" t="s">
        <v>25</v>
      </c>
    </row>
    <row r="3224" spans="1:7" x14ac:dyDescent="0.25">
      <c r="A3224" s="29" t="s">
        <v>1709</v>
      </c>
      <c r="B3224" s="29" t="s">
        <v>1710</v>
      </c>
      <c r="C3224" s="82">
        <v>44249</v>
      </c>
      <c r="D3224" s="29" t="s">
        <v>19269</v>
      </c>
      <c r="E3224" s="31">
        <v>3583</v>
      </c>
      <c r="F3224" s="29" t="s">
        <v>18888</v>
      </c>
      <c r="G3224" t="s">
        <v>41</v>
      </c>
    </row>
    <row r="3225" spans="1:7" x14ac:dyDescent="0.25">
      <c r="A3225" s="29" t="s">
        <v>1711</v>
      </c>
      <c r="B3225" s="29" t="s">
        <v>1712</v>
      </c>
      <c r="C3225" s="82">
        <v>44249</v>
      </c>
      <c r="D3225" s="29" t="s">
        <v>18906</v>
      </c>
      <c r="E3225" s="31">
        <v>2570</v>
      </c>
      <c r="F3225" s="29" t="s">
        <v>18887</v>
      </c>
      <c r="G3225" t="s">
        <v>25</v>
      </c>
    </row>
    <row r="3226" spans="1:7" x14ac:dyDescent="0.25">
      <c r="A3226" s="29" t="s">
        <v>1716</v>
      </c>
      <c r="B3226" s="29" t="s">
        <v>1717</v>
      </c>
      <c r="C3226" s="82">
        <v>44249</v>
      </c>
      <c r="D3226" s="29" t="s">
        <v>19316</v>
      </c>
      <c r="E3226" s="31">
        <v>3990</v>
      </c>
      <c r="F3226" s="29" t="s">
        <v>18888</v>
      </c>
      <c r="G3226" t="s">
        <v>76</v>
      </c>
    </row>
    <row r="3227" spans="1:7" x14ac:dyDescent="0.25">
      <c r="A3227" s="29" t="s">
        <v>1721</v>
      </c>
      <c r="B3227" s="29" t="s">
        <v>1722</v>
      </c>
      <c r="C3227" s="82">
        <v>44249</v>
      </c>
      <c r="D3227" s="29" t="s">
        <v>19225</v>
      </c>
      <c r="E3227" s="31">
        <v>3300</v>
      </c>
      <c r="F3227" s="29" t="s">
        <v>18886</v>
      </c>
      <c r="G3227" t="s">
        <v>490</v>
      </c>
    </row>
    <row r="3228" spans="1:7" x14ac:dyDescent="0.25">
      <c r="A3228" s="29" t="s">
        <v>1723</v>
      </c>
      <c r="B3228" s="29" t="s">
        <v>1724</v>
      </c>
      <c r="C3228" s="82">
        <v>44249</v>
      </c>
      <c r="D3228" s="29" t="s">
        <v>19225</v>
      </c>
      <c r="E3228" s="31">
        <v>3300</v>
      </c>
      <c r="F3228" s="29" t="s">
        <v>18886</v>
      </c>
      <c r="G3228" t="s">
        <v>490</v>
      </c>
    </row>
    <row r="3229" spans="1:7" x14ac:dyDescent="0.25">
      <c r="A3229" s="29" t="s">
        <v>1726</v>
      </c>
      <c r="B3229" s="29" t="s">
        <v>1727</v>
      </c>
      <c r="C3229" s="82">
        <v>44248</v>
      </c>
      <c r="D3229" s="29" t="s">
        <v>19176</v>
      </c>
      <c r="E3229" s="31">
        <v>3000</v>
      </c>
      <c r="F3229" s="29" t="s">
        <v>18886</v>
      </c>
      <c r="G3229" t="s">
        <v>76</v>
      </c>
    </row>
    <row r="3230" spans="1:7" x14ac:dyDescent="0.25">
      <c r="A3230" s="29" t="s">
        <v>1729</v>
      </c>
      <c r="B3230" s="29" t="s">
        <v>1730</v>
      </c>
      <c r="C3230" s="82">
        <v>44249</v>
      </c>
      <c r="D3230" s="29" t="s">
        <v>19257</v>
      </c>
      <c r="E3230" s="31">
        <v>3530</v>
      </c>
      <c r="F3230" s="29" t="s">
        <v>18888</v>
      </c>
      <c r="G3230" t="s">
        <v>76</v>
      </c>
    </row>
    <row r="3231" spans="1:7" x14ac:dyDescent="0.25">
      <c r="A3231" s="29" t="s">
        <v>1731</v>
      </c>
      <c r="B3231" s="29" t="s">
        <v>1732</v>
      </c>
      <c r="C3231" s="82">
        <v>44242</v>
      </c>
      <c r="D3231" s="29" t="s">
        <v>19350</v>
      </c>
      <c r="E3231" s="31">
        <v>6140</v>
      </c>
      <c r="F3231" s="29" t="s">
        <v>18891</v>
      </c>
      <c r="G3231" t="s">
        <v>512</v>
      </c>
    </row>
    <row r="3232" spans="1:7" x14ac:dyDescent="0.25">
      <c r="A3232" s="29" t="s">
        <v>1735</v>
      </c>
      <c r="B3232" s="29" t="s">
        <v>1736</v>
      </c>
      <c r="C3232" s="82">
        <v>44244</v>
      </c>
      <c r="D3232" s="29" t="s">
        <v>19380</v>
      </c>
      <c r="E3232" s="31">
        <v>8400</v>
      </c>
      <c r="F3232" s="29" t="s">
        <v>18893</v>
      </c>
      <c r="G3232" t="s">
        <v>221</v>
      </c>
    </row>
    <row r="3233" spans="1:7" x14ac:dyDescent="0.25">
      <c r="A3233" s="29" t="s">
        <v>1738</v>
      </c>
      <c r="B3233" s="29" t="s">
        <v>1739</v>
      </c>
      <c r="C3233" s="82">
        <v>44241</v>
      </c>
      <c r="D3233" s="29" t="s">
        <v>19385</v>
      </c>
      <c r="E3233" s="31">
        <v>8433</v>
      </c>
      <c r="F3233" s="29" t="s">
        <v>18893</v>
      </c>
      <c r="G3233" t="s">
        <v>221</v>
      </c>
    </row>
    <row r="3234" spans="1:7" x14ac:dyDescent="0.25">
      <c r="A3234" s="29" t="s">
        <v>1742</v>
      </c>
      <c r="B3234" s="29" t="s">
        <v>1743</v>
      </c>
      <c r="C3234" s="82">
        <v>44244</v>
      </c>
      <c r="D3234" s="29" t="s">
        <v>18919</v>
      </c>
      <c r="E3234" s="31">
        <v>8470</v>
      </c>
      <c r="F3234" s="29" t="s">
        <v>18893</v>
      </c>
      <c r="G3234" t="s">
        <v>221</v>
      </c>
    </row>
    <row r="3235" spans="1:7" x14ac:dyDescent="0.25">
      <c r="A3235" s="29" t="s">
        <v>1745</v>
      </c>
      <c r="B3235" s="29" t="s">
        <v>1746</v>
      </c>
      <c r="C3235" s="82">
        <v>44249</v>
      </c>
      <c r="D3235" s="29" t="s">
        <v>19241</v>
      </c>
      <c r="E3235" s="31">
        <v>3400</v>
      </c>
      <c r="F3235" s="29" t="s">
        <v>18886</v>
      </c>
      <c r="G3235" t="s">
        <v>76</v>
      </c>
    </row>
    <row r="3236" spans="1:7" x14ac:dyDescent="0.25">
      <c r="A3236" s="29" t="s">
        <v>1749</v>
      </c>
      <c r="B3236" s="29" t="s">
        <v>1750</v>
      </c>
      <c r="C3236" s="82">
        <v>44249</v>
      </c>
      <c r="D3236" s="29" t="s">
        <v>19257</v>
      </c>
      <c r="E3236" s="31">
        <v>3520</v>
      </c>
      <c r="F3236" s="29" t="s">
        <v>18888</v>
      </c>
      <c r="G3236" t="s">
        <v>76</v>
      </c>
    </row>
    <row r="3237" spans="1:7" x14ac:dyDescent="0.25">
      <c r="A3237" s="29" t="s">
        <v>1752</v>
      </c>
      <c r="B3237" s="29" t="s">
        <v>1753</v>
      </c>
      <c r="C3237" s="82">
        <v>44246</v>
      </c>
      <c r="D3237" s="29" t="s">
        <v>19237</v>
      </c>
      <c r="E3237" s="31">
        <v>3380</v>
      </c>
      <c r="F3237" s="29" t="s">
        <v>18886</v>
      </c>
      <c r="G3237" t="s">
        <v>76</v>
      </c>
    </row>
    <row r="3238" spans="1:7" x14ac:dyDescent="0.25">
      <c r="A3238" s="29" t="s">
        <v>1756</v>
      </c>
      <c r="B3238" s="29" t="s">
        <v>1757</v>
      </c>
      <c r="C3238" s="82">
        <v>44249</v>
      </c>
      <c r="D3238" s="29" t="s">
        <v>19225</v>
      </c>
      <c r="E3238" s="31">
        <v>3300</v>
      </c>
      <c r="F3238" s="29" t="s">
        <v>18886</v>
      </c>
      <c r="G3238" t="s">
        <v>490</v>
      </c>
    </row>
    <row r="3239" spans="1:7" x14ac:dyDescent="0.25">
      <c r="A3239" s="29" t="s">
        <v>1758</v>
      </c>
      <c r="B3239" s="29" t="s">
        <v>1759</v>
      </c>
      <c r="C3239" s="82">
        <v>44250</v>
      </c>
      <c r="D3239" s="29" t="s">
        <v>19179</v>
      </c>
      <c r="E3239" s="31">
        <v>3010</v>
      </c>
      <c r="F3239" s="29" t="s">
        <v>18886</v>
      </c>
      <c r="G3239" t="s">
        <v>490</v>
      </c>
    </row>
    <row r="3240" spans="1:7" x14ac:dyDescent="0.25">
      <c r="A3240" s="29" t="s">
        <v>1760</v>
      </c>
      <c r="B3240" s="29" t="s">
        <v>1761</v>
      </c>
      <c r="C3240" s="82">
        <v>44250</v>
      </c>
      <c r="D3240" s="29" t="s">
        <v>19186</v>
      </c>
      <c r="E3240" s="31">
        <v>3052</v>
      </c>
      <c r="F3240" s="29" t="s">
        <v>18886</v>
      </c>
      <c r="G3240" t="s">
        <v>76</v>
      </c>
    </row>
    <row r="3241" spans="1:7" x14ac:dyDescent="0.25">
      <c r="A3241" s="29" t="s">
        <v>1764</v>
      </c>
      <c r="B3241" s="29" t="s">
        <v>1765</v>
      </c>
      <c r="C3241" s="82">
        <v>44250</v>
      </c>
      <c r="D3241" s="29" t="s">
        <v>19180</v>
      </c>
      <c r="E3241" s="31">
        <v>3012</v>
      </c>
      <c r="F3241" s="29" t="s">
        <v>18886</v>
      </c>
      <c r="G3241" t="s">
        <v>76</v>
      </c>
    </row>
    <row r="3242" spans="1:7" x14ac:dyDescent="0.25">
      <c r="A3242" s="29" t="s">
        <v>1767</v>
      </c>
      <c r="B3242" s="29" t="s">
        <v>1768</v>
      </c>
      <c r="C3242" s="82">
        <v>44250</v>
      </c>
      <c r="D3242" s="29" t="s">
        <v>19257</v>
      </c>
      <c r="E3242" s="31">
        <v>3530</v>
      </c>
      <c r="F3242" s="29" t="s">
        <v>18888</v>
      </c>
      <c r="G3242" t="s">
        <v>76</v>
      </c>
    </row>
    <row r="3243" spans="1:7" x14ac:dyDescent="0.25">
      <c r="A3243" s="29" t="s">
        <v>1769</v>
      </c>
      <c r="B3243" s="29" t="s">
        <v>1770</v>
      </c>
      <c r="C3243" s="82">
        <v>44250</v>
      </c>
      <c r="D3243" s="29" t="s">
        <v>19161</v>
      </c>
      <c r="E3243" s="31">
        <v>3550</v>
      </c>
      <c r="F3243" s="29" t="s">
        <v>18888</v>
      </c>
      <c r="G3243" t="s">
        <v>76</v>
      </c>
    </row>
    <row r="3244" spans="1:7" x14ac:dyDescent="0.25">
      <c r="A3244" s="29" t="s">
        <v>1772</v>
      </c>
      <c r="B3244" s="29" t="s">
        <v>1773</v>
      </c>
      <c r="C3244" s="82">
        <v>44250</v>
      </c>
      <c r="D3244" s="29" t="s">
        <v>19036</v>
      </c>
      <c r="E3244" s="31">
        <v>3520</v>
      </c>
      <c r="F3244" s="29" t="s">
        <v>18888</v>
      </c>
      <c r="G3244" t="s">
        <v>669</v>
      </c>
    </row>
    <row r="3245" spans="1:7" x14ac:dyDescent="0.25">
      <c r="A3245" s="29" t="s">
        <v>1775</v>
      </c>
      <c r="B3245" s="29" t="s">
        <v>1776</v>
      </c>
      <c r="C3245" s="82">
        <v>44250</v>
      </c>
      <c r="D3245" s="29" t="s">
        <v>19257</v>
      </c>
      <c r="E3245" s="31">
        <v>3530</v>
      </c>
      <c r="F3245" s="29" t="s">
        <v>18888</v>
      </c>
      <c r="G3245" t="s">
        <v>76</v>
      </c>
    </row>
    <row r="3246" spans="1:7" x14ac:dyDescent="0.25">
      <c r="A3246" s="29" t="s">
        <v>1777</v>
      </c>
      <c r="B3246" s="29" t="s">
        <v>1778</v>
      </c>
      <c r="C3246" s="82">
        <v>44250</v>
      </c>
      <c r="D3246" s="29" t="s">
        <v>19391</v>
      </c>
      <c r="E3246" s="31">
        <v>8500</v>
      </c>
      <c r="F3246" s="29" t="s">
        <v>18893</v>
      </c>
      <c r="G3246" t="s">
        <v>76</v>
      </c>
    </row>
    <row r="3247" spans="1:7" x14ac:dyDescent="0.25">
      <c r="A3247" s="29" t="s">
        <v>1781</v>
      </c>
      <c r="B3247" s="29" t="s">
        <v>1782</v>
      </c>
      <c r="C3247" s="82">
        <v>44250</v>
      </c>
      <c r="D3247" s="29" t="s">
        <v>19203</v>
      </c>
      <c r="E3247" s="31">
        <v>3130</v>
      </c>
      <c r="F3247" s="29" t="s">
        <v>18886</v>
      </c>
      <c r="G3247" t="s">
        <v>76</v>
      </c>
    </row>
    <row r="3248" spans="1:7" x14ac:dyDescent="0.25">
      <c r="A3248" s="29" t="s">
        <v>1786</v>
      </c>
      <c r="B3248" s="29" t="s">
        <v>1787</v>
      </c>
      <c r="C3248" s="82">
        <v>44250</v>
      </c>
      <c r="D3248" s="29" t="s">
        <v>19203</v>
      </c>
      <c r="E3248" s="31">
        <v>3130</v>
      </c>
      <c r="F3248" s="29" t="s">
        <v>18886</v>
      </c>
      <c r="G3248" t="s">
        <v>76</v>
      </c>
    </row>
    <row r="3249" spans="1:7" x14ac:dyDescent="0.25">
      <c r="A3249" s="29" t="s">
        <v>1789</v>
      </c>
      <c r="B3249" s="29" t="s">
        <v>1790</v>
      </c>
      <c r="C3249" s="82">
        <v>44250</v>
      </c>
      <c r="D3249" s="29" t="s">
        <v>19204</v>
      </c>
      <c r="E3249" s="31">
        <v>3130</v>
      </c>
      <c r="F3249" s="29" t="s">
        <v>18886</v>
      </c>
      <c r="G3249" t="s">
        <v>76</v>
      </c>
    </row>
    <row r="3250" spans="1:7" x14ac:dyDescent="0.25">
      <c r="A3250" s="29" t="s">
        <v>1792</v>
      </c>
      <c r="B3250" s="29" t="s">
        <v>1793</v>
      </c>
      <c r="C3250" s="82">
        <v>44250</v>
      </c>
      <c r="D3250" s="29" t="s">
        <v>19212</v>
      </c>
      <c r="E3250" s="31">
        <v>3202</v>
      </c>
      <c r="F3250" s="29" t="s">
        <v>18886</v>
      </c>
      <c r="G3250" t="s">
        <v>76</v>
      </c>
    </row>
    <row r="3251" spans="1:7" x14ac:dyDescent="0.25">
      <c r="A3251" s="29" t="s">
        <v>1794</v>
      </c>
      <c r="B3251" s="29" t="s">
        <v>1795</v>
      </c>
      <c r="C3251" s="82">
        <v>44250</v>
      </c>
      <c r="D3251" s="29" t="s">
        <v>19119</v>
      </c>
      <c r="E3251" s="31">
        <v>2220</v>
      </c>
      <c r="F3251" s="29" t="s">
        <v>18887</v>
      </c>
      <c r="G3251" t="s">
        <v>76</v>
      </c>
    </row>
    <row r="3252" spans="1:7" x14ac:dyDescent="0.25">
      <c r="A3252" s="29" t="s">
        <v>1796</v>
      </c>
      <c r="B3252" s="29" t="s">
        <v>1797</v>
      </c>
      <c r="C3252" s="82">
        <v>44250</v>
      </c>
      <c r="D3252" s="29" t="s">
        <v>19119</v>
      </c>
      <c r="E3252" s="31">
        <v>2220</v>
      </c>
      <c r="F3252" s="29" t="s">
        <v>18887</v>
      </c>
      <c r="G3252" t="s">
        <v>76</v>
      </c>
    </row>
    <row r="3253" spans="1:7" x14ac:dyDescent="0.25">
      <c r="A3253" s="29" t="s">
        <v>1799</v>
      </c>
      <c r="B3253" s="29" t="s">
        <v>1800</v>
      </c>
      <c r="C3253" s="82">
        <v>44250</v>
      </c>
      <c r="D3253" s="29" t="s">
        <v>19024</v>
      </c>
      <c r="E3253" s="31">
        <v>2800</v>
      </c>
      <c r="F3253" s="29" t="s">
        <v>18887</v>
      </c>
      <c r="G3253" t="s">
        <v>76</v>
      </c>
    </row>
    <row r="3254" spans="1:7" x14ac:dyDescent="0.25">
      <c r="A3254" s="29" t="s">
        <v>1801</v>
      </c>
      <c r="B3254" s="29" t="s">
        <v>1802</v>
      </c>
      <c r="C3254" s="82">
        <v>44250</v>
      </c>
      <c r="D3254" s="29" t="s">
        <v>19197</v>
      </c>
      <c r="E3254" s="31">
        <v>3090</v>
      </c>
      <c r="F3254" s="29" t="s">
        <v>18886</v>
      </c>
      <c r="G3254" t="s">
        <v>76</v>
      </c>
    </row>
    <row r="3255" spans="1:7" x14ac:dyDescent="0.25">
      <c r="A3255" s="29" t="s">
        <v>1803</v>
      </c>
      <c r="B3255" s="29" t="s">
        <v>1804</v>
      </c>
      <c r="C3255" s="82">
        <v>44243</v>
      </c>
      <c r="D3255" s="29" t="s">
        <v>19275</v>
      </c>
      <c r="E3255" s="31">
        <v>3680</v>
      </c>
      <c r="F3255" s="29" t="s">
        <v>18888</v>
      </c>
      <c r="G3255" t="s">
        <v>25</v>
      </c>
    </row>
    <row r="3256" spans="1:7" x14ac:dyDescent="0.25">
      <c r="A3256" s="29" t="s">
        <v>1806</v>
      </c>
      <c r="B3256" s="29" t="s">
        <v>1807</v>
      </c>
      <c r="C3256" s="82">
        <v>44243</v>
      </c>
      <c r="D3256" s="29" t="s">
        <v>18907</v>
      </c>
      <c r="E3256" s="31">
        <v>3600</v>
      </c>
      <c r="F3256" s="29" t="s">
        <v>18888</v>
      </c>
      <c r="G3256" t="s">
        <v>25</v>
      </c>
    </row>
    <row r="3257" spans="1:7" x14ac:dyDescent="0.25">
      <c r="A3257" s="29" t="s">
        <v>1808</v>
      </c>
      <c r="B3257" s="29" t="s">
        <v>1809</v>
      </c>
      <c r="C3257" s="82">
        <v>44251</v>
      </c>
      <c r="D3257" s="29" t="s">
        <v>19179</v>
      </c>
      <c r="E3257" s="31">
        <v>3010</v>
      </c>
      <c r="F3257" s="29" t="s">
        <v>18886</v>
      </c>
      <c r="G3257" t="s">
        <v>76</v>
      </c>
    </row>
    <row r="3258" spans="1:7" x14ac:dyDescent="0.25">
      <c r="A3258" s="29" t="s">
        <v>1810</v>
      </c>
      <c r="B3258" s="29" t="s">
        <v>1811</v>
      </c>
      <c r="C3258" s="82">
        <v>44251</v>
      </c>
      <c r="D3258" s="29" t="s">
        <v>19229</v>
      </c>
      <c r="E3258" s="31">
        <v>3320</v>
      </c>
      <c r="F3258" s="29" t="s">
        <v>18886</v>
      </c>
      <c r="G3258" t="s">
        <v>76</v>
      </c>
    </row>
    <row r="3259" spans="1:7" x14ac:dyDescent="0.25">
      <c r="A3259" s="29" t="s">
        <v>1812</v>
      </c>
      <c r="B3259" s="29" t="s">
        <v>1813</v>
      </c>
      <c r="C3259" s="82">
        <v>44251</v>
      </c>
      <c r="D3259" s="29" t="s">
        <v>19225</v>
      </c>
      <c r="E3259" s="31">
        <v>3300</v>
      </c>
      <c r="F3259" s="29" t="s">
        <v>18886</v>
      </c>
      <c r="G3259" t="s">
        <v>76</v>
      </c>
    </row>
    <row r="3260" spans="1:7" x14ac:dyDescent="0.25">
      <c r="A3260" s="29" t="s">
        <v>1815</v>
      </c>
      <c r="B3260" s="29" t="s">
        <v>1816</v>
      </c>
      <c r="C3260" s="82">
        <v>44251</v>
      </c>
      <c r="D3260" s="29" t="s">
        <v>19235</v>
      </c>
      <c r="E3260" s="31">
        <v>3370</v>
      </c>
      <c r="F3260" s="29" t="s">
        <v>18886</v>
      </c>
      <c r="G3260" t="s">
        <v>1819</v>
      </c>
    </row>
    <row r="3261" spans="1:7" x14ac:dyDescent="0.25">
      <c r="A3261" s="29" t="s">
        <v>1821</v>
      </c>
      <c r="B3261" s="29" t="s">
        <v>1822</v>
      </c>
      <c r="C3261" s="82">
        <v>44251</v>
      </c>
      <c r="D3261" s="29" t="s">
        <v>19225</v>
      </c>
      <c r="E3261" s="31">
        <v>3300</v>
      </c>
      <c r="F3261" s="29" t="s">
        <v>18886</v>
      </c>
      <c r="G3261" t="s">
        <v>76</v>
      </c>
    </row>
    <row r="3262" spans="1:7" x14ac:dyDescent="0.25">
      <c r="A3262" s="29" t="s">
        <v>1824</v>
      </c>
      <c r="B3262" s="29" t="s">
        <v>1825</v>
      </c>
      <c r="C3262" s="82">
        <v>44250</v>
      </c>
      <c r="D3262" s="29" t="s">
        <v>19161</v>
      </c>
      <c r="E3262" s="31">
        <v>3550</v>
      </c>
      <c r="F3262" s="29" t="s">
        <v>18888</v>
      </c>
      <c r="G3262" t="s">
        <v>25</v>
      </c>
    </row>
    <row r="3263" spans="1:7" x14ac:dyDescent="0.25">
      <c r="A3263" s="29" t="s">
        <v>1827</v>
      </c>
      <c r="B3263" s="29" t="s">
        <v>1828</v>
      </c>
      <c r="C3263" s="82">
        <v>44250</v>
      </c>
      <c r="D3263" s="29" t="s">
        <v>19184</v>
      </c>
      <c r="E3263" s="31">
        <v>3040</v>
      </c>
      <c r="F3263" s="29" t="s">
        <v>18886</v>
      </c>
      <c r="G3263" t="s">
        <v>76</v>
      </c>
    </row>
    <row r="3264" spans="1:7" x14ac:dyDescent="0.25">
      <c r="A3264" s="29" t="s">
        <v>1830</v>
      </c>
      <c r="B3264" s="29" t="s">
        <v>1831</v>
      </c>
      <c r="C3264" s="82">
        <v>44250</v>
      </c>
      <c r="D3264" s="29" t="s">
        <v>19184</v>
      </c>
      <c r="E3264" s="31">
        <v>3040</v>
      </c>
      <c r="F3264" s="29" t="s">
        <v>18886</v>
      </c>
      <c r="G3264" t="s">
        <v>76</v>
      </c>
    </row>
    <row r="3265" spans="1:7" x14ac:dyDescent="0.25">
      <c r="A3265" s="29" t="s">
        <v>1832</v>
      </c>
      <c r="B3265" s="29" t="s">
        <v>1833</v>
      </c>
      <c r="C3265" s="82">
        <v>44250</v>
      </c>
      <c r="D3265" s="29" t="s">
        <v>19179</v>
      </c>
      <c r="E3265" s="31">
        <v>3010</v>
      </c>
      <c r="F3265" s="29" t="s">
        <v>18886</v>
      </c>
      <c r="G3265" t="s">
        <v>76</v>
      </c>
    </row>
    <row r="3266" spans="1:7" x14ac:dyDescent="0.25">
      <c r="A3266" s="29" t="s">
        <v>1834</v>
      </c>
      <c r="B3266" s="29" t="s">
        <v>1835</v>
      </c>
      <c r="C3266" s="82">
        <v>44250</v>
      </c>
      <c r="D3266" s="29" t="s">
        <v>19184</v>
      </c>
      <c r="E3266" s="31">
        <v>3040</v>
      </c>
      <c r="F3266" s="29" t="s">
        <v>18886</v>
      </c>
      <c r="G3266" t="s">
        <v>76</v>
      </c>
    </row>
    <row r="3267" spans="1:7" x14ac:dyDescent="0.25">
      <c r="A3267" s="29" t="s">
        <v>1836</v>
      </c>
      <c r="B3267" s="29" t="s">
        <v>1837</v>
      </c>
      <c r="C3267" s="82">
        <v>44250</v>
      </c>
      <c r="D3267" s="29" t="s">
        <v>19308</v>
      </c>
      <c r="E3267" s="31">
        <v>3945</v>
      </c>
      <c r="F3267" s="29" t="s">
        <v>18888</v>
      </c>
      <c r="G3267" t="s">
        <v>76</v>
      </c>
    </row>
    <row r="3268" spans="1:7" x14ac:dyDescent="0.25">
      <c r="A3268" s="29" t="s">
        <v>1841</v>
      </c>
      <c r="B3268" s="29" t="s">
        <v>1842</v>
      </c>
      <c r="C3268" s="82">
        <v>44250</v>
      </c>
      <c r="D3268" s="29" t="s">
        <v>19269</v>
      </c>
      <c r="E3268" s="31">
        <v>3583</v>
      </c>
      <c r="F3268" s="29" t="s">
        <v>18888</v>
      </c>
      <c r="G3268" t="s">
        <v>41</v>
      </c>
    </row>
    <row r="3269" spans="1:7" x14ac:dyDescent="0.25">
      <c r="A3269" s="29" t="s">
        <v>1843</v>
      </c>
      <c r="B3269" s="29" t="s">
        <v>1844</v>
      </c>
      <c r="C3269" s="82">
        <v>44250</v>
      </c>
      <c r="D3269" s="29" t="s">
        <v>19308</v>
      </c>
      <c r="E3269" s="31">
        <v>3945</v>
      </c>
      <c r="F3269" s="29" t="s">
        <v>18888</v>
      </c>
      <c r="G3269" t="s">
        <v>76</v>
      </c>
    </row>
    <row r="3270" spans="1:7" x14ac:dyDescent="0.25">
      <c r="A3270" s="29" t="s">
        <v>1845</v>
      </c>
      <c r="B3270" s="29" t="s">
        <v>1846</v>
      </c>
      <c r="C3270" s="82">
        <v>44250</v>
      </c>
      <c r="D3270" s="29" t="s">
        <v>15543</v>
      </c>
      <c r="E3270" s="31">
        <v>3580</v>
      </c>
      <c r="F3270" s="29" t="s">
        <v>18888</v>
      </c>
      <c r="G3270" t="s">
        <v>76</v>
      </c>
    </row>
    <row r="3271" spans="1:7" x14ac:dyDescent="0.25">
      <c r="A3271" s="29" t="s">
        <v>1847</v>
      </c>
      <c r="B3271" s="29" t="s">
        <v>1848</v>
      </c>
      <c r="C3271" s="82">
        <v>44250</v>
      </c>
      <c r="D3271" s="29" t="s">
        <v>15543</v>
      </c>
      <c r="E3271" s="31">
        <v>3580</v>
      </c>
      <c r="F3271" s="29" t="s">
        <v>18888</v>
      </c>
      <c r="G3271" t="s">
        <v>76</v>
      </c>
    </row>
    <row r="3272" spans="1:7" x14ac:dyDescent="0.25">
      <c r="A3272" s="29" t="s">
        <v>1849</v>
      </c>
      <c r="B3272" s="29" t="s">
        <v>1850</v>
      </c>
      <c r="C3272" s="82">
        <v>44250</v>
      </c>
      <c r="D3272" s="29" t="s">
        <v>19263</v>
      </c>
      <c r="E3272" s="31">
        <v>3560</v>
      </c>
      <c r="F3272" s="29" t="s">
        <v>18888</v>
      </c>
      <c r="G3272" t="s">
        <v>25</v>
      </c>
    </row>
    <row r="3273" spans="1:7" x14ac:dyDescent="0.25">
      <c r="A3273" s="29" t="s">
        <v>1854</v>
      </c>
      <c r="B3273" s="29" t="s">
        <v>1855</v>
      </c>
      <c r="C3273" s="82">
        <v>44251</v>
      </c>
      <c r="D3273" s="29" t="s">
        <v>19180</v>
      </c>
      <c r="E3273" s="31">
        <v>3012</v>
      </c>
      <c r="F3273" s="29" t="s">
        <v>18886</v>
      </c>
      <c r="G3273" t="s">
        <v>76</v>
      </c>
    </row>
    <row r="3274" spans="1:7" x14ac:dyDescent="0.25">
      <c r="A3274" s="29" t="s">
        <v>1857</v>
      </c>
      <c r="B3274" s="29" t="s">
        <v>1858</v>
      </c>
      <c r="C3274" s="82">
        <v>44251</v>
      </c>
      <c r="D3274" s="29" t="s">
        <v>19177</v>
      </c>
      <c r="E3274" s="31">
        <v>3001</v>
      </c>
      <c r="F3274" s="29" t="s">
        <v>18886</v>
      </c>
      <c r="G3274" t="s">
        <v>76</v>
      </c>
    </row>
    <row r="3275" spans="1:7" x14ac:dyDescent="0.25">
      <c r="A3275" s="29" t="s">
        <v>1860</v>
      </c>
      <c r="B3275" s="29" t="s">
        <v>1861</v>
      </c>
      <c r="C3275" s="82">
        <v>44251</v>
      </c>
      <c r="D3275" s="29" t="s">
        <v>19129</v>
      </c>
      <c r="E3275" s="31">
        <v>2260</v>
      </c>
      <c r="F3275" s="29" t="s">
        <v>18887</v>
      </c>
      <c r="G3275" t="s">
        <v>490</v>
      </c>
    </row>
    <row r="3276" spans="1:7" x14ac:dyDescent="0.25">
      <c r="A3276" s="29" t="s">
        <v>1865</v>
      </c>
      <c r="B3276" s="29" t="s">
        <v>1866</v>
      </c>
      <c r="C3276" s="82">
        <v>44250</v>
      </c>
      <c r="D3276" s="29" t="s">
        <v>19164</v>
      </c>
      <c r="E3276" s="31">
        <v>2590</v>
      </c>
      <c r="F3276" s="29" t="s">
        <v>18887</v>
      </c>
      <c r="G3276" t="s">
        <v>221</v>
      </c>
    </row>
    <row r="3277" spans="1:7" x14ac:dyDescent="0.25">
      <c r="A3277" s="29" t="s">
        <v>1870</v>
      </c>
      <c r="B3277" s="29" t="s">
        <v>1871</v>
      </c>
      <c r="C3277" s="82">
        <v>44250</v>
      </c>
      <c r="D3277" s="29" t="s">
        <v>19164</v>
      </c>
      <c r="E3277" s="31">
        <v>2590</v>
      </c>
      <c r="F3277" s="29" t="s">
        <v>18887</v>
      </c>
      <c r="G3277" t="s">
        <v>490</v>
      </c>
    </row>
    <row r="3278" spans="1:7" x14ac:dyDescent="0.25">
      <c r="A3278" s="29" t="s">
        <v>1872</v>
      </c>
      <c r="B3278" s="29" t="s">
        <v>1873</v>
      </c>
      <c r="C3278" s="82">
        <v>44250</v>
      </c>
      <c r="D3278" s="29" t="s">
        <v>19119</v>
      </c>
      <c r="E3278" s="31">
        <v>2220</v>
      </c>
      <c r="F3278" s="29" t="s">
        <v>18887</v>
      </c>
      <c r="G3278" t="s">
        <v>392</v>
      </c>
    </row>
    <row r="3279" spans="1:7" x14ac:dyDescent="0.25">
      <c r="A3279" s="29" t="s">
        <v>1875</v>
      </c>
      <c r="B3279" s="29" t="s">
        <v>1876</v>
      </c>
      <c r="C3279" s="82">
        <v>44251</v>
      </c>
      <c r="D3279" s="29" t="s">
        <v>15543</v>
      </c>
      <c r="E3279" s="31">
        <v>3580</v>
      </c>
      <c r="F3279" s="29" t="s">
        <v>18888</v>
      </c>
      <c r="G3279" t="s">
        <v>25</v>
      </c>
    </row>
    <row r="3280" spans="1:7" x14ac:dyDescent="0.25">
      <c r="A3280" s="29" t="s">
        <v>1878</v>
      </c>
      <c r="B3280" s="29" t="s">
        <v>1879</v>
      </c>
      <c r="C3280" s="82">
        <v>44251</v>
      </c>
      <c r="D3280" s="29" t="s">
        <v>19161</v>
      </c>
      <c r="E3280" s="31">
        <v>3550</v>
      </c>
      <c r="F3280" s="29" t="s">
        <v>18888</v>
      </c>
      <c r="G3280" t="s">
        <v>76</v>
      </c>
    </row>
    <row r="3281" spans="1:7" x14ac:dyDescent="0.25">
      <c r="A3281" s="29" t="s">
        <v>1880</v>
      </c>
      <c r="B3281" s="29" t="s">
        <v>1881</v>
      </c>
      <c r="C3281" s="82">
        <v>44251</v>
      </c>
      <c r="D3281" s="29" t="s">
        <v>19123</v>
      </c>
      <c r="E3281" s="31">
        <v>2230</v>
      </c>
      <c r="F3281" s="29" t="s">
        <v>18887</v>
      </c>
      <c r="G3281" t="s">
        <v>76</v>
      </c>
    </row>
    <row r="3282" spans="1:7" x14ac:dyDescent="0.25">
      <c r="A3282" s="29" t="s">
        <v>1882</v>
      </c>
      <c r="B3282" s="29" t="s">
        <v>1883</v>
      </c>
      <c r="C3282" s="82">
        <v>44251</v>
      </c>
      <c r="D3282" s="29" t="s">
        <v>19119</v>
      </c>
      <c r="E3282" s="31">
        <v>2220</v>
      </c>
      <c r="F3282" s="29" t="s">
        <v>18887</v>
      </c>
      <c r="G3282" t="s">
        <v>76</v>
      </c>
    </row>
    <row r="3283" spans="1:7" x14ac:dyDescent="0.25">
      <c r="A3283" s="29" t="s">
        <v>1885</v>
      </c>
      <c r="B3283" s="29" t="s">
        <v>1886</v>
      </c>
      <c r="C3283" s="82">
        <v>44251</v>
      </c>
      <c r="D3283" s="29" t="s">
        <v>19123</v>
      </c>
      <c r="E3283" s="31">
        <v>2230</v>
      </c>
      <c r="F3283" s="29" t="s">
        <v>18887</v>
      </c>
      <c r="G3283" t="s">
        <v>76</v>
      </c>
    </row>
    <row r="3284" spans="1:7" x14ac:dyDescent="0.25">
      <c r="A3284" s="29" t="s">
        <v>1887</v>
      </c>
      <c r="B3284" s="29" t="s">
        <v>1888</v>
      </c>
      <c r="C3284" s="82">
        <v>44251</v>
      </c>
      <c r="D3284" s="29" t="s">
        <v>19164</v>
      </c>
      <c r="E3284" s="31">
        <v>2590</v>
      </c>
      <c r="F3284" s="29" t="s">
        <v>18887</v>
      </c>
      <c r="G3284" t="s">
        <v>70</v>
      </c>
    </row>
    <row r="3285" spans="1:7" x14ac:dyDescent="0.25">
      <c r="A3285" s="29" t="s">
        <v>1890</v>
      </c>
      <c r="B3285" s="29" t="s">
        <v>1891</v>
      </c>
      <c r="C3285" s="82">
        <v>44250</v>
      </c>
      <c r="D3285" s="29" t="s">
        <v>19219</v>
      </c>
      <c r="E3285" s="31">
        <v>3270</v>
      </c>
      <c r="F3285" s="29" t="s">
        <v>18886</v>
      </c>
      <c r="G3285" t="s">
        <v>76</v>
      </c>
    </row>
    <row r="3286" spans="1:7" x14ac:dyDescent="0.25">
      <c r="A3286" s="29" t="s">
        <v>1894</v>
      </c>
      <c r="B3286" s="29" t="s">
        <v>1895</v>
      </c>
      <c r="C3286" s="82">
        <v>44250</v>
      </c>
      <c r="D3286" s="29" t="s">
        <v>19239</v>
      </c>
      <c r="E3286" s="31">
        <v>3390</v>
      </c>
      <c r="F3286" s="29" t="s">
        <v>18886</v>
      </c>
      <c r="G3286" t="s">
        <v>76</v>
      </c>
    </row>
    <row r="3287" spans="1:7" x14ac:dyDescent="0.25">
      <c r="A3287" s="29" t="s">
        <v>1898</v>
      </c>
      <c r="B3287" s="29" t="s">
        <v>1899</v>
      </c>
      <c r="C3287" s="82">
        <v>44250</v>
      </c>
      <c r="D3287" s="29" t="s">
        <v>19225</v>
      </c>
      <c r="E3287" s="31">
        <v>3300</v>
      </c>
      <c r="F3287" s="29" t="s">
        <v>18886</v>
      </c>
      <c r="G3287" t="s">
        <v>76</v>
      </c>
    </row>
    <row r="3288" spans="1:7" x14ac:dyDescent="0.25">
      <c r="A3288" s="29" t="s">
        <v>1901</v>
      </c>
      <c r="B3288" s="29" t="s">
        <v>1902</v>
      </c>
      <c r="C3288" s="82">
        <v>44251</v>
      </c>
      <c r="D3288" s="29" t="s">
        <v>19112</v>
      </c>
      <c r="E3288" s="31">
        <v>1970</v>
      </c>
      <c r="F3288" s="29" t="s">
        <v>18886</v>
      </c>
      <c r="G3288" t="s">
        <v>490</v>
      </c>
    </row>
    <row r="3289" spans="1:7" x14ac:dyDescent="0.25">
      <c r="A3289" s="29" t="s">
        <v>1905</v>
      </c>
      <c r="B3289" s="29" t="s">
        <v>1906</v>
      </c>
      <c r="C3289" s="82">
        <v>44251</v>
      </c>
      <c r="D3289" s="29" t="s">
        <v>19112</v>
      </c>
      <c r="E3289" s="31">
        <v>1970</v>
      </c>
      <c r="F3289" s="29" t="s">
        <v>18886</v>
      </c>
      <c r="G3289" t="s">
        <v>512</v>
      </c>
    </row>
    <row r="3290" spans="1:7" x14ac:dyDescent="0.25">
      <c r="A3290" s="29" t="s">
        <v>1908</v>
      </c>
      <c r="B3290" s="29" t="s">
        <v>1909</v>
      </c>
      <c r="C3290" s="82">
        <v>44251</v>
      </c>
      <c r="D3290" s="29" t="s">
        <v>19120</v>
      </c>
      <c r="E3290" s="31">
        <v>2222</v>
      </c>
      <c r="F3290" s="29" t="s">
        <v>18887</v>
      </c>
      <c r="G3290" t="s">
        <v>392</v>
      </c>
    </row>
    <row r="3291" spans="1:7" x14ac:dyDescent="0.25">
      <c r="A3291" s="29" t="s">
        <v>1913</v>
      </c>
      <c r="B3291" s="29" t="s">
        <v>1914</v>
      </c>
      <c r="C3291" s="82">
        <v>44251</v>
      </c>
      <c r="D3291" s="29" t="s">
        <v>19026</v>
      </c>
      <c r="E3291" s="31">
        <v>2830</v>
      </c>
      <c r="F3291" s="29" t="s">
        <v>18887</v>
      </c>
      <c r="G3291" t="s">
        <v>76</v>
      </c>
    </row>
    <row r="3292" spans="1:7" x14ac:dyDescent="0.25">
      <c r="A3292" s="29" t="s">
        <v>1918</v>
      </c>
      <c r="B3292" s="29" t="s">
        <v>1919</v>
      </c>
      <c r="C3292" s="82">
        <v>44251</v>
      </c>
      <c r="D3292" s="29" t="s">
        <v>19003</v>
      </c>
      <c r="E3292" s="31">
        <v>2270</v>
      </c>
      <c r="F3292" s="29" t="s">
        <v>18887</v>
      </c>
      <c r="G3292" t="s">
        <v>76</v>
      </c>
    </row>
    <row r="3293" spans="1:7" x14ac:dyDescent="0.25">
      <c r="A3293" s="29" t="s">
        <v>1920</v>
      </c>
      <c r="B3293" s="29" t="s">
        <v>1921</v>
      </c>
      <c r="C3293" s="82">
        <v>44251</v>
      </c>
      <c r="D3293" s="29" t="s">
        <v>19119</v>
      </c>
      <c r="E3293" s="31">
        <v>2220</v>
      </c>
      <c r="F3293" s="29" t="s">
        <v>18887</v>
      </c>
      <c r="G3293" t="s">
        <v>76</v>
      </c>
    </row>
    <row r="3294" spans="1:7" x14ac:dyDescent="0.25">
      <c r="A3294" s="29" t="s">
        <v>1922</v>
      </c>
      <c r="B3294" s="29" t="s">
        <v>1923</v>
      </c>
      <c r="C3294" s="82">
        <v>44251</v>
      </c>
      <c r="D3294" s="29" t="s">
        <v>19119</v>
      </c>
      <c r="E3294" s="31">
        <v>2220</v>
      </c>
      <c r="F3294" s="29" t="s">
        <v>18887</v>
      </c>
      <c r="G3294" t="s">
        <v>41</v>
      </c>
    </row>
    <row r="3295" spans="1:7" x14ac:dyDescent="0.25">
      <c r="A3295" s="29" t="s">
        <v>1925</v>
      </c>
      <c r="B3295" s="29" t="s">
        <v>1926</v>
      </c>
      <c r="C3295" s="82">
        <v>44251</v>
      </c>
      <c r="D3295" s="29" t="s">
        <v>18906</v>
      </c>
      <c r="E3295" s="31">
        <v>2570</v>
      </c>
      <c r="F3295" s="29" t="s">
        <v>18887</v>
      </c>
      <c r="G3295" t="s">
        <v>76</v>
      </c>
    </row>
    <row r="3296" spans="1:7" x14ac:dyDescent="0.25">
      <c r="A3296" s="29" t="s">
        <v>1928</v>
      </c>
      <c r="B3296" s="29" t="s">
        <v>1929</v>
      </c>
      <c r="C3296" s="82">
        <v>44251</v>
      </c>
      <c r="D3296" s="29" t="s">
        <v>19123</v>
      </c>
      <c r="E3296" s="31">
        <v>2230</v>
      </c>
      <c r="F3296" s="29" t="s">
        <v>18887</v>
      </c>
      <c r="G3296" t="s">
        <v>76</v>
      </c>
    </row>
    <row r="3297" spans="1:7" x14ac:dyDescent="0.25">
      <c r="A3297" s="29" t="s">
        <v>1930</v>
      </c>
      <c r="B3297" s="29" t="s">
        <v>1931</v>
      </c>
      <c r="C3297" s="82">
        <v>44251</v>
      </c>
      <c r="D3297" s="29" t="s">
        <v>19267</v>
      </c>
      <c r="E3297" s="31">
        <v>3581</v>
      </c>
      <c r="F3297" s="29" t="s">
        <v>18888</v>
      </c>
      <c r="G3297" t="s">
        <v>221</v>
      </c>
    </row>
    <row r="3298" spans="1:7" x14ac:dyDescent="0.25">
      <c r="A3298" s="29" t="s">
        <v>1933</v>
      </c>
      <c r="B3298" s="29" t="s">
        <v>1934</v>
      </c>
      <c r="C3298" s="82">
        <v>44251</v>
      </c>
      <c r="D3298" s="29" t="s">
        <v>19311</v>
      </c>
      <c r="E3298" s="31">
        <v>3970</v>
      </c>
      <c r="F3298" s="29" t="s">
        <v>18888</v>
      </c>
      <c r="G3298" t="s">
        <v>25</v>
      </c>
    </row>
    <row r="3299" spans="1:7" x14ac:dyDescent="0.25">
      <c r="A3299" s="29" t="s">
        <v>1938</v>
      </c>
      <c r="B3299" s="29" t="s">
        <v>1939</v>
      </c>
      <c r="C3299" s="82">
        <v>44251</v>
      </c>
      <c r="D3299" s="29" t="s">
        <v>19267</v>
      </c>
      <c r="E3299" s="31">
        <v>3581</v>
      </c>
      <c r="F3299" s="29" t="s">
        <v>18888</v>
      </c>
      <c r="G3299" t="s">
        <v>76</v>
      </c>
    </row>
    <row r="3300" spans="1:7" x14ac:dyDescent="0.25">
      <c r="A3300" s="29" t="s">
        <v>1940</v>
      </c>
      <c r="B3300" s="29" t="s">
        <v>1941</v>
      </c>
      <c r="C3300" s="82">
        <v>44251</v>
      </c>
      <c r="D3300" s="29" t="s">
        <v>19212</v>
      </c>
      <c r="E3300" s="31">
        <v>3202</v>
      </c>
      <c r="F3300" s="29" t="s">
        <v>18886</v>
      </c>
      <c r="G3300" t="s">
        <v>1942</v>
      </c>
    </row>
    <row r="3301" spans="1:7" x14ac:dyDescent="0.25">
      <c r="A3301" s="29" t="s">
        <v>1944</v>
      </c>
      <c r="B3301" s="29" t="s">
        <v>1945</v>
      </c>
      <c r="C3301" s="82">
        <v>44251</v>
      </c>
      <c r="D3301" s="29" t="s">
        <v>19241</v>
      </c>
      <c r="E3301" s="31">
        <v>3400</v>
      </c>
      <c r="F3301" s="29" t="s">
        <v>18886</v>
      </c>
      <c r="G3301" t="s">
        <v>76</v>
      </c>
    </row>
    <row r="3302" spans="1:7" x14ac:dyDescent="0.25">
      <c r="A3302" s="29" t="s">
        <v>1946</v>
      </c>
      <c r="B3302" s="29" t="s">
        <v>1947</v>
      </c>
      <c r="C3302" s="82">
        <v>44251</v>
      </c>
      <c r="D3302" s="29" t="s">
        <v>19179</v>
      </c>
      <c r="E3302" s="31">
        <v>3010</v>
      </c>
      <c r="F3302" s="29" t="s">
        <v>18886</v>
      </c>
      <c r="G3302" t="s">
        <v>76</v>
      </c>
    </row>
    <row r="3303" spans="1:7" x14ac:dyDescent="0.25">
      <c r="A3303" s="29" t="s">
        <v>1949</v>
      </c>
      <c r="B3303" s="29" t="s">
        <v>1950</v>
      </c>
      <c r="C3303" s="82">
        <v>44251</v>
      </c>
      <c r="D3303" s="29" t="s">
        <v>19179</v>
      </c>
      <c r="E3303" s="31">
        <v>3010</v>
      </c>
      <c r="F3303" s="29" t="s">
        <v>18886</v>
      </c>
      <c r="G3303" t="s">
        <v>490</v>
      </c>
    </row>
    <row r="3304" spans="1:7" x14ac:dyDescent="0.25">
      <c r="A3304" s="29" t="s">
        <v>1951</v>
      </c>
      <c r="B3304" s="29" t="s">
        <v>1952</v>
      </c>
      <c r="C3304" s="82">
        <v>44251</v>
      </c>
      <c r="D3304" s="29" t="s">
        <v>19112</v>
      </c>
      <c r="E3304" s="31">
        <v>1970</v>
      </c>
      <c r="F3304" s="29" t="s">
        <v>18886</v>
      </c>
      <c r="G3304" t="s">
        <v>76</v>
      </c>
    </row>
    <row r="3305" spans="1:7" x14ac:dyDescent="0.25">
      <c r="A3305" s="29" t="s">
        <v>1954</v>
      </c>
      <c r="B3305" s="29" t="s">
        <v>1955</v>
      </c>
      <c r="C3305" s="82">
        <v>44251</v>
      </c>
      <c r="D3305" s="29" t="s">
        <v>19207</v>
      </c>
      <c r="E3305" s="31">
        <v>3150</v>
      </c>
      <c r="F3305" s="29" t="s">
        <v>18886</v>
      </c>
      <c r="G3305" t="s">
        <v>490</v>
      </c>
    </row>
    <row r="3306" spans="1:7" x14ac:dyDescent="0.25">
      <c r="A3306" s="29" t="s">
        <v>1958</v>
      </c>
      <c r="B3306" s="29" t="s">
        <v>1959</v>
      </c>
      <c r="C3306" s="82">
        <v>44251</v>
      </c>
      <c r="D3306" s="29" t="s">
        <v>19209</v>
      </c>
      <c r="E3306" s="31">
        <v>3191</v>
      </c>
      <c r="F3306" s="29" t="s">
        <v>18886</v>
      </c>
      <c r="G3306" t="s">
        <v>76</v>
      </c>
    </row>
    <row r="3307" spans="1:7" x14ac:dyDescent="0.25">
      <c r="A3307" s="29" t="s">
        <v>1961</v>
      </c>
      <c r="B3307" s="29" t="s">
        <v>1962</v>
      </c>
      <c r="C3307" s="82">
        <v>44252</v>
      </c>
      <c r="D3307" s="29" t="s">
        <v>19215</v>
      </c>
      <c r="E3307" s="31">
        <v>3212</v>
      </c>
      <c r="F3307" s="29" t="s">
        <v>18886</v>
      </c>
      <c r="G3307" t="s">
        <v>76</v>
      </c>
    </row>
    <row r="3308" spans="1:7" x14ac:dyDescent="0.25">
      <c r="A3308" s="29" t="s">
        <v>1966</v>
      </c>
      <c r="B3308" s="29" t="s">
        <v>1967</v>
      </c>
      <c r="C3308" s="82">
        <v>44246</v>
      </c>
      <c r="D3308" s="29" t="s">
        <v>19199</v>
      </c>
      <c r="E3308" s="31">
        <v>3111</v>
      </c>
      <c r="F3308" s="29" t="s">
        <v>18886</v>
      </c>
      <c r="G3308" t="s">
        <v>76</v>
      </c>
    </row>
    <row r="3309" spans="1:7" x14ac:dyDescent="0.25">
      <c r="A3309" s="29" t="s">
        <v>1970</v>
      </c>
      <c r="B3309" s="29" t="s">
        <v>1971</v>
      </c>
      <c r="C3309" s="82">
        <v>44246</v>
      </c>
      <c r="D3309" s="29" t="s">
        <v>19240</v>
      </c>
      <c r="E3309" s="31">
        <v>3390</v>
      </c>
      <c r="F3309" s="29" t="s">
        <v>18886</v>
      </c>
      <c r="G3309" t="s">
        <v>76</v>
      </c>
    </row>
    <row r="3310" spans="1:7" x14ac:dyDescent="0.25">
      <c r="A3310" s="29" t="s">
        <v>1973</v>
      </c>
      <c r="B3310" s="29" t="s">
        <v>1974</v>
      </c>
      <c r="C3310" s="82">
        <v>44246</v>
      </c>
      <c r="D3310" s="29" t="s">
        <v>19176</v>
      </c>
      <c r="E3310" s="31">
        <v>3000</v>
      </c>
      <c r="F3310" s="29" t="s">
        <v>18886</v>
      </c>
      <c r="G3310" t="s">
        <v>512</v>
      </c>
    </row>
    <row r="3311" spans="1:7" x14ac:dyDescent="0.25">
      <c r="A3311" s="29" t="s">
        <v>1975</v>
      </c>
      <c r="B3311" s="29" t="s">
        <v>1976</v>
      </c>
      <c r="C3311" s="82">
        <v>44251</v>
      </c>
      <c r="D3311" s="29" t="s">
        <v>19007</v>
      </c>
      <c r="E3311" s="31">
        <v>2400</v>
      </c>
      <c r="F3311" s="29" t="s">
        <v>18887</v>
      </c>
      <c r="G3311" t="s">
        <v>512</v>
      </c>
    </row>
    <row r="3312" spans="1:7" x14ac:dyDescent="0.25">
      <c r="A3312" s="29" t="s">
        <v>1978</v>
      </c>
      <c r="B3312" s="29" t="s">
        <v>1979</v>
      </c>
      <c r="C3312" s="82">
        <v>44251</v>
      </c>
      <c r="D3312" s="29" t="s">
        <v>19146</v>
      </c>
      <c r="E3312" s="31">
        <v>2360</v>
      </c>
      <c r="F3312" s="29" t="s">
        <v>18887</v>
      </c>
      <c r="G3312" t="s">
        <v>76</v>
      </c>
    </row>
    <row r="3313" spans="1:7" x14ac:dyDescent="0.25">
      <c r="A3313" s="29" t="s">
        <v>1983</v>
      </c>
      <c r="B3313" s="29" t="s">
        <v>1984</v>
      </c>
      <c r="C3313" s="82">
        <v>44251</v>
      </c>
      <c r="D3313" s="29" t="s">
        <v>19155</v>
      </c>
      <c r="E3313" s="31">
        <v>2470</v>
      </c>
      <c r="F3313" s="29" t="s">
        <v>18887</v>
      </c>
      <c r="G3313" t="s">
        <v>76</v>
      </c>
    </row>
    <row r="3314" spans="1:7" x14ac:dyDescent="0.25">
      <c r="A3314" s="29" t="s">
        <v>1985</v>
      </c>
      <c r="B3314" s="29" t="s">
        <v>1986</v>
      </c>
      <c r="C3314" s="82">
        <v>44250</v>
      </c>
      <c r="D3314" s="29" t="s">
        <v>19024</v>
      </c>
      <c r="E3314" s="31">
        <v>2800</v>
      </c>
      <c r="F3314" s="29" t="s">
        <v>18887</v>
      </c>
      <c r="G3314" t="s">
        <v>76</v>
      </c>
    </row>
    <row r="3315" spans="1:7" x14ac:dyDescent="0.25">
      <c r="A3315" s="29" t="s">
        <v>1988</v>
      </c>
      <c r="B3315" s="29" t="s">
        <v>1989</v>
      </c>
      <c r="C3315" s="82">
        <v>44250</v>
      </c>
      <c r="D3315" s="29" t="s">
        <v>19137</v>
      </c>
      <c r="E3315" s="31">
        <v>2310</v>
      </c>
      <c r="F3315" s="29" t="s">
        <v>18887</v>
      </c>
      <c r="G3315" t="s">
        <v>25</v>
      </c>
    </row>
    <row r="3316" spans="1:7" x14ac:dyDescent="0.25">
      <c r="A3316" s="29" t="s">
        <v>1992</v>
      </c>
      <c r="B3316" s="29" t="s">
        <v>1993</v>
      </c>
      <c r="C3316" s="82">
        <v>44250</v>
      </c>
      <c r="D3316" s="29" t="s">
        <v>19241</v>
      </c>
      <c r="E3316" s="31">
        <v>3400</v>
      </c>
      <c r="F3316" s="29" t="s">
        <v>18886</v>
      </c>
      <c r="G3316" t="s">
        <v>25</v>
      </c>
    </row>
    <row r="3317" spans="1:7" x14ac:dyDescent="0.25">
      <c r="A3317" s="29" t="s">
        <v>1994</v>
      </c>
      <c r="B3317" s="29" t="s">
        <v>1995</v>
      </c>
      <c r="C3317" s="82">
        <v>44250</v>
      </c>
      <c r="D3317" s="29" t="s">
        <v>18998</v>
      </c>
      <c r="E3317" s="31">
        <v>2160</v>
      </c>
      <c r="F3317" s="29" t="s">
        <v>18887</v>
      </c>
      <c r="G3317" t="s">
        <v>25</v>
      </c>
    </row>
    <row r="3318" spans="1:7" x14ac:dyDescent="0.25">
      <c r="A3318" s="29" t="s">
        <v>1998</v>
      </c>
      <c r="B3318" s="29" t="s">
        <v>1999</v>
      </c>
      <c r="C3318" s="82">
        <v>44250</v>
      </c>
      <c r="D3318" s="29" t="s">
        <v>19078</v>
      </c>
      <c r="E3318" s="31">
        <v>1410</v>
      </c>
      <c r="F3318" s="29" t="s">
        <v>18885</v>
      </c>
      <c r="G3318" t="s">
        <v>25</v>
      </c>
    </row>
    <row r="3319" spans="1:7" x14ac:dyDescent="0.25">
      <c r="A3319" s="29" t="s">
        <v>2002</v>
      </c>
      <c r="B3319" s="29" t="s">
        <v>2003</v>
      </c>
      <c r="C3319" s="82">
        <v>44251</v>
      </c>
      <c r="D3319" s="29" t="s">
        <v>19007</v>
      </c>
      <c r="E3319" s="31">
        <v>2400</v>
      </c>
      <c r="F3319" s="29" t="s">
        <v>18887</v>
      </c>
      <c r="G3319" t="s">
        <v>76</v>
      </c>
    </row>
    <row r="3320" spans="1:7" x14ac:dyDescent="0.25">
      <c r="A3320" s="29" t="s">
        <v>2005</v>
      </c>
      <c r="B3320" s="29" t="s">
        <v>2006</v>
      </c>
      <c r="C3320" s="82">
        <v>44251</v>
      </c>
      <c r="D3320" s="29" t="s">
        <v>19146</v>
      </c>
      <c r="E3320" s="31">
        <v>2360</v>
      </c>
      <c r="F3320" s="29" t="s">
        <v>18887</v>
      </c>
      <c r="G3320" t="s">
        <v>76</v>
      </c>
    </row>
    <row r="3321" spans="1:7" x14ac:dyDescent="0.25">
      <c r="A3321" s="29" t="s">
        <v>2008</v>
      </c>
      <c r="B3321" s="29" t="s">
        <v>2009</v>
      </c>
      <c r="C3321" s="82">
        <v>44251</v>
      </c>
      <c r="D3321" s="29" t="s">
        <v>19155</v>
      </c>
      <c r="E3321" s="31">
        <v>2470</v>
      </c>
      <c r="F3321" s="29" t="s">
        <v>18887</v>
      </c>
      <c r="G3321" t="s">
        <v>76</v>
      </c>
    </row>
    <row r="3322" spans="1:7" x14ac:dyDescent="0.25">
      <c r="A3322" s="29" t="s">
        <v>2011</v>
      </c>
      <c r="B3322" s="29" t="s">
        <v>2012</v>
      </c>
      <c r="C3322" s="82">
        <v>44250</v>
      </c>
      <c r="D3322" s="29" t="s">
        <v>19024</v>
      </c>
      <c r="E3322" s="31">
        <v>2800</v>
      </c>
      <c r="F3322" s="29" t="s">
        <v>18887</v>
      </c>
      <c r="G3322" t="s">
        <v>2013</v>
      </c>
    </row>
    <row r="3323" spans="1:7" x14ac:dyDescent="0.25">
      <c r="A3323" s="29" t="s">
        <v>2015</v>
      </c>
      <c r="B3323" s="29" t="s">
        <v>2016</v>
      </c>
      <c r="C3323" s="82">
        <v>44250</v>
      </c>
      <c r="D3323" s="29" t="s">
        <v>18904</v>
      </c>
      <c r="E3323" s="31">
        <v>2060</v>
      </c>
      <c r="F3323" s="29" t="s">
        <v>18887</v>
      </c>
      <c r="G3323" t="s">
        <v>76</v>
      </c>
    </row>
    <row r="3324" spans="1:7" x14ac:dyDescent="0.25">
      <c r="A3324" s="29" t="s">
        <v>2019</v>
      </c>
      <c r="B3324" s="29" t="s">
        <v>2020</v>
      </c>
      <c r="C3324" s="82">
        <v>44251</v>
      </c>
      <c r="D3324" s="29" t="s">
        <v>19172</v>
      </c>
      <c r="E3324" s="31">
        <v>2960</v>
      </c>
      <c r="F3324" s="29" t="s">
        <v>18887</v>
      </c>
      <c r="G3324" t="s">
        <v>76</v>
      </c>
    </row>
    <row r="3325" spans="1:7" x14ac:dyDescent="0.25">
      <c r="A3325" s="29" t="s">
        <v>2024</v>
      </c>
      <c r="B3325" s="29" t="s">
        <v>2025</v>
      </c>
      <c r="C3325" s="82">
        <v>44251</v>
      </c>
      <c r="D3325" s="29" t="s">
        <v>19143</v>
      </c>
      <c r="E3325" s="31">
        <v>2330</v>
      </c>
      <c r="F3325" s="29" t="s">
        <v>18887</v>
      </c>
      <c r="G3325" t="s">
        <v>76</v>
      </c>
    </row>
    <row r="3326" spans="1:7" x14ac:dyDescent="0.25">
      <c r="A3326" s="29" t="s">
        <v>2028</v>
      </c>
      <c r="B3326" s="29" t="s">
        <v>2029</v>
      </c>
      <c r="C3326" s="82">
        <v>44250</v>
      </c>
      <c r="D3326" s="29" t="s">
        <v>19145</v>
      </c>
      <c r="E3326" s="31">
        <v>2350</v>
      </c>
      <c r="F3326" s="29" t="s">
        <v>18887</v>
      </c>
      <c r="G3326" t="s">
        <v>76</v>
      </c>
    </row>
    <row r="3327" spans="1:7" x14ac:dyDescent="0.25">
      <c r="A3327" s="29" t="s">
        <v>2030</v>
      </c>
      <c r="B3327" s="29" t="s">
        <v>2031</v>
      </c>
      <c r="C3327" s="82">
        <v>44250</v>
      </c>
      <c r="D3327" s="29" t="s">
        <v>19137</v>
      </c>
      <c r="E3327" s="31">
        <v>2310</v>
      </c>
      <c r="F3327" s="29" t="s">
        <v>18887</v>
      </c>
      <c r="G3327" t="s">
        <v>76</v>
      </c>
    </row>
    <row r="3328" spans="1:7" x14ac:dyDescent="0.25">
      <c r="A3328" s="29" t="s">
        <v>2033</v>
      </c>
      <c r="B3328" s="29" t="s">
        <v>2034</v>
      </c>
      <c r="C3328" s="82">
        <v>44250</v>
      </c>
      <c r="D3328" s="29" t="s">
        <v>19241</v>
      </c>
      <c r="E3328" s="31">
        <v>3400</v>
      </c>
      <c r="F3328" s="29" t="s">
        <v>18886</v>
      </c>
      <c r="G3328" t="s">
        <v>76</v>
      </c>
    </row>
    <row r="3329" spans="1:7" x14ac:dyDescent="0.25">
      <c r="A3329" s="29" t="s">
        <v>2035</v>
      </c>
      <c r="B3329" s="29" t="s">
        <v>2036</v>
      </c>
      <c r="C3329" s="82">
        <v>44250</v>
      </c>
      <c r="D3329" s="29" t="s">
        <v>18998</v>
      </c>
      <c r="E3329" s="31">
        <v>2160</v>
      </c>
      <c r="F3329" s="29" t="s">
        <v>18887</v>
      </c>
      <c r="G3329" t="s">
        <v>76</v>
      </c>
    </row>
    <row r="3330" spans="1:7" x14ac:dyDescent="0.25">
      <c r="A3330" s="29" t="s">
        <v>2038</v>
      </c>
      <c r="B3330" s="29" t="s">
        <v>2039</v>
      </c>
      <c r="C3330" s="82">
        <v>44250</v>
      </c>
      <c r="D3330" s="29" t="s">
        <v>19078</v>
      </c>
      <c r="E3330" s="31">
        <v>1410</v>
      </c>
      <c r="F3330" s="29" t="s">
        <v>18885</v>
      </c>
      <c r="G3330" t="s">
        <v>76</v>
      </c>
    </row>
    <row r="3331" spans="1:7" x14ac:dyDescent="0.25">
      <c r="A3331" s="29" t="s">
        <v>2042</v>
      </c>
      <c r="B3331" s="29" t="s">
        <v>2043</v>
      </c>
      <c r="C3331" s="82">
        <v>44250</v>
      </c>
      <c r="D3331" s="29" t="s">
        <v>18968</v>
      </c>
      <c r="E3331" s="31">
        <v>1030</v>
      </c>
      <c r="F3331" s="29" t="s">
        <v>18884</v>
      </c>
      <c r="G3331" t="s">
        <v>76</v>
      </c>
    </row>
    <row r="3332" spans="1:7" x14ac:dyDescent="0.25">
      <c r="A3332" s="29" t="s">
        <v>2045</v>
      </c>
      <c r="B3332" s="29" t="s">
        <v>2046</v>
      </c>
      <c r="C3332" s="82">
        <v>44250</v>
      </c>
      <c r="D3332" s="29" t="s">
        <v>18968</v>
      </c>
      <c r="E3332" s="31">
        <v>1030</v>
      </c>
      <c r="F3332" s="29" t="s">
        <v>18884</v>
      </c>
      <c r="G3332" t="s">
        <v>76</v>
      </c>
    </row>
    <row r="3333" spans="1:7" x14ac:dyDescent="0.25">
      <c r="A3333" s="29" t="s">
        <v>2047</v>
      </c>
      <c r="B3333" s="29" t="s">
        <v>2048</v>
      </c>
      <c r="C3333" s="82">
        <v>44249</v>
      </c>
      <c r="D3333" s="29" t="s">
        <v>19099</v>
      </c>
      <c r="E3333" s="31">
        <v>1780</v>
      </c>
      <c r="F3333" s="29" t="s">
        <v>18886</v>
      </c>
      <c r="G3333" t="s">
        <v>76</v>
      </c>
    </row>
    <row r="3334" spans="1:7" x14ac:dyDescent="0.25">
      <c r="A3334" s="29" t="s">
        <v>2051</v>
      </c>
      <c r="B3334" s="29" t="s">
        <v>2052</v>
      </c>
      <c r="C3334" s="82">
        <v>44249</v>
      </c>
      <c r="D3334" s="29" t="s">
        <v>19319</v>
      </c>
      <c r="E3334" s="31">
        <v>4280</v>
      </c>
      <c r="F3334" s="29" t="s">
        <v>18889</v>
      </c>
      <c r="G3334" t="s">
        <v>76</v>
      </c>
    </row>
    <row r="3335" spans="1:7" x14ac:dyDescent="0.25">
      <c r="A3335" s="29" t="s">
        <v>2056</v>
      </c>
      <c r="B3335" s="29" t="s">
        <v>2057</v>
      </c>
      <c r="C3335" s="82">
        <v>44250</v>
      </c>
      <c r="D3335" s="29" t="s">
        <v>19060</v>
      </c>
      <c r="E3335" s="31">
        <v>1160</v>
      </c>
      <c r="F3335" s="29" t="s">
        <v>18884</v>
      </c>
      <c r="G3335" t="s">
        <v>76</v>
      </c>
    </row>
    <row r="3336" spans="1:7" x14ac:dyDescent="0.25">
      <c r="A3336" s="29" t="s">
        <v>2060</v>
      </c>
      <c r="B3336" s="29" t="s">
        <v>2061</v>
      </c>
      <c r="C3336" s="82">
        <v>44250</v>
      </c>
      <c r="D3336" s="29" t="s">
        <v>18897</v>
      </c>
      <c r="E3336" s="31">
        <v>1700</v>
      </c>
      <c r="F3336" s="29" t="s">
        <v>18886</v>
      </c>
      <c r="G3336" t="s">
        <v>76</v>
      </c>
    </row>
    <row r="3337" spans="1:7" x14ac:dyDescent="0.25">
      <c r="A3337" s="29" t="s">
        <v>2062</v>
      </c>
      <c r="B3337" s="29" t="s">
        <v>2063</v>
      </c>
      <c r="C3337" s="82">
        <v>44250</v>
      </c>
      <c r="D3337" s="29" t="s">
        <v>18981</v>
      </c>
      <c r="E3337" s="31">
        <v>1190</v>
      </c>
      <c r="F3337" s="29" t="s">
        <v>18884</v>
      </c>
      <c r="G3337" t="s">
        <v>76</v>
      </c>
    </row>
    <row r="3338" spans="1:7" x14ac:dyDescent="0.25">
      <c r="A3338" s="29" t="s">
        <v>2066</v>
      </c>
      <c r="B3338" s="29" t="s">
        <v>2067</v>
      </c>
      <c r="C3338" s="82">
        <v>44250</v>
      </c>
      <c r="D3338" s="29" t="s">
        <v>19093</v>
      </c>
      <c r="E3338" s="31">
        <v>1620</v>
      </c>
      <c r="F3338" s="29" t="s">
        <v>18886</v>
      </c>
      <c r="G3338" t="s">
        <v>76</v>
      </c>
    </row>
    <row r="3339" spans="1:7" x14ac:dyDescent="0.25">
      <c r="A3339" s="29" t="s">
        <v>2071</v>
      </c>
      <c r="B3339" s="29" t="s">
        <v>2072</v>
      </c>
      <c r="C3339" s="82">
        <v>44249</v>
      </c>
      <c r="D3339" s="29" t="s">
        <v>19107</v>
      </c>
      <c r="E3339" s="31">
        <v>1930</v>
      </c>
      <c r="F3339" s="29" t="s">
        <v>18886</v>
      </c>
      <c r="G3339" t="s">
        <v>76</v>
      </c>
    </row>
    <row r="3340" spans="1:7" x14ac:dyDescent="0.25">
      <c r="A3340" s="29" t="s">
        <v>2076</v>
      </c>
      <c r="B3340" s="29" t="s">
        <v>2077</v>
      </c>
      <c r="C3340" s="82">
        <v>44249</v>
      </c>
      <c r="D3340" s="29" t="s">
        <v>19051</v>
      </c>
      <c r="E3340" s="31">
        <v>1040</v>
      </c>
      <c r="F3340" s="29" t="s">
        <v>18884</v>
      </c>
      <c r="G3340" t="s">
        <v>76</v>
      </c>
    </row>
    <row r="3341" spans="1:7" x14ac:dyDescent="0.25">
      <c r="A3341" s="29" t="s">
        <v>2078</v>
      </c>
      <c r="B3341" s="29" t="s">
        <v>2079</v>
      </c>
      <c r="C3341" s="82">
        <v>44249</v>
      </c>
      <c r="D3341" s="29" t="s">
        <v>18968</v>
      </c>
      <c r="E3341" s="31">
        <v>1030</v>
      </c>
      <c r="F3341" s="29" t="s">
        <v>18884</v>
      </c>
      <c r="G3341" t="s">
        <v>76</v>
      </c>
    </row>
    <row r="3342" spans="1:7" x14ac:dyDescent="0.25">
      <c r="A3342" s="29" t="s">
        <v>2081</v>
      </c>
      <c r="B3342" s="29" t="s">
        <v>2082</v>
      </c>
      <c r="C3342" s="82">
        <v>44249</v>
      </c>
      <c r="D3342" s="29" t="s">
        <v>18979</v>
      </c>
      <c r="E3342" s="31">
        <v>1140</v>
      </c>
      <c r="F3342" s="29" t="s">
        <v>18884</v>
      </c>
      <c r="G3342" t="s">
        <v>76</v>
      </c>
    </row>
    <row r="3343" spans="1:7" x14ac:dyDescent="0.25">
      <c r="A3343" s="29" t="s">
        <v>2085</v>
      </c>
      <c r="B3343" s="29" t="s">
        <v>2086</v>
      </c>
      <c r="C3343" s="82">
        <v>44245</v>
      </c>
      <c r="D3343" s="29" t="s">
        <v>18907</v>
      </c>
      <c r="E3343" s="31">
        <v>3600</v>
      </c>
      <c r="F3343" s="29" t="s">
        <v>18888</v>
      </c>
      <c r="G3343" t="s">
        <v>76</v>
      </c>
    </row>
    <row r="3344" spans="1:7" x14ac:dyDescent="0.25">
      <c r="A3344" s="29" t="s">
        <v>2088</v>
      </c>
      <c r="B3344" s="29" t="s">
        <v>2089</v>
      </c>
      <c r="C3344" s="82">
        <v>44245</v>
      </c>
      <c r="D3344" s="29" t="s">
        <v>19287</v>
      </c>
      <c r="E3344" s="31">
        <v>3680</v>
      </c>
      <c r="F3344" s="29" t="s">
        <v>18888</v>
      </c>
      <c r="G3344" t="s">
        <v>76</v>
      </c>
    </row>
    <row r="3345" spans="1:7" x14ac:dyDescent="0.25">
      <c r="A3345" s="29" t="s">
        <v>13453</v>
      </c>
      <c r="B3345" s="29" t="s">
        <v>13454</v>
      </c>
      <c r="C3345" s="82">
        <v>44251</v>
      </c>
      <c r="D3345" s="29" t="s">
        <v>19210</v>
      </c>
      <c r="E3345" s="31">
        <v>3200</v>
      </c>
      <c r="F3345" s="29" t="s">
        <v>18886</v>
      </c>
      <c r="G3345" t="s">
        <v>70</v>
      </c>
    </row>
    <row r="3346" spans="1:7" x14ac:dyDescent="0.25">
      <c r="A3346" s="29" t="s">
        <v>10348</v>
      </c>
      <c r="B3346" s="29" t="s">
        <v>10349</v>
      </c>
      <c r="C3346" s="82">
        <v>44251</v>
      </c>
      <c r="D3346" s="29" t="s">
        <v>19119</v>
      </c>
      <c r="E3346" s="31">
        <v>2220</v>
      </c>
      <c r="F3346" s="29" t="s">
        <v>18887</v>
      </c>
      <c r="G3346" t="s">
        <v>76</v>
      </c>
    </row>
    <row r="3347" spans="1:7" x14ac:dyDescent="0.25">
      <c r="A3347" s="29" t="s">
        <v>10350</v>
      </c>
      <c r="B3347" s="29" t="s">
        <v>10351</v>
      </c>
      <c r="C3347" s="82">
        <v>44251</v>
      </c>
      <c r="D3347" s="29" t="s">
        <v>19119</v>
      </c>
      <c r="E3347" s="31">
        <v>2220</v>
      </c>
      <c r="F3347" s="29" t="s">
        <v>18887</v>
      </c>
      <c r="G3347" t="s">
        <v>76</v>
      </c>
    </row>
    <row r="3348" spans="1:7" x14ac:dyDescent="0.25">
      <c r="A3348" s="29" t="s">
        <v>7963</v>
      </c>
      <c r="B3348" s="29" t="s">
        <v>7964</v>
      </c>
      <c r="C3348" s="82">
        <v>44251</v>
      </c>
      <c r="D3348" s="29" t="s">
        <v>19168</v>
      </c>
      <c r="E3348" s="31">
        <v>2861</v>
      </c>
      <c r="F3348" s="29" t="s">
        <v>18887</v>
      </c>
      <c r="G3348" t="s">
        <v>522</v>
      </c>
    </row>
    <row r="3349" spans="1:7" x14ac:dyDescent="0.25">
      <c r="A3349" s="29" t="s">
        <v>10451</v>
      </c>
      <c r="B3349" s="29" t="s">
        <v>10452</v>
      </c>
      <c r="C3349" s="82">
        <v>44250</v>
      </c>
      <c r="D3349" s="29" t="s">
        <v>18968</v>
      </c>
      <c r="E3349" s="31">
        <v>1030</v>
      </c>
      <c r="F3349" s="29" t="s">
        <v>18884</v>
      </c>
      <c r="G3349" t="s">
        <v>76</v>
      </c>
    </row>
    <row r="3350" spans="1:7" x14ac:dyDescent="0.25">
      <c r="A3350" s="29" t="s">
        <v>13500</v>
      </c>
      <c r="B3350" s="29" t="s">
        <v>13501</v>
      </c>
      <c r="C3350" s="82">
        <v>44249</v>
      </c>
      <c r="D3350" s="29" t="s">
        <v>18904</v>
      </c>
      <c r="E3350" s="31">
        <v>2060</v>
      </c>
      <c r="F3350" s="29" t="s">
        <v>18887</v>
      </c>
      <c r="G3350" t="s">
        <v>76</v>
      </c>
    </row>
    <row r="3351" spans="1:7" x14ac:dyDescent="0.25">
      <c r="A3351" s="29" t="s">
        <v>10447</v>
      </c>
      <c r="B3351" s="29" t="s">
        <v>10448</v>
      </c>
      <c r="C3351" s="82">
        <v>44249</v>
      </c>
      <c r="D3351" s="29" t="s">
        <v>18904</v>
      </c>
      <c r="E3351" s="31">
        <v>2050</v>
      </c>
      <c r="F3351" s="29" t="s">
        <v>18887</v>
      </c>
      <c r="G3351" t="s">
        <v>76</v>
      </c>
    </row>
    <row r="3352" spans="1:7" x14ac:dyDescent="0.25">
      <c r="A3352" s="29" t="s">
        <v>13444</v>
      </c>
      <c r="B3352" s="29" t="s">
        <v>13445</v>
      </c>
      <c r="C3352" s="82">
        <v>44251</v>
      </c>
      <c r="D3352" s="29" t="s">
        <v>19088</v>
      </c>
      <c r="E3352" s="31">
        <v>1502</v>
      </c>
      <c r="F3352" s="29" t="s">
        <v>18886</v>
      </c>
      <c r="G3352" t="s">
        <v>512</v>
      </c>
    </row>
    <row r="3353" spans="1:7" x14ac:dyDescent="0.25">
      <c r="A3353" s="29" t="s">
        <v>13458</v>
      </c>
      <c r="B3353" s="29" t="s">
        <v>13459</v>
      </c>
      <c r="C3353" s="82">
        <v>44251</v>
      </c>
      <c r="D3353" s="29" t="s">
        <v>18966</v>
      </c>
      <c r="E3353" s="31">
        <v>1000</v>
      </c>
      <c r="F3353" s="29" t="s">
        <v>18884</v>
      </c>
      <c r="G3353" t="s">
        <v>512</v>
      </c>
    </row>
    <row r="3354" spans="1:7" x14ac:dyDescent="0.25">
      <c r="A3354" s="29" t="s">
        <v>10685</v>
      </c>
      <c r="B3354" s="29" t="s">
        <v>10686</v>
      </c>
      <c r="C3354" s="82">
        <v>44249</v>
      </c>
      <c r="D3354" s="29" t="s">
        <v>19380</v>
      </c>
      <c r="E3354" s="31">
        <v>8400</v>
      </c>
      <c r="F3354" s="29" t="s">
        <v>18893</v>
      </c>
      <c r="G3354" t="s">
        <v>76</v>
      </c>
    </row>
    <row r="3355" spans="1:7" x14ac:dyDescent="0.25">
      <c r="A3355" s="29" t="s">
        <v>10675</v>
      </c>
      <c r="B3355" s="29" t="s">
        <v>10676</v>
      </c>
      <c r="C3355" s="82">
        <v>44249</v>
      </c>
      <c r="D3355" s="29" t="s">
        <v>18980</v>
      </c>
      <c r="E3355" s="31">
        <v>1180</v>
      </c>
      <c r="F3355" s="29" t="s">
        <v>18884</v>
      </c>
      <c r="G3355" t="s">
        <v>490</v>
      </c>
    </row>
    <row r="3356" spans="1:7" x14ac:dyDescent="0.25">
      <c r="A3356" s="29" t="s">
        <v>10602</v>
      </c>
      <c r="B3356" s="29" t="s">
        <v>10603</v>
      </c>
      <c r="C3356" s="82">
        <v>44242</v>
      </c>
      <c r="D3356" s="29" t="s">
        <v>19344</v>
      </c>
      <c r="E3356" s="31">
        <v>6060</v>
      </c>
      <c r="F3356" s="29" t="s">
        <v>18891</v>
      </c>
      <c r="G3356" t="s">
        <v>76</v>
      </c>
    </row>
    <row r="3357" spans="1:7" x14ac:dyDescent="0.25">
      <c r="A3357" s="29" t="s">
        <v>10666</v>
      </c>
      <c r="B3357" s="29" t="s">
        <v>10667</v>
      </c>
      <c r="C3357" s="82">
        <v>44249</v>
      </c>
      <c r="D3357" s="29" t="s">
        <v>18980</v>
      </c>
      <c r="E3357" s="31">
        <v>1180</v>
      </c>
      <c r="F3357" s="29" t="s">
        <v>18884</v>
      </c>
      <c r="G3357" t="s">
        <v>76</v>
      </c>
    </row>
    <row r="3358" spans="1:7" x14ac:dyDescent="0.25">
      <c r="A3358" s="29" t="s">
        <v>10631</v>
      </c>
      <c r="B3358" s="29" t="s">
        <v>10632</v>
      </c>
      <c r="C3358" s="82">
        <v>44249</v>
      </c>
      <c r="D3358" s="29" t="s">
        <v>18985</v>
      </c>
      <c r="E3358" s="31">
        <v>1640</v>
      </c>
      <c r="F3358" s="29" t="s">
        <v>18886</v>
      </c>
      <c r="G3358" t="s">
        <v>76</v>
      </c>
    </row>
    <row r="3359" spans="1:7" x14ac:dyDescent="0.25">
      <c r="A3359" s="29" t="s">
        <v>10655</v>
      </c>
      <c r="B3359" s="29" t="s">
        <v>10656</v>
      </c>
      <c r="C3359" s="82">
        <v>44249</v>
      </c>
      <c r="D3359" s="29" t="s">
        <v>19078</v>
      </c>
      <c r="E3359" s="31">
        <v>1410</v>
      </c>
      <c r="F3359" s="29" t="s">
        <v>18885</v>
      </c>
      <c r="G3359" t="s">
        <v>76</v>
      </c>
    </row>
    <row r="3360" spans="1:7" x14ac:dyDescent="0.25">
      <c r="A3360" s="29" t="s">
        <v>10610</v>
      </c>
      <c r="B3360" s="29" t="s">
        <v>10611</v>
      </c>
      <c r="C3360" s="82">
        <v>44246</v>
      </c>
      <c r="D3360" s="29" t="s">
        <v>19380</v>
      </c>
      <c r="E3360" s="31">
        <v>8400</v>
      </c>
      <c r="F3360" s="29" t="s">
        <v>18893</v>
      </c>
      <c r="G3360" t="s">
        <v>221</v>
      </c>
    </row>
    <row r="3361" spans="1:7" x14ac:dyDescent="0.25">
      <c r="A3361" s="29" t="s">
        <v>10668</v>
      </c>
      <c r="B3361" s="29" t="s">
        <v>10669</v>
      </c>
      <c r="C3361" s="82">
        <v>44246</v>
      </c>
      <c r="D3361" s="29" t="s">
        <v>19387</v>
      </c>
      <c r="E3361" s="31">
        <v>8450</v>
      </c>
      <c r="F3361" s="29" t="s">
        <v>18893</v>
      </c>
      <c r="G3361" t="s">
        <v>221</v>
      </c>
    </row>
    <row r="3362" spans="1:7" x14ac:dyDescent="0.25">
      <c r="A3362" s="29" t="s">
        <v>10374</v>
      </c>
      <c r="B3362" s="29" t="s">
        <v>10375</v>
      </c>
      <c r="C3362" s="82">
        <v>44250</v>
      </c>
      <c r="D3362" s="29" t="s">
        <v>19283</v>
      </c>
      <c r="E3362" s="31">
        <v>3665</v>
      </c>
      <c r="F3362" s="29" t="s">
        <v>18888</v>
      </c>
      <c r="G3362" t="s">
        <v>76</v>
      </c>
    </row>
    <row r="3363" spans="1:7" x14ac:dyDescent="0.25">
      <c r="A3363" s="29" t="s">
        <v>10568</v>
      </c>
      <c r="B3363" s="29" t="s">
        <v>10569</v>
      </c>
      <c r="C3363" s="82">
        <v>44251</v>
      </c>
      <c r="D3363" s="29" t="s">
        <v>19271</v>
      </c>
      <c r="E3363" s="31">
        <v>3630</v>
      </c>
      <c r="F3363" s="29" t="s">
        <v>18888</v>
      </c>
      <c r="G3363" t="s">
        <v>221</v>
      </c>
    </row>
    <row r="3364" spans="1:7" x14ac:dyDescent="0.25">
      <c r="A3364" s="29" t="s">
        <v>10570</v>
      </c>
      <c r="B3364" s="29" t="s">
        <v>10571</v>
      </c>
      <c r="C3364" s="82">
        <v>44251</v>
      </c>
      <c r="D3364" s="29" t="s">
        <v>19310</v>
      </c>
      <c r="E3364" s="31">
        <v>3960</v>
      </c>
      <c r="F3364" s="29" t="s">
        <v>18888</v>
      </c>
      <c r="G3364" t="s">
        <v>221</v>
      </c>
    </row>
    <row r="3365" spans="1:7" x14ac:dyDescent="0.25">
      <c r="A3365" s="29" t="s">
        <v>10711</v>
      </c>
      <c r="B3365" s="29" t="s">
        <v>10712</v>
      </c>
      <c r="C3365" s="82">
        <v>44251</v>
      </c>
      <c r="D3365" s="29" t="s">
        <v>18966</v>
      </c>
      <c r="E3365" s="31">
        <v>1000</v>
      </c>
      <c r="F3365" s="29" t="s">
        <v>18884</v>
      </c>
      <c r="G3365" t="s">
        <v>512</v>
      </c>
    </row>
    <row r="3366" spans="1:7" x14ac:dyDescent="0.25">
      <c r="A3366" s="29" t="s">
        <v>10377</v>
      </c>
      <c r="B3366" s="29" t="s">
        <v>10378</v>
      </c>
      <c r="C3366" s="82">
        <v>44250</v>
      </c>
      <c r="D3366" s="29" t="s">
        <v>18969</v>
      </c>
      <c r="E3366" s="31">
        <v>1050</v>
      </c>
      <c r="F3366" s="29" t="s">
        <v>18884</v>
      </c>
      <c r="G3366" t="s">
        <v>76</v>
      </c>
    </row>
    <row r="3367" spans="1:7" x14ac:dyDescent="0.25">
      <c r="A3367" s="29" t="s">
        <v>10379</v>
      </c>
      <c r="B3367" s="29" t="s">
        <v>10380</v>
      </c>
      <c r="C3367" s="82">
        <v>44250</v>
      </c>
      <c r="D3367" s="29" t="s">
        <v>18967</v>
      </c>
      <c r="E3367" s="31">
        <v>1020</v>
      </c>
      <c r="F3367" s="29" t="s">
        <v>18884</v>
      </c>
      <c r="G3367" t="s">
        <v>76</v>
      </c>
    </row>
    <row r="3368" spans="1:7" x14ac:dyDescent="0.25">
      <c r="A3368" s="29" t="s">
        <v>10382</v>
      </c>
      <c r="B3368" s="29" t="s">
        <v>10383</v>
      </c>
      <c r="C3368" s="82">
        <v>44250</v>
      </c>
      <c r="D3368" s="29" t="s">
        <v>18968</v>
      </c>
      <c r="E3368" s="31">
        <v>1030</v>
      </c>
      <c r="F3368" s="29" t="s">
        <v>18884</v>
      </c>
      <c r="G3368" t="s">
        <v>76</v>
      </c>
    </row>
    <row r="3369" spans="1:7" x14ac:dyDescent="0.25">
      <c r="A3369" s="29" t="s">
        <v>7953</v>
      </c>
      <c r="B3369" s="29" t="s">
        <v>7954</v>
      </c>
      <c r="C3369" s="82">
        <v>44250</v>
      </c>
      <c r="D3369" s="29" t="s">
        <v>18968</v>
      </c>
      <c r="E3369" s="31">
        <v>1030</v>
      </c>
      <c r="F3369" s="29" t="s">
        <v>18884</v>
      </c>
      <c r="G3369" t="s">
        <v>528</v>
      </c>
    </row>
    <row r="3370" spans="1:7" x14ac:dyDescent="0.25">
      <c r="A3370" s="29" t="s">
        <v>7977</v>
      </c>
      <c r="B3370" s="29" t="s">
        <v>7978</v>
      </c>
      <c r="C3370" s="82">
        <v>44250</v>
      </c>
      <c r="D3370" s="29" t="s">
        <v>19107</v>
      </c>
      <c r="E3370" s="31">
        <v>1930</v>
      </c>
      <c r="F3370" s="29" t="s">
        <v>18886</v>
      </c>
      <c r="G3370" t="s">
        <v>841</v>
      </c>
    </row>
    <row r="3371" spans="1:7" x14ac:dyDescent="0.25">
      <c r="A3371" s="29" t="s">
        <v>10352</v>
      </c>
      <c r="B3371" s="29" t="s">
        <v>10353</v>
      </c>
      <c r="C3371" s="82">
        <v>44251</v>
      </c>
      <c r="D3371" s="29" t="s">
        <v>18982</v>
      </c>
      <c r="E3371" s="31">
        <v>1210</v>
      </c>
      <c r="F3371" s="29" t="s">
        <v>18884</v>
      </c>
      <c r="G3371" t="s">
        <v>76</v>
      </c>
    </row>
    <row r="3372" spans="1:7" x14ac:dyDescent="0.25">
      <c r="A3372" s="29" t="s">
        <v>10354</v>
      </c>
      <c r="B3372" s="29" t="s">
        <v>10355</v>
      </c>
      <c r="C3372" s="82">
        <v>44251</v>
      </c>
      <c r="D3372" s="29" t="s">
        <v>18982</v>
      </c>
      <c r="E3372" s="31">
        <v>1210</v>
      </c>
      <c r="F3372" s="29" t="s">
        <v>18884</v>
      </c>
      <c r="G3372" t="s">
        <v>76</v>
      </c>
    </row>
    <row r="3373" spans="1:7" x14ac:dyDescent="0.25">
      <c r="A3373" s="29" t="s">
        <v>10356</v>
      </c>
      <c r="B3373" s="29" t="s">
        <v>10357</v>
      </c>
      <c r="C3373" s="82">
        <v>44251</v>
      </c>
      <c r="D3373" s="29" t="s">
        <v>18977</v>
      </c>
      <c r="E3373" s="31">
        <v>1090</v>
      </c>
      <c r="F3373" s="29" t="s">
        <v>18884</v>
      </c>
      <c r="G3373" t="s">
        <v>76</v>
      </c>
    </row>
    <row r="3374" spans="1:7" x14ac:dyDescent="0.25">
      <c r="A3374" s="29" t="s">
        <v>10651</v>
      </c>
      <c r="B3374" s="29" t="s">
        <v>10652</v>
      </c>
      <c r="C3374" s="82">
        <v>44249</v>
      </c>
      <c r="D3374" s="29" t="s">
        <v>19352</v>
      </c>
      <c r="E3374" s="31">
        <v>6200</v>
      </c>
      <c r="F3374" s="29" t="s">
        <v>18891</v>
      </c>
      <c r="G3374" t="s">
        <v>76</v>
      </c>
    </row>
    <row r="3375" spans="1:7" x14ac:dyDescent="0.25">
      <c r="A3375" s="29" t="s">
        <v>10670</v>
      </c>
      <c r="B3375" s="29" t="s">
        <v>10671</v>
      </c>
      <c r="C3375" s="82">
        <v>44243</v>
      </c>
      <c r="D3375" s="29" t="s">
        <v>19358</v>
      </c>
      <c r="E3375" s="31">
        <v>6767</v>
      </c>
      <c r="F3375" s="29" t="s">
        <v>18892</v>
      </c>
      <c r="G3375" t="s">
        <v>76</v>
      </c>
    </row>
    <row r="3376" spans="1:7" x14ac:dyDescent="0.25">
      <c r="A3376" s="29" t="s">
        <v>13425</v>
      </c>
      <c r="B3376" s="29" t="s">
        <v>13426</v>
      </c>
      <c r="C3376" s="82">
        <v>44249</v>
      </c>
      <c r="D3376" s="29" t="s">
        <v>19357</v>
      </c>
      <c r="E3376" s="31">
        <v>6280</v>
      </c>
      <c r="F3376" s="29" t="s">
        <v>18891</v>
      </c>
      <c r="G3376" t="s">
        <v>76</v>
      </c>
    </row>
    <row r="3377" spans="1:7" x14ac:dyDescent="0.25">
      <c r="A3377" s="29" t="s">
        <v>10658</v>
      </c>
      <c r="B3377" s="29" t="s">
        <v>10659</v>
      </c>
      <c r="C3377" s="82">
        <v>44249</v>
      </c>
      <c r="D3377" s="29" t="s">
        <v>19096</v>
      </c>
      <c r="E3377" s="31">
        <v>1654</v>
      </c>
      <c r="F3377" s="29" t="s">
        <v>18886</v>
      </c>
      <c r="G3377" t="s">
        <v>512</v>
      </c>
    </row>
    <row r="3378" spans="1:7" x14ac:dyDescent="0.25">
      <c r="A3378" s="29" t="s">
        <v>10613</v>
      </c>
      <c r="B3378" s="29" t="s">
        <v>10614</v>
      </c>
      <c r="C3378" s="82">
        <v>44243</v>
      </c>
      <c r="D3378" s="29" t="s">
        <v>19196</v>
      </c>
      <c r="E3378" s="31">
        <v>3080</v>
      </c>
      <c r="F3378" s="29" t="s">
        <v>18886</v>
      </c>
      <c r="G3378" t="s">
        <v>512</v>
      </c>
    </row>
    <row r="3379" spans="1:7" x14ac:dyDescent="0.25">
      <c r="A3379" s="29" t="s">
        <v>7960</v>
      </c>
      <c r="B3379" s="29" t="s">
        <v>7961</v>
      </c>
      <c r="C3379" s="82">
        <v>44246</v>
      </c>
      <c r="D3379" s="29" t="s">
        <v>19272</v>
      </c>
      <c r="E3379" s="31">
        <v>3620</v>
      </c>
      <c r="F3379" s="29" t="s">
        <v>18888</v>
      </c>
      <c r="G3379" t="s">
        <v>1602</v>
      </c>
    </row>
    <row r="3380" spans="1:7" x14ac:dyDescent="0.25">
      <c r="A3380" s="29" t="s">
        <v>13438</v>
      </c>
      <c r="B3380" s="29" t="s">
        <v>13439</v>
      </c>
      <c r="C3380" s="82">
        <v>44249</v>
      </c>
      <c r="D3380" s="29" t="s">
        <v>18909</v>
      </c>
      <c r="E3380" s="31">
        <v>3920</v>
      </c>
      <c r="F3380" s="29" t="s">
        <v>18888</v>
      </c>
      <c r="G3380" t="s">
        <v>221</v>
      </c>
    </row>
    <row r="3381" spans="1:7" x14ac:dyDescent="0.25">
      <c r="A3381" s="29" t="s">
        <v>13455</v>
      </c>
      <c r="B3381" s="29" t="s">
        <v>13456</v>
      </c>
      <c r="C3381" s="82">
        <v>44249</v>
      </c>
      <c r="D3381" s="29" t="s">
        <v>19271</v>
      </c>
      <c r="E3381" s="31">
        <v>3630</v>
      </c>
      <c r="F3381" s="29" t="s">
        <v>18888</v>
      </c>
      <c r="G3381" t="s">
        <v>221</v>
      </c>
    </row>
    <row r="3382" spans="1:7" x14ac:dyDescent="0.25">
      <c r="A3382" s="29" t="s">
        <v>10454</v>
      </c>
      <c r="B3382" s="29" t="s">
        <v>10455</v>
      </c>
      <c r="C3382" s="82">
        <v>44249</v>
      </c>
      <c r="D3382" s="29" t="s">
        <v>19275</v>
      </c>
      <c r="E3382" s="31">
        <v>3680</v>
      </c>
      <c r="F3382" s="29" t="s">
        <v>18888</v>
      </c>
      <c r="G3382" t="s">
        <v>76</v>
      </c>
    </row>
    <row r="3383" spans="1:7" x14ac:dyDescent="0.25">
      <c r="A3383" s="29" t="s">
        <v>10754</v>
      </c>
      <c r="B3383" s="29" t="s">
        <v>10755</v>
      </c>
      <c r="C3383" s="82">
        <v>44251</v>
      </c>
      <c r="D3383" s="29" t="s">
        <v>19310</v>
      </c>
      <c r="E3383" s="31">
        <v>3960</v>
      </c>
      <c r="F3383" s="29" t="s">
        <v>18888</v>
      </c>
      <c r="G3383" t="s">
        <v>1819</v>
      </c>
    </row>
    <row r="3384" spans="1:7" x14ac:dyDescent="0.25">
      <c r="A3384" s="29" t="s">
        <v>10532</v>
      </c>
      <c r="B3384" s="29" t="s">
        <v>10533</v>
      </c>
      <c r="C3384" s="82">
        <v>44251</v>
      </c>
      <c r="D3384" s="29" t="s">
        <v>18907</v>
      </c>
      <c r="E3384" s="31">
        <v>3600</v>
      </c>
      <c r="F3384" s="29" t="s">
        <v>18888</v>
      </c>
      <c r="G3384" t="s">
        <v>76</v>
      </c>
    </row>
    <row r="3385" spans="1:7" x14ac:dyDescent="0.25">
      <c r="A3385" s="29" t="s">
        <v>13441</v>
      </c>
      <c r="B3385" s="29" t="s">
        <v>13442</v>
      </c>
      <c r="C3385" s="82">
        <v>44250</v>
      </c>
      <c r="D3385" s="29" t="s">
        <v>19271</v>
      </c>
      <c r="E3385" s="31">
        <v>3630</v>
      </c>
      <c r="F3385" s="29" t="s">
        <v>18888</v>
      </c>
      <c r="G3385" t="s">
        <v>41</v>
      </c>
    </row>
    <row r="3386" spans="1:7" x14ac:dyDescent="0.25">
      <c r="A3386" s="29" t="s">
        <v>10384</v>
      </c>
      <c r="B3386" s="29" t="s">
        <v>10385</v>
      </c>
      <c r="C3386" s="82">
        <v>44250</v>
      </c>
      <c r="D3386" s="29" t="s">
        <v>19275</v>
      </c>
      <c r="E3386" s="31">
        <v>3680</v>
      </c>
      <c r="F3386" s="29" t="s">
        <v>18888</v>
      </c>
      <c r="G3386" t="s">
        <v>76</v>
      </c>
    </row>
    <row r="3387" spans="1:7" x14ac:dyDescent="0.25">
      <c r="A3387" s="29" t="s">
        <v>10386</v>
      </c>
      <c r="B3387" s="29" t="s">
        <v>10387</v>
      </c>
      <c r="C3387" s="82">
        <v>44250</v>
      </c>
      <c r="D3387" s="29" t="s">
        <v>19275</v>
      </c>
      <c r="E3387" s="31">
        <v>3680</v>
      </c>
      <c r="F3387" s="29" t="s">
        <v>18888</v>
      </c>
      <c r="G3387" t="s">
        <v>76</v>
      </c>
    </row>
    <row r="3388" spans="1:7" x14ac:dyDescent="0.25">
      <c r="A3388" s="29" t="s">
        <v>10388</v>
      </c>
      <c r="B3388" s="29" t="s">
        <v>10389</v>
      </c>
      <c r="C3388" s="82">
        <v>44250</v>
      </c>
      <c r="D3388" s="29" t="s">
        <v>19275</v>
      </c>
      <c r="E3388" s="31">
        <v>3680</v>
      </c>
      <c r="F3388" s="29" t="s">
        <v>18888</v>
      </c>
      <c r="G3388" t="s">
        <v>76</v>
      </c>
    </row>
    <row r="3389" spans="1:7" x14ac:dyDescent="0.25">
      <c r="A3389" s="29" t="s">
        <v>10390</v>
      </c>
      <c r="B3389" s="29" t="s">
        <v>10391</v>
      </c>
      <c r="C3389" s="82">
        <v>44250</v>
      </c>
      <c r="D3389" s="29" t="s">
        <v>19275</v>
      </c>
      <c r="E3389" s="31">
        <v>3630</v>
      </c>
      <c r="F3389" s="29" t="s">
        <v>18888</v>
      </c>
      <c r="G3389" t="s">
        <v>76</v>
      </c>
    </row>
    <row r="3390" spans="1:7" x14ac:dyDescent="0.25">
      <c r="A3390" s="29" t="s">
        <v>10392</v>
      </c>
      <c r="B3390" s="29" t="s">
        <v>10393</v>
      </c>
      <c r="C3390" s="82">
        <v>44250</v>
      </c>
      <c r="D3390" s="29" t="s">
        <v>19287</v>
      </c>
      <c r="E3390" s="31">
        <v>3680</v>
      </c>
      <c r="F3390" s="29" t="s">
        <v>18888</v>
      </c>
      <c r="G3390" t="s">
        <v>76</v>
      </c>
    </row>
    <row r="3391" spans="1:7" x14ac:dyDescent="0.25">
      <c r="A3391" s="29" t="s">
        <v>10394</v>
      </c>
      <c r="B3391" s="29" t="s">
        <v>10395</v>
      </c>
      <c r="C3391" s="82">
        <v>44250</v>
      </c>
      <c r="D3391" s="29" t="s">
        <v>19232</v>
      </c>
      <c r="E3391" s="31">
        <v>3350</v>
      </c>
      <c r="F3391" s="29" t="s">
        <v>18886</v>
      </c>
      <c r="G3391" t="s">
        <v>76</v>
      </c>
    </row>
    <row r="3392" spans="1:7" x14ac:dyDescent="0.25">
      <c r="A3392" s="29" t="s">
        <v>10396</v>
      </c>
      <c r="B3392" s="29" t="s">
        <v>10397</v>
      </c>
      <c r="C3392" s="82">
        <v>44250</v>
      </c>
      <c r="D3392" s="29" t="s">
        <v>19275</v>
      </c>
      <c r="E3392" s="31">
        <v>3680</v>
      </c>
      <c r="F3392" s="29" t="s">
        <v>18888</v>
      </c>
      <c r="G3392" t="s">
        <v>76</v>
      </c>
    </row>
    <row r="3393" spans="1:7" x14ac:dyDescent="0.25">
      <c r="A3393" s="29" t="s">
        <v>10398</v>
      </c>
      <c r="B3393" s="29" t="s">
        <v>10399</v>
      </c>
      <c r="C3393" s="82">
        <v>44250</v>
      </c>
      <c r="D3393" s="29" t="s">
        <v>19289</v>
      </c>
      <c r="E3393" s="31">
        <v>3690</v>
      </c>
      <c r="F3393" s="29" t="s">
        <v>18888</v>
      </c>
      <c r="G3393" t="s">
        <v>76</v>
      </c>
    </row>
    <row r="3394" spans="1:7" x14ac:dyDescent="0.25">
      <c r="A3394" s="29" t="s">
        <v>7980</v>
      </c>
      <c r="B3394" s="29" t="s">
        <v>7981</v>
      </c>
      <c r="C3394" s="82">
        <v>44250</v>
      </c>
      <c r="D3394" s="29" t="s">
        <v>19271</v>
      </c>
      <c r="E3394" s="31">
        <v>3650</v>
      </c>
      <c r="F3394" s="29" t="s">
        <v>18888</v>
      </c>
      <c r="G3394" t="s">
        <v>41</v>
      </c>
    </row>
    <row r="3395" spans="1:7" x14ac:dyDescent="0.25">
      <c r="A3395" s="29" t="s">
        <v>7982</v>
      </c>
      <c r="B3395" s="29" t="s">
        <v>7983</v>
      </c>
      <c r="C3395" s="82">
        <v>44250</v>
      </c>
      <c r="D3395" s="29" t="s">
        <v>19271</v>
      </c>
      <c r="E3395" s="31">
        <v>3630</v>
      </c>
      <c r="F3395" s="29" t="s">
        <v>18888</v>
      </c>
      <c r="G3395" t="s">
        <v>41</v>
      </c>
    </row>
    <row r="3396" spans="1:7" x14ac:dyDescent="0.25">
      <c r="A3396" s="29" t="s">
        <v>10415</v>
      </c>
      <c r="B3396" s="29" t="s">
        <v>10416</v>
      </c>
      <c r="C3396" s="82">
        <v>44245</v>
      </c>
      <c r="D3396" s="29" t="s">
        <v>19310</v>
      </c>
      <c r="E3396" s="31">
        <v>3960</v>
      </c>
      <c r="F3396" s="29" t="s">
        <v>18888</v>
      </c>
      <c r="G3396" t="s">
        <v>76</v>
      </c>
    </row>
    <row r="3397" spans="1:7" x14ac:dyDescent="0.25">
      <c r="A3397" s="29" t="s">
        <v>10402</v>
      </c>
      <c r="B3397" s="29" t="s">
        <v>10403</v>
      </c>
      <c r="C3397" s="82">
        <v>44250</v>
      </c>
      <c r="D3397" s="29" t="s">
        <v>19275</v>
      </c>
      <c r="E3397" s="31">
        <v>3680</v>
      </c>
      <c r="F3397" s="29" t="s">
        <v>18888</v>
      </c>
      <c r="G3397" t="s">
        <v>76</v>
      </c>
    </row>
    <row r="3398" spans="1:7" x14ac:dyDescent="0.25">
      <c r="A3398" s="29" t="s">
        <v>10405</v>
      </c>
      <c r="B3398" s="29" t="s">
        <v>10406</v>
      </c>
      <c r="C3398" s="82">
        <v>44250</v>
      </c>
      <c r="D3398" s="29" t="s">
        <v>19310</v>
      </c>
      <c r="E3398" s="31">
        <v>3960</v>
      </c>
      <c r="F3398" s="29" t="s">
        <v>18888</v>
      </c>
      <c r="G3398" t="s">
        <v>76</v>
      </c>
    </row>
    <row r="3399" spans="1:7" x14ac:dyDescent="0.25">
      <c r="A3399" s="29" t="s">
        <v>10408</v>
      </c>
      <c r="B3399" s="29" t="s">
        <v>10409</v>
      </c>
      <c r="C3399" s="82">
        <v>44250</v>
      </c>
      <c r="D3399" s="29" t="s">
        <v>19287</v>
      </c>
      <c r="E3399" s="31">
        <v>3680</v>
      </c>
      <c r="F3399" s="29" t="s">
        <v>18888</v>
      </c>
      <c r="G3399" t="s">
        <v>76</v>
      </c>
    </row>
    <row r="3400" spans="1:7" x14ac:dyDescent="0.25">
      <c r="A3400" s="29" t="s">
        <v>10411</v>
      </c>
      <c r="B3400" s="29" t="s">
        <v>10412</v>
      </c>
      <c r="C3400" s="82">
        <v>44250</v>
      </c>
      <c r="D3400" s="29" t="s">
        <v>19310</v>
      </c>
      <c r="E3400" s="31">
        <v>3960</v>
      </c>
      <c r="F3400" s="29" t="s">
        <v>18888</v>
      </c>
      <c r="G3400" t="s">
        <v>76</v>
      </c>
    </row>
    <row r="3401" spans="1:7" x14ac:dyDescent="0.25">
      <c r="A3401" s="29" t="s">
        <v>7985</v>
      </c>
      <c r="B3401" s="29" t="s">
        <v>7986</v>
      </c>
      <c r="C3401" s="82">
        <v>44250</v>
      </c>
      <c r="D3401" s="29" t="s">
        <v>19272</v>
      </c>
      <c r="E3401" s="31">
        <v>3620</v>
      </c>
      <c r="F3401" s="29" t="s">
        <v>18888</v>
      </c>
      <c r="G3401" t="s">
        <v>669</v>
      </c>
    </row>
    <row r="3402" spans="1:7" x14ac:dyDescent="0.25">
      <c r="A3402" s="29" t="s">
        <v>7987</v>
      </c>
      <c r="B3402" s="29" t="s">
        <v>7988</v>
      </c>
      <c r="C3402" s="82">
        <v>44250</v>
      </c>
      <c r="D3402" s="29" t="s">
        <v>19271</v>
      </c>
      <c r="E3402" s="31">
        <v>3630</v>
      </c>
      <c r="F3402" s="29" t="s">
        <v>18888</v>
      </c>
      <c r="G3402" t="s">
        <v>41</v>
      </c>
    </row>
    <row r="3403" spans="1:7" x14ac:dyDescent="0.25">
      <c r="A3403" s="29" t="s">
        <v>10634</v>
      </c>
      <c r="B3403" s="29" t="s">
        <v>10635</v>
      </c>
      <c r="C3403" s="82">
        <v>44247</v>
      </c>
      <c r="D3403" s="29" t="s">
        <v>19380</v>
      </c>
      <c r="E3403" s="31">
        <v>8400</v>
      </c>
      <c r="F3403" s="29" t="s">
        <v>18893</v>
      </c>
      <c r="G3403" t="s">
        <v>76</v>
      </c>
    </row>
    <row r="3404" spans="1:7" x14ac:dyDescent="0.25">
      <c r="A3404" s="29" t="s">
        <v>10688</v>
      </c>
      <c r="B3404" s="29" t="s">
        <v>10689</v>
      </c>
      <c r="C3404" s="82">
        <v>44247</v>
      </c>
      <c r="D3404" s="29" t="s">
        <v>19380</v>
      </c>
      <c r="E3404" s="31">
        <v>8400</v>
      </c>
      <c r="F3404" s="29" t="s">
        <v>18893</v>
      </c>
      <c r="G3404" t="s">
        <v>76</v>
      </c>
    </row>
    <row r="3405" spans="1:7" x14ac:dyDescent="0.25">
      <c r="A3405" s="29" t="s">
        <v>10628</v>
      </c>
      <c r="B3405" s="29" t="s">
        <v>10629</v>
      </c>
      <c r="C3405" s="82">
        <v>44247</v>
      </c>
      <c r="D3405" s="29" t="s">
        <v>19387</v>
      </c>
      <c r="E3405" s="31">
        <v>8450</v>
      </c>
      <c r="F3405" s="29" t="s">
        <v>18893</v>
      </c>
      <c r="G3405" t="s">
        <v>76</v>
      </c>
    </row>
    <row r="3406" spans="1:7" x14ac:dyDescent="0.25">
      <c r="A3406" s="29" t="s">
        <v>10622</v>
      </c>
      <c r="B3406" s="29" t="s">
        <v>10623</v>
      </c>
      <c r="C3406" s="82">
        <v>44247</v>
      </c>
      <c r="D3406" s="29" t="s">
        <v>19380</v>
      </c>
      <c r="E3406" s="31">
        <v>8400</v>
      </c>
      <c r="F3406" s="29" t="s">
        <v>18893</v>
      </c>
      <c r="G3406" t="s">
        <v>76</v>
      </c>
    </row>
    <row r="3407" spans="1:7" x14ac:dyDescent="0.25">
      <c r="A3407" s="29" t="s">
        <v>10699</v>
      </c>
      <c r="B3407" s="29" t="s">
        <v>10700</v>
      </c>
      <c r="C3407" s="82">
        <v>44247</v>
      </c>
      <c r="D3407" s="29" t="s">
        <v>19380</v>
      </c>
      <c r="E3407" s="31">
        <v>8400</v>
      </c>
      <c r="F3407" s="29" t="s">
        <v>18893</v>
      </c>
      <c r="G3407" t="s">
        <v>76</v>
      </c>
    </row>
    <row r="3408" spans="1:7" x14ac:dyDescent="0.25">
      <c r="A3408" s="29" t="s">
        <v>10600</v>
      </c>
      <c r="B3408" s="29" t="s">
        <v>10601</v>
      </c>
      <c r="C3408" s="82">
        <v>44247</v>
      </c>
      <c r="D3408" s="29" t="s">
        <v>19380</v>
      </c>
      <c r="E3408" s="31">
        <v>8400</v>
      </c>
      <c r="F3408" s="29" t="s">
        <v>18893</v>
      </c>
      <c r="G3408" t="s">
        <v>76</v>
      </c>
    </row>
    <row r="3409" spans="1:7" x14ac:dyDescent="0.25">
      <c r="A3409" s="29" t="s">
        <v>10597</v>
      </c>
      <c r="B3409" s="29" t="s">
        <v>10598</v>
      </c>
      <c r="C3409" s="82">
        <v>44247</v>
      </c>
      <c r="D3409" s="29" t="s">
        <v>19387</v>
      </c>
      <c r="E3409" s="31">
        <v>8450</v>
      </c>
      <c r="F3409" s="29" t="s">
        <v>18893</v>
      </c>
      <c r="G3409" t="s">
        <v>76</v>
      </c>
    </row>
    <row r="3410" spans="1:7" x14ac:dyDescent="0.25">
      <c r="A3410" s="29" t="s">
        <v>10625</v>
      </c>
      <c r="B3410" s="29" t="s">
        <v>10626</v>
      </c>
      <c r="C3410" s="82">
        <v>44247</v>
      </c>
      <c r="D3410" s="29" t="s">
        <v>19380</v>
      </c>
      <c r="E3410" s="31">
        <v>8400</v>
      </c>
      <c r="F3410" s="29" t="s">
        <v>18893</v>
      </c>
      <c r="G3410" t="s">
        <v>76</v>
      </c>
    </row>
    <row r="3411" spans="1:7" x14ac:dyDescent="0.25">
      <c r="A3411" s="29" t="s">
        <v>10681</v>
      </c>
      <c r="B3411" s="29" t="s">
        <v>10682</v>
      </c>
      <c r="C3411" s="82">
        <v>44245</v>
      </c>
      <c r="D3411" s="29" t="s">
        <v>19007</v>
      </c>
      <c r="E3411" s="31">
        <v>2400</v>
      </c>
      <c r="F3411" s="29" t="s">
        <v>18887</v>
      </c>
      <c r="G3411" t="s">
        <v>10683</v>
      </c>
    </row>
    <row r="3412" spans="1:7" x14ac:dyDescent="0.25">
      <c r="A3412" s="29" t="s">
        <v>10607</v>
      </c>
      <c r="B3412" s="29" t="s">
        <v>10608</v>
      </c>
      <c r="C3412" s="82">
        <v>44247</v>
      </c>
      <c r="D3412" s="29" t="s">
        <v>19152</v>
      </c>
      <c r="E3412" s="31">
        <v>2387</v>
      </c>
      <c r="F3412" s="29" t="s">
        <v>18887</v>
      </c>
      <c r="G3412" t="s">
        <v>7405</v>
      </c>
    </row>
    <row r="3413" spans="1:7" x14ac:dyDescent="0.25">
      <c r="A3413" s="29" t="s">
        <v>10617</v>
      </c>
      <c r="B3413" s="29" t="s">
        <v>10618</v>
      </c>
      <c r="C3413" s="82">
        <v>44250</v>
      </c>
      <c r="D3413" s="29" t="s">
        <v>19126</v>
      </c>
      <c r="E3413" s="31">
        <v>2242</v>
      </c>
      <c r="F3413" s="29" t="s">
        <v>18887</v>
      </c>
      <c r="G3413" t="s">
        <v>41</v>
      </c>
    </row>
    <row r="3414" spans="1:7" x14ac:dyDescent="0.25">
      <c r="A3414" s="29" t="s">
        <v>10693</v>
      </c>
      <c r="B3414" s="29" t="s">
        <v>10694</v>
      </c>
      <c r="C3414" s="82">
        <v>44250</v>
      </c>
      <c r="D3414" s="29" t="s">
        <v>19146</v>
      </c>
      <c r="E3414" s="31">
        <v>2360</v>
      </c>
      <c r="F3414" s="29" t="s">
        <v>18887</v>
      </c>
      <c r="G3414" t="s">
        <v>76</v>
      </c>
    </row>
    <row r="3415" spans="1:7" x14ac:dyDescent="0.25">
      <c r="A3415" s="29" t="s">
        <v>10592</v>
      </c>
      <c r="B3415" s="29" t="s">
        <v>10593</v>
      </c>
      <c r="C3415" s="82">
        <v>44250</v>
      </c>
      <c r="D3415" s="29" t="s">
        <v>19136</v>
      </c>
      <c r="E3415" s="31">
        <v>2300</v>
      </c>
      <c r="F3415" s="29" t="s">
        <v>18887</v>
      </c>
      <c r="G3415" t="s">
        <v>76</v>
      </c>
    </row>
    <row r="3416" spans="1:7" x14ac:dyDescent="0.25">
      <c r="A3416" s="29" t="s">
        <v>10663</v>
      </c>
      <c r="B3416" s="29" t="s">
        <v>10664</v>
      </c>
      <c r="C3416" s="82">
        <v>44249</v>
      </c>
      <c r="D3416" s="29" t="s">
        <v>19225</v>
      </c>
      <c r="E3416" s="31">
        <v>3300</v>
      </c>
      <c r="F3416" s="29" t="s">
        <v>18886</v>
      </c>
      <c r="G3416" t="s">
        <v>76</v>
      </c>
    </row>
    <row r="3417" spans="1:7" x14ac:dyDescent="0.25">
      <c r="A3417" s="29" t="s">
        <v>10660</v>
      </c>
      <c r="B3417" s="29" t="s">
        <v>10661</v>
      </c>
      <c r="C3417" s="82">
        <v>44246</v>
      </c>
      <c r="D3417" s="29" t="s">
        <v>18995</v>
      </c>
      <c r="E3417" s="31">
        <v>2100</v>
      </c>
      <c r="F3417" s="29" t="s">
        <v>18887</v>
      </c>
      <c r="G3417" t="s">
        <v>528</v>
      </c>
    </row>
    <row r="3418" spans="1:7" x14ac:dyDescent="0.25">
      <c r="A3418" s="29" t="s">
        <v>10696</v>
      </c>
      <c r="B3418" s="29" t="s">
        <v>10697</v>
      </c>
      <c r="C3418" s="82">
        <v>44246</v>
      </c>
      <c r="D3418" s="29" t="s">
        <v>18904</v>
      </c>
      <c r="E3418" s="31">
        <v>2050</v>
      </c>
      <c r="F3418" s="29" t="s">
        <v>18887</v>
      </c>
      <c r="G3418" t="s">
        <v>76</v>
      </c>
    </row>
    <row r="3419" spans="1:7" x14ac:dyDescent="0.25">
      <c r="A3419" s="29" t="s">
        <v>10636</v>
      </c>
      <c r="B3419" s="29" t="s">
        <v>10637</v>
      </c>
      <c r="C3419" s="82">
        <v>44247</v>
      </c>
      <c r="D3419" s="29" t="s">
        <v>18905</v>
      </c>
      <c r="E3419" s="31">
        <v>2520</v>
      </c>
      <c r="F3419" s="29" t="s">
        <v>18887</v>
      </c>
      <c r="G3419" t="s">
        <v>41</v>
      </c>
    </row>
    <row r="3420" spans="1:7" x14ac:dyDescent="0.25">
      <c r="A3420" s="29" t="s">
        <v>10648</v>
      </c>
      <c r="B3420" s="29" t="s">
        <v>10649</v>
      </c>
      <c r="C3420" s="82">
        <v>44249</v>
      </c>
      <c r="D3420" s="29" t="s">
        <v>18904</v>
      </c>
      <c r="E3420" s="31">
        <v>2018</v>
      </c>
      <c r="F3420" s="29" t="s">
        <v>18887</v>
      </c>
      <c r="G3420" t="s">
        <v>76</v>
      </c>
    </row>
    <row r="3421" spans="1:7" x14ac:dyDescent="0.25">
      <c r="A3421" s="29" t="s">
        <v>10642</v>
      </c>
      <c r="B3421" s="29" t="s">
        <v>10643</v>
      </c>
      <c r="C3421" s="82">
        <v>44251</v>
      </c>
      <c r="D3421" s="29" t="s">
        <v>19031</v>
      </c>
      <c r="E3421" s="31">
        <v>2930</v>
      </c>
      <c r="F3421" s="29" t="s">
        <v>18887</v>
      </c>
      <c r="G3421" t="s">
        <v>76</v>
      </c>
    </row>
    <row r="3422" spans="1:7" x14ac:dyDescent="0.25">
      <c r="A3422" s="29" t="s">
        <v>10645</v>
      </c>
      <c r="B3422" s="29" t="s">
        <v>10646</v>
      </c>
      <c r="C3422" s="82">
        <v>44249</v>
      </c>
      <c r="D3422" s="29" t="s">
        <v>19024</v>
      </c>
      <c r="E3422" s="31">
        <v>2800</v>
      </c>
      <c r="F3422" s="29" t="s">
        <v>18887</v>
      </c>
      <c r="G3422" t="s">
        <v>76</v>
      </c>
    </row>
    <row r="3423" spans="1:7" x14ac:dyDescent="0.25">
      <c r="A3423" s="29" t="s">
        <v>10586</v>
      </c>
      <c r="B3423" s="29" t="s">
        <v>10587</v>
      </c>
      <c r="C3423" s="82">
        <v>44249</v>
      </c>
      <c r="D3423" s="29" t="s">
        <v>18904</v>
      </c>
      <c r="E3423" s="31">
        <v>2060</v>
      </c>
      <c r="F3423" s="29" t="s">
        <v>18887</v>
      </c>
      <c r="G3423" t="s">
        <v>76</v>
      </c>
    </row>
    <row r="3424" spans="1:7" x14ac:dyDescent="0.25">
      <c r="A3424" s="29" t="s">
        <v>10589</v>
      </c>
      <c r="B3424" s="29" t="s">
        <v>10590</v>
      </c>
      <c r="C3424" s="82">
        <v>44249</v>
      </c>
      <c r="D3424" s="29" t="s">
        <v>19257</v>
      </c>
      <c r="E3424" s="31">
        <v>3530</v>
      </c>
      <c r="F3424" s="29" t="s">
        <v>18888</v>
      </c>
      <c r="G3424" t="s">
        <v>76</v>
      </c>
    </row>
    <row r="3425" spans="1:7" x14ac:dyDescent="0.25">
      <c r="A3425" s="29" t="s">
        <v>10594</v>
      </c>
      <c r="B3425" s="29" t="s">
        <v>10595</v>
      </c>
      <c r="C3425" s="82">
        <v>44249</v>
      </c>
      <c r="D3425" s="29" t="s">
        <v>19022</v>
      </c>
      <c r="E3425" s="31">
        <v>2660</v>
      </c>
      <c r="F3425" s="29" t="s">
        <v>18887</v>
      </c>
      <c r="G3425" t="s">
        <v>528</v>
      </c>
    </row>
    <row r="3426" spans="1:7" x14ac:dyDescent="0.25">
      <c r="A3426" s="29" t="s">
        <v>10690</v>
      </c>
      <c r="B3426" s="29" t="s">
        <v>10691</v>
      </c>
      <c r="C3426" s="82">
        <v>44249</v>
      </c>
      <c r="D3426" s="29" t="s">
        <v>18999</v>
      </c>
      <c r="E3426" s="31">
        <v>2170</v>
      </c>
      <c r="F3426" s="29" t="s">
        <v>18887</v>
      </c>
      <c r="G3426" t="s">
        <v>76</v>
      </c>
    </row>
    <row r="3427" spans="1:7" x14ac:dyDescent="0.25">
      <c r="A3427" s="29" t="s">
        <v>13451</v>
      </c>
      <c r="B3427" s="29" t="s">
        <v>13452</v>
      </c>
      <c r="C3427" s="82">
        <v>44246</v>
      </c>
      <c r="D3427" s="29" t="s">
        <v>19009</v>
      </c>
      <c r="E3427" s="31">
        <v>2440</v>
      </c>
      <c r="F3427" s="29" t="s">
        <v>18887</v>
      </c>
      <c r="G3427" t="s">
        <v>25</v>
      </c>
    </row>
    <row r="3428" spans="1:7" x14ac:dyDescent="0.25">
      <c r="A3428" s="29" t="s">
        <v>10566</v>
      </c>
      <c r="B3428" s="29" t="s">
        <v>10567</v>
      </c>
      <c r="C3428" s="82">
        <v>44246</v>
      </c>
      <c r="D3428" s="29" t="s">
        <v>19271</v>
      </c>
      <c r="E3428" s="31">
        <v>3630</v>
      </c>
      <c r="F3428" s="29" t="s">
        <v>18888</v>
      </c>
      <c r="G3428" t="s">
        <v>221</v>
      </c>
    </row>
    <row r="3429" spans="1:7" x14ac:dyDescent="0.25">
      <c r="A3429" s="29" t="s">
        <v>10746</v>
      </c>
      <c r="B3429" s="29" t="s">
        <v>10747</v>
      </c>
      <c r="C3429" s="82">
        <v>44246</v>
      </c>
      <c r="D3429" s="29" t="s">
        <v>18907</v>
      </c>
      <c r="E3429" s="31">
        <v>3600</v>
      </c>
      <c r="F3429" s="29" t="s">
        <v>18888</v>
      </c>
      <c r="G3429" t="s">
        <v>490</v>
      </c>
    </row>
    <row r="3430" spans="1:7" x14ac:dyDescent="0.25">
      <c r="A3430" s="29" t="s">
        <v>7912</v>
      </c>
      <c r="B3430" s="29" t="s">
        <v>7913</v>
      </c>
      <c r="C3430" s="82">
        <v>44247</v>
      </c>
      <c r="D3430" s="29" t="s">
        <v>19310</v>
      </c>
      <c r="E3430" s="31">
        <v>3960</v>
      </c>
      <c r="F3430" s="29" t="s">
        <v>18888</v>
      </c>
      <c r="G3430" t="s">
        <v>490</v>
      </c>
    </row>
    <row r="3431" spans="1:7" x14ac:dyDescent="0.25">
      <c r="A3431" s="29" t="s">
        <v>7914</v>
      </c>
      <c r="B3431" s="29" t="s">
        <v>7915</v>
      </c>
      <c r="C3431" s="82">
        <v>44247</v>
      </c>
      <c r="D3431" s="29" t="s">
        <v>19310</v>
      </c>
      <c r="E3431" s="31">
        <v>3960</v>
      </c>
      <c r="F3431" s="29" t="s">
        <v>18888</v>
      </c>
      <c r="G3431" t="s">
        <v>490</v>
      </c>
    </row>
    <row r="3432" spans="1:7" x14ac:dyDescent="0.25">
      <c r="A3432" s="29" t="s">
        <v>13496</v>
      </c>
      <c r="B3432" s="29" t="s">
        <v>13497</v>
      </c>
      <c r="C3432" s="82">
        <v>44247</v>
      </c>
      <c r="D3432" s="29" t="s">
        <v>19309</v>
      </c>
      <c r="E3432" s="31">
        <v>3950</v>
      </c>
      <c r="F3432" s="29" t="s">
        <v>18888</v>
      </c>
      <c r="G3432" t="s">
        <v>76</v>
      </c>
    </row>
    <row r="3433" spans="1:7" x14ac:dyDescent="0.25">
      <c r="A3433" s="29" t="s">
        <v>7994</v>
      </c>
      <c r="B3433" s="29" t="s">
        <v>7995</v>
      </c>
      <c r="C3433" s="82">
        <v>44246</v>
      </c>
      <c r="D3433" s="29" t="s">
        <v>18907</v>
      </c>
      <c r="E3433" s="31">
        <v>3600</v>
      </c>
      <c r="F3433" s="29" t="s">
        <v>18888</v>
      </c>
      <c r="G3433" t="s">
        <v>1602</v>
      </c>
    </row>
    <row r="3434" spans="1:7" x14ac:dyDescent="0.25">
      <c r="A3434" s="29" t="s">
        <v>13429</v>
      </c>
      <c r="B3434" s="29" t="s">
        <v>13430</v>
      </c>
      <c r="C3434" s="82">
        <v>44245</v>
      </c>
      <c r="D3434" s="29" t="s">
        <v>18907</v>
      </c>
      <c r="E3434" s="31">
        <v>3600</v>
      </c>
      <c r="F3434" s="29" t="s">
        <v>18888</v>
      </c>
      <c r="G3434" t="s">
        <v>2405</v>
      </c>
    </row>
    <row r="3435" spans="1:7" x14ac:dyDescent="0.25">
      <c r="A3435" s="29" t="s">
        <v>13494</v>
      </c>
      <c r="B3435" s="29" t="s">
        <v>13495</v>
      </c>
      <c r="C3435" s="82">
        <v>44248</v>
      </c>
      <c r="D3435" s="29" t="s">
        <v>19287</v>
      </c>
      <c r="E3435" s="31">
        <v>3680</v>
      </c>
      <c r="F3435" s="29" t="s">
        <v>18888</v>
      </c>
      <c r="G3435" t="s">
        <v>76</v>
      </c>
    </row>
    <row r="3436" spans="1:7" x14ac:dyDescent="0.25">
      <c r="A3436" s="29" t="s">
        <v>7940</v>
      </c>
      <c r="B3436" s="29" t="s">
        <v>7941</v>
      </c>
      <c r="C3436" s="82">
        <v>44238</v>
      </c>
      <c r="D3436" s="29" t="s">
        <v>19383</v>
      </c>
      <c r="E3436" s="31">
        <v>8432</v>
      </c>
      <c r="F3436" s="29" t="s">
        <v>18893</v>
      </c>
      <c r="G3436" t="s">
        <v>221</v>
      </c>
    </row>
    <row r="3437" spans="1:7" x14ac:dyDescent="0.25">
      <c r="A3437" s="29" t="s">
        <v>8000</v>
      </c>
      <c r="B3437" s="29" t="s">
        <v>8001</v>
      </c>
      <c r="C3437" s="82">
        <v>44242</v>
      </c>
      <c r="D3437" s="29" t="s">
        <v>19271</v>
      </c>
      <c r="E3437" s="31">
        <v>3630</v>
      </c>
      <c r="F3437" s="29" t="s">
        <v>18888</v>
      </c>
      <c r="G3437" t="s">
        <v>528</v>
      </c>
    </row>
    <row r="3438" spans="1:7" x14ac:dyDescent="0.25">
      <c r="A3438" s="29" t="s">
        <v>10572</v>
      </c>
      <c r="B3438" s="29" t="s">
        <v>10573</v>
      </c>
      <c r="C3438" s="82">
        <v>44244</v>
      </c>
      <c r="D3438" s="29" t="s">
        <v>19232</v>
      </c>
      <c r="E3438" s="31">
        <v>3650</v>
      </c>
      <c r="F3438" s="29" t="s">
        <v>18888</v>
      </c>
      <c r="G3438" t="s">
        <v>221</v>
      </c>
    </row>
    <row r="3439" spans="1:7" x14ac:dyDescent="0.25">
      <c r="A3439" s="29" t="s">
        <v>10574</v>
      </c>
      <c r="B3439" s="29" t="s">
        <v>10575</v>
      </c>
      <c r="C3439" s="82">
        <v>44244</v>
      </c>
      <c r="D3439" s="29" t="s">
        <v>19232</v>
      </c>
      <c r="E3439" s="31">
        <v>3650</v>
      </c>
      <c r="F3439" s="29" t="s">
        <v>18888</v>
      </c>
      <c r="G3439" t="s">
        <v>221</v>
      </c>
    </row>
    <row r="3440" spans="1:7" x14ac:dyDescent="0.25">
      <c r="A3440" s="29" t="s">
        <v>13435</v>
      </c>
      <c r="B3440" s="29" t="s">
        <v>13436</v>
      </c>
      <c r="C3440" s="82">
        <v>44246</v>
      </c>
      <c r="D3440" s="29" t="s">
        <v>19199</v>
      </c>
      <c r="E3440" s="31">
        <v>3111</v>
      </c>
      <c r="F3440" s="29" t="s">
        <v>18886</v>
      </c>
      <c r="G3440" t="s">
        <v>563</v>
      </c>
    </row>
    <row r="3441" spans="1:7" x14ac:dyDescent="0.25">
      <c r="A3441" s="29" t="s">
        <v>13448</v>
      </c>
      <c r="B3441" s="29" t="s">
        <v>13449</v>
      </c>
      <c r="C3441" s="82">
        <v>44246</v>
      </c>
      <c r="D3441" s="29" t="s">
        <v>19240</v>
      </c>
      <c r="E3441" s="31">
        <v>3390</v>
      </c>
      <c r="F3441" s="29" t="s">
        <v>18886</v>
      </c>
      <c r="G3441" t="s">
        <v>25</v>
      </c>
    </row>
    <row r="3442" spans="1:7" x14ac:dyDescent="0.25">
      <c r="A3442" s="29" t="s">
        <v>7957</v>
      </c>
      <c r="B3442" s="29" t="s">
        <v>7958</v>
      </c>
      <c r="C3442" s="82">
        <v>44246</v>
      </c>
      <c r="D3442" s="29" t="s">
        <v>19176</v>
      </c>
      <c r="E3442" s="31">
        <v>3000</v>
      </c>
      <c r="F3442" s="29" t="s">
        <v>18886</v>
      </c>
      <c r="G3442" t="s">
        <v>41</v>
      </c>
    </row>
    <row r="3443" spans="1:7" x14ac:dyDescent="0.25">
      <c r="A3443" s="29" t="s">
        <v>7908</v>
      </c>
      <c r="B3443" s="29" t="s">
        <v>7909</v>
      </c>
      <c r="C3443" s="82">
        <v>44250</v>
      </c>
      <c r="D3443" s="29" t="s">
        <v>19292</v>
      </c>
      <c r="E3443" s="31">
        <v>3770</v>
      </c>
      <c r="F3443" s="29" t="s">
        <v>18888</v>
      </c>
      <c r="G3443" t="s">
        <v>490</v>
      </c>
    </row>
    <row r="3444" spans="1:7" x14ac:dyDescent="0.25">
      <c r="A3444" s="29" t="s">
        <v>7901</v>
      </c>
      <c r="B3444" s="29" t="s">
        <v>7902</v>
      </c>
      <c r="C3444" s="82">
        <v>44252</v>
      </c>
      <c r="D3444" s="29" t="s">
        <v>18987</v>
      </c>
      <c r="E3444" s="31">
        <v>1703</v>
      </c>
      <c r="F3444" s="29" t="s">
        <v>18886</v>
      </c>
      <c r="G3444" t="s">
        <v>490</v>
      </c>
    </row>
    <row r="3445" spans="1:7" x14ac:dyDescent="0.25">
      <c r="A3445" s="29" t="s">
        <v>7955</v>
      </c>
      <c r="B3445" s="29" t="s">
        <v>7956</v>
      </c>
      <c r="C3445" s="82">
        <v>44252</v>
      </c>
      <c r="D3445" s="29" t="s">
        <v>19145</v>
      </c>
      <c r="E3445" s="31">
        <v>2350</v>
      </c>
      <c r="F3445" s="29" t="s">
        <v>18887</v>
      </c>
      <c r="G3445" t="s">
        <v>25</v>
      </c>
    </row>
    <row r="3446" spans="1:7" x14ac:dyDescent="0.25">
      <c r="A3446" s="29" t="s">
        <v>7949</v>
      </c>
      <c r="B3446" s="29" t="s">
        <v>7950</v>
      </c>
      <c r="C3446" s="82">
        <v>44251</v>
      </c>
      <c r="D3446" s="29" t="s">
        <v>19136</v>
      </c>
      <c r="E3446" s="31">
        <v>2300</v>
      </c>
      <c r="F3446" s="29" t="s">
        <v>18887</v>
      </c>
      <c r="G3446" t="s">
        <v>7951</v>
      </c>
    </row>
    <row r="3447" spans="1:7" x14ac:dyDescent="0.25">
      <c r="A3447" s="29" t="s">
        <v>13483</v>
      </c>
      <c r="B3447" s="29" t="s">
        <v>13484</v>
      </c>
      <c r="C3447" s="82">
        <v>44251</v>
      </c>
      <c r="D3447" s="29" t="s">
        <v>19060</v>
      </c>
      <c r="E3447" s="31">
        <v>1160</v>
      </c>
      <c r="F3447" s="29" t="s">
        <v>18884</v>
      </c>
      <c r="G3447" t="s">
        <v>76</v>
      </c>
    </row>
    <row r="3448" spans="1:7" x14ac:dyDescent="0.25">
      <c r="A3448" s="29" t="s">
        <v>13486</v>
      </c>
      <c r="B3448" s="29" t="s">
        <v>13487</v>
      </c>
      <c r="C3448" s="82">
        <v>44251</v>
      </c>
      <c r="D3448" s="29" t="s">
        <v>19078</v>
      </c>
      <c r="E3448" s="31">
        <v>1410</v>
      </c>
      <c r="F3448" s="29" t="s">
        <v>18885</v>
      </c>
      <c r="G3448" t="s">
        <v>76</v>
      </c>
    </row>
    <row r="3449" spans="1:7" x14ac:dyDescent="0.25">
      <c r="A3449" s="29" t="s">
        <v>10441</v>
      </c>
      <c r="B3449" s="29" t="s">
        <v>10442</v>
      </c>
      <c r="C3449" s="82">
        <v>44250</v>
      </c>
      <c r="D3449" s="29" t="s">
        <v>19078</v>
      </c>
      <c r="E3449" s="31">
        <v>1410</v>
      </c>
      <c r="F3449" s="29" t="s">
        <v>18885</v>
      </c>
      <c r="G3449" t="s">
        <v>76</v>
      </c>
    </row>
    <row r="3450" spans="1:7" x14ac:dyDescent="0.25">
      <c r="A3450" s="29" t="s">
        <v>13488</v>
      </c>
      <c r="B3450" s="29" t="s">
        <v>13489</v>
      </c>
      <c r="C3450" s="82">
        <v>44251</v>
      </c>
      <c r="D3450" s="29" t="s">
        <v>18980</v>
      </c>
      <c r="E3450" s="31">
        <v>1180</v>
      </c>
      <c r="F3450" s="29" t="s">
        <v>18884</v>
      </c>
      <c r="G3450" t="s">
        <v>76</v>
      </c>
    </row>
    <row r="3451" spans="1:7" x14ac:dyDescent="0.25">
      <c r="A3451" s="29" t="s">
        <v>7906</v>
      </c>
      <c r="B3451" s="29" t="s">
        <v>7907</v>
      </c>
      <c r="C3451" s="82">
        <v>44251</v>
      </c>
      <c r="D3451" s="29" t="s">
        <v>19078</v>
      </c>
      <c r="E3451" s="31">
        <v>1410</v>
      </c>
      <c r="F3451" s="29" t="s">
        <v>18885</v>
      </c>
      <c r="G3451" t="s">
        <v>490</v>
      </c>
    </row>
    <row r="3452" spans="1:7" x14ac:dyDescent="0.25">
      <c r="A3452" s="29" t="s">
        <v>10740</v>
      </c>
      <c r="B3452" s="29" t="s">
        <v>10741</v>
      </c>
      <c r="C3452" s="82">
        <v>44251</v>
      </c>
      <c r="D3452" s="29" t="s">
        <v>18904</v>
      </c>
      <c r="E3452" s="31">
        <v>2018</v>
      </c>
      <c r="F3452" s="29" t="s">
        <v>18887</v>
      </c>
      <c r="G3452" t="s">
        <v>772</v>
      </c>
    </row>
    <row r="3453" spans="1:7" x14ac:dyDescent="0.25">
      <c r="A3453" s="29" t="s">
        <v>10304</v>
      </c>
      <c r="B3453" s="29" t="s">
        <v>10305</v>
      </c>
      <c r="C3453" s="82">
        <v>44252</v>
      </c>
      <c r="D3453" s="29" t="s">
        <v>19259</v>
      </c>
      <c r="E3453" s="31">
        <v>3540</v>
      </c>
      <c r="F3453" s="29" t="s">
        <v>18888</v>
      </c>
      <c r="G3453" t="s">
        <v>76</v>
      </c>
    </row>
    <row r="3454" spans="1:7" x14ac:dyDescent="0.25">
      <c r="A3454" s="29" t="s">
        <v>13469</v>
      </c>
      <c r="B3454" s="29" t="s">
        <v>13470</v>
      </c>
      <c r="C3454" s="82">
        <v>44251</v>
      </c>
      <c r="D3454" s="29" t="s">
        <v>18904</v>
      </c>
      <c r="E3454" s="31">
        <v>2050</v>
      </c>
      <c r="F3454" s="29" t="s">
        <v>18887</v>
      </c>
      <c r="G3454" t="s">
        <v>772</v>
      </c>
    </row>
    <row r="3455" spans="1:7" x14ac:dyDescent="0.25">
      <c r="A3455" s="29" t="s">
        <v>7967</v>
      </c>
      <c r="B3455" s="29" t="s">
        <v>7968</v>
      </c>
      <c r="C3455" s="82">
        <v>44251</v>
      </c>
      <c r="D3455" s="29" t="s">
        <v>19003</v>
      </c>
      <c r="E3455" s="31">
        <v>2270</v>
      </c>
      <c r="F3455" s="29" t="s">
        <v>18887</v>
      </c>
      <c r="G3455" t="s">
        <v>34</v>
      </c>
    </row>
    <row r="3456" spans="1:7" x14ac:dyDescent="0.25">
      <c r="A3456" s="29" t="s">
        <v>7969</v>
      </c>
      <c r="B3456" s="29" t="s">
        <v>7970</v>
      </c>
      <c r="C3456" s="82">
        <v>44251</v>
      </c>
      <c r="D3456" s="29" t="s">
        <v>18904</v>
      </c>
      <c r="E3456" s="31">
        <v>2018</v>
      </c>
      <c r="F3456" s="29" t="s">
        <v>18887</v>
      </c>
      <c r="G3456" t="s">
        <v>522</v>
      </c>
    </row>
    <row r="3457" spans="1:7" x14ac:dyDescent="0.25">
      <c r="A3457" s="29" t="s">
        <v>10358</v>
      </c>
      <c r="B3457" s="29" t="s">
        <v>10359</v>
      </c>
      <c r="C3457" s="82">
        <v>44251</v>
      </c>
      <c r="D3457" s="29" t="s">
        <v>19151</v>
      </c>
      <c r="E3457" s="31">
        <v>2382</v>
      </c>
      <c r="F3457" s="29" t="s">
        <v>18887</v>
      </c>
      <c r="G3457" t="s">
        <v>76</v>
      </c>
    </row>
    <row r="3458" spans="1:7" x14ac:dyDescent="0.25">
      <c r="A3458" s="29" t="s">
        <v>10496</v>
      </c>
      <c r="B3458" s="29" t="s">
        <v>10497</v>
      </c>
      <c r="C3458" s="82">
        <v>44252</v>
      </c>
      <c r="D3458" s="29" t="s">
        <v>19144</v>
      </c>
      <c r="E3458" s="31">
        <v>2340</v>
      </c>
      <c r="F3458" s="29" t="s">
        <v>18887</v>
      </c>
      <c r="G3458" t="s">
        <v>76</v>
      </c>
    </row>
    <row r="3459" spans="1:7" x14ac:dyDescent="0.25">
      <c r="A3459" s="29" t="s">
        <v>10443</v>
      </c>
      <c r="B3459" s="29" t="s">
        <v>10444</v>
      </c>
      <c r="C3459" s="82">
        <v>44250</v>
      </c>
      <c r="D3459" s="29" t="s">
        <v>19145</v>
      </c>
      <c r="E3459" s="31">
        <v>2350</v>
      </c>
      <c r="F3459" s="29" t="s">
        <v>18887</v>
      </c>
      <c r="G3459" t="s">
        <v>76</v>
      </c>
    </row>
    <row r="3460" spans="1:7" x14ac:dyDescent="0.25">
      <c r="A3460" s="29" t="s">
        <v>10445</v>
      </c>
      <c r="B3460" s="29" t="s">
        <v>10446</v>
      </c>
      <c r="C3460" s="82">
        <v>44250</v>
      </c>
      <c r="D3460" s="29" t="s">
        <v>19145</v>
      </c>
      <c r="E3460" s="31">
        <v>2350</v>
      </c>
      <c r="F3460" s="29" t="s">
        <v>18887</v>
      </c>
      <c r="G3460" t="s">
        <v>76</v>
      </c>
    </row>
    <row r="3461" spans="1:7" x14ac:dyDescent="0.25">
      <c r="A3461" s="29" t="s">
        <v>10726</v>
      </c>
      <c r="B3461" s="29" t="s">
        <v>10727</v>
      </c>
      <c r="C3461" s="82">
        <v>44249</v>
      </c>
      <c r="D3461" s="29" t="s">
        <v>19343</v>
      </c>
      <c r="E3461" s="31">
        <v>6041</v>
      </c>
      <c r="F3461" s="29" t="s">
        <v>18891</v>
      </c>
      <c r="G3461" t="s">
        <v>512</v>
      </c>
    </row>
    <row r="3462" spans="1:7" x14ac:dyDescent="0.25">
      <c r="A3462" s="29" t="s">
        <v>10713</v>
      </c>
      <c r="B3462" s="29" t="s">
        <v>10714</v>
      </c>
      <c r="C3462" s="82">
        <v>44251</v>
      </c>
      <c r="D3462" s="29" t="s">
        <v>19355</v>
      </c>
      <c r="E3462" s="31">
        <v>6220</v>
      </c>
      <c r="F3462" s="29" t="s">
        <v>18891</v>
      </c>
      <c r="G3462" t="s">
        <v>512</v>
      </c>
    </row>
    <row r="3463" spans="1:7" x14ac:dyDescent="0.25">
      <c r="A3463" s="29" t="s">
        <v>10718</v>
      </c>
      <c r="B3463" s="29" t="s">
        <v>10719</v>
      </c>
      <c r="C3463" s="82">
        <v>44251</v>
      </c>
      <c r="D3463" s="29" t="s">
        <v>19355</v>
      </c>
      <c r="E3463" s="31">
        <v>6220</v>
      </c>
      <c r="F3463" s="29" t="s">
        <v>18891</v>
      </c>
      <c r="G3463" t="s">
        <v>512</v>
      </c>
    </row>
    <row r="3464" spans="1:7" x14ac:dyDescent="0.25">
      <c r="A3464" s="29" t="s">
        <v>10721</v>
      </c>
      <c r="B3464" s="29" t="s">
        <v>10722</v>
      </c>
      <c r="C3464" s="82">
        <v>44251</v>
      </c>
      <c r="D3464" s="29" t="s">
        <v>19355</v>
      </c>
      <c r="E3464" s="31">
        <v>6220</v>
      </c>
      <c r="F3464" s="29" t="s">
        <v>18891</v>
      </c>
      <c r="G3464" t="s">
        <v>512</v>
      </c>
    </row>
    <row r="3465" spans="1:7" x14ac:dyDescent="0.25">
      <c r="A3465" s="29" t="s">
        <v>10724</v>
      </c>
      <c r="B3465" s="29" t="s">
        <v>10725</v>
      </c>
      <c r="C3465" s="82">
        <v>44251</v>
      </c>
      <c r="D3465" s="29" t="s">
        <v>19344</v>
      </c>
      <c r="E3465" s="31">
        <v>6060</v>
      </c>
      <c r="F3465" s="29" t="s">
        <v>18891</v>
      </c>
      <c r="G3465" t="s">
        <v>512</v>
      </c>
    </row>
    <row r="3466" spans="1:7" x14ac:dyDescent="0.25">
      <c r="A3466" s="29" t="s">
        <v>7938</v>
      </c>
      <c r="B3466" s="29" t="s">
        <v>7939</v>
      </c>
      <c r="C3466" s="82">
        <v>44249</v>
      </c>
      <c r="D3466" s="29" t="s">
        <v>19387</v>
      </c>
      <c r="E3466" s="31">
        <v>8450</v>
      </c>
      <c r="F3466" s="29" t="s">
        <v>18893</v>
      </c>
      <c r="G3466" t="s">
        <v>221</v>
      </c>
    </row>
    <row r="3467" spans="1:7" x14ac:dyDescent="0.25">
      <c r="A3467" s="29" t="s">
        <v>10413</v>
      </c>
      <c r="B3467" s="29" t="s">
        <v>10414</v>
      </c>
      <c r="C3467" s="82">
        <v>44248</v>
      </c>
      <c r="D3467" s="29" t="s">
        <v>19380</v>
      </c>
      <c r="E3467" s="31">
        <v>8400</v>
      </c>
      <c r="F3467" s="29" t="s">
        <v>18893</v>
      </c>
      <c r="G3467" t="s">
        <v>76</v>
      </c>
    </row>
    <row r="3468" spans="1:7" x14ac:dyDescent="0.25">
      <c r="A3468" s="29" t="s">
        <v>10417</v>
      </c>
      <c r="B3468" s="29" t="s">
        <v>10418</v>
      </c>
      <c r="C3468" s="82">
        <v>44245</v>
      </c>
      <c r="D3468" s="29" t="s">
        <v>19257</v>
      </c>
      <c r="E3468" s="31">
        <v>3530</v>
      </c>
      <c r="F3468" s="29" t="s">
        <v>18888</v>
      </c>
      <c r="G3468" t="s">
        <v>76</v>
      </c>
    </row>
    <row r="3469" spans="1:7" x14ac:dyDescent="0.25">
      <c r="A3469" s="29" t="s">
        <v>7997</v>
      </c>
      <c r="B3469" s="29" t="s">
        <v>7998</v>
      </c>
      <c r="C3469" s="82">
        <v>44245</v>
      </c>
      <c r="D3469" s="29" t="s">
        <v>19292</v>
      </c>
      <c r="E3469" s="31">
        <v>3770</v>
      </c>
      <c r="F3469" s="29" t="s">
        <v>18888</v>
      </c>
      <c r="G3469" t="s">
        <v>634</v>
      </c>
    </row>
    <row r="3470" spans="1:7" x14ac:dyDescent="0.25">
      <c r="A3470" s="29" t="s">
        <v>10543</v>
      </c>
      <c r="B3470" s="29" t="s">
        <v>10544</v>
      </c>
      <c r="C3470" s="82">
        <v>44246</v>
      </c>
      <c r="D3470" s="29" t="s">
        <v>18908</v>
      </c>
      <c r="E3470" s="31">
        <v>3800</v>
      </c>
      <c r="F3470" s="29" t="s">
        <v>18888</v>
      </c>
      <c r="G3470" t="s">
        <v>76</v>
      </c>
    </row>
    <row r="3471" spans="1:7" x14ac:dyDescent="0.25">
      <c r="A3471" s="29" t="s">
        <v>10545</v>
      </c>
      <c r="B3471" s="29" t="s">
        <v>10546</v>
      </c>
      <c r="C3471" s="82">
        <v>44246</v>
      </c>
      <c r="D3471" s="29" t="s">
        <v>19275</v>
      </c>
      <c r="E3471" s="31">
        <v>3680</v>
      </c>
      <c r="F3471" s="29" t="s">
        <v>18888</v>
      </c>
      <c r="G3471" t="s">
        <v>76</v>
      </c>
    </row>
    <row r="3472" spans="1:7" x14ac:dyDescent="0.25">
      <c r="A3472" s="29" t="s">
        <v>10419</v>
      </c>
      <c r="B3472" s="29" t="s">
        <v>10420</v>
      </c>
      <c r="C3472" s="82">
        <v>44245</v>
      </c>
      <c r="D3472" s="29" t="s">
        <v>19241</v>
      </c>
      <c r="E3472" s="31">
        <v>3400</v>
      </c>
      <c r="F3472" s="29" t="s">
        <v>18886</v>
      </c>
      <c r="G3472" t="s">
        <v>76</v>
      </c>
    </row>
    <row r="3473" spans="1:7" x14ac:dyDescent="0.25">
      <c r="A3473" s="29" t="s">
        <v>7989</v>
      </c>
      <c r="B3473" s="29" t="s">
        <v>7990</v>
      </c>
      <c r="C3473" s="82">
        <v>44249</v>
      </c>
      <c r="D3473" s="29" t="s">
        <v>19296</v>
      </c>
      <c r="E3473" s="31">
        <v>3830</v>
      </c>
      <c r="F3473" s="29" t="s">
        <v>18888</v>
      </c>
      <c r="G3473" t="s">
        <v>528</v>
      </c>
    </row>
    <row r="3474" spans="1:7" x14ac:dyDescent="0.25">
      <c r="A3474" s="29" t="s">
        <v>10541</v>
      </c>
      <c r="B3474" s="29" t="s">
        <v>10542</v>
      </c>
      <c r="C3474" s="82">
        <v>44249</v>
      </c>
      <c r="D3474" s="29" t="s">
        <v>19301</v>
      </c>
      <c r="E3474" s="31">
        <v>3890</v>
      </c>
      <c r="F3474" s="29" t="s">
        <v>18888</v>
      </c>
      <c r="G3474" t="s">
        <v>76</v>
      </c>
    </row>
    <row r="3475" spans="1:7" x14ac:dyDescent="0.25">
      <c r="A3475" s="29" t="s">
        <v>10309</v>
      </c>
      <c r="B3475" s="29" t="s">
        <v>10310</v>
      </c>
      <c r="C3475" s="82">
        <v>44252</v>
      </c>
      <c r="D3475" s="29" t="s">
        <v>19255</v>
      </c>
      <c r="E3475" s="31">
        <v>3511</v>
      </c>
      <c r="F3475" s="29" t="s">
        <v>18888</v>
      </c>
      <c r="G3475" t="s">
        <v>76</v>
      </c>
    </row>
    <row r="3476" spans="1:7" x14ac:dyDescent="0.25">
      <c r="A3476" s="29" t="s">
        <v>13490</v>
      </c>
      <c r="B3476" s="29" t="s">
        <v>13491</v>
      </c>
      <c r="C3476" s="82">
        <v>44251</v>
      </c>
      <c r="D3476" s="29" t="s">
        <v>19372</v>
      </c>
      <c r="E3476" s="31">
        <v>7890</v>
      </c>
      <c r="F3476" s="29" t="s">
        <v>18891</v>
      </c>
      <c r="G3476" t="s">
        <v>76</v>
      </c>
    </row>
    <row r="3477" spans="1:7" x14ac:dyDescent="0.25">
      <c r="A3477" s="29" t="s">
        <v>10498</v>
      </c>
      <c r="B3477" s="29" t="s">
        <v>10499</v>
      </c>
      <c r="C3477" s="82">
        <v>44252</v>
      </c>
      <c r="D3477" s="29" t="s">
        <v>19301</v>
      </c>
      <c r="E3477" s="31">
        <v>3890</v>
      </c>
      <c r="F3477" s="29" t="s">
        <v>18888</v>
      </c>
      <c r="G3477" t="s">
        <v>76</v>
      </c>
    </row>
    <row r="3478" spans="1:7" x14ac:dyDescent="0.25">
      <c r="A3478" s="29" t="s">
        <v>7921</v>
      </c>
      <c r="B3478" s="29" t="s">
        <v>7922</v>
      </c>
      <c r="C3478" s="82">
        <v>44247</v>
      </c>
      <c r="D3478" s="29" t="s">
        <v>19176</v>
      </c>
      <c r="E3478" s="31">
        <v>3000</v>
      </c>
      <c r="F3478" s="29" t="s">
        <v>18886</v>
      </c>
      <c r="G3478" t="s">
        <v>490</v>
      </c>
    </row>
    <row r="3479" spans="1:7" x14ac:dyDescent="0.25">
      <c r="A3479" s="29" t="s">
        <v>10576</v>
      </c>
      <c r="B3479" s="29" t="s">
        <v>10577</v>
      </c>
      <c r="C3479" s="82">
        <v>44244</v>
      </c>
      <c r="D3479" s="29" t="s">
        <v>19279</v>
      </c>
      <c r="E3479" s="31">
        <v>3650</v>
      </c>
      <c r="F3479" s="29" t="s">
        <v>18888</v>
      </c>
      <c r="G3479" t="s">
        <v>221</v>
      </c>
    </row>
    <row r="3480" spans="1:7" x14ac:dyDescent="0.25">
      <c r="A3480" s="29" t="s">
        <v>10579</v>
      </c>
      <c r="B3480" s="29" t="s">
        <v>10580</v>
      </c>
      <c r="C3480" s="82">
        <v>44244</v>
      </c>
      <c r="D3480" s="29" t="s">
        <v>19274</v>
      </c>
      <c r="E3480" s="31">
        <v>3630</v>
      </c>
      <c r="F3480" s="29" t="s">
        <v>18888</v>
      </c>
      <c r="G3480" t="s">
        <v>221</v>
      </c>
    </row>
    <row r="3481" spans="1:7" x14ac:dyDescent="0.25">
      <c r="A3481" s="29" t="s">
        <v>13498</v>
      </c>
      <c r="B3481" s="29" t="s">
        <v>13499</v>
      </c>
      <c r="C3481" s="82">
        <v>44243</v>
      </c>
      <c r="D3481" s="29" t="s">
        <v>18972</v>
      </c>
      <c r="E3481" s="31">
        <v>1070</v>
      </c>
      <c r="F3481" s="29" t="s">
        <v>18884</v>
      </c>
      <c r="G3481" t="s">
        <v>76</v>
      </c>
    </row>
    <row r="3482" spans="1:7" x14ac:dyDescent="0.25">
      <c r="A3482" s="29" t="s">
        <v>10439</v>
      </c>
      <c r="B3482" s="29" t="s">
        <v>10440</v>
      </c>
      <c r="C3482" s="82">
        <v>44251</v>
      </c>
      <c r="D3482" s="29" t="s">
        <v>19119</v>
      </c>
      <c r="E3482" s="31">
        <v>2220</v>
      </c>
      <c r="F3482" s="29" t="s">
        <v>18887</v>
      </c>
      <c r="G3482" t="s">
        <v>392</v>
      </c>
    </row>
    <row r="3483" spans="1:7" x14ac:dyDescent="0.25">
      <c r="A3483" s="29" t="s">
        <v>10534</v>
      </c>
      <c r="B3483" s="29" t="s">
        <v>10535</v>
      </c>
      <c r="C3483" s="82">
        <v>44251</v>
      </c>
      <c r="D3483" s="29" t="s">
        <v>19222</v>
      </c>
      <c r="E3483" s="31">
        <v>3272</v>
      </c>
      <c r="F3483" s="29" t="s">
        <v>18886</v>
      </c>
      <c r="G3483" t="s">
        <v>76</v>
      </c>
    </row>
    <row r="3484" spans="1:7" x14ac:dyDescent="0.25">
      <c r="A3484" s="29" t="s">
        <v>7916</v>
      </c>
      <c r="B3484" s="29" t="s">
        <v>7917</v>
      </c>
      <c r="C3484" s="82">
        <v>44251</v>
      </c>
      <c r="D3484" s="29" t="s">
        <v>19111</v>
      </c>
      <c r="E3484" s="31">
        <v>1950</v>
      </c>
      <c r="F3484" s="29" t="s">
        <v>18886</v>
      </c>
      <c r="G3484" t="s">
        <v>490</v>
      </c>
    </row>
    <row r="3485" spans="1:7" x14ac:dyDescent="0.25">
      <c r="A3485" s="29" t="s">
        <v>10536</v>
      </c>
      <c r="B3485" s="29" t="s">
        <v>10537</v>
      </c>
      <c r="C3485" s="82">
        <v>44251</v>
      </c>
      <c r="D3485" s="29" t="s">
        <v>19195</v>
      </c>
      <c r="E3485" s="31">
        <v>3080</v>
      </c>
      <c r="F3485" s="29" t="s">
        <v>18886</v>
      </c>
      <c r="G3485" t="s">
        <v>76</v>
      </c>
    </row>
    <row r="3486" spans="1:7" x14ac:dyDescent="0.25">
      <c r="A3486" s="29" t="s">
        <v>7931</v>
      </c>
      <c r="B3486" s="29" t="s">
        <v>7932</v>
      </c>
      <c r="C3486" s="82">
        <v>44251</v>
      </c>
      <c r="D3486" s="29" t="s">
        <v>19267</v>
      </c>
      <c r="E3486" s="31">
        <v>3581</v>
      </c>
      <c r="F3486" s="29" t="s">
        <v>18888</v>
      </c>
      <c r="G3486" t="s">
        <v>490</v>
      </c>
    </row>
    <row r="3487" spans="1:7" x14ac:dyDescent="0.25">
      <c r="A3487" s="29" t="s">
        <v>10363</v>
      </c>
      <c r="B3487" s="29" t="s">
        <v>10364</v>
      </c>
      <c r="C3487" s="82">
        <v>44251</v>
      </c>
      <c r="D3487" s="29" t="s">
        <v>19311</v>
      </c>
      <c r="E3487" s="31">
        <v>3970</v>
      </c>
      <c r="F3487" s="29" t="s">
        <v>18888</v>
      </c>
      <c r="G3487" t="s">
        <v>76</v>
      </c>
    </row>
    <row r="3488" spans="1:7" x14ac:dyDescent="0.25">
      <c r="A3488" s="29" t="s">
        <v>7971</v>
      </c>
      <c r="B3488" s="29" t="s">
        <v>7972</v>
      </c>
      <c r="C3488" s="82">
        <v>44251</v>
      </c>
      <c r="D3488" s="29" t="s">
        <v>19267</v>
      </c>
      <c r="E3488" s="31">
        <v>3581</v>
      </c>
      <c r="F3488" s="29" t="s">
        <v>18888</v>
      </c>
      <c r="G3488" t="s">
        <v>41</v>
      </c>
    </row>
    <row r="3489" spans="1:7" x14ac:dyDescent="0.25">
      <c r="A3489" s="29" t="s">
        <v>10366</v>
      </c>
      <c r="B3489" s="29" t="s">
        <v>10367</v>
      </c>
      <c r="C3489" s="82">
        <v>44251</v>
      </c>
      <c r="D3489" s="29" t="s">
        <v>19212</v>
      </c>
      <c r="E3489" s="31">
        <v>3202</v>
      </c>
      <c r="F3489" s="29" t="s">
        <v>18886</v>
      </c>
      <c r="G3489" t="s">
        <v>76</v>
      </c>
    </row>
    <row r="3490" spans="1:7" x14ac:dyDescent="0.25">
      <c r="A3490" s="29" t="s">
        <v>10750</v>
      </c>
      <c r="B3490" s="29" t="s">
        <v>10751</v>
      </c>
      <c r="C3490" s="82">
        <v>44251</v>
      </c>
      <c r="D3490" s="29" t="s">
        <v>19179</v>
      </c>
      <c r="E3490" s="31">
        <v>3010</v>
      </c>
      <c r="F3490" s="29" t="s">
        <v>18886</v>
      </c>
      <c r="G3490" t="s">
        <v>490</v>
      </c>
    </row>
    <row r="3491" spans="1:7" x14ac:dyDescent="0.25">
      <c r="A3491" s="29" t="s">
        <v>10368</v>
      </c>
      <c r="B3491" s="29" t="s">
        <v>10369</v>
      </c>
      <c r="C3491" s="82">
        <v>44251</v>
      </c>
      <c r="D3491" s="29" t="s">
        <v>19090</v>
      </c>
      <c r="E3491" s="31">
        <v>1560</v>
      </c>
      <c r="F3491" s="29" t="s">
        <v>18886</v>
      </c>
      <c r="G3491" t="s">
        <v>76</v>
      </c>
    </row>
    <row r="3492" spans="1:7" x14ac:dyDescent="0.25">
      <c r="A3492" s="29" t="s">
        <v>7974</v>
      </c>
      <c r="B3492" s="29" t="s">
        <v>7975</v>
      </c>
      <c r="C3492" s="82">
        <v>44251</v>
      </c>
      <c r="D3492" s="29" t="s">
        <v>19112</v>
      </c>
      <c r="E3492" s="31">
        <v>1970</v>
      </c>
      <c r="F3492" s="29" t="s">
        <v>18886</v>
      </c>
      <c r="G3492" t="s">
        <v>25</v>
      </c>
    </row>
    <row r="3493" spans="1:7" x14ac:dyDescent="0.25">
      <c r="A3493" s="29" t="s">
        <v>10538</v>
      </c>
      <c r="B3493" s="29" t="s">
        <v>10539</v>
      </c>
      <c r="C3493" s="82">
        <v>44251</v>
      </c>
      <c r="D3493" s="29" t="s">
        <v>19176</v>
      </c>
      <c r="E3493" s="31">
        <v>3000</v>
      </c>
      <c r="F3493" s="29" t="s">
        <v>18886</v>
      </c>
      <c r="G3493" t="s">
        <v>76</v>
      </c>
    </row>
    <row r="3494" spans="1:7" x14ac:dyDescent="0.25">
      <c r="A3494" s="29" t="s">
        <v>10370</v>
      </c>
      <c r="B3494" s="29" t="s">
        <v>10371</v>
      </c>
      <c r="C3494" s="82">
        <v>44251</v>
      </c>
      <c r="D3494" s="29" t="s">
        <v>19207</v>
      </c>
      <c r="E3494" s="31">
        <v>3150</v>
      </c>
      <c r="F3494" s="29" t="s">
        <v>18886</v>
      </c>
      <c r="G3494" t="s">
        <v>76</v>
      </c>
    </row>
    <row r="3495" spans="1:7" x14ac:dyDescent="0.25">
      <c r="A3495" s="29" t="s">
        <v>10372</v>
      </c>
      <c r="B3495" s="29" t="s">
        <v>10373</v>
      </c>
      <c r="C3495" s="82">
        <v>44251</v>
      </c>
      <c r="D3495" s="29" t="s">
        <v>19209</v>
      </c>
      <c r="E3495" s="31">
        <v>3191</v>
      </c>
      <c r="F3495" s="29" t="s">
        <v>18886</v>
      </c>
      <c r="G3495" t="s">
        <v>76</v>
      </c>
    </row>
    <row r="3496" spans="1:7" x14ac:dyDescent="0.25">
      <c r="A3496" s="29" t="s">
        <v>10421</v>
      </c>
      <c r="B3496" s="29" t="s">
        <v>10422</v>
      </c>
      <c r="C3496" s="82">
        <v>44245</v>
      </c>
      <c r="D3496" s="29" t="s">
        <v>19288</v>
      </c>
      <c r="E3496" s="31">
        <v>3680</v>
      </c>
      <c r="F3496" s="29" t="s">
        <v>18888</v>
      </c>
      <c r="G3496" t="s">
        <v>76</v>
      </c>
    </row>
    <row r="3497" spans="1:7" x14ac:dyDescent="0.25">
      <c r="A3497" s="29" t="s">
        <v>10752</v>
      </c>
      <c r="B3497" s="29" t="s">
        <v>10753</v>
      </c>
      <c r="C3497" s="82">
        <v>44245</v>
      </c>
      <c r="D3497" s="29" t="s">
        <v>19009</v>
      </c>
      <c r="E3497" s="31">
        <v>2440</v>
      </c>
      <c r="F3497" s="29" t="s">
        <v>18887</v>
      </c>
      <c r="G3497" t="s">
        <v>25</v>
      </c>
    </row>
    <row r="3498" spans="1:7" x14ac:dyDescent="0.25">
      <c r="A3498" s="29" t="s">
        <v>10474</v>
      </c>
      <c r="B3498" s="29" t="s">
        <v>10475</v>
      </c>
      <c r="C3498" s="82">
        <v>44254</v>
      </c>
      <c r="D3498" s="29" t="s">
        <v>19311</v>
      </c>
      <c r="E3498" s="31">
        <v>3970</v>
      </c>
      <c r="F3498" s="29" t="s">
        <v>18888</v>
      </c>
      <c r="G3498" t="s">
        <v>76</v>
      </c>
    </row>
    <row r="3499" spans="1:7" x14ac:dyDescent="0.25">
      <c r="A3499" s="29" t="s">
        <v>10250</v>
      </c>
      <c r="B3499" s="29" t="s">
        <v>10251</v>
      </c>
      <c r="C3499" s="82">
        <v>44254</v>
      </c>
      <c r="D3499" s="29" t="s">
        <v>19269</v>
      </c>
      <c r="E3499" s="31">
        <v>3583</v>
      </c>
      <c r="F3499" s="29" t="s">
        <v>18888</v>
      </c>
      <c r="G3499" t="s">
        <v>76</v>
      </c>
    </row>
    <row r="3500" spans="1:7" x14ac:dyDescent="0.25">
      <c r="A3500" s="29" t="s">
        <v>10252</v>
      </c>
      <c r="B3500" s="29" t="s">
        <v>10253</v>
      </c>
      <c r="C3500" s="82">
        <v>44254</v>
      </c>
      <c r="D3500" s="29" t="s">
        <v>19129</v>
      </c>
      <c r="E3500" s="31">
        <v>2260</v>
      </c>
      <c r="F3500" s="29" t="s">
        <v>18887</v>
      </c>
      <c r="G3500" t="s">
        <v>76</v>
      </c>
    </row>
    <row r="3501" spans="1:7" x14ac:dyDescent="0.25">
      <c r="A3501" s="29" t="s">
        <v>10255</v>
      </c>
      <c r="B3501" s="29" t="s">
        <v>10256</v>
      </c>
      <c r="C3501" s="82">
        <v>44254</v>
      </c>
      <c r="D3501" s="29" t="s">
        <v>19253</v>
      </c>
      <c r="E3501" s="31">
        <v>3471</v>
      </c>
      <c r="F3501" s="29" t="s">
        <v>18886</v>
      </c>
      <c r="G3501" t="s">
        <v>76</v>
      </c>
    </row>
    <row r="3502" spans="1:7" x14ac:dyDescent="0.25">
      <c r="A3502" s="29" t="s">
        <v>10477</v>
      </c>
      <c r="B3502" s="29" t="s">
        <v>10478</v>
      </c>
      <c r="C3502" s="82">
        <v>44254</v>
      </c>
      <c r="D3502" s="29" t="s">
        <v>19237</v>
      </c>
      <c r="E3502" s="31">
        <v>3380</v>
      </c>
      <c r="F3502" s="29" t="s">
        <v>18886</v>
      </c>
      <c r="G3502" t="s">
        <v>76</v>
      </c>
    </row>
    <row r="3503" spans="1:7" x14ac:dyDescent="0.25">
      <c r="A3503" s="29" t="s">
        <v>10733</v>
      </c>
      <c r="B3503" s="29" t="s">
        <v>10734</v>
      </c>
      <c r="C3503" s="82">
        <v>44254</v>
      </c>
      <c r="D3503" s="29" t="s">
        <v>19119</v>
      </c>
      <c r="E3503" s="31">
        <v>2220</v>
      </c>
      <c r="F3503" s="29" t="s">
        <v>18887</v>
      </c>
      <c r="G3503" t="s">
        <v>41</v>
      </c>
    </row>
    <row r="3504" spans="1:7" x14ac:dyDescent="0.25">
      <c r="A3504" s="29" t="s">
        <v>10480</v>
      </c>
      <c r="B3504" s="29" t="s">
        <v>10481</v>
      </c>
      <c r="C3504" s="82">
        <v>44254</v>
      </c>
      <c r="D3504" s="29" t="s">
        <v>19183</v>
      </c>
      <c r="E3504" s="31">
        <v>3020</v>
      </c>
      <c r="F3504" s="29" t="s">
        <v>18886</v>
      </c>
      <c r="G3504" t="s">
        <v>76</v>
      </c>
    </row>
    <row r="3505" spans="1:7" x14ac:dyDescent="0.25">
      <c r="A3505" s="29" t="s">
        <v>13509</v>
      </c>
      <c r="B3505" s="29" t="s">
        <v>13510</v>
      </c>
      <c r="C3505" s="82">
        <v>44255</v>
      </c>
      <c r="D3505" s="29" t="s">
        <v>19179</v>
      </c>
      <c r="E3505" s="31">
        <v>3010</v>
      </c>
      <c r="F3505" s="29" t="s">
        <v>18886</v>
      </c>
      <c r="G3505" t="s">
        <v>76</v>
      </c>
    </row>
    <row r="3506" spans="1:7" x14ac:dyDescent="0.25">
      <c r="A3506" s="29" t="s">
        <v>13511</v>
      </c>
      <c r="B3506" s="29" t="s">
        <v>13512</v>
      </c>
      <c r="C3506" s="82">
        <v>44255</v>
      </c>
      <c r="D3506" s="29" t="s">
        <v>19218</v>
      </c>
      <c r="E3506" s="31">
        <v>3270</v>
      </c>
      <c r="F3506" s="29" t="s">
        <v>18886</v>
      </c>
      <c r="G3506" t="s">
        <v>76</v>
      </c>
    </row>
    <row r="3507" spans="1:7" x14ac:dyDescent="0.25">
      <c r="A3507" s="29" t="s">
        <v>10437</v>
      </c>
      <c r="B3507" s="29" t="s">
        <v>10438</v>
      </c>
      <c r="C3507" s="82">
        <v>44254</v>
      </c>
      <c r="D3507" s="29" t="s">
        <v>19120</v>
      </c>
      <c r="E3507" s="31">
        <v>2222</v>
      </c>
      <c r="F3507" s="29" t="s">
        <v>18887</v>
      </c>
      <c r="G3507" t="s">
        <v>392</v>
      </c>
    </row>
    <row r="3508" spans="1:7" x14ac:dyDescent="0.25">
      <c r="A3508" s="29" t="s">
        <v>10482</v>
      </c>
      <c r="B3508" s="29" t="s">
        <v>10483</v>
      </c>
      <c r="C3508" s="82">
        <v>44254</v>
      </c>
      <c r="D3508" s="29" t="s">
        <v>19257</v>
      </c>
      <c r="E3508" s="31">
        <v>3530</v>
      </c>
      <c r="F3508" s="29" t="s">
        <v>18888</v>
      </c>
      <c r="G3508" t="s">
        <v>76</v>
      </c>
    </row>
    <row r="3509" spans="1:7" x14ac:dyDescent="0.25">
      <c r="A3509" s="29" t="s">
        <v>10456</v>
      </c>
      <c r="B3509" s="29" t="s">
        <v>10457</v>
      </c>
      <c r="C3509" s="82">
        <v>44255</v>
      </c>
      <c r="D3509" s="29" t="s">
        <v>19122</v>
      </c>
      <c r="E3509" s="31">
        <v>2223</v>
      </c>
      <c r="F3509" s="29" t="s">
        <v>18887</v>
      </c>
      <c r="G3509" t="s">
        <v>76</v>
      </c>
    </row>
    <row r="3510" spans="1:7" x14ac:dyDescent="0.25">
      <c r="A3510" s="29" t="s">
        <v>10424</v>
      </c>
      <c r="B3510" s="29" t="s">
        <v>10425</v>
      </c>
      <c r="C3510" s="82">
        <v>44255</v>
      </c>
      <c r="D3510" s="29" t="s">
        <v>19176</v>
      </c>
      <c r="E3510" s="31">
        <v>3000</v>
      </c>
      <c r="F3510" s="29" t="s">
        <v>18886</v>
      </c>
      <c r="G3510" t="s">
        <v>76</v>
      </c>
    </row>
    <row r="3511" spans="1:7" x14ac:dyDescent="0.25">
      <c r="A3511" s="29" t="s">
        <v>10582</v>
      </c>
      <c r="B3511" s="29" t="s">
        <v>10583</v>
      </c>
      <c r="C3511" s="82">
        <v>44255</v>
      </c>
      <c r="D3511" s="29" t="s">
        <v>19119</v>
      </c>
      <c r="E3511" s="31">
        <v>2220</v>
      </c>
      <c r="F3511" s="29" t="s">
        <v>18887</v>
      </c>
      <c r="G3511" t="s">
        <v>76</v>
      </c>
    </row>
    <row r="3512" spans="1:7" x14ac:dyDescent="0.25">
      <c r="A3512" s="29" t="s">
        <v>13461</v>
      </c>
      <c r="B3512" s="29" t="s">
        <v>13462</v>
      </c>
      <c r="C3512" s="82">
        <v>44255</v>
      </c>
      <c r="D3512" s="29" t="s">
        <v>19205</v>
      </c>
      <c r="E3512" s="31">
        <v>3140</v>
      </c>
      <c r="F3512" s="29" t="s">
        <v>18886</v>
      </c>
      <c r="G3512" t="s">
        <v>76</v>
      </c>
    </row>
    <row r="3513" spans="1:7" x14ac:dyDescent="0.25">
      <c r="A3513" s="29" t="s">
        <v>7918</v>
      </c>
      <c r="B3513" s="29" t="s">
        <v>7919</v>
      </c>
      <c r="C3513" s="82">
        <v>44255</v>
      </c>
      <c r="D3513" s="29" t="s">
        <v>19164</v>
      </c>
      <c r="E3513" s="31">
        <v>2590</v>
      </c>
      <c r="F3513" s="29" t="s">
        <v>18887</v>
      </c>
      <c r="G3513" t="s">
        <v>490</v>
      </c>
    </row>
    <row r="3514" spans="1:7" x14ac:dyDescent="0.25">
      <c r="A3514" s="29" t="s">
        <v>10430</v>
      </c>
      <c r="B3514" s="29" t="s">
        <v>10431</v>
      </c>
      <c r="C3514" s="82">
        <v>44255</v>
      </c>
      <c r="D3514" s="29" t="s">
        <v>19122</v>
      </c>
      <c r="E3514" s="31">
        <v>2223</v>
      </c>
      <c r="F3514" s="29" t="s">
        <v>18887</v>
      </c>
      <c r="G3514" t="s">
        <v>76</v>
      </c>
    </row>
    <row r="3515" spans="1:7" x14ac:dyDescent="0.25">
      <c r="A3515" s="29" t="s">
        <v>10458</v>
      </c>
      <c r="B3515" s="29" t="s">
        <v>10459</v>
      </c>
      <c r="C3515" s="82">
        <v>44255</v>
      </c>
      <c r="D3515" s="29" t="s">
        <v>19313</v>
      </c>
      <c r="E3515" s="31">
        <v>3980</v>
      </c>
      <c r="F3515" s="29" t="s">
        <v>18888</v>
      </c>
      <c r="G3515" t="s">
        <v>76</v>
      </c>
    </row>
    <row r="3516" spans="1:7" x14ac:dyDescent="0.25">
      <c r="A3516" s="29" t="s">
        <v>10756</v>
      </c>
      <c r="B3516" s="29" t="s">
        <v>10757</v>
      </c>
      <c r="C3516" s="82">
        <v>44255</v>
      </c>
      <c r="D3516" s="29" t="s">
        <v>19161</v>
      </c>
      <c r="E3516" s="31">
        <v>3550</v>
      </c>
      <c r="F3516" s="29" t="s">
        <v>18888</v>
      </c>
      <c r="G3516" t="s">
        <v>34</v>
      </c>
    </row>
    <row r="3517" spans="1:7" x14ac:dyDescent="0.25">
      <c r="A3517" s="29" t="s">
        <v>10758</v>
      </c>
      <c r="B3517" s="29" t="s">
        <v>10759</v>
      </c>
      <c r="C3517" s="82">
        <v>44255</v>
      </c>
      <c r="D3517" s="29" t="s">
        <v>19161</v>
      </c>
      <c r="E3517" s="31">
        <v>3550</v>
      </c>
      <c r="F3517" s="29" t="s">
        <v>18888</v>
      </c>
      <c r="G3517" t="s">
        <v>34</v>
      </c>
    </row>
    <row r="3518" spans="1:7" x14ac:dyDescent="0.25">
      <c r="A3518" s="29" t="s">
        <v>10701</v>
      </c>
      <c r="B3518" s="29" t="s">
        <v>10702</v>
      </c>
      <c r="C3518" s="82">
        <v>44255</v>
      </c>
      <c r="D3518" s="29" t="s">
        <v>19265</v>
      </c>
      <c r="E3518" s="31">
        <v>3581</v>
      </c>
      <c r="F3518" s="29" t="s">
        <v>18888</v>
      </c>
      <c r="G3518" t="s">
        <v>490</v>
      </c>
    </row>
    <row r="3519" spans="1:7" x14ac:dyDescent="0.25">
      <c r="A3519" s="29" t="s">
        <v>10730</v>
      </c>
      <c r="B3519" s="29" t="s">
        <v>10731</v>
      </c>
      <c r="C3519" s="82">
        <v>44255</v>
      </c>
      <c r="D3519" s="29" t="s">
        <v>19176</v>
      </c>
      <c r="E3519" s="31">
        <v>3000</v>
      </c>
      <c r="F3519" s="29" t="s">
        <v>18886</v>
      </c>
      <c r="G3519" t="s">
        <v>221</v>
      </c>
    </row>
    <row r="3520" spans="1:7" x14ac:dyDescent="0.25">
      <c r="A3520" s="29" t="s">
        <v>10748</v>
      </c>
      <c r="B3520" s="29" t="s">
        <v>10749</v>
      </c>
      <c r="C3520" s="82">
        <v>44255</v>
      </c>
      <c r="D3520" s="29" t="s">
        <v>19179</v>
      </c>
      <c r="E3520" s="31">
        <v>3010</v>
      </c>
      <c r="F3520" s="29" t="s">
        <v>18886</v>
      </c>
      <c r="G3520" t="s">
        <v>490</v>
      </c>
    </row>
    <row r="3521" spans="1:7" x14ac:dyDescent="0.25">
      <c r="A3521" s="29" t="s">
        <v>10461</v>
      </c>
      <c r="B3521" s="29" t="s">
        <v>10462</v>
      </c>
      <c r="C3521" s="82">
        <v>44255</v>
      </c>
      <c r="D3521" s="29" t="s">
        <v>19210</v>
      </c>
      <c r="E3521" s="31">
        <v>3200</v>
      </c>
      <c r="F3521" s="29" t="s">
        <v>18886</v>
      </c>
      <c r="G3521" t="s">
        <v>76</v>
      </c>
    </row>
    <row r="3522" spans="1:7" x14ac:dyDescent="0.25">
      <c r="A3522" s="29" t="s">
        <v>10240</v>
      </c>
      <c r="B3522" s="29" t="s">
        <v>10241</v>
      </c>
      <c r="C3522" s="82">
        <v>44255</v>
      </c>
      <c r="D3522" s="29" t="s">
        <v>19239</v>
      </c>
      <c r="E3522" s="31">
        <v>3390</v>
      </c>
      <c r="F3522" s="29" t="s">
        <v>18886</v>
      </c>
      <c r="G3522" t="s">
        <v>76</v>
      </c>
    </row>
    <row r="3523" spans="1:7" x14ac:dyDescent="0.25">
      <c r="A3523" s="29" t="s">
        <v>10242</v>
      </c>
      <c r="B3523" s="29" t="s">
        <v>10243</v>
      </c>
      <c r="C3523" s="82">
        <v>44255</v>
      </c>
      <c r="D3523" s="29" t="s">
        <v>19177</v>
      </c>
      <c r="E3523" s="31">
        <v>3001</v>
      </c>
      <c r="F3523" s="29" t="s">
        <v>18886</v>
      </c>
      <c r="G3523" t="s">
        <v>76</v>
      </c>
    </row>
    <row r="3524" spans="1:7" x14ac:dyDescent="0.25">
      <c r="A3524" s="29" t="s">
        <v>10464</v>
      </c>
      <c r="B3524" s="29" t="s">
        <v>10465</v>
      </c>
      <c r="C3524" s="82">
        <v>44255</v>
      </c>
      <c r="D3524" s="29" t="s">
        <v>19194</v>
      </c>
      <c r="E3524" s="31">
        <v>3078</v>
      </c>
      <c r="F3524" s="29" t="s">
        <v>18886</v>
      </c>
      <c r="G3524" t="s">
        <v>76</v>
      </c>
    </row>
    <row r="3525" spans="1:7" x14ac:dyDescent="0.25">
      <c r="A3525" s="29" t="s">
        <v>10290</v>
      </c>
      <c r="B3525" s="29" t="s">
        <v>10291</v>
      </c>
      <c r="C3525" s="82">
        <v>44253</v>
      </c>
      <c r="D3525" s="29" t="s">
        <v>19225</v>
      </c>
      <c r="E3525" s="31">
        <v>3300</v>
      </c>
      <c r="F3525" s="29" t="s">
        <v>18886</v>
      </c>
      <c r="G3525" t="s">
        <v>76</v>
      </c>
    </row>
    <row r="3526" spans="1:7" x14ac:dyDescent="0.25">
      <c r="A3526" s="29" t="s">
        <v>10259</v>
      </c>
      <c r="B3526" s="29" t="s">
        <v>10260</v>
      </c>
      <c r="C3526" s="82">
        <v>44254</v>
      </c>
      <c r="D3526" s="29" t="s">
        <v>19268</v>
      </c>
      <c r="E3526" s="31">
        <v>3582</v>
      </c>
      <c r="F3526" s="29" t="s">
        <v>18888</v>
      </c>
      <c r="G3526" t="s">
        <v>76</v>
      </c>
    </row>
    <row r="3527" spans="1:7" x14ac:dyDescent="0.25">
      <c r="A3527" s="29" t="s">
        <v>10261</v>
      </c>
      <c r="B3527" s="29" t="s">
        <v>10262</v>
      </c>
      <c r="C3527" s="82">
        <v>44254</v>
      </c>
      <c r="D3527" s="29" t="s">
        <v>19268</v>
      </c>
      <c r="E3527" s="31">
        <v>3582</v>
      </c>
      <c r="F3527" s="29" t="s">
        <v>18888</v>
      </c>
      <c r="G3527" t="s">
        <v>76</v>
      </c>
    </row>
    <row r="3528" spans="1:7" x14ac:dyDescent="0.25">
      <c r="A3528" s="29" t="s">
        <v>10485</v>
      </c>
      <c r="B3528" s="29" t="s">
        <v>10486</v>
      </c>
      <c r="C3528" s="82">
        <v>44254</v>
      </c>
      <c r="D3528" s="29" t="s">
        <v>19190</v>
      </c>
      <c r="E3528" s="31">
        <v>3070</v>
      </c>
      <c r="F3528" s="29" t="s">
        <v>18886</v>
      </c>
      <c r="G3528" t="s">
        <v>76</v>
      </c>
    </row>
    <row r="3529" spans="1:7" x14ac:dyDescent="0.25">
      <c r="A3529" s="29" t="s">
        <v>10263</v>
      </c>
      <c r="B3529" s="29" t="s">
        <v>10264</v>
      </c>
      <c r="C3529" s="82">
        <v>44254</v>
      </c>
      <c r="D3529" s="29" t="s">
        <v>19197</v>
      </c>
      <c r="E3529" s="31">
        <v>3090</v>
      </c>
      <c r="F3529" s="29" t="s">
        <v>18886</v>
      </c>
      <c r="G3529" t="s">
        <v>76</v>
      </c>
    </row>
    <row r="3530" spans="1:7" x14ac:dyDescent="0.25">
      <c r="A3530" s="29" t="s">
        <v>10487</v>
      </c>
      <c r="B3530" s="29" t="s">
        <v>10488</v>
      </c>
      <c r="C3530" s="82">
        <v>44254</v>
      </c>
      <c r="D3530" s="29" t="s">
        <v>19193</v>
      </c>
      <c r="E3530" s="31">
        <v>3078</v>
      </c>
      <c r="F3530" s="29" t="s">
        <v>18886</v>
      </c>
      <c r="G3530" t="s">
        <v>76</v>
      </c>
    </row>
    <row r="3531" spans="1:7" x14ac:dyDescent="0.25">
      <c r="A3531" s="29" t="s">
        <v>10490</v>
      </c>
      <c r="B3531" s="29" t="s">
        <v>10491</v>
      </c>
      <c r="C3531" s="82">
        <v>44254</v>
      </c>
      <c r="D3531" s="29" t="s">
        <v>19177</v>
      </c>
      <c r="E3531" s="31">
        <v>3001</v>
      </c>
      <c r="F3531" s="29" t="s">
        <v>18886</v>
      </c>
      <c r="G3531" t="s">
        <v>76</v>
      </c>
    </row>
    <row r="3532" spans="1:7" x14ac:dyDescent="0.25">
      <c r="A3532" s="29" t="s">
        <v>10493</v>
      </c>
      <c r="B3532" s="29" t="s">
        <v>10494</v>
      </c>
      <c r="C3532" s="82">
        <v>44254</v>
      </c>
      <c r="D3532" s="29" t="s">
        <v>19252</v>
      </c>
      <c r="E3532" s="31">
        <v>3470</v>
      </c>
      <c r="F3532" s="29" t="s">
        <v>18886</v>
      </c>
      <c r="G3532" t="s">
        <v>76</v>
      </c>
    </row>
    <row r="3533" spans="1:7" x14ac:dyDescent="0.25">
      <c r="A3533" s="29" t="s">
        <v>10760</v>
      </c>
      <c r="B3533" s="29" t="s">
        <v>10761</v>
      </c>
      <c r="C3533" s="82">
        <v>44254</v>
      </c>
      <c r="D3533" s="29" t="s">
        <v>19371</v>
      </c>
      <c r="E3533" s="31">
        <v>7711</v>
      </c>
      <c r="F3533" s="29" t="s">
        <v>18891</v>
      </c>
      <c r="G3533" t="s">
        <v>3691</v>
      </c>
    </row>
    <row r="3534" spans="1:7" x14ac:dyDescent="0.25">
      <c r="A3534" s="29" t="s">
        <v>10265</v>
      </c>
      <c r="B3534" s="29" t="s">
        <v>10266</v>
      </c>
      <c r="C3534" s="82">
        <v>44254</v>
      </c>
      <c r="D3534" s="29" t="s">
        <v>19183</v>
      </c>
      <c r="E3534" s="31">
        <v>3020</v>
      </c>
      <c r="F3534" s="29" t="s">
        <v>18886</v>
      </c>
      <c r="G3534" t="s">
        <v>76</v>
      </c>
    </row>
    <row r="3535" spans="1:7" x14ac:dyDescent="0.25">
      <c r="A3535" s="29" t="s">
        <v>10292</v>
      </c>
      <c r="B3535" s="29" t="s">
        <v>10293</v>
      </c>
      <c r="C3535" s="82">
        <v>44253</v>
      </c>
      <c r="D3535" s="29" t="s">
        <v>19197</v>
      </c>
      <c r="E3535" s="31">
        <v>3090</v>
      </c>
      <c r="F3535" s="29" t="s">
        <v>18886</v>
      </c>
      <c r="G3535" t="s">
        <v>76</v>
      </c>
    </row>
    <row r="3536" spans="1:7" x14ac:dyDescent="0.25">
      <c r="A3536" s="29" t="s">
        <v>10267</v>
      </c>
      <c r="B3536" s="29" t="s">
        <v>10268</v>
      </c>
      <c r="C3536" s="82">
        <v>44254</v>
      </c>
      <c r="D3536" s="29" t="s">
        <v>19114</v>
      </c>
      <c r="E3536" s="31">
        <v>2000</v>
      </c>
      <c r="F3536" s="29" t="s">
        <v>18887</v>
      </c>
      <c r="G3536" t="s">
        <v>76</v>
      </c>
    </row>
    <row r="3537" spans="1:7" x14ac:dyDescent="0.25">
      <c r="A3537" s="29" t="s">
        <v>10244</v>
      </c>
      <c r="B3537" s="29" t="s">
        <v>10245</v>
      </c>
      <c r="C3537" s="82">
        <v>44255</v>
      </c>
      <c r="D3537" s="29" t="s">
        <v>19197</v>
      </c>
      <c r="E3537" s="31">
        <v>3090</v>
      </c>
      <c r="F3537" s="29" t="s">
        <v>18886</v>
      </c>
      <c r="G3537" t="s">
        <v>76</v>
      </c>
    </row>
    <row r="3538" spans="1:7" x14ac:dyDescent="0.25">
      <c r="A3538" s="29" t="s">
        <v>13467</v>
      </c>
      <c r="B3538" s="29" t="s">
        <v>13468</v>
      </c>
      <c r="C3538" s="82">
        <v>44251</v>
      </c>
      <c r="D3538" s="29" t="s">
        <v>19229</v>
      </c>
      <c r="E3538" s="31">
        <v>3320</v>
      </c>
      <c r="F3538" s="29" t="s">
        <v>18886</v>
      </c>
      <c r="G3538" t="s">
        <v>76</v>
      </c>
    </row>
    <row r="3539" spans="1:7" x14ac:dyDescent="0.25">
      <c r="A3539" s="29" t="s">
        <v>10639</v>
      </c>
      <c r="B3539" s="29" t="s">
        <v>10640</v>
      </c>
      <c r="C3539" s="82">
        <v>44251</v>
      </c>
      <c r="D3539" s="29" t="s">
        <v>19269</v>
      </c>
      <c r="E3539" s="31">
        <v>3583</v>
      </c>
      <c r="F3539" s="29" t="s">
        <v>18888</v>
      </c>
      <c r="G3539" s="28" t="s">
        <v>905</v>
      </c>
    </row>
    <row r="3540" spans="1:7" x14ac:dyDescent="0.25">
      <c r="A3540" s="29" t="s">
        <v>10678</v>
      </c>
      <c r="B3540" s="29" t="s">
        <v>10679</v>
      </c>
      <c r="C3540" s="82">
        <v>44251</v>
      </c>
      <c r="D3540" s="29" t="s">
        <v>19107</v>
      </c>
      <c r="E3540" s="31">
        <v>1930</v>
      </c>
      <c r="F3540" s="29" t="s">
        <v>18886</v>
      </c>
      <c r="G3540" t="s">
        <v>905</v>
      </c>
    </row>
    <row r="3541" spans="1:7" x14ac:dyDescent="0.25">
      <c r="A3541" s="29" t="s">
        <v>10313</v>
      </c>
      <c r="B3541" s="29" t="s">
        <v>10314</v>
      </c>
      <c r="C3541" s="82">
        <v>44252</v>
      </c>
      <c r="D3541" s="29" t="s">
        <v>19090</v>
      </c>
      <c r="E3541" s="31">
        <v>1560</v>
      </c>
      <c r="F3541" s="29" t="s">
        <v>18886</v>
      </c>
      <c r="G3541" t="s">
        <v>76</v>
      </c>
    </row>
    <row r="3542" spans="1:7" x14ac:dyDescent="0.25">
      <c r="A3542" s="29" t="s">
        <v>10315</v>
      </c>
      <c r="B3542" s="29" t="s">
        <v>10316</v>
      </c>
      <c r="C3542" s="82">
        <v>44252</v>
      </c>
      <c r="D3542" s="29" t="s">
        <v>19123</v>
      </c>
      <c r="E3542" s="31">
        <v>2230</v>
      </c>
      <c r="F3542" s="29" t="s">
        <v>18887</v>
      </c>
      <c r="G3542" t="s">
        <v>76</v>
      </c>
    </row>
    <row r="3543" spans="1:7" x14ac:dyDescent="0.25">
      <c r="A3543" s="29" t="s">
        <v>10500</v>
      </c>
      <c r="B3543" s="29" t="s">
        <v>10501</v>
      </c>
      <c r="C3543" s="82">
        <v>44252</v>
      </c>
      <c r="D3543" s="29" t="s">
        <v>19205</v>
      </c>
      <c r="E3543" s="31">
        <v>3140</v>
      </c>
      <c r="F3543" s="29" t="s">
        <v>18886</v>
      </c>
      <c r="G3543" t="s">
        <v>76</v>
      </c>
    </row>
    <row r="3544" spans="1:7" x14ac:dyDescent="0.25">
      <c r="A3544" s="29" t="s">
        <v>10317</v>
      </c>
      <c r="B3544" s="29" t="s">
        <v>10318</v>
      </c>
      <c r="C3544" s="82">
        <v>44252</v>
      </c>
      <c r="D3544" s="29" t="s">
        <v>19119</v>
      </c>
      <c r="E3544" s="31">
        <v>2220</v>
      </c>
      <c r="F3544" s="29" t="s">
        <v>18887</v>
      </c>
      <c r="G3544" t="s">
        <v>76</v>
      </c>
    </row>
    <row r="3545" spans="1:7" x14ac:dyDescent="0.25">
      <c r="A3545" s="29" t="s">
        <v>10735</v>
      </c>
      <c r="B3545" s="29" t="s">
        <v>10736</v>
      </c>
      <c r="C3545" s="82">
        <v>44252</v>
      </c>
      <c r="D3545" s="29" t="s">
        <v>19197</v>
      </c>
      <c r="E3545" s="31">
        <v>3090</v>
      </c>
      <c r="F3545" s="29" t="s">
        <v>18886</v>
      </c>
      <c r="G3545" t="s">
        <v>3691</v>
      </c>
    </row>
    <row r="3546" spans="1:7" x14ac:dyDescent="0.25">
      <c r="A3546" s="29" t="s">
        <v>10768</v>
      </c>
      <c r="B3546" s="29" t="s">
        <v>10769</v>
      </c>
      <c r="C3546" s="82">
        <v>44252</v>
      </c>
      <c r="D3546" s="29" t="s">
        <v>19184</v>
      </c>
      <c r="E3546" s="31">
        <v>3040</v>
      </c>
      <c r="F3546" s="29" t="s">
        <v>18886</v>
      </c>
      <c r="G3546" t="s">
        <v>2210</v>
      </c>
    </row>
    <row r="3547" spans="1:7" x14ac:dyDescent="0.25">
      <c r="A3547" s="29" t="s">
        <v>10502</v>
      </c>
      <c r="B3547" s="29" t="s">
        <v>10503</v>
      </c>
      <c r="C3547" s="82">
        <v>44252</v>
      </c>
      <c r="D3547" s="29" t="s">
        <v>19184</v>
      </c>
      <c r="E3547" s="31">
        <v>3040</v>
      </c>
      <c r="F3547" s="29" t="s">
        <v>18886</v>
      </c>
      <c r="G3547" t="s">
        <v>76</v>
      </c>
    </row>
    <row r="3548" spans="1:7" x14ac:dyDescent="0.25">
      <c r="A3548" s="29" t="s">
        <v>10319</v>
      </c>
      <c r="B3548" s="29" t="s">
        <v>10320</v>
      </c>
      <c r="C3548" s="82">
        <v>44252</v>
      </c>
      <c r="D3548" s="29" t="s">
        <v>19177</v>
      </c>
      <c r="E3548" s="31">
        <v>3001</v>
      </c>
      <c r="F3548" s="29" t="s">
        <v>18886</v>
      </c>
      <c r="G3548" t="s">
        <v>76</v>
      </c>
    </row>
    <row r="3549" spans="1:7" x14ac:dyDescent="0.25">
      <c r="A3549" s="29" t="s">
        <v>10321</v>
      </c>
      <c r="B3549" s="29" t="s">
        <v>10322</v>
      </c>
      <c r="C3549" s="82">
        <v>44252</v>
      </c>
      <c r="D3549" s="29" t="s">
        <v>19177</v>
      </c>
      <c r="E3549" s="31">
        <v>3001</v>
      </c>
      <c r="F3549" s="29" t="s">
        <v>18886</v>
      </c>
      <c r="G3549" t="s">
        <v>76</v>
      </c>
    </row>
    <row r="3550" spans="1:7" x14ac:dyDescent="0.25">
      <c r="A3550" s="29" t="s">
        <v>10504</v>
      </c>
      <c r="B3550" s="29" t="s">
        <v>10505</v>
      </c>
      <c r="C3550" s="82">
        <v>44252</v>
      </c>
      <c r="D3550" s="29" t="s">
        <v>19184</v>
      </c>
      <c r="E3550" s="31">
        <v>3040</v>
      </c>
      <c r="F3550" s="29" t="s">
        <v>18886</v>
      </c>
      <c r="G3550" t="s">
        <v>76</v>
      </c>
    </row>
    <row r="3551" spans="1:7" x14ac:dyDescent="0.25">
      <c r="A3551" s="29" t="s">
        <v>7934</v>
      </c>
      <c r="B3551" s="29" t="s">
        <v>7935</v>
      </c>
      <c r="C3551" s="82">
        <v>44252</v>
      </c>
      <c r="D3551" s="29" t="s">
        <v>19373</v>
      </c>
      <c r="E3551" s="31">
        <v>8020</v>
      </c>
      <c r="F3551" s="29" t="s">
        <v>18893</v>
      </c>
      <c r="G3551" t="s">
        <v>221</v>
      </c>
    </row>
    <row r="3552" spans="1:7" x14ac:dyDescent="0.25">
      <c r="A3552" s="29" t="s">
        <v>10324</v>
      </c>
      <c r="B3552" s="29" t="s">
        <v>10325</v>
      </c>
      <c r="C3552" s="82">
        <v>44252</v>
      </c>
      <c r="D3552" s="29" t="s">
        <v>19177</v>
      </c>
      <c r="E3552" s="31">
        <v>3001</v>
      </c>
      <c r="F3552" s="29" t="s">
        <v>18886</v>
      </c>
      <c r="G3552" t="s">
        <v>76</v>
      </c>
    </row>
    <row r="3553" spans="1:7" x14ac:dyDescent="0.25">
      <c r="A3553" s="29" t="s">
        <v>10506</v>
      </c>
      <c r="B3553" s="29" t="s">
        <v>10507</v>
      </c>
      <c r="C3553" s="82">
        <v>44252</v>
      </c>
      <c r="D3553" s="29" t="s">
        <v>19252</v>
      </c>
      <c r="E3553" s="31">
        <v>3470</v>
      </c>
      <c r="F3553" s="29" t="s">
        <v>18886</v>
      </c>
      <c r="G3553" t="s">
        <v>76</v>
      </c>
    </row>
    <row r="3554" spans="1:7" x14ac:dyDescent="0.25">
      <c r="A3554" s="29" t="s">
        <v>10326</v>
      </c>
      <c r="B3554" s="29" t="s">
        <v>10327</v>
      </c>
      <c r="C3554" s="82">
        <v>44252</v>
      </c>
      <c r="D3554" s="29" t="s">
        <v>19195</v>
      </c>
      <c r="E3554" s="31">
        <v>3080</v>
      </c>
      <c r="F3554" s="29" t="s">
        <v>18886</v>
      </c>
      <c r="G3554" t="s">
        <v>76</v>
      </c>
    </row>
    <row r="3555" spans="1:7" x14ac:dyDescent="0.25">
      <c r="A3555" s="29" t="s">
        <v>10771</v>
      </c>
      <c r="B3555" s="29" t="s">
        <v>10772</v>
      </c>
      <c r="C3555" s="82">
        <v>44252</v>
      </c>
      <c r="D3555" s="29" t="s">
        <v>19184</v>
      </c>
      <c r="E3555" s="31">
        <v>3040</v>
      </c>
      <c r="F3555" s="29" t="s">
        <v>18886</v>
      </c>
      <c r="G3555" t="s">
        <v>2210</v>
      </c>
    </row>
    <row r="3556" spans="1:7" x14ac:dyDescent="0.25">
      <c r="A3556" s="29" t="s">
        <v>10508</v>
      </c>
      <c r="B3556" s="29" t="s">
        <v>10509</v>
      </c>
      <c r="C3556" s="82">
        <v>44252</v>
      </c>
      <c r="D3556" s="29" t="s">
        <v>19211</v>
      </c>
      <c r="E3556" s="31">
        <v>3201</v>
      </c>
      <c r="F3556" s="29" t="s">
        <v>18886</v>
      </c>
      <c r="G3556" t="s">
        <v>76</v>
      </c>
    </row>
    <row r="3557" spans="1:7" x14ac:dyDescent="0.25">
      <c r="A3557" s="29" t="s">
        <v>10328</v>
      </c>
      <c r="B3557" s="29" t="s">
        <v>10329</v>
      </c>
      <c r="C3557" s="82">
        <v>44252</v>
      </c>
      <c r="D3557" s="29" t="s">
        <v>19184</v>
      </c>
      <c r="E3557" s="31">
        <v>3040</v>
      </c>
      <c r="F3557" s="29" t="s">
        <v>18886</v>
      </c>
      <c r="G3557" t="s">
        <v>76</v>
      </c>
    </row>
    <row r="3558" spans="1:7" x14ac:dyDescent="0.25">
      <c r="A3558" s="29" t="s">
        <v>10330</v>
      </c>
      <c r="B3558" s="29" t="s">
        <v>10331</v>
      </c>
      <c r="C3558" s="82">
        <v>44252</v>
      </c>
      <c r="D3558" s="29" t="s">
        <v>19218</v>
      </c>
      <c r="E3558" s="31">
        <v>3270</v>
      </c>
      <c r="F3558" s="29" t="s">
        <v>18886</v>
      </c>
      <c r="G3558" t="s">
        <v>76</v>
      </c>
    </row>
    <row r="3559" spans="1:7" x14ac:dyDescent="0.25">
      <c r="A3559" s="29" t="s">
        <v>10510</v>
      </c>
      <c r="B3559" s="29" t="s">
        <v>10511</v>
      </c>
      <c r="C3559" s="82">
        <v>44252</v>
      </c>
      <c r="D3559" s="29" t="s">
        <v>15543</v>
      </c>
      <c r="E3559" s="31">
        <v>3580</v>
      </c>
      <c r="F3559" s="29" t="s">
        <v>18888</v>
      </c>
      <c r="G3559" t="s">
        <v>76</v>
      </c>
    </row>
    <row r="3560" spans="1:7" x14ac:dyDescent="0.25">
      <c r="A3560" s="29" t="s">
        <v>10513</v>
      </c>
      <c r="B3560" s="29" t="s">
        <v>10514</v>
      </c>
      <c r="C3560" s="82">
        <v>44252</v>
      </c>
      <c r="D3560" s="29" t="s">
        <v>15543</v>
      </c>
      <c r="E3560" s="31">
        <v>3580</v>
      </c>
      <c r="F3560" s="29" t="s">
        <v>18888</v>
      </c>
      <c r="G3560" t="s">
        <v>76</v>
      </c>
    </row>
    <row r="3561" spans="1:7" x14ac:dyDescent="0.25">
      <c r="A3561" s="29" t="s">
        <v>13464</v>
      </c>
      <c r="B3561" s="29" t="s">
        <v>13465</v>
      </c>
      <c r="C3561" s="82">
        <v>44252</v>
      </c>
      <c r="D3561" s="29" t="s">
        <v>19316</v>
      </c>
      <c r="E3561" s="31">
        <v>3990</v>
      </c>
      <c r="F3561" s="29" t="s">
        <v>18888</v>
      </c>
      <c r="G3561" t="s">
        <v>76</v>
      </c>
    </row>
    <row r="3562" spans="1:7" x14ac:dyDescent="0.25">
      <c r="A3562" s="29" t="s">
        <v>10332</v>
      </c>
      <c r="B3562" s="29" t="s">
        <v>10333</v>
      </c>
      <c r="C3562" s="82">
        <v>44252</v>
      </c>
      <c r="D3562" s="29" t="s">
        <v>19253</v>
      </c>
      <c r="E3562" s="31">
        <v>3471</v>
      </c>
      <c r="F3562" s="29" t="s">
        <v>18886</v>
      </c>
      <c r="G3562" t="s">
        <v>76</v>
      </c>
    </row>
    <row r="3563" spans="1:7" x14ac:dyDescent="0.25">
      <c r="A3563" s="29" t="s">
        <v>10334</v>
      </c>
      <c r="B3563" s="29" t="s">
        <v>10335</v>
      </c>
      <c r="C3563" s="82">
        <v>44252</v>
      </c>
      <c r="D3563" s="29" t="s">
        <v>19090</v>
      </c>
      <c r="E3563" s="31">
        <v>1560</v>
      </c>
      <c r="F3563" s="29" t="s">
        <v>18886</v>
      </c>
      <c r="G3563" t="s">
        <v>76</v>
      </c>
    </row>
    <row r="3564" spans="1:7" x14ac:dyDescent="0.25">
      <c r="A3564" s="29" t="s">
        <v>10433</v>
      </c>
      <c r="B3564" s="29" t="s">
        <v>10434</v>
      </c>
      <c r="C3564" s="82">
        <v>44252</v>
      </c>
      <c r="D3564" s="29" t="s">
        <v>19119</v>
      </c>
      <c r="E3564" s="31">
        <v>2220</v>
      </c>
      <c r="F3564" s="29" t="s">
        <v>18887</v>
      </c>
      <c r="G3564" t="s">
        <v>76</v>
      </c>
    </row>
    <row r="3565" spans="1:7" x14ac:dyDescent="0.25">
      <c r="A3565" s="29" t="s">
        <v>10336</v>
      </c>
      <c r="B3565" s="29" t="s">
        <v>10337</v>
      </c>
      <c r="C3565" s="82">
        <v>44252</v>
      </c>
      <c r="D3565" s="29" t="s">
        <v>19253</v>
      </c>
      <c r="E3565" s="31">
        <v>3471</v>
      </c>
      <c r="F3565" s="29" t="s">
        <v>18886</v>
      </c>
      <c r="G3565" t="s">
        <v>76</v>
      </c>
    </row>
    <row r="3566" spans="1:7" x14ac:dyDescent="0.25">
      <c r="A3566" s="29" t="s">
        <v>10339</v>
      </c>
      <c r="B3566" s="29" t="s">
        <v>10340</v>
      </c>
      <c r="C3566" s="82">
        <v>44252</v>
      </c>
      <c r="D3566" s="29" t="s">
        <v>19247</v>
      </c>
      <c r="E3566" s="31">
        <v>3450</v>
      </c>
      <c r="F3566" s="29" t="s">
        <v>18886</v>
      </c>
      <c r="G3566" t="s">
        <v>76</v>
      </c>
    </row>
    <row r="3567" spans="1:7" x14ac:dyDescent="0.25">
      <c r="A3567" s="29" t="s">
        <v>10341</v>
      </c>
      <c r="B3567" s="29" t="s">
        <v>10342</v>
      </c>
      <c r="C3567" s="82">
        <v>44252</v>
      </c>
      <c r="D3567" s="29" t="s">
        <v>19237</v>
      </c>
      <c r="E3567" s="31">
        <v>3380</v>
      </c>
      <c r="F3567" s="29" t="s">
        <v>18886</v>
      </c>
      <c r="G3567" t="s">
        <v>76</v>
      </c>
    </row>
    <row r="3568" spans="1:7" x14ac:dyDescent="0.25">
      <c r="A3568" s="29" t="s">
        <v>10343</v>
      </c>
      <c r="B3568" s="29" t="s">
        <v>10344</v>
      </c>
      <c r="C3568" s="82">
        <v>44252</v>
      </c>
      <c r="D3568" s="29" t="s">
        <v>18926</v>
      </c>
      <c r="E3568" s="31">
        <v>8560</v>
      </c>
      <c r="F3568" s="29" t="s">
        <v>18893</v>
      </c>
      <c r="G3568" t="s">
        <v>76</v>
      </c>
    </row>
    <row r="3569" spans="1:7" x14ac:dyDescent="0.25">
      <c r="A3569" s="29" t="s">
        <v>10515</v>
      </c>
      <c r="B3569" s="29" t="s">
        <v>10516</v>
      </c>
      <c r="C3569" s="82">
        <v>44252</v>
      </c>
      <c r="D3569" s="29" t="s">
        <v>19007</v>
      </c>
      <c r="E3569" s="31">
        <v>2400</v>
      </c>
      <c r="F3569" s="29" t="s">
        <v>18887</v>
      </c>
      <c r="G3569" t="s">
        <v>76</v>
      </c>
    </row>
    <row r="3570" spans="1:7" x14ac:dyDescent="0.25">
      <c r="A3570" s="29" t="s">
        <v>10518</v>
      </c>
      <c r="B3570" s="29" t="s">
        <v>10519</v>
      </c>
      <c r="C3570" s="82">
        <v>44252</v>
      </c>
      <c r="D3570" s="29" t="s">
        <v>19313</v>
      </c>
      <c r="E3570" s="31">
        <v>3980</v>
      </c>
      <c r="F3570" s="29" t="s">
        <v>18888</v>
      </c>
      <c r="G3570" t="s">
        <v>76</v>
      </c>
    </row>
    <row r="3571" spans="1:7" x14ac:dyDescent="0.25">
      <c r="A3571" s="29" t="s">
        <v>10521</v>
      </c>
      <c r="B3571" s="29" t="s">
        <v>10522</v>
      </c>
      <c r="C3571" s="82">
        <v>44252</v>
      </c>
      <c r="D3571" s="29" t="s">
        <v>19260</v>
      </c>
      <c r="E3571" s="31">
        <v>3545</v>
      </c>
      <c r="F3571" s="29" t="s">
        <v>18888</v>
      </c>
      <c r="G3571" t="s">
        <v>76</v>
      </c>
    </row>
    <row r="3572" spans="1:7" x14ac:dyDescent="0.25">
      <c r="A3572" s="29" t="s">
        <v>7927</v>
      </c>
      <c r="B3572" s="29" t="s">
        <v>7928</v>
      </c>
      <c r="C3572" s="82">
        <v>44252</v>
      </c>
      <c r="D3572" s="29" t="s">
        <v>19265</v>
      </c>
      <c r="E3572" s="31">
        <v>3581</v>
      </c>
      <c r="F3572" s="29" t="s">
        <v>18888</v>
      </c>
      <c r="G3572" t="s">
        <v>490</v>
      </c>
    </row>
    <row r="3573" spans="1:7" x14ac:dyDescent="0.25">
      <c r="A3573" s="29" t="s">
        <v>10774</v>
      </c>
      <c r="B3573" s="29" t="s">
        <v>10775</v>
      </c>
      <c r="C3573" s="82">
        <v>44252</v>
      </c>
      <c r="D3573" s="29" t="s">
        <v>19168</v>
      </c>
      <c r="E3573" s="31">
        <v>2861</v>
      </c>
      <c r="F3573" s="29" t="s">
        <v>18887</v>
      </c>
      <c r="G3573" t="s">
        <v>522</v>
      </c>
    </row>
    <row r="3574" spans="1:7" x14ac:dyDescent="0.25">
      <c r="A3574" s="29" t="s">
        <v>10743</v>
      </c>
      <c r="B3574" s="29" t="s">
        <v>10744</v>
      </c>
      <c r="C3574" s="82">
        <v>44252</v>
      </c>
      <c r="D3574" s="29" t="s">
        <v>19225</v>
      </c>
      <c r="E3574" s="31">
        <v>3300</v>
      </c>
      <c r="F3574" s="29" t="s">
        <v>18886</v>
      </c>
      <c r="G3574" t="s">
        <v>490</v>
      </c>
    </row>
    <row r="3575" spans="1:7" x14ac:dyDescent="0.25">
      <c r="A3575" s="29" t="s">
        <v>10346</v>
      </c>
      <c r="B3575" s="29" t="s">
        <v>10347</v>
      </c>
      <c r="C3575" s="82">
        <v>44252</v>
      </c>
      <c r="D3575" s="29" t="s">
        <v>19225</v>
      </c>
      <c r="E3575" s="31">
        <v>3300</v>
      </c>
      <c r="F3575" s="29" t="s">
        <v>18886</v>
      </c>
      <c r="G3575" t="s">
        <v>76</v>
      </c>
    </row>
    <row r="3576" spans="1:7" x14ac:dyDescent="0.25">
      <c r="A3576" s="29" t="s">
        <v>10584</v>
      </c>
      <c r="B3576" s="29" t="s">
        <v>10585</v>
      </c>
      <c r="C3576" s="82">
        <v>44255</v>
      </c>
      <c r="D3576" s="29" t="s">
        <v>19119</v>
      </c>
      <c r="E3576" s="31">
        <v>2220</v>
      </c>
      <c r="F3576" s="29" t="s">
        <v>18887</v>
      </c>
      <c r="G3576" t="s">
        <v>76</v>
      </c>
    </row>
    <row r="3577" spans="1:7" x14ac:dyDescent="0.25">
      <c r="A3577" s="29" t="s">
        <v>10466</v>
      </c>
      <c r="B3577" s="29" t="s">
        <v>10467</v>
      </c>
      <c r="C3577" s="82">
        <v>44255</v>
      </c>
      <c r="D3577" s="29" t="s">
        <v>19121</v>
      </c>
      <c r="E3577" s="31">
        <v>2222</v>
      </c>
      <c r="F3577" s="29" t="s">
        <v>18887</v>
      </c>
      <c r="G3577" t="s">
        <v>76</v>
      </c>
    </row>
    <row r="3578" spans="1:7" x14ac:dyDescent="0.25">
      <c r="A3578" s="29" t="s">
        <v>13432</v>
      </c>
      <c r="B3578" s="29" t="s">
        <v>13433</v>
      </c>
      <c r="C3578" s="82">
        <v>44253</v>
      </c>
      <c r="D3578" s="29" t="s">
        <v>19180</v>
      </c>
      <c r="E3578" s="31">
        <v>3012</v>
      </c>
      <c r="F3578" s="29" t="s">
        <v>18886</v>
      </c>
      <c r="G3578" t="s">
        <v>76</v>
      </c>
    </row>
    <row r="3579" spans="1:7" x14ac:dyDescent="0.25">
      <c r="A3579" s="29" t="s">
        <v>10294</v>
      </c>
      <c r="B3579" s="29" t="s">
        <v>10295</v>
      </c>
      <c r="C3579" s="82">
        <v>44253</v>
      </c>
      <c r="D3579" s="29" t="s">
        <v>19107</v>
      </c>
      <c r="E3579" s="31">
        <v>1930</v>
      </c>
      <c r="F3579" s="29" t="s">
        <v>18886</v>
      </c>
      <c r="G3579" t="s">
        <v>76</v>
      </c>
    </row>
    <row r="3580" spans="1:7" x14ac:dyDescent="0.25">
      <c r="A3580" s="29" t="s">
        <v>7944</v>
      </c>
      <c r="B3580" s="29" t="s">
        <v>7945</v>
      </c>
      <c r="C3580" s="82">
        <v>44253</v>
      </c>
      <c r="D3580" s="29" t="s">
        <v>19211</v>
      </c>
      <c r="E3580" s="31">
        <v>3201</v>
      </c>
      <c r="F3580" s="29" t="s">
        <v>18886</v>
      </c>
      <c r="G3580" t="s">
        <v>841</v>
      </c>
    </row>
    <row r="3581" spans="1:7" x14ac:dyDescent="0.25">
      <c r="A3581" s="29" t="s">
        <v>10523</v>
      </c>
      <c r="B3581" s="29" t="s">
        <v>10524</v>
      </c>
      <c r="C3581" s="82">
        <v>44252</v>
      </c>
      <c r="D3581" s="29" t="s">
        <v>19063</v>
      </c>
      <c r="E3581" s="31">
        <v>1200</v>
      </c>
      <c r="F3581" s="29" t="s">
        <v>18884</v>
      </c>
      <c r="G3581" t="s">
        <v>76</v>
      </c>
    </row>
    <row r="3582" spans="1:7" x14ac:dyDescent="0.25">
      <c r="A3582" s="29" t="s">
        <v>10526</v>
      </c>
      <c r="B3582" s="29" t="s">
        <v>10527</v>
      </c>
      <c r="C3582" s="82">
        <v>44252</v>
      </c>
      <c r="D3582" s="29" t="s">
        <v>19063</v>
      </c>
      <c r="E3582" s="31">
        <v>1200</v>
      </c>
      <c r="F3582" s="29" t="s">
        <v>18884</v>
      </c>
      <c r="G3582" t="s">
        <v>76</v>
      </c>
    </row>
    <row r="3583" spans="1:7" x14ac:dyDescent="0.25">
      <c r="A3583" s="29" t="s">
        <v>10528</v>
      </c>
      <c r="B3583" s="29" t="s">
        <v>10529</v>
      </c>
      <c r="C3583" s="82">
        <v>44252</v>
      </c>
      <c r="D3583" s="29" t="s">
        <v>19063</v>
      </c>
      <c r="E3583" s="31">
        <v>1200</v>
      </c>
      <c r="F3583" s="29" t="s">
        <v>18884</v>
      </c>
      <c r="G3583" t="s">
        <v>76</v>
      </c>
    </row>
    <row r="3584" spans="1:7" x14ac:dyDescent="0.25">
      <c r="A3584" s="29" t="s">
        <v>10530</v>
      </c>
      <c r="B3584" s="29" t="s">
        <v>10531</v>
      </c>
      <c r="C3584" s="82">
        <v>44252</v>
      </c>
      <c r="D3584" s="29" t="s">
        <v>19063</v>
      </c>
      <c r="E3584" s="31">
        <v>1200</v>
      </c>
      <c r="F3584" s="29" t="s">
        <v>18884</v>
      </c>
      <c r="G3584" t="s">
        <v>76</v>
      </c>
    </row>
    <row r="3585" spans="1:7" x14ac:dyDescent="0.25">
      <c r="A3585" s="29" t="s">
        <v>10738</v>
      </c>
      <c r="B3585" s="29" t="s">
        <v>10739</v>
      </c>
      <c r="C3585" s="82">
        <v>44252</v>
      </c>
      <c r="D3585" s="29" t="s">
        <v>19063</v>
      </c>
      <c r="E3585" s="31">
        <v>1200</v>
      </c>
      <c r="F3585" s="29" t="s">
        <v>18884</v>
      </c>
      <c r="G3585" t="s">
        <v>25</v>
      </c>
    </row>
    <row r="3586" spans="1:7" x14ac:dyDescent="0.25">
      <c r="A3586" s="29" t="s">
        <v>10296</v>
      </c>
      <c r="B3586" s="29" t="s">
        <v>10297</v>
      </c>
      <c r="C3586" s="82">
        <v>44253</v>
      </c>
      <c r="D3586" s="29" t="s">
        <v>19092</v>
      </c>
      <c r="E3586" s="31">
        <v>1600</v>
      </c>
      <c r="F3586" s="29" t="s">
        <v>18886</v>
      </c>
      <c r="G3586" t="s">
        <v>76</v>
      </c>
    </row>
    <row r="3587" spans="1:7" x14ac:dyDescent="0.25">
      <c r="A3587" s="29" t="s">
        <v>10709</v>
      </c>
      <c r="B3587" s="29" t="s">
        <v>10710</v>
      </c>
      <c r="C3587" s="82">
        <v>44253</v>
      </c>
      <c r="D3587" s="29" t="s">
        <v>18968</v>
      </c>
      <c r="E3587" s="31">
        <v>1030</v>
      </c>
      <c r="F3587" s="29" t="s">
        <v>18884</v>
      </c>
      <c r="G3587" t="s">
        <v>512</v>
      </c>
    </row>
    <row r="3588" spans="1:7" x14ac:dyDescent="0.25">
      <c r="A3588" s="29" t="s">
        <v>10765</v>
      </c>
      <c r="B3588" s="29" t="s">
        <v>10766</v>
      </c>
      <c r="C3588" s="82">
        <v>44253</v>
      </c>
      <c r="D3588" s="29" t="s">
        <v>18966</v>
      </c>
      <c r="E3588" s="31">
        <v>1000</v>
      </c>
      <c r="F3588" s="29" t="s">
        <v>18884</v>
      </c>
      <c r="G3588" t="s">
        <v>563</v>
      </c>
    </row>
    <row r="3589" spans="1:7" x14ac:dyDescent="0.25">
      <c r="A3589" s="29" t="s">
        <v>10299</v>
      </c>
      <c r="B3589" s="29" t="s">
        <v>10300</v>
      </c>
      <c r="C3589" s="82">
        <v>44253</v>
      </c>
      <c r="D3589" s="29" t="s">
        <v>18966</v>
      </c>
      <c r="E3589" s="31">
        <v>1000</v>
      </c>
      <c r="F3589" s="29" t="s">
        <v>18884</v>
      </c>
      <c r="G3589" t="s">
        <v>76</v>
      </c>
    </row>
    <row r="3590" spans="1:7" x14ac:dyDescent="0.25">
      <c r="A3590" s="29" t="s">
        <v>10301</v>
      </c>
      <c r="B3590" s="29" t="s">
        <v>10302</v>
      </c>
      <c r="C3590" s="82">
        <v>44253</v>
      </c>
      <c r="D3590" s="29" t="s">
        <v>18966</v>
      </c>
      <c r="E3590" s="31">
        <v>1000</v>
      </c>
      <c r="F3590" s="29" t="s">
        <v>18884</v>
      </c>
      <c r="G3590" t="s">
        <v>76</v>
      </c>
    </row>
    <row r="3591" spans="1:7" x14ac:dyDescent="0.25">
      <c r="A3591" s="29" t="s">
        <v>10427</v>
      </c>
      <c r="B3591" s="29" t="s">
        <v>10428</v>
      </c>
      <c r="C3591" s="82">
        <v>44254</v>
      </c>
      <c r="D3591" s="29" t="s">
        <v>19060</v>
      </c>
      <c r="E3591" s="31">
        <v>1160</v>
      </c>
      <c r="F3591" s="29" t="s">
        <v>18884</v>
      </c>
      <c r="G3591" t="s">
        <v>76</v>
      </c>
    </row>
    <row r="3592" spans="1:7" x14ac:dyDescent="0.25">
      <c r="A3592" s="29" t="s">
        <v>10704</v>
      </c>
      <c r="B3592" s="29" t="s">
        <v>10705</v>
      </c>
      <c r="C3592" s="82">
        <v>44254</v>
      </c>
      <c r="D3592" s="29" t="s">
        <v>18968</v>
      </c>
      <c r="E3592" s="31">
        <v>1030</v>
      </c>
      <c r="F3592" s="29" t="s">
        <v>18884</v>
      </c>
      <c r="G3592" t="s">
        <v>512</v>
      </c>
    </row>
    <row r="3593" spans="1:7" x14ac:dyDescent="0.25">
      <c r="A3593" s="29" t="s">
        <v>10270</v>
      </c>
      <c r="B3593" s="29" t="s">
        <v>10271</v>
      </c>
      <c r="C3593" s="82">
        <v>44254</v>
      </c>
      <c r="D3593" s="29" t="s">
        <v>18968</v>
      </c>
      <c r="E3593" s="31">
        <v>1030</v>
      </c>
      <c r="F3593" s="29" t="s">
        <v>18884</v>
      </c>
      <c r="G3593" t="s">
        <v>76</v>
      </c>
    </row>
    <row r="3594" spans="1:7" x14ac:dyDescent="0.25">
      <c r="A3594" s="29" t="s">
        <v>7924</v>
      </c>
      <c r="B3594" s="29" t="s">
        <v>7925</v>
      </c>
      <c r="C3594" s="82">
        <v>44256</v>
      </c>
      <c r="D3594" s="29" t="s">
        <v>18968</v>
      </c>
      <c r="E3594" s="31">
        <v>1030</v>
      </c>
      <c r="F3594" s="29" t="s">
        <v>18884</v>
      </c>
      <c r="G3594" t="s">
        <v>490</v>
      </c>
    </row>
    <row r="3595" spans="1:7" x14ac:dyDescent="0.25">
      <c r="A3595" s="29" t="s">
        <v>13502</v>
      </c>
      <c r="B3595" s="29" t="s">
        <v>13503</v>
      </c>
      <c r="C3595" s="82">
        <v>44256</v>
      </c>
      <c r="D3595" s="29" t="s">
        <v>18979</v>
      </c>
      <c r="E3595" s="31">
        <v>1140</v>
      </c>
      <c r="F3595" s="29" t="s">
        <v>18884</v>
      </c>
      <c r="G3595" t="s">
        <v>76</v>
      </c>
    </row>
    <row r="3596" spans="1:7" x14ac:dyDescent="0.25">
      <c r="A3596" s="29" t="s">
        <v>13505</v>
      </c>
      <c r="B3596" s="29" t="s">
        <v>13506</v>
      </c>
      <c r="C3596" s="82">
        <v>44256</v>
      </c>
      <c r="D3596" s="29" t="s">
        <v>19051</v>
      </c>
      <c r="E3596" s="31">
        <v>1040</v>
      </c>
      <c r="F3596" s="29" t="s">
        <v>18884</v>
      </c>
      <c r="G3596" t="s">
        <v>76</v>
      </c>
    </row>
    <row r="3597" spans="1:7" x14ac:dyDescent="0.25">
      <c r="A3597" s="29" t="s">
        <v>13507</v>
      </c>
      <c r="B3597" s="29" t="s">
        <v>13508</v>
      </c>
      <c r="C3597" s="82">
        <v>44256</v>
      </c>
      <c r="D3597" s="29" t="s">
        <v>18975</v>
      </c>
      <c r="E3597" s="31">
        <v>1082</v>
      </c>
      <c r="F3597" s="29" t="s">
        <v>18884</v>
      </c>
      <c r="G3597" t="s">
        <v>76</v>
      </c>
    </row>
    <row r="3598" spans="1:7" x14ac:dyDescent="0.25">
      <c r="A3598" s="29" t="s">
        <v>13475</v>
      </c>
      <c r="B3598" s="29" t="s">
        <v>13476</v>
      </c>
      <c r="C3598" s="82">
        <v>44252</v>
      </c>
      <c r="D3598" s="29" t="s">
        <v>19271</v>
      </c>
      <c r="E3598" s="31">
        <v>3600</v>
      </c>
      <c r="F3598" s="29" t="s">
        <v>18888</v>
      </c>
      <c r="G3598" t="s">
        <v>76</v>
      </c>
    </row>
    <row r="3599" spans="1:7" x14ac:dyDescent="0.25">
      <c r="A3599" s="29" t="s">
        <v>10558</v>
      </c>
      <c r="B3599" s="29" t="s">
        <v>10559</v>
      </c>
      <c r="C3599" s="82">
        <v>44252</v>
      </c>
      <c r="D3599" s="29" t="s">
        <v>19271</v>
      </c>
      <c r="E3599" s="31">
        <v>3630</v>
      </c>
      <c r="F3599" s="29" t="s">
        <v>18888</v>
      </c>
      <c r="G3599" t="s">
        <v>221</v>
      </c>
    </row>
    <row r="3600" spans="1:7" x14ac:dyDescent="0.25">
      <c r="A3600" s="29" t="s">
        <v>10435</v>
      </c>
      <c r="B3600" s="29" t="s">
        <v>10436</v>
      </c>
      <c r="C3600" s="82">
        <v>44255</v>
      </c>
      <c r="D3600" s="29" t="s">
        <v>19203</v>
      </c>
      <c r="E3600" s="31">
        <v>3130</v>
      </c>
      <c r="F3600" s="29" t="s">
        <v>18886</v>
      </c>
      <c r="G3600" t="s">
        <v>392</v>
      </c>
    </row>
    <row r="3601" spans="1:7" x14ac:dyDescent="0.25">
      <c r="A3601" s="29" t="s">
        <v>10561</v>
      </c>
      <c r="B3601" s="29" t="s">
        <v>10562</v>
      </c>
      <c r="C3601" s="82">
        <v>44252</v>
      </c>
      <c r="D3601" s="29" t="s">
        <v>19024</v>
      </c>
      <c r="E3601" s="31">
        <v>2800</v>
      </c>
      <c r="F3601" s="29" t="s">
        <v>18887</v>
      </c>
      <c r="G3601" t="s">
        <v>221</v>
      </c>
    </row>
    <row r="3602" spans="1:7" x14ac:dyDescent="0.25">
      <c r="A3602" s="29" t="s">
        <v>10564</v>
      </c>
      <c r="B3602" s="29" t="s">
        <v>10565</v>
      </c>
      <c r="C3602" s="82">
        <v>44252</v>
      </c>
      <c r="D3602" s="29" t="s">
        <v>19275</v>
      </c>
      <c r="E3602" s="31">
        <v>3680</v>
      </c>
      <c r="F3602" s="29" t="s">
        <v>18888</v>
      </c>
      <c r="G3602" t="s">
        <v>221</v>
      </c>
    </row>
    <row r="3603" spans="1:7" x14ac:dyDescent="0.25">
      <c r="A3603" s="29" t="s">
        <v>13477</v>
      </c>
      <c r="B3603" s="29" t="s">
        <v>13478</v>
      </c>
      <c r="C3603" s="82">
        <v>44252</v>
      </c>
      <c r="D3603" s="29" t="s">
        <v>18907</v>
      </c>
      <c r="E3603" s="31">
        <v>3600</v>
      </c>
      <c r="F3603" s="29" t="s">
        <v>18888</v>
      </c>
      <c r="G3603" t="s">
        <v>76</v>
      </c>
    </row>
    <row r="3604" spans="1:7" x14ac:dyDescent="0.25">
      <c r="A3604" s="29" t="s">
        <v>13479</v>
      </c>
      <c r="B3604" s="29" t="s">
        <v>13480</v>
      </c>
      <c r="C3604" s="82">
        <v>44252</v>
      </c>
      <c r="D3604" s="29" t="s">
        <v>18907</v>
      </c>
      <c r="E3604" s="31">
        <v>3600</v>
      </c>
      <c r="F3604" s="29" t="s">
        <v>18888</v>
      </c>
      <c r="G3604" t="s">
        <v>76</v>
      </c>
    </row>
    <row r="3605" spans="1:7" x14ac:dyDescent="0.25">
      <c r="A3605" s="29" t="s">
        <v>13472</v>
      </c>
      <c r="B3605" s="29" t="s">
        <v>13473</v>
      </c>
      <c r="C3605" s="82">
        <v>44252</v>
      </c>
      <c r="D3605" s="29" t="s">
        <v>18907</v>
      </c>
      <c r="E3605" s="31">
        <v>3600</v>
      </c>
      <c r="F3605" s="29" t="s">
        <v>18888</v>
      </c>
      <c r="G3605" t="s">
        <v>76</v>
      </c>
    </row>
    <row r="3606" spans="1:7" x14ac:dyDescent="0.25">
      <c r="A3606" s="29" t="s">
        <v>13481</v>
      </c>
      <c r="B3606" s="29" t="s">
        <v>13482</v>
      </c>
      <c r="C3606" s="82">
        <v>44252</v>
      </c>
      <c r="D3606" s="29" t="s">
        <v>19271</v>
      </c>
      <c r="E3606" s="31">
        <v>3630</v>
      </c>
      <c r="F3606" s="29" t="s">
        <v>18888</v>
      </c>
      <c r="G3606" t="s">
        <v>76</v>
      </c>
    </row>
    <row r="3607" spans="1:7" x14ac:dyDescent="0.25">
      <c r="A3607" s="29" t="s">
        <v>10547</v>
      </c>
      <c r="B3607" s="29" t="s">
        <v>10548</v>
      </c>
      <c r="C3607" s="82">
        <v>44253</v>
      </c>
      <c r="D3607" s="29" t="s">
        <v>19291</v>
      </c>
      <c r="E3607" s="31">
        <v>3740</v>
      </c>
      <c r="F3607" s="29" t="s">
        <v>18888</v>
      </c>
      <c r="G3607" t="s">
        <v>221</v>
      </c>
    </row>
    <row r="3608" spans="1:7" x14ac:dyDescent="0.25">
      <c r="A3608" s="29" t="s">
        <v>7898</v>
      </c>
      <c r="B3608" s="29" t="s">
        <v>7899</v>
      </c>
      <c r="C3608" s="82">
        <v>44253</v>
      </c>
      <c r="D3608" s="29" t="s">
        <v>19310</v>
      </c>
      <c r="E3608" s="31">
        <v>3960</v>
      </c>
      <c r="F3608" s="29" t="s">
        <v>18888</v>
      </c>
      <c r="G3608" s="27" t="s">
        <v>490</v>
      </c>
    </row>
    <row r="3609" spans="1:7" x14ac:dyDescent="0.25">
      <c r="A3609" s="29" t="s">
        <v>10550</v>
      </c>
      <c r="B3609" s="29" t="s">
        <v>10551</v>
      </c>
      <c r="C3609" s="82">
        <v>44253</v>
      </c>
      <c r="D3609" s="29" t="s">
        <v>18907</v>
      </c>
      <c r="E3609" s="31">
        <v>3600</v>
      </c>
      <c r="F3609" s="29" t="s">
        <v>18888</v>
      </c>
      <c r="G3609" t="s">
        <v>221</v>
      </c>
    </row>
    <row r="3610" spans="1:7" x14ac:dyDescent="0.25">
      <c r="A3610" s="29" t="s">
        <v>10552</v>
      </c>
      <c r="B3610" s="29" t="s">
        <v>10553</v>
      </c>
      <c r="C3610" s="82">
        <v>44253</v>
      </c>
      <c r="D3610" s="29" t="s">
        <v>19310</v>
      </c>
      <c r="E3610" s="31">
        <v>3960</v>
      </c>
      <c r="F3610" s="29" t="s">
        <v>18888</v>
      </c>
      <c r="G3610" t="s">
        <v>221</v>
      </c>
    </row>
    <row r="3611" spans="1:7" x14ac:dyDescent="0.25">
      <c r="A3611" s="29" t="s">
        <v>10554</v>
      </c>
      <c r="B3611" s="29" t="s">
        <v>10555</v>
      </c>
      <c r="C3611" s="82">
        <v>44253</v>
      </c>
      <c r="D3611" s="29" t="s">
        <v>19309</v>
      </c>
      <c r="E3611" s="31">
        <v>3950</v>
      </c>
      <c r="F3611" s="29" t="s">
        <v>18888</v>
      </c>
      <c r="G3611" t="s">
        <v>221</v>
      </c>
    </row>
    <row r="3612" spans="1:7" x14ac:dyDescent="0.25">
      <c r="A3612" s="29" t="s">
        <v>10247</v>
      </c>
      <c r="B3612" s="29" t="s">
        <v>10248</v>
      </c>
      <c r="C3612" s="82">
        <v>44255</v>
      </c>
      <c r="D3612" s="29" t="s">
        <v>19271</v>
      </c>
      <c r="E3612" s="31">
        <v>3630</v>
      </c>
      <c r="F3612" s="29" t="s">
        <v>18888</v>
      </c>
      <c r="G3612" t="s">
        <v>76</v>
      </c>
    </row>
    <row r="3613" spans="1:7" x14ac:dyDescent="0.25">
      <c r="A3613" s="29" t="s">
        <v>10273</v>
      </c>
      <c r="B3613" s="29" t="s">
        <v>10274</v>
      </c>
      <c r="C3613" s="82">
        <v>44254</v>
      </c>
      <c r="D3613" s="29" t="s">
        <v>19271</v>
      </c>
      <c r="E3613" s="31">
        <v>3630</v>
      </c>
      <c r="F3613" s="29" t="s">
        <v>18888</v>
      </c>
      <c r="G3613" t="s">
        <v>76</v>
      </c>
    </row>
    <row r="3614" spans="1:7" x14ac:dyDescent="0.25">
      <c r="A3614" s="29" t="s">
        <v>10275</v>
      </c>
      <c r="B3614" s="29" t="s">
        <v>10276</v>
      </c>
      <c r="C3614" s="82">
        <v>44254</v>
      </c>
      <c r="D3614" s="29" t="s">
        <v>19280</v>
      </c>
      <c r="E3614" s="31">
        <v>3650</v>
      </c>
      <c r="F3614" s="29" t="s">
        <v>18888</v>
      </c>
      <c r="G3614" t="s">
        <v>76</v>
      </c>
    </row>
    <row r="3615" spans="1:7" x14ac:dyDescent="0.25">
      <c r="A3615" s="29" t="s">
        <v>10277</v>
      </c>
      <c r="B3615" s="29" t="s">
        <v>10278</v>
      </c>
      <c r="C3615" s="82">
        <v>44254</v>
      </c>
      <c r="D3615" s="29" t="s">
        <v>19166</v>
      </c>
      <c r="E3615" s="31">
        <v>3640</v>
      </c>
      <c r="F3615" s="29" t="s">
        <v>18888</v>
      </c>
      <c r="G3615" t="s">
        <v>76</v>
      </c>
    </row>
    <row r="3616" spans="1:7" x14ac:dyDescent="0.25">
      <c r="A3616" s="29" t="s">
        <v>10280</v>
      </c>
      <c r="B3616" s="29" t="s">
        <v>10281</v>
      </c>
      <c r="C3616" s="82">
        <v>44254</v>
      </c>
      <c r="D3616" s="29" t="s">
        <v>19310</v>
      </c>
      <c r="E3616" s="31">
        <v>3960</v>
      </c>
      <c r="F3616" s="29" t="s">
        <v>18888</v>
      </c>
      <c r="G3616" t="s">
        <v>76</v>
      </c>
    </row>
    <row r="3617" spans="1:7" x14ac:dyDescent="0.25">
      <c r="A3617" s="29" t="s">
        <v>10283</v>
      </c>
      <c r="B3617" s="29" t="s">
        <v>10284</v>
      </c>
      <c r="C3617" s="82">
        <v>44254</v>
      </c>
      <c r="D3617" s="29" t="s">
        <v>19232</v>
      </c>
      <c r="E3617" s="31">
        <v>3650</v>
      </c>
      <c r="F3617" s="29" t="s">
        <v>18888</v>
      </c>
      <c r="G3617" t="s">
        <v>76</v>
      </c>
    </row>
    <row r="3618" spans="1:7" x14ac:dyDescent="0.25">
      <c r="A3618" s="29" t="s">
        <v>10285</v>
      </c>
      <c r="B3618" s="29" t="s">
        <v>10286</v>
      </c>
      <c r="C3618" s="82">
        <v>44254</v>
      </c>
      <c r="D3618" s="29" t="s">
        <v>19276</v>
      </c>
      <c r="E3618" s="31">
        <v>3631</v>
      </c>
      <c r="F3618" s="29" t="s">
        <v>18888</v>
      </c>
      <c r="G3618" t="s">
        <v>76</v>
      </c>
    </row>
    <row r="3619" spans="1:7" x14ac:dyDescent="0.25">
      <c r="A3619" s="29" t="s">
        <v>10288</v>
      </c>
      <c r="B3619" s="29" t="s">
        <v>10289</v>
      </c>
      <c r="C3619" s="82">
        <v>44254</v>
      </c>
      <c r="D3619" s="29" t="s">
        <v>19271</v>
      </c>
      <c r="E3619" s="31">
        <v>3630</v>
      </c>
      <c r="F3619" s="29" t="s">
        <v>18888</v>
      </c>
      <c r="G3619" t="s">
        <v>76</v>
      </c>
    </row>
    <row r="3620" spans="1:7" x14ac:dyDescent="0.25">
      <c r="A3620" s="29" t="s">
        <v>10706</v>
      </c>
      <c r="B3620" s="29" t="s">
        <v>10707</v>
      </c>
      <c r="C3620" s="82">
        <v>44254</v>
      </c>
      <c r="D3620" s="29" t="s">
        <v>18907</v>
      </c>
      <c r="E3620" s="31">
        <v>3600</v>
      </c>
      <c r="F3620" s="29" t="s">
        <v>18888</v>
      </c>
      <c r="G3620" t="s">
        <v>1602</v>
      </c>
    </row>
    <row r="3621" spans="1:7" x14ac:dyDescent="0.25">
      <c r="A3621" s="29" t="s">
        <v>10469</v>
      </c>
      <c r="B3621" s="29" t="s">
        <v>10470</v>
      </c>
      <c r="C3621" s="82">
        <v>44255</v>
      </c>
      <c r="D3621" s="29" t="s">
        <v>19122</v>
      </c>
      <c r="E3621" s="31">
        <v>2223</v>
      </c>
      <c r="F3621" s="29" t="s">
        <v>18887</v>
      </c>
      <c r="G3621" t="s">
        <v>76</v>
      </c>
    </row>
    <row r="3622" spans="1:7" x14ac:dyDescent="0.25">
      <c r="A3622" s="29" t="s">
        <v>10472</v>
      </c>
      <c r="B3622" s="29" t="s">
        <v>10473</v>
      </c>
      <c r="C3622" s="82">
        <v>44255</v>
      </c>
      <c r="D3622" s="29" t="s">
        <v>19119</v>
      </c>
      <c r="E3622" s="31">
        <v>2220</v>
      </c>
      <c r="F3622" s="29" t="s">
        <v>18887</v>
      </c>
      <c r="G3622" t="s">
        <v>76</v>
      </c>
    </row>
    <row r="3623" spans="1:7" x14ac:dyDescent="0.25">
      <c r="A3623" s="29" t="s">
        <v>12956</v>
      </c>
      <c r="B3623" s="29" t="s">
        <v>12957</v>
      </c>
      <c r="C3623" s="82">
        <v>44195</v>
      </c>
      <c r="D3623" s="29" t="s">
        <v>19432</v>
      </c>
      <c r="E3623" s="31">
        <v>8660</v>
      </c>
      <c r="F3623" s="29" t="s">
        <v>18893</v>
      </c>
      <c r="G3623" t="s">
        <v>41</v>
      </c>
    </row>
    <row r="3624" spans="1:7" x14ac:dyDescent="0.25">
      <c r="A3624" s="29" t="s">
        <v>12962</v>
      </c>
      <c r="B3624" s="29" t="s">
        <v>12963</v>
      </c>
      <c r="C3624" s="82">
        <v>44217</v>
      </c>
      <c r="D3624" s="29" t="s">
        <v>19380</v>
      </c>
      <c r="E3624" s="31">
        <v>8400</v>
      </c>
      <c r="F3624" s="29" t="s">
        <v>18893</v>
      </c>
      <c r="G3624" t="s">
        <v>221</v>
      </c>
    </row>
    <row r="3625" spans="1:7" x14ac:dyDescent="0.25">
      <c r="A3625" s="29" t="s">
        <v>15649</v>
      </c>
      <c r="B3625" s="29" t="s">
        <v>15650</v>
      </c>
      <c r="C3625" s="82">
        <v>44218</v>
      </c>
      <c r="D3625" s="29" t="s">
        <v>19375</v>
      </c>
      <c r="E3625" s="31">
        <v>8200</v>
      </c>
      <c r="F3625" s="29" t="s">
        <v>18893</v>
      </c>
      <c r="G3625" t="s">
        <v>221</v>
      </c>
    </row>
    <row r="3626" spans="1:7" x14ac:dyDescent="0.25">
      <c r="A3626" s="29" t="s">
        <v>12967</v>
      </c>
      <c r="B3626" s="29" t="s">
        <v>12968</v>
      </c>
      <c r="C3626" s="82">
        <v>44217</v>
      </c>
      <c r="D3626" s="29" t="s">
        <v>19428</v>
      </c>
      <c r="E3626" s="31">
        <v>8000</v>
      </c>
      <c r="F3626" s="29" t="s">
        <v>18893</v>
      </c>
      <c r="G3626" t="s">
        <v>76</v>
      </c>
    </row>
    <row r="3627" spans="1:7" x14ac:dyDescent="0.25">
      <c r="A3627" s="29" t="s">
        <v>9695</v>
      </c>
      <c r="B3627" s="29" t="s">
        <v>9696</v>
      </c>
      <c r="C3627" s="82">
        <v>44221</v>
      </c>
      <c r="D3627" s="29" t="s">
        <v>18915</v>
      </c>
      <c r="E3627" s="31">
        <v>8020</v>
      </c>
      <c r="F3627" s="29" t="s">
        <v>18893</v>
      </c>
      <c r="G3627" t="s">
        <v>76</v>
      </c>
    </row>
    <row r="3628" spans="1:7" x14ac:dyDescent="0.25">
      <c r="A3628" s="29" t="s">
        <v>9700</v>
      </c>
      <c r="B3628" s="29" t="s">
        <v>9701</v>
      </c>
      <c r="C3628" s="82">
        <v>44221</v>
      </c>
      <c r="D3628" s="29" t="s">
        <v>19427</v>
      </c>
      <c r="E3628" s="31">
        <v>8480</v>
      </c>
      <c r="F3628" s="29" t="s">
        <v>18893</v>
      </c>
      <c r="G3628" t="s">
        <v>221</v>
      </c>
    </row>
    <row r="3629" spans="1:7" x14ac:dyDescent="0.25">
      <c r="A3629" s="29" t="s">
        <v>9705</v>
      </c>
      <c r="B3629" s="29" t="s">
        <v>9706</v>
      </c>
      <c r="C3629" s="82">
        <v>44221</v>
      </c>
      <c r="D3629" s="29" t="s">
        <v>19380</v>
      </c>
      <c r="E3629" s="31">
        <v>8400</v>
      </c>
      <c r="F3629" s="29" t="s">
        <v>18893</v>
      </c>
      <c r="G3629" t="s">
        <v>221</v>
      </c>
    </row>
    <row r="3630" spans="1:7" x14ac:dyDescent="0.25">
      <c r="A3630" s="29" t="s">
        <v>9709</v>
      </c>
      <c r="B3630" s="29" t="s">
        <v>9710</v>
      </c>
      <c r="C3630" s="82">
        <v>44222</v>
      </c>
      <c r="D3630" s="29" t="s">
        <v>19381</v>
      </c>
      <c r="E3630" s="31">
        <v>8420</v>
      </c>
      <c r="F3630" s="29" t="s">
        <v>18893</v>
      </c>
      <c r="G3630" t="s">
        <v>76</v>
      </c>
    </row>
    <row r="3631" spans="1:7" x14ac:dyDescent="0.25">
      <c r="A3631" s="29" t="s">
        <v>15683</v>
      </c>
      <c r="B3631" s="29" t="s">
        <v>15684</v>
      </c>
      <c r="C3631" s="82">
        <v>44223</v>
      </c>
      <c r="D3631" s="29" t="s">
        <v>19425</v>
      </c>
      <c r="E3631" s="31">
        <v>8310</v>
      </c>
      <c r="F3631" s="29" t="s">
        <v>18893</v>
      </c>
      <c r="G3631" t="s">
        <v>41</v>
      </c>
    </row>
    <row r="3632" spans="1:7" x14ac:dyDescent="0.25">
      <c r="A3632" s="29" t="s">
        <v>9713</v>
      </c>
      <c r="B3632" s="29" t="s">
        <v>9714</v>
      </c>
      <c r="C3632" s="82">
        <v>44224</v>
      </c>
      <c r="D3632" s="29" t="s">
        <v>19424</v>
      </c>
      <c r="E3632" s="31">
        <v>8301</v>
      </c>
      <c r="F3632" s="29" t="s">
        <v>18893</v>
      </c>
      <c r="G3632" t="s">
        <v>76</v>
      </c>
    </row>
    <row r="3633" spans="1:7" x14ac:dyDescent="0.25">
      <c r="A3633" s="29" t="s">
        <v>15687</v>
      </c>
      <c r="B3633" s="29" t="s">
        <v>15688</v>
      </c>
      <c r="C3633" s="82">
        <v>44225</v>
      </c>
      <c r="D3633" s="29" t="s">
        <v>18916</v>
      </c>
      <c r="E3633" s="31">
        <v>8210</v>
      </c>
      <c r="F3633" s="29" t="s">
        <v>18893</v>
      </c>
      <c r="G3633" t="s">
        <v>41</v>
      </c>
    </row>
    <row r="3634" spans="1:7" x14ac:dyDescent="0.25">
      <c r="A3634" s="29" t="s">
        <v>9718</v>
      </c>
      <c r="B3634" s="29" t="s">
        <v>9719</v>
      </c>
      <c r="C3634" s="82">
        <v>44225</v>
      </c>
      <c r="D3634" s="29" t="s">
        <v>19379</v>
      </c>
      <c r="E3634" s="31">
        <v>8340</v>
      </c>
      <c r="F3634" s="29" t="s">
        <v>18893</v>
      </c>
      <c r="G3634" t="s">
        <v>76</v>
      </c>
    </row>
    <row r="3635" spans="1:7" x14ac:dyDescent="0.25">
      <c r="A3635" s="29" t="s">
        <v>15677</v>
      </c>
      <c r="B3635" s="29" t="s">
        <v>15678</v>
      </c>
      <c r="C3635" s="82">
        <v>44225</v>
      </c>
      <c r="D3635" s="29" t="s">
        <v>19426</v>
      </c>
      <c r="E3635" s="31">
        <v>8370</v>
      </c>
      <c r="F3635" s="29" t="s">
        <v>18893</v>
      </c>
      <c r="G3635" t="s">
        <v>221</v>
      </c>
    </row>
    <row r="3636" spans="1:7" x14ac:dyDescent="0.25">
      <c r="A3636" s="29" t="s">
        <v>15692</v>
      </c>
      <c r="B3636" s="29" t="s">
        <v>15693</v>
      </c>
      <c r="C3636" s="82">
        <v>44225</v>
      </c>
      <c r="D3636" s="29" t="s">
        <v>18919</v>
      </c>
      <c r="E3636" s="31">
        <v>8470</v>
      </c>
      <c r="F3636" s="29" t="s">
        <v>18893</v>
      </c>
      <c r="G3636" t="s">
        <v>221</v>
      </c>
    </row>
    <row r="3637" spans="1:7" x14ac:dyDescent="0.25">
      <c r="A3637" s="29" t="s">
        <v>17346</v>
      </c>
      <c r="B3637" s="29" t="s">
        <v>17347</v>
      </c>
      <c r="C3637" s="82">
        <v>44231</v>
      </c>
      <c r="D3637" s="29" t="s">
        <v>19375</v>
      </c>
      <c r="E3637" s="31">
        <v>8200</v>
      </c>
      <c r="F3637" s="29" t="s">
        <v>18893</v>
      </c>
      <c r="G3637" t="s">
        <v>221</v>
      </c>
    </row>
    <row r="3638" spans="1:7" x14ac:dyDescent="0.25">
      <c r="A3638" s="29" t="s">
        <v>15672</v>
      </c>
      <c r="B3638" s="29" t="s">
        <v>15673</v>
      </c>
      <c r="C3638" s="82">
        <v>44231</v>
      </c>
      <c r="D3638" s="29" t="s">
        <v>19375</v>
      </c>
      <c r="E3638" s="31">
        <v>8200</v>
      </c>
      <c r="F3638" s="29" t="s">
        <v>18893</v>
      </c>
      <c r="G3638" t="s">
        <v>221</v>
      </c>
    </row>
    <row r="3639" spans="1:7" x14ac:dyDescent="0.25">
      <c r="A3639" s="29" t="s">
        <v>17361</v>
      </c>
      <c r="B3639" s="29" t="s">
        <v>17362</v>
      </c>
      <c r="C3639" s="82">
        <v>44231</v>
      </c>
      <c r="D3639" s="29" t="s">
        <v>19375</v>
      </c>
      <c r="E3639" s="31">
        <v>8200</v>
      </c>
      <c r="F3639" s="29" t="s">
        <v>18893</v>
      </c>
      <c r="G3639" t="s">
        <v>221</v>
      </c>
    </row>
    <row r="3640" spans="1:7" x14ac:dyDescent="0.25">
      <c r="A3640" s="29" t="s">
        <v>15675</v>
      </c>
      <c r="B3640" s="29" t="s">
        <v>15676</v>
      </c>
      <c r="C3640" s="82">
        <v>44231</v>
      </c>
      <c r="D3640" s="29" t="s">
        <v>19375</v>
      </c>
      <c r="E3640" s="31">
        <v>8200</v>
      </c>
      <c r="F3640" s="29" t="s">
        <v>18893</v>
      </c>
      <c r="G3640" t="s">
        <v>221</v>
      </c>
    </row>
    <row r="3641" spans="1:7" x14ac:dyDescent="0.25">
      <c r="A3641" s="29" t="s">
        <v>15670</v>
      </c>
      <c r="B3641" s="29" t="s">
        <v>15671</v>
      </c>
      <c r="C3641" s="82">
        <v>44231</v>
      </c>
      <c r="D3641" s="29" t="s">
        <v>19424</v>
      </c>
      <c r="E3641" s="31">
        <v>8301</v>
      </c>
      <c r="F3641" s="29" t="s">
        <v>18893</v>
      </c>
      <c r="G3641" t="s">
        <v>76</v>
      </c>
    </row>
    <row r="3642" spans="1:7" x14ac:dyDescent="0.25">
      <c r="A3642" s="29" t="s">
        <v>15697</v>
      </c>
      <c r="B3642" s="29" t="s">
        <v>15698</v>
      </c>
      <c r="C3642" s="82">
        <v>44232</v>
      </c>
      <c r="D3642" s="29" t="s">
        <v>19426</v>
      </c>
      <c r="E3642" s="31">
        <v>8370</v>
      </c>
      <c r="F3642" s="29" t="s">
        <v>18893</v>
      </c>
      <c r="G3642" t="s">
        <v>76</v>
      </c>
    </row>
    <row r="3643" spans="1:7" x14ac:dyDescent="0.25">
      <c r="A3643" s="29" t="s">
        <v>15695</v>
      </c>
      <c r="B3643" s="29" t="s">
        <v>15696</v>
      </c>
      <c r="C3643" s="82">
        <v>44232</v>
      </c>
      <c r="D3643" s="29" t="s">
        <v>19379</v>
      </c>
      <c r="E3643" s="31">
        <v>8340</v>
      </c>
      <c r="F3643" s="29" t="s">
        <v>18893</v>
      </c>
      <c r="G3643" t="s">
        <v>41</v>
      </c>
    </row>
    <row r="3644" spans="1:7" x14ac:dyDescent="0.25">
      <c r="A3644" s="29" t="s">
        <v>15666</v>
      </c>
      <c r="B3644" s="29" t="s">
        <v>15667</v>
      </c>
      <c r="C3644" s="82">
        <v>44231</v>
      </c>
      <c r="D3644" s="29" t="s">
        <v>18942</v>
      </c>
      <c r="E3644" s="31">
        <v>8820</v>
      </c>
      <c r="F3644" s="29" t="s">
        <v>18893</v>
      </c>
      <c r="G3644" t="s">
        <v>76</v>
      </c>
    </row>
    <row r="3645" spans="1:7" x14ac:dyDescent="0.25">
      <c r="A3645" s="29" t="s">
        <v>15662</v>
      </c>
      <c r="B3645" s="29" t="s">
        <v>15663</v>
      </c>
      <c r="C3645" s="82">
        <v>44232</v>
      </c>
      <c r="D3645" s="29" t="s">
        <v>19387</v>
      </c>
      <c r="E3645" s="31">
        <v>8450</v>
      </c>
      <c r="F3645" s="29" t="s">
        <v>18893</v>
      </c>
      <c r="G3645" t="s">
        <v>221</v>
      </c>
    </row>
    <row r="3646" spans="1:7" x14ac:dyDescent="0.25">
      <c r="A3646" s="29" t="s">
        <v>15656</v>
      </c>
      <c r="B3646" s="29" t="s">
        <v>15657</v>
      </c>
      <c r="C3646" s="82">
        <v>44232</v>
      </c>
      <c r="D3646" s="29" t="s">
        <v>18919</v>
      </c>
      <c r="E3646" s="31">
        <v>8470</v>
      </c>
      <c r="F3646" s="29" t="s">
        <v>18893</v>
      </c>
      <c r="G3646" t="s">
        <v>221</v>
      </c>
    </row>
    <row r="3647" spans="1:7" x14ac:dyDescent="0.25">
      <c r="A3647" s="29" t="s">
        <v>15653</v>
      </c>
      <c r="B3647" s="29" t="s">
        <v>15654</v>
      </c>
      <c r="C3647" s="82">
        <v>44234</v>
      </c>
      <c r="D3647" s="29" t="s">
        <v>19375</v>
      </c>
      <c r="E3647" s="31">
        <v>8200</v>
      </c>
      <c r="F3647" s="29" t="s">
        <v>18893</v>
      </c>
      <c r="G3647" t="s">
        <v>76</v>
      </c>
    </row>
    <row r="3648" spans="1:7" x14ac:dyDescent="0.25">
      <c r="A3648" s="29" t="s">
        <v>12972</v>
      </c>
      <c r="B3648" s="29" t="s">
        <v>12973</v>
      </c>
      <c r="C3648" s="82">
        <v>44235</v>
      </c>
      <c r="D3648" s="29" t="s">
        <v>19429</v>
      </c>
      <c r="E3648" s="31">
        <v>8200</v>
      </c>
      <c r="F3648" s="29" t="s">
        <v>18893</v>
      </c>
      <c r="G3648" t="s">
        <v>221</v>
      </c>
    </row>
    <row r="3649" spans="1:7" x14ac:dyDescent="0.25">
      <c r="A3649" s="29" t="s">
        <v>17342</v>
      </c>
      <c r="B3649" s="29" t="s">
        <v>17343</v>
      </c>
      <c r="C3649" s="82">
        <v>44235</v>
      </c>
      <c r="D3649" s="29" t="s">
        <v>19375</v>
      </c>
      <c r="E3649" s="31">
        <v>8200</v>
      </c>
      <c r="F3649" s="29" t="s">
        <v>18893</v>
      </c>
      <c r="G3649" t="s">
        <v>221</v>
      </c>
    </row>
    <row r="3650" spans="1:7" x14ac:dyDescent="0.25">
      <c r="A3650" s="29" t="s">
        <v>12977</v>
      </c>
      <c r="B3650" s="29" t="s">
        <v>12978</v>
      </c>
      <c r="C3650" s="82">
        <v>44236</v>
      </c>
      <c r="D3650" s="29" t="s">
        <v>19380</v>
      </c>
      <c r="E3650" s="31">
        <v>8400</v>
      </c>
      <c r="F3650" s="29" t="s">
        <v>18893</v>
      </c>
      <c r="G3650" t="s">
        <v>221</v>
      </c>
    </row>
    <row r="3651" spans="1:7" x14ac:dyDescent="0.25">
      <c r="A3651" s="29" t="s">
        <v>12980</v>
      </c>
      <c r="B3651" s="29" t="s">
        <v>12981</v>
      </c>
      <c r="C3651" s="82">
        <v>44239</v>
      </c>
      <c r="D3651" s="29" t="s">
        <v>19377</v>
      </c>
      <c r="E3651" s="31">
        <v>8301</v>
      </c>
      <c r="F3651" s="29" t="s">
        <v>18893</v>
      </c>
      <c r="G3651" t="s">
        <v>221</v>
      </c>
    </row>
    <row r="3652" spans="1:7" x14ac:dyDescent="0.25">
      <c r="A3652" s="29" t="s">
        <v>17363</v>
      </c>
      <c r="B3652" s="29" t="s">
        <v>17364</v>
      </c>
      <c r="C3652" s="82">
        <v>44238</v>
      </c>
      <c r="D3652" s="29" t="s">
        <v>19423</v>
      </c>
      <c r="E3652" s="31">
        <v>8300</v>
      </c>
      <c r="F3652" s="29" t="s">
        <v>18893</v>
      </c>
      <c r="G3652" t="s">
        <v>221</v>
      </c>
    </row>
    <row r="3653" spans="1:7" x14ac:dyDescent="0.25">
      <c r="A3653" s="29" t="s">
        <v>17351</v>
      </c>
      <c r="B3653" s="29" t="s">
        <v>17352</v>
      </c>
      <c r="C3653" s="82">
        <v>44239</v>
      </c>
      <c r="D3653" s="29" t="s">
        <v>18919</v>
      </c>
      <c r="E3653" s="31">
        <v>8470</v>
      </c>
      <c r="F3653" s="29" t="s">
        <v>18893</v>
      </c>
      <c r="G3653" t="s">
        <v>221</v>
      </c>
    </row>
    <row r="3654" spans="1:7" x14ac:dyDescent="0.25">
      <c r="A3654" s="29" t="s">
        <v>17348</v>
      </c>
      <c r="B3654" s="29" t="s">
        <v>17349</v>
      </c>
      <c r="C3654" s="82">
        <v>44239</v>
      </c>
      <c r="D3654" s="29" t="s">
        <v>19426</v>
      </c>
      <c r="E3654" s="31">
        <v>8370</v>
      </c>
      <c r="F3654" s="29" t="s">
        <v>18893</v>
      </c>
      <c r="G3654" t="s">
        <v>221</v>
      </c>
    </row>
    <row r="3655" spans="1:7" x14ac:dyDescent="0.25">
      <c r="A3655" s="29" t="s">
        <v>17366</v>
      </c>
      <c r="B3655" s="29" t="s">
        <v>17367</v>
      </c>
      <c r="C3655" s="82">
        <v>44242</v>
      </c>
      <c r="D3655" s="29" t="s">
        <v>19375</v>
      </c>
      <c r="E3655" s="31">
        <v>8200</v>
      </c>
      <c r="F3655" s="29" t="s">
        <v>18893</v>
      </c>
      <c r="G3655" t="s">
        <v>221</v>
      </c>
    </row>
    <row r="3656" spans="1:7" x14ac:dyDescent="0.25">
      <c r="A3656" s="29" t="s">
        <v>17368</v>
      </c>
      <c r="B3656" s="29" t="s">
        <v>17369</v>
      </c>
      <c r="C3656" s="82">
        <v>44242</v>
      </c>
      <c r="D3656" s="29" t="s">
        <v>19380</v>
      </c>
      <c r="E3656" s="31">
        <v>8400</v>
      </c>
      <c r="F3656" s="29" t="s">
        <v>18893</v>
      </c>
      <c r="G3656" t="s">
        <v>221</v>
      </c>
    </row>
    <row r="3657" spans="1:7" x14ac:dyDescent="0.25">
      <c r="A3657" s="29" t="s">
        <v>17371</v>
      </c>
      <c r="B3657" s="29" t="s">
        <v>17372</v>
      </c>
      <c r="C3657" s="82">
        <v>44242</v>
      </c>
      <c r="D3657" s="29" t="s">
        <v>19387</v>
      </c>
      <c r="E3657" s="31">
        <v>8450</v>
      </c>
      <c r="F3657" s="29" t="s">
        <v>18893</v>
      </c>
      <c r="G3657" t="s">
        <v>221</v>
      </c>
    </row>
    <row r="3658" spans="1:7" x14ac:dyDescent="0.25">
      <c r="A3658" s="29" t="s">
        <v>17354</v>
      </c>
      <c r="B3658" s="29" t="s">
        <v>17355</v>
      </c>
      <c r="C3658" s="82">
        <v>44242</v>
      </c>
      <c r="D3658" s="29" t="s">
        <v>19380</v>
      </c>
      <c r="E3658" s="31">
        <v>8400</v>
      </c>
      <c r="F3658" s="29" t="s">
        <v>18893</v>
      </c>
      <c r="G3658" t="s">
        <v>221</v>
      </c>
    </row>
    <row r="3659" spans="1:7" x14ac:dyDescent="0.25">
      <c r="A3659" s="29" t="s">
        <v>17373</v>
      </c>
      <c r="B3659" s="29" t="s">
        <v>17374</v>
      </c>
      <c r="C3659" s="82">
        <v>44242</v>
      </c>
      <c r="D3659" s="29" t="s">
        <v>19381</v>
      </c>
      <c r="E3659" s="31">
        <v>8420</v>
      </c>
      <c r="F3659" s="29" t="s">
        <v>18893</v>
      </c>
      <c r="G3659" t="s">
        <v>221</v>
      </c>
    </row>
    <row r="3660" spans="1:7" x14ac:dyDescent="0.25">
      <c r="A3660" s="29" t="s">
        <v>17357</v>
      </c>
      <c r="B3660" s="29" t="s">
        <v>17358</v>
      </c>
      <c r="C3660" s="82">
        <v>44242</v>
      </c>
      <c r="D3660" s="29" t="s">
        <v>19387</v>
      </c>
      <c r="E3660" s="31">
        <v>8450</v>
      </c>
      <c r="F3660" s="29" t="s">
        <v>18893</v>
      </c>
      <c r="G3660" t="s">
        <v>221</v>
      </c>
    </row>
    <row r="3661" spans="1:7" x14ac:dyDescent="0.25">
      <c r="A3661" s="29" t="s">
        <v>4586</v>
      </c>
      <c r="B3661" s="29" t="s">
        <v>4587</v>
      </c>
      <c r="C3661" s="82">
        <v>44237</v>
      </c>
      <c r="D3661" s="29" t="s">
        <v>18918</v>
      </c>
      <c r="E3661" s="31">
        <v>8460</v>
      </c>
      <c r="F3661" s="29" t="s">
        <v>18893</v>
      </c>
      <c r="G3661" t="s">
        <v>221</v>
      </c>
    </row>
    <row r="3662" spans="1:7" x14ac:dyDescent="0.25">
      <c r="A3662" s="29" t="s">
        <v>4592</v>
      </c>
      <c r="B3662" s="29" t="s">
        <v>4593</v>
      </c>
      <c r="C3662" s="82">
        <v>44256</v>
      </c>
      <c r="D3662" s="29" t="s">
        <v>18914</v>
      </c>
      <c r="E3662" s="31">
        <v>8000</v>
      </c>
      <c r="F3662" s="29" t="s">
        <v>18893</v>
      </c>
      <c r="G3662" t="s">
        <v>221</v>
      </c>
    </row>
    <row r="3663" spans="1:7" x14ac:dyDescent="0.25">
      <c r="A3663" s="29" t="s">
        <v>4598</v>
      </c>
      <c r="B3663" s="29" t="s">
        <v>4599</v>
      </c>
      <c r="C3663" s="82">
        <v>44256</v>
      </c>
      <c r="D3663" s="29" t="s">
        <v>18914</v>
      </c>
      <c r="E3663" s="31">
        <v>8000</v>
      </c>
      <c r="F3663" s="29" t="s">
        <v>18893</v>
      </c>
      <c r="G3663" t="s">
        <v>221</v>
      </c>
    </row>
    <row r="3664" spans="1:7" x14ac:dyDescent="0.25">
      <c r="A3664" s="29" t="s">
        <v>4602</v>
      </c>
      <c r="B3664" s="29" t="s">
        <v>4603</v>
      </c>
      <c r="C3664" s="82">
        <v>44253</v>
      </c>
      <c r="D3664" s="29" t="s">
        <v>19380</v>
      </c>
      <c r="E3664" s="31">
        <v>8400</v>
      </c>
      <c r="F3664" s="29" t="s">
        <v>18893</v>
      </c>
      <c r="G3664" t="s">
        <v>221</v>
      </c>
    </row>
    <row r="3665" spans="1:7" x14ac:dyDescent="0.25">
      <c r="A3665" s="29" t="s">
        <v>4606</v>
      </c>
      <c r="B3665" s="29" t="s">
        <v>4607</v>
      </c>
      <c r="C3665" s="82">
        <v>44257</v>
      </c>
      <c r="D3665" s="29" t="s">
        <v>19375</v>
      </c>
      <c r="E3665" s="31">
        <v>8200</v>
      </c>
      <c r="F3665" s="29" t="s">
        <v>18893</v>
      </c>
      <c r="G3665" t="s">
        <v>221</v>
      </c>
    </row>
    <row r="3666" spans="1:7" x14ac:dyDescent="0.25">
      <c r="A3666" s="29" t="s">
        <v>4610</v>
      </c>
      <c r="B3666" s="29" t="s">
        <v>4611</v>
      </c>
      <c r="C3666" s="82">
        <v>44256</v>
      </c>
      <c r="D3666" s="29" t="s">
        <v>18914</v>
      </c>
      <c r="E3666" s="31">
        <v>8000</v>
      </c>
      <c r="F3666" s="29" t="s">
        <v>18893</v>
      </c>
      <c r="G3666" t="s">
        <v>221</v>
      </c>
    </row>
    <row r="3667" spans="1:7" x14ac:dyDescent="0.25">
      <c r="A3667" s="29" t="s">
        <v>4614</v>
      </c>
      <c r="B3667" s="29" t="s">
        <v>4615</v>
      </c>
      <c r="C3667" s="82">
        <v>44256</v>
      </c>
      <c r="D3667" s="29" t="s">
        <v>19430</v>
      </c>
      <c r="E3667" s="31">
        <v>8301</v>
      </c>
      <c r="F3667" s="29" t="s">
        <v>18893</v>
      </c>
      <c r="G3667" t="s">
        <v>221</v>
      </c>
    </row>
    <row r="3668" spans="1:7" x14ac:dyDescent="0.25">
      <c r="A3668" s="29" t="s">
        <v>4619</v>
      </c>
      <c r="B3668" s="29" t="s">
        <v>4620</v>
      </c>
      <c r="C3668" s="82">
        <v>44256</v>
      </c>
      <c r="D3668" s="29" t="s">
        <v>18963</v>
      </c>
      <c r="E3668" s="31">
        <v>8380</v>
      </c>
      <c r="F3668" s="29" t="s">
        <v>18893</v>
      </c>
      <c r="G3668" t="s">
        <v>221</v>
      </c>
    </row>
    <row r="3669" spans="1:7" x14ac:dyDescent="0.25">
      <c r="A3669" s="29" t="s">
        <v>4625</v>
      </c>
      <c r="B3669" s="29" t="s">
        <v>4626</v>
      </c>
      <c r="C3669" s="82">
        <v>44255</v>
      </c>
      <c r="D3669" s="29" t="s">
        <v>19380</v>
      </c>
      <c r="E3669" s="31">
        <v>8400</v>
      </c>
      <c r="F3669" s="29" t="s">
        <v>18893</v>
      </c>
      <c r="G3669" t="s">
        <v>221</v>
      </c>
    </row>
    <row r="3670" spans="1:7" x14ac:dyDescent="0.25">
      <c r="A3670" s="29" t="s">
        <v>4629</v>
      </c>
      <c r="B3670" s="29" t="s">
        <v>4630</v>
      </c>
      <c r="C3670" s="82">
        <v>44255</v>
      </c>
      <c r="D3670" s="29" t="s">
        <v>19380</v>
      </c>
      <c r="E3670" s="31">
        <v>8400</v>
      </c>
      <c r="F3670" s="29" t="s">
        <v>18893</v>
      </c>
      <c r="G3670" t="s">
        <v>221</v>
      </c>
    </row>
    <row r="3671" spans="1:7" x14ac:dyDescent="0.25">
      <c r="A3671" s="29" t="s">
        <v>4633</v>
      </c>
      <c r="B3671" s="29" t="s">
        <v>4634</v>
      </c>
      <c r="C3671" s="82">
        <v>44256</v>
      </c>
      <c r="D3671" s="29" t="s">
        <v>19380</v>
      </c>
      <c r="E3671" s="31">
        <v>8400</v>
      </c>
      <c r="F3671" s="29" t="s">
        <v>18893</v>
      </c>
      <c r="G3671" t="s">
        <v>76</v>
      </c>
    </row>
    <row r="3672" spans="1:7" x14ac:dyDescent="0.25">
      <c r="A3672" s="29" t="s">
        <v>4637</v>
      </c>
      <c r="B3672" s="29" t="s">
        <v>4638</v>
      </c>
      <c r="C3672" s="82">
        <v>44257</v>
      </c>
      <c r="D3672" s="29" t="s">
        <v>19380</v>
      </c>
      <c r="E3672" s="31">
        <v>8400</v>
      </c>
      <c r="F3672" s="29" t="s">
        <v>18893</v>
      </c>
      <c r="G3672" t="s">
        <v>76</v>
      </c>
    </row>
    <row r="3673" spans="1:7" x14ac:dyDescent="0.25">
      <c r="A3673" s="29" t="s">
        <v>4640</v>
      </c>
      <c r="B3673" s="29" t="s">
        <v>4641</v>
      </c>
      <c r="C3673" s="82">
        <v>44258</v>
      </c>
      <c r="D3673" s="29" t="s">
        <v>19378</v>
      </c>
      <c r="E3673" s="31">
        <v>8310</v>
      </c>
      <c r="F3673" s="29" t="s">
        <v>18893</v>
      </c>
      <c r="G3673" t="s">
        <v>221</v>
      </c>
    </row>
    <row r="3674" spans="1:7" x14ac:dyDescent="0.25">
      <c r="A3674" s="29" t="s">
        <v>4645</v>
      </c>
      <c r="B3674" s="29" t="s">
        <v>4646</v>
      </c>
      <c r="C3674" s="82">
        <v>44258</v>
      </c>
      <c r="D3674" s="29" t="s">
        <v>18917</v>
      </c>
      <c r="E3674" s="31">
        <v>8211</v>
      </c>
      <c r="F3674" s="29" t="s">
        <v>18893</v>
      </c>
      <c r="G3674" t="s">
        <v>76</v>
      </c>
    </row>
    <row r="3675" spans="1:7" x14ac:dyDescent="0.25">
      <c r="A3675" s="29" t="s">
        <v>4649</v>
      </c>
      <c r="B3675" s="29" t="s">
        <v>4650</v>
      </c>
      <c r="C3675" s="82">
        <v>44258</v>
      </c>
      <c r="D3675" s="29" t="s">
        <v>19380</v>
      </c>
      <c r="E3675" s="31">
        <v>8400</v>
      </c>
      <c r="F3675" s="29" t="s">
        <v>18893</v>
      </c>
      <c r="G3675" t="s">
        <v>76</v>
      </c>
    </row>
    <row r="3676" spans="1:7" x14ac:dyDescent="0.25">
      <c r="A3676" s="29" t="s">
        <v>4651</v>
      </c>
      <c r="B3676" s="29" t="s">
        <v>4652</v>
      </c>
      <c r="C3676" s="82">
        <v>44258</v>
      </c>
      <c r="D3676" s="29" t="s">
        <v>19380</v>
      </c>
      <c r="E3676" s="31">
        <v>8400</v>
      </c>
      <c r="F3676" s="29" t="s">
        <v>18893</v>
      </c>
      <c r="G3676" t="s">
        <v>76</v>
      </c>
    </row>
    <row r="3677" spans="1:7" x14ac:dyDescent="0.25">
      <c r="A3677" s="29" t="s">
        <v>4653</v>
      </c>
      <c r="B3677" s="29" t="s">
        <v>4654</v>
      </c>
      <c r="C3677" s="82">
        <v>44258</v>
      </c>
      <c r="D3677" s="29" t="s">
        <v>19379</v>
      </c>
      <c r="E3677" s="31">
        <v>8340</v>
      </c>
      <c r="F3677" s="29" t="s">
        <v>18893</v>
      </c>
      <c r="G3677" t="s">
        <v>221</v>
      </c>
    </row>
    <row r="3678" spans="1:7" x14ac:dyDescent="0.25">
      <c r="A3678" s="29" t="s">
        <v>4579</v>
      </c>
      <c r="B3678" s="29" t="s">
        <v>4580</v>
      </c>
      <c r="C3678" s="82">
        <v>44258</v>
      </c>
      <c r="D3678" s="29" t="s">
        <v>19375</v>
      </c>
      <c r="E3678" s="31">
        <v>8200</v>
      </c>
      <c r="F3678" s="29" t="s">
        <v>18893</v>
      </c>
      <c r="G3678" t="s">
        <v>221</v>
      </c>
    </row>
    <row r="3679" spans="1:7" x14ac:dyDescent="0.25">
      <c r="A3679" s="29" t="s">
        <v>10820</v>
      </c>
      <c r="B3679" s="29" t="s">
        <v>10821</v>
      </c>
      <c r="C3679" s="82">
        <v>44260</v>
      </c>
      <c r="D3679" s="29" t="s">
        <v>19380</v>
      </c>
      <c r="E3679" s="31">
        <v>8400</v>
      </c>
      <c r="F3679" s="29" t="s">
        <v>18893</v>
      </c>
      <c r="G3679" t="s">
        <v>76</v>
      </c>
    </row>
    <row r="3680" spans="1:7" x14ac:dyDescent="0.25">
      <c r="A3680" s="29" t="s">
        <v>10823</v>
      </c>
      <c r="B3680" s="29" t="s">
        <v>10824</v>
      </c>
      <c r="C3680" s="82">
        <v>44260</v>
      </c>
      <c r="D3680" s="29" t="s">
        <v>19380</v>
      </c>
      <c r="E3680" s="31">
        <v>8400</v>
      </c>
      <c r="F3680" s="29" t="s">
        <v>18893</v>
      </c>
      <c r="G3680" t="s">
        <v>221</v>
      </c>
    </row>
    <row r="3681" spans="1:7" x14ac:dyDescent="0.25">
      <c r="A3681" s="29" t="s">
        <v>10827</v>
      </c>
      <c r="B3681" s="29" t="s">
        <v>10828</v>
      </c>
      <c r="C3681" s="82">
        <v>44263</v>
      </c>
      <c r="D3681" s="29" t="s">
        <v>19387</v>
      </c>
      <c r="E3681" s="31">
        <v>8450</v>
      </c>
      <c r="F3681" s="29" t="s">
        <v>18893</v>
      </c>
      <c r="G3681" t="s">
        <v>76</v>
      </c>
    </row>
    <row r="3682" spans="1:7" x14ac:dyDescent="0.25">
      <c r="A3682" s="29" t="s">
        <v>10830</v>
      </c>
      <c r="B3682" s="29" t="s">
        <v>10831</v>
      </c>
      <c r="C3682" s="82">
        <v>44263</v>
      </c>
      <c r="D3682" s="29" t="s">
        <v>19379</v>
      </c>
      <c r="E3682" s="31">
        <v>8340</v>
      </c>
      <c r="F3682" s="29" t="s">
        <v>18893</v>
      </c>
      <c r="G3682" t="s">
        <v>221</v>
      </c>
    </row>
    <row r="3683" spans="1:7" x14ac:dyDescent="0.25">
      <c r="A3683" s="29" t="s">
        <v>10833</v>
      </c>
      <c r="B3683" s="29" t="s">
        <v>10834</v>
      </c>
      <c r="C3683" s="82">
        <v>44264</v>
      </c>
      <c r="D3683" s="29" t="s">
        <v>19375</v>
      </c>
      <c r="E3683" s="31">
        <v>8200</v>
      </c>
      <c r="F3683" s="29" t="s">
        <v>18893</v>
      </c>
      <c r="G3683" t="s">
        <v>221</v>
      </c>
    </row>
    <row r="3684" spans="1:7" x14ac:dyDescent="0.25">
      <c r="A3684" s="29" t="s">
        <v>10836</v>
      </c>
      <c r="B3684" s="29" t="s">
        <v>10837</v>
      </c>
      <c r="C3684" s="82">
        <v>44260</v>
      </c>
      <c r="D3684" s="29" t="s">
        <v>19425</v>
      </c>
      <c r="E3684" s="31">
        <v>8310</v>
      </c>
      <c r="F3684" s="29" t="s">
        <v>18893</v>
      </c>
      <c r="G3684" t="s">
        <v>221</v>
      </c>
    </row>
    <row r="3685" spans="1:7" x14ac:dyDescent="0.25">
      <c r="A3685" s="29" t="s">
        <v>10841</v>
      </c>
      <c r="B3685" s="29" t="s">
        <v>10842</v>
      </c>
      <c r="C3685" s="82">
        <v>44253</v>
      </c>
      <c r="D3685" s="29" t="s">
        <v>19423</v>
      </c>
      <c r="E3685" s="31">
        <v>8300</v>
      </c>
      <c r="F3685" s="29" t="s">
        <v>18893</v>
      </c>
      <c r="G3685" t="s">
        <v>221</v>
      </c>
    </row>
    <row r="3686" spans="1:7" x14ac:dyDescent="0.25">
      <c r="A3686" s="29" t="s">
        <v>10846</v>
      </c>
      <c r="B3686" s="29" t="s">
        <v>10847</v>
      </c>
      <c r="C3686" s="82">
        <v>44253</v>
      </c>
      <c r="D3686" s="29" t="s">
        <v>19431</v>
      </c>
      <c r="E3686" s="31">
        <v>8340</v>
      </c>
      <c r="F3686" s="29" t="s">
        <v>18893</v>
      </c>
      <c r="G3686" t="s">
        <v>221</v>
      </c>
    </row>
    <row r="3687" spans="1:7" x14ac:dyDescent="0.25">
      <c r="A3687" s="29" t="s">
        <v>10850</v>
      </c>
      <c r="B3687" s="29" t="s">
        <v>10851</v>
      </c>
      <c r="C3687" s="82">
        <v>44253</v>
      </c>
      <c r="D3687" s="29" t="s">
        <v>19431</v>
      </c>
      <c r="E3687" s="31">
        <v>8340</v>
      </c>
      <c r="F3687" s="29" t="s">
        <v>18893</v>
      </c>
      <c r="G3687" t="s">
        <v>221</v>
      </c>
    </row>
    <row r="3688" spans="1:7" x14ac:dyDescent="0.25">
      <c r="A3688" s="29" t="s">
        <v>10853</v>
      </c>
      <c r="B3688" s="29" t="s">
        <v>10854</v>
      </c>
      <c r="C3688" s="82">
        <v>44266</v>
      </c>
      <c r="D3688" s="29" t="s">
        <v>18920</v>
      </c>
      <c r="E3688" s="31">
        <v>8480</v>
      </c>
      <c r="F3688" s="29" t="s">
        <v>18893</v>
      </c>
      <c r="G3688" t="s">
        <v>76</v>
      </c>
    </row>
    <row r="3689" spans="1:7" x14ac:dyDescent="0.25">
      <c r="A3689" s="29" t="s">
        <v>10858</v>
      </c>
      <c r="B3689" s="29" t="s">
        <v>10859</v>
      </c>
      <c r="C3689" s="82">
        <v>44200</v>
      </c>
      <c r="D3689" s="29" t="s">
        <v>18896</v>
      </c>
      <c r="F3689" s="29" t="s">
        <v>18894</v>
      </c>
      <c r="G3689" t="s">
        <v>841</v>
      </c>
    </row>
    <row r="3690" spans="1:7" x14ac:dyDescent="0.25">
      <c r="A3690" s="29" t="s">
        <v>10861</v>
      </c>
      <c r="B3690" s="29" t="s">
        <v>10862</v>
      </c>
      <c r="C3690" s="82">
        <v>44204</v>
      </c>
      <c r="D3690" s="29" t="s">
        <v>18896</v>
      </c>
      <c r="F3690" s="29" t="s">
        <v>18894</v>
      </c>
      <c r="G3690" t="s">
        <v>841</v>
      </c>
    </row>
    <row r="3691" spans="1:7" x14ac:dyDescent="0.25">
      <c r="A3691" s="29" t="s">
        <v>10863</v>
      </c>
      <c r="B3691" s="29" t="s">
        <v>10864</v>
      </c>
      <c r="C3691" s="82">
        <v>44197</v>
      </c>
      <c r="D3691" s="29" t="s">
        <v>18896</v>
      </c>
      <c r="F3691" s="29" t="s">
        <v>18894</v>
      </c>
      <c r="G3691" t="s">
        <v>841</v>
      </c>
    </row>
    <row r="3692" spans="1:7" x14ac:dyDescent="0.25">
      <c r="A3692" s="29" t="s">
        <v>10865</v>
      </c>
      <c r="B3692" s="29" t="s">
        <v>10866</v>
      </c>
      <c r="C3692" s="82">
        <v>44207</v>
      </c>
      <c r="D3692" s="29" t="s">
        <v>18896</v>
      </c>
      <c r="F3692" s="29" t="s">
        <v>18894</v>
      </c>
      <c r="G3692" t="s">
        <v>34</v>
      </c>
    </row>
    <row r="3693" spans="1:7" x14ac:dyDescent="0.25">
      <c r="A3693" s="29" t="s">
        <v>10867</v>
      </c>
      <c r="B3693" s="29" t="s">
        <v>10868</v>
      </c>
      <c r="C3693" s="82">
        <v>44202</v>
      </c>
      <c r="D3693" s="29" t="s">
        <v>18896</v>
      </c>
      <c r="F3693" s="29" t="s">
        <v>18894</v>
      </c>
      <c r="G3693" t="s">
        <v>76</v>
      </c>
    </row>
    <row r="3694" spans="1:7" x14ac:dyDescent="0.25">
      <c r="A3694" s="29" t="s">
        <v>10869</v>
      </c>
      <c r="B3694" s="29" t="s">
        <v>10870</v>
      </c>
      <c r="C3694" s="82">
        <v>44202</v>
      </c>
      <c r="D3694" s="29" t="s">
        <v>18896</v>
      </c>
      <c r="F3694" s="29" t="s">
        <v>18894</v>
      </c>
      <c r="G3694" t="s">
        <v>76</v>
      </c>
    </row>
    <row r="3695" spans="1:7" x14ac:dyDescent="0.25">
      <c r="A3695" s="29" t="s">
        <v>10872</v>
      </c>
      <c r="B3695" s="29" t="s">
        <v>10873</v>
      </c>
      <c r="C3695" s="82">
        <v>44205</v>
      </c>
      <c r="D3695" s="29" t="s">
        <v>18896</v>
      </c>
      <c r="F3695" s="29" t="s">
        <v>18894</v>
      </c>
      <c r="G3695" t="s">
        <v>76</v>
      </c>
    </row>
    <row r="3696" spans="1:7" x14ac:dyDescent="0.25">
      <c r="A3696" s="29" t="s">
        <v>10874</v>
      </c>
      <c r="B3696" s="29" t="s">
        <v>10875</v>
      </c>
      <c r="C3696" s="82">
        <v>44204</v>
      </c>
      <c r="D3696" s="29" t="s">
        <v>18896</v>
      </c>
      <c r="F3696" s="29" t="s">
        <v>18894</v>
      </c>
      <c r="G3696" t="s">
        <v>76</v>
      </c>
    </row>
    <row r="3697" spans="1:7" x14ac:dyDescent="0.25">
      <c r="A3697" s="29" t="s">
        <v>10876</v>
      </c>
      <c r="B3697" s="29" t="s">
        <v>10877</v>
      </c>
      <c r="C3697" s="82">
        <v>44204</v>
      </c>
      <c r="D3697" s="29" t="s">
        <v>18896</v>
      </c>
      <c r="F3697" s="29" t="s">
        <v>18894</v>
      </c>
      <c r="G3697" t="s">
        <v>70</v>
      </c>
    </row>
    <row r="3698" spans="1:7" x14ac:dyDescent="0.25">
      <c r="A3698" s="29" t="s">
        <v>10879</v>
      </c>
      <c r="B3698" s="29" t="s">
        <v>10880</v>
      </c>
      <c r="C3698" s="82">
        <v>44207</v>
      </c>
      <c r="D3698" s="29" t="s">
        <v>18896</v>
      </c>
      <c r="F3698" s="29" t="s">
        <v>18894</v>
      </c>
      <c r="G3698" t="s">
        <v>221</v>
      </c>
    </row>
    <row r="3699" spans="1:7" x14ac:dyDescent="0.25">
      <c r="A3699" s="29" t="s">
        <v>10882</v>
      </c>
      <c r="B3699" s="29" t="s">
        <v>10883</v>
      </c>
      <c r="C3699" s="82">
        <v>44207</v>
      </c>
      <c r="D3699" s="29" t="s">
        <v>18896</v>
      </c>
      <c r="F3699" s="29" t="s">
        <v>18894</v>
      </c>
      <c r="G3699" t="s">
        <v>221</v>
      </c>
    </row>
    <row r="3700" spans="1:7" x14ac:dyDescent="0.25">
      <c r="A3700" s="29" t="s">
        <v>10884</v>
      </c>
      <c r="B3700" s="29" t="s">
        <v>10885</v>
      </c>
      <c r="C3700" s="82">
        <v>44200</v>
      </c>
      <c r="D3700" s="29" t="s">
        <v>18896</v>
      </c>
      <c r="F3700" s="29" t="s">
        <v>18894</v>
      </c>
      <c r="G3700" t="s">
        <v>563</v>
      </c>
    </row>
    <row r="3701" spans="1:7" x14ac:dyDescent="0.25">
      <c r="A3701" s="29" t="s">
        <v>10887</v>
      </c>
      <c r="B3701" s="29" t="s">
        <v>10888</v>
      </c>
      <c r="C3701" s="82">
        <v>44208</v>
      </c>
      <c r="D3701" s="29" t="s">
        <v>18896</v>
      </c>
      <c r="F3701" s="29" t="s">
        <v>18894</v>
      </c>
      <c r="G3701" t="s">
        <v>76</v>
      </c>
    </row>
    <row r="3702" spans="1:7" x14ac:dyDescent="0.25">
      <c r="A3702" s="29" t="s">
        <v>10889</v>
      </c>
      <c r="B3702" s="29" t="s">
        <v>10890</v>
      </c>
      <c r="C3702" s="82">
        <v>44209</v>
      </c>
      <c r="D3702" s="29" t="s">
        <v>18896</v>
      </c>
      <c r="F3702" s="29" t="s">
        <v>18894</v>
      </c>
      <c r="G3702" t="s">
        <v>2695</v>
      </c>
    </row>
    <row r="3703" spans="1:7" x14ac:dyDescent="0.25">
      <c r="A3703" s="29" t="s">
        <v>10892</v>
      </c>
      <c r="B3703" s="29" t="s">
        <v>10893</v>
      </c>
      <c r="C3703" s="82">
        <v>44208</v>
      </c>
      <c r="D3703" s="29" t="s">
        <v>18896</v>
      </c>
      <c r="F3703" s="29" t="s">
        <v>18894</v>
      </c>
      <c r="G3703" t="s">
        <v>10894</v>
      </c>
    </row>
    <row r="3704" spans="1:7" x14ac:dyDescent="0.25">
      <c r="A3704" s="29" t="s">
        <v>10896</v>
      </c>
      <c r="B3704" s="29" t="s">
        <v>10897</v>
      </c>
      <c r="C3704" s="82">
        <v>44209</v>
      </c>
      <c r="D3704" s="29" t="s">
        <v>18896</v>
      </c>
      <c r="F3704" s="29" t="s">
        <v>18894</v>
      </c>
      <c r="G3704" t="s">
        <v>2695</v>
      </c>
    </row>
    <row r="3705" spans="1:7" x14ac:dyDescent="0.25">
      <c r="A3705" s="29" t="s">
        <v>10899</v>
      </c>
      <c r="B3705" s="29" t="s">
        <v>10900</v>
      </c>
      <c r="C3705" s="82">
        <v>44209</v>
      </c>
      <c r="D3705" s="29" t="s">
        <v>18896</v>
      </c>
      <c r="F3705" s="29" t="s">
        <v>18894</v>
      </c>
      <c r="G3705" t="s">
        <v>563</v>
      </c>
    </row>
    <row r="3706" spans="1:7" x14ac:dyDescent="0.25">
      <c r="A3706" s="29" t="s">
        <v>10902</v>
      </c>
      <c r="B3706" s="29" t="s">
        <v>10903</v>
      </c>
      <c r="C3706" s="82">
        <v>44207</v>
      </c>
      <c r="D3706" s="29" t="s">
        <v>18896</v>
      </c>
      <c r="F3706" s="29" t="s">
        <v>18894</v>
      </c>
      <c r="G3706" t="s">
        <v>70</v>
      </c>
    </row>
    <row r="3707" spans="1:7" x14ac:dyDescent="0.25">
      <c r="A3707" s="29" t="s">
        <v>10905</v>
      </c>
      <c r="B3707" s="29" t="s">
        <v>10906</v>
      </c>
      <c r="C3707" s="82">
        <v>44204</v>
      </c>
      <c r="D3707" s="29" t="s">
        <v>18896</v>
      </c>
      <c r="F3707" s="29" t="s">
        <v>18894</v>
      </c>
      <c r="G3707" t="s">
        <v>76</v>
      </c>
    </row>
    <row r="3708" spans="1:7" x14ac:dyDescent="0.25">
      <c r="A3708" s="29" t="s">
        <v>10908</v>
      </c>
      <c r="B3708" s="29" t="s">
        <v>10909</v>
      </c>
      <c r="C3708" s="82">
        <v>44204</v>
      </c>
      <c r="D3708" s="29" t="s">
        <v>18896</v>
      </c>
      <c r="F3708" s="29" t="s">
        <v>18894</v>
      </c>
      <c r="G3708" t="s">
        <v>76</v>
      </c>
    </row>
    <row r="3709" spans="1:7" x14ac:dyDescent="0.25">
      <c r="A3709" s="29" t="s">
        <v>10910</v>
      </c>
      <c r="B3709" s="29" t="s">
        <v>10911</v>
      </c>
      <c r="C3709" s="82">
        <v>44207</v>
      </c>
      <c r="D3709" s="29" t="s">
        <v>18896</v>
      </c>
      <c r="F3709" s="29" t="s">
        <v>18894</v>
      </c>
      <c r="G3709" t="s">
        <v>76</v>
      </c>
    </row>
    <row r="3710" spans="1:7" x14ac:dyDescent="0.25">
      <c r="A3710" s="29" t="s">
        <v>10912</v>
      </c>
      <c r="B3710" s="29" t="s">
        <v>10913</v>
      </c>
      <c r="C3710" s="82">
        <v>44207</v>
      </c>
      <c r="D3710" s="29" t="s">
        <v>18896</v>
      </c>
      <c r="F3710" s="29" t="s">
        <v>18894</v>
      </c>
      <c r="G3710" t="s">
        <v>76</v>
      </c>
    </row>
    <row r="3711" spans="1:7" x14ac:dyDescent="0.25">
      <c r="A3711" s="29" t="s">
        <v>10914</v>
      </c>
      <c r="B3711" s="29" t="s">
        <v>10915</v>
      </c>
      <c r="C3711" s="82">
        <v>44207</v>
      </c>
      <c r="D3711" s="29" t="s">
        <v>18896</v>
      </c>
      <c r="F3711" s="29" t="s">
        <v>18894</v>
      </c>
      <c r="G3711" t="s">
        <v>76</v>
      </c>
    </row>
    <row r="3712" spans="1:7" x14ac:dyDescent="0.25">
      <c r="A3712" s="29" t="s">
        <v>10916</v>
      </c>
      <c r="B3712" s="29" t="s">
        <v>10917</v>
      </c>
      <c r="C3712" s="82">
        <v>44207</v>
      </c>
      <c r="D3712" s="29" t="s">
        <v>18896</v>
      </c>
      <c r="F3712" s="29" t="s">
        <v>18894</v>
      </c>
      <c r="G3712" t="s">
        <v>76</v>
      </c>
    </row>
    <row r="3713" spans="1:7" x14ac:dyDescent="0.25">
      <c r="A3713" s="29" t="s">
        <v>10918</v>
      </c>
      <c r="B3713" s="29" t="s">
        <v>10919</v>
      </c>
      <c r="C3713" s="82">
        <v>44207</v>
      </c>
      <c r="D3713" s="29" t="s">
        <v>18896</v>
      </c>
      <c r="F3713" s="29" t="s">
        <v>18894</v>
      </c>
      <c r="G3713" t="s">
        <v>76</v>
      </c>
    </row>
    <row r="3714" spans="1:7" x14ac:dyDescent="0.25">
      <c r="A3714" s="29" t="s">
        <v>10920</v>
      </c>
      <c r="B3714" s="29" t="s">
        <v>10921</v>
      </c>
      <c r="C3714" s="82">
        <v>44207</v>
      </c>
      <c r="D3714" s="29" t="s">
        <v>18896</v>
      </c>
      <c r="F3714" s="29" t="s">
        <v>18894</v>
      </c>
      <c r="G3714" t="s">
        <v>76</v>
      </c>
    </row>
    <row r="3715" spans="1:7" x14ac:dyDescent="0.25">
      <c r="A3715" s="29" t="s">
        <v>10922</v>
      </c>
      <c r="B3715" s="29" t="s">
        <v>10923</v>
      </c>
      <c r="C3715" s="82">
        <v>44207</v>
      </c>
      <c r="D3715" s="29" t="s">
        <v>18896</v>
      </c>
      <c r="F3715" s="29" t="s">
        <v>18894</v>
      </c>
      <c r="G3715" t="s">
        <v>76</v>
      </c>
    </row>
    <row r="3716" spans="1:7" x14ac:dyDescent="0.25">
      <c r="A3716" s="29" t="s">
        <v>10924</v>
      </c>
      <c r="B3716" s="29" t="s">
        <v>10925</v>
      </c>
      <c r="C3716" s="82">
        <v>44208</v>
      </c>
      <c r="D3716" s="29" t="s">
        <v>18896</v>
      </c>
      <c r="F3716" s="29" t="s">
        <v>18894</v>
      </c>
      <c r="G3716" t="s">
        <v>76</v>
      </c>
    </row>
    <row r="3717" spans="1:7" x14ac:dyDescent="0.25">
      <c r="A3717" s="29" t="s">
        <v>10926</v>
      </c>
      <c r="B3717" s="29" t="s">
        <v>10927</v>
      </c>
      <c r="C3717" s="82">
        <v>44208</v>
      </c>
      <c r="D3717" s="29" t="s">
        <v>18896</v>
      </c>
      <c r="F3717" s="29" t="s">
        <v>18894</v>
      </c>
      <c r="G3717" t="s">
        <v>76</v>
      </c>
    </row>
    <row r="3718" spans="1:7" x14ac:dyDescent="0.25">
      <c r="A3718" s="29" t="s">
        <v>10928</v>
      </c>
      <c r="B3718" s="29" t="s">
        <v>10929</v>
      </c>
      <c r="C3718" s="82">
        <v>44208</v>
      </c>
      <c r="D3718" s="29" t="s">
        <v>18896</v>
      </c>
      <c r="F3718" s="29" t="s">
        <v>18894</v>
      </c>
      <c r="G3718" t="s">
        <v>76</v>
      </c>
    </row>
    <row r="3719" spans="1:7" x14ac:dyDescent="0.25">
      <c r="A3719" s="29" t="s">
        <v>10931</v>
      </c>
      <c r="B3719" s="29" t="s">
        <v>10932</v>
      </c>
      <c r="C3719" s="82">
        <v>44208</v>
      </c>
      <c r="D3719" s="29" t="s">
        <v>18896</v>
      </c>
      <c r="F3719" s="29" t="s">
        <v>18894</v>
      </c>
      <c r="G3719" t="s">
        <v>76</v>
      </c>
    </row>
    <row r="3720" spans="1:7" x14ac:dyDescent="0.25">
      <c r="A3720" s="29" t="s">
        <v>10933</v>
      </c>
      <c r="B3720" s="29" t="s">
        <v>10934</v>
      </c>
      <c r="C3720" s="82">
        <v>44208</v>
      </c>
      <c r="D3720" s="29" t="s">
        <v>18896</v>
      </c>
      <c r="F3720" s="29" t="s">
        <v>18894</v>
      </c>
      <c r="G3720" t="s">
        <v>76</v>
      </c>
    </row>
    <row r="3721" spans="1:7" x14ac:dyDescent="0.25">
      <c r="A3721" s="29" t="s">
        <v>10935</v>
      </c>
      <c r="B3721" s="29" t="s">
        <v>10936</v>
      </c>
      <c r="C3721" s="82">
        <v>44208</v>
      </c>
      <c r="D3721" s="29" t="s">
        <v>18896</v>
      </c>
      <c r="F3721" s="29" t="s">
        <v>18894</v>
      </c>
      <c r="G3721" t="s">
        <v>76</v>
      </c>
    </row>
    <row r="3722" spans="1:7" x14ac:dyDescent="0.25">
      <c r="A3722" s="29" t="s">
        <v>10937</v>
      </c>
      <c r="B3722" s="29" t="s">
        <v>10938</v>
      </c>
      <c r="C3722" s="82">
        <v>44208</v>
      </c>
      <c r="D3722" s="29" t="s">
        <v>18896</v>
      </c>
      <c r="F3722" s="29" t="s">
        <v>18894</v>
      </c>
      <c r="G3722" t="s">
        <v>76</v>
      </c>
    </row>
    <row r="3723" spans="1:7" x14ac:dyDescent="0.25">
      <c r="A3723" s="29" t="s">
        <v>10940</v>
      </c>
      <c r="B3723" s="29" t="s">
        <v>10941</v>
      </c>
      <c r="C3723" s="82">
        <v>44206</v>
      </c>
      <c r="D3723" s="29" t="s">
        <v>18896</v>
      </c>
      <c r="F3723" s="29" t="s">
        <v>18894</v>
      </c>
      <c r="G3723" t="s">
        <v>41</v>
      </c>
    </row>
    <row r="3724" spans="1:7" x14ac:dyDescent="0.25">
      <c r="A3724" s="29" t="s">
        <v>10943</v>
      </c>
      <c r="B3724" s="29" t="s">
        <v>10944</v>
      </c>
      <c r="C3724" s="82">
        <v>44206</v>
      </c>
      <c r="D3724" s="29" t="s">
        <v>18896</v>
      </c>
      <c r="F3724" s="29" t="s">
        <v>18894</v>
      </c>
      <c r="G3724" t="s">
        <v>221</v>
      </c>
    </row>
    <row r="3725" spans="1:7" x14ac:dyDescent="0.25">
      <c r="A3725" s="29" t="s">
        <v>10946</v>
      </c>
      <c r="B3725" s="29" t="s">
        <v>10947</v>
      </c>
      <c r="C3725" s="82">
        <v>44207</v>
      </c>
      <c r="D3725" s="29" t="s">
        <v>18896</v>
      </c>
      <c r="F3725" s="29" t="s">
        <v>18894</v>
      </c>
      <c r="G3725" t="s">
        <v>10948</v>
      </c>
    </row>
    <row r="3726" spans="1:7" x14ac:dyDescent="0.25">
      <c r="A3726" s="29" t="s">
        <v>10950</v>
      </c>
      <c r="B3726" s="29" t="s">
        <v>10951</v>
      </c>
      <c r="C3726" s="82">
        <v>44209</v>
      </c>
      <c r="D3726" s="29" t="s">
        <v>18896</v>
      </c>
      <c r="F3726" s="29" t="s">
        <v>18894</v>
      </c>
      <c r="G3726" t="s">
        <v>563</v>
      </c>
    </row>
    <row r="3727" spans="1:7" x14ac:dyDescent="0.25">
      <c r="A3727" s="29" t="s">
        <v>10952</v>
      </c>
      <c r="B3727" s="29" t="s">
        <v>10953</v>
      </c>
      <c r="C3727" s="82">
        <v>44209</v>
      </c>
      <c r="D3727" s="29" t="s">
        <v>18896</v>
      </c>
      <c r="F3727" s="29" t="s">
        <v>18894</v>
      </c>
      <c r="G3727" t="s">
        <v>563</v>
      </c>
    </row>
    <row r="3728" spans="1:7" x14ac:dyDescent="0.25">
      <c r="A3728" s="29" t="s">
        <v>10955</v>
      </c>
      <c r="B3728" s="29" t="s">
        <v>10956</v>
      </c>
      <c r="C3728" s="82">
        <v>44209</v>
      </c>
      <c r="D3728" s="29" t="s">
        <v>18896</v>
      </c>
      <c r="F3728" s="29" t="s">
        <v>18894</v>
      </c>
      <c r="G3728" t="s">
        <v>41</v>
      </c>
    </row>
    <row r="3729" spans="1:7" x14ac:dyDescent="0.25">
      <c r="A3729" s="29" t="s">
        <v>18258</v>
      </c>
      <c r="B3729" s="29" t="s">
        <v>18259</v>
      </c>
      <c r="C3729" s="82">
        <v>44221</v>
      </c>
      <c r="D3729" s="29" t="s">
        <v>18896</v>
      </c>
      <c r="F3729" s="29" t="s">
        <v>18894</v>
      </c>
      <c r="G3729" t="s">
        <v>41</v>
      </c>
    </row>
    <row r="3730" spans="1:7" x14ac:dyDescent="0.25">
      <c r="A3730" s="29" t="s">
        <v>18261</v>
      </c>
      <c r="B3730" s="29" t="s">
        <v>18262</v>
      </c>
      <c r="C3730" s="82">
        <v>44222</v>
      </c>
      <c r="D3730" s="29" t="s">
        <v>18896</v>
      </c>
      <c r="F3730" s="29" t="s">
        <v>18894</v>
      </c>
      <c r="G3730" t="s">
        <v>41</v>
      </c>
    </row>
    <row r="3731" spans="1:7" x14ac:dyDescent="0.25">
      <c r="A3731" s="29" t="s">
        <v>18264</v>
      </c>
      <c r="B3731" s="29" t="s">
        <v>18265</v>
      </c>
      <c r="C3731" s="82">
        <v>44194</v>
      </c>
      <c r="D3731" s="29" t="s">
        <v>18896</v>
      </c>
      <c r="F3731" s="29" t="s">
        <v>18894</v>
      </c>
      <c r="G3731" t="s">
        <v>41</v>
      </c>
    </row>
    <row r="3732" spans="1:7" x14ac:dyDescent="0.25">
      <c r="A3732" s="29" t="s">
        <v>18267</v>
      </c>
      <c r="B3732" s="29" t="s">
        <v>18268</v>
      </c>
      <c r="C3732" s="82">
        <v>44201</v>
      </c>
      <c r="D3732" s="29" t="s">
        <v>18896</v>
      </c>
      <c r="F3732" s="29" t="s">
        <v>18894</v>
      </c>
      <c r="G3732" t="s">
        <v>25</v>
      </c>
    </row>
    <row r="3733" spans="1:7" x14ac:dyDescent="0.25">
      <c r="A3733" s="29" t="s">
        <v>18270</v>
      </c>
      <c r="B3733" s="29" t="s">
        <v>18271</v>
      </c>
      <c r="C3733" s="82">
        <v>44210</v>
      </c>
      <c r="D3733" s="29" t="s">
        <v>18896</v>
      </c>
      <c r="F3733" s="29" t="s">
        <v>18894</v>
      </c>
      <c r="G3733" t="s">
        <v>76</v>
      </c>
    </row>
    <row r="3734" spans="1:7" x14ac:dyDescent="0.25">
      <c r="A3734" s="29" t="s">
        <v>18272</v>
      </c>
      <c r="B3734" s="29" t="s">
        <v>18273</v>
      </c>
      <c r="C3734" s="82">
        <v>44201</v>
      </c>
      <c r="D3734" s="29" t="s">
        <v>18896</v>
      </c>
      <c r="F3734" s="29" t="s">
        <v>18894</v>
      </c>
      <c r="G3734" t="s">
        <v>25</v>
      </c>
    </row>
    <row r="3735" spans="1:7" x14ac:dyDescent="0.25">
      <c r="A3735" s="29" t="s">
        <v>18275</v>
      </c>
      <c r="B3735" s="29" t="s">
        <v>18276</v>
      </c>
      <c r="C3735" s="82">
        <v>44198</v>
      </c>
      <c r="D3735" s="29" t="s">
        <v>18896</v>
      </c>
      <c r="F3735" s="29" t="s">
        <v>18894</v>
      </c>
      <c r="G3735" t="s">
        <v>25</v>
      </c>
    </row>
    <row r="3736" spans="1:7" x14ac:dyDescent="0.25">
      <c r="A3736" s="29" t="s">
        <v>18278</v>
      </c>
      <c r="B3736" s="29" t="s">
        <v>18279</v>
      </c>
      <c r="C3736" s="82">
        <v>44214</v>
      </c>
      <c r="D3736" s="29" t="s">
        <v>18896</v>
      </c>
      <c r="F3736" s="29" t="s">
        <v>18894</v>
      </c>
      <c r="G3736" t="s">
        <v>3260</v>
      </c>
    </row>
    <row r="3737" spans="1:7" x14ac:dyDescent="0.25">
      <c r="A3737" s="29" t="s">
        <v>18281</v>
      </c>
      <c r="B3737" s="29" t="s">
        <v>18282</v>
      </c>
      <c r="C3737" s="82">
        <v>44210</v>
      </c>
      <c r="D3737" s="29" t="s">
        <v>18896</v>
      </c>
      <c r="F3737" s="29" t="s">
        <v>18894</v>
      </c>
      <c r="G3737" t="s">
        <v>8337</v>
      </c>
    </row>
    <row r="3738" spans="1:7" x14ac:dyDescent="0.25">
      <c r="A3738" s="29" t="s">
        <v>18284</v>
      </c>
      <c r="B3738" s="29" t="s">
        <v>18285</v>
      </c>
      <c r="C3738" s="82">
        <v>44206</v>
      </c>
      <c r="D3738" s="29" t="s">
        <v>18896</v>
      </c>
      <c r="F3738" s="29" t="s">
        <v>18894</v>
      </c>
      <c r="G3738" t="s">
        <v>3260</v>
      </c>
    </row>
    <row r="3739" spans="1:7" x14ac:dyDescent="0.25">
      <c r="A3739" s="29" t="s">
        <v>18287</v>
      </c>
      <c r="B3739" s="29" t="s">
        <v>18288</v>
      </c>
      <c r="C3739" s="82">
        <v>44207</v>
      </c>
      <c r="D3739" s="29" t="s">
        <v>18896</v>
      </c>
      <c r="F3739" s="29" t="s">
        <v>18894</v>
      </c>
      <c r="G3739" t="s">
        <v>25</v>
      </c>
    </row>
    <row r="3740" spans="1:7" x14ac:dyDescent="0.25">
      <c r="A3740" s="29" t="s">
        <v>18289</v>
      </c>
      <c r="B3740" s="29" t="s">
        <v>18290</v>
      </c>
      <c r="C3740" s="82">
        <v>44209</v>
      </c>
      <c r="D3740" s="29" t="s">
        <v>18896</v>
      </c>
      <c r="F3740" s="29" t="s">
        <v>18894</v>
      </c>
      <c r="G3740" t="s">
        <v>25</v>
      </c>
    </row>
    <row r="3741" spans="1:7" x14ac:dyDescent="0.25">
      <c r="A3741" s="29" t="s">
        <v>18292</v>
      </c>
      <c r="B3741" s="29" t="s">
        <v>18293</v>
      </c>
      <c r="C3741" s="82">
        <v>44204</v>
      </c>
      <c r="D3741" s="29" t="s">
        <v>18896</v>
      </c>
      <c r="E3741" s="31">
        <v>8000</v>
      </c>
      <c r="F3741" s="29" t="s">
        <v>18893</v>
      </c>
      <c r="G3741" t="s">
        <v>3260</v>
      </c>
    </row>
    <row r="3742" spans="1:7" x14ac:dyDescent="0.25">
      <c r="A3742" s="29" t="s">
        <v>18295</v>
      </c>
      <c r="B3742" s="29" t="s">
        <v>18296</v>
      </c>
      <c r="C3742" s="82">
        <v>44204</v>
      </c>
      <c r="D3742" s="29" t="s">
        <v>18896</v>
      </c>
      <c r="E3742" s="31">
        <v>8000</v>
      </c>
      <c r="F3742" s="29" t="s">
        <v>18893</v>
      </c>
      <c r="G3742" t="s">
        <v>3260</v>
      </c>
    </row>
    <row r="3743" spans="1:7" x14ac:dyDescent="0.25">
      <c r="A3743" s="29" t="s">
        <v>18297</v>
      </c>
      <c r="B3743" s="29" t="s">
        <v>18298</v>
      </c>
      <c r="C3743" s="82">
        <v>44218</v>
      </c>
      <c r="D3743" s="29" t="s">
        <v>18896</v>
      </c>
      <c r="F3743" s="29" t="s">
        <v>18894</v>
      </c>
      <c r="G3743" t="s">
        <v>76</v>
      </c>
    </row>
    <row r="3744" spans="1:7" x14ac:dyDescent="0.25">
      <c r="A3744" s="29" t="s">
        <v>18300</v>
      </c>
      <c r="B3744" s="29" t="s">
        <v>18301</v>
      </c>
      <c r="C3744" s="82">
        <v>44219</v>
      </c>
      <c r="D3744" s="29" t="s">
        <v>18896</v>
      </c>
      <c r="E3744" s="31">
        <v>9520</v>
      </c>
      <c r="F3744" s="29" t="s">
        <v>18894</v>
      </c>
      <c r="G3744" t="s">
        <v>76</v>
      </c>
    </row>
    <row r="3745" spans="1:7" x14ac:dyDescent="0.25">
      <c r="A3745" s="29" t="s">
        <v>18304</v>
      </c>
      <c r="B3745" s="29" t="s">
        <v>18305</v>
      </c>
      <c r="C3745" s="82">
        <v>44218</v>
      </c>
      <c r="D3745" s="29" t="s">
        <v>18896</v>
      </c>
      <c r="F3745" s="29" t="s">
        <v>18894</v>
      </c>
      <c r="G3745" t="s">
        <v>76</v>
      </c>
    </row>
    <row r="3746" spans="1:7" x14ac:dyDescent="0.25">
      <c r="A3746" s="29" t="s">
        <v>18306</v>
      </c>
      <c r="B3746" s="29" t="s">
        <v>18307</v>
      </c>
      <c r="C3746" s="82">
        <v>44219</v>
      </c>
      <c r="D3746" s="29" t="s">
        <v>18896</v>
      </c>
      <c r="F3746" s="29" t="s">
        <v>18894</v>
      </c>
      <c r="G3746" t="s">
        <v>76</v>
      </c>
    </row>
    <row r="3747" spans="1:7" x14ac:dyDescent="0.25">
      <c r="A3747" s="29" t="s">
        <v>18308</v>
      </c>
      <c r="B3747" s="29" t="s">
        <v>18309</v>
      </c>
      <c r="C3747" s="82">
        <v>44218</v>
      </c>
      <c r="D3747" s="29" t="s">
        <v>18896</v>
      </c>
      <c r="F3747" s="29" t="s">
        <v>18894</v>
      </c>
      <c r="G3747" t="s">
        <v>76</v>
      </c>
    </row>
    <row r="3748" spans="1:7" x14ac:dyDescent="0.25">
      <c r="A3748" s="29" t="s">
        <v>18311</v>
      </c>
      <c r="B3748" s="29" t="s">
        <v>18312</v>
      </c>
      <c r="C3748" s="82">
        <v>44219</v>
      </c>
      <c r="D3748" s="29" t="s">
        <v>18896</v>
      </c>
      <c r="F3748" s="29" t="s">
        <v>18894</v>
      </c>
      <c r="G3748" t="s">
        <v>70</v>
      </c>
    </row>
    <row r="3749" spans="1:7" x14ac:dyDescent="0.25">
      <c r="A3749" s="29" t="s">
        <v>18314</v>
      </c>
      <c r="B3749" s="29" t="s">
        <v>18315</v>
      </c>
      <c r="C3749" s="82">
        <v>44219</v>
      </c>
      <c r="D3749" s="29" t="s">
        <v>18896</v>
      </c>
      <c r="F3749" s="29" t="s">
        <v>18894</v>
      </c>
      <c r="G3749" t="s">
        <v>76</v>
      </c>
    </row>
    <row r="3750" spans="1:7" x14ac:dyDescent="0.25">
      <c r="A3750" s="29" t="s">
        <v>18317</v>
      </c>
      <c r="B3750" s="29" t="s">
        <v>18318</v>
      </c>
      <c r="C3750" s="82">
        <v>44218</v>
      </c>
      <c r="D3750" s="29" t="s">
        <v>18896</v>
      </c>
      <c r="E3750" s="31">
        <v>9500</v>
      </c>
      <c r="F3750" s="29" t="s">
        <v>18894</v>
      </c>
      <c r="G3750" t="s">
        <v>76</v>
      </c>
    </row>
    <row r="3751" spans="1:7" x14ac:dyDescent="0.25">
      <c r="A3751" s="29" t="s">
        <v>18321</v>
      </c>
      <c r="B3751" s="29" t="s">
        <v>18322</v>
      </c>
      <c r="C3751" s="82">
        <v>44211</v>
      </c>
      <c r="D3751" s="29" t="s">
        <v>18896</v>
      </c>
      <c r="E3751" s="31">
        <v>9800</v>
      </c>
      <c r="F3751" s="29" t="s">
        <v>18894</v>
      </c>
      <c r="G3751" t="s">
        <v>34</v>
      </c>
    </row>
    <row r="3752" spans="1:7" x14ac:dyDescent="0.25">
      <c r="A3752" s="29" t="s">
        <v>18324</v>
      </c>
      <c r="B3752" s="29" t="s">
        <v>18325</v>
      </c>
      <c r="C3752" s="82">
        <v>44219</v>
      </c>
      <c r="D3752" s="29" t="s">
        <v>18896</v>
      </c>
      <c r="E3752" s="31">
        <v>9520</v>
      </c>
      <c r="F3752" s="29" t="s">
        <v>18894</v>
      </c>
      <c r="G3752" t="s">
        <v>76</v>
      </c>
    </row>
    <row r="3753" spans="1:7" x14ac:dyDescent="0.25">
      <c r="A3753" s="29" t="s">
        <v>18327</v>
      </c>
      <c r="B3753" s="29" t="s">
        <v>18328</v>
      </c>
      <c r="C3753" s="82">
        <v>44219</v>
      </c>
      <c r="D3753" s="29" t="s">
        <v>18896</v>
      </c>
      <c r="F3753" s="29" t="s">
        <v>18894</v>
      </c>
      <c r="G3753" t="s">
        <v>76</v>
      </c>
    </row>
    <row r="3754" spans="1:7" x14ac:dyDescent="0.25">
      <c r="A3754" s="29" t="s">
        <v>18329</v>
      </c>
      <c r="B3754" s="29" t="s">
        <v>18330</v>
      </c>
      <c r="C3754" s="82">
        <v>44219</v>
      </c>
      <c r="D3754" s="29" t="s">
        <v>18896</v>
      </c>
      <c r="E3754" s="31">
        <v>9870</v>
      </c>
      <c r="F3754" s="29" t="s">
        <v>18894</v>
      </c>
      <c r="G3754" t="s">
        <v>76</v>
      </c>
    </row>
    <row r="3755" spans="1:7" x14ac:dyDescent="0.25">
      <c r="A3755" s="29" t="s">
        <v>18332</v>
      </c>
      <c r="B3755" s="29" t="s">
        <v>18333</v>
      </c>
      <c r="C3755" s="82">
        <v>44219</v>
      </c>
      <c r="D3755" s="29" t="s">
        <v>18896</v>
      </c>
      <c r="E3755" s="31">
        <v>9660</v>
      </c>
      <c r="F3755" s="29" t="s">
        <v>18894</v>
      </c>
      <c r="G3755" t="s">
        <v>76</v>
      </c>
    </row>
    <row r="3756" spans="1:7" x14ac:dyDescent="0.25">
      <c r="A3756" s="29" t="s">
        <v>18336</v>
      </c>
      <c r="B3756" s="29" t="s">
        <v>18337</v>
      </c>
      <c r="C3756" s="82">
        <v>44219</v>
      </c>
      <c r="D3756" s="29" t="s">
        <v>18896</v>
      </c>
      <c r="E3756" s="31">
        <v>9500</v>
      </c>
      <c r="F3756" s="29" t="s">
        <v>18894</v>
      </c>
      <c r="G3756" t="s">
        <v>76</v>
      </c>
    </row>
    <row r="3757" spans="1:7" x14ac:dyDescent="0.25">
      <c r="A3757" s="29" t="s">
        <v>18338</v>
      </c>
      <c r="B3757" s="29" t="s">
        <v>18339</v>
      </c>
      <c r="C3757" s="82">
        <v>44219</v>
      </c>
      <c r="D3757" s="29" t="s">
        <v>18896</v>
      </c>
      <c r="F3757" s="29" t="s">
        <v>18894</v>
      </c>
      <c r="G3757" t="s">
        <v>70</v>
      </c>
    </row>
    <row r="3758" spans="1:7" x14ac:dyDescent="0.25">
      <c r="A3758" s="29" t="s">
        <v>18341</v>
      </c>
      <c r="B3758" s="29" t="s">
        <v>18342</v>
      </c>
      <c r="C3758" s="82">
        <v>44218</v>
      </c>
      <c r="D3758" s="29" t="s">
        <v>18896</v>
      </c>
      <c r="F3758" s="29" t="s">
        <v>18894</v>
      </c>
      <c r="G3758" t="s">
        <v>76</v>
      </c>
    </row>
    <row r="3759" spans="1:7" x14ac:dyDescent="0.25">
      <c r="A3759" s="29" t="s">
        <v>18343</v>
      </c>
      <c r="B3759" s="29" t="s">
        <v>18344</v>
      </c>
      <c r="C3759" s="82">
        <v>44219</v>
      </c>
      <c r="D3759" s="29" t="s">
        <v>18896</v>
      </c>
      <c r="E3759" s="31">
        <v>9660</v>
      </c>
      <c r="F3759" s="29" t="s">
        <v>18894</v>
      </c>
      <c r="G3759" t="s">
        <v>76</v>
      </c>
    </row>
    <row r="3760" spans="1:7" x14ac:dyDescent="0.25">
      <c r="A3760" s="29" t="s">
        <v>18346</v>
      </c>
      <c r="B3760" s="29" t="s">
        <v>18347</v>
      </c>
      <c r="C3760" s="82">
        <v>44211</v>
      </c>
      <c r="D3760" s="29" t="s">
        <v>18896</v>
      </c>
      <c r="F3760" s="29" t="s">
        <v>18894</v>
      </c>
      <c r="G3760" t="s">
        <v>34</v>
      </c>
    </row>
    <row r="3761" spans="1:7" x14ac:dyDescent="0.25">
      <c r="A3761" s="29" t="s">
        <v>18349</v>
      </c>
      <c r="B3761" s="29" t="s">
        <v>18350</v>
      </c>
      <c r="C3761" s="82">
        <v>44212</v>
      </c>
      <c r="D3761" s="29" t="s">
        <v>18896</v>
      </c>
      <c r="E3761" s="31">
        <v>8790</v>
      </c>
      <c r="F3761" s="29" t="s">
        <v>18893</v>
      </c>
      <c r="G3761" t="s">
        <v>34</v>
      </c>
    </row>
    <row r="3762" spans="1:7" x14ac:dyDescent="0.25">
      <c r="A3762" s="29" t="s">
        <v>18353</v>
      </c>
      <c r="B3762" s="29" t="s">
        <v>18354</v>
      </c>
      <c r="C3762" s="82">
        <v>44221</v>
      </c>
      <c r="D3762" s="29" t="s">
        <v>18896</v>
      </c>
      <c r="E3762" s="31">
        <v>8560</v>
      </c>
      <c r="F3762" s="29" t="s">
        <v>18893</v>
      </c>
      <c r="G3762" t="s">
        <v>41</v>
      </c>
    </row>
    <row r="3763" spans="1:7" x14ac:dyDescent="0.25">
      <c r="A3763" s="29" t="s">
        <v>18356</v>
      </c>
      <c r="B3763" s="29" t="s">
        <v>18357</v>
      </c>
      <c r="C3763" s="82">
        <v>44219</v>
      </c>
      <c r="D3763" s="29" t="s">
        <v>18896</v>
      </c>
      <c r="E3763" s="31">
        <v>8790</v>
      </c>
      <c r="F3763" s="29" t="s">
        <v>18893</v>
      </c>
      <c r="G3763" t="s">
        <v>41</v>
      </c>
    </row>
    <row r="3764" spans="1:7" x14ac:dyDescent="0.25">
      <c r="A3764" s="29" t="s">
        <v>18358</v>
      </c>
      <c r="B3764" s="29" t="s">
        <v>18359</v>
      </c>
      <c r="C3764" s="82">
        <v>44219</v>
      </c>
      <c r="D3764" s="29" t="s">
        <v>18896</v>
      </c>
      <c r="E3764" s="31">
        <v>8520</v>
      </c>
      <c r="F3764" s="29" t="s">
        <v>18893</v>
      </c>
      <c r="G3764" t="s">
        <v>41</v>
      </c>
    </row>
    <row r="3765" spans="1:7" x14ac:dyDescent="0.25">
      <c r="A3765" s="29" t="s">
        <v>18361</v>
      </c>
      <c r="B3765" s="29" t="s">
        <v>18362</v>
      </c>
      <c r="C3765" s="82">
        <v>44215</v>
      </c>
      <c r="D3765" s="29" t="s">
        <v>18896</v>
      </c>
      <c r="F3765" s="29" t="s">
        <v>18894</v>
      </c>
      <c r="G3765" t="s">
        <v>76</v>
      </c>
    </row>
    <row r="3766" spans="1:7" x14ac:dyDescent="0.25">
      <c r="A3766" s="29" t="s">
        <v>18364</v>
      </c>
      <c r="B3766" s="29" t="s">
        <v>18365</v>
      </c>
      <c r="C3766" s="82">
        <v>44225</v>
      </c>
      <c r="D3766" s="29" t="s">
        <v>18896</v>
      </c>
      <c r="E3766" s="31">
        <v>8200</v>
      </c>
      <c r="F3766" s="29" t="s">
        <v>18893</v>
      </c>
      <c r="G3766" t="s">
        <v>221</v>
      </c>
    </row>
    <row r="3767" spans="1:7" x14ac:dyDescent="0.25">
      <c r="A3767" s="29" t="s">
        <v>18368</v>
      </c>
      <c r="B3767" s="29" t="s">
        <v>18369</v>
      </c>
      <c r="C3767" s="82">
        <v>44221</v>
      </c>
      <c r="D3767" s="29" t="s">
        <v>18896</v>
      </c>
      <c r="F3767" s="29" t="s">
        <v>18894</v>
      </c>
      <c r="G3767" t="s">
        <v>25</v>
      </c>
    </row>
    <row r="3768" spans="1:7" x14ac:dyDescent="0.25">
      <c r="A3768" s="29" t="s">
        <v>18370</v>
      </c>
      <c r="B3768" s="29" t="s">
        <v>18371</v>
      </c>
      <c r="C3768" s="82">
        <v>44218</v>
      </c>
      <c r="D3768" s="29" t="s">
        <v>18896</v>
      </c>
      <c r="F3768" s="29" t="s">
        <v>18894</v>
      </c>
      <c r="G3768" t="s">
        <v>221</v>
      </c>
    </row>
    <row r="3769" spans="1:7" x14ac:dyDescent="0.25">
      <c r="A3769" s="29" t="s">
        <v>18372</v>
      </c>
      <c r="B3769" s="29" t="s">
        <v>18373</v>
      </c>
      <c r="C3769" s="82">
        <v>44221</v>
      </c>
      <c r="D3769" s="29" t="s">
        <v>18896</v>
      </c>
      <c r="E3769" s="31">
        <v>9260</v>
      </c>
      <c r="F3769" s="29" t="s">
        <v>18894</v>
      </c>
      <c r="G3769" t="s">
        <v>34</v>
      </c>
    </row>
    <row r="3770" spans="1:7" x14ac:dyDescent="0.25">
      <c r="A3770" s="29" t="s">
        <v>18376</v>
      </c>
      <c r="B3770" s="29" t="s">
        <v>18377</v>
      </c>
      <c r="C3770" s="82">
        <v>44221</v>
      </c>
      <c r="D3770" s="29" t="s">
        <v>18896</v>
      </c>
      <c r="E3770" s="31">
        <v>9260</v>
      </c>
      <c r="F3770" s="29" t="s">
        <v>18894</v>
      </c>
      <c r="G3770" t="s">
        <v>34</v>
      </c>
    </row>
    <row r="3771" spans="1:7" x14ac:dyDescent="0.25">
      <c r="A3771" s="29" t="s">
        <v>18378</v>
      </c>
      <c r="B3771" s="29" t="s">
        <v>18379</v>
      </c>
      <c r="C3771" s="82">
        <v>44218</v>
      </c>
      <c r="D3771" s="29" t="s">
        <v>18896</v>
      </c>
      <c r="E3771" s="31">
        <v>8400</v>
      </c>
      <c r="F3771" s="29" t="s">
        <v>18893</v>
      </c>
      <c r="G3771" t="s">
        <v>221</v>
      </c>
    </row>
    <row r="3772" spans="1:7" x14ac:dyDescent="0.25">
      <c r="A3772" s="29" t="s">
        <v>18381</v>
      </c>
      <c r="B3772" s="29" t="s">
        <v>18382</v>
      </c>
      <c r="C3772" s="82">
        <v>44218</v>
      </c>
      <c r="D3772" s="29" t="s">
        <v>18896</v>
      </c>
      <c r="E3772" s="31">
        <v>8400</v>
      </c>
      <c r="F3772" s="29" t="s">
        <v>18893</v>
      </c>
      <c r="G3772" t="s">
        <v>221</v>
      </c>
    </row>
    <row r="3773" spans="1:7" x14ac:dyDescent="0.25">
      <c r="A3773" s="29" t="s">
        <v>18383</v>
      </c>
      <c r="B3773" s="29" t="s">
        <v>18384</v>
      </c>
      <c r="C3773" s="82">
        <v>44225</v>
      </c>
      <c r="D3773" s="29" t="s">
        <v>18896</v>
      </c>
      <c r="E3773" s="31">
        <v>8000</v>
      </c>
      <c r="F3773" s="29" t="s">
        <v>18893</v>
      </c>
      <c r="G3773" t="s">
        <v>221</v>
      </c>
    </row>
    <row r="3774" spans="1:7" x14ac:dyDescent="0.25">
      <c r="A3774" s="29" t="s">
        <v>18385</v>
      </c>
      <c r="B3774" s="29" t="s">
        <v>18386</v>
      </c>
      <c r="C3774" s="82">
        <v>44225</v>
      </c>
      <c r="D3774" s="29" t="s">
        <v>18896</v>
      </c>
      <c r="E3774" s="31">
        <v>8200</v>
      </c>
      <c r="F3774" s="29" t="s">
        <v>18893</v>
      </c>
      <c r="G3774" t="s">
        <v>221</v>
      </c>
    </row>
    <row r="3775" spans="1:7" x14ac:dyDescent="0.25">
      <c r="A3775" s="29" t="s">
        <v>18387</v>
      </c>
      <c r="B3775" s="29" t="s">
        <v>18388</v>
      </c>
      <c r="C3775" s="82">
        <v>44210</v>
      </c>
      <c r="D3775" s="29" t="s">
        <v>18896</v>
      </c>
      <c r="F3775" s="29" t="s">
        <v>18894</v>
      </c>
      <c r="G3775" t="s">
        <v>221</v>
      </c>
    </row>
    <row r="3776" spans="1:7" x14ac:dyDescent="0.25">
      <c r="A3776" s="29" t="s">
        <v>18389</v>
      </c>
      <c r="B3776" s="29" t="s">
        <v>18390</v>
      </c>
      <c r="C3776" s="82">
        <v>44216</v>
      </c>
      <c r="D3776" s="29" t="s">
        <v>18896</v>
      </c>
      <c r="E3776" s="31">
        <v>8520</v>
      </c>
      <c r="F3776" s="29" t="s">
        <v>18893</v>
      </c>
      <c r="G3776" t="s">
        <v>25</v>
      </c>
    </row>
    <row r="3777" spans="1:7" x14ac:dyDescent="0.25">
      <c r="A3777" s="29" t="s">
        <v>18391</v>
      </c>
      <c r="B3777" s="29" t="s">
        <v>18392</v>
      </c>
      <c r="C3777" s="82">
        <v>44215</v>
      </c>
      <c r="D3777" s="29" t="s">
        <v>18896</v>
      </c>
      <c r="E3777" s="31">
        <v>8870</v>
      </c>
      <c r="F3777" s="29" t="s">
        <v>18893</v>
      </c>
      <c r="G3777" t="s">
        <v>70</v>
      </c>
    </row>
    <row r="3778" spans="1:7" x14ac:dyDescent="0.25">
      <c r="A3778" s="29" t="s">
        <v>18394</v>
      </c>
      <c r="B3778" s="29" t="s">
        <v>18395</v>
      </c>
      <c r="C3778" s="82">
        <v>44217</v>
      </c>
      <c r="D3778" s="29" t="s">
        <v>18896</v>
      </c>
      <c r="F3778" s="29" t="s">
        <v>18894</v>
      </c>
      <c r="G3778" t="s">
        <v>70</v>
      </c>
    </row>
    <row r="3779" spans="1:7" x14ac:dyDescent="0.25">
      <c r="A3779" s="29" t="s">
        <v>18397</v>
      </c>
      <c r="B3779" s="29" t="s">
        <v>18398</v>
      </c>
      <c r="C3779" s="82">
        <v>44217</v>
      </c>
      <c r="D3779" s="29" t="s">
        <v>18896</v>
      </c>
      <c r="F3779" s="29" t="s">
        <v>18894</v>
      </c>
      <c r="G3779" t="s">
        <v>70</v>
      </c>
    </row>
    <row r="3780" spans="1:7" x14ac:dyDescent="0.25">
      <c r="A3780" s="29" t="s">
        <v>18400</v>
      </c>
      <c r="B3780" s="29" t="s">
        <v>18401</v>
      </c>
      <c r="C3780" s="82">
        <v>44218</v>
      </c>
      <c r="D3780" s="29" t="s">
        <v>18896</v>
      </c>
      <c r="F3780" s="29" t="s">
        <v>18894</v>
      </c>
      <c r="G3780" t="s">
        <v>563</v>
      </c>
    </row>
    <row r="3781" spans="1:7" x14ac:dyDescent="0.25">
      <c r="A3781" s="29" t="s">
        <v>18402</v>
      </c>
      <c r="B3781" s="29" t="s">
        <v>18403</v>
      </c>
      <c r="C3781" s="82">
        <v>44218</v>
      </c>
      <c r="D3781" s="29" t="s">
        <v>18896</v>
      </c>
      <c r="F3781" s="29" t="s">
        <v>18894</v>
      </c>
      <c r="G3781" t="s">
        <v>563</v>
      </c>
    </row>
    <row r="3782" spans="1:7" x14ac:dyDescent="0.25">
      <c r="A3782" s="29" t="s">
        <v>18405</v>
      </c>
      <c r="B3782" s="29" t="s">
        <v>18406</v>
      </c>
      <c r="C3782" s="82">
        <v>44218</v>
      </c>
      <c r="D3782" s="29" t="s">
        <v>18896</v>
      </c>
      <c r="F3782" s="29" t="s">
        <v>18894</v>
      </c>
      <c r="G3782" t="s">
        <v>76</v>
      </c>
    </row>
    <row r="3783" spans="1:7" x14ac:dyDescent="0.25">
      <c r="A3783" s="29" t="s">
        <v>18408</v>
      </c>
      <c r="B3783" s="29" t="s">
        <v>18409</v>
      </c>
      <c r="C3783" s="82">
        <v>44216</v>
      </c>
      <c r="D3783" s="29" t="s">
        <v>18896</v>
      </c>
      <c r="F3783" s="29" t="s">
        <v>18894</v>
      </c>
      <c r="G3783" t="s">
        <v>221</v>
      </c>
    </row>
    <row r="3784" spans="1:7" x14ac:dyDescent="0.25">
      <c r="A3784" s="29" t="s">
        <v>18410</v>
      </c>
      <c r="B3784" s="29" t="s">
        <v>18411</v>
      </c>
      <c r="C3784" s="82">
        <v>44217</v>
      </c>
      <c r="D3784" s="29" t="s">
        <v>18896</v>
      </c>
      <c r="F3784" s="29" t="s">
        <v>18894</v>
      </c>
      <c r="G3784" t="s">
        <v>221</v>
      </c>
    </row>
    <row r="3785" spans="1:7" x14ac:dyDescent="0.25">
      <c r="A3785" s="29" t="s">
        <v>18413</v>
      </c>
      <c r="B3785" s="29" t="s">
        <v>18414</v>
      </c>
      <c r="C3785" s="82">
        <v>44217</v>
      </c>
      <c r="D3785" s="29" t="s">
        <v>18896</v>
      </c>
      <c r="F3785" s="29" t="s">
        <v>18894</v>
      </c>
      <c r="G3785" t="s">
        <v>221</v>
      </c>
    </row>
    <row r="3786" spans="1:7" x14ac:dyDescent="0.25">
      <c r="A3786" s="29" t="s">
        <v>18415</v>
      </c>
      <c r="B3786" s="29" t="s">
        <v>18416</v>
      </c>
      <c r="C3786" s="82">
        <v>44220</v>
      </c>
      <c r="D3786" s="29" t="s">
        <v>18896</v>
      </c>
      <c r="F3786" s="29" t="s">
        <v>18894</v>
      </c>
      <c r="G3786" t="s">
        <v>221</v>
      </c>
    </row>
    <row r="3787" spans="1:7" x14ac:dyDescent="0.25">
      <c r="A3787" s="29" t="s">
        <v>18418</v>
      </c>
      <c r="B3787" s="29" t="s">
        <v>18419</v>
      </c>
      <c r="C3787" s="82">
        <v>44221</v>
      </c>
      <c r="D3787" s="29" t="s">
        <v>18896</v>
      </c>
      <c r="E3787" s="31">
        <v>8870</v>
      </c>
      <c r="F3787" s="29" t="s">
        <v>18893</v>
      </c>
      <c r="G3787" t="s">
        <v>70</v>
      </c>
    </row>
    <row r="3788" spans="1:7" x14ac:dyDescent="0.25">
      <c r="A3788" s="29" t="s">
        <v>18420</v>
      </c>
      <c r="B3788" s="29" t="s">
        <v>18421</v>
      </c>
      <c r="C3788" s="82">
        <v>44221</v>
      </c>
      <c r="D3788" s="29" t="s">
        <v>18896</v>
      </c>
      <c r="F3788" s="29" t="s">
        <v>18894</v>
      </c>
      <c r="G3788" t="s">
        <v>76</v>
      </c>
    </row>
    <row r="3789" spans="1:7" x14ac:dyDescent="0.25">
      <c r="A3789" s="29" t="s">
        <v>6169</v>
      </c>
      <c r="B3789" s="29" t="s">
        <v>6170</v>
      </c>
      <c r="C3789" s="82">
        <v>44218</v>
      </c>
      <c r="D3789" s="29" t="s">
        <v>18896</v>
      </c>
      <c r="F3789" s="29" t="s">
        <v>18894</v>
      </c>
      <c r="G3789" t="s">
        <v>221</v>
      </c>
    </row>
    <row r="3790" spans="1:7" x14ac:dyDescent="0.25">
      <c r="A3790" s="29" t="s">
        <v>15256</v>
      </c>
      <c r="B3790" s="29" t="s">
        <v>15257</v>
      </c>
      <c r="C3790" s="82">
        <v>44215</v>
      </c>
      <c r="D3790" s="29" t="s">
        <v>18896</v>
      </c>
      <c r="F3790" s="29" t="s">
        <v>18894</v>
      </c>
      <c r="G3790" t="s">
        <v>34</v>
      </c>
    </row>
    <row r="3791" spans="1:7" x14ac:dyDescent="0.25">
      <c r="A3791" s="29" t="s">
        <v>15408</v>
      </c>
      <c r="B3791" s="29" t="s">
        <v>15409</v>
      </c>
      <c r="C3791" s="82">
        <v>44215</v>
      </c>
      <c r="D3791" s="29" t="s">
        <v>18896</v>
      </c>
      <c r="F3791" s="29" t="s">
        <v>18894</v>
      </c>
      <c r="G3791" t="s">
        <v>34</v>
      </c>
    </row>
    <row r="3792" spans="1:7" x14ac:dyDescent="0.25">
      <c r="A3792" s="29" t="s">
        <v>15411</v>
      </c>
      <c r="B3792" s="29" t="s">
        <v>15412</v>
      </c>
      <c r="C3792" s="82">
        <v>44216</v>
      </c>
      <c r="D3792" s="29" t="s">
        <v>18896</v>
      </c>
      <c r="F3792" s="29" t="s">
        <v>18894</v>
      </c>
      <c r="G3792" t="s">
        <v>34</v>
      </c>
    </row>
    <row r="3793" spans="1:7" x14ac:dyDescent="0.25">
      <c r="A3793" s="29" t="s">
        <v>15265</v>
      </c>
      <c r="B3793" s="29" t="s">
        <v>15266</v>
      </c>
      <c r="C3793" s="82">
        <v>44209</v>
      </c>
      <c r="D3793" s="29" t="s">
        <v>18896</v>
      </c>
      <c r="F3793" s="29" t="s">
        <v>18894</v>
      </c>
      <c r="G3793" t="s">
        <v>76</v>
      </c>
    </row>
    <row r="3794" spans="1:7" x14ac:dyDescent="0.25">
      <c r="A3794" s="29" t="s">
        <v>15414</v>
      </c>
      <c r="B3794" s="29" t="s">
        <v>15415</v>
      </c>
      <c r="C3794" s="82">
        <v>44211</v>
      </c>
      <c r="D3794" s="29" t="s">
        <v>18896</v>
      </c>
      <c r="F3794" s="29" t="s">
        <v>18894</v>
      </c>
      <c r="G3794" t="s">
        <v>25</v>
      </c>
    </row>
    <row r="3795" spans="1:7" x14ac:dyDescent="0.25">
      <c r="A3795" s="29" t="s">
        <v>15248</v>
      </c>
      <c r="B3795" s="29" t="s">
        <v>15249</v>
      </c>
      <c r="C3795" s="82">
        <v>44211</v>
      </c>
      <c r="D3795" s="29" t="s">
        <v>18896</v>
      </c>
      <c r="F3795" s="29" t="s">
        <v>18894</v>
      </c>
      <c r="G3795" t="s">
        <v>76</v>
      </c>
    </row>
    <row r="3796" spans="1:7" x14ac:dyDescent="0.25">
      <c r="A3796" s="29" t="s">
        <v>15267</v>
      </c>
      <c r="B3796" s="29" t="s">
        <v>15268</v>
      </c>
      <c r="C3796" s="82">
        <v>44212</v>
      </c>
      <c r="D3796" s="29" t="s">
        <v>18896</v>
      </c>
      <c r="F3796" s="29" t="s">
        <v>18894</v>
      </c>
      <c r="G3796" t="s">
        <v>76</v>
      </c>
    </row>
    <row r="3797" spans="1:7" x14ac:dyDescent="0.25">
      <c r="A3797" s="29" t="s">
        <v>15417</v>
      </c>
      <c r="B3797" s="29" t="s">
        <v>15418</v>
      </c>
      <c r="C3797" s="82">
        <v>44208</v>
      </c>
      <c r="D3797" s="29" t="s">
        <v>18896</v>
      </c>
      <c r="F3797" s="29" t="s">
        <v>18894</v>
      </c>
      <c r="G3797" t="s">
        <v>25</v>
      </c>
    </row>
    <row r="3798" spans="1:7" x14ac:dyDescent="0.25">
      <c r="A3798" s="29" t="s">
        <v>15420</v>
      </c>
      <c r="B3798" s="29" t="s">
        <v>15421</v>
      </c>
      <c r="C3798" s="82">
        <v>44215</v>
      </c>
      <c r="D3798" s="29" t="s">
        <v>18896</v>
      </c>
      <c r="F3798" s="29" t="s">
        <v>18894</v>
      </c>
      <c r="G3798" t="s">
        <v>563</v>
      </c>
    </row>
    <row r="3799" spans="1:7" x14ac:dyDescent="0.25">
      <c r="A3799" s="29" t="s">
        <v>15276</v>
      </c>
      <c r="B3799" s="29" t="s">
        <v>15277</v>
      </c>
      <c r="C3799" s="82">
        <v>44214</v>
      </c>
      <c r="D3799" s="29" t="s">
        <v>18896</v>
      </c>
      <c r="F3799" s="29" t="s">
        <v>18894</v>
      </c>
      <c r="G3799" t="s">
        <v>9003</v>
      </c>
    </row>
    <row r="3800" spans="1:7" x14ac:dyDescent="0.25">
      <c r="A3800" s="29" t="s">
        <v>15305</v>
      </c>
      <c r="B3800" s="29" t="s">
        <v>15306</v>
      </c>
      <c r="C3800" s="82">
        <v>44216</v>
      </c>
      <c r="D3800" s="29" t="s">
        <v>18896</v>
      </c>
      <c r="F3800" s="29" t="s">
        <v>18894</v>
      </c>
      <c r="G3800" t="s">
        <v>41</v>
      </c>
    </row>
    <row r="3801" spans="1:7" x14ac:dyDescent="0.25">
      <c r="A3801" s="29" t="s">
        <v>15349</v>
      </c>
      <c r="B3801" s="29" t="s">
        <v>15350</v>
      </c>
      <c r="C3801" s="82">
        <v>44214</v>
      </c>
      <c r="D3801" s="29" t="s">
        <v>18896</v>
      </c>
      <c r="F3801" s="29" t="s">
        <v>18894</v>
      </c>
      <c r="G3801" t="s">
        <v>34</v>
      </c>
    </row>
    <row r="3802" spans="1:7" x14ac:dyDescent="0.25">
      <c r="A3802" s="29" t="s">
        <v>15317</v>
      </c>
      <c r="B3802" s="29" t="s">
        <v>15318</v>
      </c>
      <c r="C3802" s="82">
        <v>44214</v>
      </c>
      <c r="D3802" s="29" t="s">
        <v>18896</v>
      </c>
      <c r="F3802" s="29" t="s">
        <v>18894</v>
      </c>
      <c r="G3802" t="s">
        <v>1224</v>
      </c>
    </row>
    <row r="3803" spans="1:7" x14ac:dyDescent="0.25">
      <c r="A3803" s="29" t="s">
        <v>6171</v>
      </c>
      <c r="B3803" s="29" t="s">
        <v>6172</v>
      </c>
      <c r="C3803" s="82">
        <v>44225</v>
      </c>
      <c r="D3803" s="29" t="s">
        <v>18896</v>
      </c>
      <c r="F3803" s="29" t="s">
        <v>18894</v>
      </c>
      <c r="G3803" t="s">
        <v>563</v>
      </c>
    </row>
    <row r="3804" spans="1:7" x14ac:dyDescent="0.25">
      <c r="A3804" s="29" t="s">
        <v>15279</v>
      </c>
      <c r="B3804" s="29" t="s">
        <v>15280</v>
      </c>
      <c r="C3804" s="82">
        <v>44225</v>
      </c>
      <c r="D3804" s="29" t="s">
        <v>18896</v>
      </c>
      <c r="F3804" s="29" t="s">
        <v>18894</v>
      </c>
      <c r="G3804" t="s">
        <v>563</v>
      </c>
    </row>
    <row r="3805" spans="1:7" x14ac:dyDescent="0.25">
      <c r="A3805" s="29" t="s">
        <v>15299</v>
      </c>
      <c r="B3805" s="29" t="s">
        <v>15300</v>
      </c>
      <c r="C3805" s="82">
        <v>44223</v>
      </c>
      <c r="D3805" s="29" t="s">
        <v>18896</v>
      </c>
      <c r="F3805" s="29" t="s">
        <v>18894</v>
      </c>
      <c r="G3805" t="s">
        <v>221</v>
      </c>
    </row>
    <row r="3806" spans="1:7" x14ac:dyDescent="0.25">
      <c r="A3806" s="29" t="s">
        <v>15382</v>
      </c>
      <c r="B3806" s="29" t="s">
        <v>15383</v>
      </c>
      <c r="C3806" s="82">
        <v>44214</v>
      </c>
      <c r="D3806" s="29" t="s">
        <v>18896</v>
      </c>
      <c r="F3806" s="29" t="s">
        <v>18894</v>
      </c>
      <c r="G3806" t="s">
        <v>70</v>
      </c>
    </row>
    <row r="3807" spans="1:7" x14ac:dyDescent="0.25">
      <c r="A3807" s="29" t="s">
        <v>15308</v>
      </c>
      <c r="B3807" s="29" t="s">
        <v>15309</v>
      </c>
      <c r="C3807" s="82">
        <v>44211</v>
      </c>
      <c r="D3807" s="29" t="s">
        <v>18896</v>
      </c>
      <c r="F3807" s="29" t="s">
        <v>18894</v>
      </c>
      <c r="G3807" t="s">
        <v>76</v>
      </c>
    </row>
    <row r="3808" spans="1:7" x14ac:dyDescent="0.25">
      <c r="A3808" s="29" t="s">
        <v>15269</v>
      </c>
      <c r="B3808" s="29" t="s">
        <v>15270</v>
      </c>
      <c r="C3808" s="82">
        <v>44215</v>
      </c>
      <c r="D3808" s="29" t="s">
        <v>18896</v>
      </c>
      <c r="F3808" s="29" t="s">
        <v>18894</v>
      </c>
      <c r="G3808" t="s">
        <v>15271</v>
      </c>
    </row>
    <row r="3809" spans="1:7" x14ac:dyDescent="0.25">
      <c r="A3809" s="29" t="s">
        <v>15253</v>
      </c>
      <c r="B3809" s="29" t="s">
        <v>15254</v>
      </c>
      <c r="C3809" s="82">
        <v>44215</v>
      </c>
      <c r="D3809" s="29" t="s">
        <v>18896</v>
      </c>
      <c r="F3809" s="29" t="s">
        <v>18894</v>
      </c>
      <c r="G3809" t="s">
        <v>76</v>
      </c>
    </row>
    <row r="3810" spans="1:7" x14ac:dyDescent="0.25">
      <c r="A3810" s="29" t="s">
        <v>15379</v>
      </c>
      <c r="B3810" s="29" t="s">
        <v>15380</v>
      </c>
      <c r="C3810" s="82">
        <v>44215</v>
      </c>
      <c r="D3810" s="29" t="s">
        <v>18896</v>
      </c>
      <c r="F3810" s="29" t="s">
        <v>18894</v>
      </c>
      <c r="G3810" t="s">
        <v>3711</v>
      </c>
    </row>
    <row r="3811" spans="1:7" x14ac:dyDescent="0.25">
      <c r="A3811" s="29" t="s">
        <v>15423</v>
      </c>
      <c r="B3811" s="29" t="s">
        <v>15424</v>
      </c>
      <c r="C3811" s="82">
        <v>44215</v>
      </c>
      <c r="D3811" s="29" t="s">
        <v>18896</v>
      </c>
      <c r="F3811" s="29" t="s">
        <v>18894</v>
      </c>
      <c r="G3811" t="s">
        <v>41</v>
      </c>
    </row>
    <row r="3812" spans="1:7" x14ac:dyDescent="0.25">
      <c r="A3812" s="29" t="s">
        <v>15333</v>
      </c>
      <c r="B3812" s="29" t="s">
        <v>15334</v>
      </c>
      <c r="C3812" s="82">
        <v>44221</v>
      </c>
      <c r="D3812" s="29" t="s">
        <v>18896</v>
      </c>
      <c r="F3812" s="29" t="s">
        <v>18894</v>
      </c>
      <c r="G3812" t="s">
        <v>76</v>
      </c>
    </row>
    <row r="3813" spans="1:7" x14ac:dyDescent="0.25">
      <c r="A3813" s="29" t="s">
        <v>15426</v>
      </c>
      <c r="B3813" s="29" t="s">
        <v>15427</v>
      </c>
      <c r="C3813" s="82">
        <v>44225</v>
      </c>
      <c r="D3813" s="29" t="s">
        <v>18896</v>
      </c>
      <c r="F3813" s="29" t="s">
        <v>18894</v>
      </c>
      <c r="G3813" t="s">
        <v>563</v>
      </c>
    </row>
    <row r="3814" spans="1:7" x14ac:dyDescent="0.25">
      <c r="A3814" s="29" t="s">
        <v>6174</v>
      </c>
      <c r="B3814" s="29" t="s">
        <v>6175</v>
      </c>
      <c r="C3814" s="82">
        <v>44223</v>
      </c>
      <c r="D3814" s="29" t="s">
        <v>18896</v>
      </c>
      <c r="F3814" s="29" t="s">
        <v>18894</v>
      </c>
      <c r="G3814" t="s">
        <v>76</v>
      </c>
    </row>
    <row r="3815" spans="1:7" x14ac:dyDescent="0.25">
      <c r="A3815" s="29" t="s">
        <v>15428</v>
      </c>
      <c r="B3815" s="29" t="s">
        <v>15429</v>
      </c>
      <c r="C3815" s="82">
        <v>44221</v>
      </c>
      <c r="D3815" s="29" t="s">
        <v>18896</v>
      </c>
      <c r="F3815" s="29" t="s">
        <v>18894</v>
      </c>
      <c r="G3815" t="s">
        <v>563</v>
      </c>
    </row>
    <row r="3816" spans="1:7" x14ac:dyDescent="0.25">
      <c r="A3816" s="29" t="s">
        <v>15335</v>
      </c>
      <c r="B3816" s="29" t="s">
        <v>15336</v>
      </c>
      <c r="C3816" s="82">
        <v>44223</v>
      </c>
      <c r="D3816" s="29" t="s">
        <v>18896</v>
      </c>
      <c r="F3816" s="29" t="s">
        <v>18894</v>
      </c>
      <c r="G3816" t="s">
        <v>76</v>
      </c>
    </row>
    <row r="3817" spans="1:7" x14ac:dyDescent="0.25">
      <c r="A3817" s="29" t="s">
        <v>15263</v>
      </c>
      <c r="B3817" s="29" t="s">
        <v>15264</v>
      </c>
      <c r="C3817" s="82">
        <v>44214</v>
      </c>
      <c r="D3817" s="29" t="s">
        <v>18896</v>
      </c>
      <c r="F3817" s="29" t="s">
        <v>18894</v>
      </c>
      <c r="G3817" t="s">
        <v>563</v>
      </c>
    </row>
    <row r="3818" spans="1:7" x14ac:dyDescent="0.25">
      <c r="A3818" s="29" t="s">
        <v>15301</v>
      </c>
      <c r="B3818" s="29" t="s">
        <v>15302</v>
      </c>
      <c r="C3818" s="82">
        <v>44223</v>
      </c>
      <c r="D3818" s="29" t="s">
        <v>18896</v>
      </c>
      <c r="F3818" s="29" t="s">
        <v>18894</v>
      </c>
      <c r="G3818" t="s">
        <v>221</v>
      </c>
    </row>
    <row r="3819" spans="1:7" x14ac:dyDescent="0.25">
      <c r="A3819" s="29" t="s">
        <v>15397</v>
      </c>
      <c r="B3819" s="29" t="s">
        <v>15398</v>
      </c>
      <c r="C3819" s="82">
        <v>44222</v>
      </c>
      <c r="D3819" s="29" t="s">
        <v>18896</v>
      </c>
      <c r="F3819" s="29" t="s">
        <v>18894</v>
      </c>
      <c r="G3819" t="s">
        <v>221</v>
      </c>
    </row>
    <row r="3820" spans="1:7" x14ac:dyDescent="0.25">
      <c r="A3820" s="29" t="s">
        <v>15287</v>
      </c>
      <c r="B3820" s="29" t="s">
        <v>15288</v>
      </c>
      <c r="C3820" s="82">
        <v>44226</v>
      </c>
      <c r="D3820" s="29" t="s">
        <v>18896</v>
      </c>
      <c r="F3820" s="29" t="s">
        <v>18894</v>
      </c>
      <c r="G3820" t="s">
        <v>70</v>
      </c>
    </row>
    <row r="3821" spans="1:7" x14ac:dyDescent="0.25">
      <c r="A3821" s="29" t="s">
        <v>15284</v>
      </c>
      <c r="B3821" s="29" t="s">
        <v>15285</v>
      </c>
      <c r="C3821" s="82">
        <v>44209</v>
      </c>
      <c r="D3821" s="29" t="s">
        <v>18896</v>
      </c>
      <c r="F3821" s="29" t="s">
        <v>18894</v>
      </c>
      <c r="G3821" t="s">
        <v>70</v>
      </c>
    </row>
    <row r="3822" spans="1:7" x14ac:dyDescent="0.25">
      <c r="A3822" s="29" t="s">
        <v>15384</v>
      </c>
      <c r="B3822" s="29" t="s">
        <v>15385</v>
      </c>
      <c r="C3822" s="82">
        <v>44211</v>
      </c>
      <c r="D3822" s="29" t="s">
        <v>18896</v>
      </c>
      <c r="F3822" s="29" t="s">
        <v>18894</v>
      </c>
      <c r="G3822" t="s">
        <v>70</v>
      </c>
    </row>
    <row r="3823" spans="1:7" x14ac:dyDescent="0.25">
      <c r="A3823" s="29" t="s">
        <v>15430</v>
      </c>
      <c r="B3823" s="29" t="s">
        <v>15431</v>
      </c>
      <c r="C3823" s="82">
        <v>44211</v>
      </c>
      <c r="D3823" s="29" t="s">
        <v>18896</v>
      </c>
      <c r="F3823" s="29" t="s">
        <v>18894</v>
      </c>
      <c r="G3823" t="s">
        <v>25</v>
      </c>
    </row>
    <row r="3824" spans="1:7" x14ac:dyDescent="0.25">
      <c r="A3824" s="29" t="s">
        <v>15432</v>
      </c>
      <c r="B3824" s="29" t="s">
        <v>15433</v>
      </c>
      <c r="C3824" s="82">
        <v>44215</v>
      </c>
      <c r="D3824" s="29" t="s">
        <v>18896</v>
      </c>
      <c r="F3824" s="29" t="s">
        <v>18894</v>
      </c>
      <c r="G3824" t="s">
        <v>1071</v>
      </c>
    </row>
    <row r="3825" spans="1:7" x14ac:dyDescent="0.25">
      <c r="A3825" s="29" t="s">
        <v>15400</v>
      </c>
      <c r="B3825" s="29" t="s">
        <v>15401</v>
      </c>
      <c r="C3825" s="82">
        <v>44221</v>
      </c>
      <c r="D3825" s="29" t="s">
        <v>18896</v>
      </c>
      <c r="F3825" s="29" t="s">
        <v>18894</v>
      </c>
      <c r="G3825" t="s">
        <v>221</v>
      </c>
    </row>
    <row r="3826" spans="1:7" x14ac:dyDescent="0.25">
      <c r="A3826" s="29" t="s">
        <v>15346</v>
      </c>
      <c r="B3826" s="29" t="s">
        <v>15347</v>
      </c>
      <c r="C3826" s="82">
        <v>44215</v>
      </c>
      <c r="D3826" s="29" t="s">
        <v>18896</v>
      </c>
      <c r="F3826" s="29" t="s">
        <v>18894</v>
      </c>
      <c r="G3826" t="s">
        <v>76</v>
      </c>
    </row>
    <row r="3827" spans="1:7" x14ac:dyDescent="0.25">
      <c r="A3827" s="29" t="s">
        <v>15435</v>
      </c>
      <c r="B3827" s="29" t="s">
        <v>15436</v>
      </c>
      <c r="C3827" s="82">
        <v>44211</v>
      </c>
      <c r="D3827" s="29" t="s">
        <v>18896</v>
      </c>
      <c r="F3827" s="29" t="s">
        <v>18894</v>
      </c>
      <c r="G3827" t="s">
        <v>70</v>
      </c>
    </row>
    <row r="3828" spans="1:7" x14ac:dyDescent="0.25">
      <c r="A3828" s="29" t="s">
        <v>15358</v>
      </c>
      <c r="B3828" s="29" t="s">
        <v>15359</v>
      </c>
      <c r="C3828" s="82">
        <v>44217</v>
      </c>
      <c r="D3828" s="29" t="s">
        <v>18896</v>
      </c>
      <c r="F3828" s="29" t="s">
        <v>18894</v>
      </c>
      <c r="G3828" t="s">
        <v>563</v>
      </c>
    </row>
    <row r="3829" spans="1:7" x14ac:dyDescent="0.25">
      <c r="A3829" s="29" t="s">
        <v>15290</v>
      </c>
      <c r="B3829" s="29" t="s">
        <v>15291</v>
      </c>
      <c r="C3829" s="82">
        <v>44216</v>
      </c>
      <c r="D3829" s="29" t="s">
        <v>18896</v>
      </c>
      <c r="F3829" s="29" t="s">
        <v>18894</v>
      </c>
      <c r="G3829" t="s">
        <v>563</v>
      </c>
    </row>
    <row r="3830" spans="1:7" x14ac:dyDescent="0.25">
      <c r="A3830" s="29" t="s">
        <v>15438</v>
      </c>
      <c r="B3830" s="29" t="s">
        <v>15439</v>
      </c>
      <c r="C3830" s="82">
        <v>44217</v>
      </c>
      <c r="D3830" s="29" t="s">
        <v>18896</v>
      </c>
      <c r="F3830" s="29" t="s">
        <v>18894</v>
      </c>
      <c r="G3830" t="s">
        <v>563</v>
      </c>
    </row>
    <row r="3831" spans="1:7" x14ac:dyDescent="0.25">
      <c r="A3831" s="29" t="s">
        <v>15440</v>
      </c>
      <c r="B3831" s="29" t="s">
        <v>15441</v>
      </c>
      <c r="C3831" s="82">
        <v>44218</v>
      </c>
      <c r="D3831" s="29" t="s">
        <v>18896</v>
      </c>
      <c r="F3831" s="29" t="s">
        <v>18894</v>
      </c>
      <c r="G3831" t="s">
        <v>563</v>
      </c>
    </row>
    <row r="3832" spans="1:7" x14ac:dyDescent="0.25">
      <c r="A3832" s="29" t="s">
        <v>15355</v>
      </c>
      <c r="B3832" s="29" t="s">
        <v>15356</v>
      </c>
      <c r="C3832" s="82">
        <v>44218</v>
      </c>
      <c r="D3832" s="29" t="s">
        <v>18896</v>
      </c>
      <c r="F3832" s="29" t="s">
        <v>18894</v>
      </c>
      <c r="G3832" t="s">
        <v>522</v>
      </c>
    </row>
    <row r="3833" spans="1:7" x14ac:dyDescent="0.25">
      <c r="A3833" s="29" t="s">
        <v>15370</v>
      </c>
      <c r="B3833" s="29" t="s">
        <v>15371</v>
      </c>
      <c r="C3833" s="82">
        <v>44219</v>
      </c>
      <c r="D3833" s="29" t="s">
        <v>18896</v>
      </c>
      <c r="F3833" s="29" t="s">
        <v>18894</v>
      </c>
      <c r="G3833" t="s">
        <v>76</v>
      </c>
    </row>
    <row r="3834" spans="1:7" x14ac:dyDescent="0.25">
      <c r="A3834" s="29" t="s">
        <v>15443</v>
      </c>
      <c r="B3834" s="29" t="s">
        <v>15444</v>
      </c>
      <c r="C3834" s="82">
        <v>44219</v>
      </c>
      <c r="D3834" s="29" t="s">
        <v>18896</v>
      </c>
      <c r="F3834" s="29" t="s">
        <v>18894</v>
      </c>
      <c r="G3834" t="s">
        <v>41</v>
      </c>
    </row>
    <row r="3835" spans="1:7" x14ac:dyDescent="0.25">
      <c r="A3835" s="29" t="s">
        <v>15337</v>
      </c>
      <c r="B3835" s="29" t="s">
        <v>15338</v>
      </c>
      <c r="C3835" s="82">
        <v>44220</v>
      </c>
      <c r="D3835" s="29" t="s">
        <v>18896</v>
      </c>
      <c r="F3835" s="29" t="s">
        <v>18894</v>
      </c>
      <c r="G3835" t="s">
        <v>76</v>
      </c>
    </row>
    <row r="3836" spans="1:7" x14ac:dyDescent="0.25">
      <c r="A3836" s="29" t="s">
        <v>15445</v>
      </c>
      <c r="B3836" s="29" t="s">
        <v>15446</v>
      </c>
      <c r="C3836" s="82">
        <v>44220</v>
      </c>
      <c r="D3836" s="29" t="s">
        <v>18896</v>
      </c>
      <c r="F3836" s="29" t="s">
        <v>18894</v>
      </c>
      <c r="G3836" t="s">
        <v>41</v>
      </c>
    </row>
    <row r="3837" spans="1:7" x14ac:dyDescent="0.25">
      <c r="A3837" s="29" t="s">
        <v>15448</v>
      </c>
      <c r="B3837" s="29" t="s">
        <v>15449</v>
      </c>
      <c r="C3837" s="82">
        <v>44219</v>
      </c>
      <c r="D3837" s="29" t="s">
        <v>18896</v>
      </c>
      <c r="F3837" s="29" t="s">
        <v>18894</v>
      </c>
      <c r="G3837" t="s">
        <v>9003</v>
      </c>
    </row>
    <row r="3838" spans="1:7" x14ac:dyDescent="0.25">
      <c r="A3838" s="29" t="s">
        <v>15402</v>
      </c>
      <c r="B3838" s="29" t="s">
        <v>15403</v>
      </c>
      <c r="C3838" s="82">
        <v>44220</v>
      </c>
      <c r="D3838" s="29" t="s">
        <v>18896</v>
      </c>
      <c r="F3838" s="29" t="s">
        <v>18894</v>
      </c>
      <c r="G3838" t="s">
        <v>221</v>
      </c>
    </row>
    <row r="3839" spans="1:7" x14ac:dyDescent="0.25">
      <c r="A3839" s="29" t="s">
        <v>15387</v>
      </c>
      <c r="B3839" s="29" t="s">
        <v>15388</v>
      </c>
      <c r="C3839" s="82">
        <v>44222</v>
      </c>
      <c r="D3839" s="29" t="s">
        <v>18896</v>
      </c>
      <c r="F3839" s="29" t="s">
        <v>18894</v>
      </c>
      <c r="G3839" t="s">
        <v>70</v>
      </c>
    </row>
    <row r="3840" spans="1:7" x14ac:dyDescent="0.25">
      <c r="A3840" s="29" t="s">
        <v>15314</v>
      </c>
      <c r="B3840" s="29" t="s">
        <v>15315</v>
      </c>
      <c r="C3840" s="82">
        <v>44217</v>
      </c>
      <c r="D3840" s="29" t="s">
        <v>18896</v>
      </c>
      <c r="F3840" s="29" t="s">
        <v>18894</v>
      </c>
      <c r="G3840" t="s">
        <v>70</v>
      </c>
    </row>
    <row r="3841" spans="1:7" x14ac:dyDescent="0.25">
      <c r="A3841" s="29" t="s">
        <v>15373</v>
      </c>
      <c r="B3841" s="29" t="s">
        <v>15374</v>
      </c>
      <c r="C3841" s="82">
        <v>44218</v>
      </c>
      <c r="D3841" s="29" t="s">
        <v>18896</v>
      </c>
      <c r="F3841" s="29" t="s">
        <v>18894</v>
      </c>
      <c r="G3841" t="s">
        <v>3260</v>
      </c>
    </row>
    <row r="3842" spans="1:7" x14ac:dyDescent="0.25">
      <c r="A3842" s="29" t="s">
        <v>15320</v>
      </c>
      <c r="B3842" s="29" t="s">
        <v>15321</v>
      </c>
      <c r="C3842" s="82">
        <v>44218</v>
      </c>
      <c r="D3842" s="29" t="s">
        <v>18896</v>
      </c>
      <c r="F3842" s="29" t="s">
        <v>18894</v>
      </c>
      <c r="G3842" t="s">
        <v>41</v>
      </c>
    </row>
    <row r="3843" spans="1:7" x14ac:dyDescent="0.25">
      <c r="A3843" s="29" t="s">
        <v>15390</v>
      </c>
      <c r="B3843" s="29" t="s">
        <v>15391</v>
      </c>
      <c r="C3843" s="82">
        <v>44221</v>
      </c>
      <c r="D3843" s="29" t="s">
        <v>18896</v>
      </c>
      <c r="F3843" s="29" t="s">
        <v>18894</v>
      </c>
      <c r="G3843" t="s">
        <v>70</v>
      </c>
    </row>
    <row r="3844" spans="1:7" x14ac:dyDescent="0.25">
      <c r="A3844" s="29" t="s">
        <v>15392</v>
      </c>
      <c r="B3844" s="29" t="s">
        <v>15393</v>
      </c>
      <c r="C3844" s="82">
        <v>44221</v>
      </c>
      <c r="D3844" s="29" t="s">
        <v>18896</v>
      </c>
      <c r="F3844" s="29" t="s">
        <v>18894</v>
      </c>
      <c r="G3844" t="s">
        <v>70</v>
      </c>
    </row>
    <row r="3845" spans="1:7" x14ac:dyDescent="0.25">
      <c r="A3845" s="29" t="s">
        <v>15450</v>
      </c>
      <c r="B3845" s="29" t="s">
        <v>15451</v>
      </c>
      <c r="C3845" s="82">
        <v>44221</v>
      </c>
      <c r="D3845" s="29" t="s">
        <v>18896</v>
      </c>
      <c r="F3845" s="29" t="s">
        <v>18894</v>
      </c>
      <c r="G3845" t="s">
        <v>41</v>
      </c>
    </row>
    <row r="3846" spans="1:7" x14ac:dyDescent="0.25">
      <c r="A3846" s="29" t="s">
        <v>15323</v>
      </c>
      <c r="B3846" s="29" t="s">
        <v>15324</v>
      </c>
      <c r="C3846" s="82">
        <v>44221</v>
      </c>
      <c r="D3846" s="29" t="s">
        <v>18896</v>
      </c>
      <c r="F3846" s="29" t="s">
        <v>18894</v>
      </c>
      <c r="G3846" t="s">
        <v>34</v>
      </c>
    </row>
    <row r="3847" spans="1:7" x14ac:dyDescent="0.25">
      <c r="A3847" s="29" t="s">
        <v>15293</v>
      </c>
      <c r="B3847" s="29" t="s">
        <v>15294</v>
      </c>
      <c r="C3847" s="82">
        <v>44221</v>
      </c>
      <c r="D3847" s="29" t="s">
        <v>18896</v>
      </c>
      <c r="F3847" s="29" t="s">
        <v>18894</v>
      </c>
      <c r="G3847" t="s">
        <v>34</v>
      </c>
    </row>
    <row r="3848" spans="1:7" x14ac:dyDescent="0.25">
      <c r="A3848" s="29" t="s">
        <v>15242</v>
      </c>
      <c r="B3848" s="29" t="s">
        <v>15243</v>
      </c>
      <c r="C3848" s="82">
        <v>44221</v>
      </c>
      <c r="D3848" s="29" t="s">
        <v>18896</v>
      </c>
      <c r="F3848" s="29" t="s">
        <v>18894</v>
      </c>
      <c r="G3848" t="s">
        <v>70</v>
      </c>
    </row>
    <row r="3849" spans="1:7" x14ac:dyDescent="0.25">
      <c r="A3849" s="29" t="s">
        <v>15452</v>
      </c>
      <c r="B3849" s="29" t="s">
        <v>15453</v>
      </c>
      <c r="C3849" s="82">
        <v>44221</v>
      </c>
      <c r="D3849" s="29" t="s">
        <v>18896</v>
      </c>
      <c r="F3849" s="29" t="s">
        <v>18894</v>
      </c>
      <c r="G3849" t="s">
        <v>563</v>
      </c>
    </row>
    <row r="3850" spans="1:7" x14ac:dyDescent="0.25">
      <c r="A3850" s="29" t="s">
        <v>15273</v>
      </c>
      <c r="B3850" s="29" t="s">
        <v>15274</v>
      </c>
      <c r="C3850" s="82">
        <v>44221</v>
      </c>
      <c r="D3850" s="29" t="s">
        <v>18896</v>
      </c>
      <c r="F3850" s="29" t="s">
        <v>18894</v>
      </c>
      <c r="G3850" t="s">
        <v>41</v>
      </c>
    </row>
    <row r="3851" spans="1:7" x14ac:dyDescent="0.25">
      <c r="A3851" s="29" t="s">
        <v>15310</v>
      </c>
      <c r="B3851" s="29" t="s">
        <v>15311</v>
      </c>
      <c r="C3851" s="82">
        <v>44222</v>
      </c>
      <c r="D3851" s="29" t="s">
        <v>18896</v>
      </c>
      <c r="F3851" s="29" t="s">
        <v>18894</v>
      </c>
      <c r="G3851" t="s">
        <v>76</v>
      </c>
    </row>
    <row r="3852" spans="1:7" x14ac:dyDescent="0.25">
      <c r="A3852" s="29" t="s">
        <v>15367</v>
      </c>
      <c r="B3852" s="29" t="s">
        <v>15368</v>
      </c>
      <c r="C3852" s="82">
        <v>44222</v>
      </c>
      <c r="D3852" s="29" t="s">
        <v>18896</v>
      </c>
      <c r="F3852" s="29" t="s">
        <v>18894</v>
      </c>
      <c r="G3852" t="s">
        <v>221</v>
      </c>
    </row>
    <row r="3853" spans="1:7" x14ac:dyDescent="0.25">
      <c r="A3853" s="29" t="s">
        <v>15303</v>
      </c>
      <c r="B3853" s="29" t="s">
        <v>15304</v>
      </c>
      <c r="C3853" s="82">
        <v>44222</v>
      </c>
      <c r="D3853" s="29" t="s">
        <v>18896</v>
      </c>
      <c r="F3853" s="29" t="s">
        <v>18894</v>
      </c>
      <c r="G3853" t="s">
        <v>221</v>
      </c>
    </row>
    <row r="3854" spans="1:7" x14ac:dyDescent="0.25">
      <c r="A3854" s="29" t="s">
        <v>15395</v>
      </c>
      <c r="B3854" s="29" t="s">
        <v>15396</v>
      </c>
      <c r="C3854" s="82">
        <v>44222</v>
      </c>
      <c r="D3854" s="29" t="s">
        <v>18896</v>
      </c>
      <c r="F3854" s="29" t="s">
        <v>18894</v>
      </c>
      <c r="G3854" t="s">
        <v>70</v>
      </c>
    </row>
    <row r="3855" spans="1:7" x14ac:dyDescent="0.25">
      <c r="A3855" s="29" t="s">
        <v>15454</v>
      </c>
      <c r="B3855" s="29" t="s">
        <v>15455</v>
      </c>
      <c r="C3855" s="82">
        <v>44198</v>
      </c>
      <c r="D3855" s="29" t="s">
        <v>18896</v>
      </c>
      <c r="F3855" s="29" t="s">
        <v>18894</v>
      </c>
      <c r="G3855" t="s">
        <v>563</v>
      </c>
    </row>
    <row r="3856" spans="1:7" x14ac:dyDescent="0.25">
      <c r="A3856" s="29" t="s">
        <v>15361</v>
      </c>
      <c r="B3856" s="29" t="s">
        <v>15362</v>
      </c>
      <c r="C3856" s="82">
        <v>44221</v>
      </c>
      <c r="D3856" s="29" t="s">
        <v>18896</v>
      </c>
      <c r="F3856" s="29" t="s">
        <v>18894</v>
      </c>
      <c r="G3856" t="s">
        <v>25</v>
      </c>
    </row>
    <row r="3857" spans="1:7" x14ac:dyDescent="0.25">
      <c r="A3857" s="29" t="s">
        <v>15364</v>
      </c>
      <c r="B3857" s="29" t="s">
        <v>15365</v>
      </c>
      <c r="C3857" s="82">
        <v>44221</v>
      </c>
      <c r="D3857" s="29" t="s">
        <v>18896</v>
      </c>
      <c r="F3857" s="29" t="s">
        <v>18894</v>
      </c>
      <c r="G3857" t="s">
        <v>70</v>
      </c>
    </row>
    <row r="3858" spans="1:7" x14ac:dyDescent="0.25">
      <c r="A3858" s="29" t="s">
        <v>15457</v>
      </c>
      <c r="B3858" s="29" t="s">
        <v>15458</v>
      </c>
      <c r="C3858" s="82">
        <v>44221</v>
      </c>
      <c r="D3858" s="29" t="s">
        <v>18896</v>
      </c>
      <c r="F3858" s="29" t="s">
        <v>18894</v>
      </c>
      <c r="G3858" t="s">
        <v>25</v>
      </c>
    </row>
    <row r="3859" spans="1:7" x14ac:dyDescent="0.25">
      <c r="A3859" s="29" t="s">
        <v>15245</v>
      </c>
      <c r="B3859" s="29" t="s">
        <v>15246</v>
      </c>
      <c r="C3859" s="82">
        <v>44223</v>
      </c>
      <c r="D3859" s="29" t="s">
        <v>18896</v>
      </c>
      <c r="F3859" s="29" t="s">
        <v>18894</v>
      </c>
      <c r="G3859" t="s">
        <v>41</v>
      </c>
    </row>
    <row r="3860" spans="1:7" x14ac:dyDescent="0.25">
      <c r="A3860" s="29" t="s">
        <v>15325</v>
      </c>
      <c r="B3860" s="29" t="s">
        <v>15326</v>
      </c>
      <c r="C3860" s="82">
        <v>44224</v>
      </c>
      <c r="D3860" s="29" t="s">
        <v>18896</v>
      </c>
      <c r="F3860" s="29" t="s">
        <v>18894</v>
      </c>
      <c r="G3860" t="s">
        <v>70</v>
      </c>
    </row>
    <row r="3861" spans="1:7" x14ac:dyDescent="0.25">
      <c r="A3861" s="29" t="s">
        <v>15459</v>
      </c>
      <c r="B3861" s="29" t="s">
        <v>15460</v>
      </c>
      <c r="C3861" s="82">
        <v>44225</v>
      </c>
      <c r="D3861" s="29" t="s">
        <v>18896</v>
      </c>
      <c r="F3861" s="29" t="s">
        <v>18894</v>
      </c>
      <c r="G3861" t="s">
        <v>70</v>
      </c>
    </row>
    <row r="3862" spans="1:7" x14ac:dyDescent="0.25">
      <c r="A3862" s="29" t="s">
        <v>15404</v>
      </c>
      <c r="B3862" s="29" t="s">
        <v>15405</v>
      </c>
      <c r="C3862" s="82">
        <v>44226</v>
      </c>
      <c r="D3862" s="29" t="s">
        <v>18896</v>
      </c>
      <c r="F3862" s="29" t="s">
        <v>18894</v>
      </c>
      <c r="G3862" t="s">
        <v>221</v>
      </c>
    </row>
    <row r="3863" spans="1:7" x14ac:dyDescent="0.25">
      <c r="A3863" s="29" t="s">
        <v>15406</v>
      </c>
      <c r="B3863" s="29" t="s">
        <v>15407</v>
      </c>
      <c r="C3863" s="82">
        <v>44227</v>
      </c>
      <c r="D3863" s="29" t="s">
        <v>18896</v>
      </c>
      <c r="F3863" s="29" t="s">
        <v>18894</v>
      </c>
      <c r="G3863" t="s">
        <v>221</v>
      </c>
    </row>
    <row r="3864" spans="1:7" x14ac:dyDescent="0.25">
      <c r="A3864" s="29" t="s">
        <v>15461</v>
      </c>
      <c r="B3864" s="29" t="s">
        <v>15462</v>
      </c>
      <c r="C3864" s="82">
        <v>44228</v>
      </c>
      <c r="D3864" s="29" t="s">
        <v>18896</v>
      </c>
      <c r="F3864" s="29" t="s">
        <v>18894</v>
      </c>
      <c r="G3864" t="s">
        <v>41</v>
      </c>
    </row>
    <row r="3865" spans="1:7" x14ac:dyDescent="0.25">
      <c r="A3865" s="29" t="s">
        <v>15463</v>
      </c>
      <c r="B3865" s="29" t="s">
        <v>15464</v>
      </c>
      <c r="C3865" s="82">
        <v>44228</v>
      </c>
      <c r="D3865" s="29" t="s">
        <v>18896</v>
      </c>
      <c r="F3865" s="29" t="s">
        <v>18894</v>
      </c>
      <c r="G3865" t="s">
        <v>563</v>
      </c>
    </row>
    <row r="3866" spans="1:7" x14ac:dyDescent="0.25">
      <c r="A3866" s="29" t="s">
        <v>15340</v>
      </c>
      <c r="B3866" s="29" t="s">
        <v>15341</v>
      </c>
      <c r="C3866" s="82">
        <v>44222</v>
      </c>
      <c r="D3866" s="29" t="s">
        <v>18896</v>
      </c>
      <c r="F3866" s="29" t="s">
        <v>18894</v>
      </c>
      <c r="G3866" t="s">
        <v>76</v>
      </c>
    </row>
    <row r="3867" spans="1:7" x14ac:dyDescent="0.25">
      <c r="A3867" s="29" t="s">
        <v>15259</v>
      </c>
      <c r="B3867" s="29" t="s">
        <v>15260</v>
      </c>
      <c r="C3867" s="82">
        <v>44223</v>
      </c>
      <c r="D3867" s="29" t="s">
        <v>18896</v>
      </c>
      <c r="F3867" s="29" t="s">
        <v>18894</v>
      </c>
      <c r="G3867" t="s">
        <v>221</v>
      </c>
    </row>
    <row r="3868" spans="1:7" x14ac:dyDescent="0.25">
      <c r="A3868" s="29" t="s">
        <v>15327</v>
      </c>
      <c r="B3868" s="29" t="s">
        <v>15328</v>
      </c>
      <c r="C3868" s="82">
        <v>44223</v>
      </c>
      <c r="D3868" s="29" t="s">
        <v>18896</v>
      </c>
      <c r="F3868" s="29" t="s">
        <v>18894</v>
      </c>
      <c r="G3868" t="s">
        <v>563</v>
      </c>
    </row>
    <row r="3869" spans="1:7" x14ac:dyDescent="0.25">
      <c r="A3869" s="29" t="s">
        <v>15330</v>
      </c>
      <c r="B3869" s="29" t="s">
        <v>15331</v>
      </c>
      <c r="C3869" s="82">
        <v>44222</v>
      </c>
      <c r="D3869" s="29" t="s">
        <v>18896</v>
      </c>
      <c r="F3869" s="29" t="s">
        <v>18894</v>
      </c>
      <c r="G3869" t="s">
        <v>25</v>
      </c>
    </row>
    <row r="3870" spans="1:7" x14ac:dyDescent="0.25">
      <c r="A3870" s="29" t="s">
        <v>15312</v>
      </c>
      <c r="B3870" s="29" t="s">
        <v>15313</v>
      </c>
      <c r="C3870" s="82">
        <v>44225</v>
      </c>
      <c r="D3870" s="29" t="s">
        <v>18896</v>
      </c>
      <c r="F3870" s="29" t="s">
        <v>18894</v>
      </c>
      <c r="G3870" t="s">
        <v>76</v>
      </c>
    </row>
    <row r="3871" spans="1:7" x14ac:dyDescent="0.25">
      <c r="A3871" s="29" t="s">
        <v>15250</v>
      </c>
      <c r="B3871" s="29" t="s">
        <v>15251</v>
      </c>
      <c r="C3871" s="82">
        <v>44225</v>
      </c>
      <c r="D3871" s="29" t="s">
        <v>18896</v>
      </c>
      <c r="F3871" s="29" t="s">
        <v>18894</v>
      </c>
      <c r="G3871" t="s">
        <v>76</v>
      </c>
    </row>
    <row r="3872" spans="1:7" x14ac:dyDescent="0.25">
      <c r="A3872" s="29" t="s">
        <v>15343</v>
      </c>
      <c r="B3872" s="29" t="s">
        <v>15344</v>
      </c>
      <c r="C3872" s="82">
        <v>44225</v>
      </c>
      <c r="D3872" s="29" t="s">
        <v>18896</v>
      </c>
      <c r="F3872" s="29" t="s">
        <v>18894</v>
      </c>
      <c r="G3872" t="s">
        <v>76</v>
      </c>
    </row>
    <row r="3873" spans="1:7" x14ac:dyDescent="0.25">
      <c r="A3873" s="29" t="s">
        <v>15465</v>
      </c>
      <c r="B3873" s="29" t="s">
        <v>15466</v>
      </c>
      <c r="C3873" s="82">
        <v>44215</v>
      </c>
      <c r="D3873" s="29" t="s">
        <v>18896</v>
      </c>
      <c r="F3873" s="29" t="s">
        <v>18894</v>
      </c>
      <c r="G3873" t="s">
        <v>41</v>
      </c>
    </row>
    <row r="3874" spans="1:7" x14ac:dyDescent="0.25">
      <c r="A3874" s="29" t="s">
        <v>15468</v>
      </c>
      <c r="B3874" s="29" t="s">
        <v>15469</v>
      </c>
      <c r="C3874" s="82">
        <v>44219</v>
      </c>
      <c r="D3874" s="29" t="s">
        <v>18896</v>
      </c>
      <c r="F3874" s="29" t="s">
        <v>18894</v>
      </c>
      <c r="G3874" t="s">
        <v>34</v>
      </c>
    </row>
    <row r="3875" spans="1:7" x14ac:dyDescent="0.25">
      <c r="A3875" s="29" t="s">
        <v>15352</v>
      </c>
      <c r="B3875" s="29" t="s">
        <v>15353</v>
      </c>
      <c r="C3875" s="82">
        <v>44231</v>
      </c>
      <c r="D3875" s="29" t="s">
        <v>18896</v>
      </c>
      <c r="F3875" s="29" t="s">
        <v>18894</v>
      </c>
      <c r="G3875" t="s">
        <v>563</v>
      </c>
    </row>
    <row r="3876" spans="1:7" x14ac:dyDescent="0.25">
      <c r="A3876" s="29" t="s">
        <v>15282</v>
      </c>
      <c r="B3876" s="29" t="s">
        <v>15283</v>
      </c>
      <c r="C3876" s="82">
        <v>44215</v>
      </c>
      <c r="D3876" s="29" t="s">
        <v>18896</v>
      </c>
      <c r="F3876" s="29" t="s">
        <v>18894</v>
      </c>
      <c r="G3876" t="s">
        <v>76</v>
      </c>
    </row>
    <row r="3877" spans="1:7" x14ac:dyDescent="0.25">
      <c r="A3877" s="29" t="s">
        <v>15376</v>
      </c>
      <c r="B3877" s="29" t="s">
        <v>15377</v>
      </c>
      <c r="C3877" s="82">
        <v>44225</v>
      </c>
      <c r="D3877" s="29" t="s">
        <v>18896</v>
      </c>
      <c r="F3877" s="29" t="s">
        <v>18894</v>
      </c>
      <c r="G3877" t="s">
        <v>25</v>
      </c>
    </row>
    <row r="3878" spans="1:7" x14ac:dyDescent="0.25">
      <c r="A3878" s="29" t="s">
        <v>15296</v>
      </c>
      <c r="B3878" s="29" t="s">
        <v>15297</v>
      </c>
      <c r="C3878" s="82">
        <v>44226</v>
      </c>
      <c r="D3878" s="29" t="s">
        <v>18896</v>
      </c>
      <c r="F3878" s="29" t="s">
        <v>18894</v>
      </c>
      <c r="G3878" t="s">
        <v>70</v>
      </c>
    </row>
    <row r="3879" spans="1:7" x14ac:dyDescent="0.25">
      <c r="A3879" s="29" t="s">
        <v>15261</v>
      </c>
      <c r="B3879" s="29" t="s">
        <v>15262</v>
      </c>
      <c r="C3879" s="82">
        <v>44233</v>
      </c>
      <c r="D3879" s="29" t="s">
        <v>18896</v>
      </c>
      <c r="F3879" s="29" t="s">
        <v>18894</v>
      </c>
      <c r="G3879" t="s">
        <v>221</v>
      </c>
    </row>
    <row r="3880" spans="1:7" x14ac:dyDescent="0.25">
      <c r="A3880" s="29" t="s">
        <v>871</v>
      </c>
      <c r="B3880" s="29" t="s">
        <v>872</v>
      </c>
      <c r="C3880" s="82">
        <v>44218</v>
      </c>
      <c r="D3880" s="29" t="s">
        <v>18896</v>
      </c>
      <c r="F3880" s="29" t="s">
        <v>18894</v>
      </c>
      <c r="G3880" t="s">
        <v>221</v>
      </c>
    </row>
    <row r="3881" spans="1:7" x14ac:dyDescent="0.25">
      <c r="A3881" s="29" t="s">
        <v>3869</v>
      </c>
      <c r="B3881" s="29" t="s">
        <v>3870</v>
      </c>
      <c r="C3881" s="82">
        <v>44217</v>
      </c>
      <c r="D3881" s="29" t="s">
        <v>18896</v>
      </c>
      <c r="F3881" s="29" t="s">
        <v>18894</v>
      </c>
      <c r="G3881" t="s">
        <v>41</v>
      </c>
    </row>
    <row r="3882" spans="1:7" x14ac:dyDescent="0.25">
      <c r="A3882" s="29" t="s">
        <v>3849</v>
      </c>
      <c r="B3882" s="29" t="s">
        <v>3850</v>
      </c>
      <c r="C3882" s="82">
        <v>44222</v>
      </c>
      <c r="D3882" s="29" t="s">
        <v>18896</v>
      </c>
      <c r="F3882" s="29" t="s">
        <v>18894</v>
      </c>
      <c r="G3882" t="s">
        <v>76</v>
      </c>
    </row>
    <row r="3883" spans="1:7" x14ac:dyDescent="0.25">
      <c r="A3883" s="29" t="s">
        <v>6903</v>
      </c>
      <c r="B3883" s="29" t="s">
        <v>6904</v>
      </c>
      <c r="C3883" s="82">
        <v>44224</v>
      </c>
      <c r="D3883" s="29" t="s">
        <v>18896</v>
      </c>
      <c r="F3883" s="29" t="s">
        <v>18894</v>
      </c>
      <c r="G3883" t="s">
        <v>41</v>
      </c>
    </row>
    <row r="3884" spans="1:7" x14ac:dyDescent="0.25">
      <c r="A3884" s="29" t="s">
        <v>3616</v>
      </c>
      <c r="B3884" s="29" t="s">
        <v>3617</v>
      </c>
      <c r="C3884" s="82">
        <v>44227</v>
      </c>
      <c r="D3884" s="29" t="s">
        <v>18896</v>
      </c>
      <c r="F3884" s="29" t="s">
        <v>18894</v>
      </c>
      <c r="G3884" t="s">
        <v>25</v>
      </c>
    </row>
    <row r="3885" spans="1:7" x14ac:dyDescent="0.25">
      <c r="A3885" s="29" t="s">
        <v>3837</v>
      </c>
      <c r="B3885" s="29" t="s">
        <v>3838</v>
      </c>
      <c r="C3885" s="82">
        <v>44227</v>
      </c>
      <c r="D3885" s="29" t="s">
        <v>18896</v>
      </c>
      <c r="F3885" s="29" t="s">
        <v>18894</v>
      </c>
      <c r="G3885" t="s">
        <v>221</v>
      </c>
    </row>
    <row r="3886" spans="1:7" x14ac:dyDescent="0.25">
      <c r="A3886" s="29" t="s">
        <v>3619</v>
      </c>
      <c r="B3886" s="29" t="s">
        <v>3620</v>
      </c>
      <c r="C3886" s="82">
        <v>44228</v>
      </c>
      <c r="D3886" s="29" t="s">
        <v>18896</v>
      </c>
      <c r="F3886" s="29" t="s">
        <v>18894</v>
      </c>
      <c r="G3886" t="s">
        <v>563</v>
      </c>
    </row>
    <row r="3887" spans="1:7" x14ac:dyDescent="0.25">
      <c r="A3887" s="29" t="s">
        <v>3834</v>
      </c>
      <c r="B3887" s="29" t="s">
        <v>3835</v>
      </c>
      <c r="C3887" s="82">
        <v>44229</v>
      </c>
      <c r="D3887" s="29" t="s">
        <v>18896</v>
      </c>
      <c r="F3887" s="29" t="s">
        <v>18894</v>
      </c>
      <c r="G3887" t="s">
        <v>41</v>
      </c>
    </row>
    <row r="3888" spans="1:7" x14ac:dyDescent="0.25">
      <c r="A3888" s="29" t="s">
        <v>3646</v>
      </c>
      <c r="B3888" s="29" t="s">
        <v>3647</v>
      </c>
      <c r="C3888" s="82">
        <v>44221</v>
      </c>
      <c r="D3888" s="29" t="s">
        <v>18896</v>
      </c>
      <c r="F3888" s="29" t="s">
        <v>18894</v>
      </c>
      <c r="G3888" t="s">
        <v>563</v>
      </c>
    </row>
    <row r="3889" spans="1:7" x14ac:dyDescent="0.25">
      <c r="A3889" s="29" t="s">
        <v>3590</v>
      </c>
      <c r="B3889" s="29" t="s">
        <v>3591</v>
      </c>
      <c r="C3889" s="82">
        <v>44207</v>
      </c>
      <c r="D3889" s="29" t="s">
        <v>18896</v>
      </c>
      <c r="F3889" s="29" t="s">
        <v>18894</v>
      </c>
      <c r="G3889" t="s">
        <v>34</v>
      </c>
    </row>
    <row r="3890" spans="1:7" x14ac:dyDescent="0.25">
      <c r="A3890" s="29" t="s">
        <v>6906</v>
      </c>
      <c r="B3890" s="29" t="s">
        <v>6907</v>
      </c>
      <c r="C3890" s="82">
        <v>44207</v>
      </c>
      <c r="D3890" s="29" t="s">
        <v>18896</v>
      </c>
      <c r="F3890" s="29" t="s">
        <v>18894</v>
      </c>
      <c r="G3890" t="s">
        <v>25</v>
      </c>
    </row>
    <row r="3891" spans="1:7" x14ac:dyDescent="0.25">
      <c r="A3891" s="29" t="s">
        <v>3695</v>
      </c>
      <c r="B3891" s="29" t="s">
        <v>3696</v>
      </c>
      <c r="C3891" s="82">
        <v>44209</v>
      </c>
      <c r="D3891" s="29" t="s">
        <v>18896</v>
      </c>
      <c r="F3891" s="29" t="s">
        <v>18894</v>
      </c>
      <c r="G3891" t="s">
        <v>587</v>
      </c>
    </row>
    <row r="3892" spans="1:7" x14ac:dyDescent="0.25">
      <c r="A3892" s="29" t="s">
        <v>3819</v>
      </c>
      <c r="B3892" s="29" t="s">
        <v>3820</v>
      </c>
      <c r="C3892" s="82">
        <v>44219</v>
      </c>
      <c r="D3892" s="29" t="s">
        <v>18896</v>
      </c>
      <c r="F3892" s="29" t="s">
        <v>18894</v>
      </c>
      <c r="G3892" t="s">
        <v>563</v>
      </c>
    </row>
    <row r="3893" spans="1:7" x14ac:dyDescent="0.25">
      <c r="A3893" s="29" t="s">
        <v>3872</v>
      </c>
      <c r="B3893" s="29" t="s">
        <v>3873</v>
      </c>
      <c r="C3893" s="82">
        <v>44217</v>
      </c>
      <c r="D3893" s="29" t="s">
        <v>18896</v>
      </c>
      <c r="F3893" s="29" t="s">
        <v>18894</v>
      </c>
      <c r="G3893" t="s">
        <v>563</v>
      </c>
    </row>
    <row r="3894" spans="1:7" x14ac:dyDescent="0.25">
      <c r="A3894" s="29" t="s">
        <v>3698</v>
      </c>
      <c r="B3894" s="29" t="s">
        <v>3699</v>
      </c>
      <c r="C3894" s="82">
        <v>44215</v>
      </c>
      <c r="D3894" s="29" t="s">
        <v>18896</v>
      </c>
      <c r="F3894" s="29" t="s">
        <v>18894</v>
      </c>
      <c r="G3894" t="s">
        <v>34</v>
      </c>
    </row>
    <row r="3895" spans="1:7" x14ac:dyDescent="0.25">
      <c r="A3895" s="29" t="s">
        <v>3874</v>
      </c>
      <c r="B3895" s="29" t="s">
        <v>3875</v>
      </c>
      <c r="C3895" s="82">
        <v>44215</v>
      </c>
      <c r="D3895" s="29" t="s">
        <v>18896</v>
      </c>
      <c r="F3895" s="29" t="s">
        <v>18894</v>
      </c>
      <c r="G3895" t="s">
        <v>41</v>
      </c>
    </row>
    <row r="3896" spans="1:7" x14ac:dyDescent="0.25">
      <c r="A3896" s="29" t="s">
        <v>3822</v>
      </c>
      <c r="B3896" s="29" t="s">
        <v>3823</v>
      </c>
      <c r="C3896" s="82">
        <v>44220</v>
      </c>
      <c r="D3896" s="29" t="s">
        <v>18896</v>
      </c>
      <c r="F3896" s="29" t="s">
        <v>18894</v>
      </c>
      <c r="G3896" t="s">
        <v>34</v>
      </c>
    </row>
    <row r="3897" spans="1:7" x14ac:dyDescent="0.25">
      <c r="A3897" s="29" t="s">
        <v>3722</v>
      </c>
      <c r="B3897" s="29" t="s">
        <v>3723</v>
      </c>
      <c r="C3897" s="82">
        <v>44216</v>
      </c>
      <c r="D3897" s="29" t="s">
        <v>18896</v>
      </c>
      <c r="F3897" s="29" t="s">
        <v>18894</v>
      </c>
      <c r="G3897" t="s">
        <v>76</v>
      </c>
    </row>
    <row r="3898" spans="1:7" x14ac:dyDescent="0.25">
      <c r="A3898" s="29" t="s">
        <v>3598</v>
      </c>
      <c r="B3898" s="29" t="s">
        <v>3599</v>
      </c>
      <c r="C3898" s="82">
        <v>44216</v>
      </c>
      <c r="D3898" s="29" t="s">
        <v>18896</v>
      </c>
      <c r="F3898" s="29" t="s">
        <v>18894</v>
      </c>
      <c r="G3898" t="s">
        <v>41</v>
      </c>
    </row>
    <row r="3899" spans="1:7" x14ac:dyDescent="0.25">
      <c r="A3899" s="29" t="s">
        <v>866</v>
      </c>
      <c r="B3899" s="29" t="s">
        <v>867</v>
      </c>
      <c r="C3899" s="82">
        <v>44216</v>
      </c>
      <c r="D3899" s="29" t="s">
        <v>18896</v>
      </c>
      <c r="F3899" s="29" t="s">
        <v>18894</v>
      </c>
      <c r="G3899" t="s">
        <v>70</v>
      </c>
    </row>
    <row r="3900" spans="1:7" x14ac:dyDescent="0.25">
      <c r="A3900" s="29" t="s">
        <v>3846</v>
      </c>
      <c r="B3900" s="29" t="s">
        <v>3847</v>
      </c>
      <c r="C3900" s="82">
        <v>44216</v>
      </c>
      <c r="D3900" s="29" t="s">
        <v>18896</v>
      </c>
      <c r="F3900" s="29" t="s">
        <v>18894</v>
      </c>
      <c r="G3900" t="s">
        <v>34</v>
      </c>
    </row>
    <row r="3901" spans="1:7" x14ac:dyDescent="0.25">
      <c r="A3901" s="29" t="s">
        <v>3865</v>
      </c>
      <c r="B3901" s="29" t="s">
        <v>3866</v>
      </c>
      <c r="C3901" s="82">
        <v>44216</v>
      </c>
      <c r="D3901" s="29" t="s">
        <v>18896</v>
      </c>
      <c r="F3901" s="29" t="s">
        <v>18894</v>
      </c>
      <c r="G3901" t="s">
        <v>563</v>
      </c>
    </row>
    <row r="3902" spans="1:7" x14ac:dyDescent="0.25">
      <c r="A3902" s="29" t="s">
        <v>3660</v>
      </c>
      <c r="B3902" s="29" t="s">
        <v>3661</v>
      </c>
      <c r="C3902" s="82">
        <v>44220</v>
      </c>
      <c r="D3902" s="29" t="s">
        <v>18896</v>
      </c>
      <c r="F3902" s="29" t="s">
        <v>18894</v>
      </c>
      <c r="G3902" t="s">
        <v>2479</v>
      </c>
    </row>
    <row r="3903" spans="1:7" x14ac:dyDescent="0.25">
      <c r="A3903" s="29" t="s">
        <v>3622</v>
      </c>
      <c r="B3903" s="29" t="s">
        <v>3623</v>
      </c>
      <c r="C3903" s="82">
        <v>44217</v>
      </c>
      <c r="D3903" s="29" t="s">
        <v>18896</v>
      </c>
      <c r="F3903" s="29" t="s">
        <v>18894</v>
      </c>
      <c r="G3903" t="s">
        <v>25</v>
      </c>
    </row>
    <row r="3904" spans="1:7" x14ac:dyDescent="0.25">
      <c r="A3904" s="29" t="s">
        <v>3877</v>
      </c>
      <c r="B3904" s="29" t="s">
        <v>3878</v>
      </c>
      <c r="C3904" s="82">
        <v>44217</v>
      </c>
      <c r="D3904" s="29" t="s">
        <v>18896</v>
      </c>
      <c r="F3904" s="29" t="s">
        <v>18894</v>
      </c>
      <c r="G3904" t="s">
        <v>41</v>
      </c>
    </row>
    <row r="3905" spans="1:7" x14ac:dyDescent="0.25">
      <c r="A3905" s="29" t="s">
        <v>3625</v>
      </c>
      <c r="B3905" s="29" t="s">
        <v>3626</v>
      </c>
      <c r="C3905" s="82">
        <v>44217</v>
      </c>
      <c r="D3905" s="29" t="s">
        <v>18896</v>
      </c>
      <c r="F3905" s="29" t="s">
        <v>18894</v>
      </c>
      <c r="G3905" t="s">
        <v>34</v>
      </c>
    </row>
    <row r="3906" spans="1:7" x14ac:dyDescent="0.25">
      <c r="A3906" s="29" t="s">
        <v>3628</v>
      </c>
      <c r="B3906" s="29" t="s">
        <v>3629</v>
      </c>
      <c r="C3906" s="82">
        <v>44217</v>
      </c>
      <c r="D3906" s="29" t="s">
        <v>18896</v>
      </c>
      <c r="F3906" s="29" t="s">
        <v>18894</v>
      </c>
      <c r="G3906" t="s">
        <v>41</v>
      </c>
    </row>
    <row r="3907" spans="1:7" x14ac:dyDescent="0.25">
      <c r="A3907" s="29" t="s">
        <v>3685</v>
      </c>
      <c r="B3907" s="29" t="s">
        <v>3686</v>
      </c>
      <c r="C3907" s="82">
        <v>44217</v>
      </c>
      <c r="D3907" s="29" t="s">
        <v>18896</v>
      </c>
      <c r="F3907" s="29" t="s">
        <v>18894</v>
      </c>
      <c r="G3907" t="s">
        <v>25</v>
      </c>
    </row>
    <row r="3908" spans="1:7" x14ac:dyDescent="0.25">
      <c r="A3908" s="29" t="s">
        <v>3701</v>
      </c>
      <c r="B3908" s="29" t="s">
        <v>3702</v>
      </c>
      <c r="C3908" s="82">
        <v>44217</v>
      </c>
      <c r="D3908" s="29" t="s">
        <v>18896</v>
      </c>
      <c r="F3908" s="29" t="s">
        <v>18894</v>
      </c>
      <c r="G3908" t="s">
        <v>25</v>
      </c>
    </row>
    <row r="3909" spans="1:7" x14ac:dyDescent="0.25">
      <c r="A3909" s="29" t="s">
        <v>3657</v>
      </c>
      <c r="B3909" s="29" t="s">
        <v>3658</v>
      </c>
      <c r="C3909" s="82">
        <v>44217</v>
      </c>
      <c r="D3909" s="29" t="s">
        <v>18896</v>
      </c>
      <c r="F3909" s="29" t="s">
        <v>18894</v>
      </c>
      <c r="G3909" t="s">
        <v>70</v>
      </c>
    </row>
    <row r="3910" spans="1:7" x14ac:dyDescent="0.25">
      <c r="A3910" s="29" t="s">
        <v>3675</v>
      </c>
      <c r="B3910" s="29" t="s">
        <v>3676</v>
      </c>
      <c r="C3910" s="82">
        <v>44217</v>
      </c>
      <c r="D3910" s="29" t="s">
        <v>18896</v>
      </c>
      <c r="F3910" s="29" t="s">
        <v>18894</v>
      </c>
      <c r="G3910" t="s">
        <v>76</v>
      </c>
    </row>
    <row r="3911" spans="1:7" x14ac:dyDescent="0.25">
      <c r="A3911" s="29" t="s">
        <v>3880</v>
      </c>
      <c r="B3911" s="29" t="s">
        <v>3881</v>
      </c>
      <c r="C3911" s="82">
        <v>44218</v>
      </c>
      <c r="D3911" s="29" t="s">
        <v>18896</v>
      </c>
      <c r="F3911" s="29" t="s">
        <v>18894</v>
      </c>
      <c r="G3911" t="s">
        <v>41</v>
      </c>
    </row>
    <row r="3912" spans="1:7" x14ac:dyDescent="0.25">
      <c r="A3912" s="29" t="s">
        <v>3882</v>
      </c>
      <c r="B3912" s="29" t="s">
        <v>3883</v>
      </c>
      <c r="C3912" s="82">
        <v>44218</v>
      </c>
      <c r="D3912" s="29" t="s">
        <v>18896</v>
      </c>
      <c r="F3912" s="29" t="s">
        <v>18894</v>
      </c>
      <c r="G3912" t="s">
        <v>41</v>
      </c>
    </row>
    <row r="3913" spans="1:7" x14ac:dyDescent="0.25">
      <c r="A3913" s="29" t="s">
        <v>3884</v>
      </c>
      <c r="B3913" s="29" t="s">
        <v>3885</v>
      </c>
      <c r="C3913" s="82">
        <v>44218</v>
      </c>
      <c r="D3913" s="29" t="s">
        <v>18896</v>
      </c>
      <c r="F3913" s="29" t="s">
        <v>18894</v>
      </c>
      <c r="G3913" t="s">
        <v>41</v>
      </c>
    </row>
    <row r="3914" spans="1:7" x14ac:dyDescent="0.25">
      <c r="A3914" s="29" t="s">
        <v>3887</v>
      </c>
      <c r="B3914" s="29" t="s">
        <v>3888</v>
      </c>
      <c r="C3914" s="82">
        <v>44218</v>
      </c>
      <c r="D3914" s="29" t="s">
        <v>18896</v>
      </c>
      <c r="F3914" s="29" t="s">
        <v>18894</v>
      </c>
      <c r="G3914" t="s">
        <v>41</v>
      </c>
    </row>
    <row r="3915" spans="1:7" x14ac:dyDescent="0.25">
      <c r="A3915" s="29" t="s">
        <v>3889</v>
      </c>
      <c r="B3915" s="29" t="s">
        <v>3890</v>
      </c>
      <c r="C3915" s="82">
        <v>44218</v>
      </c>
      <c r="D3915" s="29" t="s">
        <v>18896</v>
      </c>
      <c r="F3915" s="29" t="s">
        <v>18894</v>
      </c>
      <c r="G3915" t="s">
        <v>34</v>
      </c>
    </row>
    <row r="3916" spans="1:7" x14ac:dyDescent="0.25">
      <c r="A3916" s="29" t="s">
        <v>3892</v>
      </c>
      <c r="B3916" s="29" t="s">
        <v>3893</v>
      </c>
      <c r="C3916" s="82">
        <v>44218</v>
      </c>
      <c r="D3916" s="29" t="s">
        <v>18896</v>
      </c>
      <c r="F3916" s="29" t="s">
        <v>18894</v>
      </c>
      <c r="G3916" t="s">
        <v>841</v>
      </c>
    </row>
    <row r="3917" spans="1:7" x14ac:dyDescent="0.25">
      <c r="A3917" s="29" t="s">
        <v>3895</v>
      </c>
      <c r="B3917" s="29" t="s">
        <v>3896</v>
      </c>
      <c r="C3917" s="82">
        <v>44218</v>
      </c>
      <c r="D3917" s="29" t="s">
        <v>18896</v>
      </c>
      <c r="F3917" s="29" t="s">
        <v>18894</v>
      </c>
      <c r="G3917" t="s">
        <v>41</v>
      </c>
    </row>
    <row r="3918" spans="1:7" x14ac:dyDescent="0.25">
      <c r="A3918" s="29" t="s">
        <v>3604</v>
      </c>
      <c r="B3918" s="29" t="s">
        <v>3605</v>
      </c>
      <c r="C3918" s="82">
        <v>44219</v>
      </c>
      <c r="D3918" s="29" t="s">
        <v>18896</v>
      </c>
      <c r="F3918" s="29" t="s">
        <v>18894</v>
      </c>
      <c r="G3918" t="s">
        <v>34</v>
      </c>
    </row>
    <row r="3919" spans="1:7" x14ac:dyDescent="0.25">
      <c r="A3919" s="29" t="s">
        <v>6900</v>
      </c>
      <c r="B3919" s="29" t="s">
        <v>6901</v>
      </c>
      <c r="C3919" s="82">
        <v>44219</v>
      </c>
      <c r="D3919" s="29" t="s">
        <v>18896</v>
      </c>
      <c r="F3919" s="29" t="s">
        <v>18894</v>
      </c>
      <c r="G3919" t="s">
        <v>25</v>
      </c>
    </row>
    <row r="3920" spans="1:7" x14ac:dyDescent="0.25">
      <c r="A3920" s="29" t="s">
        <v>3704</v>
      </c>
      <c r="B3920" s="29" t="s">
        <v>3705</v>
      </c>
      <c r="C3920" s="82">
        <v>44219</v>
      </c>
      <c r="D3920" s="29" t="s">
        <v>18896</v>
      </c>
      <c r="F3920" s="29" t="s">
        <v>18894</v>
      </c>
      <c r="G3920" t="s">
        <v>34</v>
      </c>
    </row>
    <row r="3921" spans="1:7" x14ac:dyDescent="0.25">
      <c r="A3921" s="29" t="s">
        <v>3898</v>
      </c>
      <c r="B3921" s="29" t="s">
        <v>3899</v>
      </c>
      <c r="C3921" s="82">
        <v>44219</v>
      </c>
      <c r="D3921" s="29" t="s">
        <v>18896</v>
      </c>
      <c r="F3921" s="29" t="s">
        <v>18894</v>
      </c>
      <c r="G3921" t="s">
        <v>563</v>
      </c>
    </row>
    <row r="3922" spans="1:7" x14ac:dyDescent="0.25">
      <c r="A3922" s="29" t="s">
        <v>3724</v>
      </c>
      <c r="B3922" s="29" t="s">
        <v>3725</v>
      </c>
      <c r="C3922" s="82">
        <v>44241</v>
      </c>
      <c r="D3922" s="29" t="s">
        <v>18896</v>
      </c>
      <c r="F3922" s="29" t="s">
        <v>18894</v>
      </c>
      <c r="G3922" t="s">
        <v>76</v>
      </c>
    </row>
    <row r="3923" spans="1:7" x14ac:dyDescent="0.25">
      <c r="A3923" s="29" t="s">
        <v>3727</v>
      </c>
      <c r="B3923" s="29" t="s">
        <v>3728</v>
      </c>
      <c r="C3923" s="82">
        <v>44238</v>
      </c>
      <c r="D3923" s="29" t="s">
        <v>18896</v>
      </c>
      <c r="F3923" s="29" t="s">
        <v>18894</v>
      </c>
      <c r="G3923" t="s">
        <v>76</v>
      </c>
    </row>
    <row r="3924" spans="1:7" x14ac:dyDescent="0.25">
      <c r="A3924" s="29" t="s">
        <v>3680</v>
      </c>
      <c r="B3924" s="29" t="s">
        <v>3681</v>
      </c>
      <c r="C3924" s="82">
        <v>44237</v>
      </c>
      <c r="D3924" s="29" t="s">
        <v>18896</v>
      </c>
      <c r="F3924" s="29" t="s">
        <v>18894</v>
      </c>
      <c r="G3924" t="s">
        <v>76</v>
      </c>
    </row>
    <row r="3925" spans="1:7" x14ac:dyDescent="0.25">
      <c r="A3925" s="29" t="s">
        <v>3901</v>
      </c>
      <c r="B3925" s="29" t="s">
        <v>3902</v>
      </c>
      <c r="C3925" s="82">
        <v>44239</v>
      </c>
      <c r="D3925" s="29" t="s">
        <v>18896</v>
      </c>
      <c r="F3925" s="29" t="s">
        <v>18894</v>
      </c>
      <c r="G3925" t="s">
        <v>34</v>
      </c>
    </row>
    <row r="3926" spans="1:7" x14ac:dyDescent="0.25">
      <c r="A3926" s="29" t="s">
        <v>3730</v>
      </c>
      <c r="B3926" s="29" t="s">
        <v>3731</v>
      </c>
      <c r="C3926" s="82">
        <v>44237</v>
      </c>
      <c r="D3926" s="29" t="s">
        <v>18896</v>
      </c>
      <c r="F3926" s="29" t="s">
        <v>18894</v>
      </c>
      <c r="G3926" t="s">
        <v>76</v>
      </c>
    </row>
    <row r="3927" spans="1:7" x14ac:dyDescent="0.25">
      <c r="A3927" s="29" t="s">
        <v>3904</v>
      </c>
      <c r="B3927" s="29" t="s">
        <v>3905</v>
      </c>
      <c r="C3927" s="82">
        <v>44237</v>
      </c>
      <c r="D3927" s="29" t="s">
        <v>18896</v>
      </c>
      <c r="F3927" s="29" t="s">
        <v>18894</v>
      </c>
      <c r="G3927" t="s">
        <v>41</v>
      </c>
    </row>
    <row r="3928" spans="1:7" x14ac:dyDescent="0.25">
      <c r="A3928" s="29" t="s">
        <v>833</v>
      </c>
      <c r="B3928" s="29" t="s">
        <v>834</v>
      </c>
      <c r="C3928" s="82">
        <v>44237</v>
      </c>
      <c r="D3928" s="29" t="s">
        <v>18896</v>
      </c>
      <c r="F3928" s="29" t="s">
        <v>18894</v>
      </c>
      <c r="G3928" t="s">
        <v>41</v>
      </c>
    </row>
    <row r="3929" spans="1:7" x14ac:dyDescent="0.25">
      <c r="A3929" s="29" t="s">
        <v>3732</v>
      </c>
      <c r="B3929" s="29" t="s">
        <v>3733</v>
      </c>
      <c r="C3929" s="82">
        <v>44235</v>
      </c>
      <c r="D3929" s="29" t="s">
        <v>18896</v>
      </c>
      <c r="F3929" s="29" t="s">
        <v>18894</v>
      </c>
      <c r="G3929" t="s">
        <v>76</v>
      </c>
    </row>
    <row r="3930" spans="1:7" x14ac:dyDescent="0.25">
      <c r="A3930" s="29" t="s">
        <v>3735</v>
      </c>
      <c r="B3930" s="29" t="s">
        <v>3736</v>
      </c>
      <c r="C3930" s="82">
        <v>44235</v>
      </c>
      <c r="D3930" s="29" t="s">
        <v>18896</v>
      </c>
      <c r="F3930" s="29" t="s">
        <v>18894</v>
      </c>
      <c r="G3930" t="s">
        <v>76</v>
      </c>
    </row>
    <row r="3931" spans="1:7" x14ac:dyDescent="0.25">
      <c r="A3931" s="29" t="s">
        <v>843</v>
      </c>
      <c r="B3931" s="29" t="s">
        <v>844</v>
      </c>
      <c r="C3931" s="82">
        <v>44236</v>
      </c>
      <c r="D3931" s="29" t="s">
        <v>18896</v>
      </c>
      <c r="F3931" s="29" t="s">
        <v>18894</v>
      </c>
      <c r="G3931" t="s">
        <v>76</v>
      </c>
    </row>
    <row r="3932" spans="1:7" x14ac:dyDescent="0.25">
      <c r="A3932" s="29" t="s">
        <v>3737</v>
      </c>
      <c r="B3932" s="29" t="s">
        <v>3738</v>
      </c>
      <c r="C3932" s="82">
        <v>44236</v>
      </c>
      <c r="D3932" s="29" t="s">
        <v>18896</v>
      </c>
      <c r="F3932" s="29" t="s">
        <v>18894</v>
      </c>
      <c r="G3932" t="s">
        <v>76</v>
      </c>
    </row>
    <row r="3933" spans="1:7" x14ac:dyDescent="0.25">
      <c r="A3933" s="29" t="s">
        <v>3843</v>
      </c>
      <c r="B3933" s="29" t="s">
        <v>3844</v>
      </c>
      <c r="C3933" s="82">
        <v>44237</v>
      </c>
      <c r="D3933" s="29" t="s">
        <v>18896</v>
      </c>
      <c r="F3933" s="29" t="s">
        <v>18894</v>
      </c>
      <c r="G3933" t="s">
        <v>563</v>
      </c>
    </row>
    <row r="3934" spans="1:7" x14ac:dyDescent="0.25">
      <c r="A3934" s="29" t="s">
        <v>3740</v>
      </c>
      <c r="B3934" s="29" t="s">
        <v>3741</v>
      </c>
      <c r="C3934" s="82">
        <v>44236</v>
      </c>
      <c r="D3934" s="29" t="s">
        <v>18896</v>
      </c>
      <c r="F3934" s="29" t="s">
        <v>18894</v>
      </c>
      <c r="G3934" t="s">
        <v>76</v>
      </c>
    </row>
    <row r="3935" spans="1:7" x14ac:dyDescent="0.25">
      <c r="A3935" s="29" t="s">
        <v>3828</v>
      </c>
      <c r="B3935" s="29" t="s">
        <v>3829</v>
      </c>
      <c r="C3935" s="82">
        <v>44236</v>
      </c>
      <c r="D3935" s="29" t="s">
        <v>18896</v>
      </c>
      <c r="F3935" s="29" t="s">
        <v>18894</v>
      </c>
      <c r="G3935" t="s">
        <v>76</v>
      </c>
    </row>
    <row r="3936" spans="1:7" x14ac:dyDescent="0.25">
      <c r="A3936" s="29" t="s">
        <v>3825</v>
      </c>
      <c r="B3936" s="29" t="s">
        <v>3826</v>
      </c>
      <c r="C3936" s="82">
        <v>44236</v>
      </c>
      <c r="D3936" s="29" t="s">
        <v>18896</v>
      </c>
      <c r="F3936" s="29" t="s">
        <v>18894</v>
      </c>
      <c r="G3936" t="s">
        <v>41</v>
      </c>
    </row>
    <row r="3937" spans="1:7" x14ac:dyDescent="0.25">
      <c r="A3937" s="29" t="s">
        <v>3742</v>
      </c>
      <c r="B3937" s="29" t="s">
        <v>3743</v>
      </c>
      <c r="C3937" s="82">
        <v>44236</v>
      </c>
      <c r="D3937" s="29" t="s">
        <v>18896</v>
      </c>
      <c r="F3937" s="29" t="s">
        <v>18894</v>
      </c>
      <c r="G3937" t="s">
        <v>76</v>
      </c>
    </row>
    <row r="3938" spans="1:7" x14ac:dyDescent="0.25">
      <c r="A3938" s="29" t="s">
        <v>3595</v>
      </c>
      <c r="B3938" s="29" t="s">
        <v>3596</v>
      </c>
      <c r="C3938" s="82">
        <v>44236</v>
      </c>
      <c r="D3938" s="29" t="s">
        <v>18896</v>
      </c>
      <c r="F3938" s="29" t="s">
        <v>18894</v>
      </c>
      <c r="G3938" t="s">
        <v>76</v>
      </c>
    </row>
    <row r="3939" spans="1:7" x14ac:dyDescent="0.25">
      <c r="A3939" s="29" t="s">
        <v>3592</v>
      </c>
      <c r="B3939" s="29" t="s">
        <v>3593</v>
      </c>
      <c r="C3939" s="82">
        <v>44237</v>
      </c>
      <c r="D3939" s="29" t="s">
        <v>18896</v>
      </c>
      <c r="F3939" s="29" t="s">
        <v>18894</v>
      </c>
      <c r="G3939" t="s">
        <v>34</v>
      </c>
    </row>
    <row r="3940" spans="1:7" x14ac:dyDescent="0.25">
      <c r="A3940" s="29" t="s">
        <v>3811</v>
      </c>
      <c r="B3940" s="29" t="s">
        <v>3812</v>
      </c>
      <c r="C3940" s="82">
        <v>44237</v>
      </c>
      <c r="D3940" s="29" t="s">
        <v>18896</v>
      </c>
      <c r="F3940" s="29" t="s">
        <v>18894</v>
      </c>
      <c r="G3940" t="s">
        <v>41</v>
      </c>
    </row>
    <row r="3941" spans="1:7" x14ac:dyDescent="0.25">
      <c r="A3941" s="29" t="s">
        <v>3631</v>
      </c>
      <c r="B3941" s="29" t="s">
        <v>3632</v>
      </c>
      <c r="C3941" s="82">
        <v>44231</v>
      </c>
      <c r="D3941" s="29" t="s">
        <v>18896</v>
      </c>
      <c r="F3941" s="29" t="s">
        <v>18894</v>
      </c>
      <c r="G3941" t="s">
        <v>41</v>
      </c>
    </row>
    <row r="3942" spans="1:7" x14ac:dyDescent="0.25">
      <c r="A3942" s="29" t="s">
        <v>3744</v>
      </c>
      <c r="B3942" s="29" t="s">
        <v>3745</v>
      </c>
      <c r="C3942" s="82">
        <v>44232</v>
      </c>
      <c r="D3942" s="29" t="s">
        <v>18896</v>
      </c>
      <c r="F3942" s="29" t="s">
        <v>18894</v>
      </c>
      <c r="G3942" t="s">
        <v>76</v>
      </c>
    </row>
    <row r="3943" spans="1:7" x14ac:dyDescent="0.25">
      <c r="A3943" s="29" t="s">
        <v>869</v>
      </c>
      <c r="B3943" s="29" t="s">
        <v>870</v>
      </c>
      <c r="C3943" s="82">
        <v>44232</v>
      </c>
      <c r="D3943" s="29" t="s">
        <v>18896</v>
      </c>
      <c r="F3943" s="29" t="s">
        <v>18894</v>
      </c>
      <c r="G3943" t="s">
        <v>70</v>
      </c>
    </row>
    <row r="3944" spans="1:7" x14ac:dyDescent="0.25">
      <c r="A3944" s="29" t="s">
        <v>3907</v>
      </c>
      <c r="B3944" s="29" t="s">
        <v>3908</v>
      </c>
      <c r="C3944" s="82">
        <v>44232</v>
      </c>
      <c r="D3944" s="29" t="s">
        <v>18896</v>
      </c>
      <c r="F3944" s="29" t="s">
        <v>18894</v>
      </c>
      <c r="G3944" t="s">
        <v>34</v>
      </c>
    </row>
    <row r="3945" spans="1:7" x14ac:dyDescent="0.25">
      <c r="A3945" s="29" t="s">
        <v>3651</v>
      </c>
      <c r="B3945" s="29" t="s">
        <v>3652</v>
      </c>
      <c r="C3945" s="82">
        <v>44232</v>
      </c>
      <c r="D3945" s="29" t="s">
        <v>18896</v>
      </c>
      <c r="F3945" s="29" t="s">
        <v>18894</v>
      </c>
      <c r="G3945" t="s">
        <v>205</v>
      </c>
    </row>
    <row r="3946" spans="1:7" x14ac:dyDescent="0.25">
      <c r="A3946" s="29" t="s">
        <v>839</v>
      </c>
      <c r="B3946" s="29" t="s">
        <v>840</v>
      </c>
      <c r="C3946" s="82">
        <v>44232</v>
      </c>
      <c r="D3946" s="29" t="s">
        <v>18896</v>
      </c>
      <c r="F3946" s="29" t="s">
        <v>18894</v>
      </c>
      <c r="G3946" t="s">
        <v>841</v>
      </c>
    </row>
    <row r="3947" spans="1:7" x14ac:dyDescent="0.25">
      <c r="A3947" s="29" t="s">
        <v>877</v>
      </c>
      <c r="B3947" s="29" t="s">
        <v>878</v>
      </c>
      <c r="C3947" s="82">
        <v>44233</v>
      </c>
      <c r="D3947" s="29" t="s">
        <v>18896</v>
      </c>
      <c r="F3947" s="29" t="s">
        <v>18894</v>
      </c>
      <c r="G3947" t="s">
        <v>76</v>
      </c>
    </row>
    <row r="3948" spans="1:7" x14ac:dyDescent="0.25">
      <c r="A3948" s="29" t="s">
        <v>3666</v>
      </c>
      <c r="B3948" s="29" t="s">
        <v>3667</v>
      </c>
      <c r="C3948" s="82">
        <v>44233</v>
      </c>
      <c r="D3948" s="29" t="s">
        <v>18896</v>
      </c>
      <c r="F3948" s="29" t="s">
        <v>18894</v>
      </c>
      <c r="G3948" t="s">
        <v>25</v>
      </c>
    </row>
    <row r="3949" spans="1:7" x14ac:dyDescent="0.25">
      <c r="A3949" s="29" t="s">
        <v>3746</v>
      </c>
      <c r="B3949" s="29" t="s">
        <v>3747</v>
      </c>
      <c r="C3949" s="82">
        <v>44233</v>
      </c>
      <c r="D3949" s="29" t="s">
        <v>18896</v>
      </c>
      <c r="F3949" s="29" t="s">
        <v>18894</v>
      </c>
      <c r="G3949" t="s">
        <v>76</v>
      </c>
    </row>
    <row r="3950" spans="1:7" x14ac:dyDescent="0.25">
      <c r="A3950" s="29" t="s">
        <v>879</v>
      </c>
      <c r="B3950" s="29" t="s">
        <v>880</v>
      </c>
      <c r="C3950" s="82">
        <v>44233</v>
      </c>
      <c r="D3950" s="29" t="s">
        <v>18896</v>
      </c>
      <c r="F3950" s="29" t="s">
        <v>18894</v>
      </c>
      <c r="G3950" t="s">
        <v>76</v>
      </c>
    </row>
    <row r="3951" spans="1:7" x14ac:dyDescent="0.25">
      <c r="A3951" s="29" t="s">
        <v>3687</v>
      </c>
      <c r="B3951" s="29" t="s">
        <v>3688</v>
      </c>
      <c r="C3951" s="82">
        <v>44240</v>
      </c>
      <c r="D3951" s="29" t="s">
        <v>18896</v>
      </c>
      <c r="F3951" s="29" t="s">
        <v>18894</v>
      </c>
      <c r="G3951" t="s">
        <v>34</v>
      </c>
    </row>
    <row r="3952" spans="1:7" x14ac:dyDescent="0.25">
      <c r="A3952" s="29" t="s">
        <v>3909</v>
      </c>
      <c r="B3952" s="29" t="s">
        <v>3910</v>
      </c>
      <c r="C3952" s="82">
        <v>44229</v>
      </c>
      <c r="D3952" s="29" t="s">
        <v>18896</v>
      </c>
      <c r="F3952" s="29" t="s">
        <v>18894</v>
      </c>
      <c r="G3952" t="s">
        <v>70</v>
      </c>
    </row>
    <row r="3953" spans="1:7" x14ac:dyDescent="0.25">
      <c r="A3953" s="29" t="s">
        <v>3707</v>
      </c>
      <c r="B3953" s="29" t="s">
        <v>3708</v>
      </c>
      <c r="C3953" s="82">
        <v>44229</v>
      </c>
      <c r="D3953" s="29" t="s">
        <v>18896</v>
      </c>
      <c r="F3953" s="29" t="s">
        <v>18894</v>
      </c>
      <c r="G3953" t="s">
        <v>563</v>
      </c>
    </row>
    <row r="3954" spans="1:7" x14ac:dyDescent="0.25">
      <c r="A3954" s="29" t="s">
        <v>3911</v>
      </c>
      <c r="B3954" s="29" t="s">
        <v>3912</v>
      </c>
      <c r="C3954" s="82">
        <v>44229</v>
      </c>
      <c r="D3954" s="29" t="s">
        <v>18896</v>
      </c>
      <c r="F3954" s="29" t="s">
        <v>18894</v>
      </c>
      <c r="G3954" t="s">
        <v>841</v>
      </c>
    </row>
    <row r="3955" spans="1:7" x14ac:dyDescent="0.25">
      <c r="A3955" s="29" t="s">
        <v>3610</v>
      </c>
      <c r="B3955" s="29" t="s">
        <v>3611</v>
      </c>
      <c r="C3955" s="82">
        <v>44230</v>
      </c>
      <c r="D3955" s="29" t="s">
        <v>18896</v>
      </c>
      <c r="F3955" s="29" t="s">
        <v>18894</v>
      </c>
      <c r="G3955" t="s">
        <v>76</v>
      </c>
    </row>
    <row r="3956" spans="1:7" x14ac:dyDescent="0.25">
      <c r="A3956" s="29" t="s">
        <v>3913</v>
      </c>
      <c r="B3956" s="29" t="s">
        <v>3914</v>
      </c>
      <c r="C3956" s="82">
        <v>44230</v>
      </c>
      <c r="D3956" s="29" t="s">
        <v>18896</v>
      </c>
      <c r="F3956" s="29" t="s">
        <v>18894</v>
      </c>
      <c r="G3956" t="s">
        <v>41</v>
      </c>
    </row>
    <row r="3957" spans="1:7" x14ac:dyDescent="0.25">
      <c r="A3957" s="29" t="s">
        <v>3857</v>
      </c>
      <c r="B3957" s="29" t="s">
        <v>3858</v>
      </c>
      <c r="C3957" s="82">
        <v>44229</v>
      </c>
      <c r="D3957" s="29" t="s">
        <v>18896</v>
      </c>
      <c r="F3957" s="29" t="s">
        <v>18894</v>
      </c>
      <c r="G3957" t="s">
        <v>221</v>
      </c>
    </row>
    <row r="3958" spans="1:7" x14ac:dyDescent="0.25">
      <c r="A3958" s="29" t="s">
        <v>3709</v>
      </c>
      <c r="B3958" s="29" t="s">
        <v>3710</v>
      </c>
      <c r="C3958" s="82">
        <v>44230</v>
      </c>
      <c r="D3958" s="29" t="s">
        <v>18896</v>
      </c>
      <c r="F3958" s="29" t="s">
        <v>18894</v>
      </c>
      <c r="G3958" t="s">
        <v>3711</v>
      </c>
    </row>
    <row r="3959" spans="1:7" x14ac:dyDescent="0.25">
      <c r="A3959" s="29" t="s">
        <v>846</v>
      </c>
      <c r="B3959" s="29" t="s">
        <v>847</v>
      </c>
      <c r="C3959" s="82">
        <v>44231</v>
      </c>
      <c r="D3959" s="29" t="s">
        <v>18896</v>
      </c>
      <c r="F3959" s="29" t="s">
        <v>18894</v>
      </c>
      <c r="G3959" t="s">
        <v>221</v>
      </c>
    </row>
    <row r="3960" spans="1:7" x14ac:dyDescent="0.25">
      <c r="A3960" s="29" t="s">
        <v>3916</v>
      </c>
      <c r="B3960" s="29" t="s">
        <v>3917</v>
      </c>
      <c r="C3960" s="82">
        <v>44230</v>
      </c>
      <c r="D3960" s="29" t="s">
        <v>18896</v>
      </c>
      <c r="F3960" s="29" t="s">
        <v>18894</v>
      </c>
      <c r="G3960" t="s">
        <v>41</v>
      </c>
    </row>
    <row r="3961" spans="1:7" x14ac:dyDescent="0.25">
      <c r="A3961" s="29" t="s">
        <v>3689</v>
      </c>
      <c r="B3961" s="29" t="s">
        <v>3690</v>
      </c>
      <c r="C3961" s="82">
        <v>44231</v>
      </c>
      <c r="D3961" s="29" t="s">
        <v>18896</v>
      </c>
      <c r="F3961" s="29" t="s">
        <v>18894</v>
      </c>
      <c r="G3961" t="s">
        <v>3691</v>
      </c>
    </row>
    <row r="3962" spans="1:7" x14ac:dyDescent="0.25">
      <c r="A3962" s="29" t="s">
        <v>3749</v>
      </c>
      <c r="B3962" s="29" t="s">
        <v>3750</v>
      </c>
      <c r="C3962" s="82">
        <v>44231</v>
      </c>
      <c r="D3962" s="29" t="s">
        <v>18896</v>
      </c>
      <c r="F3962" s="29" t="s">
        <v>18894</v>
      </c>
      <c r="G3962" t="s">
        <v>76</v>
      </c>
    </row>
    <row r="3963" spans="1:7" x14ac:dyDescent="0.25">
      <c r="A3963" s="29" t="s">
        <v>3918</v>
      </c>
      <c r="B3963" s="29" t="s">
        <v>3919</v>
      </c>
      <c r="C3963" s="82">
        <v>44242</v>
      </c>
      <c r="D3963" s="29" t="s">
        <v>18896</v>
      </c>
      <c r="F3963" s="29" t="s">
        <v>18894</v>
      </c>
      <c r="G3963" t="s">
        <v>841</v>
      </c>
    </row>
    <row r="3964" spans="1:7" x14ac:dyDescent="0.25">
      <c r="A3964" s="29" t="s">
        <v>854</v>
      </c>
      <c r="B3964" s="29" t="s">
        <v>855</v>
      </c>
      <c r="C3964" s="82">
        <v>44242</v>
      </c>
      <c r="D3964" s="29" t="s">
        <v>18896</v>
      </c>
      <c r="F3964" s="29" t="s">
        <v>18894</v>
      </c>
      <c r="G3964" t="s">
        <v>841</v>
      </c>
    </row>
    <row r="3965" spans="1:7" x14ac:dyDescent="0.25">
      <c r="A3965" s="29" t="s">
        <v>3921</v>
      </c>
      <c r="B3965" s="29" t="s">
        <v>3922</v>
      </c>
      <c r="C3965" s="82">
        <v>44239</v>
      </c>
      <c r="D3965" s="29" t="s">
        <v>18896</v>
      </c>
      <c r="F3965" s="29" t="s">
        <v>18894</v>
      </c>
      <c r="G3965" t="s">
        <v>41</v>
      </c>
    </row>
    <row r="3966" spans="1:7" x14ac:dyDescent="0.25">
      <c r="A3966" s="29" t="s">
        <v>849</v>
      </c>
      <c r="B3966" s="29" t="s">
        <v>850</v>
      </c>
      <c r="C3966" s="82">
        <v>44242</v>
      </c>
      <c r="D3966" s="29" t="s">
        <v>18896</v>
      </c>
      <c r="F3966" s="29" t="s">
        <v>18894</v>
      </c>
      <c r="G3966" t="s">
        <v>221</v>
      </c>
    </row>
    <row r="3967" spans="1:7" x14ac:dyDescent="0.25">
      <c r="A3967" s="29" t="s">
        <v>3923</v>
      </c>
      <c r="B3967" s="29" t="s">
        <v>3924</v>
      </c>
      <c r="C3967" s="82">
        <v>44240</v>
      </c>
      <c r="D3967" s="29" t="s">
        <v>18896</v>
      </c>
      <c r="F3967" s="29" t="s">
        <v>18894</v>
      </c>
      <c r="G3967" t="s">
        <v>41</v>
      </c>
    </row>
    <row r="3968" spans="1:7" x14ac:dyDescent="0.25">
      <c r="A3968" s="29" t="s">
        <v>3859</v>
      </c>
      <c r="B3968" s="29" t="s">
        <v>3860</v>
      </c>
      <c r="C3968" s="82">
        <v>44240</v>
      </c>
      <c r="D3968" s="29" t="s">
        <v>18896</v>
      </c>
      <c r="F3968" s="29" t="s">
        <v>18894</v>
      </c>
      <c r="G3968" t="s">
        <v>221</v>
      </c>
    </row>
    <row r="3969" spans="1:7" x14ac:dyDescent="0.25">
      <c r="A3969" s="29" t="s">
        <v>882</v>
      </c>
      <c r="B3969" s="29" t="s">
        <v>883</v>
      </c>
      <c r="C3969" s="82">
        <v>44240</v>
      </c>
      <c r="D3969" s="29" t="s">
        <v>18896</v>
      </c>
      <c r="F3969" s="29" t="s">
        <v>18894</v>
      </c>
      <c r="G3969" t="s">
        <v>76</v>
      </c>
    </row>
    <row r="3970" spans="1:7" x14ac:dyDescent="0.25">
      <c r="A3970" s="29" t="s">
        <v>3683</v>
      </c>
      <c r="B3970" s="29" t="s">
        <v>3684</v>
      </c>
      <c r="C3970" s="82">
        <v>44241</v>
      </c>
      <c r="D3970" s="29" t="s">
        <v>18896</v>
      </c>
      <c r="F3970" s="29" t="s">
        <v>18894</v>
      </c>
      <c r="G3970" t="s">
        <v>76</v>
      </c>
    </row>
    <row r="3971" spans="1:7" x14ac:dyDescent="0.25">
      <c r="A3971" s="29" t="s">
        <v>6894</v>
      </c>
      <c r="B3971" s="29" t="s">
        <v>6895</v>
      </c>
      <c r="C3971" s="82">
        <v>44239</v>
      </c>
      <c r="D3971" s="29" t="s">
        <v>18896</v>
      </c>
      <c r="F3971" s="29" t="s">
        <v>18894</v>
      </c>
      <c r="G3971" t="s">
        <v>76</v>
      </c>
    </row>
    <row r="3972" spans="1:7" x14ac:dyDescent="0.25">
      <c r="A3972" s="29" t="s">
        <v>3713</v>
      </c>
      <c r="B3972" s="29" t="s">
        <v>3714</v>
      </c>
      <c r="C3972" s="82">
        <v>44211</v>
      </c>
      <c r="D3972" s="29" t="s">
        <v>18896</v>
      </c>
      <c r="F3972" s="29" t="s">
        <v>18894</v>
      </c>
      <c r="G3972" t="s">
        <v>563</v>
      </c>
    </row>
    <row r="3973" spans="1:7" x14ac:dyDescent="0.25">
      <c r="A3973" s="29" t="s">
        <v>836</v>
      </c>
      <c r="B3973" s="29" t="s">
        <v>837</v>
      </c>
      <c r="C3973" s="82">
        <v>44211</v>
      </c>
      <c r="D3973" s="29" t="s">
        <v>18896</v>
      </c>
      <c r="F3973" s="29" t="s">
        <v>18894</v>
      </c>
      <c r="G3973" t="s">
        <v>563</v>
      </c>
    </row>
    <row r="3974" spans="1:7" x14ac:dyDescent="0.25">
      <c r="A3974" s="29" t="s">
        <v>3752</v>
      </c>
      <c r="B3974" s="29" t="s">
        <v>3753</v>
      </c>
      <c r="C3974" s="82">
        <v>44212</v>
      </c>
      <c r="D3974" s="29" t="s">
        <v>18896</v>
      </c>
      <c r="F3974" s="29" t="s">
        <v>18894</v>
      </c>
      <c r="G3974" t="s">
        <v>76</v>
      </c>
    </row>
    <row r="3975" spans="1:7" x14ac:dyDescent="0.25">
      <c r="A3975" s="29" t="s">
        <v>3716</v>
      </c>
      <c r="B3975" s="29" t="s">
        <v>3717</v>
      </c>
      <c r="C3975" s="82">
        <v>44209</v>
      </c>
      <c r="D3975" s="29" t="s">
        <v>18896</v>
      </c>
      <c r="F3975" s="29" t="s">
        <v>18894</v>
      </c>
      <c r="G3975" t="s">
        <v>70</v>
      </c>
    </row>
    <row r="3976" spans="1:7" x14ac:dyDescent="0.25">
      <c r="A3976" s="29" t="s">
        <v>3861</v>
      </c>
      <c r="B3976" s="29" t="s">
        <v>3862</v>
      </c>
      <c r="C3976" s="82">
        <v>44232</v>
      </c>
      <c r="D3976" s="29" t="s">
        <v>18896</v>
      </c>
      <c r="F3976" s="29" t="s">
        <v>18894</v>
      </c>
      <c r="G3976" t="s">
        <v>221</v>
      </c>
    </row>
    <row r="3977" spans="1:7" x14ac:dyDescent="0.25">
      <c r="A3977" s="29" t="s">
        <v>3755</v>
      </c>
      <c r="B3977" s="29" t="s">
        <v>3756</v>
      </c>
      <c r="C3977" s="82">
        <v>44231</v>
      </c>
      <c r="D3977" s="29" t="s">
        <v>18896</v>
      </c>
      <c r="F3977" s="29" t="s">
        <v>18894</v>
      </c>
      <c r="G3977" t="s">
        <v>76</v>
      </c>
    </row>
    <row r="3978" spans="1:7" x14ac:dyDescent="0.25">
      <c r="A3978" s="29" t="s">
        <v>3926</v>
      </c>
      <c r="B3978" s="29" t="s">
        <v>3927</v>
      </c>
      <c r="C3978" s="82">
        <v>44232</v>
      </c>
      <c r="D3978" s="29" t="s">
        <v>18896</v>
      </c>
      <c r="F3978" s="29" t="s">
        <v>18894</v>
      </c>
      <c r="G3978" t="s">
        <v>25</v>
      </c>
    </row>
    <row r="3979" spans="1:7" x14ac:dyDescent="0.25">
      <c r="A3979" s="29" t="s">
        <v>3758</v>
      </c>
      <c r="B3979" s="29" t="s">
        <v>3759</v>
      </c>
      <c r="C3979" s="82">
        <v>44233</v>
      </c>
      <c r="D3979" s="29" t="s">
        <v>18896</v>
      </c>
      <c r="F3979" s="29" t="s">
        <v>18894</v>
      </c>
      <c r="G3979" t="s">
        <v>76</v>
      </c>
    </row>
    <row r="3980" spans="1:7" x14ac:dyDescent="0.25">
      <c r="A3980" s="29" t="s">
        <v>3803</v>
      </c>
      <c r="B3980" s="29" t="s">
        <v>3804</v>
      </c>
      <c r="C3980" s="82">
        <v>44211</v>
      </c>
      <c r="D3980" s="29" t="s">
        <v>18896</v>
      </c>
      <c r="F3980" s="29" t="s">
        <v>18894</v>
      </c>
      <c r="G3980" t="s">
        <v>76</v>
      </c>
    </row>
    <row r="3981" spans="1:7" x14ac:dyDescent="0.25">
      <c r="A3981" s="29" t="s">
        <v>852</v>
      </c>
      <c r="B3981" s="29" t="s">
        <v>853</v>
      </c>
      <c r="C3981" s="82">
        <v>44239</v>
      </c>
      <c r="D3981" s="29" t="s">
        <v>18896</v>
      </c>
      <c r="F3981" s="29" t="s">
        <v>18894</v>
      </c>
      <c r="G3981" t="s">
        <v>221</v>
      </c>
    </row>
    <row r="3982" spans="1:7" x14ac:dyDescent="0.25">
      <c r="A3982" s="29" t="s">
        <v>829</v>
      </c>
      <c r="B3982" s="29" t="s">
        <v>830</v>
      </c>
      <c r="C3982" s="82">
        <v>44239</v>
      </c>
      <c r="D3982" s="29" t="s">
        <v>18896</v>
      </c>
      <c r="F3982" s="29" t="s">
        <v>18894</v>
      </c>
      <c r="G3982" t="s">
        <v>221</v>
      </c>
    </row>
    <row r="3983" spans="1:7" x14ac:dyDescent="0.25">
      <c r="A3983" s="29" t="s">
        <v>860</v>
      </c>
      <c r="B3983" s="29" t="s">
        <v>861</v>
      </c>
      <c r="C3983" s="82">
        <v>44239</v>
      </c>
      <c r="D3983" s="29" t="s">
        <v>18896</v>
      </c>
      <c r="F3983" s="29" t="s">
        <v>18894</v>
      </c>
      <c r="G3983" t="s">
        <v>76</v>
      </c>
    </row>
    <row r="3984" spans="1:7" x14ac:dyDescent="0.25">
      <c r="A3984" s="29" t="s">
        <v>3760</v>
      </c>
      <c r="B3984" s="29" t="s">
        <v>3761</v>
      </c>
      <c r="C3984" s="82">
        <v>44211</v>
      </c>
      <c r="D3984" s="29" t="s">
        <v>18896</v>
      </c>
      <c r="F3984" s="29" t="s">
        <v>18894</v>
      </c>
      <c r="G3984" t="s">
        <v>76</v>
      </c>
    </row>
    <row r="3985" spans="1:7" x14ac:dyDescent="0.25">
      <c r="A3985" s="29" t="s">
        <v>3587</v>
      </c>
      <c r="B3985" s="29" t="s">
        <v>3588</v>
      </c>
      <c r="C3985" s="82">
        <v>44235</v>
      </c>
      <c r="D3985" s="29" t="s">
        <v>18896</v>
      </c>
      <c r="F3985" s="29" t="s">
        <v>18894</v>
      </c>
      <c r="G3985" t="s">
        <v>528</v>
      </c>
    </row>
    <row r="3986" spans="1:7" x14ac:dyDescent="0.25">
      <c r="A3986" s="29" t="s">
        <v>3867</v>
      </c>
      <c r="B3986" s="29" t="s">
        <v>3868</v>
      </c>
      <c r="C3986" s="82">
        <v>44235</v>
      </c>
      <c r="D3986" s="29" t="s">
        <v>18896</v>
      </c>
      <c r="F3986" s="29" t="s">
        <v>18894</v>
      </c>
      <c r="G3986" t="s">
        <v>563</v>
      </c>
    </row>
    <row r="3987" spans="1:7" x14ac:dyDescent="0.25">
      <c r="A3987" s="29" t="s">
        <v>3763</v>
      </c>
      <c r="B3987" s="29" t="s">
        <v>3764</v>
      </c>
      <c r="C3987" s="82">
        <v>44235</v>
      </c>
      <c r="D3987" s="29" t="s">
        <v>18896</v>
      </c>
      <c r="F3987" s="29" t="s">
        <v>18894</v>
      </c>
      <c r="G3987" t="s">
        <v>76</v>
      </c>
    </row>
    <row r="3988" spans="1:7" x14ac:dyDescent="0.25">
      <c r="A3988" s="29" t="s">
        <v>3929</v>
      </c>
      <c r="B3988" s="29" t="s">
        <v>3930</v>
      </c>
      <c r="C3988" s="82">
        <v>44236</v>
      </c>
      <c r="D3988" s="29" t="s">
        <v>18896</v>
      </c>
      <c r="F3988" s="29" t="s">
        <v>18894</v>
      </c>
      <c r="G3988" t="s">
        <v>70</v>
      </c>
    </row>
    <row r="3989" spans="1:7" x14ac:dyDescent="0.25">
      <c r="A3989" s="29" t="s">
        <v>3852</v>
      </c>
      <c r="B3989" s="29" t="s">
        <v>3853</v>
      </c>
      <c r="C3989" s="82">
        <v>44236</v>
      </c>
      <c r="D3989" s="29" t="s">
        <v>18896</v>
      </c>
      <c r="F3989" s="29" t="s">
        <v>18894</v>
      </c>
      <c r="G3989" t="s">
        <v>41</v>
      </c>
    </row>
    <row r="3990" spans="1:7" x14ac:dyDescent="0.25">
      <c r="A3990" s="29" t="s">
        <v>3831</v>
      </c>
      <c r="B3990" s="29" t="s">
        <v>3832</v>
      </c>
      <c r="C3990" s="82">
        <v>44237</v>
      </c>
      <c r="D3990" s="29" t="s">
        <v>18896</v>
      </c>
      <c r="F3990" s="29" t="s">
        <v>18894</v>
      </c>
      <c r="G3990" t="s">
        <v>41</v>
      </c>
    </row>
    <row r="3991" spans="1:7" x14ac:dyDescent="0.25">
      <c r="A3991" s="29" t="s">
        <v>3766</v>
      </c>
      <c r="B3991" s="29" t="s">
        <v>3767</v>
      </c>
      <c r="C3991" s="82">
        <v>44236</v>
      </c>
      <c r="D3991" s="29" t="s">
        <v>18896</v>
      </c>
      <c r="F3991" s="29" t="s">
        <v>18894</v>
      </c>
      <c r="G3991" t="s">
        <v>76</v>
      </c>
    </row>
    <row r="3992" spans="1:7" x14ac:dyDescent="0.25">
      <c r="A3992" s="29" t="s">
        <v>3648</v>
      </c>
      <c r="B3992" s="29" t="s">
        <v>3649</v>
      </c>
      <c r="C3992" s="82">
        <v>44235</v>
      </c>
      <c r="D3992" s="29" t="s">
        <v>18896</v>
      </c>
      <c r="F3992" s="29" t="s">
        <v>18894</v>
      </c>
      <c r="G3992" t="s">
        <v>76</v>
      </c>
    </row>
    <row r="3993" spans="1:7" x14ac:dyDescent="0.25">
      <c r="A3993" s="29" t="s">
        <v>3932</v>
      </c>
      <c r="B3993" s="29" t="s">
        <v>3933</v>
      </c>
      <c r="C3993" s="82">
        <v>44237</v>
      </c>
      <c r="D3993" s="29" t="s">
        <v>18896</v>
      </c>
      <c r="F3993" s="29" t="s">
        <v>18894</v>
      </c>
      <c r="G3993" t="s">
        <v>896</v>
      </c>
    </row>
    <row r="3994" spans="1:7" x14ac:dyDescent="0.25">
      <c r="A3994" s="29" t="s">
        <v>3934</v>
      </c>
      <c r="B3994" s="29" t="s">
        <v>3935</v>
      </c>
      <c r="C3994" s="82">
        <v>44237</v>
      </c>
      <c r="D3994" s="29" t="s">
        <v>18896</v>
      </c>
      <c r="F3994" s="29" t="s">
        <v>18894</v>
      </c>
      <c r="G3994" t="s">
        <v>41</v>
      </c>
    </row>
    <row r="3995" spans="1:7" x14ac:dyDescent="0.25">
      <c r="A3995" s="29" t="s">
        <v>3936</v>
      </c>
      <c r="B3995" s="29" t="s">
        <v>3937</v>
      </c>
      <c r="C3995" s="82">
        <v>44242</v>
      </c>
      <c r="D3995" s="29" t="s">
        <v>18896</v>
      </c>
      <c r="F3995" s="29" t="s">
        <v>18894</v>
      </c>
      <c r="G3995" t="s">
        <v>563</v>
      </c>
    </row>
    <row r="3996" spans="1:7" x14ac:dyDescent="0.25">
      <c r="A3996" s="29" t="s">
        <v>3663</v>
      </c>
      <c r="B3996" s="29" t="s">
        <v>3664</v>
      </c>
      <c r="C3996" s="82">
        <v>44242</v>
      </c>
      <c r="D3996" s="29" t="s">
        <v>18896</v>
      </c>
      <c r="F3996" s="29" t="s">
        <v>18894</v>
      </c>
      <c r="G3996" t="s">
        <v>563</v>
      </c>
    </row>
    <row r="3997" spans="1:7" x14ac:dyDescent="0.25">
      <c r="A3997" s="29" t="s">
        <v>3816</v>
      </c>
      <c r="B3997" s="29" t="s">
        <v>3817</v>
      </c>
      <c r="C3997" s="82">
        <v>44242</v>
      </c>
      <c r="D3997" s="29" t="s">
        <v>18896</v>
      </c>
      <c r="F3997" s="29" t="s">
        <v>18894</v>
      </c>
      <c r="G3997" t="s">
        <v>563</v>
      </c>
    </row>
    <row r="3998" spans="1:7" x14ac:dyDescent="0.25">
      <c r="A3998" s="29" t="s">
        <v>3806</v>
      </c>
      <c r="B3998" s="29" t="s">
        <v>3807</v>
      </c>
      <c r="C3998" s="82">
        <v>44243</v>
      </c>
      <c r="D3998" s="29" t="s">
        <v>18896</v>
      </c>
      <c r="F3998" s="29" t="s">
        <v>18894</v>
      </c>
      <c r="G3998" t="s">
        <v>76</v>
      </c>
    </row>
    <row r="3999" spans="1:7" x14ac:dyDescent="0.25">
      <c r="A3999" s="29" t="s">
        <v>3669</v>
      </c>
      <c r="B3999" s="29" t="s">
        <v>3670</v>
      </c>
      <c r="C3999" s="82">
        <v>44238</v>
      </c>
      <c r="D3999" s="29" t="s">
        <v>18896</v>
      </c>
      <c r="F3999" s="29" t="s">
        <v>18894</v>
      </c>
      <c r="G3999" t="s">
        <v>70</v>
      </c>
    </row>
    <row r="4000" spans="1:7" x14ac:dyDescent="0.25">
      <c r="A4000" s="29" t="s">
        <v>3855</v>
      </c>
      <c r="B4000" s="29" t="s">
        <v>3856</v>
      </c>
      <c r="C4000" s="82">
        <v>44238</v>
      </c>
      <c r="D4000" s="29" t="s">
        <v>18896</v>
      </c>
      <c r="F4000" s="29" t="s">
        <v>18894</v>
      </c>
      <c r="G4000" t="s">
        <v>512</v>
      </c>
    </row>
    <row r="4001" spans="1:7" x14ac:dyDescent="0.25">
      <c r="A4001" s="29" t="s">
        <v>3769</v>
      </c>
      <c r="B4001" s="29" t="s">
        <v>3770</v>
      </c>
      <c r="C4001" s="82">
        <v>44239</v>
      </c>
      <c r="D4001" s="29" t="s">
        <v>18896</v>
      </c>
      <c r="F4001" s="29" t="s">
        <v>18894</v>
      </c>
      <c r="G4001" t="s">
        <v>76</v>
      </c>
    </row>
    <row r="4002" spans="1:7" x14ac:dyDescent="0.25">
      <c r="A4002" s="29" t="s">
        <v>3772</v>
      </c>
      <c r="B4002" s="29" t="s">
        <v>3773</v>
      </c>
      <c r="C4002" s="82">
        <v>44238</v>
      </c>
      <c r="D4002" s="29" t="s">
        <v>18896</v>
      </c>
      <c r="F4002" s="29" t="s">
        <v>18894</v>
      </c>
      <c r="G4002" t="s">
        <v>76</v>
      </c>
    </row>
    <row r="4003" spans="1:7" x14ac:dyDescent="0.25">
      <c r="A4003" s="29" t="s">
        <v>3774</v>
      </c>
      <c r="B4003" s="29" t="s">
        <v>3775</v>
      </c>
      <c r="C4003" s="82">
        <v>44239</v>
      </c>
      <c r="D4003" s="29" t="s">
        <v>18896</v>
      </c>
      <c r="F4003" s="29" t="s">
        <v>18894</v>
      </c>
      <c r="G4003" t="s">
        <v>76</v>
      </c>
    </row>
    <row r="4004" spans="1:7" x14ac:dyDescent="0.25">
      <c r="A4004" s="29" t="s">
        <v>3939</v>
      </c>
      <c r="B4004" s="29" t="s">
        <v>3940</v>
      </c>
      <c r="C4004" s="82">
        <v>44239</v>
      </c>
      <c r="D4004" s="29" t="s">
        <v>18896</v>
      </c>
      <c r="F4004" s="29" t="s">
        <v>18894</v>
      </c>
      <c r="G4004" t="s">
        <v>563</v>
      </c>
    </row>
    <row r="4005" spans="1:7" x14ac:dyDescent="0.25">
      <c r="A4005" s="29" t="s">
        <v>3776</v>
      </c>
      <c r="B4005" s="29" t="s">
        <v>3777</v>
      </c>
      <c r="C4005" s="82">
        <v>44239</v>
      </c>
      <c r="D4005" s="29" t="s">
        <v>18896</v>
      </c>
      <c r="F4005" s="29" t="s">
        <v>18894</v>
      </c>
      <c r="G4005" t="s">
        <v>76</v>
      </c>
    </row>
    <row r="4006" spans="1:7" x14ac:dyDescent="0.25">
      <c r="A4006" s="29" t="s">
        <v>3942</v>
      </c>
      <c r="B4006" s="29" t="s">
        <v>3943</v>
      </c>
      <c r="C4006" s="82">
        <v>44240</v>
      </c>
      <c r="D4006" s="29" t="s">
        <v>18896</v>
      </c>
      <c r="F4006" s="29" t="s">
        <v>18894</v>
      </c>
      <c r="G4006" t="s">
        <v>3944</v>
      </c>
    </row>
    <row r="4007" spans="1:7" x14ac:dyDescent="0.25">
      <c r="A4007" s="29" t="s">
        <v>3778</v>
      </c>
      <c r="B4007" s="29" t="s">
        <v>3779</v>
      </c>
      <c r="C4007" s="82">
        <v>44240</v>
      </c>
      <c r="D4007" s="29" t="s">
        <v>18896</v>
      </c>
      <c r="F4007" s="29" t="s">
        <v>18894</v>
      </c>
      <c r="G4007" t="s">
        <v>76</v>
      </c>
    </row>
    <row r="4008" spans="1:7" x14ac:dyDescent="0.25">
      <c r="A4008" s="29" t="s">
        <v>3781</v>
      </c>
      <c r="B4008" s="29" t="s">
        <v>3782</v>
      </c>
      <c r="C4008" s="82">
        <v>44240</v>
      </c>
      <c r="D4008" s="29" t="s">
        <v>18896</v>
      </c>
      <c r="F4008" s="29" t="s">
        <v>18894</v>
      </c>
      <c r="G4008" t="s">
        <v>76</v>
      </c>
    </row>
    <row r="4009" spans="1:7" x14ac:dyDescent="0.25">
      <c r="A4009" s="29" t="s">
        <v>3809</v>
      </c>
      <c r="B4009" s="29" t="s">
        <v>3810</v>
      </c>
      <c r="C4009" s="82">
        <v>44242</v>
      </c>
      <c r="D4009" s="29" t="s">
        <v>18896</v>
      </c>
      <c r="F4009" s="29" t="s">
        <v>18894</v>
      </c>
      <c r="G4009" t="s">
        <v>76</v>
      </c>
    </row>
    <row r="4010" spans="1:7" x14ac:dyDescent="0.25">
      <c r="A4010" s="29" t="s">
        <v>3784</v>
      </c>
      <c r="B4010" s="29" t="s">
        <v>3785</v>
      </c>
      <c r="C4010" s="82">
        <v>44242</v>
      </c>
      <c r="D4010" s="29" t="s">
        <v>18896</v>
      </c>
      <c r="F4010" s="29" t="s">
        <v>18894</v>
      </c>
      <c r="G4010" t="s">
        <v>76</v>
      </c>
    </row>
    <row r="4011" spans="1:7" x14ac:dyDescent="0.25">
      <c r="A4011" s="29" t="s">
        <v>3840</v>
      </c>
      <c r="B4011" s="29" t="s">
        <v>3841</v>
      </c>
      <c r="C4011" s="82">
        <v>44243</v>
      </c>
      <c r="D4011" s="29" t="s">
        <v>18896</v>
      </c>
      <c r="F4011" s="29" t="s">
        <v>18894</v>
      </c>
      <c r="G4011" t="s">
        <v>34</v>
      </c>
    </row>
    <row r="4012" spans="1:7" x14ac:dyDescent="0.25">
      <c r="A4012" s="29" t="s">
        <v>3946</v>
      </c>
      <c r="B4012" s="29" t="s">
        <v>3947</v>
      </c>
      <c r="C4012" s="82">
        <v>44242</v>
      </c>
      <c r="D4012" s="29" t="s">
        <v>18896</v>
      </c>
      <c r="F4012" s="29" t="s">
        <v>18894</v>
      </c>
      <c r="G4012" t="s">
        <v>34</v>
      </c>
    </row>
    <row r="4013" spans="1:7" x14ac:dyDescent="0.25">
      <c r="A4013" s="29" t="s">
        <v>3948</v>
      </c>
      <c r="B4013" s="29" t="s">
        <v>3949</v>
      </c>
      <c r="C4013" s="82">
        <v>44243</v>
      </c>
      <c r="D4013" s="29" t="s">
        <v>18896</v>
      </c>
      <c r="F4013" s="29" t="s">
        <v>18894</v>
      </c>
      <c r="G4013" t="s">
        <v>41</v>
      </c>
    </row>
    <row r="4014" spans="1:7" x14ac:dyDescent="0.25">
      <c r="A4014" s="29" t="s">
        <v>3787</v>
      </c>
      <c r="B4014" s="29" t="s">
        <v>3788</v>
      </c>
      <c r="C4014" s="82">
        <v>44243</v>
      </c>
      <c r="D4014" s="29" t="s">
        <v>18896</v>
      </c>
      <c r="F4014" s="29" t="s">
        <v>18894</v>
      </c>
      <c r="G4014" t="s">
        <v>76</v>
      </c>
    </row>
    <row r="4015" spans="1:7" x14ac:dyDescent="0.25">
      <c r="A4015" s="29" t="s">
        <v>885</v>
      </c>
      <c r="B4015" s="29" t="s">
        <v>886</v>
      </c>
      <c r="C4015" s="82">
        <v>44236</v>
      </c>
      <c r="D4015" s="29" t="s">
        <v>18896</v>
      </c>
      <c r="F4015" s="29" t="s">
        <v>18894</v>
      </c>
      <c r="G4015" t="s">
        <v>76</v>
      </c>
    </row>
    <row r="4016" spans="1:7" x14ac:dyDescent="0.25">
      <c r="A4016" s="29" t="s">
        <v>3719</v>
      </c>
      <c r="B4016" s="29" t="s">
        <v>3720</v>
      </c>
      <c r="C4016" s="82">
        <v>44235</v>
      </c>
      <c r="D4016" s="29" t="s">
        <v>18896</v>
      </c>
      <c r="F4016" s="29" t="s">
        <v>18894</v>
      </c>
      <c r="G4016" t="s">
        <v>76</v>
      </c>
    </row>
    <row r="4017" spans="1:7" x14ac:dyDescent="0.25">
      <c r="A4017" s="29" t="s">
        <v>6896</v>
      </c>
      <c r="B4017" s="29" t="s">
        <v>6897</v>
      </c>
      <c r="C4017" s="82">
        <v>44235</v>
      </c>
      <c r="D4017" s="29" t="s">
        <v>18896</v>
      </c>
      <c r="F4017" s="29" t="s">
        <v>18894</v>
      </c>
      <c r="G4017" t="s">
        <v>76</v>
      </c>
    </row>
    <row r="4018" spans="1:7" x14ac:dyDescent="0.25">
      <c r="A4018" s="29" t="s">
        <v>3863</v>
      </c>
      <c r="B4018" s="29" t="s">
        <v>3864</v>
      </c>
      <c r="C4018" s="82">
        <v>44230</v>
      </c>
      <c r="D4018" s="29" t="s">
        <v>18896</v>
      </c>
      <c r="F4018" s="29" t="s">
        <v>18894</v>
      </c>
      <c r="G4018" t="s">
        <v>221</v>
      </c>
    </row>
    <row r="4019" spans="1:7" x14ac:dyDescent="0.25">
      <c r="A4019" s="29" t="s">
        <v>3951</v>
      </c>
      <c r="B4019" s="29" t="s">
        <v>3952</v>
      </c>
      <c r="C4019" s="82">
        <v>44217</v>
      </c>
      <c r="D4019" s="29" t="s">
        <v>18896</v>
      </c>
      <c r="F4019" s="29" t="s">
        <v>18894</v>
      </c>
      <c r="G4019" t="s">
        <v>563</v>
      </c>
    </row>
    <row r="4020" spans="1:7" x14ac:dyDescent="0.25">
      <c r="A4020" s="29" t="s">
        <v>3671</v>
      </c>
      <c r="B4020" s="29" t="s">
        <v>3672</v>
      </c>
      <c r="C4020" s="82">
        <v>44220</v>
      </c>
      <c r="D4020" s="29" t="s">
        <v>18896</v>
      </c>
      <c r="F4020" s="29" t="s">
        <v>18894</v>
      </c>
      <c r="G4020" t="s">
        <v>3673</v>
      </c>
    </row>
    <row r="4021" spans="1:7" x14ac:dyDescent="0.25">
      <c r="A4021" s="29" t="s">
        <v>863</v>
      </c>
      <c r="B4021" s="29" t="s">
        <v>864</v>
      </c>
      <c r="C4021" s="82">
        <v>44220</v>
      </c>
      <c r="D4021" s="29" t="s">
        <v>18896</v>
      </c>
      <c r="F4021" s="29" t="s">
        <v>18894</v>
      </c>
      <c r="G4021" t="s">
        <v>205</v>
      </c>
    </row>
    <row r="4022" spans="1:7" x14ac:dyDescent="0.25">
      <c r="A4022" s="29" t="s">
        <v>3814</v>
      </c>
      <c r="B4022" s="29" t="s">
        <v>3815</v>
      </c>
      <c r="C4022" s="82">
        <v>44221</v>
      </c>
      <c r="D4022" s="29" t="s">
        <v>18896</v>
      </c>
      <c r="F4022" s="29" t="s">
        <v>18894</v>
      </c>
      <c r="G4022" t="s">
        <v>221</v>
      </c>
    </row>
    <row r="4023" spans="1:7" x14ac:dyDescent="0.25">
      <c r="A4023" s="29" t="s">
        <v>3601</v>
      </c>
      <c r="B4023" s="29" t="s">
        <v>3602</v>
      </c>
      <c r="C4023" s="82">
        <v>44221</v>
      </c>
      <c r="D4023" s="29" t="s">
        <v>18896</v>
      </c>
      <c r="F4023" s="29" t="s">
        <v>18894</v>
      </c>
      <c r="G4023" t="s">
        <v>522</v>
      </c>
    </row>
    <row r="4024" spans="1:7" x14ac:dyDescent="0.25">
      <c r="A4024" s="29" t="s">
        <v>857</v>
      </c>
      <c r="B4024" s="29" t="s">
        <v>858</v>
      </c>
      <c r="C4024" s="82">
        <v>44222</v>
      </c>
      <c r="D4024" s="29" t="s">
        <v>18896</v>
      </c>
      <c r="F4024" s="29" t="s">
        <v>18894</v>
      </c>
      <c r="G4024" t="s">
        <v>34</v>
      </c>
    </row>
    <row r="4025" spans="1:7" x14ac:dyDescent="0.25">
      <c r="A4025" s="29" t="s">
        <v>3790</v>
      </c>
      <c r="B4025" s="29" t="s">
        <v>3791</v>
      </c>
      <c r="C4025" s="82">
        <v>44242</v>
      </c>
      <c r="D4025" s="29" t="s">
        <v>18896</v>
      </c>
      <c r="F4025" s="29" t="s">
        <v>18894</v>
      </c>
      <c r="G4025" t="s">
        <v>76</v>
      </c>
    </row>
    <row r="4026" spans="1:7" x14ac:dyDescent="0.25">
      <c r="A4026" s="29" t="s">
        <v>3792</v>
      </c>
      <c r="B4026" s="29" t="s">
        <v>3793</v>
      </c>
      <c r="C4026" s="82">
        <v>44242</v>
      </c>
      <c r="D4026" s="29" t="s">
        <v>18896</v>
      </c>
      <c r="F4026" s="29" t="s">
        <v>18894</v>
      </c>
      <c r="G4026" t="s">
        <v>76</v>
      </c>
    </row>
    <row r="4027" spans="1:7" x14ac:dyDescent="0.25">
      <c r="A4027" s="29" t="s">
        <v>3654</v>
      </c>
      <c r="B4027" s="29" t="s">
        <v>3655</v>
      </c>
      <c r="C4027" s="82">
        <v>44242</v>
      </c>
      <c r="D4027" s="29" t="s">
        <v>18896</v>
      </c>
      <c r="F4027" s="29" t="s">
        <v>18894</v>
      </c>
      <c r="G4027" t="s">
        <v>221</v>
      </c>
    </row>
    <row r="4028" spans="1:7" x14ac:dyDescent="0.25">
      <c r="A4028" s="29" t="s">
        <v>3693</v>
      </c>
      <c r="B4028" s="29" t="s">
        <v>3694</v>
      </c>
      <c r="C4028" s="82">
        <v>44237</v>
      </c>
      <c r="D4028" s="29" t="s">
        <v>18896</v>
      </c>
      <c r="F4028" s="29" t="s">
        <v>18894</v>
      </c>
      <c r="G4028" t="s">
        <v>76</v>
      </c>
    </row>
    <row r="4029" spans="1:7" x14ac:dyDescent="0.25">
      <c r="A4029" s="29" t="s">
        <v>3795</v>
      </c>
      <c r="B4029" s="29" t="s">
        <v>3796</v>
      </c>
      <c r="C4029" s="82">
        <v>44242</v>
      </c>
      <c r="D4029" s="29" t="s">
        <v>18896</v>
      </c>
      <c r="F4029" s="29" t="s">
        <v>18894</v>
      </c>
      <c r="G4029" t="s">
        <v>76</v>
      </c>
    </row>
    <row r="4030" spans="1:7" x14ac:dyDescent="0.25">
      <c r="A4030" s="29" t="s">
        <v>3954</v>
      </c>
      <c r="B4030" s="29" t="s">
        <v>3955</v>
      </c>
      <c r="C4030" s="82">
        <v>44242</v>
      </c>
      <c r="D4030" s="29" t="s">
        <v>18896</v>
      </c>
      <c r="F4030" s="29" t="s">
        <v>18894</v>
      </c>
      <c r="G4030" t="s">
        <v>528</v>
      </c>
    </row>
    <row r="4031" spans="1:7" x14ac:dyDescent="0.25">
      <c r="A4031" s="29" t="s">
        <v>3957</v>
      </c>
      <c r="B4031" s="29" t="s">
        <v>3958</v>
      </c>
      <c r="C4031" s="82">
        <v>44242</v>
      </c>
      <c r="D4031" s="29" t="s">
        <v>18896</v>
      </c>
      <c r="F4031" s="29" t="s">
        <v>18894</v>
      </c>
      <c r="G4031" t="s">
        <v>70</v>
      </c>
    </row>
    <row r="4032" spans="1:7" x14ac:dyDescent="0.25">
      <c r="A4032" s="29" t="s">
        <v>888</v>
      </c>
      <c r="B4032" s="29" t="s">
        <v>889</v>
      </c>
      <c r="C4032" s="82">
        <v>44239</v>
      </c>
      <c r="D4032" s="29" t="s">
        <v>18896</v>
      </c>
      <c r="F4032" s="29" t="s">
        <v>18894</v>
      </c>
      <c r="G4032" t="s">
        <v>41</v>
      </c>
    </row>
    <row r="4033" spans="1:7" x14ac:dyDescent="0.25">
      <c r="A4033" s="29" t="s">
        <v>891</v>
      </c>
      <c r="B4033" s="29" t="s">
        <v>892</v>
      </c>
      <c r="C4033" s="82">
        <v>44239</v>
      </c>
      <c r="D4033" s="29" t="s">
        <v>18896</v>
      </c>
      <c r="F4033" s="29" t="s">
        <v>18894</v>
      </c>
      <c r="G4033" t="s">
        <v>25</v>
      </c>
    </row>
    <row r="4034" spans="1:7" x14ac:dyDescent="0.25">
      <c r="A4034" s="29" t="s">
        <v>3677</v>
      </c>
      <c r="B4034" s="29" t="s">
        <v>3678</v>
      </c>
      <c r="C4034" s="82">
        <v>44239</v>
      </c>
      <c r="D4034" s="29" t="s">
        <v>18896</v>
      </c>
      <c r="F4034" s="29" t="s">
        <v>18894</v>
      </c>
      <c r="G4034" t="s">
        <v>76</v>
      </c>
    </row>
    <row r="4035" spans="1:7" x14ac:dyDescent="0.25">
      <c r="A4035" s="29" t="s">
        <v>3613</v>
      </c>
      <c r="B4035" s="29" t="s">
        <v>3614</v>
      </c>
      <c r="C4035" s="82">
        <v>44242</v>
      </c>
      <c r="D4035" s="29" t="s">
        <v>18896</v>
      </c>
      <c r="F4035" s="29" t="s">
        <v>18894</v>
      </c>
      <c r="G4035" t="s">
        <v>76</v>
      </c>
    </row>
    <row r="4036" spans="1:7" x14ac:dyDescent="0.25">
      <c r="A4036" s="29" t="s">
        <v>3634</v>
      </c>
      <c r="B4036" s="29" t="s">
        <v>3635</v>
      </c>
      <c r="C4036" s="82">
        <v>44239</v>
      </c>
      <c r="D4036" s="29" t="s">
        <v>18896</v>
      </c>
      <c r="F4036" s="29" t="s">
        <v>18894</v>
      </c>
      <c r="G4036" t="s">
        <v>25</v>
      </c>
    </row>
    <row r="4037" spans="1:7" x14ac:dyDescent="0.25">
      <c r="A4037" s="29" t="s">
        <v>3637</v>
      </c>
      <c r="B4037" s="29" t="s">
        <v>3638</v>
      </c>
      <c r="C4037" s="82">
        <v>44239</v>
      </c>
      <c r="D4037" s="29" t="s">
        <v>18896</v>
      </c>
      <c r="F4037" s="29" t="s">
        <v>18894</v>
      </c>
      <c r="G4037" t="s">
        <v>2405</v>
      </c>
    </row>
    <row r="4038" spans="1:7" x14ac:dyDescent="0.25">
      <c r="A4038" s="29" t="s">
        <v>874</v>
      </c>
      <c r="B4038" s="29" t="s">
        <v>875</v>
      </c>
      <c r="C4038" s="82">
        <v>44245</v>
      </c>
      <c r="D4038" s="29" t="s">
        <v>18896</v>
      </c>
      <c r="F4038" s="29" t="s">
        <v>18894</v>
      </c>
      <c r="G4038" t="s">
        <v>76</v>
      </c>
    </row>
    <row r="4039" spans="1:7" x14ac:dyDescent="0.25">
      <c r="A4039" s="29" t="s">
        <v>3640</v>
      </c>
      <c r="B4039" s="29" t="s">
        <v>3641</v>
      </c>
      <c r="C4039" s="82">
        <v>44244</v>
      </c>
      <c r="D4039" s="29" t="s">
        <v>18896</v>
      </c>
      <c r="F4039" s="29" t="s">
        <v>18894</v>
      </c>
      <c r="G4039" t="s">
        <v>25</v>
      </c>
    </row>
    <row r="4040" spans="1:7" x14ac:dyDescent="0.25">
      <c r="A4040" s="29" t="s">
        <v>6898</v>
      </c>
      <c r="B4040" s="29" t="s">
        <v>6899</v>
      </c>
      <c r="C4040" s="82">
        <v>44247</v>
      </c>
      <c r="D4040" s="29" t="s">
        <v>18896</v>
      </c>
      <c r="F4040" s="29" t="s">
        <v>18894</v>
      </c>
      <c r="G4040" t="s">
        <v>76</v>
      </c>
    </row>
    <row r="4041" spans="1:7" x14ac:dyDescent="0.25">
      <c r="A4041" s="29" t="s">
        <v>894</v>
      </c>
      <c r="B4041" s="29" t="s">
        <v>895</v>
      </c>
      <c r="C4041" s="82">
        <v>44247</v>
      </c>
      <c r="D4041" s="29" t="s">
        <v>18896</v>
      </c>
      <c r="F4041" s="29" t="s">
        <v>18894</v>
      </c>
      <c r="G4041" t="s">
        <v>896</v>
      </c>
    </row>
    <row r="4042" spans="1:7" x14ac:dyDescent="0.25">
      <c r="A4042" s="29" t="s">
        <v>3643</v>
      </c>
      <c r="B4042" s="29" t="s">
        <v>3644</v>
      </c>
      <c r="C4042" s="82">
        <v>44247</v>
      </c>
      <c r="D4042" s="29" t="s">
        <v>18896</v>
      </c>
      <c r="F4042" s="29" t="s">
        <v>18894</v>
      </c>
      <c r="G4042" t="s">
        <v>896</v>
      </c>
    </row>
    <row r="4043" spans="1:7" x14ac:dyDescent="0.25">
      <c r="A4043" s="29" t="s">
        <v>3798</v>
      </c>
      <c r="B4043" s="29" t="s">
        <v>3799</v>
      </c>
      <c r="C4043" s="82">
        <v>44247</v>
      </c>
      <c r="D4043" s="29" t="s">
        <v>18896</v>
      </c>
      <c r="F4043" s="29" t="s">
        <v>18894</v>
      </c>
      <c r="G4043" t="s">
        <v>76</v>
      </c>
    </row>
    <row r="4044" spans="1:7" x14ac:dyDescent="0.25">
      <c r="A4044" s="29" t="s">
        <v>3607</v>
      </c>
      <c r="B4044" s="29" t="s">
        <v>3608</v>
      </c>
      <c r="C4044" s="82">
        <v>44247</v>
      </c>
      <c r="D4044" s="29" t="s">
        <v>18896</v>
      </c>
      <c r="F4044" s="29" t="s">
        <v>18894</v>
      </c>
      <c r="G4044" t="s">
        <v>76</v>
      </c>
    </row>
    <row r="4045" spans="1:7" x14ac:dyDescent="0.25">
      <c r="A4045" s="29" t="s">
        <v>3800</v>
      </c>
      <c r="B4045" s="29" t="s">
        <v>3801</v>
      </c>
      <c r="C4045" s="82">
        <v>44248</v>
      </c>
      <c r="D4045" s="29" t="s">
        <v>18896</v>
      </c>
      <c r="F4045" s="29" t="s">
        <v>18894</v>
      </c>
      <c r="G4045" t="s">
        <v>76</v>
      </c>
    </row>
    <row r="4046" spans="1:7" x14ac:dyDescent="0.25">
      <c r="A4046" s="29" t="s">
        <v>12746</v>
      </c>
      <c r="B4046" s="29" t="s">
        <v>12747</v>
      </c>
      <c r="C4046" s="82">
        <v>44242</v>
      </c>
      <c r="D4046" s="29" t="s">
        <v>18896</v>
      </c>
      <c r="F4046" s="29" t="s">
        <v>18894</v>
      </c>
      <c r="G4046" t="s">
        <v>76</v>
      </c>
    </row>
    <row r="4047" spans="1:7" x14ac:dyDescent="0.25">
      <c r="A4047" s="29" t="s">
        <v>12726</v>
      </c>
      <c r="B4047" s="29" t="s">
        <v>12727</v>
      </c>
      <c r="C4047" s="82">
        <v>44244</v>
      </c>
      <c r="D4047" s="29" t="s">
        <v>18896</v>
      </c>
      <c r="F4047" s="29" t="s">
        <v>18894</v>
      </c>
      <c r="G4047" t="s">
        <v>76</v>
      </c>
    </row>
    <row r="4048" spans="1:7" x14ac:dyDescent="0.25">
      <c r="A4048" s="29" t="s">
        <v>12732</v>
      </c>
      <c r="B4048" s="29" t="s">
        <v>12733</v>
      </c>
      <c r="C4048" s="82">
        <v>44244</v>
      </c>
      <c r="D4048" s="29" t="s">
        <v>18896</v>
      </c>
      <c r="F4048" s="29" t="s">
        <v>18894</v>
      </c>
      <c r="G4048" t="s">
        <v>512</v>
      </c>
    </row>
    <row r="4049" spans="1:7" x14ac:dyDescent="0.25">
      <c r="A4049" s="29" t="s">
        <v>12737</v>
      </c>
      <c r="B4049" s="29" t="s">
        <v>12738</v>
      </c>
      <c r="C4049" s="82">
        <v>44243</v>
      </c>
      <c r="D4049" s="29" t="s">
        <v>18896</v>
      </c>
      <c r="F4049" s="29" t="s">
        <v>18894</v>
      </c>
      <c r="G4049" t="s">
        <v>512</v>
      </c>
    </row>
    <row r="4050" spans="1:7" x14ac:dyDescent="0.25">
      <c r="A4050" s="29" t="s">
        <v>12752</v>
      </c>
      <c r="B4050" s="29" t="s">
        <v>12753</v>
      </c>
      <c r="C4050" s="82">
        <v>44243</v>
      </c>
      <c r="D4050" s="29" t="s">
        <v>18896</v>
      </c>
      <c r="F4050" s="29" t="s">
        <v>18894</v>
      </c>
      <c r="G4050" t="s">
        <v>76</v>
      </c>
    </row>
    <row r="4051" spans="1:7" x14ac:dyDescent="0.25">
      <c r="A4051" s="29" t="s">
        <v>12783</v>
      </c>
      <c r="B4051" s="29" t="s">
        <v>12784</v>
      </c>
      <c r="C4051" s="82">
        <v>44244</v>
      </c>
      <c r="D4051" s="29" t="s">
        <v>18896</v>
      </c>
      <c r="F4051" s="29" t="s">
        <v>18894</v>
      </c>
      <c r="G4051" t="s">
        <v>41</v>
      </c>
    </row>
    <row r="4052" spans="1:7" x14ac:dyDescent="0.25">
      <c r="A4052" s="29" t="s">
        <v>12739</v>
      </c>
      <c r="B4052" s="29" t="s">
        <v>12740</v>
      </c>
      <c r="C4052" s="82">
        <v>44242</v>
      </c>
      <c r="D4052" s="29" t="s">
        <v>18896</v>
      </c>
      <c r="F4052" s="29" t="s">
        <v>18894</v>
      </c>
      <c r="G4052" t="s">
        <v>41</v>
      </c>
    </row>
    <row r="4053" spans="1:7" x14ac:dyDescent="0.25">
      <c r="A4053" s="29" t="s">
        <v>12786</v>
      </c>
      <c r="B4053" s="29" t="s">
        <v>12787</v>
      </c>
      <c r="C4053" s="82">
        <v>44242</v>
      </c>
      <c r="D4053" s="29" t="s">
        <v>18896</v>
      </c>
      <c r="F4053" s="29" t="s">
        <v>18894</v>
      </c>
      <c r="G4053" t="s">
        <v>41</v>
      </c>
    </row>
    <row r="4054" spans="1:7" x14ac:dyDescent="0.25">
      <c r="A4054" s="29" t="s">
        <v>12754</v>
      </c>
      <c r="B4054" s="29" t="s">
        <v>12755</v>
      </c>
      <c r="C4054" s="82">
        <v>44242</v>
      </c>
      <c r="D4054" s="29" t="s">
        <v>18896</v>
      </c>
      <c r="F4054" s="29" t="s">
        <v>18894</v>
      </c>
      <c r="G4054" t="s">
        <v>76</v>
      </c>
    </row>
    <row r="4055" spans="1:7" x14ac:dyDescent="0.25">
      <c r="A4055" s="29" t="s">
        <v>12750</v>
      </c>
      <c r="B4055" s="29" t="s">
        <v>12751</v>
      </c>
      <c r="C4055" s="82">
        <v>44242</v>
      </c>
      <c r="D4055" s="29" t="s">
        <v>18896</v>
      </c>
      <c r="F4055" s="29" t="s">
        <v>18894</v>
      </c>
      <c r="G4055" t="s">
        <v>70</v>
      </c>
    </row>
    <row r="4056" spans="1:7" x14ac:dyDescent="0.25">
      <c r="A4056" s="29" t="s">
        <v>12756</v>
      </c>
      <c r="B4056" s="29" t="s">
        <v>12757</v>
      </c>
      <c r="C4056" s="82">
        <v>44244</v>
      </c>
      <c r="D4056" s="29" t="s">
        <v>18896</v>
      </c>
      <c r="F4056" s="29" t="s">
        <v>18894</v>
      </c>
      <c r="G4056" t="s">
        <v>76</v>
      </c>
    </row>
    <row r="4057" spans="1:7" x14ac:dyDescent="0.25">
      <c r="A4057" s="29" t="s">
        <v>12788</v>
      </c>
      <c r="B4057" s="29" t="s">
        <v>12789</v>
      </c>
      <c r="C4057" s="82">
        <v>44243</v>
      </c>
      <c r="D4057" s="29" t="s">
        <v>18896</v>
      </c>
      <c r="F4057" s="29" t="s">
        <v>18894</v>
      </c>
      <c r="G4057" t="s">
        <v>41</v>
      </c>
    </row>
    <row r="4058" spans="1:7" x14ac:dyDescent="0.25">
      <c r="A4058" s="29" t="s">
        <v>12741</v>
      </c>
      <c r="B4058" s="29" t="s">
        <v>12742</v>
      </c>
      <c r="C4058" s="82">
        <v>44244</v>
      </c>
      <c r="D4058" s="29" t="s">
        <v>18896</v>
      </c>
      <c r="F4058" s="29" t="s">
        <v>18894</v>
      </c>
      <c r="G4058" t="s">
        <v>841</v>
      </c>
    </row>
    <row r="4059" spans="1:7" x14ac:dyDescent="0.25">
      <c r="A4059" s="29" t="s">
        <v>12773</v>
      </c>
      <c r="B4059" s="29" t="s">
        <v>12774</v>
      </c>
      <c r="C4059" s="82">
        <v>44242</v>
      </c>
      <c r="D4059" s="29" t="s">
        <v>18896</v>
      </c>
      <c r="F4059" s="29" t="s">
        <v>18894</v>
      </c>
      <c r="G4059" t="s">
        <v>563</v>
      </c>
    </row>
    <row r="4060" spans="1:7" x14ac:dyDescent="0.25">
      <c r="A4060" s="29" t="s">
        <v>12790</v>
      </c>
      <c r="B4060" s="29" t="s">
        <v>12791</v>
      </c>
      <c r="C4060" s="82">
        <v>44242</v>
      </c>
      <c r="D4060" s="29" t="s">
        <v>18896</v>
      </c>
      <c r="F4060" s="29" t="s">
        <v>18894</v>
      </c>
      <c r="G4060" t="s">
        <v>563</v>
      </c>
    </row>
    <row r="4061" spans="1:7" x14ac:dyDescent="0.25">
      <c r="A4061" s="29" t="s">
        <v>12758</v>
      </c>
      <c r="B4061" s="29" t="s">
        <v>12759</v>
      </c>
      <c r="C4061" s="82">
        <v>44242</v>
      </c>
      <c r="D4061" s="29" t="s">
        <v>18896</v>
      </c>
      <c r="F4061" s="29" t="s">
        <v>18894</v>
      </c>
      <c r="G4061" t="s">
        <v>76</v>
      </c>
    </row>
    <row r="4062" spans="1:7" x14ac:dyDescent="0.25">
      <c r="A4062" s="29" t="s">
        <v>12775</v>
      </c>
      <c r="B4062" s="29" t="s">
        <v>12776</v>
      </c>
      <c r="C4062" s="82">
        <v>44242</v>
      </c>
      <c r="D4062" s="29" t="s">
        <v>18896</v>
      </c>
      <c r="F4062" s="29" t="s">
        <v>18894</v>
      </c>
      <c r="G4062" t="s">
        <v>221</v>
      </c>
    </row>
    <row r="4063" spans="1:7" x14ac:dyDescent="0.25">
      <c r="A4063" s="29" t="s">
        <v>12760</v>
      </c>
      <c r="B4063" s="29" t="s">
        <v>12761</v>
      </c>
      <c r="C4063" s="82">
        <v>44242</v>
      </c>
      <c r="D4063" s="29" t="s">
        <v>18896</v>
      </c>
      <c r="F4063" s="29" t="s">
        <v>18894</v>
      </c>
      <c r="G4063" t="s">
        <v>76</v>
      </c>
    </row>
    <row r="4064" spans="1:7" x14ac:dyDescent="0.25">
      <c r="A4064" s="29" t="s">
        <v>12770</v>
      </c>
      <c r="B4064" s="29" t="s">
        <v>12771</v>
      </c>
      <c r="C4064" s="82">
        <v>44242</v>
      </c>
      <c r="D4064" s="29" t="s">
        <v>18896</v>
      </c>
      <c r="F4064" s="29" t="s">
        <v>18894</v>
      </c>
      <c r="G4064" t="s">
        <v>25</v>
      </c>
    </row>
    <row r="4065" spans="1:7" x14ac:dyDescent="0.25">
      <c r="A4065" s="29" t="s">
        <v>12762</v>
      </c>
      <c r="B4065" s="29" t="s">
        <v>12763</v>
      </c>
      <c r="C4065" s="82">
        <v>44242</v>
      </c>
      <c r="D4065" s="29" t="s">
        <v>18896</v>
      </c>
      <c r="F4065" s="29" t="s">
        <v>18894</v>
      </c>
      <c r="G4065" t="s">
        <v>76</v>
      </c>
    </row>
    <row r="4066" spans="1:7" x14ac:dyDescent="0.25">
      <c r="A4066" s="29" t="s">
        <v>12792</v>
      </c>
      <c r="B4066" s="29" t="s">
        <v>12793</v>
      </c>
      <c r="C4066" s="82">
        <v>44242</v>
      </c>
      <c r="D4066" s="29" t="s">
        <v>18896</v>
      </c>
      <c r="F4066" s="29" t="s">
        <v>18894</v>
      </c>
      <c r="G4066" t="s">
        <v>34</v>
      </c>
    </row>
    <row r="4067" spans="1:7" x14ac:dyDescent="0.25">
      <c r="A4067" s="29" t="s">
        <v>12748</v>
      </c>
      <c r="B4067" s="29" t="s">
        <v>12749</v>
      </c>
      <c r="C4067" s="82">
        <v>44242</v>
      </c>
      <c r="D4067" s="29" t="s">
        <v>18896</v>
      </c>
      <c r="F4067" s="29" t="s">
        <v>18894</v>
      </c>
      <c r="G4067" t="s">
        <v>76</v>
      </c>
    </row>
    <row r="4068" spans="1:7" x14ac:dyDescent="0.25">
      <c r="A4068" s="29" t="s">
        <v>12743</v>
      </c>
      <c r="B4068" s="29" t="s">
        <v>12744</v>
      </c>
      <c r="C4068" s="82">
        <v>44242</v>
      </c>
      <c r="D4068" s="29" t="s">
        <v>18896</v>
      </c>
      <c r="F4068" s="29" t="s">
        <v>18894</v>
      </c>
      <c r="G4068" t="s">
        <v>76</v>
      </c>
    </row>
    <row r="4069" spans="1:7" x14ac:dyDescent="0.25">
      <c r="A4069" s="29" t="s">
        <v>12777</v>
      </c>
      <c r="B4069" s="29" t="s">
        <v>12778</v>
      </c>
      <c r="C4069" s="82">
        <v>44249</v>
      </c>
      <c r="D4069" s="29" t="s">
        <v>18896</v>
      </c>
      <c r="F4069" s="29" t="s">
        <v>18894</v>
      </c>
      <c r="G4069" t="s">
        <v>221</v>
      </c>
    </row>
    <row r="4070" spans="1:7" x14ac:dyDescent="0.25">
      <c r="A4070" s="29" t="s">
        <v>12734</v>
      </c>
      <c r="B4070" s="29" t="s">
        <v>12735</v>
      </c>
      <c r="C4070" s="82">
        <v>44247</v>
      </c>
      <c r="D4070" s="29" t="s">
        <v>18896</v>
      </c>
      <c r="F4070" s="29" t="s">
        <v>18894</v>
      </c>
      <c r="G4070" t="s">
        <v>221</v>
      </c>
    </row>
    <row r="4071" spans="1:7" x14ac:dyDescent="0.25">
      <c r="A4071" s="29" t="s">
        <v>12718</v>
      </c>
      <c r="B4071" s="29" t="s">
        <v>12719</v>
      </c>
      <c r="C4071" s="82">
        <v>44245</v>
      </c>
      <c r="D4071" s="29" t="s">
        <v>18896</v>
      </c>
      <c r="F4071" s="29" t="s">
        <v>18894</v>
      </c>
      <c r="G4071" t="s">
        <v>221</v>
      </c>
    </row>
    <row r="4072" spans="1:7" x14ac:dyDescent="0.25">
      <c r="A4072" s="29" t="s">
        <v>12720</v>
      </c>
      <c r="B4072" s="29" t="s">
        <v>12721</v>
      </c>
      <c r="C4072" s="82">
        <v>44246</v>
      </c>
      <c r="D4072" s="29" t="s">
        <v>18896</v>
      </c>
      <c r="F4072" s="29" t="s">
        <v>18894</v>
      </c>
      <c r="G4072" t="s">
        <v>221</v>
      </c>
    </row>
    <row r="4073" spans="1:7" x14ac:dyDescent="0.25">
      <c r="A4073" s="29" t="s">
        <v>12722</v>
      </c>
      <c r="B4073" s="29" t="s">
        <v>12723</v>
      </c>
      <c r="C4073" s="82">
        <v>44246</v>
      </c>
      <c r="D4073" s="29" t="s">
        <v>18896</v>
      </c>
      <c r="F4073" s="29" t="s">
        <v>18894</v>
      </c>
      <c r="G4073" t="s">
        <v>221</v>
      </c>
    </row>
    <row r="4074" spans="1:7" x14ac:dyDescent="0.25">
      <c r="A4074" s="29" t="s">
        <v>12724</v>
      </c>
      <c r="B4074" s="29" t="s">
        <v>12725</v>
      </c>
      <c r="C4074" s="82">
        <v>44246</v>
      </c>
      <c r="D4074" s="29" t="s">
        <v>18896</v>
      </c>
      <c r="F4074" s="29" t="s">
        <v>18894</v>
      </c>
      <c r="G4074" t="s">
        <v>221</v>
      </c>
    </row>
    <row r="4075" spans="1:7" x14ac:dyDescent="0.25">
      <c r="A4075" s="29" t="s">
        <v>12729</v>
      </c>
      <c r="B4075" s="29" t="s">
        <v>12730</v>
      </c>
      <c r="C4075" s="82">
        <v>44250</v>
      </c>
      <c r="D4075" s="29" t="s">
        <v>18896</v>
      </c>
      <c r="F4075" s="29" t="s">
        <v>18894</v>
      </c>
      <c r="G4075" t="s">
        <v>76</v>
      </c>
    </row>
    <row r="4076" spans="1:7" x14ac:dyDescent="0.25">
      <c r="A4076" s="29" t="s">
        <v>12779</v>
      </c>
      <c r="B4076" s="29" t="s">
        <v>12780</v>
      </c>
      <c r="C4076" s="82">
        <v>44248</v>
      </c>
      <c r="D4076" s="29" t="s">
        <v>18896</v>
      </c>
      <c r="F4076" s="29" t="s">
        <v>18894</v>
      </c>
      <c r="G4076" t="s">
        <v>221</v>
      </c>
    </row>
    <row r="4077" spans="1:7" x14ac:dyDescent="0.25">
      <c r="A4077" s="29" t="s">
        <v>12781</v>
      </c>
      <c r="B4077" s="29" t="s">
        <v>12782</v>
      </c>
      <c r="C4077" s="82">
        <v>44248</v>
      </c>
      <c r="D4077" s="29" t="s">
        <v>18896</v>
      </c>
      <c r="F4077" s="29" t="s">
        <v>18894</v>
      </c>
      <c r="G4077" t="s">
        <v>221</v>
      </c>
    </row>
    <row r="4078" spans="1:7" x14ac:dyDescent="0.25">
      <c r="A4078" s="29" t="s">
        <v>12767</v>
      </c>
      <c r="B4078" s="29" t="s">
        <v>12768</v>
      </c>
      <c r="C4078" s="82">
        <v>44249</v>
      </c>
      <c r="D4078" s="29" t="s">
        <v>18896</v>
      </c>
      <c r="F4078" s="29" t="s">
        <v>18894</v>
      </c>
      <c r="G4078" t="s">
        <v>8330</v>
      </c>
    </row>
    <row r="4079" spans="1:7" x14ac:dyDescent="0.25">
      <c r="A4079" s="29" t="s">
        <v>12794</v>
      </c>
      <c r="B4079" s="29" t="s">
        <v>12795</v>
      </c>
      <c r="C4079" s="82">
        <v>44239</v>
      </c>
      <c r="D4079" s="29" t="s">
        <v>18896</v>
      </c>
      <c r="F4079" s="29" t="s">
        <v>18894</v>
      </c>
      <c r="G4079" t="s">
        <v>528</v>
      </c>
    </row>
    <row r="4080" spans="1:7" x14ac:dyDescent="0.25">
      <c r="A4080" s="29" t="s">
        <v>12765</v>
      </c>
      <c r="B4080" s="29" t="s">
        <v>12766</v>
      </c>
      <c r="C4080" s="82">
        <v>44251</v>
      </c>
      <c r="D4080" s="29" t="s">
        <v>18896</v>
      </c>
      <c r="F4080" s="29" t="s">
        <v>18894</v>
      </c>
      <c r="G4080" t="s">
        <v>76</v>
      </c>
    </row>
    <row r="4081" spans="1:7" x14ac:dyDescent="0.25">
      <c r="A4081" s="29" t="s">
        <v>9748</v>
      </c>
      <c r="B4081" s="29" t="s">
        <v>9749</v>
      </c>
      <c r="C4081" s="82">
        <v>44242</v>
      </c>
      <c r="D4081" s="29" t="s">
        <v>18896</v>
      </c>
      <c r="F4081" s="29" t="s">
        <v>18894</v>
      </c>
      <c r="G4081" t="s">
        <v>76</v>
      </c>
    </row>
    <row r="4082" spans="1:7" x14ac:dyDescent="0.25">
      <c r="A4082" s="29" t="s">
        <v>9750</v>
      </c>
      <c r="B4082" s="29" t="s">
        <v>9751</v>
      </c>
      <c r="C4082" s="82">
        <v>44242</v>
      </c>
      <c r="D4082" s="29" t="s">
        <v>18896</v>
      </c>
      <c r="F4082" s="29" t="s">
        <v>18894</v>
      </c>
      <c r="G4082" t="s">
        <v>76</v>
      </c>
    </row>
    <row r="4083" spans="1:7" x14ac:dyDescent="0.25">
      <c r="A4083" s="29" t="s">
        <v>9753</v>
      </c>
      <c r="B4083" s="29" t="s">
        <v>9754</v>
      </c>
      <c r="C4083" s="82">
        <v>44242</v>
      </c>
      <c r="D4083" s="29" t="s">
        <v>18896</v>
      </c>
      <c r="F4083" s="29" t="s">
        <v>18894</v>
      </c>
      <c r="G4083" t="s">
        <v>76</v>
      </c>
    </row>
    <row r="4084" spans="1:7" x14ac:dyDescent="0.25">
      <c r="A4084" s="29" t="s">
        <v>9755</v>
      </c>
      <c r="B4084" s="29" t="s">
        <v>9756</v>
      </c>
      <c r="C4084" s="82">
        <v>44243</v>
      </c>
      <c r="D4084" s="29" t="s">
        <v>18896</v>
      </c>
      <c r="F4084" s="29" t="s">
        <v>18894</v>
      </c>
      <c r="G4084" t="s">
        <v>490</v>
      </c>
    </row>
    <row r="4085" spans="1:7" x14ac:dyDescent="0.25">
      <c r="A4085" s="29" t="s">
        <v>9758</v>
      </c>
      <c r="B4085" s="29" t="s">
        <v>9759</v>
      </c>
      <c r="C4085" s="82">
        <v>44245</v>
      </c>
      <c r="D4085" s="29" t="s">
        <v>18896</v>
      </c>
      <c r="F4085" s="29" t="s">
        <v>18894</v>
      </c>
      <c r="G4085" t="s">
        <v>528</v>
      </c>
    </row>
    <row r="4086" spans="1:7" x14ac:dyDescent="0.25">
      <c r="A4086" s="29" t="s">
        <v>9761</v>
      </c>
      <c r="B4086" s="29" t="s">
        <v>9762</v>
      </c>
      <c r="C4086" s="82">
        <v>44244</v>
      </c>
      <c r="D4086" s="29" t="s">
        <v>18896</v>
      </c>
      <c r="F4086" s="29" t="s">
        <v>18894</v>
      </c>
      <c r="G4086" t="s">
        <v>76</v>
      </c>
    </row>
    <row r="4087" spans="1:7" x14ac:dyDescent="0.25">
      <c r="A4087" s="29" t="s">
        <v>9764</v>
      </c>
      <c r="B4087" s="29" t="s">
        <v>9765</v>
      </c>
      <c r="C4087" s="82">
        <v>44245</v>
      </c>
      <c r="D4087" s="29" t="s">
        <v>18896</v>
      </c>
      <c r="F4087" s="29" t="s">
        <v>18894</v>
      </c>
      <c r="G4087" t="s">
        <v>34</v>
      </c>
    </row>
    <row r="4088" spans="1:7" x14ac:dyDescent="0.25">
      <c r="A4088" s="29" t="s">
        <v>9767</v>
      </c>
      <c r="B4088" s="29" t="s">
        <v>9768</v>
      </c>
      <c r="C4088" s="82">
        <v>44243</v>
      </c>
      <c r="D4088" s="29" t="s">
        <v>18896</v>
      </c>
      <c r="F4088" s="29" t="s">
        <v>18894</v>
      </c>
      <c r="G4088" t="s">
        <v>34</v>
      </c>
    </row>
    <row r="4089" spans="1:7" x14ac:dyDescent="0.25">
      <c r="A4089" s="29" t="s">
        <v>9770</v>
      </c>
      <c r="B4089" s="29" t="s">
        <v>9771</v>
      </c>
      <c r="C4089" s="82">
        <v>44244</v>
      </c>
      <c r="D4089" s="29" t="s">
        <v>18896</v>
      </c>
      <c r="F4089" s="29" t="s">
        <v>18894</v>
      </c>
      <c r="G4089" t="s">
        <v>76</v>
      </c>
    </row>
    <row r="4090" spans="1:7" x14ac:dyDescent="0.25">
      <c r="A4090" s="29" t="s">
        <v>9773</v>
      </c>
      <c r="B4090" s="29" t="s">
        <v>9774</v>
      </c>
      <c r="C4090" s="82">
        <v>44244</v>
      </c>
      <c r="D4090" s="29" t="s">
        <v>18896</v>
      </c>
      <c r="F4090" s="29" t="s">
        <v>18894</v>
      </c>
      <c r="G4090" t="s">
        <v>76</v>
      </c>
    </row>
    <row r="4091" spans="1:7" x14ac:dyDescent="0.25">
      <c r="A4091" s="29" t="s">
        <v>9775</v>
      </c>
      <c r="B4091" s="29" t="s">
        <v>9776</v>
      </c>
      <c r="C4091" s="82">
        <v>44243</v>
      </c>
      <c r="D4091" s="29" t="s">
        <v>18896</v>
      </c>
      <c r="F4091" s="29" t="s">
        <v>18894</v>
      </c>
      <c r="G4091" t="s">
        <v>512</v>
      </c>
    </row>
    <row r="4092" spans="1:7" x14ac:dyDescent="0.25">
      <c r="A4092" s="29" t="s">
        <v>9777</v>
      </c>
      <c r="B4092" s="29" t="s">
        <v>9778</v>
      </c>
      <c r="C4092" s="82">
        <v>44244</v>
      </c>
      <c r="D4092" s="29" t="s">
        <v>18896</v>
      </c>
      <c r="F4092" s="29" t="s">
        <v>18894</v>
      </c>
      <c r="G4092" t="s">
        <v>563</v>
      </c>
    </row>
    <row r="4093" spans="1:7" x14ac:dyDescent="0.25">
      <c r="A4093" s="29" t="s">
        <v>9780</v>
      </c>
      <c r="B4093" s="29" t="s">
        <v>9781</v>
      </c>
      <c r="C4093" s="82">
        <v>44244</v>
      </c>
      <c r="D4093" s="29" t="s">
        <v>18896</v>
      </c>
      <c r="F4093" s="29" t="s">
        <v>18894</v>
      </c>
      <c r="G4093" t="s">
        <v>512</v>
      </c>
    </row>
    <row r="4094" spans="1:7" x14ac:dyDescent="0.25">
      <c r="A4094" s="29" t="s">
        <v>9782</v>
      </c>
      <c r="B4094" s="29" t="s">
        <v>9783</v>
      </c>
      <c r="C4094" s="82">
        <v>44244</v>
      </c>
      <c r="D4094" s="29" t="s">
        <v>18896</v>
      </c>
      <c r="F4094" s="29" t="s">
        <v>18894</v>
      </c>
      <c r="G4094" t="s">
        <v>76</v>
      </c>
    </row>
    <row r="4095" spans="1:7" x14ac:dyDescent="0.25">
      <c r="A4095" s="29" t="s">
        <v>9784</v>
      </c>
      <c r="B4095" s="29" t="s">
        <v>9785</v>
      </c>
      <c r="C4095" s="82">
        <v>44244</v>
      </c>
      <c r="D4095" s="29" t="s">
        <v>18896</v>
      </c>
      <c r="F4095" s="29" t="s">
        <v>18894</v>
      </c>
      <c r="G4095" t="s">
        <v>563</v>
      </c>
    </row>
    <row r="4096" spans="1:7" x14ac:dyDescent="0.25">
      <c r="A4096" s="29" t="s">
        <v>9786</v>
      </c>
      <c r="B4096" s="29" t="s">
        <v>9787</v>
      </c>
      <c r="C4096" s="82">
        <v>44243</v>
      </c>
      <c r="D4096" s="29" t="s">
        <v>18896</v>
      </c>
      <c r="F4096" s="29" t="s">
        <v>18894</v>
      </c>
      <c r="G4096" t="s">
        <v>76</v>
      </c>
    </row>
    <row r="4097" spans="1:7" x14ac:dyDescent="0.25">
      <c r="A4097" s="29" t="s">
        <v>9789</v>
      </c>
      <c r="B4097" s="29" t="s">
        <v>9790</v>
      </c>
      <c r="C4097" s="82">
        <v>44249</v>
      </c>
      <c r="D4097" s="29" t="s">
        <v>18896</v>
      </c>
      <c r="F4097" s="29" t="s">
        <v>18894</v>
      </c>
      <c r="G4097" t="s">
        <v>221</v>
      </c>
    </row>
    <row r="4098" spans="1:7" x14ac:dyDescent="0.25">
      <c r="A4098" s="29" t="s">
        <v>9792</v>
      </c>
      <c r="B4098" s="29" t="s">
        <v>9793</v>
      </c>
      <c r="C4098" s="82">
        <v>44244</v>
      </c>
      <c r="D4098" s="29" t="s">
        <v>18896</v>
      </c>
      <c r="F4098" s="29" t="s">
        <v>18894</v>
      </c>
      <c r="G4098" t="s">
        <v>2479</v>
      </c>
    </row>
    <row r="4099" spans="1:7" x14ac:dyDescent="0.25">
      <c r="A4099" s="29" t="s">
        <v>9794</v>
      </c>
      <c r="B4099" s="29" t="s">
        <v>9795</v>
      </c>
      <c r="C4099" s="82">
        <v>44243</v>
      </c>
      <c r="D4099" s="29" t="s">
        <v>18896</v>
      </c>
      <c r="F4099" s="29" t="s">
        <v>18894</v>
      </c>
      <c r="G4099" t="s">
        <v>76</v>
      </c>
    </row>
    <row r="4100" spans="1:7" x14ac:dyDescent="0.25">
      <c r="A4100" s="29" t="s">
        <v>9796</v>
      </c>
      <c r="B4100" s="29" t="s">
        <v>9797</v>
      </c>
      <c r="C4100" s="82">
        <v>44244</v>
      </c>
      <c r="D4100" s="29" t="s">
        <v>18896</v>
      </c>
      <c r="F4100" s="29" t="s">
        <v>18894</v>
      </c>
      <c r="G4100" t="s">
        <v>841</v>
      </c>
    </row>
    <row r="4101" spans="1:7" x14ac:dyDescent="0.25">
      <c r="A4101" s="29" t="s">
        <v>9799</v>
      </c>
      <c r="B4101" s="29" t="s">
        <v>9800</v>
      </c>
      <c r="C4101" s="82">
        <v>44243</v>
      </c>
      <c r="D4101" s="29" t="s">
        <v>18896</v>
      </c>
      <c r="F4101" s="29" t="s">
        <v>18894</v>
      </c>
      <c r="G4101" t="s">
        <v>76</v>
      </c>
    </row>
    <row r="4102" spans="1:7" x14ac:dyDescent="0.25">
      <c r="A4102" s="29" t="s">
        <v>9802</v>
      </c>
      <c r="B4102" s="29" t="s">
        <v>9803</v>
      </c>
      <c r="C4102" s="82">
        <v>44252</v>
      </c>
      <c r="D4102" s="29" t="s">
        <v>18896</v>
      </c>
      <c r="F4102" s="29" t="s">
        <v>18894</v>
      </c>
      <c r="G4102" t="s">
        <v>221</v>
      </c>
    </row>
    <row r="4103" spans="1:7" x14ac:dyDescent="0.25">
      <c r="A4103" s="29" t="s">
        <v>9805</v>
      </c>
      <c r="B4103" s="29" t="s">
        <v>9806</v>
      </c>
      <c r="C4103" s="82">
        <v>44243</v>
      </c>
      <c r="D4103" s="29" t="s">
        <v>18896</v>
      </c>
      <c r="F4103" s="29" t="s">
        <v>18894</v>
      </c>
      <c r="G4103" t="s">
        <v>563</v>
      </c>
    </row>
    <row r="4104" spans="1:7" x14ac:dyDescent="0.25">
      <c r="A4104" s="29" t="s">
        <v>9808</v>
      </c>
      <c r="B4104" s="29" t="s">
        <v>9809</v>
      </c>
      <c r="C4104" s="82">
        <v>44244</v>
      </c>
      <c r="D4104" s="29" t="s">
        <v>18896</v>
      </c>
      <c r="F4104" s="29" t="s">
        <v>18894</v>
      </c>
      <c r="G4104" t="s">
        <v>490</v>
      </c>
    </row>
    <row r="4105" spans="1:7" x14ac:dyDescent="0.25">
      <c r="A4105" s="29" t="s">
        <v>9810</v>
      </c>
      <c r="B4105" s="29" t="s">
        <v>9811</v>
      </c>
      <c r="C4105" s="82">
        <v>44244</v>
      </c>
      <c r="D4105" s="29" t="s">
        <v>18896</v>
      </c>
      <c r="F4105" s="29" t="s">
        <v>18894</v>
      </c>
      <c r="G4105" t="s">
        <v>76</v>
      </c>
    </row>
    <row r="4106" spans="1:7" x14ac:dyDescent="0.25">
      <c r="A4106" s="29" t="s">
        <v>9812</v>
      </c>
      <c r="B4106" s="29" t="s">
        <v>9813</v>
      </c>
      <c r="C4106" s="82">
        <v>44243</v>
      </c>
      <c r="D4106" s="29" t="s">
        <v>18896</v>
      </c>
      <c r="F4106" s="29" t="s">
        <v>18894</v>
      </c>
      <c r="G4106" t="s">
        <v>3571</v>
      </c>
    </row>
    <row r="4107" spans="1:7" x14ac:dyDescent="0.25">
      <c r="A4107" s="29" t="s">
        <v>9814</v>
      </c>
      <c r="B4107" s="29" t="s">
        <v>9815</v>
      </c>
      <c r="C4107" s="82">
        <v>44238</v>
      </c>
      <c r="D4107" s="29" t="s">
        <v>18896</v>
      </c>
      <c r="F4107" s="29" t="s">
        <v>18894</v>
      </c>
      <c r="G4107" t="s">
        <v>528</v>
      </c>
    </row>
    <row r="4108" spans="1:7" x14ac:dyDescent="0.25">
      <c r="A4108" s="29" t="s">
        <v>9817</v>
      </c>
      <c r="B4108" s="29" t="s">
        <v>9818</v>
      </c>
      <c r="C4108" s="82">
        <v>44245</v>
      </c>
      <c r="D4108" s="29" t="s">
        <v>18896</v>
      </c>
      <c r="F4108" s="29" t="s">
        <v>18894</v>
      </c>
      <c r="G4108" t="s">
        <v>70</v>
      </c>
    </row>
    <row r="4109" spans="1:7" x14ac:dyDescent="0.25">
      <c r="A4109" s="29" t="s">
        <v>9820</v>
      </c>
      <c r="B4109" s="29" t="s">
        <v>9821</v>
      </c>
      <c r="C4109" s="82">
        <v>44245</v>
      </c>
      <c r="D4109" s="29" t="s">
        <v>18896</v>
      </c>
      <c r="F4109" s="29" t="s">
        <v>18894</v>
      </c>
      <c r="G4109" t="s">
        <v>76</v>
      </c>
    </row>
    <row r="4110" spans="1:7" x14ac:dyDescent="0.25">
      <c r="A4110" s="29" t="s">
        <v>9822</v>
      </c>
      <c r="B4110" s="29" t="s">
        <v>9823</v>
      </c>
      <c r="C4110" s="82">
        <v>44245</v>
      </c>
      <c r="D4110" s="29" t="s">
        <v>18896</v>
      </c>
      <c r="F4110" s="29" t="s">
        <v>18894</v>
      </c>
      <c r="G4110" t="s">
        <v>76</v>
      </c>
    </row>
    <row r="4111" spans="1:7" x14ac:dyDescent="0.25">
      <c r="A4111" s="29" t="s">
        <v>9824</v>
      </c>
      <c r="B4111" s="29" t="s">
        <v>9825</v>
      </c>
      <c r="C4111" s="82">
        <v>44245</v>
      </c>
      <c r="D4111" s="29" t="s">
        <v>18896</v>
      </c>
      <c r="F4111" s="29" t="s">
        <v>18894</v>
      </c>
      <c r="G4111" t="s">
        <v>76</v>
      </c>
    </row>
    <row r="4112" spans="1:7" x14ac:dyDescent="0.25">
      <c r="A4112" s="29" t="s">
        <v>9826</v>
      </c>
      <c r="B4112" s="29" t="s">
        <v>9827</v>
      </c>
      <c r="C4112" s="82">
        <v>44242</v>
      </c>
      <c r="D4112" s="29" t="s">
        <v>18896</v>
      </c>
      <c r="F4112" s="29" t="s">
        <v>18894</v>
      </c>
      <c r="G4112" t="s">
        <v>512</v>
      </c>
    </row>
    <row r="4113" spans="1:7" x14ac:dyDescent="0.25">
      <c r="A4113" s="29" t="s">
        <v>9828</v>
      </c>
      <c r="B4113" s="29" t="s">
        <v>9829</v>
      </c>
      <c r="C4113" s="82">
        <v>44247</v>
      </c>
      <c r="D4113" s="29" t="s">
        <v>18896</v>
      </c>
      <c r="F4113" s="29" t="s">
        <v>18894</v>
      </c>
      <c r="G4113" t="s">
        <v>2479</v>
      </c>
    </row>
    <row r="4114" spans="1:7" x14ac:dyDescent="0.25">
      <c r="A4114" s="29" t="s">
        <v>9831</v>
      </c>
      <c r="B4114" s="29" t="s">
        <v>9832</v>
      </c>
      <c r="C4114" s="82">
        <v>44246</v>
      </c>
      <c r="D4114" s="29" t="s">
        <v>18896</v>
      </c>
      <c r="F4114" s="29" t="s">
        <v>18894</v>
      </c>
      <c r="G4114" t="s">
        <v>76</v>
      </c>
    </row>
    <row r="4115" spans="1:7" x14ac:dyDescent="0.25">
      <c r="A4115" s="29" t="s">
        <v>9833</v>
      </c>
      <c r="B4115" s="29" t="s">
        <v>9834</v>
      </c>
      <c r="C4115" s="82">
        <v>44245</v>
      </c>
      <c r="D4115" s="29" t="s">
        <v>18896</v>
      </c>
      <c r="F4115" s="29" t="s">
        <v>18894</v>
      </c>
      <c r="G4115" t="s">
        <v>76</v>
      </c>
    </row>
    <row r="4116" spans="1:7" x14ac:dyDescent="0.25">
      <c r="A4116" s="29" t="s">
        <v>9835</v>
      </c>
      <c r="B4116" s="29" t="s">
        <v>9836</v>
      </c>
      <c r="C4116" s="82">
        <v>44245</v>
      </c>
      <c r="D4116" s="29" t="s">
        <v>18896</v>
      </c>
      <c r="F4116" s="29" t="s">
        <v>18894</v>
      </c>
      <c r="G4116" t="s">
        <v>76</v>
      </c>
    </row>
    <row r="4117" spans="1:7" x14ac:dyDescent="0.25">
      <c r="A4117" s="29" t="s">
        <v>9837</v>
      </c>
      <c r="B4117" s="29" t="s">
        <v>9838</v>
      </c>
      <c r="C4117" s="82">
        <v>44245</v>
      </c>
      <c r="D4117" s="29" t="s">
        <v>18896</v>
      </c>
      <c r="F4117" s="29" t="s">
        <v>18894</v>
      </c>
      <c r="G4117" t="s">
        <v>490</v>
      </c>
    </row>
    <row r="4118" spans="1:7" x14ac:dyDescent="0.25">
      <c r="A4118" s="29" t="s">
        <v>9840</v>
      </c>
      <c r="B4118" s="29" t="s">
        <v>9841</v>
      </c>
      <c r="C4118" s="82">
        <v>44246</v>
      </c>
      <c r="D4118" s="29" t="s">
        <v>18896</v>
      </c>
      <c r="F4118" s="29" t="s">
        <v>18894</v>
      </c>
      <c r="G4118" t="s">
        <v>76</v>
      </c>
    </row>
    <row r="4119" spans="1:7" x14ac:dyDescent="0.25">
      <c r="A4119" s="29" t="s">
        <v>9843</v>
      </c>
      <c r="B4119" s="29" t="s">
        <v>9844</v>
      </c>
      <c r="C4119" s="82">
        <v>44246</v>
      </c>
      <c r="D4119" s="29" t="s">
        <v>18896</v>
      </c>
      <c r="F4119" s="29" t="s">
        <v>18894</v>
      </c>
      <c r="G4119" t="s">
        <v>76</v>
      </c>
    </row>
    <row r="4120" spans="1:7" x14ac:dyDescent="0.25">
      <c r="A4120" s="29" t="s">
        <v>9846</v>
      </c>
      <c r="B4120" s="29" t="s">
        <v>9847</v>
      </c>
      <c r="C4120" s="82">
        <v>44250</v>
      </c>
      <c r="D4120" s="29" t="s">
        <v>18896</v>
      </c>
      <c r="F4120" s="29" t="s">
        <v>18894</v>
      </c>
      <c r="G4120" t="s">
        <v>76</v>
      </c>
    </row>
    <row r="4121" spans="1:7" x14ac:dyDescent="0.25">
      <c r="A4121" s="29" t="s">
        <v>9848</v>
      </c>
      <c r="B4121" s="29" t="s">
        <v>9849</v>
      </c>
      <c r="C4121" s="82">
        <v>44250</v>
      </c>
      <c r="D4121" s="29" t="s">
        <v>18896</v>
      </c>
      <c r="F4121" s="29" t="s">
        <v>18894</v>
      </c>
      <c r="G4121" t="s">
        <v>392</v>
      </c>
    </row>
    <row r="4122" spans="1:7" x14ac:dyDescent="0.25">
      <c r="A4122" s="29" t="s">
        <v>9850</v>
      </c>
      <c r="B4122" s="29" t="s">
        <v>9851</v>
      </c>
      <c r="C4122" s="82">
        <v>44250</v>
      </c>
      <c r="D4122" s="29" t="s">
        <v>18896</v>
      </c>
      <c r="F4122" s="29" t="s">
        <v>18894</v>
      </c>
      <c r="G4122" t="s">
        <v>76</v>
      </c>
    </row>
    <row r="4123" spans="1:7" x14ac:dyDescent="0.25">
      <c r="A4123" s="29" t="s">
        <v>9852</v>
      </c>
      <c r="B4123" s="29" t="s">
        <v>9853</v>
      </c>
      <c r="C4123" s="82">
        <v>44250</v>
      </c>
      <c r="D4123" s="29" t="s">
        <v>18896</v>
      </c>
      <c r="F4123" s="29" t="s">
        <v>18894</v>
      </c>
      <c r="G4123" t="s">
        <v>221</v>
      </c>
    </row>
    <row r="4124" spans="1:7" x14ac:dyDescent="0.25">
      <c r="A4124" s="29" t="s">
        <v>9854</v>
      </c>
      <c r="B4124" s="29" t="s">
        <v>9855</v>
      </c>
      <c r="C4124" s="82">
        <v>44250</v>
      </c>
      <c r="D4124" s="29" t="s">
        <v>18896</v>
      </c>
      <c r="F4124" s="29" t="s">
        <v>18894</v>
      </c>
      <c r="G4124" t="s">
        <v>34</v>
      </c>
    </row>
    <row r="4125" spans="1:7" x14ac:dyDescent="0.25">
      <c r="A4125" s="29" t="s">
        <v>9857</v>
      </c>
      <c r="B4125" s="29" t="s">
        <v>9858</v>
      </c>
      <c r="C4125" s="82">
        <v>44250</v>
      </c>
      <c r="D4125" s="29" t="s">
        <v>18896</v>
      </c>
      <c r="F4125" s="29" t="s">
        <v>18894</v>
      </c>
      <c r="G4125" t="s">
        <v>563</v>
      </c>
    </row>
    <row r="4126" spans="1:7" x14ac:dyDescent="0.25">
      <c r="A4126" s="29" t="s">
        <v>9860</v>
      </c>
      <c r="B4126" s="29" t="s">
        <v>9861</v>
      </c>
      <c r="C4126" s="82">
        <v>44250</v>
      </c>
      <c r="D4126" s="29" t="s">
        <v>18896</v>
      </c>
      <c r="F4126" s="29" t="s">
        <v>18894</v>
      </c>
      <c r="G4126" t="s">
        <v>76</v>
      </c>
    </row>
    <row r="4127" spans="1:7" x14ac:dyDescent="0.25">
      <c r="A4127" s="29" t="s">
        <v>9863</v>
      </c>
      <c r="B4127" s="29" t="s">
        <v>9864</v>
      </c>
      <c r="C4127" s="82">
        <v>44250</v>
      </c>
      <c r="D4127" s="29" t="s">
        <v>18896</v>
      </c>
      <c r="F4127" s="29" t="s">
        <v>18894</v>
      </c>
      <c r="G4127" t="s">
        <v>76</v>
      </c>
    </row>
    <row r="4128" spans="1:7" x14ac:dyDescent="0.25">
      <c r="A4128" s="29" t="s">
        <v>9866</v>
      </c>
      <c r="B4128" s="29" t="s">
        <v>9867</v>
      </c>
      <c r="C4128" s="82">
        <v>44245</v>
      </c>
      <c r="D4128" s="29" t="s">
        <v>18896</v>
      </c>
      <c r="F4128" s="29" t="s">
        <v>18894</v>
      </c>
      <c r="G4128" t="s">
        <v>76</v>
      </c>
    </row>
    <row r="4129" spans="1:7" x14ac:dyDescent="0.25">
      <c r="A4129" s="29" t="s">
        <v>9869</v>
      </c>
      <c r="B4129" s="29" t="s">
        <v>9870</v>
      </c>
      <c r="C4129" s="82">
        <v>44247</v>
      </c>
      <c r="D4129" s="29" t="s">
        <v>18896</v>
      </c>
      <c r="F4129" s="29" t="s">
        <v>18894</v>
      </c>
      <c r="G4129" t="s">
        <v>76</v>
      </c>
    </row>
    <row r="4130" spans="1:7" x14ac:dyDescent="0.25">
      <c r="A4130" s="29" t="s">
        <v>9872</v>
      </c>
      <c r="B4130" s="29" t="s">
        <v>9873</v>
      </c>
      <c r="C4130" s="82">
        <v>44245</v>
      </c>
      <c r="D4130" s="29" t="s">
        <v>18896</v>
      </c>
      <c r="F4130" s="29" t="s">
        <v>18894</v>
      </c>
      <c r="G4130" t="s">
        <v>76</v>
      </c>
    </row>
    <row r="4131" spans="1:7" x14ac:dyDescent="0.25">
      <c r="A4131" s="29" t="s">
        <v>9874</v>
      </c>
      <c r="B4131" s="29" t="s">
        <v>9875</v>
      </c>
      <c r="C4131" s="82">
        <v>44250</v>
      </c>
      <c r="D4131" s="29" t="s">
        <v>18896</v>
      </c>
      <c r="F4131" s="29" t="s">
        <v>18894</v>
      </c>
      <c r="G4131" t="s">
        <v>221</v>
      </c>
    </row>
    <row r="4132" spans="1:7" x14ac:dyDescent="0.25">
      <c r="A4132" s="29" t="s">
        <v>9877</v>
      </c>
      <c r="B4132" s="29" t="s">
        <v>9878</v>
      </c>
      <c r="C4132" s="82">
        <v>44246</v>
      </c>
      <c r="D4132" s="29" t="s">
        <v>18896</v>
      </c>
      <c r="F4132" s="29" t="s">
        <v>18894</v>
      </c>
      <c r="G4132" t="s">
        <v>490</v>
      </c>
    </row>
    <row r="4133" spans="1:7" x14ac:dyDescent="0.25">
      <c r="A4133" s="29" t="s">
        <v>9879</v>
      </c>
      <c r="B4133" s="29" t="s">
        <v>9880</v>
      </c>
      <c r="C4133" s="82">
        <v>44247</v>
      </c>
      <c r="D4133" s="29" t="s">
        <v>18896</v>
      </c>
      <c r="F4133" s="29" t="s">
        <v>18894</v>
      </c>
      <c r="G4133" t="s">
        <v>41</v>
      </c>
    </row>
    <row r="4134" spans="1:7" x14ac:dyDescent="0.25">
      <c r="A4134" s="29" t="s">
        <v>9881</v>
      </c>
      <c r="B4134" s="29" t="s">
        <v>9882</v>
      </c>
      <c r="C4134" s="82">
        <v>44247</v>
      </c>
      <c r="D4134" s="29" t="s">
        <v>18896</v>
      </c>
      <c r="F4134" s="29" t="s">
        <v>18894</v>
      </c>
      <c r="G4134" t="s">
        <v>2013</v>
      </c>
    </row>
    <row r="4135" spans="1:7" x14ac:dyDescent="0.25">
      <c r="A4135" s="29" t="s">
        <v>9884</v>
      </c>
      <c r="B4135" s="29" t="s">
        <v>9885</v>
      </c>
      <c r="C4135" s="82">
        <v>44247</v>
      </c>
      <c r="D4135" s="29" t="s">
        <v>18896</v>
      </c>
      <c r="F4135" s="29" t="s">
        <v>18894</v>
      </c>
      <c r="G4135" t="s">
        <v>528</v>
      </c>
    </row>
    <row r="4136" spans="1:7" x14ac:dyDescent="0.25">
      <c r="A4136" s="29" t="s">
        <v>9886</v>
      </c>
      <c r="B4136" s="29" t="s">
        <v>9887</v>
      </c>
      <c r="C4136" s="82">
        <v>44247</v>
      </c>
      <c r="D4136" s="29" t="s">
        <v>18896</v>
      </c>
      <c r="F4136" s="29" t="s">
        <v>18894</v>
      </c>
      <c r="G4136" t="s">
        <v>221</v>
      </c>
    </row>
    <row r="4137" spans="1:7" x14ac:dyDescent="0.25">
      <c r="A4137" s="29" t="s">
        <v>9889</v>
      </c>
      <c r="B4137" s="29" t="s">
        <v>9890</v>
      </c>
      <c r="C4137" s="82">
        <v>44245</v>
      </c>
      <c r="D4137" s="29" t="s">
        <v>18896</v>
      </c>
      <c r="F4137" s="29" t="s">
        <v>18894</v>
      </c>
      <c r="G4137" t="s">
        <v>841</v>
      </c>
    </row>
    <row r="4138" spans="1:7" x14ac:dyDescent="0.25">
      <c r="A4138" s="29" t="s">
        <v>9891</v>
      </c>
      <c r="B4138" s="29" t="s">
        <v>9892</v>
      </c>
      <c r="C4138" s="82">
        <v>44246</v>
      </c>
      <c r="D4138" s="29" t="s">
        <v>18896</v>
      </c>
      <c r="F4138" s="29" t="s">
        <v>18894</v>
      </c>
      <c r="G4138" t="s">
        <v>76</v>
      </c>
    </row>
    <row r="4139" spans="1:7" x14ac:dyDescent="0.25">
      <c r="A4139" s="29" t="s">
        <v>9894</v>
      </c>
      <c r="B4139" s="29" t="s">
        <v>9895</v>
      </c>
      <c r="C4139" s="82">
        <v>44247</v>
      </c>
      <c r="D4139" s="29" t="s">
        <v>18896</v>
      </c>
      <c r="F4139" s="29" t="s">
        <v>18894</v>
      </c>
      <c r="G4139" t="s">
        <v>76</v>
      </c>
    </row>
    <row r="4140" spans="1:7" x14ac:dyDescent="0.25">
      <c r="A4140" s="29" t="s">
        <v>9897</v>
      </c>
      <c r="B4140" s="29" t="s">
        <v>9898</v>
      </c>
      <c r="C4140" s="82">
        <v>44247</v>
      </c>
      <c r="D4140" s="29" t="s">
        <v>18896</v>
      </c>
      <c r="F4140" s="29" t="s">
        <v>18894</v>
      </c>
      <c r="G4140" t="s">
        <v>25</v>
      </c>
    </row>
    <row r="4141" spans="1:7" x14ac:dyDescent="0.25">
      <c r="A4141" s="29" t="s">
        <v>9900</v>
      </c>
      <c r="B4141" s="29" t="s">
        <v>9901</v>
      </c>
      <c r="C4141" s="82">
        <v>44247</v>
      </c>
      <c r="D4141" s="29" t="s">
        <v>18896</v>
      </c>
      <c r="F4141" s="29" t="s">
        <v>18894</v>
      </c>
      <c r="G4141" t="s">
        <v>490</v>
      </c>
    </row>
    <row r="4142" spans="1:7" x14ac:dyDescent="0.25">
      <c r="A4142" s="29" t="s">
        <v>9903</v>
      </c>
      <c r="B4142" s="29" t="s">
        <v>9904</v>
      </c>
      <c r="C4142" s="82">
        <v>44247</v>
      </c>
      <c r="D4142" s="29" t="s">
        <v>18896</v>
      </c>
      <c r="F4142" s="29" t="s">
        <v>18894</v>
      </c>
      <c r="G4142" t="s">
        <v>221</v>
      </c>
    </row>
    <row r="4143" spans="1:7" x14ac:dyDescent="0.25">
      <c r="A4143" s="29" t="s">
        <v>9906</v>
      </c>
      <c r="B4143" s="29" t="s">
        <v>9907</v>
      </c>
      <c r="C4143" s="82">
        <v>44247</v>
      </c>
      <c r="D4143" s="29" t="s">
        <v>18896</v>
      </c>
      <c r="F4143" s="29" t="s">
        <v>18894</v>
      </c>
      <c r="G4143" t="s">
        <v>490</v>
      </c>
    </row>
    <row r="4144" spans="1:7" x14ac:dyDescent="0.25">
      <c r="A4144" s="29" t="s">
        <v>9909</v>
      </c>
      <c r="B4144" s="29" t="s">
        <v>9910</v>
      </c>
      <c r="C4144" s="82">
        <v>44246</v>
      </c>
      <c r="D4144" s="29" t="s">
        <v>18896</v>
      </c>
      <c r="F4144" s="29" t="s">
        <v>18894</v>
      </c>
      <c r="G4144" t="s">
        <v>2479</v>
      </c>
    </row>
    <row r="4145" spans="1:7" x14ac:dyDescent="0.25">
      <c r="A4145" s="29" t="s">
        <v>9911</v>
      </c>
      <c r="B4145" s="29" t="s">
        <v>9912</v>
      </c>
      <c r="C4145" s="82">
        <v>44248</v>
      </c>
      <c r="D4145" s="29" t="s">
        <v>18896</v>
      </c>
      <c r="F4145" s="29" t="s">
        <v>18894</v>
      </c>
      <c r="G4145" t="s">
        <v>76</v>
      </c>
    </row>
    <row r="4146" spans="1:7" x14ac:dyDescent="0.25">
      <c r="A4146" s="29" t="s">
        <v>9914</v>
      </c>
      <c r="B4146" s="29" t="s">
        <v>9915</v>
      </c>
      <c r="C4146" s="82">
        <v>44248</v>
      </c>
      <c r="D4146" s="29" t="s">
        <v>18896</v>
      </c>
      <c r="F4146" s="29" t="s">
        <v>18894</v>
      </c>
      <c r="G4146" t="s">
        <v>76</v>
      </c>
    </row>
    <row r="4147" spans="1:7" x14ac:dyDescent="0.25">
      <c r="A4147" s="29" t="s">
        <v>9916</v>
      </c>
      <c r="B4147" s="29" t="s">
        <v>9917</v>
      </c>
      <c r="C4147" s="82">
        <v>44248</v>
      </c>
      <c r="D4147" s="29" t="s">
        <v>18896</v>
      </c>
      <c r="F4147" s="29" t="s">
        <v>18894</v>
      </c>
      <c r="G4147" t="s">
        <v>76</v>
      </c>
    </row>
    <row r="4148" spans="1:7" x14ac:dyDescent="0.25">
      <c r="A4148" s="29" t="s">
        <v>9918</v>
      </c>
      <c r="B4148" s="29" t="s">
        <v>9919</v>
      </c>
      <c r="C4148" s="82">
        <v>44251</v>
      </c>
      <c r="D4148" s="29" t="s">
        <v>18896</v>
      </c>
      <c r="F4148" s="29" t="s">
        <v>18894</v>
      </c>
      <c r="G4148" t="s">
        <v>76</v>
      </c>
    </row>
    <row r="4149" spans="1:7" x14ac:dyDescent="0.25">
      <c r="A4149" s="29" t="s">
        <v>9920</v>
      </c>
      <c r="B4149" s="29" t="s">
        <v>9921</v>
      </c>
      <c r="C4149" s="82">
        <v>44247</v>
      </c>
      <c r="D4149" s="29" t="s">
        <v>18896</v>
      </c>
      <c r="F4149" s="29" t="s">
        <v>18894</v>
      </c>
      <c r="G4149" t="s">
        <v>76</v>
      </c>
    </row>
    <row r="4150" spans="1:7" x14ac:dyDescent="0.25">
      <c r="A4150" s="29" t="s">
        <v>9923</v>
      </c>
      <c r="B4150" s="29" t="s">
        <v>9924</v>
      </c>
      <c r="C4150" s="82">
        <v>44252</v>
      </c>
      <c r="D4150" s="29" t="s">
        <v>18896</v>
      </c>
      <c r="F4150" s="29" t="s">
        <v>18894</v>
      </c>
      <c r="G4150" t="s">
        <v>76</v>
      </c>
    </row>
    <row r="4151" spans="1:7" x14ac:dyDescent="0.25">
      <c r="A4151" s="29" t="s">
        <v>9925</v>
      </c>
      <c r="B4151" s="29" t="s">
        <v>9926</v>
      </c>
      <c r="C4151" s="82">
        <v>44252</v>
      </c>
      <c r="D4151" s="29" t="s">
        <v>18896</v>
      </c>
      <c r="F4151" s="29" t="s">
        <v>18894</v>
      </c>
      <c r="G4151" t="s">
        <v>221</v>
      </c>
    </row>
    <row r="4152" spans="1:7" x14ac:dyDescent="0.25">
      <c r="A4152" s="29" t="s">
        <v>9928</v>
      </c>
      <c r="B4152" s="29" t="s">
        <v>9929</v>
      </c>
      <c r="C4152" s="82">
        <v>44252</v>
      </c>
      <c r="D4152" s="29" t="s">
        <v>18896</v>
      </c>
      <c r="F4152" s="29" t="s">
        <v>18894</v>
      </c>
      <c r="G4152" t="s">
        <v>221</v>
      </c>
    </row>
    <row r="4153" spans="1:7" x14ac:dyDescent="0.25">
      <c r="A4153" s="29" t="s">
        <v>9930</v>
      </c>
      <c r="B4153" s="29" t="s">
        <v>9931</v>
      </c>
      <c r="C4153" s="82">
        <v>44252</v>
      </c>
      <c r="D4153" s="29" t="s">
        <v>18896</v>
      </c>
      <c r="F4153" s="29" t="s">
        <v>18894</v>
      </c>
      <c r="G4153" t="s">
        <v>76</v>
      </c>
    </row>
    <row r="4154" spans="1:7" x14ac:dyDescent="0.25">
      <c r="A4154" s="29" t="s">
        <v>9932</v>
      </c>
      <c r="B4154" s="29" t="s">
        <v>9933</v>
      </c>
      <c r="C4154" s="82">
        <v>44252</v>
      </c>
      <c r="D4154" s="29" t="s">
        <v>18896</v>
      </c>
      <c r="F4154" s="29" t="s">
        <v>18894</v>
      </c>
      <c r="G4154" t="s">
        <v>221</v>
      </c>
    </row>
    <row r="4155" spans="1:7" x14ac:dyDescent="0.25">
      <c r="A4155" s="29" t="s">
        <v>9934</v>
      </c>
      <c r="B4155" s="29" t="s">
        <v>9935</v>
      </c>
      <c r="C4155" s="82">
        <v>44253</v>
      </c>
      <c r="D4155" s="29" t="s">
        <v>18896</v>
      </c>
      <c r="F4155" s="29" t="s">
        <v>18894</v>
      </c>
      <c r="G4155" t="s">
        <v>221</v>
      </c>
    </row>
    <row r="4156" spans="1:7" x14ac:dyDescent="0.25">
      <c r="A4156" s="29" t="s">
        <v>9937</v>
      </c>
      <c r="B4156" s="29" t="s">
        <v>9938</v>
      </c>
      <c r="C4156" s="82">
        <v>44253</v>
      </c>
      <c r="D4156" s="29" t="s">
        <v>18896</v>
      </c>
      <c r="F4156" s="29" t="s">
        <v>18894</v>
      </c>
      <c r="G4156" t="s">
        <v>563</v>
      </c>
    </row>
    <row r="4157" spans="1:7" x14ac:dyDescent="0.25">
      <c r="A4157" s="29" t="s">
        <v>9939</v>
      </c>
      <c r="B4157" s="29" t="s">
        <v>9940</v>
      </c>
      <c r="C4157" s="82">
        <v>44253</v>
      </c>
      <c r="D4157" s="29" t="s">
        <v>18896</v>
      </c>
      <c r="F4157" s="29" t="s">
        <v>18894</v>
      </c>
      <c r="G4157" t="s">
        <v>76</v>
      </c>
    </row>
    <row r="4158" spans="1:7" x14ac:dyDescent="0.25">
      <c r="A4158" s="29" t="s">
        <v>9942</v>
      </c>
      <c r="B4158" s="29" t="s">
        <v>9943</v>
      </c>
      <c r="C4158" s="82">
        <v>44253</v>
      </c>
      <c r="D4158" s="29" t="s">
        <v>18896</v>
      </c>
      <c r="F4158" s="29" t="s">
        <v>18894</v>
      </c>
      <c r="G4158" t="s">
        <v>76</v>
      </c>
    </row>
    <row r="4159" spans="1:7" x14ac:dyDescent="0.25">
      <c r="A4159" s="29" t="s">
        <v>9945</v>
      </c>
      <c r="B4159" s="29" t="s">
        <v>9946</v>
      </c>
      <c r="C4159" s="82">
        <v>44253</v>
      </c>
      <c r="D4159" s="29" t="s">
        <v>18896</v>
      </c>
      <c r="F4159" s="29" t="s">
        <v>18894</v>
      </c>
      <c r="G4159" t="s">
        <v>490</v>
      </c>
    </row>
    <row r="4160" spans="1:7" x14ac:dyDescent="0.25">
      <c r="A4160" s="29" t="s">
        <v>9948</v>
      </c>
      <c r="B4160" s="29" t="s">
        <v>9949</v>
      </c>
      <c r="C4160" s="82">
        <v>44253</v>
      </c>
      <c r="D4160" s="29" t="s">
        <v>18896</v>
      </c>
      <c r="F4160" s="29" t="s">
        <v>18894</v>
      </c>
      <c r="G4160" t="s">
        <v>70</v>
      </c>
    </row>
    <row r="4161" spans="1:7" x14ac:dyDescent="0.25">
      <c r="A4161" s="29" t="s">
        <v>9951</v>
      </c>
      <c r="B4161" s="29" t="s">
        <v>9952</v>
      </c>
      <c r="C4161" s="82">
        <v>44253</v>
      </c>
      <c r="D4161" s="29" t="s">
        <v>18896</v>
      </c>
      <c r="F4161" s="29" t="s">
        <v>18894</v>
      </c>
      <c r="G4161" t="s">
        <v>76</v>
      </c>
    </row>
    <row r="4162" spans="1:7" x14ac:dyDescent="0.25">
      <c r="A4162" s="29" t="s">
        <v>9953</v>
      </c>
      <c r="B4162" s="29" t="s">
        <v>9954</v>
      </c>
      <c r="C4162" s="82">
        <v>44253</v>
      </c>
      <c r="D4162" s="29" t="s">
        <v>18896</v>
      </c>
      <c r="F4162" s="29" t="s">
        <v>18894</v>
      </c>
      <c r="G4162" t="s">
        <v>76</v>
      </c>
    </row>
    <row r="4163" spans="1:7" x14ac:dyDescent="0.25">
      <c r="A4163" s="29" t="s">
        <v>9955</v>
      </c>
      <c r="B4163" s="29" t="s">
        <v>9956</v>
      </c>
      <c r="C4163" s="82">
        <v>44253</v>
      </c>
      <c r="D4163" s="29" t="s">
        <v>18896</v>
      </c>
      <c r="F4163" s="29" t="s">
        <v>18894</v>
      </c>
      <c r="G4163" t="s">
        <v>76</v>
      </c>
    </row>
    <row r="4164" spans="1:7" x14ac:dyDescent="0.25">
      <c r="A4164" s="29" t="s">
        <v>9957</v>
      </c>
      <c r="B4164" s="29" t="s">
        <v>9958</v>
      </c>
      <c r="C4164" s="82">
        <v>44253</v>
      </c>
      <c r="D4164" s="29" t="s">
        <v>18896</v>
      </c>
      <c r="F4164" s="29" t="s">
        <v>18894</v>
      </c>
      <c r="G4164" t="s">
        <v>76</v>
      </c>
    </row>
    <row r="4165" spans="1:7" x14ac:dyDescent="0.25">
      <c r="A4165" s="29" t="s">
        <v>9960</v>
      </c>
      <c r="B4165" s="29" t="s">
        <v>9961</v>
      </c>
      <c r="C4165" s="82">
        <v>44253</v>
      </c>
      <c r="D4165" s="29" t="s">
        <v>18896</v>
      </c>
      <c r="F4165" s="29" t="s">
        <v>18894</v>
      </c>
      <c r="G4165" t="s">
        <v>76</v>
      </c>
    </row>
    <row r="4166" spans="1:7" x14ac:dyDescent="0.25">
      <c r="A4166" s="29" t="s">
        <v>9963</v>
      </c>
      <c r="B4166" s="29" t="s">
        <v>9964</v>
      </c>
      <c r="C4166" s="82">
        <v>44253</v>
      </c>
      <c r="D4166" s="29" t="s">
        <v>18896</v>
      </c>
      <c r="F4166" s="29" t="s">
        <v>18894</v>
      </c>
      <c r="G4166" t="s">
        <v>76</v>
      </c>
    </row>
    <row r="4167" spans="1:7" x14ac:dyDescent="0.25">
      <c r="A4167" s="29" t="s">
        <v>9966</v>
      </c>
      <c r="B4167" s="29" t="s">
        <v>9967</v>
      </c>
      <c r="C4167" s="82">
        <v>44253</v>
      </c>
      <c r="D4167" s="29" t="s">
        <v>18896</v>
      </c>
      <c r="F4167" s="29" t="s">
        <v>18894</v>
      </c>
      <c r="G4167" t="s">
        <v>76</v>
      </c>
    </row>
    <row r="4168" spans="1:7" x14ac:dyDescent="0.25">
      <c r="A4168" s="29" t="s">
        <v>9969</v>
      </c>
      <c r="B4168" s="29" t="s">
        <v>9970</v>
      </c>
      <c r="C4168" s="82">
        <v>44253</v>
      </c>
      <c r="D4168" s="29" t="s">
        <v>18896</v>
      </c>
      <c r="F4168" s="29" t="s">
        <v>18894</v>
      </c>
      <c r="G4168" t="s">
        <v>76</v>
      </c>
    </row>
    <row r="4169" spans="1:7" x14ac:dyDescent="0.25">
      <c r="A4169" s="29" t="s">
        <v>9972</v>
      </c>
      <c r="B4169" s="29" t="s">
        <v>9973</v>
      </c>
      <c r="C4169" s="82">
        <v>44253</v>
      </c>
      <c r="D4169" s="29" t="s">
        <v>18896</v>
      </c>
      <c r="F4169" s="29" t="s">
        <v>18894</v>
      </c>
      <c r="G4169" t="s">
        <v>76</v>
      </c>
    </row>
    <row r="4170" spans="1:7" x14ac:dyDescent="0.25">
      <c r="A4170" s="29" t="s">
        <v>9974</v>
      </c>
      <c r="B4170" s="29" t="s">
        <v>9975</v>
      </c>
      <c r="C4170" s="82">
        <v>44253</v>
      </c>
      <c r="D4170" s="29" t="s">
        <v>18896</v>
      </c>
      <c r="F4170" s="29" t="s">
        <v>18894</v>
      </c>
      <c r="G4170" t="s">
        <v>76</v>
      </c>
    </row>
    <row r="4171" spans="1:7" x14ac:dyDescent="0.25">
      <c r="A4171" s="29" t="s">
        <v>9977</v>
      </c>
      <c r="B4171" s="29" t="s">
        <v>9978</v>
      </c>
      <c r="C4171" s="82">
        <v>44253</v>
      </c>
      <c r="D4171" s="29" t="s">
        <v>18896</v>
      </c>
      <c r="F4171" s="29" t="s">
        <v>18894</v>
      </c>
      <c r="G4171" t="s">
        <v>7405</v>
      </c>
    </row>
    <row r="4172" spans="1:7" x14ac:dyDescent="0.25">
      <c r="A4172" s="29" t="s">
        <v>9980</v>
      </c>
      <c r="B4172" s="29" t="s">
        <v>9981</v>
      </c>
      <c r="C4172" s="82">
        <v>44252</v>
      </c>
      <c r="D4172" s="29" t="s">
        <v>18896</v>
      </c>
      <c r="F4172" s="29" t="s">
        <v>18894</v>
      </c>
      <c r="G4172" t="s">
        <v>41</v>
      </c>
    </row>
    <row r="4173" spans="1:7" x14ac:dyDescent="0.25">
      <c r="A4173" s="29" t="s">
        <v>9983</v>
      </c>
      <c r="B4173" s="29" t="s">
        <v>9984</v>
      </c>
      <c r="C4173" s="82">
        <v>44252</v>
      </c>
      <c r="D4173" s="29" t="s">
        <v>18896</v>
      </c>
      <c r="F4173" s="29" t="s">
        <v>18894</v>
      </c>
      <c r="G4173" t="s">
        <v>490</v>
      </c>
    </row>
    <row r="4174" spans="1:7" x14ac:dyDescent="0.25">
      <c r="A4174" s="29" t="s">
        <v>9985</v>
      </c>
      <c r="B4174" s="29" t="s">
        <v>9986</v>
      </c>
      <c r="C4174" s="82">
        <v>44252</v>
      </c>
      <c r="D4174" s="29" t="s">
        <v>18896</v>
      </c>
      <c r="F4174" s="29" t="s">
        <v>18894</v>
      </c>
      <c r="G4174" t="s">
        <v>34</v>
      </c>
    </row>
    <row r="4175" spans="1:7" x14ac:dyDescent="0.25">
      <c r="A4175" s="29" t="s">
        <v>9988</v>
      </c>
      <c r="B4175" s="29" t="s">
        <v>9989</v>
      </c>
      <c r="C4175" s="82">
        <v>44252</v>
      </c>
      <c r="D4175" s="29" t="s">
        <v>18896</v>
      </c>
      <c r="F4175" s="29" t="s">
        <v>18894</v>
      </c>
      <c r="G4175" t="s">
        <v>25</v>
      </c>
    </row>
    <row r="4176" spans="1:7" x14ac:dyDescent="0.25">
      <c r="A4176" s="29" t="s">
        <v>9991</v>
      </c>
      <c r="B4176" s="29" t="s">
        <v>9992</v>
      </c>
      <c r="C4176" s="82">
        <v>44252</v>
      </c>
      <c r="D4176" s="29" t="s">
        <v>18896</v>
      </c>
      <c r="F4176" s="29" t="s">
        <v>18894</v>
      </c>
      <c r="G4176" t="s">
        <v>221</v>
      </c>
    </row>
    <row r="4177" spans="1:7" x14ac:dyDescent="0.25">
      <c r="A4177" s="29" t="s">
        <v>9993</v>
      </c>
      <c r="B4177" s="29" t="s">
        <v>9994</v>
      </c>
      <c r="C4177" s="82">
        <v>44252</v>
      </c>
      <c r="D4177" s="29" t="s">
        <v>18896</v>
      </c>
      <c r="F4177" s="29" t="s">
        <v>18894</v>
      </c>
      <c r="G4177" t="s">
        <v>490</v>
      </c>
    </row>
    <row r="4178" spans="1:7" x14ac:dyDescent="0.25">
      <c r="A4178" s="29" t="s">
        <v>9996</v>
      </c>
      <c r="B4178" s="29" t="s">
        <v>9997</v>
      </c>
      <c r="C4178" s="82">
        <v>44252</v>
      </c>
      <c r="D4178" s="29" t="s">
        <v>18896</v>
      </c>
      <c r="F4178" s="29" t="s">
        <v>18894</v>
      </c>
      <c r="G4178" t="s">
        <v>221</v>
      </c>
    </row>
    <row r="4179" spans="1:7" x14ac:dyDescent="0.25">
      <c r="A4179" s="29" t="s">
        <v>9998</v>
      </c>
      <c r="B4179" s="29" t="s">
        <v>9999</v>
      </c>
      <c r="C4179" s="82">
        <v>44252</v>
      </c>
      <c r="D4179" s="29" t="s">
        <v>18896</v>
      </c>
      <c r="F4179" s="29" t="s">
        <v>18894</v>
      </c>
      <c r="G4179" t="s">
        <v>221</v>
      </c>
    </row>
    <row r="4180" spans="1:7" x14ac:dyDescent="0.25">
      <c r="A4180" s="29" t="s">
        <v>10000</v>
      </c>
      <c r="B4180" s="29" t="s">
        <v>10001</v>
      </c>
      <c r="C4180" s="82">
        <v>44252</v>
      </c>
      <c r="D4180" s="29" t="s">
        <v>18896</v>
      </c>
      <c r="F4180" s="29" t="s">
        <v>18894</v>
      </c>
      <c r="G4180" t="s">
        <v>76</v>
      </c>
    </row>
    <row r="4181" spans="1:7" x14ac:dyDescent="0.25">
      <c r="A4181" s="29" t="s">
        <v>10003</v>
      </c>
      <c r="B4181" s="29" t="s">
        <v>10004</v>
      </c>
      <c r="C4181" s="82">
        <v>44252</v>
      </c>
      <c r="D4181" s="29" t="s">
        <v>18896</v>
      </c>
      <c r="F4181" s="29" t="s">
        <v>18894</v>
      </c>
      <c r="G4181" t="s">
        <v>41</v>
      </c>
    </row>
    <row r="4182" spans="1:7" x14ac:dyDescent="0.25">
      <c r="A4182" s="29" t="s">
        <v>10006</v>
      </c>
      <c r="B4182" s="29" t="s">
        <v>10007</v>
      </c>
      <c r="C4182" s="82">
        <v>44252</v>
      </c>
      <c r="D4182" s="29" t="s">
        <v>18896</v>
      </c>
      <c r="F4182" s="29" t="s">
        <v>18894</v>
      </c>
      <c r="G4182" t="s">
        <v>25</v>
      </c>
    </row>
    <row r="4183" spans="1:7" x14ac:dyDescent="0.25">
      <c r="A4183" s="29" t="s">
        <v>10009</v>
      </c>
      <c r="B4183" s="29" t="s">
        <v>10010</v>
      </c>
      <c r="C4183" s="82">
        <v>44252</v>
      </c>
      <c r="D4183" s="29" t="s">
        <v>18896</v>
      </c>
      <c r="F4183" s="29" t="s">
        <v>18894</v>
      </c>
      <c r="G4183" t="s">
        <v>41</v>
      </c>
    </row>
    <row r="4184" spans="1:7" x14ac:dyDescent="0.25">
      <c r="A4184" s="29" t="s">
        <v>10012</v>
      </c>
      <c r="B4184" s="29" t="s">
        <v>10013</v>
      </c>
      <c r="C4184" s="82">
        <v>44252</v>
      </c>
      <c r="D4184" s="29" t="s">
        <v>18896</v>
      </c>
      <c r="F4184" s="29" t="s">
        <v>18894</v>
      </c>
      <c r="G4184" t="s">
        <v>490</v>
      </c>
    </row>
    <row r="4185" spans="1:7" x14ac:dyDescent="0.25">
      <c r="A4185" s="29" t="s">
        <v>10014</v>
      </c>
      <c r="B4185" s="29" t="s">
        <v>10015</v>
      </c>
      <c r="C4185" s="82">
        <v>44252</v>
      </c>
      <c r="D4185" s="29" t="s">
        <v>18896</v>
      </c>
      <c r="F4185" s="29" t="s">
        <v>18894</v>
      </c>
      <c r="G4185" t="s">
        <v>76</v>
      </c>
    </row>
    <row r="4186" spans="1:7" x14ac:dyDescent="0.25">
      <c r="A4186" s="29" t="s">
        <v>10017</v>
      </c>
      <c r="B4186" s="29" t="s">
        <v>10018</v>
      </c>
      <c r="C4186" s="82">
        <v>44252</v>
      </c>
      <c r="D4186" s="29" t="s">
        <v>18896</v>
      </c>
      <c r="F4186" s="29" t="s">
        <v>18894</v>
      </c>
      <c r="G4186" t="s">
        <v>76</v>
      </c>
    </row>
    <row r="4187" spans="1:7" x14ac:dyDescent="0.25">
      <c r="A4187" s="29" t="s">
        <v>10019</v>
      </c>
      <c r="B4187" s="29" t="s">
        <v>10020</v>
      </c>
      <c r="C4187" s="82">
        <v>44252</v>
      </c>
      <c r="D4187" s="29" t="s">
        <v>18896</v>
      </c>
      <c r="F4187" s="29" t="s">
        <v>18894</v>
      </c>
      <c r="G4187" t="s">
        <v>221</v>
      </c>
    </row>
    <row r="4188" spans="1:7" x14ac:dyDescent="0.25">
      <c r="A4188" s="29" t="s">
        <v>10022</v>
      </c>
      <c r="B4188" s="29" t="s">
        <v>10023</v>
      </c>
      <c r="C4188" s="82">
        <v>44252</v>
      </c>
      <c r="D4188" s="29" t="s">
        <v>18896</v>
      </c>
      <c r="F4188" s="29" t="s">
        <v>18894</v>
      </c>
      <c r="G4188" t="s">
        <v>70</v>
      </c>
    </row>
    <row r="4189" spans="1:7" x14ac:dyDescent="0.25">
      <c r="A4189" s="29" t="s">
        <v>10025</v>
      </c>
      <c r="B4189" s="29" t="s">
        <v>10026</v>
      </c>
      <c r="C4189" s="82">
        <v>44252</v>
      </c>
      <c r="D4189" s="29" t="s">
        <v>18896</v>
      </c>
      <c r="F4189" s="29" t="s">
        <v>18894</v>
      </c>
      <c r="G4189" t="s">
        <v>221</v>
      </c>
    </row>
    <row r="4190" spans="1:7" x14ac:dyDescent="0.25">
      <c r="A4190" s="29" t="s">
        <v>16102</v>
      </c>
      <c r="B4190" s="29" t="s">
        <v>16103</v>
      </c>
      <c r="C4190" s="82">
        <v>44256</v>
      </c>
      <c r="D4190" s="29" t="s">
        <v>18896</v>
      </c>
      <c r="E4190" s="31">
        <v>8430</v>
      </c>
      <c r="F4190" s="29" t="s">
        <v>18893</v>
      </c>
      <c r="G4190" t="s">
        <v>221</v>
      </c>
    </row>
    <row r="4191" spans="1:7" x14ac:dyDescent="0.25">
      <c r="A4191" s="29" t="s">
        <v>16104</v>
      </c>
      <c r="B4191" s="29" t="s">
        <v>16105</v>
      </c>
      <c r="C4191" s="82">
        <v>44256</v>
      </c>
      <c r="D4191" s="29" t="s">
        <v>18896</v>
      </c>
      <c r="F4191" s="29" t="s">
        <v>18894</v>
      </c>
      <c r="G4191" t="s">
        <v>221</v>
      </c>
    </row>
    <row r="4192" spans="1:7" x14ac:dyDescent="0.25">
      <c r="A4192" s="29" t="s">
        <v>16107</v>
      </c>
      <c r="B4192" s="29" t="s">
        <v>16108</v>
      </c>
      <c r="C4192" s="82">
        <v>44256</v>
      </c>
      <c r="D4192" s="29" t="s">
        <v>18896</v>
      </c>
      <c r="E4192" s="31">
        <v>8870</v>
      </c>
      <c r="F4192" s="29" t="s">
        <v>18893</v>
      </c>
      <c r="G4192" t="s">
        <v>76</v>
      </c>
    </row>
    <row r="4193" spans="1:7" x14ac:dyDescent="0.25">
      <c r="A4193" s="29" t="s">
        <v>16110</v>
      </c>
      <c r="B4193" s="29" t="s">
        <v>16111</v>
      </c>
      <c r="C4193" s="82">
        <v>44256</v>
      </c>
      <c r="D4193" s="29" t="s">
        <v>18896</v>
      </c>
      <c r="E4193" s="31">
        <v>8570</v>
      </c>
      <c r="F4193" s="29" t="s">
        <v>18893</v>
      </c>
      <c r="G4193" t="s">
        <v>76</v>
      </c>
    </row>
    <row r="4194" spans="1:7" x14ac:dyDescent="0.25">
      <c r="A4194" s="29" t="s">
        <v>16113</v>
      </c>
      <c r="B4194" s="29" t="s">
        <v>16114</v>
      </c>
      <c r="C4194" s="82">
        <v>44256</v>
      </c>
      <c r="D4194" s="29" t="s">
        <v>18896</v>
      </c>
      <c r="E4194" s="31">
        <v>8434</v>
      </c>
      <c r="F4194" s="29" t="s">
        <v>18893</v>
      </c>
      <c r="G4194" t="s">
        <v>221</v>
      </c>
    </row>
    <row r="4195" spans="1:7" x14ac:dyDescent="0.25">
      <c r="A4195" s="29" t="s">
        <v>16116</v>
      </c>
      <c r="B4195" s="29" t="s">
        <v>16117</v>
      </c>
      <c r="C4195" s="82">
        <v>44256</v>
      </c>
      <c r="D4195" s="29" t="s">
        <v>18896</v>
      </c>
      <c r="F4195" s="29" t="s">
        <v>18894</v>
      </c>
      <c r="G4195" t="s">
        <v>512</v>
      </c>
    </row>
    <row r="4196" spans="1:7" x14ac:dyDescent="0.25">
      <c r="A4196" s="29" t="s">
        <v>16118</v>
      </c>
      <c r="B4196" s="29" t="s">
        <v>16119</v>
      </c>
      <c r="C4196" s="82">
        <v>44215</v>
      </c>
      <c r="D4196" s="29" t="s">
        <v>18896</v>
      </c>
      <c r="E4196" s="31">
        <v>1030</v>
      </c>
      <c r="F4196" s="29" t="s">
        <v>18884</v>
      </c>
      <c r="G4196" t="s">
        <v>8337</v>
      </c>
    </row>
    <row r="4197" spans="1:7" x14ac:dyDescent="0.25">
      <c r="A4197" s="29" t="s">
        <v>16121</v>
      </c>
      <c r="B4197" s="29" t="s">
        <v>16122</v>
      </c>
      <c r="C4197" s="82">
        <v>44215</v>
      </c>
      <c r="D4197" s="29" t="s">
        <v>18896</v>
      </c>
      <c r="F4197" s="29" t="s">
        <v>18894</v>
      </c>
      <c r="G4197" t="s">
        <v>25</v>
      </c>
    </row>
    <row r="4198" spans="1:7" x14ac:dyDescent="0.25">
      <c r="A4198" s="29" t="s">
        <v>16124</v>
      </c>
      <c r="B4198" s="29" t="s">
        <v>16125</v>
      </c>
      <c r="C4198" s="82">
        <v>44235</v>
      </c>
      <c r="D4198" s="29" t="s">
        <v>18896</v>
      </c>
      <c r="E4198" s="31">
        <v>8650</v>
      </c>
      <c r="F4198" s="29" t="s">
        <v>18893</v>
      </c>
      <c r="G4198" t="s">
        <v>70</v>
      </c>
    </row>
    <row r="4199" spans="1:7" x14ac:dyDescent="0.25">
      <c r="A4199" s="29" t="s">
        <v>16127</v>
      </c>
      <c r="B4199" s="29" t="s">
        <v>16128</v>
      </c>
      <c r="C4199" s="82">
        <v>44235</v>
      </c>
      <c r="D4199" s="29" t="s">
        <v>18896</v>
      </c>
      <c r="E4199" s="31">
        <v>8710</v>
      </c>
      <c r="F4199" s="29" t="s">
        <v>18893</v>
      </c>
      <c r="G4199" t="s">
        <v>70</v>
      </c>
    </row>
    <row r="4200" spans="1:7" x14ac:dyDescent="0.25">
      <c r="A4200" s="29" t="s">
        <v>16130</v>
      </c>
      <c r="B4200" s="29" t="s">
        <v>16131</v>
      </c>
      <c r="C4200" s="82">
        <v>44233</v>
      </c>
      <c r="D4200" s="29" t="s">
        <v>18896</v>
      </c>
      <c r="E4200" s="31">
        <v>8400</v>
      </c>
      <c r="F4200" s="29" t="s">
        <v>18893</v>
      </c>
      <c r="G4200" t="s">
        <v>41</v>
      </c>
    </row>
    <row r="4201" spans="1:7" x14ac:dyDescent="0.25">
      <c r="A4201" s="29" t="s">
        <v>16132</v>
      </c>
      <c r="B4201" s="29" t="s">
        <v>16133</v>
      </c>
      <c r="C4201" s="82">
        <v>44233</v>
      </c>
      <c r="D4201" s="29" t="s">
        <v>18896</v>
      </c>
      <c r="E4201" s="31">
        <v>8430</v>
      </c>
      <c r="F4201" s="29" t="s">
        <v>18893</v>
      </c>
      <c r="G4201" t="s">
        <v>563</v>
      </c>
    </row>
    <row r="4202" spans="1:7" x14ac:dyDescent="0.25">
      <c r="A4202" s="29" t="s">
        <v>16134</v>
      </c>
      <c r="B4202" s="29" t="s">
        <v>16135</v>
      </c>
      <c r="C4202" s="82">
        <v>44233</v>
      </c>
      <c r="D4202" s="29" t="s">
        <v>18896</v>
      </c>
      <c r="E4202" s="31">
        <v>8470</v>
      </c>
      <c r="F4202" s="29" t="s">
        <v>18893</v>
      </c>
      <c r="G4202" t="s">
        <v>34</v>
      </c>
    </row>
    <row r="4203" spans="1:7" x14ac:dyDescent="0.25">
      <c r="A4203" s="29" t="s">
        <v>16137</v>
      </c>
      <c r="B4203" s="29" t="s">
        <v>16138</v>
      </c>
      <c r="C4203" s="82">
        <v>44239</v>
      </c>
      <c r="D4203" s="29" t="s">
        <v>18896</v>
      </c>
      <c r="E4203" s="31">
        <v>8700</v>
      </c>
      <c r="F4203" s="29" t="s">
        <v>18893</v>
      </c>
      <c r="G4203" t="s">
        <v>41</v>
      </c>
    </row>
    <row r="4204" spans="1:7" x14ac:dyDescent="0.25">
      <c r="A4204" s="29" t="s">
        <v>16140</v>
      </c>
      <c r="B4204" s="29" t="s">
        <v>16141</v>
      </c>
      <c r="C4204" s="82">
        <v>44239</v>
      </c>
      <c r="D4204" s="29" t="s">
        <v>18896</v>
      </c>
      <c r="E4204" s="31">
        <v>8700</v>
      </c>
      <c r="F4204" s="29" t="s">
        <v>18893</v>
      </c>
      <c r="G4204" t="s">
        <v>563</v>
      </c>
    </row>
    <row r="4205" spans="1:7" x14ac:dyDescent="0.25">
      <c r="A4205" s="29" t="s">
        <v>16143</v>
      </c>
      <c r="B4205" s="29" t="s">
        <v>16144</v>
      </c>
      <c r="C4205" s="82">
        <v>44257</v>
      </c>
      <c r="D4205" s="29" t="s">
        <v>18896</v>
      </c>
      <c r="E4205" s="31">
        <v>1040</v>
      </c>
      <c r="F4205" s="29" t="s">
        <v>18884</v>
      </c>
      <c r="G4205" t="s">
        <v>76</v>
      </c>
    </row>
    <row r="4206" spans="1:7" x14ac:dyDescent="0.25">
      <c r="A4206" s="29" t="s">
        <v>16146</v>
      </c>
      <c r="B4206" s="29" t="s">
        <v>16147</v>
      </c>
      <c r="C4206" s="82">
        <v>44257</v>
      </c>
      <c r="D4206" s="29" t="s">
        <v>18896</v>
      </c>
      <c r="F4206" s="29" t="s">
        <v>18894</v>
      </c>
      <c r="G4206" t="s">
        <v>76</v>
      </c>
    </row>
    <row r="4207" spans="1:7" x14ac:dyDescent="0.25">
      <c r="A4207" s="29" t="s">
        <v>16149</v>
      </c>
      <c r="B4207" s="29" t="s">
        <v>16150</v>
      </c>
      <c r="C4207" s="82">
        <v>44253</v>
      </c>
      <c r="D4207" s="29" t="s">
        <v>18896</v>
      </c>
      <c r="F4207" s="29" t="s">
        <v>18894</v>
      </c>
      <c r="G4207" t="s">
        <v>76</v>
      </c>
    </row>
    <row r="4208" spans="1:7" x14ac:dyDescent="0.25">
      <c r="A4208" s="29" t="s">
        <v>16151</v>
      </c>
      <c r="B4208" s="29" t="s">
        <v>16152</v>
      </c>
      <c r="C4208" s="82">
        <v>44257</v>
      </c>
      <c r="D4208" s="29" t="s">
        <v>18896</v>
      </c>
      <c r="F4208" s="29" t="s">
        <v>18894</v>
      </c>
      <c r="G4208" t="s">
        <v>76</v>
      </c>
    </row>
    <row r="4209" spans="1:7" x14ac:dyDescent="0.25">
      <c r="A4209" s="29" t="s">
        <v>16154</v>
      </c>
      <c r="B4209" s="29" t="s">
        <v>16155</v>
      </c>
      <c r="C4209" s="82">
        <v>44257</v>
      </c>
      <c r="D4209" s="29" t="s">
        <v>18896</v>
      </c>
      <c r="E4209" s="31">
        <v>1831</v>
      </c>
      <c r="F4209" s="29" t="s">
        <v>18886</v>
      </c>
      <c r="G4209" t="s">
        <v>76</v>
      </c>
    </row>
    <row r="4210" spans="1:7" x14ac:dyDescent="0.25">
      <c r="A4210" s="29" t="s">
        <v>16156</v>
      </c>
      <c r="B4210" s="29" t="s">
        <v>16157</v>
      </c>
      <c r="C4210" s="82">
        <v>44260</v>
      </c>
      <c r="D4210" s="29" t="s">
        <v>18896</v>
      </c>
      <c r="F4210" s="29" t="s">
        <v>18894</v>
      </c>
      <c r="G4210" t="s">
        <v>76</v>
      </c>
    </row>
    <row r="4211" spans="1:7" x14ac:dyDescent="0.25">
      <c r="A4211" s="29" t="s">
        <v>16159</v>
      </c>
      <c r="B4211" s="29" t="s">
        <v>16160</v>
      </c>
      <c r="C4211" s="82">
        <v>44214</v>
      </c>
      <c r="D4211" s="29" t="s">
        <v>18896</v>
      </c>
      <c r="E4211" s="31">
        <v>7700</v>
      </c>
      <c r="F4211" s="29" t="s">
        <v>18891</v>
      </c>
      <c r="G4211" t="s">
        <v>76</v>
      </c>
    </row>
    <row r="4212" spans="1:7" x14ac:dyDescent="0.25">
      <c r="A4212" s="29" t="s">
        <v>16161</v>
      </c>
      <c r="B4212" s="29" t="s">
        <v>16162</v>
      </c>
      <c r="C4212" s="82">
        <v>44225</v>
      </c>
      <c r="D4212" s="29" t="s">
        <v>18896</v>
      </c>
      <c r="F4212" s="29" t="s">
        <v>18894</v>
      </c>
      <c r="G4212" t="s">
        <v>563</v>
      </c>
    </row>
    <row r="4213" spans="1:7" x14ac:dyDescent="0.25">
      <c r="A4213" s="29" t="s">
        <v>16164</v>
      </c>
      <c r="B4213" s="29" t="s">
        <v>16165</v>
      </c>
      <c r="C4213" s="82">
        <v>44225</v>
      </c>
      <c r="D4213" s="29" t="s">
        <v>18896</v>
      </c>
      <c r="E4213" s="31">
        <v>9051</v>
      </c>
      <c r="F4213" s="29" t="s">
        <v>18894</v>
      </c>
      <c r="G4213" t="s">
        <v>70</v>
      </c>
    </row>
    <row r="4214" spans="1:7" x14ac:dyDescent="0.25">
      <c r="A4214" s="29" t="s">
        <v>16166</v>
      </c>
      <c r="B4214" s="29" t="s">
        <v>16167</v>
      </c>
      <c r="C4214" s="82">
        <v>44225</v>
      </c>
      <c r="D4214" s="29" t="s">
        <v>18896</v>
      </c>
      <c r="E4214" s="31">
        <v>8920</v>
      </c>
      <c r="F4214" s="29" t="s">
        <v>18893</v>
      </c>
      <c r="G4214" t="s">
        <v>76</v>
      </c>
    </row>
    <row r="4215" spans="1:7" x14ac:dyDescent="0.25">
      <c r="A4215" s="29" t="s">
        <v>16168</v>
      </c>
      <c r="B4215" s="29" t="s">
        <v>16169</v>
      </c>
      <c r="C4215" s="82">
        <v>44225</v>
      </c>
      <c r="D4215" s="29" t="s">
        <v>18896</v>
      </c>
      <c r="E4215" s="31">
        <v>8930</v>
      </c>
      <c r="F4215" s="29" t="s">
        <v>18893</v>
      </c>
      <c r="G4215" t="s">
        <v>841</v>
      </c>
    </row>
    <row r="4216" spans="1:7" x14ac:dyDescent="0.25">
      <c r="A4216" s="29" t="s">
        <v>16170</v>
      </c>
      <c r="B4216" s="29" t="s">
        <v>16171</v>
      </c>
      <c r="C4216" s="82">
        <v>44225</v>
      </c>
      <c r="D4216" s="29" t="s">
        <v>18896</v>
      </c>
      <c r="F4216" s="29" t="s">
        <v>18894</v>
      </c>
      <c r="G4216" t="s">
        <v>16172</v>
      </c>
    </row>
    <row r="4217" spans="1:7" x14ac:dyDescent="0.25">
      <c r="A4217" s="29" t="s">
        <v>16174</v>
      </c>
      <c r="B4217" s="29" t="s">
        <v>16175</v>
      </c>
      <c r="C4217" s="82">
        <v>44225</v>
      </c>
      <c r="D4217" s="29" t="s">
        <v>18896</v>
      </c>
      <c r="F4217" s="29" t="s">
        <v>18894</v>
      </c>
      <c r="G4217" t="s">
        <v>41</v>
      </c>
    </row>
    <row r="4218" spans="1:7" x14ac:dyDescent="0.25">
      <c r="A4218" s="29" t="s">
        <v>16176</v>
      </c>
      <c r="B4218" s="29" t="s">
        <v>16177</v>
      </c>
      <c r="C4218" s="82">
        <v>44225</v>
      </c>
      <c r="D4218" s="29" t="s">
        <v>18896</v>
      </c>
      <c r="E4218" s="31">
        <v>8500</v>
      </c>
      <c r="F4218" s="29" t="s">
        <v>18893</v>
      </c>
      <c r="G4218" t="s">
        <v>41</v>
      </c>
    </row>
    <row r="4219" spans="1:7" x14ac:dyDescent="0.25">
      <c r="A4219" s="29" t="s">
        <v>16179</v>
      </c>
      <c r="B4219" s="29" t="s">
        <v>16180</v>
      </c>
      <c r="C4219" s="82">
        <v>44224</v>
      </c>
      <c r="D4219" s="29" t="s">
        <v>18896</v>
      </c>
      <c r="E4219" s="31">
        <v>8770</v>
      </c>
      <c r="F4219" s="29" t="s">
        <v>18893</v>
      </c>
      <c r="G4219" t="s">
        <v>70</v>
      </c>
    </row>
    <row r="4220" spans="1:7" x14ac:dyDescent="0.25">
      <c r="A4220" s="29" t="s">
        <v>16181</v>
      </c>
      <c r="B4220" s="29" t="s">
        <v>16182</v>
      </c>
      <c r="C4220" s="82">
        <v>44225</v>
      </c>
      <c r="D4220" s="29" t="s">
        <v>18896</v>
      </c>
      <c r="F4220" s="29" t="s">
        <v>18894</v>
      </c>
      <c r="G4220" t="s">
        <v>25</v>
      </c>
    </row>
    <row r="4221" spans="1:7" x14ac:dyDescent="0.25">
      <c r="A4221" s="29" t="s">
        <v>16184</v>
      </c>
      <c r="B4221" s="29" t="s">
        <v>16185</v>
      </c>
      <c r="C4221" s="82">
        <v>44225</v>
      </c>
      <c r="D4221" s="29" t="s">
        <v>18896</v>
      </c>
      <c r="F4221" s="29" t="s">
        <v>18894</v>
      </c>
      <c r="G4221" t="s">
        <v>25</v>
      </c>
    </row>
    <row r="4222" spans="1:7" x14ac:dyDescent="0.25">
      <c r="A4222" s="29" t="s">
        <v>16186</v>
      </c>
      <c r="B4222" s="29" t="s">
        <v>16187</v>
      </c>
      <c r="C4222" s="82">
        <v>44260</v>
      </c>
      <c r="D4222" s="29" t="s">
        <v>18896</v>
      </c>
      <c r="F4222" s="29" t="s">
        <v>18894</v>
      </c>
      <c r="G4222" t="s">
        <v>25</v>
      </c>
    </row>
    <row r="4223" spans="1:7" x14ac:dyDescent="0.25">
      <c r="A4223" s="29" t="s">
        <v>16189</v>
      </c>
      <c r="B4223" s="29" t="s">
        <v>16190</v>
      </c>
      <c r="C4223" s="82">
        <v>44225</v>
      </c>
      <c r="D4223" s="29" t="s">
        <v>18896</v>
      </c>
      <c r="F4223" s="29" t="s">
        <v>18894</v>
      </c>
      <c r="G4223" t="s">
        <v>25</v>
      </c>
    </row>
    <row r="4224" spans="1:7" x14ac:dyDescent="0.25">
      <c r="A4224" s="29" t="s">
        <v>16191</v>
      </c>
      <c r="B4224" s="29" t="s">
        <v>16192</v>
      </c>
      <c r="C4224" s="82">
        <v>44225</v>
      </c>
      <c r="D4224" s="29" t="s">
        <v>18896</v>
      </c>
      <c r="E4224" s="31">
        <v>7500</v>
      </c>
      <c r="F4224" s="29" t="s">
        <v>18891</v>
      </c>
      <c r="G4224" t="s">
        <v>34</v>
      </c>
    </row>
    <row r="4225" spans="1:7" x14ac:dyDescent="0.25">
      <c r="A4225" s="29" t="s">
        <v>16194</v>
      </c>
      <c r="B4225" s="29" t="s">
        <v>16195</v>
      </c>
      <c r="C4225" s="82">
        <v>44225</v>
      </c>
      <c r="D4225" s="29" t="s">
        <v>18896</v>
      </c>
      <c r="E4225" s="31">
        <v>7780</v>
      </c>
      <c r="F4225" s="29" t="s">
        <v>18891</v>
      </c>
      <c r="G4225" t="s">
        <v>25</v>
      </c>
    </row>
    <row r="4226" spans="1:7" x14ac:dyDescent="0.25">
      <c r="A4226" s="29" t="s">
        <v>16197</v>
      </c>
      <c r="B4226" s="29" t="s">
        <v>16198</v>
      </c>
      <c r="C4226" s="82">
        <v>44257</v>
      </c>
      <c r="D4226" s="29" t="s">
        <v>18896</v>
      </c>
      <c r="F4226" s="29" t="s">
        <v>18894</v>
      </c>
      <c r="G4226" t="s">
        <v>528</v>
      </c>
    </row>
    <row r="4227" spans="1:7" x14ac:dyDescent="0.25">
      <c r="A4227" s="29" t="s">
        <v>16200</v>
      </c>
      <c r="B4227" s="29" t="s">
        <v>16201</v>
      </c>
      <c r="C4227" s="82">
        <v>44252</v>
      </c>
      <c r="D4227" s="29" t="s">
        <v>18896</v>
      </c>
      <c r="F4227" s="29" t="s">
        <v>18894</v>
      </c>
      <c r="G4227" t="s">
        <v>41</v>
      </c>
    </row>
    <row r="4228" spans="1:7" x14ac:dyDescent="0.25">
      <c r="A4228" s="29" t="s">
        <v>16203</v>
      </c>
      <c r="B4228" s="29" t="s">
        <v>16204</v>
      </c>
      <c r="C4228" s="82">
        <v>44252</v>
      </c>
      <c r="D4228" s="29" t="s">
        <v>18896</v>
      </c>
      <c r="E4228" s="31">
        <v>8957</v>
      </c>
      <c r="F4228" s="29" t="s">
        <v>18893</v>
      </c>
      <c r="G4228" t="s">
        <v>76</v>
      </c>
    </row>
    <row r="4229" spans="1:7" x14ac:dyDescent="0.25">
      <c r="A4229" s="29" t="s">
        <v>16206</v>
      </c>
      <c r="B4229" s="29" t="s">
        <v>16207</v>
      </c>
      <c r="C4229" s="82">
        <v>44252</v>
      </c>
      <c r="D4229" s="29" t="s">
        <v>18896</v>
      </c>
      <c r="F4229" s="29" t="s">
        <v>18894</v>
      </c>
      <c r="G4229" t="s">
        <v>76</v>
      </c>
    </row>
    <row r="4230" spans="1:7" x14ac:dyDescent="0.25">
      <c r="A4230" s="29" t="s">
        <v>16209</v>
      </c>
      <c r="B4230" s="29" t="s">
        <v>16210</v>
      </c>
      <c r="C4230" s="82">
        <v>44252</v>
      </c>
      <c r="D4230" s="29" t="s">
        <v>18896</v>
      </c>
      <c r="E4230" s="31">
        <v>8520</v>
      </c>
      <c r="F4230" s="29" t="s">
        <v>18893</v>
      </c>
      <c r="G4230" t="s">
        <v>41</v>
      </c>
    </row>
    <row r="4231" spans="1:7" x14ac:dyDescent="0.25">
      <c r="A4231" s="29" t="s">
        <v>16211</v>
      </c>
      <c r="B4231" s="29" t="s">
        <v>16212</v>
      </c>
      <c r="C4231" s="82">
        <v>44252</v>
      </c>
      <c r="D4231" s="29" t="s">
        <v>18896</v>
      </c>
      <c r="F4231" s="29" t="s">
        <v>18894</v>
      </c>
      <c r="G4231" t="s">
        <v>76</v>
      </c>
    </row>
    <row r="4232" spans="1:7" x14ac:dyDescent="0.25">
      <c r="A4232" s="29" t="s">
        <v>16213</v>
      </c>
      <c r="B4232" s="29" t="s">
        <v>16214</v>
      </c>
      <c r="C4232" s="82">
        <v>44252</v>
      </c>
      <c r="D4232" s="29" t="s">
        <v>18896</v>
      </c>
      <c r="E4232" s="31">
        <v>8510</v>
      </c>
      <c r="F4232" s="29" t="s">
        <v>18893</v>
      </c>
      <c r="G4232" t="s">
        <v>76</v>
      </c>
    </row>
    <row r="4233" spans="1:7" x14ac:dyDescent="0.25">
      <c r="A4233" s="29" t="s">
        <v>16216</v>
      </c>
      <c r="B4233" s="29" t="s">
        <v>16217</v>
      </c>
      <c r="C4233" s="82">
        <v>44252</v>
      </c>
      <c r="D4233" s="29" t="s">
        <v>18896</v>
      </c>
      <c r="E4233" s="31">
        <v>8957</v>
      </c>
      <c r="F4233" s="29" t="s">
        <v>18893</v>
      </c>
      <c r="G4233" t="s">
        <v>76</v>
      </c>
    </row>
    <row r="4234" spans="1:7" x14ac:dyDescent="0.25">
      <c r="A4234" s="29" t="s">
        <v>16219</v>
      </c>
      <c r="B4234" s="29" t="s">
        <v>16220</v>
      </c>
      <c r="C4234" s="82">
        <v>44252</v>
      </c>
      <c r="D4234" s="29" t="s">
        <v>18896</v>
      </c>
      <c r="E4234" s="31">
        <v>8500</v>
      </c>
      <c r="F4234" s="29" t="s">
        <v>18893</v>
      </c>
      <c r="G4234" t="s">
        <v>76</v>
      </c>
    </row>
    <row r="4235" spans="1:7" x14ac:dyDescent="0.25">
      <c r="A4235" s="29" t="s">
        <v>16222</v>
      </c>
      <c r="B4235" s="29" t="s">
        <v>16223</v>
      </c>
      <c r="C4235" s="82">
        <v>44252</v>
      </c>
      <c r="D4235" s="29" t="s">
        <v>18896</v>
      </c>
      <c r="E4235" s="31">
        <v>8560</v>
      </c>
      <c r="F4235" s="29" t="s">
        <v>18893</v>
      </c>
      <c r="G4235" t="s">
        <v>41</v>
      </c>
    </row>
    <row r="4236" spans="1:7" x14ac:dyDescent="0.25">
      <c r="A4236" s="29" t="s">
        <v>16225</v>
      </c>
      <c r="B4236" s="29" t="s">
        <v>16226</v>
      </c>
      <c r="C4236" s="82">
        <v>44252</v>
      </c>
      <c r="D4236" s="29" t="s">
        <v>18896</v>
      </c>
      <c r="F4236" s="29" t="s">
        <v>18894</v>
      </c>
      <c r="G4236" t="s">
        <v>76</v>
      </c>
    </row>
    <row r="4237" spans="1:7" x14ac:dyDescent="0.25">
      <c r="A4237" s="29" t="s">
        <v>16228</v>
      </c>
      <c r="B4237" s="29" t="s">
        <v>16229</v>
      </c>
      <c r="C4237" s="82">
        <v>44252</v>
      </c>
      <c r="D4237" s="29" t="s">
        <v>18896</v>
      </c>
      <c r="F4237" s="29" t="s">
        <v>18894</v>
      </c>
      <c r="G4237" t="s">
        <v>25</v>
      </c>
    </row>
    <row r="4238" spans="1:7" x14ac:dyDescent="0.25">
      <c r="A4238" s="29" t="s">
        <v>16230</v>
      </c>
      <c r="B4238" s="29" t="s">
        <v>16231</v>
      </c>
      <c r="C4238" s="82">
        <v>44252</v>
      </c>
      <c r="D4238" s="29" t="s">
        <v>18896</v>
      </c>
      <c r="E4238" s="31">
        <v>8530</v>
      </c>
      <c r="F4238" s="29" t="s">
        <v>18893</v>
      </c>
      <c r="G4238" t="s">
        <v>76</v>
      </c>
    </row>
    <row r="4239" spans="1:7" x14ac:dyDescent="0.25">
      <c r="A4239" s="29" t="s">
        <v>16232</v>
      </c>
      <c r="B4239" s="29" t="s">
        <v>16233</v>
      </c>
      <c r="C4239" s="82">
        <v>44252</v>
      </c>
      <c r="D4239" s="29" t="s">
        <v>18896</v>
      </c>
      <c r="E4239" s="31">
        <v>8940</v>
      </c>
      <c r="F4239" s="29" t="s">
        <v>18893</v>
      </c>
      <c r="G4239" t="s">
        <v>41</v>
      </c>
    </row>
    <row r="4240" spans="1:7" x14ac:dyDescent="0.25">
      <c r="A4240" s="29" t="s">
        <v>16235</v>
      </c>
      <c r="B4240" s="29" t="s">
        <v>16236</v>
      </c>
      <c r="C4240" s="82">
        <v>44252</v>
      </c>
      <c r="D4240" s="29" t="s">
        <v>18896</v>
      </c>
      <c r="E4240" s="31">
        <v>8940</v>
      </c>
      <c r="F4240" s="29" t="s">
        <v>18893</v>
      </c>
      <c r="G4240" t="s">
        <v>221</v>
      </c>
    </row>
    <row r="4241" spans="1:7" x14ac:dyDescent="0.25">
      <c r="A4241" s="29" t="s">
        <v>16237</v>
      </c>
      <c r="B4241" s="29" t="s">
        <v>16238</v>
      </c>
      <c r="C4241" s="82">
        <v>44252</v>
      </c>
      <c r="D4241" s="29" t="s">
        <v>18896</v>
      </c>
      <c r="F4241" s="29" t="s">
        <v>18894</v>
      </c>
      <c r="G4241" t="s">
        <v>76</v>
      </c>
    </row>
    <row r="4242" spans="1:7" x14ac:dyDescent="0.25">
      <c r="A4242" s="29" t="s">
        <v>16240</v>
      </c>
      <c r="B4242" s="29" t="s">
        <v>16241</v>
      </c>
      <c r="C4242" s="82">
        <v>44252</v>
      </c>
      <c r="D4242" s="29" t="s">
        <v>18896</v>
      </c>
      <c r="E4242" s="31">
        <v>8500</v>
      </c>
      <c r="F4242" s="29" t="s">
        <v>18893</v>
      </c>
      <c r="G4242" t="s">
        <v>76</v>
      </c>
    </row>
    <row r="4243" spans="1:7" x14ac:dyDescent="0.25">
      <c r="A4243" s="29" t="s">
        <v>16242</v>
      </c>
      <c r="B4243" s="29" t="s">
        <v>16243</v>
      </c>
      <c r="C4243" s="82">
        <v>44252</v>
      </c>
      <c r="D4243" s="29" t="s">
        <v>18896</v>
      </c>
      <c r="E4243" s="31">
        <v>7784</v>
      </c>
      <c r="F4243" s="29" t="s">
        <v>18891</v>
      </c>
      <c r="G4243" t="s">
        <v>76</v>
      </c>
    </row>
    <row r="4244" spans="1:7" x14ac:dyDescent="0.25">
      <c r="A4244" s="29" t="s">
        <v>16244</v>
      </c>
      <c r="B4244" s="29" t="s">
        <v>16245</v>
      </c>
      <c r="C4244" s="82">
        <v>44252</v>
      </c>
      <c r="D4244" s="29" t="s">
        <v>18896</v>
      </c>
      <c r="F4244" s="29" t="s">
        <v>18894</v>
      </c>
      <c r="G4244" t="s">
        <v>76</v>
      </c>
    </row>
    <row r="4245" spans="1:7" x14ac:dyDescent="0.25">
      <c r="A4245" s="29" t="s">
        <v>16246</v>
      </c>
      <c r="B4245" s="29" t="s">
        <v>16247</v>
      </c>
      <c r="C4245" s="82">
        <v>44253</v>
      </c>
      <c r="D4245" s="29" t="s">
        <v>18896</v>
      </c>
      <c r="E4245" s="31">
        <v>9100</v>
      </c>
      <c r="F4245" s="29" t="s">
        <v>18894</v>
      </c>
      <c r="G4245" t="s">
        <v>25</v>
      </c>
    </row>
    <row r="4246" spans="1:7" x14ac:dyDescent="0.25">
      <c r="A4246" s="29" t="s">
        <v>16249</v>
      </c>
      <c r="B4246" s="29" t="s">
        <v>16250</v>
      </c>
      <c r="C4246" s="82">
        <v>44253</v>
      </c>
      <c r="D4246" s="29" t="s">
        <v>18896</v>
      </c>
      <c r="E4246" s="31">
        <v>9080</v>
      </c>
      <c r="F4246" s="29" t="s">
        <v>18894</v>
      </c>
      <c r="G4246" t="s">
        <v>76</v>
      </c>
    </row>
    <row r="4247" spans="1:7" x14ac:dyDescent="0.25">
      <c r="A4247" s="29" t="s">
        <v>16252</v>
      </c>
      <c r="B4247" s="29" t="s">
        <v>16253</v>
      </c>
      <c r="C4247" s="82">
        <v>44254</v>
      </c>
      <c r="D4247" s="29" t="s">
        <v>18896</v>
      </c>
      <c r="E4247" s="31">
        <v>8520</v>
      </c>
      <c r="F4247" s="29" t="s">
        <v>18893</v>
      </c>
      <c r="G4247" t="s">
        <v>221</v>
      </c>
    </row>
    <row r="4248" spans="1:7" x14ac:dyDescent="0.25">
      <c r="A4248" s="29" t="s">
        <v>16255</v>
      </c>
      <c r="B4248" s="29" t="s">
        <v>16256</v>
      </c>
      <c r="C4248" s="82">
        <v>44253</v>
      </c>
      <c r="D4248" s="29" t="s">
        <v>18896</v>
      </c>
      <c r="E4248" s="31">
        <v>2610</v>
      </c>
      <c r="F4248" s="29" t="s">
        <v>18887</v>
      </c>
      <c r="G4248" t="s">
        <v>76</v>
      </c>
    </row>
    <row r="4249" spans="1:7" x14ac:dyDescent="0.25">
      <c r="A4249" s="29" t="s">
        <v>16258</v>
      </c>
      <c r="B4249" s="29" t="s">
        <v>16259</v>
      </c>
      <c r="C4249" s="82">
        <v>44253</v>
      </c>
      <c r="D4249" s="29" t="s">
        <v>18896</v>
      </c>
      <c r="E4249" s="31">
        <v>1750</v>
      </c>
      <c r="F4249" s="29" t="s">
        <v>18886</v>
      </c>
      <c r="G4249" t="s">
        <v>76</v>
      </c>
    </row>
    <row r="4250" spans="1:7" x14ac:dyDescent="0.25">
      <c r="A4250" s="29" t="s">
        <v>16260</v>
      </c>
      <c r="B4250" s="29" t="s">
        <v>16261</v>
      </c>
      <c r="C4250" s="82">
        <v>44253</v>
      </c>
      <c r="D4250" s="29" t="s">
        <v>18896</v>
      </c>
      <c r="E4250" s="31">
        <v>9200</v>
      </c>
      <c r="F4250" s="29" t="s">
        <v>18894</v>
      </c>
      <c r="G4250" t="s">
        <v>563</v>
      </c>
    </row>
    <row r="4251" spans="1:7" x14ac:dyDescent="0.25">
      <c r="A4251" s="29" t="s">
        <v>16263</v>
      </c>
      <c r="B4251" s="29" t="s">
        <v>16264</v>
      </c>
      <c r="C4251" s="82">
        <v>44253</v>
      </c>
      <c r="D4251" s="29" t="s">
        <v>18896</v>
      </c>
      <c r="E4251" s="31">
        <v>9470</v>
      </c>
      <c r="F4251" s="29" t="s">
        <v>18894</v>
      </c>
      <c r="G4251" t="s">
        <v>221</v>
      </c>
    </row>
    <row r="4252" spans="1:7" x14ac:dyDescent="0.25">
      <c r="A4252" s="29" t="s">
        <v>16265</v>
      </c>
      <c r="B4252" s="29" t="s">
        <v>16266</v>
      </c>
      <c r="C4252" s="82">
        <v>44253</v>
      </c>
      <c r="D4252" s="29" t="s">
        <v>18896</v>
      </c>
      <c r="E4252" s="31">
        <v>9620</v>
      </c>
      <c r="F4252" s="29" t="s">
        <v>18894</v>
      </c>
      <c r="G4252" t="s">
        <v>76</v>
      </c>
    </row>
    <row r="4253" spans="1:7" x14ac:dyDescent="0.25">
      <c r="A4253" s="29" t="s">
        <v>16268</v>
      </c>
      <c r="B4253" s="29" t="s">
        <v>16269</v>
      </c>
      <c r="C4253" s="82">
        <v>44253</v>
      </c>
      <c r="D4253" s="29" t="s">
        <v>18896</v>
      </c>
      <c r="E4253" s="31">
        <v>8480</v>
      </c>
      <c r="F4253" s="29" t="s">
        <v>18893</v>
      </c>
      <c r="G4253" t="s">
        <v>76</v>
      </c>
    </row>
    <row r="4254" spans="1:7" x14ac:dyDescent="0.25">
      <c r="A4254" s="29" t="s">
        <v>16271</v>
      </c>
      <c r="B4254" s="29" t="s">
        <v>16272</v>
      </c>
      <c r="C4254" s="82">
        <v>44253</v>
      </c>
      <c r="D4254" s="29" t="s">
        <v>18896</v>
      </c>
      <c r="E4254" s="31">
        <v>9920</v>
      </c>
      <c r="F4254" s="29" t="s">
        <v>18894</v>
      </c>
      <c r="G4254" t="s">
        <v>490</v>
      </c>
    </row>
    <row r="4255" spans="1:7" x14ac:dyDescent="0.25">
      <c r="A4255" s="29" t="s">
        <v>16274</v>
      </c>
      <c r="B4255" s="29" t="s">
        <v>16275</v>
      </c>
      <c r="C4255" s="82">
        <v>44253</v>
      </c>
      <c r="D4255" s="29" t="s">
        <v>18896</v>
      </c>
      <c r="E4255" s="31">
        <v>9240</v>
      </c>
      <c r="F4255" s="29" t="s">
        <v>18894</v>
      </c>
      <c r="G4255" t="s">
        <v>76</v>
      </c>
    </row>
    <row r="4256" spans="1:7" x14ac:dyDescent="0.25">
      <c r="A4256" s="29" t="s">
        <v>16277</v>
      </c>
      <c r="B4256" s="29" t="s">
        <v>16278</v>
      </c>
      <c r="C4256" s="82">
        <v>44253</v>
      </c>
      <c r="D4256" s="29" t="s">
        <v>18896</v>
      </c>
      <c r="E4256" s="31">
        <v>1800</v>
      </c>
      <c r="F4256" s="29" t="s">
        <v>18886</v>
      </c>
      <c r="G4256" t="s">
        <v>34</v>
      </c>
    </row>
    <row r="4257" spans="1:7" x14ac:dyDescent="0.25">
      <c r="A4257" s="29" t="s">
        <v>16279</v>
      </c>
      <c r="B4257" s="29" t="s">
        <v>16280</v>
      </c>
      <c r="C4257" s="82">
        <v>44253</v>
      </c>
      <c r="D4257" s="29" t="s">
        <v>18896</v>
      </c>
      <c r="E4257" s="31">
        <v>9041</v>
      </c>
      <c r="F4257" s="29" t="s">
        <v>18894</v>
      </c>
      <c r="G4257" t="s">
        <v>221</v>
      </c>
    </row>
    <row r="4258" spans="1:7" x14ac:dyDescent="0.25">
      <c r="A4258" s="29" t="s">
        <v>16282</v>
      </c>
      <c r="B4258" s="29" t="s">
        <v>16283</v>
      </c>
      <c r="C4258" s="82">
        <v>44253</v>
      </c>
      <c r="D4258" s="29" t="s">
        <v>18896</v>
      </c>
      <c r="E4258" s="31">
        <v>1770</v>
      </c>
      <c r="F4258" s="29" t="s">
        <v>18886</v>
      </c>
      <c r="G4258" t="s">
        <v>76</v>
      </c>
    </row>
    <row r="4259" spans="1:7" x14ac:dyDescent="0.25">
      <c r="A4259" s="29" t="s">
        <v>16285</v>
      </c>
      <c r="B4259" s="29" t="s">
        <v>16286</v>
      </c>
      <c r="C4259" s="82">
        <v>44253</v>
      </c>
      <c r="D4259" s="29" t="s">
        <v>18896</v>
      </c>
      <c r="E4259" s="31">
        <v>8890</v>
      </c>
      <c r="F4259" s="29" t="s">
        <v>18893</v>
      </c>
      <c r="G4259" t="s">
        <v>76</v>
      </c>
    </row>
    <row r="4260" spans="1:7" x14ac:dyDescent="0.25">
      <c r="A4260" s="29" t="s">
        <v>16288</v>
      </c>
      <c r="B4260" s="29" t="s">
        <v>16289</v>
      </c>
      <c r="C4260" s="82">
        <v>44253</v>
      </c>
      <c r="D4260" s="29" t="s">
        <v>18896</v>
      </c>
      <c r="F4260" s="29" t="s">
        <v>18894</v>
      </c>
      <c r="G4260" t="s">
        <v>563</v>
      </c>
    </row>
    <row r="4261" spans="1:7" x14ac:dyDescent="0.25">
      <c r="A4261" s="29" t="s">
        <v>16290</v>
      </c>
      <c r="B4261" s="29" t="s">
        <v>16291</v>
      </c>
      <c r="C4261" s="82">
        <v>44253</v>
      </c>
      <c r="D4261" s="29" t="s">
        <v>18896</v>
      </c>
      <c r="F4261" s="29" t="s">
        <v>18894</v>
      </c>
      <c r="G4261" t="s">
        <v>76</v>
      </c>
    </row>
    <row r="4262" spans="1:7" x14ac:dyDescent="0.25">
      <c r="A4262" s="29" t="s">
        <v>16293</v>
      </c>
      <c r="B4262" s="29" t="s">
        <v>16294</v>
      </c>
      <c r="C4262" s="82">
        <v>44253</v>
      </c>
      <c r="D4262" s="29" t="s">
        <v>18896</v>
      </c>
      <c r="E4262" s="31">
        <v>9100</v>
      </c>
      <c r="F4262" s="29" t="s">
        <v>18894</v>
      </c>
      <c r="G4262" t="s">
        <v>76</v>
      </c>
    </row>
    <row r="4263" spans="1:7" x14ac:dyDescent="0.25">
      <c r="A4263" s="29" t="s">
        <v>16296</v>
      </c>
      <c r="B4263" s="29" t="s">
        <v>16297</v>
      </c>
      <c r="C4263" s="82">
        <v>44253</v>
      </c>
      <c r="D4263" s="29" t="s">
        <v>18896</v>
      </c>
      <c r="F4263" s="29" t="s">
        <v>18894</v>
      </c>
      <c r="G4263" t="s">
        <v>512</v>
      </c>
    </row>
    <row r="4264" spans="1:7" x14ac:dyDescent="0.25">
      <c r="A4264" s="29" t="s">
        <v>16298</v>
      </c>
      <c r="B4264" s="29" t="s">
        <v>16299</v>
      </c>
      <c r="C4264" s="82">
        <v>44253</v>
      </c>
      <c r="D4264" s="29" t="s">
        <v>18896</v>
      </c>
      <c r="E4264" s="31">
        <v>9200</v>
      </c>
      <c r="F4264" s="29" t="s">
        <v>18894</v>
      </c>
      <c r="G4264" t="s">
        <v>563</v>
      </c>
    </row>
    <row r="4265" spans="1:7" x14ac:dyDescent="0.25">
      <c r="A4265" s="29" t="s">
        <v>16300</v>
      </c>
      <c r="B4265" s="29" t="s">
        <v>16301</v>
      </c>
      <c r="C4265" s="82">
        <v>44251</v>
      </c>
      <c r="D4265" s="29" t="s">
        <v>18896</v>
      </c>
      <c r="E4265" s="31">
        <v>9620</v>
      </c>
      <c r="F4265" s="29" t="s">
        <v>18894</v>
      </c>
      <c r="G4265" t="s">
        <v>76</v>
      </c>
    </row>
    <row r="4266" spans="1:7" x14ac:dyDescent="0.25">
      <c r="A4266" s="29" t="s">
        <v>16303</v>
      </c>
      <c r="B4266" s="29" t="s">
        <v>16304</v>
      </c>
      <c r="C4266" s="82">
        <v>44252</v>
      </c>
      <c r="D4266" s="29" t="s">
        <v>18896</v>
      </c>
      <c r="E4266" s="31">
        <v>9050</v>
      </c>
      <c r="F4266" s="29" t="s">
        <v>18894</v>
      </c>
      <c r="G4266" t="s">
        <v>76</v>
      </c>
    </row>
    <row r="4267" spans="1:7" x14ac:dyDescent="0.25">
      <c r="A4267" s="29" t="s">
        <v>16305</v>
      </c>
      <c r="B4267" s="29" t="s">
        <v>16306</v>
      </c>
      <c r="C4267" s="82">
        <v>44257</v>
      </c>
      <c r="D4267" s="29" t="s">
        <v>18896</v>
      </c>
      <c r="E4267" s="31">
        <v>8890</v>
      </c>
      <c r="F4267" s="29" t="s">
        <v>18893</v>
      </c>
      <c r="G4267" t="s">
        <v>76</v>
      </c>
    </row>
    <row r="4268" spans="1:7" x14ac:dyDescent="0.25">
      <c r="A4268" s="29" t="s">
        <v>16307</v>
      </c>
      <c r="B4268" s="29" t="s">
        <v>16308</v>
      </c>
      <c r="C4268" s="82">
        <v>44252</v>
      </c>
      <c r="D4268" s="29" t="s">
        <v>18896</v>
      </c>
      <c r="E4268" s="31">
        <v>9500</v>
      </c>
      <c r="F4268" s="29" t="s">
        <v>18894</v>
      </c>
      <c r="G4268" t="s">
        <v>1819</v>
      </c>
    </row>
    <row r="4269" spans="1:7" x14ac:dyDescent="0.25">
      <c r="A4269" s="29" t="s">
        <v>16310</v>
      </c>
      <c r="B4269" s="29" t="s">
        <v>16311</v>
      </c>
      <c r="C4269" s="82">
        <v>44252</v>
      </c>
      <c r="D4269" s="29" t="s">
        <v>18896</v>
      </c>
      <c r="E4269" s="31">
        <v>9041</v>
      </c>
      <c r="F4269" s="29" t="s">
        <v>18894</v>
      </c>
      <c r="G4269" t="s">
        <v>76</v>
      </c>
    </row>
    <row r="4270" spans="1:7" x14ac:dyDescent="0.25">
      <c r="A4270" s="29" t="s">
        <v>16313</v>
      </c>
      <c r="B4270" s="29" t="s">
        <v>16314</v>
      </c>
      <c r="C4270" s="82">
        <v>44251</v>
      </c>
      <c r="D4270" s="29" t="s">
        <v>18896</v>
      </c>
      <c r="F4270" s="29" t="s">
        <v>18894</v>
      </c>
      <c r="G4270" t="s">
        <v>76</v>
      </c>
    </row>
    <row r="4271" spans="1:7" x14ac:dyDescent="0.25">
      <c r="A4271" s="29" t="s">
        <v>16315</v>
      </c>
      <c r="B4271" s="29" t="s">
        <v>16316</v>
      </c>
      <c r="C4271" s="82">
        <v>44251</v>
      </c>
      <c r="D4271" s="29" t="s">
        <v>18896</v>
      </c>
      <c r="F4271" s="29" t="s">
        <v>18894</v>
      </c>
      <c r="G4271" t="s">
        <v>563</v>
      </c>
    </row>
    <row r="4272" spans="1:7" x14ac:dyDescent="0.25">
      <c r="A4272" s="29" t="s">
        <v>16317</v>
      </c>
      <c r="B4272" s="29" t="s">
        <v>16318</v>
      </c>
      <c r="C4272" s="82">
        <v>44253</v>
      </c>
      <c r="D4272" s="29" t="s">
        <v>18896</v>
      </c>
      <c r="E4272" s="31">
        <v>9140</v>
      </c>
      <c r="F4272" s="29" t="s">
        <v>18894</v>
      </c>
      <c r="G4272" t="s">
        <v>76</v>
      </c>
    </row>
    <row r="4273" spans="1:7" x14ac:dyDescent="0.25">
      <c r="A4273" s="29" t="s">
        <v>16320</v>
      </c>
      <c r="B4273" s="29" t="s">
        <v>16321</v>
      </c>
      <c r="C4273" s="82">
        <v>44254</v>
      </c>
      <c r="D4273" s="29" t="s">
        <v>18896</v>
      </c>
      <c r="F4273" s="29" t="s">
        <v>18894</v>
      </c>
      <c r="G4273" t="s">
        <v>528</v>
      </c>
    </row>
    <row r="4274" spans="1:7" x14ac:dyDescent="0.25">
      <c r="A4274" s="29" t="s">
        <v>16323</v>
      </c>
      <c r="B4274" s="29" t="s">
        <v>16324</v>
      </c>
      <c r="C4274" s="82">
        <v>44253</v>
      </c>
      <c r="D4274" s="29" t="s">
        <v>18896</v>
      </c>
      <c r="E4274" s="31">
        <v>9140</v>
      </c>
      <c r="F4274" s="29" t="s">
        <v>18894</v>
      </c>
      <c r="G4274" t="s">
        <v>76</v>
      </c>
    </row>
    <row r="4275" spans="1:7" x14ac:dyDescent="0.25">
      <c r="A4275" s="29" t="s">
        <v>16325</v>
      </c>
      <c r="B4275" s="29" t="s">
        <v>16326</v>
      </c>
      <c r="C4275" s="82">
        <v>44253</v>
      </c>
      <c r="D4275" s="29" t="s">
        <v>18896</v>
      </c>
      <c r="E4275" s="31">
        <v>9230</v>
      </c>
      <c r="F4275" s="29" t="s">
        <v>18894</v>
      </c>
      <c r="G4275" t="s">
        <v>76</v>
      </c>
    </row>
    <row r="4276" spans="1:7" x14ac:dyDescent="0.25">
      <c r="A4276" s="29" t="s">
        <v>16328</v>
      </c>
      <c r="B4276" s="29" t="s">
        <v>16329</v>
      </c>
      <c r="C4276" s="82">
        <v>44256</v>
      </c>
      <c r="D4276" s="29" t="s">
        <v>18896</v>
      </c>
      <c r="E4276" s="31">
        <v>9200</v>
      </c>
      <c r="F4276" s="29" t="s">
        <v>18894</v>
      </c>
      <c r="G4276" t="s">
        <v>34</v>
      </c>
    </row>
    <row r="4277" spans="1:7" x14ac:dyDescent="0.25">
      <c r="A4277" s="29" t="s">
        <v>16331</v>
      </c>
      <c r="B4277" s="29" t="s">
        <v>16332</v>
      </c>
      <c r="C4277" s="82">
        <v>44253</v>
      </c>
      <c r="D4277" s="29" t="s">
        <v>18896</v>
      </c>
      <c r="E4277" s="31">
        <v>9000</v>
      </c>
      <c r="F4277" s="29" t="s">
        <v>18894</v>
      </c>
      <c r="G4277" t="s">
        <v>76</v>
      </c>
    </row>
    <row r="4278" spans="1:7" x14ac:dyDescent="0.25">
      <c r="A4278" s="29" t="s">
        <v>16333</v>
      </c>
      <c r="B4278" s="29" t="s">
        <v>16334</v>
      </c>
      <c r="C4278" s="82">
        <v>44255</v>
      </c>
      <c r="D4278" s="29" t="s">
        <v>18896</v>
      </c>
      <c r="F4278" s="29" t="s">
        <v>18894</v>
      </c>
      <c r="G4278" t="s">
        <v>522</v>
      </c>
    </row>
    <row r="4279" spans="1:7" x14ac:dyDescent="0.25">
      <c r="A4279" s="29" t="s">
        <v>16336</v>
      </c>
      <c r="B4279" s="29" t="s">
        <v>16337</v>
      </c>
      <c r="C4279" s="82">
        <v>44257</v>
      </c>
      <c r="D4279" s="29" t="s">
        <v>18896</v>
      </c>
      <c r="E4279" s="31">
        <v>8480</v>
      </c>
      <c r="F4279" s="29" t="s">
        <v>18893</v>
      </c>
      <c r="G4279" t="s">
        <v>76</v>
      </c>
    </row>
    <row r="4280" spans="1:7" x14ac:dyDescent="0.25">
      <c r="A4280" s="29" t="s">
        <v>13514</v>
      </c>
      <c r="B4280" s="29" t="s">
        <v>13515</v>
      </c>
      <c r="C4280" s="82">
        <v>44253</v>
      </c>
      <c r="D4280" s="29" t="s">
        <v>18896</v>
      </c>
      <c r="E4280" s="31">
        <v>9300</v>
      </c>
      <c r="F4280" s="29" t="s">
        <v>18894</v>
      </c>
      <c r="G4280" t="s">
        <v>221</v>
      </c>
    </row>
    <row r="4281" spans="1:7" x14ac:dyDescent="0.25">
      <c r="A4281" s="29" t="s">
        <v>13516</v>
      </c>
      <c r="B4281" s="29" t="s">
        <v>13517</v>
      </c>
      <c r="C4281" s="82">
        <v>44252</v>
      </c>
      <c r="D4281" s="29" t="s">
        <v>18896</v>
      </c>
      <c r="E4281" s="31">
        <v>8570</v>
      </c>
      <c r="F4281" s="29" t="s">
        <v>18893</v>
      </c>
      <c r="G4281" t="s">
        <v>76</v>
      </c>
    </row>
    <row r="4282" spans="1:7" x14ac:dyDescent="0.25">
      <c r="A4282" s="29" t="s">
        <v>13518</v>
      </c>
      <c r="B4282" s="29" t="s">
        <v>13519</v>
      </c>
      <c r="C4282" s="82">
        <v>44253</v>
      </c>
      <c r="D4282" s="29" t="s">
        <v>18896</v>
      </c>
      <c r="E4282" s="31">
        <v>8791</v>
      </c>
      <c r="F4282" s="29" t="s">
        <v>18893</v>
      </c>
      <c r="G4282" t="s">
        <v>70</v>
      </c>
    </row>
    <row r="4283" spans="1:7" x14ac:dyDescent="0.25">
      <c r="A4283" s="29" t="s">
        <v>13520</v>
      </c>
      <c r="B4283" s="29" t="s">
        <v>13521</v>
      </c>
      <c r="C4283" s="82">
        <v>44252</v>
      </c>
      <c r="D4283" s="29" t="s">
        <v>18896</v>
      </c>
      <c r="E4283" s="31">
        <v>8920</v>
      </c>
      <c r="F4283" s="29" t="s">
        <v>18893</v>
      </c>
      <c r="G4283" t="s">
        <v>221</v>
      </c>
    </row>
    <row r="4284" spans="1:7" x14ac:dyDescent="0.25">
      <c r="A4284" s="29" t="s">
        <v>13522</v>
      </c>
      <c r="B4284" s="29" t="s">
        <v>13523</v>
      </c>
      <c r="C4284" s="82">
        <v>44253</v>
      </c>
      <c r="D4284" s="29" t="s">
        <v>18896</v>
      </c>
      <c r="E4284" s="31">
        <v>8530</v>
      </c>
      <c r="F4284" s="29" t="s">
        <v>18893</v>
      </c>
      <c r="G4284" t="s">
        <v>41</v>
      </c>
    </row>
    <row r="4285" spans="1:7" x14ac:dyDescent="0.25">
      <c r="A4285" s="29" t="s">
        <v>13524</v>
      </c>
      <c r="B4285" s="29" t="s">
        <v>13525</v>
      </c>
      <c r="C4285" s="82">
        <v>44253</v>
      </c>
      <c r="D4285" s="29" t="s">
        <v>18896</v>
      </c>
      <c r="E4285" s="31">
        <v>8570</v>
      </c>
      <c r="F4285" s="29" t="s">
        <v>18893</v>
      </c>
      <c r="G4285" t="s">
        <v>221</v>
      </c>
    </row>
    <row r="4286" spans="1:7" x14ac:dyDescent="0.25">
      <c r="A4286" s="29" t="s">
        <v>13526</v>
      </c>
      <c r="B4286" s="29" t="s">
        <v>13527</v>
      </c>
      <c r="C4286" s="82">
        <v>44253</v>
      </c>
      <c r="D4286" s="29" t="s">
        <v>18896</v>
      </c>
      <c r="E4286" s="31">
        <v>8650</v>
      </c>
      <c r="F4286" s="29" t="s">
        <v>18893</v>
      </c>
      <c r="G4286" t="s">
        <v>76</v>
      </c>
    </row>
    <row r="4287" spans="1:7" x14ac:dyDescent="0.25">
      <c r="A4287" s="29" t="s">
        <v>13529</v>
      </c>
      <c r="B4287" s="29" t="s">
        <v>13530</v>
      </c>
      <c r="C4287" s="82">
        <v>44254</v>
      </c>
      <c r="D4287" s="29" t="s">
        <v>18896</v>
      </c>
      <c r="E4287" s="31">
        <v>8500</v>
      </c>
      <c r="F4287" s="29" t="s">
        <v>18893</v>
      </c>
      <c r="G4287" t="s">
        <v>563</v>
      </c>
    </row>
    <row r="4288" spans="1:7" x14ac:dyDescent="0.25">
      <c r="A4288" s="29" t="s">
        <v>13532</v>
      </c>
      <c r="B4288" s="29" t="s">
        <v>13533</v>
      </c>
      <c r="C4288" s="82">
        <v>44257</v>
      </c>
      <c r="D4288" s="29" t="s">
        <v>18896</v>
      </c>
      <c r="E4288" s="31">
        <v>8980</v>
      </c>
      <c r="F4288" s="29" t="s">
        <v>18893</v>
      </c>
      <c r="G4288" t="s">
        <v>221</v>
      </c>
    </row>
    <row r="4289" spans="1:7" x14ac:dyDescent="0.25">
      <c r="A4289" s="29" t="s">
        <v>13534</v>
      </c>
      <c r="B4289" s="29" t="s">
        <v>13535</v>
      </c>
      <c r="C4289" s="82">
        <v>44221</v>
      </c>
      <c r="D4289" s="29" t="s">
        <v>18896</v>
      </c>
      <c r="F4289" s="29" t="s">
        <v>18894</v>
      </c>
      <c r="G4289" t="s">
        <v>563</v>
      </c>
    </row>
    <row r="4290" spans="1:7" x14ac:dyDescent="0.25">
      <c r="A4290" s="29" t="s">
        <v>13537</v>
      </c>
      <c r="B4290" s="29" t="s">
        <v>13538</v>
      </c>
      <c r="C4290" s="82">
        <v>44221</v>
      </c>
      <c r="D4290" s="29" t="s">
        <v>18896</v>
      </c>
      <c r="E4290" s="31">
        <v>1480</v>
      </c>
      <c r="F4290" s="29" t="s">
        <v>18885</v>
      </c>
      <c r="G4290" t="s">
        <v>41</v>
      </c>
    </row>
    <row r="4291" spans="1:7" x14ac:dyDescent="0.25">
      <c r="A4291" s="29" t="s">
        <v>13539</v>
      </c>
      <c r="B4291" s="29" t="s">
        <v>13540</v>
      </c>
      <c r="C4291" s="82">
        <v>44221</v>
      </c>
      <c r="D4291" s="29" t="s">
        <v>18896</v>
      </c>
      <c r="F4291" s="29" t="s">
        <v>18894</v>
      </c>
      <c r="G4291" s="28" t="s">
        <v>905</v>
      </c>
    </row>
    <row r="4292" spans="1:7" x14ac:dyDescent="0.25">
      <c r="A4292" s="29" t="s">
        <v>13541</v>
      </c>
      <c r="B4292" s="29" t="s">
        <v>13542</v>
      </c>
      <c r="C4292" s="82">
        <v>44221</v>
      </c>
      <c r="D4292" s="29" t="s">
        <v>18896</v>
      </c>
      <c r="F4292" s="29" t="s">
        <v>18894</v>
      </c>
      <c r="G4292" t="s">
        <v>25</v>
      </c>
    </row>
    <row r="4293" spans="1:7" x14ac:dyDescent="0.25">
      <c r="A4293" s="29" t="s">
        <v>13544</v>
      </c>
      <c r="B4293" s="29" t="s">
        <v>13545</v>
      </c>
      <c r="C4293" s="82">
        <v>44222</v>
      </c>
      <c r="D4293" s="29" t="s">
        <v>18896</v>
      </c>
      <c r="E4293" s="31">
        <v>7331</v>
      </c>
      <c r="F4293" s="29" t="s">
        <v>18891</v>
      </c>
      <c r="G4293" t="s">
        <v>41</v>
      </c>
    </row>
    <row r="4294" spans="1:7" x14ac:dyDescent="0.25">
      <c r="A4294" s="29" t="s">
        <v>13547</v>
      </c>
      <c r="B4294" s="29" t="s">
        <v>13548</v>
      </c>
      <c r="C4294" s="82">
        <v>44222</v>
      </c>
      <c r="D4294" s="29" t="s">
        <v>18896</v>
      </c>
      <c r="E4294" s="31">
        <v>7331</v>
      </c>
      <c r="F4294" s="29" t="s">
        <v>18891</v>
      </c>
      <c r="G4294" t="s">
        <v>41</v>
      </c>
    </row>
    <row r="4295" spans="1:7" x14ac:dyDescent="0.25">
      <c r="A4295" s="29" t="s">
        <v>13550</v>
      </c>
      <c r="B4295" s="29" t="s">
        <v>13551</v>
      </c>
      <c r="C4295" s="82">
        <v>44222</v>
      </c>
      <c r="D4295" s="29" t="s">
        <v>18896</v>
      </c>
      <c r="E4295" s="31">
        <v>7331</v>
      </c>
      <c r="F4295" s="29" t="s">
        <v>18891</v>
      </c>
      <c r="G4295" t="s">
        <v>41</v>
      </c>
    </row>
    <row r="4296" spans="1:7" x14ac:dyDescent="0.25">
      <c r="A4296" s="29" t="s">
        <v>13552</v>
      </c>
      <c r="B4296" s="29" t="s">
        <v>13553</v>
      </c>
      <c r="C4296" s="82">
        <v>44222</v>
      </c>
      <c r="D4296" s="29" t="s">
        <v>18896</v>
      </c>
      <c r="E4296" s="31">
        <v>7331</v>
      </c>
      <c r="F4296" s="29" t="s">
        <v>18891</v>
      </c>
      <c r="G4296" t="s">
        <v>563</v>
      </c>
    </row>
    <row r="4297" spans="1:7" x14ac:dyDescent="0.25">
      <c r="A4297" s="29" t="s">
        <v>13555</v>
      </c>
      <c r="B4297" s="29" t="s">
        <v>13556</v>
      </c>
      <c r="C4297" s="82">
        <v>44222</v>
      </c>
      <c r="D4297" s="29" t="s">
        <v>18896</v>
      </c>
      <c r="E4297" s="31">
        <v>7390</v>
      </c>
      <c r="F4297" s="29" t="s">
        <v>18891</v>
      </c>
      <c r="G4297" t="s">
        <v>41</v>
      </c>
    </row>
    <row r="4298" spans="1:7" x14ac:dyDescent="0.25">
      <c r="A4298" s="29" t="s">
        <v>13558</v>
      </c>
      <c r="B4298" s="29" t="s">
        <v>13559</v>
      </c>
      <c r="C4298" s="82">
        <v>44222</v>
      </c>
      <c r="D4298" s="29" t="s">
        <v>18896</v>
      </c>
      <c r="E4298" s="31">
        <v>7331</v>
      </c>
      <c r="F4298" s="29" t="s">
        <v>18891</v>
      </c>
      <c r="G4298" t="s">
        <v>41</v>
      </c>
    </row>
    <row r="4299" spans="1:7" x14ac:dyDescent="0.25">
      <c r="A4299" s="29" t="s">
        <v>13561</v>
      </c>
      <c r="B4299" s="29" t="s">
        <v>13562</v>
      </c>
      <c r="C4299" s="82">
        <v>44222</v>
      </c>
      <c r="D4299" s="29" t="s">
        <v>18896</v>
      </c>
      <c r="E4299" s="31">
        <v>7331</v>
      </c>
      <c r="F4299" s="29" t="s">
        <v>18891</v>
      </c>
      <c r="G4299" t="s">
        <v>41</v>
      </c>
    </row>
    <row r="4300" spans="1:7" x14ac:dyDescent="0.25">
      <c r="A4300" s="29" t="s">
        <v>13564</v>
      </c>
      <c r="B4300" s="29" t="s">
        <v>13565</v>
      </c>
      <c r="C4300" s="82">
        <v>44222</v>
      </c>
      <c r="D4300" s="29" t="s">
        <v>18896</v>
      </c>
      <c r="E4300" s="31">
        <v>7080</v>
      </c>
      <c r="F4300" s="29" t="s">
        <v>18891</v>
      </c>
      <c r="G4300" t="s">
        <v>563</v>
      </c>
    </row>
    <row r="4301" spans="1:7" x14ac:dyDescent="0.25">
      <c r="A4301" s="29" t="s">
        <v>13567</v>
      </c>
      <c r="B4301" s="29" t="s">
        <v>13568</v>
      </c>
      <c r="C4301" s="82">
        <v>44222</v>
      </c>
      <c r="D4301" s="29" t="s">
        <v>18896</v>
      </c>
      <c r="E4301" s="31">
        <v>7331</v>
      </c>
      <c r="F4301" s="29" t="s">
        <v>18891</v>
      </c>
      <c r="G4301" t="s">
        <v>41</v>
      </c>
    </row>
    <row r="4302" spans="1:7" x14ac:dyDescent="0.25">
      <c r="A4302" s="29" t="s">
        <v>13570</v>
      </c>
      <c r="B4302" s="29" t="s">
        <v>13571</v>
      </c>
      <c r="C4302" s="82">
        <v>44222</v>
      </c>
      <c r="D4302" s="29" t="s">
        <v>18896</v>
      </c>
      <c r="E4302" s="31">
        <v>7331</v>
      </c>
      <c r="F4302" s="29" t="s">
        <v>18891</v>
      </c>
      <c r="G4302" t="s">
        <v>41</v>
      </c>
    </row>
    <row r="4303" spans="1:7" x14ac:dyDescent="0.25">
      <c r="A4303" s="29" t="s">
        <v>13573</v>
      </c>
      <c r="B4303" s="29" t="s">
        <v>13574</v>
      </c>
      <c r="C4303" s="82">
        <v>44221</v>
      </c>
      <c r="D4303" s="29" t="s">
        <v>18896</v>
      </c>
      <c r="E4303" s="31">
        <v>7331</v>
      </c>
      <c r="F4303" s="29" t="s">
        <v>18891</v>
      </c>
      <c r="G4303" t="s">
        <v>41</v>
      </c>
    </row>
    <row r="4304" spans="1:7" x14ac:dyDescent="0.25">
      <c r="A4304" s="29" t="s">
        <v>13575</v>
      </c>
      <c r="B4304" s="29" t="s">
        <v>13576</v>
      </c>
      <c r="C4304" s="82">
        <v>44221</v>
      </c>
      <c r="D4304" s="29" t="s">
        <v>18896</v>
      </c>
      <c r="F4304" s="29" t="s">
        <v>18894</v>
      </c>
      <c r="G4304" t="s">
        <v>41</v>
      </c>
    </row>
    <row r="4305" spans="1:7" x14ac:dyDescent="0.25">
      <c r="A4305" s="29" t="s">
        <v>13577</v>
      </c>
      <c r="B4305" s="29" t="s">
        <v>13578</v>
      </c>
      <c r="C4305" s="82">
        <v>44221</v>
      </c>
      <c r="D4305" s="29" t="s">
        <v>18896</v>
      </c>
      <c r="E4305" s="31">
        <v>7331</v>
      </c>
      <c r="F4305" s="29" t="s">
        <v>18891</v>
      </c>
      <c r="G4305" t="s">
        <v>41</v>
      </c>
    </row>
    <row r="4306" spans="1:7" x14ac:dyDescent="0.25">
      <c r="A4306" s="29" t="s">
        <v>13579</v>
      </c>
      <c r="B4306" s="29" t="s">
        <v>13580</v>
      </c>
      <c r="C4306" s="82">
        <v>44221</v>
      </c>
      <c r="D4306" s="29" t="s">
        <v>18896</v>
      </c>
      <c r="F4306" s="29" t="s">
        <v>18894</v>
      </c>
      <c r="G4306" t="s">
        <v>41</v>
      </c>
    </row>
    <row r="4307" spans="1:7" x14ac:dyDescent="0.25">
      <c r="A4307" s="29" t="s">
        <v>13581</v>
      </c>
      <c r="B4307" s="29" t="s">
        <v>13582</v>
      </c>
      <c r="C4307" s="82">
        <v>44221</v>
      </c>
      <c r="D4307" s="29" t="s">
        <v>18896</v>
      </c>
      <c r="F4307" s="29" t="s">
        <v>18894</v>
      </c>
      <c r="G4307" t="s">
        <v>41</v>
      </c>
    </row>
    <row r="4308" spans="1:7" x14ac:dyDescent="0.25">
      <c r="A4308" s="29" t="s">
        <v>13583</v>
      </c>
      <c r="B4308" s="29" t="s">
        <v>13584</v>
      </c>
      <c r="C4308" s="82">
        <v>44221</v>
      </c>
      <c r="D4308" s="29" t="s">
        <v>18896</v>
      </c>
      <c r="E4308" s="31">
        <v>7390</v>
      </c>
      <c r="F4308" s="29" t="s">
        <v>18891</v>
      </c>
      <c r="G4308" t="s">
        <v>41</v>
      </c>
    </row>
    <row r="4309" spans="1:7" x14ac:dyDescent="0.25">
      <c r="A4309" s="29" t="s">
        <v>13586</v>
      </c>
      <c r="B4309" s="29" t="s">
        <v>13587</v>
      </c>
      <c r="C4309" s="82">
        <v>44224</v>
      </c>
      <c r="D4309" s="29" t="s">
        <v>18896</v>
      </c>
      <c r="F4309" s="29" t="s">
        <v>18894</v>
      </c>
      <c r="G4309" t="s">
        <v>41</v>
      </c>
    </row>
    <row r="4310" spans="1:7" x14ac:dyDescent="0.25">
      <c r="A4310" s="29" t="s">
        <v>13588</v>
      </c>
      <c r="B4310" s="29" t="s">
        <v>13589</v>
      </c>
      <c r="C4310" s="82">
        <v>44224</v>
      </c>
      <c r="D4310" s="29" t="s">
        <v>18896</v>
      </c>
      <c r="F4310" s="29" t="s">
        <v>18894</v>
      </c>
      <c r="G4310" t="s">
        <v>41</v>
      </c>
    </row>
    <row r="4311" spans="1:7" x14ac:dyDescent="0.25">
      <c r="A4311" s="29" t="s">
        <v>13590</v>
      </c>
      <c r="B4311" s="29" t="s">
        <v>13591</v>
      </c>
      <c r="C4311" s="82">
        <v>44224</v>
      </c>
      <c r="D4311" s="29" t="s">
        <v>18896</v>
      </c>
      <c r="F4311" s="29" t="s">
        <v>18894</v>
      </c>
      <c r="G4311" t="s">
        <v>41</v>
      </c>
    </row>
    <row r="4312" spans="1:7" x14ac:dyDescent="0.25">
      <c r="A4312" s="29" t="s">
        <v>13592</v>
      </c>
      <c r="B4312" s="29" t="s">
        <v>13593</v>
      </c>
      <c r="C4312" s="82">
        <v>44224</v>
      </c>
      <c r="D4312" s="29" t="s">
        <v>18896</v>
      </c>
      <c r="F4312" s="29" t="s">
        <v>18894</v>
      </c>
      <c r="G4312" t="s">
        <v>41</v>
      </c>
    </row>
    <row r="4313" spans="1:7" x14ac:dyDescent="0.25">
      <c r="A4313" s="29" t="s">
        <v>13594</v>
      </c>
      <c r="B4313" s="29" t="s">
        <v>13595</v>
      </c>
      <c r="C4313" s="82">
        <v>44224</v>
      </c>
      <c r="D4313" s="29" t="s">
        <v>18896</v>
      </c>
      <c r="F4313" s="29" t="s">
        <v>18894</v>
      </c>
      <c r="G4313" t="s">
        <v>41</v>
      </c>
    </row>
    <row r="4314" spans="1:7" x14ac:dyDescent="0.25">
      <c r="A4314" s="29" t="s">
        <v>13597</v>
      </c>
      <c r="B4314" s="29" t="s">
        <v>13598</v>
      </c>
      <c r="C4314" s="82">
        <v>44224</v>
      </c>
      <c r="D4314" s="29" t="s">
        <v>18896</v>
      </c>
      <c r="F4314" s="29" t="s">
        <v>18894</v>
      </c>
      <c r="G4314" t="s">
        <v>41</v>
      </c>
    </row>
    <row r="4315" spans="1:7" x14ac:dyDescent="0.25">
      <c r="A4315" s="29" t="s">
        <v>13599</v>
      </c>
      <c r="B4315" s="29" t="s">
        <v>13600</v>
      </c>
      <c r="C4315" s="82">
        <v>44224</v>
      </c>
      <c r="D4315" s="29" t="s">
        <v>18896</v>
      </c>
      <c r="F4315" s="29" t="s">
        <v>18894</v>
      </c>
      <c r="G4315" t="s">
        <v>41</v>
      </c>
    </row>
    <row r="4316" spans="1:7" x14ac:dyDescent="0.25">
      <c r="A4316" s="29" t="s">
        <v>13601</v>
      </c>
      <c r="B4316" s="29" t="s">
        <v>13602</v>
      </c>
      <c r="C4316" s="82">
        <v>44224</v>
      </c>
      <c r="D4316" s="29" t="s">
        <v>18896</v>
      </c>
      <c r="F4316" s="29" t="s">
        <v>18894</v>
      </c>
      <c r="G4316" t="s">
        <v>563</v>
      </c>
    </row>
    <row r="4317" spans="1:7" x14ac:dyDescent="0.25">
      <c r="A4317" s="29" t="s">
        <v>13604</v>
      </c>
      <c r="B4317" s="29" t="s">
        <v>13605</v>
      </c>
      <c r="C4317" s="82">
        <v>44224</v>
      </c>
      <c r="D4317" s="29" t="s">
        <v>18896</v>
      </c>
      <c r="E4317" s="31">
        <v>8020</v>
      </c>
      <c r="F4317" s="29" t="s">
        <v>18893</v>
      </c>
      <c r="G4317" t="s">
        <v>34</v>
      </c>
    </row>
    <row r="4318" spans="1:7" x14ac:dyDescent="0.25">
      <c r="A4318" s="29" t="s">
        <v>13607</v>
      </c>
      <c r="B4318" s="29" t="s">
        <v>13608</v>
      </c>
      <c r="C4318" s="82">
        <v>44224</v>
      </c>
      <c r="D4318" s="29" t="s">
        <v>18896</v>
      </c>
      <c r="E4318" s="31">
        <v>8520</v>
      </c>
      <c r="F4318" s="29" t="s">
        <v>18893</v>
      </c>
      <c r="G4318" t="s">
        <v>25</v>
      </c>
    </row>
    <row r="4319" spans="1:7" x14ac:dyDescent="0.25">
      <c r="A4319" s="29" t="s">
        <v>13610</v>
      </c>
      <c r="B4319" s="29" t="s">
        <v>13611</v>
      </c>
      <c r="C4319" s="82">
        <v>44224</v>
      </c>
      <c r="D4319" s="29" t="s">
        <v>18896</v>
      </c>
      <c r="E4319" s="31">
        <v>8587</v>
      </c>
      <c r="F4319" s="29" t="s">
        <v>18893</v>
      </c>
      <c r="G4319" t="s">
        <v>25</v>
      </c>
    </row>
    <row r="4320" spans="1:7" x14ac:dyDescent="0.25">
      <c r="A4320" s="29" t="s">
        <v>13612</v>
      </c>
      <c r="B4320" s="29" t="s">
        <v>13613</v>
      </c>
      <c r="C4320" s="82">
        <v>44224</v>
      </c>
      <c r="D4320" s="29" t="s">
        <v>18896</v>
      </c>
      <c r="E4320" s="31">
        <v>8840</v>
      </c>
      <c r="F4320" s="29" t="s">
        <v>18893</v>
      </c>
      <c r="G4320" t="s">
        <v>5258</v>
      </c>
    </row>
    <row r="4321" spans="1:7" x14ac:dyDescent="0.25">
      <c r="A4321" s="29" t="s">
        <v>13615</v>
      </c>
      <c r="B4321" s="29" t="s">
        <v>13616</v>
      </c>
      <c r="C4321" s="82">
        <v>44224</v>
      </c>
      <c r="D4321" s="29" t="s">
        <v>18896</v>
      </c>
      <c r="E4321" s="31">
        <v>9890</v>
      </c>
      <c r="F4321" s="29" t="s">
        <v>18894</v>
      </c>
      <c r="G4321" t="s">
        <v>34</v>
      </c>
    </row>
    <row r="4322" spans="1:7" x14ac:dyDescent="0.25">
      <c r="A4322" s="29" t="s">
        <v>13617</v>
      </c>
      <c r="B4322" s="29" t="s">
        <v>13618</v>
      </c>
      <c r="C4322" s="82">
        <v>44224</v>
      </c>
      <c r="D4322" s="29" t="s">
        <v>18896</v>
      </c>
      <c r="E4322" s="31">
        <v>2950</v>
      </c>
      <c r="F4322" s="29" t="s">
        <v>18887</v>
      </c>
      <c r="G4322" t="s">
        <v>41</v>
      </c>
    </row>
    <row r="4323" spans="1:7" x14ac:dyDescent="0.25">
      <c r="A4323" s="29" t="s">
        <v>13619</v>
      </c>
      <c r="B4323" s="29" t="s">
        <v>13620</v>
      </c>
      <c r="C4323" s="82">
        <v>44224</v>
      </c>
      <c r="D4323" s="29" t="s">
        <v>18896</v>
      </c>
      <c r="F4323" s="29" t="s">
        <v>18894</v>
      </c>
      <c r="G4323" t="s">
        <v>41</v>
      </c>
    </row>
    <row r="4324" spans="1:7" x14ac:dyDescent="0.25">
      <c r="A4324" s="29" t="s">
        <v>13622</v>
      </c>
      <c r="B4324" s="29" t="s">
        <v>13623</v>
      </c>
      <c r="C4324" s="82">
        <v>44224</v>
      </c>
      <c r="D4324" s="29" t="s">
        <v>18896</v>
      </c>
      <c r="E4324" s="31">
        <v>7730</v>
      </c>
      <c r="F4324" s="29" t="s">
        <v>18891</v>
      </c>
      <c r="G4324" t="s">
        <v>76</v>
      </c>
    </row>
    <row r="4325" spans="1:7" x14ac:dyDescent="0.25">
      <c r="A4325" s="29" t="s">
        <v>13624</v>
      </c>
      <c r="B4325" s="29" t="s">
        <v>13625</v>
      </c>
      <c r="C4325" s="82">
        <v>44224</v>
      </c>
      <c r="D4325" s="29" t="s">
        <v>18896</v>
      </c>
      <c r="E4325" s="31">
        <v>8940</v>
      </c>
      <c r="F4325" s="29" t="s">
        <v>18893</v>
      </c>
      <c r="G4325" t="s">
        <v>41</v>
      </c>
    </row>
    <row r="4326" spans="1:7" x14ac:dyDescent="0.25">
      <c r="A4326" s="29" t="s">
        <v>13627</v>
      </c>
      <c r="B4326" s="29" t="s">
        <v>13628</v>
      </c>
      <c r="C4326" s="82">
        <v>44224</v>
      </c>
      <c r="D4326" s="29" t="s">
        <v>18896</v>
      </c>
      <c r="E4326" s="31">
        <v>8880</v>
      </c>
      <c r="F4326" s="29" t="s">
        <v>18893</v>
      </c>
      <c r="G4326" t="s">
        <v>841</v>
      </c>
    </row>
    <row r="4327" spans="1:7" x14ac:dyDescent="0.25">
      <c r="A4327" s="29" t="s">
        <v>13629</v>
      </c>
      <c r="B4327" s="29" t="s">
        <v>13630</v>
      </c>
      <c r="C4327" s="82">
        <v>44225</v>
      </c>
      <c r="D4327" s="29" t="s">
        <v>18896</v>
      </c>
      <c r="E4327" s="31">
        <v>7700</v>
      </c>
      <c r="F4327" s="29" t="s">
        <v>18891</v>
      </c>
      <c r="G4327" t="s">
        <v>76</v>
      </c>
    </row>
    <row r="4328" spans="1:7" x14ac:dyDescent="0.25">
      <c r="A4328" s="29" t="s">
        <v>13631</v>
      </c>
      <c r="B4328" s="29" t="s">
        <v>13632</v>
      </c>
      <c r="C4328" s="82">
        <v>44225</v>
      </c>
      <c r="D4328" s="29" t="s">
        <v>18896</v>
      </c>
      <c r="E4328" s="31">
        <v>7040</v>
      </c>
      <c r="F4328" s="29" t="s">
        <v>18891</v>
      </c>
      <c r="G4328" t="s">
        <v>563</v>
      </c>
    </row>
    <row r="4329" spans="1:7" x14ac:dyDescent="0.25">
      <c r="A4329" s="29" t="s">
        <v>13634</v>
      </c>
      <c r="B4329" s="29" t="s">
        <v>13635</v>
      </c>
      <c r="C4329" s="82">
        <v>44225</v>
      </c>
      <c r="D4329" s="29" t="s">
        <v>18896</v>
      </c>
      <c r="E4329" s="31">
        <v>7040</v>
      </c>
      <c r="F4329" s="29" t="s">
        <v>18891</v>
      </c>
      <c r="G4329" t="s">
        <v>41</v>
      </c>
    </row>
    <row r="4330" spans="1:7" x14ac:dyDescent="0.25">
      <c r="A4330" s="29" t="s">
        <v>13637</v>
      </c>
      <c r="B4330" s="29" t="s">
        <v>13638</v>
      </c>
      <c r="C4330" s="82">
        <v>44258</v>
      </c>
      <c r="D4330" s="29" t="s">
        <v>18896</v>
      </c>
      <c r="F4330" s="29" t="s">
        <v>18894</v>
      </c>
      <c r="G4330" t="s">
        <v>41</v>
      </c>
    </row>
    <row r="4331" spans="1:7" x14ac:dyDescent="0.25">
      <c r="A4331" s="29" t="s">
        <v>13640</v>
      </c>
      <c r="B4331" s="29" t="s">
        <v>13641</v>
      </c>
      <c r="C4331" s="82">
        <v>44225</v>
      </c>
      <c r="D4331" s="29" t="s">
        <v>18896</v>
      </c>
      <c r="F4331" s="29" t="s">
        <v>18894</v>
      </c>
      <c r="G4331" t="s">
        <v>41</v>
      </c>
    </row>
    <row r="4332" spans="1:7" x14ac:dyDescent="0.25">
      <c r="A4332" s="29" t="s">
        <v>13642</v>
      </c>
      <c r="B4332" s="29" t="s">
        <v>13643</v>
      </c>
      <c r="C4332" s="82">
        <v>44258</v>
      </c>
      <c r="D4332" s="29" t="s">
        <v>18896</v>
      </c>
      <c r="F4332" s="29" t="s">
        <v>18894</v>
      </c>
      <c r="G4332" t="s">
        <v>41</v>
      </c>
    </row>
    <row r="4333" spans="1:7" x14ac:dyDescent="0.25">
      <c r="A4333" s="29" t="s">
        <v>13645</v>
      </c>
      <c r="B4333" s="29" t="s">
        <v>13646</v>
      </c>
      <c r="C4333" s="82">
        <v>44225</v>
      </c>
      <c r="D4333" s="29" t="s">
        <v>18896</v>
      </c>
      <c r="F4333" s="29" t="s">
        <v>18894</v>
      </c>
      <c r="G4333" t="s">
        <v>41</v>
      </c>
    </row>
    <row r="4334" spans="1:7" x14ac:dyDescent="0.25">
      <c r="A4334" s="29" t="s">
        <v>13648</v>
      </c>
      <c r="B4334" s="29" t="s">
        <v>13649</v>
      </c>
      <c r="C4334" s="82">
        <v>44225</v>
      </c>
      <c r="D4334" s="29" t="s">
        <v>18896</v>
      </c>
      <c r="E4334" s="31">
        <v>7134</v>
      </c>
      <c r="F4334" s="29" t="s">
        <v>18891</v>
      </c>
      <c r="G4334" t="s">
        <v>41</v>
      </c>
    </row>
    <row r="4335" spans="1:7" x14ac:dyDescent="0.25">
      <c r="A4335" s="29" t="s">
        <v>13651</v>
      </c>
      <c r="B4335" s="29" t="s">
        <v>13652</v>
      </c>
      <c r="C4335" s="82">
        <v>44225</v>
      </c>
      <c r="D4335" s="29" t="s">
        <v>18896</v>
      </c>
      <c r="E4335" s="31">
        <v>7134</v>
      </c>
      <c r="F4335" s="29" t="s">
        <v>18891</v>
      </c>
      <c r="G4335" t="s">
        <v>25</v>
      </c>
    </row>
    <row r="4336" spans="1:7" x14ac:dyDescent="0.25">
      <c r="A4336" s="29" t="s">
        <v>13654</v>
      </c>
      <c r="B4336" s="29" t="s">
        <v>13655</v>
      </c>
      <c r="C4336" s="82">
        <v>44258</v>
      </c>
      <c r="D4336" s="29" t="s">
        <v>18896</v>
      </c>
      <c r="F4336" s="29" t="s">
        <v>18894</v>
      </c>
      <c r="G4336" t="s">
        <v>25</v>
      </c>
    </row>
    <row r="4337" spans="1:7" x14ac:dyDescent="0.25">
      <c r="A4337" s="29" t="s">
        <v>13656</v>
      </c>
      <c r="B4337" s="29" t="s">
        <v>13657</v>
      </c>
      <c r="C4337" s="82">
        <v>44258</v>
      </c>
      <c r="D4337" s="29" t="s">
        <v>18896</v>
      </c>
      <c r="F4337" s="29" t="s">
        <v>18894</v>
      </c>
      <c r="G4337" t="s">
        <v>205</v>
      </c>
    </row>
    <row r="4338" spans="1:7" x14ac:dyDescent="0.25">
      <c r="A4338" s="29" t="s">
        <v>13658</v>
      </c>
      <c r="B4338" s="29" t="s">
        <v>13659</v>
      </c>
      <c r="C4338" s="82">
        <v>44225</v>
      </c>
      <c r="D4338" s="29" t="s">
        <v>18896</v>
      </c>
      <c r="E4338" s="31">
        <v>7331</v>
      </c>
      <c r="F4338" s="29" t="s">
        <v>18891</v>
      </c>
      <c r="G4338" t="s">
        <v>34</v>
      </c>
    </row>
    <row r="4339" spans="1:7" x14ac:dyDescent="0.25">
      <c r="A4339" s="29" t="s">
        <v>13661</v>
      </c>
      <c r="B4339" s="29" t="s">
        <v>13662</v>
      </c>
      <c r="C4339" s="82">
        <v>44225</v>
      </c>
      <c r="D4339" s="29" t="s">
        <v>18896</v>
      </c>
      <c r="E4339" s="31">
        <v>8650</v>
      </c>
      <c r="F4339" s="29" t="s">
        <v>18893</v>
      </c>
      <c r="G4339" t="s">
        <v>25</v>
      </c>
    </row>
    <row r="4340" spans="1:7" x14ac:dyDescent="0.25">
      <c r="A4340" s="29" t="s">
        <v>13664</v>
      </c>
      <c r="B4340" s="29" t="s">
        <v>13665</v>
      </c>
      <c r="C4340" s="82">
        <v>44225</v>
      </c>
      <c r="D4340" s="29" t="s">
        <v>18896</v>
      </c>
      <c r="E4340" s="31">
        <v>8790</v>
      </c>
      <c r="F4340" s="29" t="s">
        <v>18893</v>
      </c>
      <c r="G4340" t="s">
        <v>76</v>
      </c>
    </row>
    <row r="4341" spans="1:7" x14ac:dyDescent="0.25">
      <c r="A4341" s="29" t="s">
        <v>13666</v>
      </c>
      <c r="B4341" s="29" t="s">
        <v>13667</v>
      </c>
      <c r="C4341" s="82">
        <v>44225</v>
      </c>
      <c r="D4341" s="29" t="s">
        <v>18896</v>
      </c>
      <c r="E4341" s="31">
        <v>8501</v>
      </c>
      <c r="F4341" s="29" t="s">
        <v>18893</v>
      </c>
      <c r="G4341" t="s">
        <v>25</v>
      </c>
    </row>
    <row r="4342" spans="1:7" x14ac:dyDescent="0.25">
      <c r="A4342" s="29" t="s">
        <v>13668</v>
      </c>
      <c r="B4342" s="29" t="s">
        <v>13669</v>
      </c>
      <c r="C4342" s="82">
        <v>44225</v>
      </c>
      <c r="D4342" s="29" t="s">
        <v>18896</v>
      </c>
      <c r="E4342" s="31">
        <v>9100</v>
      </c>
      <c r="F4342" s="29" t="s">
        <v>18894</v>
      </c>
      <c r="G4342" t="s">
        <v>25</v>
      </c>
    </row>
    <row r="4343" spans="1:7" x14ac:dyDescent="0.25">
      <c r="A4343" s="29" t="s">
        <v>13670</v>
      </c>
      <c r="B4343" s="29" t="s">
        <v>13671</v>
      </c>
      <c r="C4343" s="82">
        <v>44225</v>
      </c>
      <c r="D4343" s="29" t="s">
        <v>18896</v>
      </c>
      <c r="E4343" s="31">
        <v>8500</v>
      </c>
      <c r="F4343" s="29" t="s">
        <v>18893</v>
      </c>
      <c r="G4343" t="s">
        <v>841</v>
      </c>
    </row>
    <row r="4344" spans="1:7" x14ac:dyDescent="0.25">
      <c r="A4344" s="29" t="s">
        <v>13673</v>
      </c>
      <c r="B4344" s="29" t="s">
        <v>13674</v>
      </c>
      <c r="C4344" s="82">
        <v>44225</v>
      </c>
      <c r="D4344" s="29" t="s">
        <v>18896</v>
      </c>
      <c r="E4344" s="31">
        <v>1040</v>
      </c>
      <c r="F4344" s="29" t="s">
        <v>18884</v>
      </c>
      <c r="G4344" t="s">
        <v>563</v>
      </c>
    </row>
    <row r="4345" spans="1:7" x14ac:dyDescent="0.25">
      <c r="A4345" s="29" t="s">
        <v>13675</v>
      </c>
      <c r="B4345" s="29" t="s">
        <v>13676</v>
      </c>
      <c r="C4345" s="82">
        <v>44225</v>
      </c>
      <c r="D4345" s="29" t="s">
        <v>18896</v>
      </c>
      <c r="F4345" s="29" t="s">
        <v>18894</v>
      </c>
      <c r="G4345" t="s">
        <v>76</v>
      </c>
    </row>
    <row r="4346" spans="1:7" x14ac:dyDescent="0.25">
      <c r="A4346" s="29" t="s">
        <v>13678</v>
      </c>
      <c r="B4346" s="29" t="s">
        <v>13679</v>
      </c>
      <c r="C4346" s="82">
        <v>44225</v>
      </c>
      <c r="D4346" s="29" t="s">
        <v>18896</v>
      </c>
      <c r="F4346" s="29" t="s">
        <v>18894</v>
      </c>
      <c r="G4346" t="s">
        <v>76</v>
      </c>
    </row>
    <row r="4347" spans="1:7" x14ac:dyDescent="0.25">
      <c r="A4347" s="29" t="s">
        <v>13681</v>
      </c>
      <c r="B4347" s="29" t="s">
        <v>13682</v>
      </c>
      <c r="C4347" s="82">
        <v>44225</v>
      </c>
      <c r="D4347" s="29" t="s">
        <v>18896</v>
      </c>
      <c r="E4347" s="31">
        <v>8510</v>
      </c>
      <c r="F4347" s="29" t="s">
        <v>18893</v>
      </c>
      <c r="G4347" t="s">
        <v>76</v>
      </c>
    </row>
    <row r="4348" spans="1:7" x14ac:dyDescent="0.25">
      <c r="A4348" s="29" t="s">
        <v>13684</v>
      </c>
      <c r="B4348" s="29" t="s">
        <v>13685</v>
      </c>
      <c r="C4348" s="82">
        <v>44225</v>
      </c>
      <c r="D4348" s="29" t="s">
        <v>18896</v>
      </c>
      <c r="E4348" s="31">
        <v>8980</v>
      </c>
      <c r="F4348" s="29" t="s">
        <v>18893</v>
      </c>
      <c r="G4348" t="s">
        <v>528</v>
      </c>
    </row>
    <row r="4349" spans="1:7" x14ac:dyDescent="0.25">
      <c r="A4349" s="29" t="s">
        <v>13686</v>
      </c>
      <c r="B4349" s="29" t="s">
        <v>13687</v>
      </c>
      <c r="C4349" s="82">
        <v>44258</v>
      </c>
      <c r="D4349" s="29" t="s">
        <v>18896</v>
      </c>
      <c r="F4349" s="29" t="s">
        <v>18894</v>
      </c>
      <c r="G4349" t="s">
        <v>76</v>
      </c>
    </row>
    <row r="4350" spans="1:7" x14ac:dyDescent="0.25">
      <c r="A4350" s="29" t="s">
        <v>13689</v>
      </c>
      <c r="B4350" s="29" t="s">
        <v>13690</v>
      </c>
      <c r="C4350" s="82">
        <v>44258</v>
      </c>
      <c r="D4350" s="29" t="s">
        <v>18896</v>
      </c>
      <c r="F4350" s="29" t="s">
        <v>18894</v>
      </c>
      <c r="G4350" t="s">
        <v>76</v>
      </c>
    </row>
    <row r="4351" spans="1:7" x14ac:dyDescent="0.25">
      <c r="A4351" s="29" t="s">
        <v>13692</v>
      </c>
      <c r="B4351" s="29" t="s">
        <v>13693</v>
      </c>
      <c r="C4351" s="82">
        <v>44225</v>
      </c>
      <c r="D4351" s="29" t="s">
        <v>18896</v>
      </c>
      <c r="E4351" s="31">
        <v>8800</v>
      </c>
      <c r="F4351" s="29" t="s">
        <v>18893</v>
      </c>
      <c r="G4351" t="s">
        <v>490</v>
      </c>
    </row>
    <row r="4352" spans="1:7" x14ac:dyDescent="0.25">
      <c r="A4352" s="29" t="s">
        <v>13695</v>
      </c>
      <c r="B4352" s="29" t="s">
        <v>13696</v>
      </c>
      <c r="C4352" s="82">
        <v>44252</v>
      </c>
      <c r="D4352" s="29" t="s">
        <v>18896</v>
      </c>
      <c r="E4352" s="31">
        <v>9860</v>
      </c>
      <c r="F4352" s="29" t="s">
        <v>18894</v>
      </c>
      <c r="G4352" t="s">
        <v>34</v>
      </c>
    </row>
    <row r="4353" spans="1:7" x14ac:dyDescent="0.25">
      <c r="A4353" s="29" t="s">
        <v>13698</v>
      </c>
      <c r="B4353" s="29" t="s">
        <v>13699</v>
      </c>
      <c r="C4353" s="82">
        <v>44252</v>
      </c>
      <c r="D4353" s="29" t="s">
        <v>18896</v>
      </c>
      <c r="E4353" s="31">
        <v>9660</v>
      </c>
      <c r="F4353" s="29" t="s">
        <v>18894</v>
      </c>
      <c r="G4353" t="s">
        <v>490</v>
      </c>
    </row>
    <row r="4354" spans="1:7" x14ac:dyDescent="0.25">
      <c r="A4354" s="29" t="s">
        <v>13700</v>
      </c>
      <c r="B4354" s="29" t="s">
        <v>13701</v>
      </c>
      <c r="C4354" s="82">
        <v>44257</v>
      </c>
      <c r="D4354" s="29" t="s">
        <v>18896</v>
      </c>
      <c r="F4354" s="29" t="s">
        <v>18894</v>
      </c>
      <c r="G4354" t="s">
        <v>76</v>
      </c>
    </row>
    <row r="4355" spans="1:7" x14ac:dyDescent="0.25">
      <c r="A4355" s="29" t="s">
        <v>13703</v>
      </c>
      <c r="B4355" s="29" t="s">
        <v>13704</v>
      </c>
      <c r="C4355" s="82">
        <v>44257</v>
      </c>
      <c r="D4355" s="29" t="s">
        <v>18896</v>
      </c>
      <c r="E4355" s="31">
        <v>9000</v>
      </c>
      <c r="F4355" s="29" t="s">
        <v>18894</v>
      </c>
      <c r="G4355" t="s">
        <v>221</v>
      </c>
    </row>
    <row r="4356" spans="1:7" x14ac:dyDescent="0.25">
      <c r="A4356" s="29" t="s">
        <v>13706</v>
      </c>
      <c r="B4356" s="29" t="s">
        <v>13707</v>
      </c>
      <c r="C4356" s="82">
        <v>44257</v>
      </c>
      <c r="D4356" s="29" t="s">
        <v>18896</v>
      </c>
      <c r="E4356" s="31">
        <v>9500</v>
      </c>
      <c r="F4356" s="29" t="s">
        <v>18894</v>
      </c>
      <c r="G4356" t="s">
        <v>76</v>
      </c>
    </row>
    <row r="4357" spans="1:7" x14ac:dyDescent="0.25">
      <c r="A4357" s="29" t="s">
        <v>13709</v>
      </c>
      <c r="B4357" s="29" t="s">
        <v>13710</v>
      </c>
      <c r="C4357" s="82">
        <v>44257</v>
      </c>
      <c r="D4357" s="29" t="s">
        <v>18896</v>
      </c>
      <c r="F4357" s="29" t="s">
        <v>18894</v>
      </c>
      <c r="G4357" t="s">
        <v>490</v>
      </c>
    </row>
    <row r="4358" spans="1:7" x14ac:dyDescent="0.25">
      <c r="A4358" s="29" t="s">
        <v>13712</v>
      </c>
      <c r="B4358" s="29" t="s">
        <v>13713</v>
      </c>
      <c r="C4358" s="82">
        <v>44257</v>
      </c>
      <c r="D4358" s="29" t="s">
        <v>18896</v>
      </c>
      <c r="E4358" s="31">
        <v>9890</v>
      </c>
      <c r="F4358" s="29" t="s">
        <v>18894</v>
      </c>
      <c r="G4358" t="s">
        <v>76</v>
      </c>
    </row>
    <row r="4359" spans="1:7" x14ac:dyDescent="0.25">
      <c r="A4359" s="29" t="s">
        <v>13714</v>
      </c>
      <c r="B4359" s="29" t="s">
        <v>13715</v>
      </c>
      <c r="C4359" s="82">
        <v>44257</v>
      </c>
      <c r="D4359" s="29" t="s">
        <v>18896</v>
      </c>
      <c r="E4359" s="31">
        <v>9420</v>
      </c>
      <c r="F4359" s="29" t="s">
        <v>18894</v>
      </c>
      <c r="G4359" t="s">
        <v>528</v>
      </c>
    </row>
    <row r="4360" spans="1:7" x14ac:dyDescent="0.25">
      <c r="A4360" s="29" t="s">
        <v>13716</v>
      </c>
      <c r="B4360" s="29" t="s">
        <v>13717</v>
      </c>
      <c r="C4360" s="82">
        <v>44258</v>
      </c>
      <c r="D4360" s="29" t="s">
        <v>18896</v>
      </c>
      <c r="F4360" s="29" t="s">
        <v>18894</v>
      </c>
      <c r="G4360" t="s">
        <v>490</v>
      </c>
    </row>
    <row r="4361" spans="1:7" x14ac:dyDescent="0.25">
      <c r="A4361" s="29" t="s">
        <v>13718</v>
      </c>
      <c r="B4361" s="29" t="s">
        <v>13719</v>
      </c>
      <c r="C4361" s="82">
        <v>44257</v>
      </c>
      <c r="D4361" s="29" t="s">
        <v>18896</v>
      </c>
      <c r="E4361" s="31">
        <v>9400</v>
      </c>
      <c r="F4361" s="29" t="s">
        <v>18894</v>
      </c>
      <c r="G4361" t="s">
        <v>76</v>
      </c>
    </row>
    <row r="4362" spans="1:7" x14ac:dyDescent="0.25">
      <c r="A4362" s="29" t="s">
        <v>13721</v>
      </c>
      <c r="B4362" s="29" t="s">
        <v>13722</v>
      </c>
      <c r="C4362" s="82">
        <v>44257</v>
      </c>
      <c r="D4362" s="29" t="s">
        <v>18896</v>
      </c>
      <c r="E4362" s="31">
        <v>9340</v>
      </c>
      <c r="F4362" s="29" t="s">
        <v>18894</v>
      </c>
      <c r="G4362" t="s">
        <v>76</v>
      </c>
    </row>
    <row r="4363" spans="1:7" x14ac:dyDescent="0.25">
      <c r="A4363" s="29" t="s">
        <v>13724</v>
      </c>
      <c r="B4363" s="29" t="s">
        <v>13725</v>
      </c>
      <c r="C4363" s="82">
        <v>44257</v>
      </c>
      <c r="D4363" s="29" t="s">
        <v>18896</v>
      </c>
      <c r="E4363" s="31">
        <v>9401</v>
      </c>
      <c r="F4363" s="29" t="s">
        <v>18894</v>
      </c>
      <c r="G4363" t="s">
        <v>490</v>
      </c>
    </row>
    <row r="4364" spans="1:7" x14ac:dyDescent="0.25">
      <c r="A4364" s="29" t="s">
        <v>13727</v>
      </c>
      <c r="B4364" s="29" t="s">
        <v>13728</v>
      </c>
      <c r="C4364" s="82">
        <v>44257</v>
      </c>
      <c r="D4364" s="29" t="s">
        <v>18896</v>
      </c>
      <c r="E4364" s="31">
        <v>9400</v>
      </c>
      <c r="F4364" s="29" t="s">
        <v>18894</v>
      </c>
      <c r="G4364" t="s">
        <v>76</v>
      </c>
    </row>
    <row r="4365" spans="1:7" x14ac:dyDescent="0.25">
      <c r="A4365" s="29" t="s">
        <v>13730</v>
      </c>
      <c r="B4365" s="29" t="s">
        <v>13731</v>
      </c>
      <c r="C4365" s="82">
        <v>44257</v>
      </c>
      <c r="D4365" s="29" t="s">
        <v>18896</v>
      </c>
      <c r="E4365" s="31">
        <v>9700</v>
      </c>
      <c r="F4365" s="29" t="s">
        <v>18894</v>
      </c>
      <c r="G4365" t="s">
        <v>221</v>
      </c>
    </row>
    <row r="4366" spans="1:7" x14ac:dyDescent="0.25">
      <c r="A4366" s="29" t="s">
        <v>10776</v>
      </c>
      <c r="B4366" s="29" t="s">
        <v>10777</v>
      </c>
      <c r="C4366" s="82">
        <v>44256</v>
      </c>
      <c r="D4366" s="29" t="s">
        <v>18896</v>
      </c>
      <c r="F4366" s="29" t="s">
        <v>18894</v>
      </c>
      <c r="G4366" t="s">
        <v>34</v>
      </c>
    </row>
    <row r="4367" spans="1:7" x14ac:dyDescent="0.25">
      <c r="A4367" s="29" t="s">
        <v>10779</v>
      </c>
      <c r="B4367" s="29" t="s">
        <v>10780</v>
      </c>
      <c r="C4367" s="82">
        <v>44257</v>
      </c>
      <c r="D4367" s="29" t="s">
        <v>18896</v>
      </c>
      <c r="E4367" s="31">
        <v>1570</v>
      </c>
      <c r="F4367" s="29" t="s">
        <v>18886</v>
      </c>
      <c r="G4367" t="s">
        <v>528</v>
      </c>
    </row>
    <row r="4368" spans="1:7" x14ac:dyDescent="0.25">
      <c r="A4368" s="29" t="s">
        <v>10782</v>
      </c>
      <c r="B4368" s="29" t="s">
        <v>10783</v>
      </c>
      <c r="C4368" s="82">
        <v>44256</v>
      </c>
      <c r="D4368" s="29" t="s">
        <v>18896</v>
      </c>
      <c r="E4368" s="31">
        <v>8670</v>
      </c>
      <c r="F4368" s="29" t="s">
        <v>18893</v>
      </c>
      <c r="G4368" t="s">
        <v>490</v>
      </c>
    </row>
    <row r="4369" spans="1:7" x14ac:dyDescent="0.25">
      <c r="A4369" s="29" t="s">
        <v>10785</v>
      </c>
      <c r="B4369" s="29" t="s">
        <v>10786</v>
      </c>
      <c r="C4369" s="82">
        <v>44256</v>
      </c>
      <c r="D4369" s="29" t="s">
        <v>18896</v>
      </c>
      <c r="F4369" s="29" t="s">
        <v>18894</v>
      </c>
      <c r="G4369" t="s">
        <v>221</v>
      </c>
    </row>
    <row r="4370" spans="1:7" x14ac:dyDescent="0.25">
      <c r="A4370" s="29" t="s">
        <v>10788</v>
      </c>
      <c r="B4370" s="29" t="s">
        <v>10789</v>
      </c>
      <c r="C4370" s="82">
        <v>44258</v>
      </c>
      <c r="D4370" s="29" t="s">
        <v>18896</v>
      </c>
      <c r="F4370" s="29" t="s">
        <v>18894</v>
      </c>
      <c r="G4370" t="s">
        <v>76</v>
      </c>
    </row>
    <row r="4371" spans="1:7" x14ac:dyDescent="0.25">
      <c r="A4371" s="29" t="s">
        <v>10790</v>
      </c>
      <c r="B4371" s="29" t="s">
        <v>10791</v>
      </c>
      <c r="C4371" s="82">
        <v>44257</v>
      </c>
      <c r="D4371" s="29" t="s">
        <v>18896</v>
      </c>
      <c r="F4371" s="29" t="s">
        <v>18894</v>
      </c>
      <c r="G4371" t="s">
        <v>490</v>
      </c>
    </row>
    <row r="4372" spans="1:7" x14ac:dyDescent="0.25">
      <c r="A4372" s="29" t="s">
        <v>10793</v>
      </c>
      <c r="B4372" s="29" t="s">
        <v>10794</v>
      </c>
      <c r="C4372" s="82">
        <v>44258</v>
      </c>
      <c r="D4372" s="29" t="s">
        <v>18896</v>
      </c>
      <c r="F4372" s="29" t="s">
        <v>18894</v>
      </c>
      <c r="G4372" t="s">
        <v>25</v>
      </c>
    </row>
    <row r="4373" spans="1:7" x14ac:dyDescent="0.25">
      <c r="A4373" s="29" t="s">
        <v>10796</v>
      </c>
      <c r="B4373" s="29" t="s">
        <v>10797</v>
      </c>
      <c r="C4373" s="82">
        <v>44258</v>
      </c>
      <c r="D4373" s="29" t="s">
        <v>18896</v>
      </c>
      <c r="E4373" s="31">
        <v>1480</v>
      </c>
      <c r="F4373" s="29" t="s">
        <v>18885</v>
      </c>
      <c r="G4373" t="s">
        <v>41</v>
      </c>
    </row>
    <row r="4374" spans="1:7" x14ac:dyDescent="0.25">
      <c r="A4374" s="29" t="s">
        <v>10799</v>
      </c>
      <c r="B4374" s="29" t="s">
        <v>10800</v>
      </c>
      <c r="C4374" s="82">
        <v>44258</v>
      </c>
      <c r="D4374" s="29" t="s">
        <v>18896</v>
      </c>
      <c r="F4374" s="29" t="s">
        <v>18894</v>
      </c>
      <c r="G4374" t="s">
        <v>76</v>
      </c>
    </row>
    <row r="4375" spans="1:7" x14ac:dyDescent="0.25">
      <c r="A4375" s="29" t="s">
        <v>10801</v>
      </c>
      <c r="B4375" s="29" t="s">
        <v>10802</v>
      </c>
      <c r="C4375" s="82">
        <v>44258</v>
      </c>
      <c r="D4375" s="29" t="s">
        <v>18896</v>
      </c>
      <c r="F4375" s="29" t="s">
        <v>18894</v>
      </c>
      <c r="G4375" t="s">
        <v>490</v>
      </c>
    </row>
    <row r="4376" spans="1:7" x14ac:dyDescent="0.25">
      <c r="A4376" s="29" t="s">
        <v>10804</v>
      </c>
      <c r="B4376" s="29" t="s">
        <v>10805</v>
      </c>
      <c r="C4376" s="82">
        <v>44225</v>
      </c>
      <c r="D4376" s="29" t="s">
        <v>18896</v>
      </c>
      <c r="F4376" s="29" t="s">
        <v>18894</v>
      </c>
      <c r="G4376" t="s">
        <v>41</v>
      </c>
    </row>
    <row r="4377" spans="1:7" x14ac:dyDescent="0.25">
      <c r="A4377" s="29" t="s">
        <v>10807</v>
      </c>
      <c r="B4377" s="29" t="s">
        <v>10808</v>
      </c>
      <c r="C4377" s="82">
        <v>44225</v>
      </c>
      <c r="D4377" s="29" t="s">
        <v>18896</v>
      </c>
      <c r="E4377" s="31">
        <v>1700</v>
      </c>
      <c r="F4377" s="29" t="s">
        <v>18886</v>
      </c>
      <c r="G4377" t="s">
        <v>41</v>
      </c>
    </row>
    <row r="4378" spans="1:7" x14ac:dyDescent="0.25">
      <c r="A4378" s="29" t="s">
        <v>10810</v>
      </c>
      <c r="B4378" s="29" t="s">
        <v>10811</v>
      </c>
      <c r="C4378" s="82">
        <v>44225</v>
      </c>
      <c r="D4378" s="29" t="s">
        <v>18896</v>
      </c>
      <c r="F4378" s="29" t="s">
        <v>18894</v>
      </c>
      <c r="G4378" t="s">
        <v>25</v>
      </c>
    </row>
    <row r="4379" spans="1:7" x14ac:dyDescent="0.25">
      <c r="A4379" s="29" t="s">
        <v>10813</v>
      </c>
      <c r="B4379" s="29" t="s">
        <v>10814</v>
      </c>
      <c r="C4379" s="82">
        <v>44225</v>
      </c>
      <c r="D4379" s="29" t="s">
        <v>18896</v>
      </c>
      <c r="E4379" s="31">
        <v>9000</v>
      </c>
      <c r="F4379" s="29" t="s">
        <v>18894</v>
      </c>
      <c r="G4379" t="s">
        <v>10815</v>
      </c>
    </row>
    <row r="4380" spans="1:7" x14ac:dyDescent="0.25">
      <c r="A4380" s="29" t="s">
        <v>10817</v>
      </c>
      <c r="B4380" s="29" t="s">
        <v>10818</v>
      </c>
      <c r="C4380" s="82">
        <v>44226</v>
      </c>
      <c r="D4380" s="29" t="s">
        <v>18896</v>
      </c>
      <c r="E4380" s="31">
        <v>8600</v>
      </c>
      <c r="F4380" s="29" t="s">
        <v>18893</v>
      </c>
      <c r="G4380" t="s">
        <v>205</v>
      </c>
    </row>
    <row r="4381" spans="1:7" x14ac:dyDescent="0.25">
      <c r="A4381" s="29" t="s">
        <v>8197</v>
      </c>
      <c r="B4381" s="29" t="s">
        <v>8198</v>
      </c>
      <c r="C4381" s="82">
        <v>44195</v>
      </c>
      <c r="D4381" s="29" t="s">
        <v>18896</v>
      </c>
      <c r="F4381" s="29" t="s">
        <v>18894</v>
      </c>
      <c r="G4381" t="s">
        <v>8199</v>
      </c>
    </row>
    <row r="4382" spans="1:7" x14ac:dyDescent="0.25">
      <c r="A4382" s="29" t="s">
        <v>8201</v>
      </c>
      <c r="B4382" s="29" t="s">
        <v>8202</v>
      </c>
      <c r="C4382" s="82">
        <v>44195</v>
      </c>
      <c r="D4382" s="29" t="s">
        <v>18896</v>
      </c>
      <c r="F4382" s="29" t="s">
        <v>18894</v>
      </c>
      <c r="G4382" t="s">
        <v>8199</v>
      </c>
    </row>
    <row r="4383" spans="1:7" x14ac:dyDescent="0.25">
      <c r="A4383" s="29" t="s">
        <v>8203</v>
      </c>
      <c r="B4383" s="29" t="s">
        <v>8204</v>
      </c>
      <c r="C4383" s="82">
        <v>44195</v>
      </c>
      <c r="D4383" s="29" t="s">
        <v>18896</v>
      </c>
      <c r="F4383" s="29" t="s">
        <v>18894</v>
      </c>
      <c r="G4383" t="s">
        <v>841</v>
      </c>
    </row>
    <row r="4384" spans="1:7" x14ac:dyDescent="0.25">
      <c r="A4384" s="29" t="s">
        <v>8206</v>
      </c>
      <c r="B4384" s="29" t="s">
        <v>8207</v>
      </c>
      <c r="C4384" s="82">
        <v>44196</v>
      </c>
      <c r="D4384" s="29" t="s">
        <v>18896</v>
      </c>
      <c r="F4384" s="29" t="s">
        <v>18894</v>
      </c>
      <c r="G4384" t="s">
        <v>8199</v>
      </c>
    </row>
    <row r="4385" spans="1:7" x14ac:dyDescent="0.25">
      <c r="A4385" s="29" t="s">
        <v>8186</v>
      </c>
      <c r="B4385" s="29" t="s">
        <v>8187</v>
      </c>
      <c r="C4385" s="82">
        <v>44201</v>
      </c>
      <c r="D4385" s="29" t="s">
        <v>18896</v>
      </c>
      <c r="F4385" s="29" t="s">
        <v>18894</v>
      </c>
      <c r="G4385" t="s">
        <v>2274</v>
      </c>
    </row>
    <row r="4386" spans="1:7" x14ac:dyDescent="0.25">
      <c r="A4386" s="29" t="s">
        <v>8208</v>
      </c>
      <c r="B4386" s="29" t="s">
        <v>8209</v>
      </c>
      <c r="C4386" s="82">
        <v>44201</v>
      </c>
      <c r="D4386" s="29" t="s">
        <v>18896</v>
      </c>
      <c r="F4386" s="29" t="s">
        <v>18894</v>
      </c>
      <c r="G4386" t="s">
        <v>8199</v>
      </c>
    </row>
    <row r="4387" spans="1:7" x14ac:dyDescent="0.25">
      <c r="A4387" s="29" t="s">
        <v>8192</v>
      </c>
      <c r="B4387" s="29" t="s">
        <v>8193</v>
      </c>
      <c r="C4387" s="82">
        <v>44193</v>
      </c>
      <c r="D4387" s="29" t="s">
        <v>18896</v>
      </c>
      <c r="F4387" s="29" t="s">
        <v>18894</v>
      </c>
      <c r="G4387" t="s">
        <v>70</v>
      </c>
    </row>
    <row r="4388" spans="1:7" x14ac:dyDescent="0.25">
      <c r="A4388" s="29" t="s">
        <v>8195</v>
      </c>
      <c r="B4388" s="29" t="s">
        <v>8196</v>
      </c>
      <c r="C4388" s="82">
        <v>44193</v>
      </c>
      <c r="D4388" s="29" t="s">
        <v>18896</v>
      </c>
      <c r="F4388" s="29" t="s">
        <v>18894</v>
      </c>
      <c r="G4388" t="s">
        <v>70</v>
      </c>
    </row>
    <row r="4389" spans="1:7" x14ac:dyDescent="0.25">
      <c r="A4389" s="29" t="s">
        <v>8211</v>
      </c>
      <c r="B4389" s="29" t="s">
        <v>8212</v>
      </c>
      <c r="C4389" s="82">
        <v>44196</v>
      </c>
      <c r="D4389" s="29" t="s">
        <v>18896</v>
      </c>
      <c r="F4389" s="29" t="s">
        <v>18894</v>
      </c>
      <c r="G4389" t="s">
        <v>8199</v>
      </c>
    </row>
    <row r="4390" spans="1:7" x14ac:dyDescent="0.25">
      <c r="A4390" s="29" t="s">
        <v>8189</v>
      </c>
      <c r="B4390" s="29" t="s">
        <v>8190</v>
      </c>
      <c r="C4390" s="82">
        <v>44196</v>
      </c>
      <c r="D4390" s="29" t="s">
        <v>18896</v>
      </c>
      <c r="F4390" s="29" t="s">
        <v>18894</v>
      </c>
      <c r="G4390" t="s">
        <v>841</v>
      </c>
    </row>
    <row r="4391" spans="1:7" x14ac:dyDescent="0.25">
      <c r="A4391" s="29" t="s">
        <v>8214</v>
      </c>
      <c r="B4391" s="29" t="s">
        <v>8215</v>
      </c>
      <c r="C4391" s="82">
        <v>44201</v>
      </c>
      <c r="D4391" s="29" t="s">
        <v>18896</v>
      </c>
      <c r="F4391" s="29" t="s">
        <v>18894</v>
      </c>
      <c r="G4391" t="s">
        <v>2479</v>
      </c>
    </row>
    <row r="4392" spans="1:7" x14ac:dyDescent="0.25">
      <c r="A4392" s="29" t="s">
        <v>8217</v>
      </c>
      <c r="B4392" s="29" t="s">
        <v>8218</v>
      </c>
      <c r="C4392" s="82">
        <v>44201</v>
      </c>
      <c r="D4392" s="29" t="s">
        <v>18896</v>
      </c>
      <c r="F4392" s="29" t="s">
        <v>18894</v>
      </c>
      <c r="G4392" t="s">
        <v>2479</v>
      </c>
    </row>
    <row r="4393" spans="1:7" x14ac:dyDescent="0.25">
      <c r="A4393" s="29" t="s">
        <v>8220</v>
      </c>
      <c r="B4393" s="29" t="s">
        <v>8221</v>
      </c>
      <c r="C4393" s="82">
        <v>44195</v>
      </c>
      <c r="D4393" s="29" t="s">
        <v>18896</v>
      </c>
      <c r="F4393" s="29" t="s">
        <v>18894</v>
      </c>
      <c r="G4393" t="s">
        <v>8199</v>
      </c>
    </row>
    <row r="4394" spans="1:7" x14ac:dyDescent="0.25">
      <c r="A4394" s="29" t="s">
        <v>8223</v>
      </c>
      <c r="B4394" s="29" t="s">
        <v>8224</v>
      </c>
      <c r="C4394" s="82">
        <v>44196</v>
      </c>
      <c r="D4394" s="29" t="s">
        <v>18896</v>
      </c>
      <c r="F4394" s="29" t="s">
        <v>18894</v>
      </c>
      <c r="G4394" t="s">
        <v>8199</v>
      </c>
    </row>
    <row r="4395" spans="1:7" x14ac:dyDescent="0.25">
      <c r="A4395" s="29" t="s">
        <v>8225</v>
      </c>
      <c r="B4395" s="29" t="s">
        <v>8226</v>
      </c>
      <c r="C4395" s="82">
        <v>44201</v>
      </c>
      <c r="D4395" s="29" t="s">
        <v>18896</v>
      </c>
      <c r="F4395" s="29" t="s">
        <v>18894</v>
      </c>
      <c r="G4395" t="s">
        <v>2479</v>
      </c>
    </row>
    <row r="4396" spans="1:7" x14ac:dyDescent="0.25">
      <c r="A4396" s="29" t="s">
        <v>8227</v>
      </c>
      <c r="B4396" s="29" t="s">
        <v>8228</v>
      </c>
      <c r="C4396" s="82">
        <v>44201</v>
      </c>
      <c r="D4396" s="29" t="s">
        <v>18896</v>
      </c>
      <c r="F4396" s="29" t="s">
        <v>18894</v>
      </c>
      <c r="G4396" t="s">
        <v>2479</v>
      </c>
    </row>
    <row r="4397" spans="1:7" x14ac:dyDescent="0.25">
      <c r="A4397" s="29" t="s">
        <v>8229</v>
      </c>
      <c r="B4397" s="29" t="s">
        <v>8230</v>
      </c>
      <c r="C4397" s="82">
        <v>44201</v>
      </c>
      <c r="D4397" s="29" t="s">
        <v>18896</v>
      </c>
      <c r="F4397" s="29" t="s">
        <v>18894</v>
      </c>
      <c r="G4397" t="s">
        <v>2479</v>
      </c>
    </row>
    <row r="4398" spans="1:7" x14ac:dyDescent="0.25">
      <c r="A4398" s="29" t="s">
        <v>8231</v>
      </c>
      <c r="B4398" s="29" t="s">
        <v>8232</v>
      </c>
      <c r="C4398" s="82">
        <v>44200</v>
      </c>
      <c r="D4398" s="29" t="s">
        <v>18896</v>
      </c>
      <c r="F4398" s="29" t="s">
        <v>18894</v>
      </c>
      <c r="G4398" t="s">
        <v>34</v>
      </c>
    </row>
    <row r="4399" spans="1:7" x14ac:dyDescent="0.25">
      <c r="A4399" s="29" t="s">
        <v>8234</v>
      </c>
      <c r="B4399" s="29" t="s">
        <v>8235</v>
      </c>
      <c r="C4399" s="82">
        <v>44200</v>
      </c>
      <c r="D4399" s="29" t="s">
        <v>18896</v>
      </c>
      <c r="F4399" s="29" t="s">
        <v>18894</v>
      </c>
      <c r="G4399" t="s">
        <v>34</v>
      </c>
    </row>
    <row r="4400" spans="1:7" x14ac:dyDescent="0.25">
      <c r="A4400" s="29" t="s">
        <v>8237</v>
      </c>
      <c r="B4400" s="29" t="s">
        <v>8238</v>
      </c>
      <c r="C4400" s="82">
        <v>44200</v>
      </c>
      <c r="D4400" s="29" t="s">
        <v>18896</v>
      </c>
      <c r="F4400" s="29" t="s">
        <v>18894</v>
      </c>
      <c r="G4400" t="s">
        <v>34</v>
      </c>
    </row>
    <row r="4401" spans="1:7" x14ac:dyDescent="0.25">
      <c r="A4401" s="29" t="s">
        <v>8240</v>
      </c>
      <c r="B4401" s="29" t="s">
        <v>8241</v>
      </c>
      <c r="C4401" s="82">
        <v>44200</v>
      </c>
      <c r="D4401" s="29" t="s">
        <v>18896</v>
      </c>
      <c r="F4401" s="29" t="s">
        <v>18894</v>
      </c>
      <c r="G4401" t="s">
        <v>34</v>
      </c>
    </row>
    <row r="4402" spans="1:7" x14ac:dyDescent="0.25">
      <c r="A4402" s="29" t="s">
        <v>8242</v>
      </c>
      <c r="B4402" s="29" t="s">
        <v>8243</v>
      </c>
      <c r="C4402" s="82">
        <v>44200</v>
      </c>
      <c r="D4402" s="29" t="s">
        <v>18896</v>
      </c>
      <c r="F4402" s="29" t="s">
        <v>18894</v>
      </c>
      <c r="G4402" t="s">
        <v>34</v>
      </c>
    </row>
    <row r="4403" spans="1:7" x14ac:dyDescent="0.25">
      <c r="A4403" s="29" t="s">
        <v>8244</v>
      </c>
      <c r="B4403" s="29" t="s">
        <v>8245</v>
      </c>
      <c r="C4403" s="82">
        <v>44200</v>
      </c>
      <c r="D4403" s="29" t="s">
        <v>18896</v>
      </c>
      <c r="F4403" s="29" t="s">
        <v>18894</v>
      </c>
      <c r="G4403" t="s">
        <v>34</v>
      </c>
    </row>
    <row r="4404" spans="1:7" x14ac:dyDescent="0.25">
      <c r="A4404" s="29" t="s">
        <v>8246</v>
      </c>
      <c r="B4404" s="29" t="s">
        <v>8247</v>
      </c>
      <c r="C4404" s="82">
        <v>44200</v>
      </c>
      <c r="D4404" s="29" t="s">
        <v>18896</v>
      </c>
      <c r="F4404" s="29" t="s">
        <v>18894</v>
      </c>
      <c r="G4404" t="s">
        <v>34</v>
      </c>
    </row>
    <row r="4405" spans="1:7" x14ac:dyDescent="0.25">
      <c r="A4405" s="29" t="s">
        <v>8248</v>
      </c>
      <c r="B4405" s="29" t="s">
        <v>8249</v>
      </c>
      <c r="C4405" s="82">
        <v>44200</v>
      </c>
      <c r="D4405" s="29" t="s">
        <v>18896</v>
      </c>
      <c r="F4405" s="29" t="s">
        <v>18894</v>
      </c>
      <c r="G4405" t="s">
        <v>34</v>
      </c>
    </row>
    <row r="4406" spans="1:7" x14ac:dyDescent="0.25">
      <c r="A4406" s="29" t="s">
        <v>8250</v>
      </c>
      <c r="B4406" s="29" t="s">
        <v>8251</v>
      </c>
      <c r="C4406" s="82">
        <v>44200</v>
      </c>
      <c r="D4406" s="29" t="s">
        <v>18896</v>
      </c>
      <c r="F4406" s="29" t="s">
        <v>18894</v>
      </c>
      <c r="G4406" t="s">
        <v>34</v>
      </c>
    </row>
    <row r="4407" spans="1:7" x14ac:dyDescent="0.25">
      <c r="A4407" s="29" t="s">
        <v>8252</v>
      </c>
      <c r="B4407" s="29" t="s">
        <v>8253</v>
      </c>
      <c r="C4407" s="82">
        <v>44200</v>
      </c>
      <c r="D4407" s="29" t="s">
        <v>18896</v>
      </c>
      <c r="F4407" s="29" t="s">
        <v>18894</v>
      </c>
      <c r="G4407" t="s">
        <v>34</v>
      </c>
    </row>
    <row r="4408" spans="1:7" x14ac:dyDescent="0.25">
      <c r="A4408" s="29" t="s">
        <v>8254</v>
      </c>
      <c r="B4408" s="29" t="s">
        <v>8255</v>
      </c>
      <c r="C4408" s="82">
        <v>44200</v>
      </c>
      <c r="D4408" s="29" t="s">
        <v>18896</v>
      </c>
      <c r="F4408" s="29" t="s">
        <v>18894</v>
      </c>
      <c r="G4408" t="s">
        <v>34</v>
      </c>
    </row>
    <row r="4409" spans="1:7" x14ac:dyDescent="0.25">
      <c r="A4409" s="29" t="s">
        <v>16389</v>
      </c>
      <c r="B4409" s="29" t="s">
        <v>16390</v>
      </c>
      <c r="C4409" s="82">
        <v>44201</v>
      </c>
      <c r="D4409" s="29" t="s">
        <v>18889</v>
      </c>
      <c r="F4409" s="29" t="s">
        <v>18889</v>
      </c>
      <c r="G4409" t="s">
        <v>76</v>
      </c>
    </row>
    <row r="4410" spans="1:7" x14ac:dyDescent="0.25">
      <c r="A4410" s="29" t="s">
        <v>16392</v>
      </c>
      <c r="B4410" s="29" t="s">
        <v>16393</v>
      </c>
      <c r="C4410" s="82">
        <v>44195</v>
      </c>
      <c r="D4410" s="29" t="s">
        <v>18889</v>
      </c>
      <c r="F4410" s="29" t="s">
        <v>18889</v>
      </c>
      <c r="G4410" t="s">
        <v>25</v>
      </c>
    </row>
    <row r="4411" spans="1:7" x14ac:dyDescent="0.25">
      <c r="A4411" s="29" t="s">
        <v>16395</v>
      </c>
      <c r="B4411" s="29" t="s">
        <v>16396</v>
      </c>
      <c r="C4411" s="82">
        <v>44196</v>
      </c>
      <c r="D4411" s="29" t="s">
        <v>18889</v>
      </c>
      <c r="F4411" s="29" t="s">
        <v>18889</v>
      </c>
      <c r="G4411" t="s">
        <v>1602</v>
      </c>
    </row>
    <row r="4412" spans="1:7" x14ac:dyDescent="0.25">
      <c r="A4412" s="29" t="s">
        <v>16398</v>
      </c>
      <c r="B4412" s="29" t="s">
        <v>16399</v>
      </c>
      <c r="C4412" s="82">
        <v>44196</v>
      </c>
      <c r="D4412" s="29" t="s">
        <v>18889</v>
      </c>
      <c r="F4412" s="29" t="s">
        <v>18889</v>
      </c>
      <c r="G4412" t="s">
        <v>25</v>
      </c>
    </row>
    <row r="4413" spans="1:7" x14ac:dyDescent="0.25">
      <c r="A4413" s="29" t="s">
        <v>16400</v>
      </c>
      <c r="B4413" s="29" t="s">
        <v>16401</v>
      </c>
      <c r="C4413" s="82">
        <v>44196</v>
      </c>
      <c r="D4413" s="29" t="s">
        <v>18889</v>
      </c>
      <c r="F4413" s="29" t="s">
        <v>18889</v>
      </c>
      <c r="G4413" t="s">
        <v>8020</v>
      </c>
    </row>
    <row r="4414" spans="1:7" x14ac:dyDescent="0.25">
      <c r="A4414" s="29" t="s">
        <v>16403</v>
      </c>
      <c r="B4414" s="29" t="s">
        <v>16404</v>
      </c>
      <c r="C4414" s="82">
        <v>44196</v>
      </c>
      <c r="D4414" s="29" t="s">
        <v>18889</v>
      </c>
      <c r="F4414" s="29" t="s">
        <v>18889</v>
      </c>
      <c r="G4414" t="s">
        <v>41</v>
      </c>
    </row>
    <row r="4415" spans="1:7" x14ac:dyDescent="0.25">
      <c r="A4415" s="29" t="s">
        <v>16406</v>
      </c>
      <c r="B4415" s="29" t="s">
        <v>16407</v>
      </c>
      <c r="C4415" s="82">
        <v>44196</v>
      </c>
      <c r="D4415" s="29" t="s">
        <v>18889</v>
      </c>
      <c r="F4415" s="29" t="s">
        <v>18889</v>
      </c>
      <c r="G4415" t="s">
        <v>41</v>
      </c>
    </row>
    <row r="4416" spans="1:7" x14ac:dyDescent="0.25">
      <c r="A4416" s="29" t="s">
        <v>16408</v>
      </c>
      <c r="B4416" s="29" t="s">
        <v>16409</v>
      </c>
      <c r="C4416" s="82">
        <v>44196</v>
      </c>
      <c r="D4416" s="29" t="s">
        <v>18889</v>
      </c>
      <c r="F4416" s="29" t="s">
        <v>18889</v>
      </c>
      <c r="G4416" t="s">
        <v>3691</v>
      </c>
    </row>
    <row r="4417" spans="1:7" x14ac:dyDescent="0.25">
      <c r="A4417" s="29" t="s">
        <v>16496</v>
      </c>
      <c r="B4417" s="29" t="s">
        <v>16497</v>
      </c>
      <c r="C4417" s="82">
        <v>44196</v>
      </c>
      <c r="D4417" s="29" t="s">
        <v>18889</v>
      </c>
      <c r="E4417" s="31">
        <v>4287</v>
      </c>
      <c r="F4417" s="29" t="s">
        <v>18889</v>
      </c>
      <c r="G4417" t="s">
        <v>3691</v>
      </c>
    </row>
    <row r="4418" spans="1:7" x14ac:dyDescent="0.25">
      <c r="A4418" s="29" t="s">
        <v>16410</v>
      </c>
      <c r="B4418" s="29" t="s">
        <v>16411</v>
      </c>
      <c r="C4418" s="82">
        <v>44196</v>
      </c>
      <c r="D4418" s="29" t="s">
        <v>18889</v>
      </c>
      <c r="F4418" s="29" t="s">
        <v>18889</v>
      </c>
      <c r="G4418" t="s">
        <v>25</v>
      </c>
    </row>
    <row r="4419" spans="1:7" x14ac:dyDescent="0.25">
      <c r="A4419" s="29" t="s">
        <v>16412</v>
      </c>
      <c r="B4419" s="29" t="s">
        <v>16413</v>
      </c>
      <c r="C4419" s="82">
        <v>44196</v>
      </c>
      <c r="D4419" s="29" t="s">
        <v>18889</v>
      </c>
      <c r="F4419" s="29" t="s">
        <v>18889</v>
      </c>
      <c r="G4419" t="s">
        <v>25</v>
      </c>
    </row>
    <row r="4420" spans="1:7" x14ac:dyDescent="0.25">
      <c r="A4420" s="29" t="s">
        <v>8003</v>
      </c>
      <c r="B4420" s="29" t="s">
        <v>8004</v>
      </c>
      <c r="C4420" s="82">
        <v>44193</v>
      </c>
      <c r="D4420" s="29" t="s">
        <v>18889</v>
      </c>
      <c r="F4420" s="29" t="s">
        <v>18889</v>
      </c>
      <c r="G4420" t="s">
        <v>25</v>
      </c>
    </row>
    <row r="4421" spans="1:7" x14ac:dyDescent="0.25">
      <c r="A4421" s="29" t="s">
        <v>8006</v>
      </c>
      <c r="B4421" s="29" t="s">
        <v>8007</v>
      </c>
      <c r="C4421" s="82">
        <v>44193</v>
      </c>
      <c r="D4421" s="29" t="s">
        <v>18889</v>
      </c>
      <c r="F4421" s="29" t="s">
        <v>18889</v>
      </c>
      <c r="G4421" t="s">
        <v>563</v>
      </c>
    </row>
    <row r="4422" spans="1:7" x14ac:dyDescent="0.25">
      <c r="A4422" s="29" t="s">
        <v>8009</v>
      </c>
      <c r="B4422" s="29" t="s">
        <v>8010</v>
      </c>
      <c r="C4422" s="82">
        <v>44193</v>
      </c>
      <c r="D4422" s="29" t="s">
        <v>18889</v>
      </c>
      <c r="F4422" s="29" t="s">
        <v>18889</v>
      </c>
      <c r="G4422" t="s">
        <v>25</v>
      </c>
    </row>
    <row r="4423" spans="1:7" x14ac:dyDescent="0.25">
      <c r="A4423" s="29" t="s">
        <v>8012</v>
      </c>
      <c r="B4423" s="29" t="s">
        <v>8013</v>
      </c>
      <c r="C4423" s="82">
        <v>44193</v>
      </c>
      <c r="D4423" s="29" t="s">
        <v>18889</v>
      </c>
      <c r="F4423" s="29" t="s">
        <v>18889</v>
      </c>
      <c r="G4423" t="s">
        <v>563</v>
      </c>
    </row>
    <row r="4424" spans="1:7" x14ac:dyDescent="0.25">
      <c r="A4424" s="29" t="s">
        <v>8174</v>
      </c>
      <c r="B4424" s="29" t="s">
        <v>8175</v>
      </c>
      <c r="C4424" s="82">
        <v>44193</v>
      </c>
      <c r="D4424" s="29" t="s">
        <v>18889</v>
      </c>
      <c r="F4424" s="29" t="s">
        <v>18889</v>
      </c>
      <c r="G4424" t="s">
        <v>34</v>
      </c>
    </row>
    <row r="4425" spans="1:7" x14ac:dyDescent="0.25">
      <c r="A4425" s="29" t="s">
        <v>8015</v>
      </c>
      <c r="B4425" s="29" t="s">
        <v>8016</v>
      </c>
      <c r="C4425" s="82">
        <v>44193</v>
      </c>
      <c r="D4425" s="29" t="s">
        <v>18889</v>
      </c>
      <c r="F4425" s="29" t="s">
        <v>18889</v>
      </c>
      <c r="G4425" t="s">
        <v>34</v>
      </c>
    </row>
    <row r="4426" spans="1:7" x14ac:dyDescent="0.25">
      <c r="A4426" s="29" t="s">
        <v>8018</v>
      </c>
      <c r="B4426" s="29" t="s">
        <v>8019</v>
      </c>
      <c r="C4426" s="82">
        <v>44193</v>
      </c>
      <c r="D4426" s="29" t="s">
        <v>18889</v>
      </c>
      <c r="F4426" s="29" t="s">
        <v>18889</v>
      </c>
      <c r="G4426" t="s">
        <v>8020</v>
      </c>
    </row>
    <row r="4427" spans="1:7" x14ac:dyDescent="0.25">
      <c r="A4427" s="29" t="s">
        <v>8022</v>
      </c>
      <c r="B4427" s="29" t="s">
        <v>8023</v>
      </c>
      <c r="C4427" s="82">
        <v>44193</v>
      </c>
      <c r="D4427" s="29" t="s">
        <v>18889</v>
      </c>
      <c r="F4427" s="29" t="s">
        <v>18889</v>
      </c>
      <c r="G4427" t="s">
        <v>25</v>
      </c>
    </row>
    <row r="4428" spans="1:7" x14ac:dyDescent="0.25">
      <c r="A4428" s="29" t="s">
        <v>8025</v>
      </c>
      <c r="B4428" s="29" t="s">
        <v>8026</v>
      </c>
      <c r="C4428" s="82">
        <v>44193</v>
      </c>
      <c r="D4428" s="29" t="s">
        <v>18889</v>
      </c>
      <c r="F4428" s="29" t="s">
        <v>18889</v>
      </c>
      <c r="G4428" t="s">
        <v>25</v>
      </c>
    </row>
    <row r="4429" spans="1:7" x14ac:dyDescent="0.25">
      <c r="A4429" s="29" t="s">
        <v>8028</v>
      </c>
      <c r="B4429" s="29" t="s">
        <v>8029</v>
      </c>
      <c r="C4429" s="82">
        <v>44193</v>
      </c>
      <c r="D4429" s="29" t="s">
        <v>18889</v>
      </c>
      <c r="F4429" s="29" t="s">
        <v>18889</v>
      </c>
      <c r="G4429" t="s">
        <v>25</v>
      </c>
    </row>
    <row r="4430" spans="1:7" x14ac:dyDescent="0.25">
      <c r="A4430" s="29" t="s">
        <v>8030</v>
      </c>
      <c r="B4430" s="29" t="s">
        <v>8031</v>
      </c>
      <c r="C4430" s="82">
        <v>44194</v>
      </c>
      <c r="D4430" s="29" t="s">
        <v>18889</v>
      </c>
      <c r="F4430" s="29" t="s">
        <v>18889</v>
      </c>
      <c r="G4430" t="s">
        <v>41</v>
      </c>
    </row>
    <row r="4431" spans="1:7" x14ac:dyDescent="0.25">
      <c r="A4431" s="29" t="s">
        <v>8032</v>
      </c>
      <c r="B4431" s="29" t="s">
        <v>8033</v>
      </c>
      <c r="C4431" s="82">
        <v>44194</v>
      </c>
      <c r="D4431" s="29" t="s">
        <v>18889</v>
      </c>
      <c r="F4431" s="29" t="s">
        <v>18889</v>
      </c>
      <c r="G4431" t="s">
        <v>25</v>
      </c>
    </row>
    <row r="4432" spans="1:7" x14ac:dyDescent="0.25">
      <c r="A4432" s="29" t="s">
        <v>8035</v>
      </c>
      <c r="B4432" s="29" t="s">
        <v>8036</v>
      </c>
      <c r="C4432" s="82">
        <v>44194</v>
      </c>
      <c r="D4432" s="29" t="s">
        <v>18889</v>
      </c>
      <c r="F4432" s="29" t="s">
        <v>18889</v>
      </c>
      <c r="G4432" t="s">
        <v>25</v>
      </c>
    </row>
    <row r="4433" spans="1:7" x14ac:dyDescent="0.25">
      <c r="A4433" s="29" t="s">
        <v>8038</v>
      </c>
      <c r="B4433" s="29" t="s">
        <v>8039</v>
      </c>
      <c r="C4433" s="82">
        <v>44194</v>
      </c>
      <c r="D4433" s="29" t="s">
        <v>18889</v>
      </c>
      <c r="F4433" s="29" t="s">
        <v>18889</v>
      </c>
      <c r="G4433" t="s">
        <v>41</v>
      </c>
    </row>
    <row r="4434" spans="1:7" x14ac:dyDescent="0.25">
      <c r="A4434" s="29" t="s">
        <v>8040</v>
      </c>
      <c r="B4434" s="29" t="s">
        <v>8041</v>
      </c>
      <c r="C4434" s="82">
        <v>44194</v>
      </c>
      <c r="D4434" s="29" t="s">
        <v>18889</v>
      </c>
      <c r="F4434" s="29" t="s">
        <v>18889</v>
      </c>
      <c r="G4434" t="s">
        <v>34</v>
      </c>
    </row>
    <row r="4435" spans="1:7" x14ac:dyDescent="0.25">
      <c r="A4435" s="29" t="s">
        <v>8043</v>
      </c>
      <c r="B4435" s="29" t="s">
        <v>8044</v>
      </c>
      <c r="C4435" s="82">
        <v>44194</v>
      </c>
      <c r="D4435" s="29" t="s">
        <v>18889</v>
      </c>
      <c r="F4435" s="29" t="s">
        <v>18889</v>
      </c>
      <c r="G4435" t="s">
        <v>25</v>
      </c>
    </row>
    <row r="4436" spans="1:7" x14ac:dyDescent="0.25">
      <c r="A4436" s="29" t="s">
        <v>8046</v>
      </c>
      <c r="B4436" s="29" t="s">
        <v>8047</v>
      </c>
      <c r="C4436" s="82">
        <v>44194</v>
      </c>
      <c r="D4436" s="29" t="s">
        <v>18889</v>
      </c>
      <c r="F4436" s="29" t="s">
        <v>18889</v>
      </c>
      <c r="G4436" t="s">
        <v>1602</v>
      </c>
    </row>
    <row r="4437" spans="1:7" x14ac:dyDescent="0.25">
      <c r="A4437" s="29" t="s">
        <v>8049</v>
      </c>
      <c r="B4437" s="29" t="s">
        <v>8050</v>
      </c>
      <c r="C4437" s="82">
        <v>44194</v>
      </c>
      <c r="D4437" s="29" t="s">
        <v>18889</v>
      </c>
      <c r="F4437" s="29" t="s">
        <v>18889</v>
      </c>
      <c r="G4437" t="s">
        <v>41</v>
      </c>
    </row>
    <row r="4438" spans="1:7" x14ac:dyDescent="0.25">
      <c r="A4438" s="29" t="s">
        <v>16498</v>
      </c>
      <c r="B4438" s="29" t="s">
        <v>16499</v>
      </c>
      <c r="C4438" s="82">
        <v>44194</v>
      </c>
      <c r="D4438" s="29" t="s">
        <v>18889</v>
      </c>
      <c r="E4438" s="31">
        <v>4520</v>
      </c>
      <c r="F4438" s="29" t="s">
        <v>18889</v>
      </c>
      <c r="G4438" t="s">
        <v>1602</v>
      </c>
    </row>
    <row r="4439" spans="1:7" x14ac:dyDescent="0.25">
      <c r="A4439" s="29" t="s">
        <v>8052</v>
      </c>
      <c r="B4439" s="29" t="s">
        <v>8053</v>
      </c>
      <c r="C4439" s="82">
        <v>44195</v>
      </c>
      <c r="D4439" s="29" t="s">
        <v>18889</v>
      </c>
      <c r="F4439" s="29" t="s">
        <v>18889</v>
      </c>
      <c r="G4439" t="s">
        <v>392</v>
      </c>
    </row>
    <row r="4440" spans="1:7" x14ac:dyDescent="0.25">
      <c r="A4440" s="29" t="s">
        <v>8055</v>
      </c>
      <c r="B4440" s="29" t="s">
        <v>8056</v>
      </c>
      <c r="C4440" s="82">
        <v>44195</v>
      </c>
      <c r="D4440" s="29" t="s">
        <v>18889</v>
      </c>
      <c r="F4440" s="29" t="s">
        <v>18889</v>
      </c>
      <c r="G4440" t="s">
        <v>41</v>
      </c>
    </row>
    <row r="4441" spans="1:7" x14ac:dyDescent="0.25">
      <c r="A4441" s="29" t="s">
        <v>8058</v>
      </c>
      <c r="B4441" s="29" t="s">
        <v>8059</v>
      </c>
      <c r="C4441" s="82">
        <v>44195</v>
      </c>
      <c r="D4441" s="29" t="s">
        <v>18889</v>
      </c>
      <c r="F4441" s="29" t="s">
        <v>18889</v>
      </c>
      <c r="G4441" t="s">
        <v>25</v>
      </c>
    </row>
    <row r="4442" spans="1:7" x14ac:dyDescent="0.25">
      <c r="A4442" s="29" t="s">
        <v>8060</v>
      </c>
      <c r="B4442" s="29" t="s">
        <v>8061</v>
      </c>
      <c r="C4442" s="82">
        <v>44195</v>
      </c>
      <c r="D4442" s="29" t="s">
        <v>18889</v>
      </c>
      <c r="F4442" s="29" t="s">
        <v>18889</v>
      </c>
      <c r="G4442" t="s">
        <v>25</v>
      </c>
    </row>
    <row r="4443" spans="1:7" x14ac:dyDescent="0.25">
      <c r="A4443" s="29" t="s">
        <v>8062</v>
      </c>
      <c r="B4443" s="29" t="s">
        <v>8063</v>
      </c>
      <c r="C4443" s="82">
        <v>44195</v>
      </c>
      <c r="D4443" s="29" t="s">
        <v>18889</v>
      </c>
      <c r="F4443" s="29" t="s">
        <v>18889</v>
      </c>
      <c r="G4443" t="s">
        <v>25</v>
      </c>
    </row>
    <row r="4444" spans="1:7" x14ac:dyDescent="0.25">
      <c r="A4444" s="29" t="s">
        <v>8064</v>
      </c>
      <c r="B4444" s="29" t="s">
        <v>8065</v>
      </c>
      <c r="C4444" s="82">
        <v>44195</v>
      </c>
      <c r="D4444" s="29" t="s">
        <v>18889</v>
      </c>
      <c r="F4444" s="29" t="s">
        <v>18889</v>
      </c>
      <c r="G4444" t="s">
        <v>25</v>
      </c>
    </row>
    <row r="4445" spans="1:7" x14ac:dyDescent="0.25">
      <c r="A4445" s="29" t="s">
        <v>8066</v>
      </c>
      <c r="B4445" s="29" t="s">
        <v>8067</v>
      </c>
      <c r="C4445" s="82">
        <v>44195</v>
      </c>
      <c r="D4445" s="29" t="s">
        <v>18889</v>
      </c>
      <c r="F4445" s="29" t="s">
        <v>18889</v>
      </c>
      <c r="G4445" t="s">
        <v>8068</v>
      </c>
    </row>
    <row r="4446" spans="1:7" x14ac:dyDescent="0.25">
      <c r="A4446" s="29" t="s">
        <v>8176</v>
      </c>
      <c r="B4446" s="29" t="s">
        <v>8177</v>
      </c>
      <c r="C4446" s="82">
        <v>44195</v>
      </c>
      <c r="D4446" s="29" t="s">
        <v>18889</v>
      </c>
      <c r="F4446" s="29" t="s">
        <v>18889</v>
      </c>
      <c r="G4446" t="s">
        <v>522</v>
      </c>
    </row>
    <row r="4447" spans="1:7" x14ac:dyDescent="0.25">
      <c r="A4447" s="29" t="s">
        <v>8070</v>
      </c>
      <c r="B4447" s="29" t="s">
        <v>8071</v>
      </c>
      <c r="C4447" s="82">
        <v>44195</v>
      </c>
      <c r="D4447" s="29" t="s">
        <v>18889</v>
      </c>
      <c r="F4447" s="29" t="s">
        <v>18889</v>
      </c>
      <c r="G4447" t="s">
        <v>25</v>
      </c>
    </row>
    <row r="4448" spans="1:7" x14ac:dyDescent="0.25">
      <c r="A4448" s="29" t="s">
        <v>8073</v>
      </c>
      <c r="B4448" s="29" t="s">
        <v>8074</v>
      </c>
      <c r="C4448" s="82">
        <v>44196</v>
      </c>
      <c r="D4448" s="29" t="s">
        <v>18889</v>
      </c>
      <c r="F4448" s="29" t="s">
        <v>18889</v>
      </c>
      <c r="G4448" t="s">
        <v>2210</v>
      </c>
    </row>
    <row r="4449" spans="1:7" x14ac:dyDescent="0.25">
      <c r="A4449" s="29" t="s">
        <v>8075</v>
      </c>
      <c r="B4449" s="29" t="s">
        <v>8076</v>
      </c>
      <c r="C4449" s="82">
        <v>44196</v>
      </c>
      <c r="D4449" s="29" t="s">
        <v>18889</v>
      </c>
      <c r="F4449" s="29" t="s">
        <v>18889</v>
      </c>
      <c r="G4449" t="s">
        <v>41</v>
      </c>
    </row>
    <row r="4450" spans="1:7" x14ac:dyDescent="0.25">
      <c r="A4450" s="29" t="s">
        <v>8077</v>
      </c>
      <c r="B4450" s="29" t="s">
        <v>8078</v>
      </c>
      <c r="C4450" s="82">
        <v>44196</v>
      </c>
      <c r="D4450" s="29" t="s">
        <v>18889</v>
      </c>
      <c r="F4450" s="29" t="s">
        <v>18889</v>
      </c>
      <c r="G4450" t="s">
        <v>25</v>
      </c>
    </row>
    <row r="4451" spans="1:7" x14ac:dyDescent="0.25">
      <c r="A4451" s="29" t="s">
        <v>8080</v>
      </c>
      <c r="B4451" s="29" t="s">
        <v>8081</v>
      </c>
      <c r="C4451" s="82">
        <v>44196</v>
      </c>
      <c r="D4451" s="29" t="s">
        <v>18889</v>
      </c>
      <c r="F4451" s="29" t="s">
        <v>18889</v>
      </c>
      <c r="G4451" t="s">
        <v>25</v>
      </c>
    </row>
    <row r="4452" spans="1:7" x14ac:dyDescent="0.25">
      <c r="A4452" s="29" t="s">
        <v>8082</v>
      </c>
      <c r="B4452" s="29" t="s">
        <v>8083</v>
      </c>
      <c r="C4452" s="82">
        <v>44196</v>
      </c>
      <c r="D4452" s="29" t="s">
        <v>18889</v>
      </c>
      <c r="F4452" s="29" t="s">
        <v>18889</v>
      </c>
      <c r="G4452" t="s">
        <v>392</v>
      </c>
    </row>
    <row r="4453" spans="1:7" x14ac:dyDescent="0.25">
      <c r="A4453" s="29" t="s">
        <v>8085</v>
      </c>
      <c r="B4453" s="29" t="s">
        <v>8086</v>
      </c>
      <c r="C4453" s="82">
        <v>44196</v>
      </c>
      <c r="D4453" s="29" t="s">
        <v>18889</v>
      </c>
      <c r="F4453" s="29" t="s">
        <v>18889</v>
      </c>
      <c r="G4453" t="s">
        <v>392</v>
      </c>
    </row>
    <row r="4454" spans="1:7" x14ac:dyDescent="0.25">
      <c r="A4454" s="29" t="s">
        <v>8088</v>
      </c>
      <c r="B4454" s="29" t="s">
        <v>8089</v>
      </c>
      <c r="C4454" s="82">
        <v>44196</v>
      </c>
      <c r="D4454" s="29" t="s">
        <v>18889</v>
      </c>
      <c r="F4454" s="29" t="s">
        <v>18889</v>
      </c>
      <c r="G4454" t="s">
        <v>25</v>
      </c>
    </row>
    <row r="4455" spans="1:7" x14ac:dyDescent="0.25">
      <c r="A4455" s="29" t="s">
        <v>8090</v>
      </c>
      <c r="B4455" s="29" t="s">
        <v>8091</v>
      </c>
      <c r="C4455" s="82">
        <v>44197</v>
      </c>
      <c r="D4455" s="29" t="s">
        <v>18889</v>
      </c>
      <c r="F4455" s="29" t="s">
        <v>18889</v>
      </c>
      <c r="G4455" t="s">
        <v>25</v>
      </c>
    </row>
    <row r="4456" spans="1:7" x14ac:dyDescent="0.25">
      <c r="A4456" s="29" t="s">
        <v>8092</v>
      </c>
      <c r="B4456" s="29" t="s">
        <v>8093</v>
      </c>
      <c r="C4456" s="82">
        <v>44196</v>
      </c>
      <c r="D4456" s="29" t="s">
        <v>18889</v>
      </c>
      <c r="F4456" s="29" t="s">
        <v>18889</v>
      </c>
      <c r="G4456" t="s">
        <v>25</v>
      </c>
    </row>
    <row r="4457" spans="1:7" x14ac:dyDescent="0.25">
      <c r="A4457" s="29" t="s">
        <v>8094</v>
      </c>
      <c r="B4457" s="29" t="s">
        <v>8095</v>
      </c>
      <c r="C4457" s="82">
        <v>44198</v>
      </c>
      <c r="D4457" s="29" t="s">
        <v>18889</v>
      </c>
      <c r="F4457" s="29" t="s">
        <v>18889</v>
      </c>
      <c r="G4457" t="s">
        <v>563</v>
      </c>
    </row>
    <row r="4458" spans="1:7" x14ac:dyDescent="0.25">
      <c r="A4458" s="29" t="s">
        <v>8097</v>
      </c>
      <c r="B4458" s="29" t="s">
        <v>8098</v>
      </c>
      <c r="C4458" s="82">
        <v>44198</v>
      </c>
      <c r="D4458" s="29" t="s">
        <v>18889</v>
      </c>
      <c r="F4458" s="29" t="s">
        <v>18889</v>
      </c>
      <c r="G4458" t="s">
        <v>25</v>
      </c>
    </row>
    <row r="4459" spans="1:7" x14ac:dyDescent="0.25">
      <c r="A4459" s="29" t="s">
        <v>8099</v>
      </c>
      <c r="B4459" s="29" t="s">
        <v>8100</v>
      </c>
      <c r="C4459" s="82">
        <v>44198</v>
      </c>
      <c r="D4459" s="29" t="s">
        <v>18889</v>
      </c>
      <c r="F4459" s="29" t="s">
        <v>18889</v>
      </c>
      <c r="G4459" t="s">
        <v>563</v>
      </c>
    </row>
    <row r="4460" spans="1:7" x14ac:dyDescent="0.25">
      <c r="A4460" s="29" t="s">
        <v>8101</v>
      </c>
      <c r="B4460" s="29" t="s">
        <v>8102</v>
      </c>
      <c r="C4460" s="82">
        <v>44198</v>
      </c>
      <c r="D4460" s="29" t="s">
        <v>18889</v>
      </c>
      <c r="F4460" s="29" t="s">
        <v>18889</v>
      </c>
      <c r="G4460" t="s">
        <v>1602</v>
      </c>
    </row>
    <row r="4461" spans="1:7" x14ac:dyDescent="0.25">
      <c r="A4461" s="29" t="s">
        <v>16500</v>
      </c>
      <c r="B4461" s="29" t="s">
        <v>16501</v>
      </c>
      <c r="C4461" s="82">
        <v>44198</v>
      </c>
      <c r="D4461" s="29" t="s">
        <v>18889</v>
      </c>
      <c r="E4461" s="31">
        <v>4041</v>
      </c>
      <c r="F4461" s="29" t="s">
        <v>18889</v>
      </c>
      <c r="G4461" t="s">
        <v>563</v>
      </c>
    </row>
    <row r="4462" spans="1:7" x14ac:dyDescent="0.25">
      <c r="A4462" s="29" t="s">
        <v>8103</v>
      </c>
      <c r="B4462" s="29" t="s">
        <v>8104</v>
      </c>
      <c r="C4462" s="82">
        <v>44198</v>
      </c>
      <c r="D4462" s="29" t="s">
        <v>18889</v>
      </c>
      <c r="F4462" s="29" t="s">
        <v>18889</v>
      </c>
      <c r="G4462" t="s">
        <v>2210</v>
      </c>
    </row>
    <row r="4463" spans="1:7" x14ac:dyDescent="0.25">
      <c r="A4463" s="29" t="s">
        <v>8105</v>
      </c>
      <c r="B4463" s="29" t="s">
        <v>8106</v>
      </c>
      <c r="C4463" s="82">
        <v>44199</v>
      </c>
      <c r="D4463" s="29" t="s">
        <v>18889</v>
      </c>
      <c r="F4463" s="29" t="s">
        <v>18889</v>
      </c>
      <c r="G4463" t="s">
        <v>25</v>
      </c>
    </row>
    <row r="4464" spans="1:7" x14ac:dyDescent="0.25">
      <c r="A4464" s="29" t="s">
        <v>8107</v>
      </c>
      <c r="B4464" s="29" t="s">
        <v>8108</v>
      </c>
      <c r="C4464" s="82">
        <v>44199</v>
      </c>
      <c r="D4464" s="29" t="s">
        <v>18889</v>
      </c>
      <c r="F4464" s="29" t="s">
        <v>18889</v>
      </c>
      <c r="G4464" t="s">
        <v>8109</v>
      </c>
    </row>
    <row r="4465" spans="1:7" x14ac:dyDescent="0.25">
      <c r="A4465" s="29" t="s">
        <v>8111</v>
      </c>
      <c r="B4465" s="29" t="s">
        <v>8112</v>
      </c>
      <c r="C4465" s="82">
        <v>44200</v>
      </c>
      <c r="D4465" s="29" t="s">
        <v>18889</v>
      </c>
      <c r="F4465" s="29" t="s">
        <v>18889</v>
      </c>
      <c r="G4465" t="s">
        <v>2210</v>
      </c>
    </row>
    <row r="4466" spans="1:7" x14ac:dyDescent="0.25">
      <c r="A4466" s="29" t="s">
        <v>8113</v>
      </c>
      <c r="B4466" s="29" t="s">
        <v>8114</v>
      </c>
      <c r="C4466" s="82">
        <v>44200</v>
      </c>
      <c r="D4466" s="29" t="s">
        <v>18889</v>
      </c>
      <c r="F4466" s="29" t="s">
        <v>18889</v>
      </c>
      <c r="G4466" t="s">
        <v>2210</v>
      </c>
    </row>
    <row r="4467" spans="1:7" x14ac:dyDescent="0.25">
      <c r="A4467" s="29" t="s">
        <v>8116</v>
      </c>
      <c r="B4467" s="29" t="s">
        <v>8117</v>
      </c>
      <c r="C4467" s="82">
        <v>44200</v>
      </c>
      <c r="D4467" s="29" t="s">
        <v>18889</v>
      </c>
      <c r="F4467" s="29" t="s">
        <v>18889</v>
      </c>
      <c r="G4467" t="s">
        <v>5197</v>
      </c>
    </row>
    <row r="4468" spans="1:7" x14ac:dyDescent="0.25">
      <c r="A4468" s="29" t="s">
        <v>8119</v>
      </c>
      <c r="B4468" s="29" t="s">
        <v>8120</v>
      </c>
      <c r="C4468" s="82">
        <v>44200</v>
      </c>
      <c r="D4468" s="29" t="s">
        <v>18889</v>
      </c>
      <c r="F4468" s="29" t="s">
        <v>18889</v>
      </c>
      <c r="G4468" t="s">
        <v>1602</v>
      </c>
    </row>
    <row r="4469" spans="1:7" x14ac:dyDescent="0.25">
      <c r="A4469" s="29" t="s">
        <v>8122</v>
      </c>
      <c r="B4469" s="29" t="s">
        <v>8123</v>
      </c>
      <c r="C4469" s="82">
        <v>44200</v>
      </c>
      <c r="D4469" s="29" t="s">
        <v>18889</v>
      </c>
      <c r="F4469" s="29" t="s">
        <v>18889</v>
      </c>
      <c r="G4469" t="s">
        <v>25</v>
      </c>
    </row>
    <row r="4470" spans="1:7" x14ac:dyDescent="0.25">
      <c r="A4470" s="29" t="s">
        <v>8124</v>
      </c>
      <c r="B4470" s="29" t="s">
        <v>8125</v>
      </c>
      <c r="C4470" s="82">
        <v>44200</v>
      </c>
      <c r="D4470" s="29" t="s">
        <v>18889</v>
      </c>
      <c r="F4470" s="29" t="s">
        <v>18889</v>
      </c>
      <c r="G4470" t="s">
        <v>2210</v>
      </c>
    </row>
    <row r="4471" spans="1:7" x14ac:dyDescent="0.25">
      <c r="A4471" s="29" t="s">
        <v>8127</v>
      </c>
      <c r="B4471" s="29" t="s">
        <v>8128</v>
      </c>
      <c r="C4471" s="82">
        <v>44200</v>
      </c>
      <c r="D4471" s="29" t="s">
        <v>18889</v>
      </c>
      <c r="F4471" s="29" t="s">
        <v>18889</v>
      </c>
      <c r="G4471" t="s">
        <v>1602</v>
      </c>
    </row>
    <row r="4472" spans="1:7" x14ac:dyDescent="0.25">
      <c r="A4472" s="29" t="s">
        <v>16502</v>
      </c>
      <c r="B4472" s="29" t="s">
        <v>16503</v>
      </c>
      <c r="C4472" s="82">
        <v>44200</v>
      </c>
      <c r="D4472" s="29" t="s">
        <v>18889</v>
      </c>
      <c r="E4472" s="31">
        <v>4120</v>
      </c>
      <c r="F4472" s="29" t="s">
        <v>18889</v>
      </c>
      <c r="G4472" t="s">
        <v>5197</v>
      </c>
    </row>
    <row r="4473" spans="1:7" x14ac:dyDescent="0.25">
      <c r="A4473" s="29" t="s">
        <v>8179</v>
      </c>
      <c r="B4473" s="29" t="s">
        <v>8180</v>
      </c>
      <c r="C4473" s="82">
        <v>44200</v>
      </c>
      <c r="D4473" s="29" t="s">
        <v>18889</v>
      </c>
      <c r="F4473" s="29" t="s">
        <v>18889</v>
      </c>
      <c r="G4473" t="s">
        <v>1602</v>
      </c>
    </row>
    <row r="4474" spans="1:7" x14ac:dyDescent="0.25">
      <c r="A4474" s="29" t="s">
        <v>8130</v>
      </c>
      <c r="B4474" s="29" t="s">
        <v>8131</v>
      </c>
      <c r="C4474" s="82">
        <v>44200</v>
      </c>
      <c r="D4474" s="29" t="s">
        <v>18889</v>
      </c>
      <c r="F4474" s="29" t="s">
        <v>18889</v>
      </c>
      <c r="G4474" t="s">
        <v>25</v>
      </c>
    </row>
    <row r="4475" spans="1:7" x14ac:dyDescent="0.25">
      <c r="A4475" s="29" t="s">
        <v>8133</v>
      </c>
      <c r="B4475" s="29" t="s">
        <v>8134</v>
      </c>
      <c r="C4475" s="82">
        <v>44200</v>
      </c>
      <c r="D4475" s="29" t="s">
        <v>18889</v>
      </c>
      <c r="F4475" s="29" t="s">
        <v>18889</v>
      </c>
      <c r="G4475" t="s">
        <v>25</v>
      </c>
    </row>
    <row r="4476" spans="1:7" x14ac:dyDescent="0.25">
      <c r="A4476" s="29" t="s">
        <v>8135</v>
      </c>
      <c r="B4476" s="29" t="s">
        <v>8136</v>
      </c>
      <c r="C4476" s="82">
        <v>44200</v>
      </c>
      <c r="D4476" s="29" t="s">
        <v>18889</v>
      </c>
      <c r="F4476" s="29" t="s">
        <v>18889</v>
      </c>
      <c r="G4476" t="s">
        <v>25</v>
      </c>
    </row>
    <row r="4477" spans="1:7" x14ac:dyDescent="0.25">
      <c r="A4477" s="29" t="s">
        <v>8137</v>
      </c>
      <c r="B4477" s="29" t="s">
        <v>8138</v>
      </c>
      <c r="C4477" s="82">
        <v>44201</v>
      </c>
      <c r="D4477" s="29" t="s">
        <v>18889</v>
      </c>
      <c r="F4477" s="29" t="s">
        <v>18889</v>
      </c>
      <c r="G4477" t="s">
        <v>25</v>
      </c>
    </row>
    <row r="4478" spans="1:7" x14ac:dyDescent="0.25">
      <c r="A4478" s="29" t="s">
        <v>8140</v>
      </c>
      <c r="B4478" s="29" t="s">
        <v>8141</v>
      </c>
      <c r="C4478" s="82">
        <v>44201</v>
      </c>
      <c r="D4478" s="29" t="s">
        <v>18889</v>
      </c>
      <c r="F4478" s="29" t="s">
        <v>18889</v>
      </c>
      <c r="G4478" t="s">
        <v>25</v>
      </c>
    </row>
    <row r="4479" spans="1:7" x14ac:dyDescent="0.25">
      <c r="A4479" s="29" t="s">
        <v>8142</v>
      </c>
      <c r="B4479" s="29" t="s">
        <v>8143</v>
      </c>
      <c r="C4479" s="82">
        <v>44201</v>
      </c>
      <c r="D4479" s="29" t="s">
        <v>18889</v>
      </c>
      <c r="F4479" s="29" t="s">
        <v>18889</v>
      </c>
      <c r="G4479" t="s">
        <v>8144</v>
      </c>
    </row>
    <row r="4480" spans="1:7" x14ac:dyDescent="0.25">
      <c r="A4480" s="29" t="s">
        <v>8146</v>
      </c>
      <c r="B4480" s="29" t="s">
        <v>8147</v>
      </c>
      <c r="C4480" s="82">
        <v>44201</v>
      </c>
      <c r="D4480" s="29" t="s">
        <v>18889</v>
      </c>
      <c r="F4480" s="29" t="s">
        <v>18889</v>
      </c>
      <c r="G4480" t="s">
        <v>25</v>
      </c>
    </row>
    <row r="4481" spans="1:7" x14ac:dyDescent="0.25">
      <c r="A4481" s="29" t="s">
        <v>8148</v>
      </c>
      <c r="B4481" s="29" t="s">
        <v>8149</v>
      </c>
      <c r="C4481" s="82">
        <v>44201</v>
      </c>
      <c r="D4481" s="29" t="s">
        <v>18889</v>
      </c>
      <c r="F4481" s="29" t="s">
        <v>18889</v>
      </c>
      <c r="G4481" t="s">
        <v>25</v>
      </c>
    </row>
    <row r="4482" spans="1:7" x14ac:dyDescent="0.25">
      <c r="A4482" s="29" t="s">
        <v>8150</v>
      </c>
      <c r="B4482" s="29" t="s">
        <v>8151</v>
      </c>
      <c r="C4482" s="82">
        <v>44201</v>
      </c>
      <c r="D4482" s="29" t="s">
        <v>18889</v>
      </c>
      <c r="F4482" s="29" t="s">
        <v>18889</v>
      </c>
      <c r="G4482" t="s">
        <v>3691</v>
      </c>
    </row>
    <row r="4483" spans="1:7" x14ac:dyDescent="0.25">
      <c r="A4483" s="29" t="s">
        <v>8153</v>
      </c>
      <c r="B4483" s="29" t="s">
        <v>8154</v>
      </c>
      <c r="C4483" s="82">
        <v>44201</v>
      </c>
      <c r="D4483" s="29" t="s">
        <v>18889</v>
      </c>
      <c r="F4483" s="29" t="s">
        <v>18889</v>
      </c>
      <c r="G4483" t="s">
        <v>41</v>
      </c>
    </row>
    <row r="4484" spans="1:7" x14ac:dyDescent="0.25">
      <c r="A4484" s="29" t="s">
        <v>8156</v>
      </c>
      <c r="B4484" s="29" t="s">
        <v>8157</v>
      </c>
      <c r="C4484" s="82">
        <v>44201</v>
      </c>
      <c r="D4484" s="29" t="s">
        <v>18889</v>
      </c>
      <c r="F4484" s="29" t="s">
        <v>18889</v>
      </c>
      <c r="G4484" t="s">
        <v>41</v>
      </c>
    </row>
    <row r="4485" spans="1:7" x14ac:dyDescent="0.25">
      <c r="A4485" s="29" t="s">
        <v>8181</v>
      </c>
      <c r="B4485" s="29" t="s">
        <v>8182</v>
      </c>
      <c r="C4485" s="82">
        <v>44201</v>
      </c>
      <c r="D4485" s="29" t="s">
        <v>18889</v>
      </c>
      <c r="F4485" s="29" t="s">
        <v>18889</v>
      </c>
      <c r="G4485" t="s">
        <v>522</v>
      </c>
    </row>
    <row r="4486" spans="1:7" x14ac:dyDescent="0.25">
      <c r="A4486" s="29" t="s">
        <v>8158</v>
      </c>
      <c r="B4486" s="29" t="s">
        <v>8159</v>
      </c>
      <c r="C4486" s="82">
        <v>44201</v>
      </c>
      <c r="D4486" s="29" t="s">
        <v>18889</v>
      </c>
      <c r="F4486" s="29" t="s">
        <v>18889</v>
      </c>
      <c r="G4486" t="s">
        <v>392</v>
      </c>
    </row>
    <row r="4487" spans="1:7" x14ac:dyDescent="0.25">
      <c r="A4487" s="29" t="s">
        <v>8161</v>
      </c>
      <c r="B4487" s="29" t="s">
        <v>8162</v>
      </c>
      <c r="C4487" s="82">
        <v>44201</v>
      </c>
      <c r="D4487" s="29" t="s">
        <v>18889</v>
      </c>
      <c r="F4487" s="29" t="s">
        <v>18889</v>
      </c>
      <c r="G4487" t="s">
        <v>25</v>
      </c>
    </row>
    <row r="4488" spans="1:7" x14ac:dyDescent="0.25">
      <c r="A4488" s="29" t="s">
        <v>8163</v>
      </c>
      <c r="B4488" s="29" t="s">
        <v>8164</v>
      </c>
      <c r="C4488" s="82">
        <v>44201</v>
      </c>
      <c r="D4488" s="29" t="s">
        <v>18889</v>
      </c>
      <c r="F4488" s="29" t="s">
        <v>18889</v>
      </c>
      <c r="G4488" t="s">
        <v>25</v>
      </c>
    </row>
    <row r="4489" spans="1:7" x14ac:dyDescent="0.25">
      <c r="A4489" s="29" t="s">
        <v>8183</v>
      </c>
      <c r="B4489" s="29" t="s">
        <v>8184</v>
      </c>
      <c r="C4489" s="82">
        <v>44201</v>
      </c>
      <c r="D4489" s="29" t="s">
        <v>18889</v>
      </c>
      <c r="F4489" s="29" t="s">
        <v>18889</v>
      </c>
      <c r="G4489" t="s">
        <v>1602</v>
      </c>
    </row>
    <row r="4490" spans="1:7" x14ac:dyDescent="0.25">
      <c r="A4490" s="29" t="s">
        <v>8165</v>
      </c>
      <c r="B4490" s="29" t="s">
        <v>8166</v>
      </c>
      <c r="C4490" s="82">
        <v>44201</v>
      </c>
      <c r="D4490" s="29" t="s">
        <v>18889</v>
      </c>
      <c r="F4490" s="29" t="s">
        <v>18889</v>
      </c>
      <c r="G4490" t="s">
        <v>41</v>
      </c>
    </row>
    <row r="4491" spans="1:7" x14ac:dyDescent="0.25">
      <c r="A4491" s="29" t="s">
        <v>2205</v>
      </c>
      <c r="B4491" s="29" t="s">
        <v>2206</v>
      </c>
      <c r="C4491" s="82">
        <v>44196</v>
      </c>
      <c r="D4491" s="29" t="s">
        <v>18889</v>
      </c>
      <c r="F4491" s="29" t="s">
        <v>18889</v>
      </c>
      <c r="G4491" t="s">
        <v>25</v>
      </c>
    </row>
    <row r="4492" spans="1:7" x14ac:dyDescent="0.25">
      <c r="A4492" s="29" t="s">
        <v>2208</v>
      </c>
      <c r="B4492" s="29" t="s">
        <v>2209</v>
      </c>
      <c r="C4492" s="82">
        <v>44200</v>
      </c>
      <c r="D4492" s="29" t="s">
        <v>18889</v>
      </c>
      <c r="F4492" s="29" t="s">
        <v>18889</v>
      </c>
      <c r="G4492" t="s">
        <v>2210</v>
      </c>
    </row>
    <row r="4493" spans="1:7" x14ac:dyDescent="0.25">
      <c r="A4493" s="29" t="s">
        <v>2212</v>
      </c>
      <c r="B4493" s="29" t="s">
        <v>2213</v>
      </c>
      <c r="C4493" s="82">
        <v>44200</v>
      </c>
      <c r="D4493" s="29" t="s">
        <v>18889</v>
      </c>
      <c r="F4493" s="29" t="s">
        <v>18889</v>
      </c>
      <c r="G4493" t="s">
        <v>2210</v>
      </c>
    </row>
    <row r="4494" spans="1:7" x14ac:dyDescent="0.25">
      <c r="A4494" s="29" t="s">
        <v>2218</v>
      </c>
      <c r="B4494" s="29" t="s">
        <v>2219</v>
      </c>
      <c r="C4494" s="82">
        <v>44201</v>
      </c>
      <c r="D4494" s="29" t="s">
        <v>18889</v>
      </c>
      <c r="F4494" s="29" t="s">
        <v>18889</v>
      </c>
      <c r="G4494" t="s">
        <v>25</v>
      </c>
    </row>
    <row r="4495" spans="1:7" x14ac:dyDescent="0.25">
      <c r="A4495" s="29" t="s">
        <v>2221</v>
      </c>
      <c r="B4495" s="29" t="s">
        <v>2222</v>
      </c>
      <c r="C4495" s="82">
        <v>44201</v>
      </c>
      <c r="D4495" s="29" t="s">
        <v>18889</v>
      </c>
      <c r="F4495" s="29" t="s">
        <v>18889</v>
      </c>
      <c r="G4495" t="s">
        <v>2210</v>
      </c>
    </row>
    <row r="4496" spans="1:7" x14ac:dyDescent="0.25">
      <c r="A4496" s="29" t="s">
        <v>2215</v>
      </c>
      <c r="B4496" s="29" t="s">
        <v>2216</v>
      </c>
      <c r="C4496" s="82">
        <v>44201</v>
      </c>
      <c r="D4496" s="29" t="s">
        <v>18889</v>
      </c>
      <c r="F4496" s="29" t="s">
        <v>18889</v>
      </c>
      <c r="G4496" t="s">
        <v>41</v>
      </c>
    </row>
    <row r="4497" spans="1:7" x14ac:dyDescent="0.25">
      <c r="A4497" s="29" t="s">
        <v>2227</v>
      </c>
      <c r="B4497" s="29" t="s">
        <v>2228</v>
      </c>
      <c r="C4497" s="82">
        <v>44202</v>
      </c>
      <c r="D4497" s="29" t="s">
        <v>18889</v>
      </c>
      <c r="F4497" s="29" t="s">
        <v>18889</v>
      </c>
      <c r="G4497" t="s">
        <v>25</v>
      </c>
    </row>
    <row r="4498" spans="1:7" x14ac:dyDescent="0.25">
      <c r="A4498" s="29" t="s">
        <v>2230</v>
      </c>
      <c r="B4498" s="29" t="s">
        <v>2231</v>
      </c>
      <c r="C4498" s="82">
        <v>44202</v>
      </c>
      <c r="D4498" s="29" t="s">
        <v>18889</v>
      </c>
      <c r="F4498" s="29" t="s">
        <v>18889</v>
      </c>
      <c r="G4498" t="s">
        <v>25</v>
      </c>
    </row>
    <row r="4499" spans="1:7" x14ac:dyDescent="0.25">
      <c r="A4499" s="29" t="s">
        <v>2233</v>
      </c>
      <c r="B4499" s="29" t="s">
        <v>2234</v>
      </c>
      <c r="C4499" s="82">
        <v>44202</v>
      </c>
      <c r="D4499" s="29" t="s">
        <v>18889</v>
      </c>
      <c r="F4499" s="29" t="s">
        <v>18889</v>
      </c>
      <c r="G4499" t="s">
        <v>25</v>
      </c>
    </row>
    <row r="4500" spans="1:7" x14ac:dyDescent="0.25">
      <c r="A4500" s="29" t="s">
        <v>2235</v>
      </c>
      <c r="B4500" s="29" t="s">
        <v>2236</v>
      </c>
      <c r="C4500" s="82">
        <v>44202</v>
      </c>
      <c r="D4500" s="29" t="s">
        <v>18889</v>
      </c>
      <c r="F4500" s="29" t="s">
        <v>18889</v>
      </c>
      <c r="G4500" t="s">
        <v>2210</v>
      </c>
    </row>
    <row r="4501" spans="1:7" x14ac:dyDescent="0.25">
      <c r="A4501" s="29" t="s">
        <v>2238</v>
      </c>
      <c r="B4501" s="29" t="s">
        <v>2239</v>
      </c>
      <c r="C4501" s="82">
        <v>44202</v>
      </c>
      <c r="D4501" s="29" t="s">
        <v>18889</v>
      </c>
      <c r="F4501" s="29" t="s">
        <v>18889</v>
      </c>
      <c r="G4501" t="s">
        <v>2210</v>
      </c>
    </row>
    <row r="4502" spans="1:7" x14ac:dyDescent="0.25">
      <c r="A4502" s="29" t="s">
        <v>2241</v>
      </c>
      <c r="B4502" s="29" t="s">
        <v>2242</v>
      </c>
      <c r="C4502" s="82">
        <v>44202</v>
      </c>
      <c r="D4502" s="29" t="s">
        <v>18889</v>
      </c>
      <c r="F4502" s="29" t="s">
        <v>18889</v>
      </c>
      <c r="G4502" t="s">
        <v>392</v>
      </c>
    </row>
    <row r="4503" spans="1:7" x14ac:dyDescent="0.25">
      <c r="A4503" s="29" t="s">
        <v>2244</v>
      </c>
      <c r="B4503" s="29" t="s">
        <v>2245</v>
      </c>
      <c r="C4503" s="82">
        <v>44202</v>
      </c>
      <c r="D4503" s="29" t="s">
        <v>18889</v>
      </c>
      <c r="F4503" s="29" t="s">
        <v>18889</v>
      </c>
      <c r="G4503" t="s">
        <v>2210</v>
      </c>
    </row>
    <row r="4504" spans="1:7" x14ac:dyDescent="0.25">
      <c r="A4504" s="29" t="s">
        <v>2223</v>
      </c>
      <c r="B4504" s="29" t="s">
        <v>2224</v>
      </c>
      <c r="C4504" s="82">
        <v>44202</v>
      </c>
      <c r="D4504" s="29" t="s">
        <v>18889</v>
      </c>
      <c r="F4504" s="29" t="s">
        <v>18889</v>
      </c>
      <c r="G4504" t="s">
        <v>2225</v>
      </c>
    </row>
    <row r="4505" spans="1:7" x14ac:dyDescent="0.25">
      <c r="A4505" s="29" t="s">
        <v>2253</v>
      </c>
      <c r="B4505" s="29" t="s">
        <v>2254</v>
      </c>
      <c r="C4505" s="82">
        <v>44203</v>
      </c>
      <c r="D4505" s="29" t="s">
        <v>18889</v>
      </c>
      <c r="F4505" s="29" t="s">
        <v>18889</v>
      </c>
      <c r="G4505" t="s">
        <v>25</v>
      </c>
    </row>
    <row r="4506" spans="1:7" x14ac:dyDescent="0.25">
      <c r="A4506" s="29" t="s">
        <v>2256</v>
      </c>
      <c r="B4506" s="29" t="s">
        <v>2257</v>
      </c>
      <c r="C4506" s="82">
        <v>44203</v>
      </c>
      <c r="D4506" s="29" t="s">
        <v>18889</v>
      </c>
      <c r="F4506" s="29" t="s">
        <v>18889</v>
      </c>
      <c r="G4506" t="s">
        <v>25</v>
      </c>
    </row>
    <row r="4507" spans="1:7" x14ac:dyDescent="0.25">
      <c r="A4507" s="29" t="s">
        <v>2259</v>
      </c>
      <c r="B4507" s="29" t="s">
        <v>2260</v>
      </c>
      <c r="C4507" s="82">
        <v>44203</v>
      </c>
      <c r="D4507" s="29" t="s">
        <v>18889</v>
      </c>
      <c r="F4507" s="29" t="s">
        <v>18889</v>
      </c>
      <c r="G4507" t="s">
        <v>25</v>
      </c>
    </row>
    <row r="4508" spans="1:7" x14ac:dyDescent="0.25">
      <c r="A4508" s="29" t="s">
        <v>2261</v>
      </c>
      <c r="B4508" s="29" t="s">
        <v>2262</v>
      </c>
      <c r="C4508" s="82">
        <v>44203</v>
      </c>
      <c r="D4508" s="29" t="s">
        <v>18889</v>
      </c>
      <c r="F4508" s="29" t="s">
        <v>18889</v>
      </c>
      <c r="G4508" t="s">
        <v>25</v>
      </c>
    </row>
    <row r="4509" spans="1:7" x14ac:dyDescent="0.25">
      <c r="A4509" s="29" t="s">
        <v>2263</v>
      </c>
      <c r="B4509" s="29" t="s">
        <v>2264</v>
      </c>
      <c r="C4509" s="82">
        <v>44203</v>
      </c>
      <c r="D4509" s="29" t="s">
        <v>18889</v>
      </c>
      <c r="F4509" s="29" t="s">
        <v>18889</v>
      </c>
      <c r="G4509" t="s">
        <v>25</v>
      </c>
    </row>
    <row r="4510" spans="1:7" x14ac:dyDescent="0.25">
      <c r="A4510" s="29" t="s">
        <v>2250</v>
      </c>
      <c r="B4510" s="29" t="s">
        <v>2251</v>
      </c>
      <c r="C4510" s="82">
        <v>44203</v>
      </c>
      <c r="D4510" s="29" t="s">
        <v>18889</v>
      </c>
      <c r="F4510" s="29" t="s">
        <v>18889</v>
      </c>
      <c r="G4510" t="s">
        <v>25</v>
      </c>
    </row>
    <row r="4511" spans="1:7" x14ac:dyDescent="0.25">
      <c r="A4511" s="29" t="s">
        <v>2266</v>
      </c>
      <c r="B4511" s="29" t="s">
        <v>2267</v>
      </c>
      <c r="C4511" s="82">
        <v>44203</v>
      </c>
      <c r="D4511" s="29" t="s">
        <v>18889</v>
      </c>
      <c r="F4511" s="29" t="s">
        <v>18889</v>
      </c>
      <c r="G4511" t="s">
        <v>25</v>
      </c>
    </row>
    <row r="4512" spans="1:7" x14ac:dyDescent="0.25">
      <c r="A4512" s="29" t="s">
        <v>2269</v>
      </c>
      <c r="B4512" s="29" t="s">
        <v>2270</v>
      </c>
      <c r="C4512" s="82">
        <v>44203</v>
      </c>
      <c r="D4512" s="29" t="s">
        <v>18889</v>
      </c>
      <c r="F4512" s="29" t="s">
        <v>18889</v>
      </c>
      <c r="G4512" t="s">
        <v>25</v>
      </c>
    </row>
    <row r="4513" spans="1:7" x14ac:dyDescent="0.25">
      <c r="A4513" s="29" t="s">
        <v>2272</v>
      </c>
      <c r="B4513" s="29" t="s">
        <v>2273</v>
      </c>
      <c r="C4513" s="82">
        <v>44203</v>
      </c>
      <c r="D4513" s="29" t="s">
        <v>18889</v>
      </c>
      <c r="F4513" s="29" t="s">
        <v>18889</v>
      </c>
      <c r="G4513" t="s">
        <v>2274</v>
      </c>
    </row>
    <row r="4514" spans="1:7" x14ac:dyDescent="0.25">
      <c r="A4514" s="29" t="s">
        <v>2247</v>
      </c>
      <c r="B4514" s="29" t="s">
        <v>2248</v>
      </c>
      <c r="C4514" s="82">
        <v>44203</v>
      </c>
      <c r="D4514" s="29" t="s">
        <v>18889</v>
      </c>
      <c r="F4514" s="29" t="s">
        <v>18889</v>
      </c>
      <c r="G4514" t="s">
        <v>76</v>
      </c>
    </row>
    <row r="4515" spans="1:7" x14ac:dyDescent="0.25">
      <c r="A4515" s="29" t="s">
        <v>2276</v>
      </c>
      <c r="B4515" s="29" t="s">
        <v>2277</v>
      </c>
      <c r="C4515" s="82">
        <v>44203</v>
      </c>
      <c r="D4515" s="29" t="s">
        <v>18889</v>
      </c>
      <c r="F4515" s="29" t="s">
        <v>18889</v>
      </c>
      <c r="G4515" t="s">
        <v>2210</v>
      </c>
    </row>
    <row r="4516" spans="1:7" x14ac:dyDescent="0.25">
      <c r="A4516" s="29" t="s">
        <v>8171</v>
      </c>
      <c r="B4516" s="29" t="s">
        <v>8172</v>
      </c>
      <c r="C4516" s="82">
        <v>44203</v>
      </c>
      <c r="D4516" s="29" t="s">
        <v>18889</v>
      </c>
      <c r="F4516" s="29" t="s">
        <v>18889</v>
      </c>
      <c r="G4516" t="s">
        <v>490</v>
      </c>
    </row>
    <row r="4517" spans="1:7" x14ac:dyDescent="0.25">
      <c r="A4517" s="29" t="s">
        <v>2282</v>
      </c>
      <c r="B4517" s="29" t="s">
        <v>2283</v>
      </c>
      <c r="C4517" s="82">
        <v>44204</v>
      </c>
      <c r="D4517" s="29" t="s">
        <v>18889</v>
      </c>
      <c r="F4517" s="29" t="s">
        <v>18889</v>
      </c>
      <c r="G4517" t="s">
        <v>25</v>
      </c>
    </row>
    <row r="4518" spans="1:7" x14ac:dyDescent="0.25">
      <c r="A4518" s="29" t="s">
        <v>2284</v>
      </c>
      <c r="B4518" s="29" t="s">
        <v>2285</v>
      </c>
      <c r="C4518" s="82">
        <v>44204</v>
      </c>
      <c r="D4518" s="29" t="s">
        <v>18889</v>
      </c>
      <c r="F4518" s="29" t="s">
        <v>18889</v>
      </c>
      <c r="G4518" t="s">
        <v>25</v>
      </c>
    </row>
    <row r="4519" spans="1:7" x14ac:dyDescent="0.25">
      <c r="A4519" s="29" t="s">
        <v>2286</v>
      </c>
      <c r="B4519" s="29" t="s">
        <v>2287</v>
      </c>
      <c r="C4519" s="82">
        <v>44204</v>
      </c>
      <c r="D4519" s="29" t="s">
        <v>18889</v>
      </c>
      <c r="F4519" s="29" t="s">
        <v>18889</v>
      </c>
      <c r="G4519" t="s">
        <v>25</v>
      </c>
    </row>
    <row r="4520" spans="1:7" x14ac:dyDescent="0.25">
      <c r="A4520" s="29" t="s">
        <v>16504</v>
      </c>
      <c r="B4520" s="29" t="s">
        <v>16505</v>
      </c>
      <c r="C4520" s="82">
        <v>44204</v>
      </c>
      <c r="D4520" s="29" t="s">
        <v>18889</v>
      </c>
      <c r="E4520" s="31">
        <v>4537</v>
      </c>
      <c r="F4520" s="29" t="s">
        <v>18889</v>
      </c>
      <c r="G4520" t="s">
        <v>25</v>
      </c>
    </row>
    <row r="4521" spans="1:7" x14ac:dyDescent="0.25">
      <c r="A4521" s="29" t="s">
        <v>2279</v>
      </c>
      <c r="B4521" s="29" t="s">
        <v>2280</v>
      </c>
      <c r="C4521" s="82">
        <v>44204</v>
      </c>
      <c r="D4521" s="29" t="s">
        <v>18889</v>
      </c>
      <c r="F4521" s="29" t="s">
        <v>18889</v>
      </c>
      <c r="G4521" t="s">
        <v>41</v>
      </c>
    </row>
    <row r="4522" spans="1:7" x14ac:dyDescent="0.25">
      <c r="A4522" s="29" t="s">
        <v>2289</v>
      </c>
      <c r="B4522" s="29" t="s">
        <v>2290</v>
      </c>
      <c r="C4522" s="82">
        <v>44204</v>
      </c>
      <c r="D4522" s="29" t="s">
        <v>18889</v>
      </c>
      <c r="F4522" s="29" t="s">
        <v>18889</v>
      </c>
      <c r="G4522" t="s">
        <v>841</v>
      </c>
    </row>
    <row r="4523" spans="1:7" x14ac:dyDescent="0.25">
      <c r="A4523" s="29" t="s">
        <v>2292</v>
      </c>
      <c r="B4523" s="29" t="s">
        <v>2293</v>
      </c>
      <c r="C4523" s="82">
        <v>44204</v>
      </c>
      <c r="D4523" s="29" t="s">
        <v>18889</v>
      </c>
      <c r="F4523" s="29" t="s">
        <v>18889</v>
      </c>
      <c r="G4523" t="s">
        <v>25</v>
      </c>
    </row>
    <row r="4524" spans="1:7" x14ac:dyDescent="0.25">
      <c r="A4524" s="29" t="s">
        <v>2294</v>
      </c>
      <c r="B4524" s="29" t="s">
        <v>2295</v>
      </c>
      <c r="C4524" s="82">
        <v>44205</v>
      </c>
      <c r="D4524" s="29" t="s">
        <v>18889</v>
      </c>
      <c r="F4524" s="29" t="s">
        <v>18889</v>
      </c>
      <c r="G4524" t="s">
        <v>25</v>
      </c>
    </row>
    <row r="4525" spans="1:7" x14ac:dyDescent="0.25">
      <c r="A4525" s="29" t="s">
        <v>2297</v>
      </c>
      <c r="B4525" s="29" t="s">
        <v>2298</v>
      </c>
      <c r="C4525" s="82">
        <v>44205</v>
      </c>
      <c r="D4525" s="29" t="s">
        <v>18889</v>
      </c>
      <c r="F4525" s="29" t="s">
        <v>18889</v>
      </c>
      <c r="G4525" t="s">
        <v>25</v>
      </c>
    </row>
    <row r="4526" spans="1:7" x14ac:dyDescent="0.25">
      <c r="A4526" s="29" t="s">
        <v>13904</v>
      </c>
      <c r="B4526" s="29" t="s">
        <v>13905</v>
      </c>
      <c r="C4526" s="82">
        <v>44205</v>
      </c>
      <c r="D4526" s="29" t="s">
        <v>18889</v>
      </c>
      <c r="E4526" s="31">
        <v>4280</v>
      </c>
      <c r="F4526" s="29" t="s">
        <v>18889</v>
      </c>
      <c r="G4526" t="s">
        <v>70</v>
      </c>
    </row>
    <row r="4527" spans="1:7" x14ac:dyDescent="0.25">
      <c r="A4527" s="29" t="s">
        <v>2300</v>
      </c>
      <c r="B4527" s="29" t="s">
        <v>2301</v>
      </c>
      <c r="C4527" s="82">
        <v>44205</v>
      </c>
      <c r="D4527" s="29" t="s">
        <v>18889</v>
      </c>
      <c r="F4527" s="29" t="s">
        <v>18889</v>
      </c>
      <c r="G4527" t="s">
        <v>25</v>
      </c>
    </row>
    <row r="4528" spans="1:7" x14ac:dyDescent="0.25">
      <c r="A4528" s="29" t="s">
        <v>2302</v>
      </c>
      <c r="B4528" s="29" t="s">
        <v>2303</v>
      </c>
      <c r="C4528" s="82">
        <v>44205</v>
      </c>
      <c r="D4528" s="29" t="s">
        <v>18889</v>
      </c>
      <c r="F4528" s="29" t="s">
        <v>18889</v>
      </c>
      <c r="G4528" t="s">
        <v>25</v>
      </c>
    </row>
    <row r="4529" spans="1:7" x14ac:dyDescent="0.25">
      <c r="A4529" s="29" t="s">
        <v>2304</v>
      </c>
      <c r="B4529" s="29" t="s">
        <v>2305</v>
      </c>
      <c r="C4529" s="82">
        <v>44207</v>
      </c>
      <c r="D4529" s="29" t="s">
        <v>18889</v>
      </c>
      <c r="F4529" s="29" t="s">
        <v>18889</v>
      </c>
      <c r="G4529" t="s">
        <v>25</v>
      </c>
    </row>
    <row r="4530" spans="1:7" x14ac:dyDescent="0.25">
      <c r="A4530" s="29" t="s">
        <v>18107</v>
      </c>
      <c r="B4530" s="29" t="s">
        <v>18108</v>
      </c>
      <c r="C4530" s="82">
        <v>44204</v>
      </c>
      <c r="D4530" s="29" t="s">
        <v>18889</v>
      </c>
      <c r="F4530" s="29" t="s">
        <v>18889</v>
      </c>
      <c r="G4530" t="s">
        <v>25</v>
      </c>
    </row>
    <row r="4531" spans="1:7" x14ac:dyDescent="0.25">
      <c r="A4531" s="29" t="s">
        <v>18109</v>
      </c>
      <c r="B4531" s="29" t="s">
        <v>18110</v>
      </c>
      <c r="C4531" s="82">
        <v>44205</v>
      </c>
      <c r="D4531" s="29" t="s">
        <v>18889</v>
      </c>
      <c r="F4531" s="29" t="s">
        <v>18889</v>
      </c>
      <c r="G4531" t="s">
        <v>25</v>
      </c>
    </row>
    <row r="4532" spans="1:7" x14ac:dyDescent="0.25">
      <c r="A4532" s="29" t="s">
        <v>18088</v>
      </c>
      <c r="B4532" s="29" t="s">
        <v>18089</v>
      </c>
      <c r="C4532" s="82">
        <v>44206</v>
      </c>
      <c r="D4532" s="29" t="s">
        <v>18889</v>
      </c>
      <c r="F4532" s="29" t="s">
        <v>18889</v>
      </c>
      <c r="G4532" t="s">
        <v>41</v>
      </c>
    </row>
    <row r="4533" spans="1:7" x14ac:dyDescent="0.25">
      <c r="A4533" s="29" t="s">
        <v>18131</v>
      </c>
      <c r="B4533" s="29" t="s">
        <v>18132</v>
      </c>
      <c r="C4533" s="82">
        <v>44207</v>
      </c>
      <c r="D4533" s="29" t="s">
        <v>18889</v>
      </c>
      <c r="F4533" s="29" t="s">
        <v>18889</v>
      </c>
      <c r="G4533" t="s">
        <v>25</v>
      </c>
    </row>
    <row r="4534" spans="1:7" x14ac:dyDescent="0.25">
      <c r="A4534" s="29" t="s">
        <v>18142</v>
      </c>
      <c r="B4534" s="29" t="s">
        <v>18143</v>
      </c>
      <c r="C4534" s="82">
        <v>44207</v>
      </c>
      <c r="D4534" s="29" t="s">
        <v>18889</v>
      </c>
      <c r="F4534" s="29" t="s">
        <v>18889</v>
      </c>
      <c r="G4534" t="s">
        <v>25</v>
      </c>
    </row>
    <row r="4535" spans="1:7" x14ac:dyDescent="0.25">
      <c r="A4535" s="29" t="s">
        <v>18094</v>
      </c>
      <c r="B4535" s="29" t="s">
        <v>18095</v>
      </c>
      <c r="C4535" s="82">
        <v>44207</v>
      </c>
      <c r="D4535" s="29" t="s">
        <v>18889</v>
      </c>
      <c r="F4535" s="29" t="s">
        <v>18889</v>
      </c>
      <c r="G4535" t="s">
        <v>1602</v>
      </c>
    </row>
    <row r="4536" spans="1:7" x14ac:dyDescent="0.25">
      <c r="A4536" s="29" t="s">
        <v>18144</v>
      </c>
      <c r="B4536" s="29" t="s">
        <v>18145</v>
      </c>
      <c r="C4536" s="82">
        <v>44207</v>
      </c>
      <c r="D4536" s="29" t="s">
        <v>18889</v>
      </c>
      <c r="F4536" s="29" t="s">
        <v>18889</v>
      </c>
      <c r="G4536" t="s">
        <v>25</v>
      </c>
    </row>
    <row r="4537" spans="1:7" x14ac:dyDescent="0.25">
      <c r="A4537" s="29" t="s">
        <v>18138</v>
      </c>
      <c r="B4537" s="29" t="s">
        <v>18139</v>
      </c>
      <c r="C4537" s="82">
        <v>44207</v>
      </c>
      <c r="D4537" s="29" t="s">
        <v>18889</v>
      </c>
      <c r="F4537" s="29" t="s">
        <v>18889</v>
      </c>
      <c r="G4537" t="s">
        <v>25</v>
      </c>
    </row>
    <row r="4538" spans="1:7" x14ac:dyDescent="0.25">
      <c r="A4538" s="29" t="s">
        <v>18146</v>
      </c>
      <c r="B4538" s="29" t="s">
        <v>18147</v>
      </c>
      <c r="C4538" s="82">
        <v>44207</v>
      </c>
      <c r="D4538" s="29" t="s">
        <v>18889</v>
      </c>
      <c r="F4538" s="29" t="s">
        <v>18889</v>
      </c>
      <c r="G4538" t="s">
        <v>25</v>
      </c>
    </row>
    <row r="4539" spans="1:7" x14ac:dyDescent="0.25">
      <c r="A4539" s="29" t="s">
        <v>18140</v>
      </c>
      <c r="B4539" s="29" t="s">
        <v>18141</v>
      </c>
      <c r="C4539" s="82">
        <v>44207</v>
      </c>
      <c r="D4539" s="29" t="s">
        <v>18889</v>
      </c>
      <c r="F4539" s="29" t="s">
        <v>18889</v>
      </c>
      <c r="G4539" t="s">
        <v>25</v>
      </c>
    </row>
    <row r="4540" spans="1:7" x14ac:dyDescent="0.25">
      <c r="A4540" s="29" t="s">
        <v>18136</v>
      </c>
      <c r="B4540" s="29" t="s">
        <v>18137</v>
      </c>
      <c r="C4540" s="82">
        <v>44207</v>
      </c>
      <c r="D4540" s="29" t="s">
        <v>18889</v>
      </c>
      <c r="F4540" s="29" t="s">
        <v>18889</v>
      </c>
      <c r="G4540" t="s">
        <v>25</v>
      </c>
    </row>
    <row r="4541" spans="1:7" x14ac:dyDescent="0.25">
      <c r="A4541" s="29" t="s">
        <v>18125</v>
      </c>
      <c r="B4541" s="29" t="s">
        <v>18126</v>
      </c>
      <c r="C4541" s="82">
        <v>44207</v>
      </c>
      <c r="D4541" s="29" t="s">
        <v>18889</v>
      </c>
      <c r="F4541" s="29" t="s">
        <v>18889</v>
      </c>
      <c r="G4541" t="s">
        <v>2210</v>
      </c>
    </row>
    <row r="4542" spans="1:7" x14ac:dyDescent="0.25">
      <c r="A4542" s="29" t="s">
        <v>18123</v>
      </c>
      <c r="B4542" s="29" t="s">
        <v>18124</v>
      </c>
      <c r="C4542" s="82">
        <v>44207</v>
      </c>
      <c r="D4542" s="29" t="s">
        <v>18889</v>
      </c>
      <c r="F4542" s="29" t="s">
        <v>18889</v>
      </c>
      <c r="G4542" t="s">
        <v>2210</v>
      </c>
    </row>
    <row r="4543" spans="1:7" x14ac:dyDescent="0.25">
      <c r="A4543" s="29" t="s">
        <v>18129</v>
      </c>
      <c r="B4543" s="29" t="s">
        <v>18130</v>
      </c>
      <c r="C4543" s="82">
        <v>44207</v>
      </c>
      <c r="D4543" s="29" t="s">
        <v>18889</v>
      </c>
      <c r="F4543" s="29" t="s">
        <v>18889</v>
      </c>
      <c r="G4543" t="s">
        <v>392</v>
      </c>
    </row>
    <row r="4544" spans="1:7" x14ac:dyDescent="0.25">
      <c r="A4544" s="29" t="s">
        <v>18117</v>
      </c>
      <c r="B4544" s="29" t="s">
        <v>18118</v>
      </c>
      <c r="C4544" s="82">
        <v>44207</v>
      </c>
      <c r="D4544" s="29" t="s">
        <v>18889</v>
      </c>
      <c r="F4544" s="29" t="s">
        <v>18889</v>
      </c>
      <c r="G4544" t="s">
        <v>528</v>
      </c>
    </row>
    <row r="4545" spans="1:7" x14ac:dyDescent="0.25">
      <c r="A4545" s="29" t="s">
        <v>18133</v>
      </c>
      <c r="B4545" s="29" t="s">
        <v>18134</v>
      </c>
      <c r="C4545" s="82">
        <v>44207</v>
      </c>
      <c r="D4545" s="29" t="s">
        <v>18889</v>
      </c>
      <c r="F4545" s="29" t="s">
        <v>18889</v>
      </c>
      <c r="G4545" t="s">
        <v>25</v>
      </c>
    </row>
    <row r="4546" spans="1:7" x14ac:dyDescent="0.25">
      <c r="A4546" s="29" t="s">
        <v>18113</v>
      </c>
      <c r="B4546" s="29" t="s">
        <v>18114</v>
      </c>
      <c r="C4546" s="82">
        <v>44207</v>
      </c>
      <c r="D4546" s="29" t="s">
        <v>18889</v>
      </c>
      <c r="F4546" s="29" t="s">
        <v>18889</v>
      </c>
      <c r="G4546" t="s">
        <v>25</v>
      </c>
    </row>
    <row r="4547" spans="1:7" x14ac:dyDescent="0.25">
      <c r="A4547" s="29" t="s">
        <v>18115</v>
      </c>
      <c r="B4547" s="29" t="s">
        <v>18116</v>
      </c>
      <c r="C4547" s="82">
        <v>44207</v>
      </c>
      <c r="D4547" s="29" t="s">
        <v>18889</v>
      </c>
      <c r="F4547" s="29" t="s">
        <v>18889</v>
      </c>
      <c r="G4547" t="s">
        <v>25</v>
      </c>
    </row>
    <row r="4548" spans="1:7" x14ac:dyDescent="0.25">
      <c r="A4548" s="29" t="s">
        <v>18111</v>
      </c>
      <c r="B4548" s="29" t="s">
        <v>18112</v>
      </c>
      <c r="C4548" s="82">
        <v>44207</v>
      </c>
      <c r="D4548" s="29" t="s">
        <v>18889</v>
      </c>
      <c r="F4548" s="29" t="s">
        <v>18889</v>
      </c>
      <c r="G4548" t="s">
        <v>25</v>
      </c>
    </row>
    <row r="4549" spans="1:7" x14ac:dyDescent="0.25">
      <c r="A4549" s="29" t="s">
        <v>18120</v>
      </c>
      <c r="B4549" s="29" t="s">
        <v>18121</v>
      </c>
      <c r="C4549" s="82">
        <v>44207</v>
      </c>
      <c r="D4549" s="29" t="s">
        <v>18889</v>
      </c>
      <c r="F4549" s="29" t="s">
        <v>18889</v>
      </c>
      <c r="G4549" t="s">
        <v>587</v>
      </c>
    </row>
    <row r="4550" spans="1:7" x14ac:dyDescent="0.25">
      <c r="A4550" s="29" t="s">
        <v>13906</v>
      </c>
      <c r="B4550" s="29" t="s">
        <v>13907</v>
      </c>
      <c r="C4550" s="82">
        <v>44207</v>
      </c>
      <c r="D4550" s="29" t="s">
        <v>18889</v>
      </c>
      <c r="E4550" s="31">
        <v>4500</v>
      </c>
      <c r="F4550" s="29" t="s">
        <v>18889</v>
      </c>
      <c r="G4550" t="s">
        <v>25</v>
      </c>
    </row>
    <row r="4551" spans="1:7" x14ac:dyDescent="0.25">
      <c r="A4551" s="29" t="s">
        <v>18091</v>
      </c>
      <c r="B4551" s="29" t="s">
        <v>18092</v>
      </c>
      <c r="C4551" s="82">
        <v>44207</v>
      </c>
      <c r="D4551" s="29" t="s">
        <v>18889</v>
      </c>
      <c r="F4551" s="29" t="s">
        <v>18889</v>
      </c>
      <c r="G4551" t="s">
        <v>41</v>
      </c>
    </row>
    <row r="4552" spans="1:7" x14ac:dyDescent="0.25">
      <c r="A4552" s="29" t="s">
        <v>18127</v>
      </c>
      <c r="B4552" s="29" t="s">
        <v>18128</v>
      </c>
      <c r="C4552" s="82">
        <v>44207</v>
      </c>
      <c r="D4552" s="29" t="s">
        <v>18889</v>
      </c>
      <c r="F4552" s="29" t="s">
        <v>18889</v>
      </c>
      <c r="G4552" t="s">
        <v>25</v>
      </c>
    </row>
    <row r="4553" spans="1:7" x14ac:dyDescent="0.25">
      <c r="A4553" s="29" t="s">
        <v>18096</v>
      </c>
      <c r="B4553" s="29" t="s">
        <v>18097</v>
      </c>
      <c r="C4553" s="82">
        <v>44207</v>
      </c>
      <c r="D4553" s="29" t="s">
        <v>18889</v>
      </c>
      <c r="F4553" s="29" t="s">
        <v>18889</v>
      </c>
      <c r="G4553" t="s">
        <v>41</v>
      </c>
    </row>
    <row r="4554" spans="1:7" x14ac:dyDescent="0.25">
      <c r="A4554" s="29" t="s">
        <v>18153</v>
      </c>
      <c r="B4554" s="29" t="s">
        <v>18154</v>
      </c>
      <c r="C4554" s="82">
        <v>44208</v>
      </c>
      <c r="D4554" s="29" t="s">
        <v>18889</v>
      </c>
      <c r="F4554" s="29" t="s">
        <v>18889</v>
      </c>
      <c r="G4554" t="s">
        <v>25</v>
      </c>
    </row>
    <row r="4555" spans="1:7" x14ac:dyDescent="0.25">
      <c r="A4555" s="29" t="s">
        <v>18155</v>
      </c>
      <c r="B4555" s="29" t="s">
        <v>18156</v>
      </c>
      <c r="C4555" s="82">
        <v>44208</v>
      </c>
      <c r="D4555" s="29" t="s">
        <v>18889</v>
      </c>
      <c r="F4555" s="29" t="s">
        <v>18889</v>
      </c>
      <c r="G4555" t="s">
        <v>25</v>
      </c>
    </row>
    <row r="4556" spans="1:7" x14ac:dyDescent="0.25">
      <c r="A4556" s="29" t="s">
        <v>18150</v>
      </c>
      <c r="B4556" s="29" t="s">
        <v>18151</v>
      </c>
      <c r="C4556" s="82">
        <v>44208</v>
      </c>
      <c r="D4556" s="29" t="s">
        <v>18889</v>
      </c>
      <c r="F4556" s="29" t="s">
        <v>18889</v>
      </c>
      <c r="G4556" t="s">
        <v>25</v>
      </c>
    </row>
    <row r="4557" spans="1:7" x14ac:dyDescent="0.25">
      <c r="A4557" s="29" t="s">
        <v>18105</v>
      </c>
      <c r="B4557" s="29" t="s">
        <v>18106</v>
      </c>
      <c r="C4557" s="82">
        <v>44208</v>
      </c>
      <c r="D4557" s="29" t="s">
        <v>18889</v>
      </c>
      <c r="F4557" s="29" t="s">
        <v>18889</v>
      </c>
      <c r="G4557" t="s">
        <v>563</v>
      </c>
    </row>
    <row r="4558" spans="1:7" x14ac:dyDescent="0.25">
      <c r="A4558" s="29" t="s">
        <v>18098</v>
      </c>
      <c r="B4558" s="29" t="s">
        <v>18099</v>
      </c>
      <c r="C4558" s="82">
        <v>44208</v>
      </c>
      <c r="D4558" s="29" t="s">
        <v>18889</v>
      </c>
      <c r="F4558" s="29" t="s">
        <v>18889</v>
      </c>
      <c r="G4558" t="s">
        <v>2405</v>
      </c>
    </row>
    <row r="4559" spans="1:7" x14ac:dyDescent="0.25">
      <c r="A4559" s="29" t="s">
        <v>18101</v>
      </c>
      <c r="B4559" s="29" t="s">
        <v>18102</v>
      </c>
      <c r="C4559" s="82">
        <v>44208</v>
      </c>
      <c r="D4559" s="29" t="s">
        <v>18889</v>
      </c>
      <c r="F4559" s="29" t="s">
        <v>18889</v>
      </c>
      <c r="G4559" t="s">
        <v>2405</v>
      </c>
    </row>
    <row r="4560" spans="1:7" x14ac:dyDescent="0.25">
      <c r="A4560" s="29" t="s">
        <v>13908</v>
      </c>
      <c r="B4560" s="29" t="s">
        <v>13909</v>
      </c>
      <c r="C4560" s="82">
        <v>44208</v>
      </c>
      <c r="D4560" s="29" t="s">
        <v>18889</v>
      </c>
      <c r="E4560" s="31">
        <v>4190</v>
      </c>
      <c r="F4560" s="29" t="s">
        <v>18889</v>
      </c>
      <c r="G4560" t="s">
        <v>2405</v>
      </c>
    </row>
    <row r="4561" spans="1:7" x14ac:dyDescent="0.25">
      <c r="A4561" s="29" t="s">
        <v>13910</v>
      </c>
      <c r="B4561" s="29" t="s">
        <v>13911</v>
      </c>
      <c r="C4561" s="82">
        <v>44208</v>
      </c>
      <c r="D4561" s="29" t="s">
        <v>18889</v>
      </c>
      <c r="E4561" s="31">
        <v>4190</v>
      </c>
      <c r="F4561" s="29" t="s">
        <v>18889</v>
      </c>
      <c r="G4561" t="s">
        <v>2405</v>
      </c>
    </row>
    <row r="4562" spans="1:7" x14ac:dyDescent="0.25">
      <c r="A4562" s="29" t="s">
        <v>13912</v>
      </c>
      <c r="B4562" s="29" t="s">
        <v>13913</v>
      </c>
      <c r="C4562" s="82">
        <v>44208</v>
      </c>
      <c r="D4562" s="29" t="s">
        <v>18889</v>
      </c>
      <c r="E4562" s="31">
        <v>4500</v>
      </c>
      <c r="F4562" s="29" t="s">
        <v>18889</v>
      </c>
      <c r="G4562" t="s">
        <v>25</v>
      </c>
    </row>
    <row r="4563" spans="1:7" x14ac:dyDescent="0.25">
      <c r="A4563" s="29" t="s">
        <v>18148</v>
      </c>
      <c r="B4563" s="29" t="s">
        <v>18149</v>
      </c>
      <c r="C4563" s="82">
        <v>44208</v>
      </c>
      <c r="D4563" s="29" t="s">
        <v>18889</v>
      </c>
      <c r="F4563" s="29" t="s">
        <v>18889</v>
      </c>
      <c r="G4563" t="s">
        <v>25</v>
      </c>
    </row>
    <row r="4564" spans="1:7" x14ac:dyDescent="0.25">
      <c r="A4564" s="29" t="s">
        <v>13914</v>
      </c>
      <c r="B4564" s="29" t="s">
        <v>13915</v>
      </c>
      <c r="C4564" s="82">
        <v>44209</v>
      </c>
      <c r="D4564" s="29" t="s">
        <v>18889</v>
      </c>
      <c r="E4564" s="31">
        <v>4218</v>
      </c>
      <c r="F4564" s="29" t="s">
        <v>18889</v>
      </c>
      <c r="G4564" t="s">
        <v>34</v>
      </c>
    </row>
    <row r="4565" spans="1:7" x14ac:dyDescent="0.25">
      <c r="A4565" s="29" t="s">
        <v>18157</v>
      </c>
      <c r="B4565" s="29" t="s">
        <v>18158</v>
      </c>
      <c r="C4565" s="82">
        <v>44209</v>
      </c>
      <c r="D4565" s="29" t="s">
        <v>18889</v>
      </c>
      <c r="F4565" s="29" t="s">
        <v>18889</v>
      </c>
      <c r="G4565" t="s">
        <v>34</v>
      </c>
    </row>
    <row r="4566" spans="1:7" x14ac:dyDescent="0.25">
      <c r="A4566" s="29" t="s">
        <v>18160</v>
      </c>
      <c r="B4566" s="29" t="s">
        <v>18161</v>
      </c>
      <c r="C4566" s="82">
        <v>44209</v>
      </c>
      <c r="D4566" s="29" t="s">
        <v>18889</v>
      </c>
      <c r="F4566" s="29" t="s">
        <v>18889</v>
      </c>
      <c r="G4566" t="s">
        <v>70</v>
      </c>
    </row>
    <row r="4567" spans="1:7" x14ac:dyDescent="0.25">
      <c r="A4567" s="29" t="s">
        <v>18103</v>
      </c>
      <c r="B4567" s="29" t="s">
        <v>18104</v>
      </c>
      <c r="C4567" s="82">
        <v>44209</v>
      </c>
      <c r="D4567" s="29" t="s">
        <v>18889</v>
      </c>
      <c r="F4567" s="29" t="s">
        <v>18889</v>
      </c>
      <c r="G4567" t="s">
        <v>70</v>
      </c>
    </row>
    <row r="4568" spans="1:7" x14ac:dyDescent="0.25">
      <c r="A4568" s="29" t="s">
        <v>5654</v>
      </c>
      <c r="B4568" s="29" t="s">
        <v>5655</v>
      </c>
      <c r="C4568" s="82">
        <v>44206</v>
      </c>
      <c r="D4568" s="29" t="s">
        <v>18890</v>
      </c>
      <c r="E4568" s="31">
        <v>5002</v>
      </c>
      <c r="F4568" s="29" t="s">
        <v>18890</v>
      </c>
      <c r="G4568" t="s">
        <v>1819</v>
      </c>
    </row>
    <row r="4569" spans="1:7" x14ac:dyDescent="0.25">
      <c r="A4569" s="29" t="s">
        <v>5649</v>
      </c>
      <c r="B4569" s="29" t="s">
        <v>5650</v>
      </c>
      <c r="C4569" s="82">
        <v>44205</v>
      </c>
      <c r="D4569" s="29" t="s">
        <v>18889</v>
      </c>
      <c r="E4569" s="31">
        <v>4602</v>
      </c>
      <c r="F4569" s="29" t="s">
        <v>18889</v>
      </c>
      <c r="G4569" t="s">
        <v>25</v>
      </c>
    </row>
    <row r="4570" spans="1:7" x14ac:dyDescent="0.25">
      <c r="A4570" s="29" t="s">
        <v>5651</v>
      </c>
      <c r="B4570" s="29" t="s">
        <v>5652</v>
      </c>
      <c r="C4570" s="82">
        <v>44205</v>
      </c>
      <c r="D4570" s="29" t="s">
        <v>18889</v>
      </c>
      <c r="E4570" s="31">
        <v>4602</v>
      </c>
      <c r="F4570" s="29" t="s">
        <v>18889</v>
      </c>
      <c r="G4570" t="s">
        <v>25</v>
      </c>
    </row>
    <row r="4571" spans="1:7" x14ac:dyDescent="0.25">
      <c r="A4571" s="29" t="s">
        <v>11005</v>
      </c>
      <c r="B4571" s="29" t="s">
        <v>11006</v>
      </c>
      <c r="C4571" s="82">
        <v>44193</v>
      </c>
      <c r="D4571" s="29" t="s">
        <v>18889</v>
      </c>
      <c r="F4571" s="29" t="s">
        <v>18889</v>
      </c>
      <c r="G4571" t="s">
        <v>25</v>
      </c>
    </row>
    <row r="4572" spans="1:7" x14ac:dyDescent="0.25">
      <c r="A4572" s="29" t="s">
        <v>11002</v>
      </c>
      <c r="B4572" s="29" t="s">
        <v>11003</v>
      </c>
      <c r="C4572" s="82">
        <v>44193</v>
      </c>
      <c r="D4572" s="29" t="s">
        <v>18889</v>
      </c>
      <c r="F4572" s="29" t="s">
        <v>18889</v>
      </c>
      <c r="G4572" t="s">
        <v>25</v>
      </c>
    </row>
    <row r="4573" spans="1:7" x14ac:dyDescent="0.25">
      <c r="A4573" s="29" t="s">
        <v>10999</v>
      </c>
      <c r="B4573" s="29" t="s">
        <v>11000</v>
      </c>
      <c r="C4573" s="82">
        <v>44193</v>
      </c>
      <c r="D4573" s="29" t="s">
        <v>18889</v>
      </c>
      <c r="F4573" s="29" t="s">
        <v>18889</v>
      </c>
      <c r="G4573" t="s">
        <v>70</v>
      </c>
    </row>
    <row r="4574" spans="1:7" x14ac:dyDescent="0.25">
      <c r="A4574" s="29" t="s">
        <v>11007</v>
      </c>
      <c r="B4574" s="29" t="s">
        <v>11008</v>
      </c>
      <c r="C4574" s="82">
        <v>44193</v>
      </c>
      <c r="D4574" s="29" t="s">
        <v>18889</v>
      </c>
      <c r="F4574" s="29" t="s">
        <v>18889</v>
      </c>
      <c r="G4574" t="s">
        <v>25</v>
      </c>
    </row>
    <row r="4575" spans="1:7" x14ac:dyDescent="0.25">
      <c r="A4575" s="29" t="s">
        <v>10962</v>
      </c>
      <c r="B4575" s="29" t="s">
        <v>10963</v>
      </c>
      <c r="C4575" s="82">
        <v>44193</v>
      </c>
      <c r="D4575" s="29" t="s">
        <v>18889</v>
      </c>
      <c r="F4575" s="29" t="s">
        <v>18889</v>
      </c>
      <c r="G4575" t="s">
        <v>41</v>
      </c>
    </row>
    <row r="4576" spans="1:7" x14ac:dyDescent="0.25">
      <c r="A4576" s="29" t="s">
        <v>11010</v>
      </c>
      <c r="B4576" s="29" t="s">
        <v>11011</v>
      </c>
      <c r="C4576" s="82">
        <v>44194</v>
      </c>
      <c r="D4576" s="29" t="s">
        <v>18889</v>
      </c>
      <c r="F4576" s="29" t="s">
        <v>18889</v>
      </c>
      <c r="G4576" t="s">
        <v>392</v>
      </c>
    </row>
    <row r="4577" spans="1:7" x14ac:dyDescent="0.25">
      <c r="A4577" s="29" t="s">
        <v>10964</v>
      </c>
      <c r="B4577" s="29" t="s">
        <v>10965</v>
      </c>
      <c r="C4577" s="82">
        <v>44194</v>
      </c>
      <c r="D4577" s="29" t="s">
        <v>18889</v>
      </c>
      <c r="F4577" s="29" t="s">
        <v>18889</v>
      </c>
      <c r="G4577" t="s">
        <v>1602</v>
      </c>
    </row>
    <row r="4578" spans="1:7" x14ac:dyDescent="0.25">
      <c r="A4578" s="29" t="s">
        <v>11013</v>
      </c>
      <c r="B4578" s="29" t="s">
        <v>11014</v>
      </c>
      <c r="C4578" s="82">
        <v>44194</v>
      </c>
      <c r="D4578" s="29" t="s">
        <v>18889</v>
      </c>
      <c r="F4578" s="29" t="s">
        <v>18889</v>
      </c>
      <c r="G4578" t="s">
        <v>25</v>
      </c>
    </row>
    <row r="4579" spans="1:7" x14ac:dyDescent="0.25">
      <c r="A4579" s="29" t="s">
        <v>10960</v>
      </c>
      <c r="B4579" s="29" t="s">
        <v>10961</v>
      </c>
      <c r="C4579" s="82">
        <v>44210</v>
      </c>
      <c r="D4579" s="29" t="s">
        <v>18889</v>
      </c>
      <c r="F4579" s="29" t="s">
        <v>18889</v>
      </c>
      <c r="G4579" t="s">
        <v>1602</v>
      </c>
    </row>
    <row r="4580" spans="1:7" x14ac:dyDescent="0.25">
      <c r="A4580" s="29" t="s">
        <v>10967</v>
      </c>
      <c r="B4580" s="29" t="s">
        <v>10968</v>
      </c>
      <c r="C4580" s="82">
        <v>44210</v>
      </c>
      <c r="D4580" s="29" t="s">
        <v>18889</v>
      </c>
      <c r="F4580" s="29" t="s">
        <v>18889</v>
      </c>
      <c r="G4580" t="s">
        <v>25</v>
      </c>
    </row>
    <row r="4581" spans="1:7" x14ac:dyDescent="0.25">
      <c r="A4581" s="29" t="s">
        <v>11026</v>
      </c>
      <c r="B4581" s="29" t="s">
        <v>11027</v>
      </c>
      <c r="C4581" s="82">
        <v>44210</v>
      </c>
      <c r="D4581" s="29" t="s">
        <v>18889</v>
      </c>
      <c r="F4581" s="29" t="s">
        <v>18889</v>
      </c>
      <c r="G4581" t="s">
        <v>25</v>
      </c>
    </row>
    <row r="4582" spans="1:7" x14ac:dyDescent="0.25">
      <c r="A4582" s="29" t="s">
        <v>11029</v>
      </c>
      <c r="B4582" s="29" t="s">
        <v>11030</v>
      </c>
      <c r="C4582" s="82">
        <v>44210</v>
      </c>
      <c r="D4582" s="29" t="s">
        <v>18889</v>
      </c>
      <c r="F4582" s="29" t="s">
        <v>18889</v>
      </c>
      <c r="G4582" t="s">
        <v>5285</v>
      </c>
    </row>
    <row r="4583" spans="1:7" x14ac:dyDescent="0.25">
      <c r="A4583" s="29" t="s">
        <v>11031</v>
      </c>
      <c r="B4583" s="29" t="s">
        <v>11032</v>
      </c>
      <c r="C4583" s="82">
        <v>44210</v>
      </c>
      <c r="D4583" s="29" t="s">
        <v>18889</v>
      </c>
      <c r="F4583" s="29" t="s">
        <v>18889</v>
      </c>
      <c r="G4583" t="s">
        <v>2210</v>
      </c>
    </row>
    <row r="4584" spans="1:7" x14ac:dyDescent="0.25">
      <c r="A4584" s="29" t="s">
        <v>11033</v>
      </c>
      <c r="B4584" s="29" t="s">
        <v>11034</v>
      </c>
      <c r="C4584" s="82">
        <v>44210</v>
      </c>
      <c r="D4584" s="29" t="s">
        <v>18889</v>
      </c>
      <c r="F4584" s="29" t="s">
        <v>18889</v>
      </c>
      <c r="G4584" t="s">
        <v>563</v>
      </c>
    </row>
    <row r="4585" spans="1:7" x14ac:dyDescent="0.25">
      <c r="A4585" s="29" t="s">
        <v>13738</v>
      </c>
      <c r="B4585" s="29" t="s">
        <v>13739</v>
      </c>
      <c r="C4585" s="82">
        <v>44210</v>
      </c>
      <c r="D4585" s="29" t="s">
        <v>18889</v>
      </c>
      <c r="F4585" s="29" t="s">
        <v>18889</v>
      </c>
      <c r="G4585" t="s">
        <v>2405</v>
      </c>
    </row>
    <row r="4586" spans="1:7" x14ac:dyDescent="0.25">
      <c r="A4586" s="29" t="s">
        <v>10982</v>
      </c>
      <c r="B4586" s="29" t="s">
        <v>10983</v>
      </c>
      <c r="C4586" s="82">
        <v>44210</v>
      </c>
      <c r="D4586" s="29" t="s">
        <v>18889</v>
      </c>
      <c r="F4586" s="29" t="s">
        <v>18889</v>
      </c>
      <c r="G4586" t="s">
        <v>2405</v>
      </c>
    </row>
    <row r="4587" spans="1:7" x14ac:dyDescent="0.25">
      <c r="A4587" s="29" t="s">
        <v>10969</v>
      </c>
      <c r="B4587" s="29" t="s">
        <v>10970</v>
      </c>
      <c r="C4587" s="82">
        <v>44210</v>
      </c>
      <c r="D4587" s="29" t="s">
        <v>18889</v>
      </c>
      <c r="F4587" s="29" t="s">
        <v>18889</v>
      </c>
      <c r="G4587" t="s">
        <v>2405</v>
      </c>
    </row>
    <row r="4588" spans="1:7" x14ac:dyDescent="0.25">
      <c r="A4588" s="29" t="s">
        <v>10957</v>
      </c>
      <c r="B4588" s="29" t="s">
        <v>10958</v>
      </c>
      <c r="C4588" s="82">
        <v>44210</v>
      </c>
      <c r="D4588" s="29" t="s">
        <v>18889</v>
      </c>
      <c r="F4588" s="29" t="s">
        <v>18889</v>
      </c>
      <c r="G4588" t="s">
        <v>1602</v>
      </c>
    </row>
    <row r="4589" spans="1:7" x14ac:dyDescent="0.25">
      <c r="A4589" s="29" t="s">
        <v>10971</v>
      </c>
      <c r="B4589" s="29" t="s">
        <v>10972</v>
      </c>
      <c r="C4589" s="82">
        <v>44211</v>
      </c>
      <c r="D4589" s="29" t="s">
        <v>18889</v>
      </c>
      <c r="F4589" s="29" t="s">
        <v>18889</v>
      </c>
      <c r="G4589" t="s">
        <v>2405</v>
      </c>
    </row>
    <row r="4590" spans="1:7" x14ac:dyDescent="0.25">
      <c r="A4590" s="29" t="s">
        <v>11035</v>
      </c>
      <c r="B4590" s="29" t="s">
        <v>11036</v>
      </c>
      <c r="C4590" s="82">
        <v>44211</v>
      </c>
      <c r="D4590" s="29" t="s">
        <v>18889</v>
      </c>
      <c r="F4590" s="29" t="s">
        <v>18889</v>
      </c>
      <c r="G4590" t="s">
        <v>25</v>
      </c>
    </row>
    <row r="4591" spans="1:7" x14ac:dyDescent="0.25">
      <c r="A4591" s="29" t="s">
        <v>10973</v>
      </c>
      <c r="B4591" s="29" t="s">
        <v>10974</v>
      </c>
      <c r="C4591" s="82">
        <v>44211</v>
      </c>
      <c r="D4591" s="29" t="s">
        <v>18889</v>
      </c>
      <c r="F4591" s="29" t="s">
        <v>18889</v>
      </c>
      <c r="G4591" t="s">
        <v>2405</v>
      </c>
    </row>
    <row r="4592" spans="1:7" x14ac:dyDescent="0.25">
      <c r="A4592" s="29" t="s">
        <v>10975</v>
      </c>
      <c r="B4592" s="29" t="s">
        <v>10976</v>
      </c>
      <c r="C4592" s="82">
        <v>44211</v>
      </c>
      <c r="D4592" s="29" t="s">
        <v>18889</v>
      </c>
      <c r="F4592" s="29" t="s">
        <v>18889</v>
      </c>
      <c r="G4592" t="s">
        <v>2405</v>
      </c>
    </row>
    <row r="4593" spans="1:7" x14ac:dyDescent="0.25">
      <c r="A4593" s="29" t="s">
        <v>10977</v>
      </c>
      <c r="B4593" s="29" t="s">
        <v>10978</v>
      </c>
      <c r="C4593" s="82">
        <v>44211</v>
      </c>
      <c r="D4593" s="29" t="s">
        <v>18889</v>
      </c>
      <c r="F4593" s="29" t="s">
        <v>18889</v>
      </c>
      <c r="G4593" t="s">
        <v>2405</v>
      </c>
    </row>
    <row r="4594" spans="1:7" x14ac:dyDescent="0.25">
      <c r="A4594" s="29" t="s">
        <v>11037</v>
      </c>
      <c r="B4594" s="29" t="s">
        <v>11038</v>
      </c>
      <c r="C4594" s="82">
        <v>44211</v>
      </c>
      <c r="D4594" s="29" t="s">
        <v>18889</v>
      </c>
      <c r="F4594" s="29" t="s">
        <v>18889</v>
      </c>
      <c r="G4594" t="s">
        <v>25</v>
      </c>
    </row>
    <row r="4595" spans="1:7" x14ac:dyDescent="0.25">
      <c r="A4595" s="29" t="s">
        <v>11039</v>
      </c>
      <c r="B4595" s="29" t="s">
        <v>11040</v>
      </c>
      <c r="C4595" s="82">
        <v>44211</v>
      </c>
      <c r="D4595" s="29" t="s">
        <v>18889</v>
      </c>
      <c r="F4595" s="29" t="s">
        <v>18889</v>
      </c>
      <c r="G4595" t="s">
        <v>25</v>
      </c>
    </row>
    <row r="4596" spans="1:7" x14ac:dyDescent="0.25">
      <c r="A4596" s="29" t="s">
        <v>10979</v>
      </c>
      <c r="B4596" s="29" t="s">
        <v>10980</v>
      </c>
      <c r="C4596" s="82">
        <v>44212</v>
      </c>
      <c r="D4596" s="29" t="s">
        <v>18889</v>
      </c>
      <c r="F4596" s="29" t="s">
        <v>18889</v>
      </c>
      <c r="G4596" t="s">
        <v>41</v>
      </c>
    </row>
    <row r="4597" spans="1:7" x14ac:dyDescent="0.25">
      <c r="A4597" s="29" t="s">
        <v>11041</v>
      </c>
      <c r="B4597" s="29" t="s">
        <v>11042</v>
      </c>
      <c r="C4597" s="82">
        <v>44212</v>
      </c>
      <c r="D4597" s="29" t="s">
        <v>18889</v>
      </c>
      <c r="F4597" s="29" t="s">
        <v>18889</v>
      </c>
      <c r="G4597" t="s">
        <v>70</v>
      </c>
    </row>
    <row r="4598" spans="1:7" x14ac:dyDescent="0.25">
      <c r="A4598" s="29" t="s">
        <v>11043</v>
      </c>
      <c r="B4598" s="29" t="s">
        <v>11044</v>
      </c>
      <c r="C4598" s="82">
        <v>44212</v>
      </c>
      <c r="D4598" s="29" t="s">
        <v>18889</v>
      </c>
      <c r="F4598" s="29" t="s">
        <v>18889</v>
      </c>
      <c r="G4598" t="s">
        <v>2210</v>
      </c>
    </row>
    <row r="4599" spans="1:7" x14ac:dyDescent="0.25">
      <c r="A4599" s="29" t="s">
        <v>11045</v>
      </c>
      <c r="B4599" s="29" t="s">
        <v>11046</v>
      </c>
      <c r="C4599" s="82">
        <v>44212</v>
      </c>
      <c r="D4599" s="29" t="s">
        <v>18889</v>
      </c>
      <c r="F4599" s="29" t="s">
        <v>18889</v>
      </c>
      <c r="G4599" t="s">
        <v>25</v>
      </c>
    </row>
    <row r="4600" spans="1:7" x14ac:dyDescent="0.25">
      <c r="A4600" s="29" t="s">
        <v>11048</v>
      </c>
      <c r="B4600" s="29" t="s">
        <v>11049</v>
      </c>
      <c r="C4600" s="82">
        <v>44212</v>
      </c>
      <c r="D4600" s="29" t="s">
        <v>18889</v>
      </c>
      <c r="F4600" s="29" t="s">
        <v>18889</v>
      </c>
      <c r="G4600" t="s">
        <v>25</v>
      </c>
    </row>
    <row r="4601" spans="1:7" x14ac:dyDescent="0.25">
      <c r="A4601" s="29" t="s">
        <v>13740</v>
      </c>
      <c r="B4601" s="29" t="s">
        <v>13741</v>
      </c>
      <c r="C4601" s="82">
        <v>44213</v>
      </c>
      <c r="D4601" s="29" t="s">
        <v>18889</v>
      </c>
      <c r="F4601" s="29" t="s">
        <v>18889</v>
      </c>
      <c r="G4601" t="s">
        <v>25</v>
      </c>
    </row>
    <row r="4602" spans="1:7" x14ac:dyDescent="0.25">
      <c r="A4602" s="29" t="s">
        <v>13743</v>
      </c>
      <c r="B4602" s="29" t="s">
        <v>13744</v>
      </c>
      <c r="C4602" s="82">
        <v>44214</v>
      </c>
      <c r="D4602" s="29" t="s">
        <v>18889</v>
      </c>
      <c r="F4602" s="29" t="s">
        <v>18889</v>
      </c>
      <c r="G4602" t="s">
        <v>25</v>
      </c>
    </row>
    <row r="4603" spans="1:7" x14ac:dyDescent="0.25">
      <c r="A4603" s="29" t="s">
        <v>13745</v>
      </c>
      <c r="B4603" s="29" t="s">
        <v>13746</v>
      </c>
      <c r="C4603" s="82">
        <v>44214</v>
      </c>
      <c r="D4603" s="29" t="s">
        <v>18889</v>
      </c>
      <c r="F4603" s="29" t="s">
        <v>18889</v>
      </c>
      <c r="G4603" t="s">
        <v>25</v>
      </c>
    </row>
    <row r="4604" spans="1:7" x14ac:dyDescent="0.25">
      <c r="A4604" s="29" t="s">
        <v>13747</v>
      </c>
      <c r="B4604" s="29" t="s">
        <v>13748</v>
      </c>
      <c r="C4604" s="82">
        <v>44214</v>
      </c>
      <c r="D4604" s="29" t="s">
        <v>18889</v>
      </c>
      <c r="F4604" s="29" t="s">
        <v>18889</v>
      </c>
      <c r="G4604" t="s">
        <v>25</v>
      </c>
    </row>
    <row r="4605" spans="1:7" x14ac:dyDescent="0.25">
      <c r="A4605" s="29" t="s">
        <v>13750</v>
      </c>
      <c r="B4605" s="29" t="s">
        <v>13751</v>
      </c>
      <c r="C4605" s="82">
        <v>44214</v>
      </c>
      <c r="D4605" s="29" t="s">
        <v>18889</v>
      </c>
      <c r="F4605" s="29" t="s">
        <v>18889</v>
      </c>
      <c r="G4605" t="s">
        <v>25</v>
      </c>
    </row>
    <row r="4606" spans="1:7" x14ac:dyDescent="0.25">
      <c r="A4606" s="29" t="s">
        <v>13752</v>
      </c>
      <c r="B4606" s="29" t="s">
        <v>13753</v>
      </c>
      <c r="C4606" s="82">
        <v>44214</v>
      </c>
      <c r="D4606" s="29" t="s">
        <v>18889</v>
      </c>
      <c r="F4606" s="29" t="s">
        <v>18889</v>
      </c>
      <c r="G4606" t="s">
        <v>25</v>
      </c>
    </row>
    <row r="4607" spans="1:7" x14ac:dyDescent="0.25">
      <c r="A4607" s="29" t="s">
        <v>13754</v>
      </c>
      <c r="B4607" s="29" t="s">
        <v>13755</v>
      </c>
      <c r="C4607" s="82">
        <v>44214</v>
      </c>
      <c r="D4607" s="29" t="s">
        <v>18889</v>
      </c>
      <c r="F4607" s="29" t="s">
        <v>18889</v>
      </c>
      <c r="G4607" t="s">
        <v>2210</v>
      </c>
    </row>
    <row r="4608" spans="1:7" x14ac:dyDescent="0.25">
      <c r="A4608" s="29" t="s">
        <v>10996</v>
      </c>
      <c r="B4608" s="29" t="s">
        <v>10997</v>
      </c>
      <c r="C4608" s="82">
        <v>44214</v>
      </c>
      <c r="D4608" s="29" t="s">
        <v>18889</v>
      </c>
      <c r="F4608" s="29" t="s">
        <v>18889</v>
      </c>
      <c r="G4608" t="s">
        <v>25</v>
      </c>
    </row>
    <row r="4609" spans="1:7" x14ac:dyDescent="0.25">
      <c r="A4609" s="29" t="s">
        <v>13758</v>
      </c>
      <c r="B4609" s="29" t="s">
        <v>13759</v>
      </c>
      <c r="C4609" s="82">
        <v>44203</v>
      </c>
      <c r="D4609" s="29" t="s">
        <v>18891</v>
      </c>
      <c r="F4609" s="29" t="s">
        <v>18891</v>
      </c>
      <c r="G4609" t="s">
        <v>41</v>
      </c>
    </row>
    <row r="4610" spans="1:7" x14ac:dyDescent="0.25">
      <c r="A4610" s="29" t="s">
        <v>11016</v>
      </c>
      <c r="B4610" s="29" t="s">
        <v>11017</v>
      </c>
      <c r="C4610" s="82">
        <v>44207</v>
      </c>
      <c r="D4610" s="29" t="s">
        <v>18888</v>
      </c>
      <c r="F4610" s="29" t="s">
        <v>18888</v>
      </c>
      <c r="G4610" t="s">
        <v>25</v>
      </c>
    </row>
    <row r="4611" spans="1:7" x14ac:dyDescent="0.25">
      <c r="A4611" s="29" t="s">
        <v>11019</v>
      </c>
      <c r="B4611" s="29" t="s">
        <v>11020</v>
      </c>
      <c r="C4611" s="82">
        <v>44207</v>
      </c>
      <c r="D4611" s="29" t="s">
        <v>18888</v>
      </c>
      <c r="F4611" s="29" t="s">
        <v>18888</v>
      </c>
      <c r="G4611" t="s">
        <v>25</v>
      </c>
    </row>
    <row r="4612" spans="1:7" x14ac:dyDescent="0.25">
      <c r="A4612" s="29" t="s">
        <v>11021</v>
      </c>
      <c r="B4612" s="29" t="s">
        <v>11022</v>
      </c>
      <c r="C4612" s="82">
        <v>44208</v>
      </c>
      <c r="D4612" s="29" t="s">
        <v>18888</v>
      </c>
      <c r="F4612" s="29" t="s">
        <v>18888</v>
      </c>
      <c r="G4612" t="s">
        <v>25</v>
      </c>
    </row>
    <row r="4613" spans="1:7" x14ac:dyDescent="0.25">
      <c r="A4613" s="29" t="s">
        <v>11023</v>
      </c>
      <c r="B4613" s="29" t="s">
        <v>11024</v>
      </c>
      <c r="C4613" s="82">
        <v>44208</v>
      </c>
      <c r="D4613" s="29" t="s">
        <v>18888</v>
      </c>
      <c r="F4613" s="29" t="s">
        <v>18888</v>
      </c>
      <c r="G4613" t="s">
        <v>25</v>
      </c>
    </row>
    <row r="4614" spans="1:7" x14ac:dyDescent="0.25">
      <c r="A4614" s="29" t="s">
        <v>10986</v>
      </c>
      <c r="B4614" s="29" t="s">
        <v>10987</v>
      </c>
      <c r="C4614" s="82">
        <v>44214</v>
      </c>
      <c r="D4614" s="29" t="s">
        <v>18889</v>
      </c>
      <c r="F4614" s="29" t="s">
        <v>18889</v>
      </c>
      <c r="G4614" t="s">
        <v>76</v>
      </c>
    </row>
    <row r="4615" spans="1:7" x14ac:dyDescent="0.25">
      <c r="A4615" s="29" t="s">
        <v>10988</v>
      </c>
      <c r="B4615" s="29" t="s">
        <v>10989</v>
      </c>
      <c r="C4615" s="82">
        <v>44214</v>
      </c>
      <c r="D4615" s="29" t="s">
        <v>18889</v>
      </c>
      <c r="F4615" s="29" t="s">
        <v>18889</v>
      </c>
      <c r="G4615" t="s">
        <v>76</v>
      </c>
    </row>
    <row r="4616" spans="1:7" x14ac:dyDescent="0.25">
      <c r="A4616" s="29" t="s">
        <v>10990</v>
      </c>
      <c r="B4616" s="29" t="s">
        <v>10991</v>
      </c>
      <c r="C4616" s="82">
        <v>44214</v>
      </c>
      <c r="D4616" s="29" t="s">
        <v>18889</v>
      </c>
      <c r="F4616" s="29" t="s">
        <v>18889</v>
      </c>
      <c r="G4616" t="s">
        <v>76</v>
      </c>
    </row>
    <row r="4617" spans="1:7" x14ac:dyDescent="0.25">
      <c r="A4617" s="29" t="s">
        <v>10992</v>
      </c>
      <c r="B4617" s="29" t="s">
        <v>10993</v>
      </c>
      <c r="C4617" s="82">
        <v>44214</v>
      </c>
      <c r="D4617" s="29" t="s">
        <v>18889</v>
      </c>
      <c r="F4617" s="29" t="s">
        <v>18889</v>
      </c>
      <c r="G4617" t="s">
        <v>76</v>
      </c>
    </row>
    <row r="4618" spans="1:7" x14ac:dyDescent="0.25">
      <c r="A4618" s="29" t="s">
        <v>10994</v>
      </c>
      <c r="B4618" s="29" t="s">
        <v>10995</v>
      </c>
      <c r="C4618" s="82">
        <v>44214</v>
      </c>
      <c r="D4618" s="29" t="s">
        <v>18889</v>
      </c>
      <c r="F4618" s="29" t="s">
        <v>18889</v>
      </c>
      <c r="G4618" t="s">
        <v>76</v>
      </c>
    </row>
    <row r="4619" spans="1:7" x14ac:dyDescent="0.25">
      <c r="A4619" s="29" t="s">
        <v>13756</v>
      </c>
      <c r="B4619" s="29" t="s">
        <v>13757</v>
      </c>
      <c r="C4619" s="82">
        <v>44214</v>
      </c>
      <c r="D4619" s="29" t="s">
        <v>18889</v>
      </c>
      <c r="F4619" s="29" t="s">
        <v>18889</v>
      </c>
      <c r="G4619" t="s">
        <v>25</v>
      </c>
    </row>
    <row r="4620" spans="1:7" x14ac:dyDescent="0.25">
      <c r="A4620" s="29" t="s">
        <v>10984</v>
      </c>
      <c r="B4620" s="29" t="s">
        <v>10985</v>
      </c>
      <c r="C4620" s="82">
        <v>44212</v>
      </c>
      <c r="D4620" s="29" t="s">
        <v>18889</v>
      </c>
      <c r="F4620" s="29" t="s">
        <v>18889</v>
      </c>
      <c r="G4620" t="s">
        <v>76</v>
      </c>
    </row>
    <row r="4621" spans="1:7" x14ac:dyDescent="0.25">
      <c r="A4621" s="29" t="s">
        <v>5668</v>
      </c>
      <c r="B4621" s="29" t="s">
        <v>5669</v>
      </c>
      <c r="C4621" s="82">
        <v>44208</v>
      </c>
      <c r="D4621" s="29" t="s">
        <v>18892</v>
      </c>
      <c r="E4621" s="31">
        <v>6760</v>
      </c>
      <c r="F4621" s="29" t="s">
        <v>18892</v>
      </c>
      <c r="G4621" t="s">
        <v>25</v>
      </c>
    </row>
    <row r="4622" spans="1:7" x14ac:dyDescent="0.25">
      <c r="A4622" s="29" t="s">
        <v>5670</v>
      </c>
      <c r="B4622" s="29" t="s">
        <v>5671</v>
      </c>
      <c r="C4622" s="82">
        <v>44208</v>
      </c>
      <c r="D4622" s="29" t="s">
        <v>18889</v>
      </c>
      <c r="F4622" s="29" t="s">
        <v>18889</v>
      </c>
      <c r="G4622" t="s">
        <v>25</v>
      </c>
    </row>
    <row r="4623" spans="1:7" x14ac:dyDescent="0.25">
      <c r="A4623" s="29" t="s">
        <v>5677</v>
      </c>
      <c r="B4623" s="29" t="s">
        <v>5678</v>
      </c>
      <c r="C4623" s="82">
        <v>44210</v>
      </c>
      <c r="D4623" s="29" t="s">
        <v>18889</v>
      </c>
      <c r="E4623" s="31">
        <v>4100</v>
      </c>
      <c r="F4623" s="29" t="s">
        <v>18889</v>
      </c>
      <c r="G4623" t="s">
        <v>76</v>
      </c>
    </row>
    <row r="4624" spans="1:7" x14ac:dyDescent="0.25">
      <c r="A4624" s="29" t="s">
        <v>5692</v>
      </c>
      <c r="B4624" s="29" t="s">
        <v>5693</v>
      </c>
      <c r="C4624" s="82">
        <v>44212</v>
      </c>
      <c r="D4624" s="29" t="s">
        <v>18889</v>
      </c>
      <c r="E4624" s="31">
        <v>4400</v>
      </c>
      <c r="F4624" s="29" t="s">
        <v>18889</v>
      </c>
      <c r="G4624" t="s">
        <v>76</v>
      </c>
    </row>
    <row r="4625" spans="1:7" x14ac:dyDescent="0.25">
      <c r="A4625" s="29" t="s">
        <v>5681</v>
      </c>
      <c r="B4625" s="29" t="s">
        <v>5682</v>
      </c>
      <c r="C4625" s="82">
        <v>44211</v>
      </c>
      <c r="D4625" s="29" t="s">
        <v>18889</v>
      </c>
      <c r="E4625" s="31">
        <v>4340</v>
      </c>
      <c r="F4625" s="29" t="s">
        <v>18889</v>
      </c>
      <c r="G4625" t="s">
        <v>2733</v>
      </c>
    </row>
    <row r="4626" spans="1:7" x14ac:dyDescent="0.25">
      <c r="A4626" s="29" t="s">
        <v>5662</v>
      </c>
      <c r="B4626" s="29" t="s">
        <v>5663</v>
      </c>
      <c r="C4626" s="82">
        <v>44208</v>
      </c>
      <c r="D4626" s="29" t="s">
        <v>18892</v>
      </c>
      <c r="E4626" s="31">
        <v>6760</v>
      </c>
      <c r="F4626" s="29" t="s">
        <v>18892</v>
      </c>
      <c r="G4626" t="s">
        <v>25</v>
      </c>
    </row>
    <row r="4627" spans="1:7" x14ac:dyDescent="0.25">
      <c r="A4627" s="29" t="s">
        <v>5665</v>
      </c>
      <c r="B4627" s="29" t="s">
        <v>5666</v>
      </c>
      <c r="C4627" s="82">
        <v>44208</v>
      </c>
      <c r="D4627" s="29" t="s">
        <v>18892</v>
      </c>
      <c r="E4627" s="31">
        <v>6724</v>
      </c>
      <c r="F4627" s="29" t="s">
        <v>18892</v>
      </c>
      <c r="G4627" t="s">
        <v>25</v>
      </c>
    </row>
    <row r="4628" spans="1:7" x14ac:dyDescent="0.25">
      <c r="A4628" s="29" t="s">
        <v>13864</v>
      </c>
      <c r="B4628" s="29" t="s">
        <v>13865</v>
      </c>
      <c r="C4628" s="82">
        <v>44194</v>
      </c>
      <c r="D4628" s="29" t="s">
        <v>18889</v>
      </c>
      <c r="F4628" s="29" t="s">
        <v>18889</v>
      </c>
      <c r="G4628" t="s">
        <v>2210</v>
      </c>
    </row>
    <row r="4629" spans="1:7" x14ac:dyDescent="0.25">
      <c r="A4629" s="29" t="s">
        <v>13866</v>
      </c>
      <c r="B4629" s="29" t="s">
        <v>13867</v>
      </c>
      <c r="C4629" s="82">
        <v>44194</v>
      </c>
      <c r="D4629" s="29" t="s">
        <v>18889</v>
      </c>
      <c r="F4629" s="29" t="s">
        <v>18889</v>
      </c>
      <c r="G4629" t="s">
        <v>25</v>
      </c>
    </row>
    <row r="4630" spans="1:7" x14ac:dyDescent="0.25">
      <c r="A4630" s="29" t="s">
        <v>13868</v>
      </c>
      <c r="B4630" s="29" t="s">
        <v>13869</v>
      </c>
      <c r="C4630" s="82">
        <v>44194</v>
      </c>
      <c r="D4630" s="29" t="s">
        <v>18889</v>
      </c>
      <c r="F4630" s="29" t="s">
        <v>18889</v>
      </c>
      <c r="G4630" t="s">
        <v>25</v>
      </c>
    </row>
    <row r="4631" spans="1:7" x14ac:dyDescent="0.25">
      <c r="A4631" s="29" t="s">
        <v>13808</v>
      </c>
      <c r="B4631" s="29" t="s">
        <v>13809</v>
      </c>
      <c r="C4631" s="82">
        <v>44214</v>
      </c>
      <c r="D4631" s="29" t="s">
        <v>18889</v>
      </c>
      <c r="F4631" s="29" t="s">
        <v>18889</v>
      </c>
      <c r="G4631" t="s">
        <v>76</v>
      </c>
    </row>
    <row r="4632" spans="1:7" x14ac:dyDescent="0.25">
      <c r="A4632" s="29" t="s">
        <v>13853</v>
      </c>
      <c r="B4632" s="29" t="s">
        <v>13854</v>
      </c>
      <c r="C4632" s="82">
        <v>44214</v>
      </c>
      <c r="D4632" s="29" t="s">
        <v>18889</v>
      </c>
      <c r="F4632" s="29" t="s">
        <v>18889</v>
      </c>
      <c r="G4632" t="s">
        <v>25</v>
      </c>
    </row>
    <row r="4633" spans="1:7" x14ac:dyDescent="0.25">
      <c r="A4633" s="29" t="s">
        <v>13810</v>
      </c>
      <c r="B4633" s="29" t="s">
        <v>13811</v>
      </c>
      <c r="C4633" s="82">
        <v>44214</v>
      </c>
      <c r="D4633" s="29" t="s">
        <v>18889</v>
      </c>
      <c r="F4633" s="29" t="s">
        <v>18889</v>
      </c>
      <c r="G4633" t="s">
        <v>76</v>
      </c>
    </row>
    <row r="4634" spans="1:7" x14ac:dyDescent="0.25">
      <c r="A4634" s="29" t="s">
        <v>13856</v>
      </c>
      <c r="B4634" s="29" t="s">
        <v>13857</v>
      </c>
      <c r="C4634" s="82">
        <v>44214</v>
      </c>
      <c r="D4634" s="29" t="s">
        <v>18889</v>
      </c>
      <c r="F4634" s="29" t="s">
        <v>18889</v>
      </c>
      <c r="G4634" t="s">
        <v>25</v>
      </c>
    </row>
    <row r="4635" spans="1:7" x14ac:dyDescent="0.25">
      <c r="A4635" s="29" t="s">
        <v>13763</v>
      </c>
      <c r="B4635" s="29" t="s">
        <v>13764</v>
      </c>
      <c r="C4635" s="82">
        <v>44214</v>
      </c>
      <c r="D4635" s="29" t="s">
        <v>18889</v>
      </c>
      <c r="F4635" s="29" t="s">
        <v>18889</v>
      </c>
      <c r="G4635" t="s">
        <v>2405</v>
      </c>
    </row>
    <row r="4636" spans="1:7" x14ac:dyDescent="0.25">
      <c r="A4636" s="29" t="s">
        <v>13776</v>
      </c>
      <c r="B4636" s="29" t="s">
        <v>13777</v>
      </c>
      <c r="C4636" s="82">
        <v>44215</v>
      </c>
      <c r="D4636" s="29" t="s">
        <v>18889</v>
      </c>
      <c r="F4636" s="29" t="s">
        <v>18889</v>
      </c>
      <c r="G4636" t="s">
        <v>25</v>
      </c>
    </row>
    <row r="4637" spans="1:7" x14ac:dyDescent="0.25">
      <c r="A4637" s="29" t="s">
        <v>13815</v>
      </c>
      <c r="B4637" s="29" t="s">
        <v>13816</v>
      </c>
      <c r="C4637" s="82">
        <v>44215</v>
      </c>
      <c r="D4637" s="29" t="s">
        <v>18889</v>
      </c>
      <c r="F4637" s="29" t="s">
        <v>18889</v>
      </c>
      <c r="G4637" t="s">
        <v>563</v>
      </c>
    </row>
    <row r="4638" spans="1:7" x14ac:dyDescent="0.25">
      <c r="A4638" s="29" t="s">
        <v>13765</v>
      </c>
      <c r="B4638" s="29" t="s">
        <v>13766</v>
      </c>
      <c r="C4638" s="82">
        <v>44215</v>
      </c>
      <c r="D4638" s="29" t="s">
        <v>18889</v>
      </c>
      <c r="F4638" s="29" t="s">
        <v>18889</v>
      </c>
      <c r="G4638" t="s">
        <v>41</v>
      </c>
    </row>
    <row r="4639" spans="1:7" x14ac:dyDescent="0.25">
      <c r="A4639" s="29" t="s">
        <v>13825</v>
      </c>
      <c r="B4639" s="29" t="s">
        <v>13826</v>
      </c>
      <c r="C4639" s="82">
        <v>44215</v>
      </c>
      <c r="D4639" s="29" t="s">
        <v>18889</v>
      </c>
      <c r="F4639" s="29" t="s">
        <v>18889</v>
      </c>
      <c r="G4639" t="s">
        <v>25</v>
      </c>
    </row>
    <row r="4640" spans="1:7" x14ac:dyDescent="0.25">
      <c r="A4640" s="29" t="s">
        <v>13760</v>
      </c>
      <c r="B4640" s="29" t="s">
        <v>13761</v>
      </c>
      <c r="C4640" s="82">
        <v>44215</v>
      </c>
      <c r="D4640" s="29" t="s">
        <v>18889</v>
      </c>
      <c r="F4640" s="29" t="s">
        <v>18889</v>
      </c>
      <c r="G4640" t="s">
        <v>25</v>
      </c>
    </row>
    <row r="4641" spans="1:7" x14ac:dyDescent="0.25">
      <c r="A4641" s="29" t="s">
        <v>13827</v>
      </c>
      <c r="B4641" s="29" t="s">
        <v>13828</v>
      </c>
      <c r="C4641" s="82">
        <v>44215</v>
      </c>
      <c r="D4641" s="29" t="s">
        <v>18889</v>
      </c>
      <c r="F4641" s="29" t="s">
        <v>18889</v>
      </c>
      <c r="G4641" t="s">
        <v>25</v>
      </c>
    </row>
    <row r="4642" spans="1:7" x14ac:dyDescent="0.25">
      <c r="A4642" s="29" t="s">
        <v>13829</v>
      </c>
      <c r="B4642" s="29" t="s">
        <v>13830</v>
      </c>
      <c r="C4642" s="82">
        <v>44215</v>
      </c>
      <c r="D4642" s="29" t="s">
        <v>18889</v>
      </c>
      <c r="F4642" s="29" t="s">
        <v>18889</v>
      </c>
      <c r="G4642" t="s">
        <v>25</v>
      </c>
    </row>
    <row r="4643" spans="1:7" x14ac:dyDescent="0.25">
      <c r="A4643" s="29" t="s">
        <v>13782</v>
      </c>
      <c r="B4643" s="29" t="s">
        <v>13783</v>
      </c>
      <c r="C4643" s="82">
        <v>44215</v>
      </c>
      <c r="D4643" s="29" t="s">
        <v>18889</v>
      </c>
      <c r="F4643" s="29" t="s">
        <v>18889</v>
      </c>
      <c r="G4643" t="s">
        <v>76</v>
      </c>
    </row>
    <row r="4644" spans="1:7" x14ac:dyDescent="0.25">
      <c r="A4644" s="29" t="s">
        <v>13832</v>
      </c>
      <c r="B4644" s="29" t="s">
        <v>13833</v>
      </c>
      <c r="C4644" s="82">
        <v>44215</v>
      </c>
      <c r="D4644" s="29" t="s">
        <v>18889</v>
      </c>
      <c r="F4644" s="29" t="s">
        <v>18889</v>
      </c>
      <c r="G4644" t="s">
        <v>25</v>
      </c>
    </row>
    <row r="4645" spans="1:7" x14ac:dyDescent="0.25">
      <c r="A4645" s="29" t="s">
        <v>13785</v>
      </c>
      <c r="B4645" s="29" t="s">
        <v>13786</v>
      </c>
      <c r="C4645" s="82">
        <v>44215</v>
      </c>
      <c r="D4645" s="29" t="s">
        <v>18889</v>
      </c>
      <c r="F4645" s="29" t="s">
        <v>18889</v>
      </c>
      <c r="G4645" t="s">
        <v>76</v>
      </c>
    </row>
    <row r="4646" spans="1:7" x14ac:dyDescent="0.25">
      <c r="A4646" s="29" t="s">
        <v>13834</v>
      </c>
      <c r="B4646" s="29" t="s">
        <v>13835</v>
      </c>
      <c r="C4646" s="82">
        <v>44215</v>
      </c>
      <c r="D4646" s="29" t="s">
        <v>18889</v>
      </c>
      <c r="F4646" s="29" t="s">
        <v>18889</v>
      </c>
      <c r="G4646" t="s">
        <v>25</v>
      </c>
    </row>
    <row r="4647" spans="1:7" x14ac:dyDescent="0.25">
      <c r="A4647" s="29" t="s">
        <v>13836</v>
      </c>
      <c r="B4647" s="29" t="s">
        <v>13837</v>
      </c>
      <c r="C4647" s="82">
        <v>44215</v>
      </c>
      <c r="D4647" s="29" t="s">
        <v>18889</v>
      </c>
      <c r="F4647" s="29" t="s">
        <v>18889</v>
      </c>
      <c r="G4647" t="s">
        <v>25</v>
      </c>
    </row>
    <row r="4648" spans="1:7" x14ac:dyDescent="0.25">
      <c r="A4648" s="29" t="s">
        <v>13812</v>
      </c>
      <c r="B4648" s="29" t="s">
        <v>13813</v>
      </c>
      <c r="C4648" s="82">
        <v>44215</v>
      </c>
      <c r="D4648" s="29" t="s">
        <v>18889</v>
      </c>
      <c r="F4648" s="29" t="s">
        <v>18889</v>
      </c>
      <c r="G4648" t="s">
        <v>392</v>
      </c>
    </row>
    <row r="4649" spans="1:7" x14ac:dyDescent="0.25">
      <c r="A4649" s="29" t="s">
        <v>13838</v>
      </c>
      <c r="B4649" s="29" t="s">
        <v>13839</v>
      </c>
      <c r="C4649" s="82">
        <v>44215</v>
      </c>
      <c r="D4649" s="29" t="s">
        <v>18889</v>
      </c>
      <c r="F4649" s="29" t="s">
        <v>18889</v>
      </c>
      <c r="G4649" t="s">
        <v>25</v>
      </c>
    </row>
    <row r="4650" spans="1:7" x14ac:dyDescent="0.25">
      <c r="A4650" s="29" t="s">
        <v>13840</v>
      </c>
      <c r="B4650" s="29" t="s">
        <v>13841</v>
      </c>
      <c r="C4650" s="82">
        <v>44215</v>
      </c>
      <c r="D4650" s="29" t="s">
        <v>18889</v>
      </c>
      <c r="F4650" s="29" t="s">
        <v>18889</v>
      </c>
      <c r="G4650" t="s">
        <v>5285</v>
      </c>
    </row>
    <row r="4651" spans="1:7" x14ac:dyDescent="0.25">
      <c r="A4651" s="29" t="s">
        <v>13767</v>
      </c>
      <c r="B4651" s="29" t="s">
        <v>13768</v>
      </c>
      <c r="C4651" s="82">
        <v>44215</v>
      </c>
      <c r="D4651" s="29" t="s">
        <v>18889</v>
      </c>
      <c r="F4651" s="29" t="s">
        <v>18889</v>
      </c>
      <c r="G4651" t="s">
        <v>41</v>
      </c>
    </row>
    <row r="4652" spans="1:7" x14ac:dyDescent="0.25">
      <c r="A4652" s="29" t="s">
        <v>13842</v>
      </c>
      <c r="B4652" s="29" t="s">
        <v>13843</v>
      </c>
      <c r="C4652" s="82">
        <v>44215</v>
      </c>
      <c r="D4652" s="29" t="s">
        <v>18889</v>
      </c>
      <c r="F4652" s="29" t="s">
        <v>18889</v>
      </c>
      <c r="G4652" t="s">
        <v>25</v>
      </c>
    </row>
    <row r="4653" spans="1:7" x14ac:dyDescent="0.25">
      <c r="A4653" s="29" t="s">
        <v>13797</v>
      </c>
      <c r="B4653" s="29" t="s">
        <v>13798</v>
      </c>
      <c r="C4653" s="82">
        <v>44215</v>
      </c>
      <c r="D4653" s="29" t="s">
        <v>18889</v>
      </c>
      <c r="F4653" s="29" t="s">
        <v>18889</v>
      </c>
      <c r="G4653" t="s">
        <v>76</v>
      </c>
    </row>
    <row r="4654" spans="1:7" x14ac:dyDescent="0.25">
      <c r="A4654" s="29" t="s">
        <v>13845</v>
      </c>
      <c r="B4654" s="29" t="s">
        <v>13846</v>
      </c>
      <c r="C4654" s="82">
        <v>44215</v>
      </c>
      <c r="D4654" s="29" t="s">
        <v>18889</v>
      </c>
      <c r="F4654" s="29" t="s">
        <v>18889</v>
      </c>
      <c r="G4654" t="s">
        <v>528</v>
      </c>
    </row>
    <row r="4655" spans="1:7" x14ac:dyDescent="0.25">
      <c r="A4655" s="29" t="s">
        <v>13847</v>
      </c>
      <c r="B4655" s="29" t="s">
        <v>13848</v>
      </c>
      <c r="C4655" s="82">
        <v>44215</v>
      </c>
      <c r="D4655" s="29" t="s">
        <v>18889</v>
      </c>
      <c r="F4655" s="29" t="s">
        <v>18889</v>
      </c>
      <c r="G4655" t="s">
        <v>25</v>
      </c>
    </row>
    <row r="4656" spans="1:7" x14ac:dyDescent="0.25">
      <c r="A4656" s="29" t="s">
        <v>13817</v>
      </c>
      <c r="B4656" s="29" t="s">
        <v>13818</v>
      </c>
      <c r="C4656" s="82">
        <v>44216</v>
      </c>
      <c r="D4656" s="29" t="s">
        <v>18889</v>
      </c>
      <c r="F4656" s="29" t="s">
        <v>18889</v>
      </c>
      <c r="G4656" t="s">
        <v>25</v>
      </c>
    </row>
    <row r="4657" spans="1:7" x14ac:dyDescent="0.25">
      <c r="A4657" s="29" t="s">
        <v>13819</v>
      </c>
      <c r="B4657" s="29" t="s">
        <v>13820</v>
      </c>
      <c r="C4657" s="82">
        <v>44216</v>
      </c>
      <c r="D4657" s="29" t="s">
        <v>18889</v>
      </c>
      <c r="F4657" s="29" t="s">
        <v>18889</v>
      </c>
      <c r="G4657" t="s">
        <v>25</v>
      </c>
    </row>
    <row r="4658" spans="1:7" x14ac:dyDescent="0.25">
      <c r="A4658" s="29" t="s">
        <v>13778</v>
      </c>
      <c r="B4658" s="29" t="s">
        <v>13779</v>
      </c>
      <c r="C4658" s="82">
        <v>44216</v>
      </c>
      <c r="D4658" s="29" t="s">
        <v>18889</v>
      </c>
      <c r="F4658" s="29" t="s">
        <v>18889</v>
      </c>
      <c r="G4658" t="s">
        <v>76</v>
      </c>
    </row>
    <row r="4659" spans="1:7" x14ac:dyDescent="0.25">
      <c r="A4659" s="29" t="s">
        <v>13780</v>
      </c>
      <c r="B4659" s="29" t="s">
        <v>13781</v>
      </c>
      <c r="C4659" s="82">
        <v>44216</v>
      </c>
      <c r="D4659" s="29" t="s">
        <v>18889</v>
      </c>
      <c r="F4659" s="29" t="s">
        <v>18889</v>
      </c>
      <c r="G4659" t="s">
        <v>76</v>
      </c>
    </row>
    <row r="4660" spans="1:7" x14ac:dyDescent="0.25">
      <c r="A4660" s="29" t="s">
        <v>13821</v>
      </c>
      <c r="B4660" s="29" t="s">
        <v>13822</v>
      </c>
      <c r="C4660" s="82">
        <v>44216</v>
      </c>
      <c r="D4660" s="29" t="s">
        <v>18889</v>
      </c>
      <c r="F4660" s="29" t="s">
        <v>18889</v>
      </c>
      <c r="G4660" t="s">
        <v>25</v>
      </c>
    </row>
    <row r="4661" spans="1:7" x14ac:dyDescent="0.25">
      <c r="A4661" s="29" t="s">
        <v>13862</v>
      </c>
      <c r="B4661" s="29" t="s">
        <v>13863</v>
      </c>
      <c r="C4661" s="82">
        <v>44210</v>
      </c>
      <c r="D4661" s="29" t="s">
        <v>18889</v>
      </c>
      <c r="F4661" s="29" t="s">
        <v>18889</v>
      </c>
      <c r="G4661" t="s">
        <v>25</v>
      </c>
    </row>
    <row r="4662" spans="1:7" x14ac:dyDescent="0.25">
      <c r="A4662" s="29" t="s">
        <v>13858</v>
      </c>
      <c r="B4662" s="29" t="s">
        <v>13859</v>
      </c>
      <c r="C4662" s="82">
        <v>44214</v>
      </c>
      <c r="D4662" s="29" t="s">
        <v>18889</v>
      </c>
      <c r="F4662" s="29" t="s">
        <v>18889</v>
      </c>
      <c r="G4662" t="s">
        <v>25</v>
      </c>
    </row>
    <row r="4663" spans="1:7" x14ac:dyDescent="0.25">
      <c r="A4663" s="29" t="s">
        <v>13860</v>
      </c>
      <c r="B4663" s="29" t="s">
        <v>13861</v>
      </c>
      <c r="C4663" s="82">
        <v>44213</v>
      </c>
      <c r="D4663" s="29" t="s">
        <v>18889</v>
      </c>
      <c r="F4663" s="29" t="s">
        <v>18889</v>
      </c>
      <c r="G4663" t="s">
        <v>25</v>
      </c>
    </row>
    <row r="4664" spans="1:7" x14ac:dyDescent="0.25">
      <c r="A4664" s="29" t="s">
        <v>13823</v>
      </c>
      <c r="B4664" s="29" t="s">
        <v>13824</v>
      </c>
      <c r="C4664" s="82">
        <v>44216</v>
      </c>
      <c r="D4664" s="29" t="s">
        <v>18889</v>
      </c>
      <c r="F4664" s="29" t="s">
        <v>18889</v>
      </c>
      <c r="G4664" t="s">
        <v>25</v>
      </c>
    </row>
    <row r="4665" spans="1:7" x14ac:dyDescent="0.25">
      <c r="A4665" s="29" t="s">
        <v>13787</v>
      </c>
      <c r="B4665" s="29" t="s">
        <v>13788</v>
      </c>
      <c r="C4665" s="82">
        <v>44216</v>
      </c>
      <c r="D4665" s="29" t="s">
        <v>18889</v>
      </c>
      <c r="F4665" s="29" t="s">
        <v>18889</v>
      </c>
      <c r="G4665" t="s">
        <v>76</v>
      </c>
    </row>
    <row r="4666" spans="1:7" x14ac:dyDescent="0.25">
      <c r="A4666" s="29" t="s">
        <v>13789</v>
      </c>
      <c r="B4666" s="29" t="s">
        <v>13790</v>
      </c>
      <c r="C4666" s="82">
        <v>44216</v>
      </c>
      <c r="D4666" s="29" t="s">
        <v>18889</v>
      </c>
      <c r="F4666" s="29" t="s">
        <v>18889</v>
      </c>
      <c r="G4666" t="s">
        <v>76</v>
      </c>
    </row>
    <row r="4667" spans="1:7" x14ac:dyDescent="0.25">
      <c r="A4667" s="29" t="s">
        <v>13791</v>
      </c>
      <c r="B4667" s="29" t="s">
        <v>13792</v>
      </c>
      <c r="C4667" s="82">
        <v>44216</v>
      </c>
      <c r="D4667" s="29" t="s">
        <v>18889</v>
      </c>
      <c r="F4667" s="29" t="s">
        <v>18889</v>
      </c>
      <c r="G4667" t="s">
        <v>76</v>
      </c>
    </row>
    <row r="4668" spans="1:7" x14ac:dyDescent="0.25">
      <c r="A4668" s="29" t="s">
        <v>13793</v>
      </c>
      <c r="B4668" s="29" t="s">
        <v>13794</v>
      </c>
      <c r="C4668" s="82">
        <v>44216</v>
      </c>
      <c r="D4668" s="29" t="s">
        <v>18889</v>
      </c>
      <c r="F4668" s="29" t="s">
        <v>18889</v>
      </c>
      <c r="G4668" t="s">
        <v>76</v>
      </c>
    </row>
    <row r="4669" spans="1:7" x14ac:dyDescent="0.25">
      <c r="A4669" s="29" t="s">
        <v>13800</v>
      </c>
      <c r="B4669" s="29" t="s">
        <v>13801</v>
      </c>
      <c r="C4669" s="82">
        <v>44215</v>
      </c>
      <c r="D4669" s="29" t="s">
        <v>18889</v>
      </c>
      <c r="F4669" s="29" t="s">
        <v>18889</v>
      </c>
      <c r="G4669" t="s">
        <v>76</v>
      </c>
    </row>
    <row r="4670" spans="1:7" x14ac:dyDescent="0.25">
      <c r="A4670" s="29" t="s">
        <v>13795</v>
      </c>
      <c r="B4670" s="29" t="s">
        <v>13796</v>
      </c>
      <c r="C4670" s="82">
        <v>44216</v>
      </c>
      <c r="D4670" s="29" t="s">
        <v>18889</v>
      </c>
      <c r="F4670" s="29" t="s">
        <v>18889</v>
      </c>
      <c r="G4670" t="s">
        <v>76</v>
      </c>
    </row>
    <row r="4671" spans="1:7" x14ac:dyDescent="0.25">
      <c r="A4671" s="29" t="s">
        <v>13802</v>
      </c>
      <c r="B4671" s="29" t="s">
        <v>13803</v>
      </c>
      <c r="C4671" s="82">
        <v>44215</v>
      </c>
      <c r="D4671" s="29" t="s">
        <v>18889</v>
      </c>
      <c r="F4671" s="29" t="s">
        <v>18889</v>
      </c>
      <c r="G4671" t="s">
        <v>76</v>
      </c>
    </row>
    <row r="4672" spans="1:7" x14ac:dyDescent="0.25">
      <c r="A4672" s="29" t="s">
        <v>13804</v>
      </c>
      <c r="B4672" s="29" t="s">
        <v>13805</v>
      </c>
      <c r="C4672" s="82">
        <v>44215</v>
      </c>
      <c r="D4672" s="29" t="s">
        <v>18889</v>
      </c>
      <c r="F4672" s="29" t="s">
        <v>18889</v>
      </c>
      <c r="G4672" t="s">
        <v>76</v>
      </c>
    </row>
    <row r="4673" spans="1:7" x14ac:dyDescent="0.25">
      <c r="A4673" s="29" t="s">
        <v>13806</v>
      </c>
      <c r="B4673" s="29" t="s">
        <v>13807</v>
      </c>
      <c r="C4673" s="82">
        <v>44215</v>
      </c>
      <c r="D4673" s="29" t="s">
        <v>18889</v>
      </c>
      <c r="F4673" s="29" t="s">
        <v>18889</v>
      </c>
      <c r="G4673" t="s">
        <v>76</v>
      </c>
    </row>
    <row r="4674" spans="1:7" x14ac:dyDescent="0.25">
      <c r="A4674" s="29" t="s">
        <v>13849</v>
      </c>
      <c r="B4674" s="29" t="s">
        <v>13850</v>
      </c>
      <c r="C4674" s="82">
        <v>44215</v>
      </c>
      <c r="D4674" s="29" t="s">
        <v>18889</v>
      </c>
      <c r="F4674" s="29" t="s">
        <v>18889</v>
      </c>
      <c r="G4674" t="s">
        <v>25</v>
      </c>
    </row>
    <row r="4675" spans="1:7" x14ac:dyDescent="0.25">
      <c r="A4675" s="29" t="s">
        <v>13851</v>
      </c>
      <c r="B4675" s="29" t="s">
        <v>13852</v>
      </c>
      <c r="C4675" s="82">
        <v>44215</v>
      </c>
      <c r="D4675" s="29" t="s">
        <v>18889</v>
      </c>
      <c r="F4675" s="29" t="s">
        <v>18889</v>
      </c>
      <c r="G4675" t="s">
        <v>25</v>
      </c>
    </row>
    <row r="4676" spans="1:7" x14ac:dyDescent="0.25">
      <c r="A4676" s="29" t="s">
        <v>13773</v>
      </c>
      <c r="B4676" s="29" t="s">
        <v>13774</v>
      </c>
      <c r="C4676" s="82">
        <v>44215</v>
      </c>
      <c r="D4676" s="29" t="s">
        <v>18889</v>
      </c>
      <c r="F4676" s="29" t="s">
        <v>18889</v>
      </c>
      <c r="G4676" t="s">
        <v>25</v>
      </c>
    </row>
    <row r="4677" spans="1:7" x14ac:dyDescent="0.25">
      <c r="A4677" s="29" t="s">
        <v>13770</v>
      </c>
      <c r="B4677" s="29" t="s">
        <v>13771</v>
      </c>
      <c r="C4677" s="82">
        <v>44215</v>
      </c>
      <c r="D4677" s="29" t="s">
        <v>18889</v>
      </c>
      <c r="F4677" s="29" t="s">
        <v>18889</v>
      </c>
      <c r="G4677" t="s">
        <v>25</v>
      </c>
    </row>
    <row r="4678" spans="1:7" x14ac:dyDescent="0.25">
      <c r="A4678" s="29" t="s">
        <v>2753</v>
      </c>
      <c r="B4678" s="29" t="s">
        <v>2754</v>
      </c>
      <c r="C4678" s="82">
        <v>44215</v>
      </c>
      <c r="D4678" s="29" t="s">
        <v>18891</v>
      </c>
      <c r="E4678" s="31">
        <v>7100</v>
      </c>
      <c r="F4678" s="29" t="s">
        <v>18891</v>
      </c>
      <c r="G4678" t="s">
        <v>76</v>
      </c>
    </row>
    <row r="4679" spans="1:7" x14ac:dyDescent="0.25">
      <c r="A4679" s="29" t="s">
        <v>2791</v>
      </c>
      <c r="B4679" s="29" t="s">
        <v>2792</v>
      </c>
      <c r="C4679" s="82">
        <v>44212</v>
      </c>
      <c r="D4679" s="29" t="s">
        <v>18964</v>
      </c>
      <c r="E4679" s="31">
        <v>1140</v>
      </c>
      <c r="F4679" s="29" t="s">
        <v>18884</v>
      </c>
      <c r="G4679" t="s">
        <v>76</v>
      </c>
    </row>
    <row r="4680" spans="1:7" x14ac:dyDescent="0.25">
      <c r="A4680" s="29" t="s">
        <v>2756</v>
      </c>
      <c r="B4680" s="29" t="s">
        <v>2757</v>
      </c>
      <c r="C4680" s="82">
        <v>44214</v>
      </c>
      <c r="D4680" s="29" t="s">
        <v>18964</v>
      </c>
      <c r="E4680" s="31">
        <v>1083</v>
      </c>
      <c r="F4680" s="29" t="s">
        <v>18884</v>
      </c>
      <c r="G4680" t="s">
        <v>76</v>
      </c>
    </row>
    <row r="4681" spans="1:7" x14ac:dyDescent="0.25">
      <c r="A4681" s="29" t="s">
        <v>2794</v>
      </c>
      <c r="B4681" s="29" t="s">
        <v>2795</v>
      </c>
      <c r="C4681" s="82">
        <v>44214</v>
      </c>
      <c r="D4681" s="29" t="s">
        <v>18889</v>
      </c>
      <c r="E4681" s="31">
        <v>4000</v>
      </c>
      <c r="F4681" s="29" t="s">
        <v>18889</v>
      </c>
      <c r="G4681" t="s">
        <v>76</v>
      </c>
    </row>
    <row r="4682" spans="1:7" x14ac:dyDescent="0.25">
      <c r="A4682" s="29" t="s">
        <v>2796</v>
      </c>
      <c r="B4682" s="29" t="s">
        <v>2797</v>
      </c>
      <c r="C4682" s="82">
        <v>44215</v>
      </c>
      <c r="D4682" s="29" t="s">
        <v>18964</v>
      </c>
      <c r="E4682" s="31">
        <v>1080</v>
      </c>
      <c r="F4682" s="29" t="s">
        <v>18884</v>
      </c>
      <c r="G4682" t="s">
        <v>76</v>
      </c>
    </row>
    <row r="4683" spans="1:7" x14ac:dyDescent="0.25">
      <c r="A4683" s="29" t="s">
        <v>5210</v>
      </c>
      <c r="B4683" s="29" t="s">
        <v>5211</v>
      </c>
      <c r="C4683" s="82">
        <v>44215</v>
      </c>
      <c r="D4683" s="29" t="s">
        <v>18889</v>
      </c>
      <c r="E4683" s="31">
        <v>4000</v>
      </c>
      <c r="F4683" s="29" t="s">
        <v>18889</v>
      </c>
      <c r="G4683" t="s">
        <v>76</v>
      </c>
    </row>
    <row r="4684" spans="1:7" x14ac:dyDescent="0.25">
      <c r="A4684" s="29" t="s">
        <v>5212</v>
      </c>
      <c r="B4684" s="29" t="s">
        <v>5213</v>
      </c>
      <c r="C4684" s="82">
        <v>44215</v>
      </c>
      <c r="D4684" s="29" t="s">
        <v>18889</v>
      </c>
      <c r="E4684" s="31">
        <v>4000</v>
      </c>
      <c r="F4684" s="29" t="s">
        <v>18889</v>
      </c>
      <c r="G4684" t="s">
        <v>76</v>
      </c>
    </row>
    <row r="4685" spans="1:7" x14ac:dyDescent="0.25">
      <c r="A4685" s="29" t="s">
        <v>2760</v>
      </c>
      <c r="B4685" s="29" t="s">
        <v>2761</v>
      </c>
      <c r="C4685" s="82">
        <v>44215</v>
      </c>
      <c r="D4685" s="29" t="s">
        <v>18964</v>
      </c>
      <c r="E4685" s="31">
        <v>1080</v>
      </c>
      <c r="F4685" s="29" t="s">
        <v>18884</v>
      </c>
      <c r="G4685" t="s">
        <v>76</v>
      </c>
    </row>
    <row r="4686" spans="1:7" x14ac:dyDescent="0.25">
      <c r="A4686" s="29" t="s">
        <v>2763</v>
      </c>
      <c r="B4686" s="29" t="s">
        <v>2764</v>
      </c>
      <c r="C4686" s="82">
        <v>44213</v>
      </c>
      <c r="D4686" s="29" t="s">
        <v>18964</v>
      </c>
      <c r="E4686" s="31">
        <v>1180</v>
      </c>
      <c r="F4686" s="29" t="s">
        <v>18884</v>
      </c>
      <c r="G4686" t="s">
        <v>76</v>
      </c>
    </row>
    <row r="4687" spans="1:7" x14ac:dyDescent="0.25">
      <c r="A4687" s="29" t="s">
        <v>2767</v>
      </c>
      <c r="B4687" s="29" t="s">
        <v>2768</v>
      </c>
      <c r="C4687" s="82">
        <v>44214</v>
      </c>
      <c r="D4687" s="29" t="s">
        <v>18964</v>
      </c>
      <c r="E4687" s="31">
        <v>1170</v>
      </c>
      <c r="F4687" s="29" t="s">
        <v>18884</v>
      </c>
      <c r="G4687" t="s">
        <v>76</v>
      </c>
    </row>
    <row r="4688" spans="1:7" x14ac:dyDescent="0.25">
      <c r="A4688" s="29" t="s">
        <v>2770</v>
      </c>
      <c r="B4688" s="29" t="s">
        <v>2771</v>
      </c>
      <c r="C4688" s="82">
        <v>44215</v>
      </c>
      <c r="D4688" s="29" t="s">
        <v>18885</v>
      </c>
      <c r="E4688" s="31">
        <v>1428</v>
      </c>
      <c r="F4688" s="29" t="s">
        <v>18885</v>
      </c>
      <c r="G4688" t="s">
        <v>76</v>
      </c>
    </row>
    <row r="4689" spans="1:7" x14ac:dyDescent="0.25">
      <c r="A4689" s="29" t="s">
        <v>5214</v>
      </c>
      <c r="B4689" s="29" t="s">
        <v>5215</v>
      </c>
      <c r="C4689" s="82">
        <v>44215</v>
      </c>
      <c r="D4689" s="29" t="s">
        <v>18889</v>
      </c>
      <c r="E4689" s="31">
        <v>4680</v>
      </c>
      <c r="F4689" s="29" t="s">
        <v>18889</v>
      </c>
      <c r="G4689" t="s">
        <v>76</v>
      </c>
    </row>
    <row r="4690" spans="1:7" x14ac:dyDescent="0.25">
      <c r="A4690" s="29" t="s">
        <v>2773</v>
      </c>
      <c r="B4690" s="29" t="s">
        <v>2774</v>
      </c>
      <c r="C4690" s="82">
        <v>44215</v>
      </c>
      <c r="D4690" s="29" t="s">
        <v>18891</v>
      </c>
      <c r="E4690" s="31">
        <v>6010</v>
      </c>
      <c r="F4690" s="29" t="s">
        <v>18891</v>
      </c>
      <c r="G4690" t="s">
        <v>76</v>
      </c>
    </row>
    <row r="4691" spans="1:7" x14ac:dyDescent="0.25">
      <c r="A4691" s="29" t="s">
        <v>2776</v>
      </c>
      <c r="B4691" s="29" t="s">
        <v>2777</v>
      </c>
      <c r="C4691" s="82">
        <v>44215</v>
      </c>
      <c r="D4691" s="29" t="s">
        <v>18891</v>
      </c>
      <c r="E4691" s="31">
        <v>7100</v>
      </c>
      <c r="F4691" s="29" t="s">
        <v>18891</v>
      </c>
      <c r="G4691" t="s">
        <v>76</v>
      </c>
    </row>
    <row r="4692" spans="1:7" x14ac:dyDescent="0.25">
      <c r="A4692" s="29" t="s">
        <v>2779</v>
      </c>
      <c r="B4692" s="29" t="s">
        <v>2780</v>
      </c>
      <c r="C4692" s="82">
        <v>44214</v>
      </c>
      <c r="D4692" s="29" t="s">
        <v>18964</v>
      </c>
      <c r="E4692" s="31">
        <v>1083</v>
      </c>
      <c r="F4692" s="29" t="s">
        <v>18884</v>
      </c>
      <c r="G4692" t="s">
        <v>76</v>
      </c>
    </row>
    <row r="4693" spans="1:7" x14ac:dyDescent="0.25">
      <c r="A4693" s="29" t="s">
        <v>2735</v>
      </c>
      <c r="B4693" s="29" t="s">
        <v>2736</v>
      </c>
      <c r="C4693" s="82">
        <v>44214</v>
      </c>
      <c r="D4693" s="29" t="s">
        <v>18964</v>
      </c>
      <c r="E4693" s="31">
        <v>1050</v>
      </c>
      <c r="F4693" s="29" t="s">
        <v>18884</v>
      </c>
      <c r="G4693" t="s">
        <v>2738</v>
      </c>
    </row>
    <row r="4694" spans="1:7" x14ac:dyDescent="0.25">
      <c r="A4694" s="29" t="s">
        <v>5252</v>
      </c>
      <c r="B4694" s="29" t="s">
        <v>5253</v>
      </c>
      <c r="C4694" s="82">
        <v>44216</v>
      </c>
      <c r="D4694" s="29" t="s">
        <v>18889</v>
      </c>
      <c r="E4694" s="31">
        <v>4520</v>
      </c>
      <c r="F4694" s="29" t="s">
        <v>18889</v>
      </c>
      <c r="G4694" t="s">
        <v>25</v>
      </c>
    </row>
    <row r="4695" spans="1:7" x14ac:dyDescent="0.25">
      <c r="A4695" s="29" t="s">
        <v>5228</v>
      </c>
      <c r="B4695" s="29" t="s">
        <v>5229</v>
      </c>
      <c r="C4695" s="82">
        <v>44217</v>
      </c>
      <c r="D4695" s="29" t="s">
        <v>18889</v>
      </c>
      <c r="E4695" s="31">
        <v>4102</v>
      </c>
      <c r="F4695" s="29" t="s">
        <v>18889</v>
      </c>
      <c r="G4695" t="s">
        <v>41</v>
      </c>
    </row>
    <row r="4696" spans="1:7" x14ac:dyDescent="0.25">
      <c r="A4696" s="29" t="s">
        <v>5255</v>
      </c>
      <c r="B4696" s="29" t="s">
        <v>5256</v>
      </c>
      <c r="C4696" s="82">
        <v>44217</v>
      </c>
      <c r="D4696" s="29" t="s">
        <v>18889</v>
      </c>
      <c r="E4696" s="31">
        <v>4130</v>
      </c>
      <c r="F4696" s="29" t="s">
        <v>18889</v>
      </c>
      <c r="G4696" t="s">
        <v>5258</v>
      </c>
    </row>
    <row r="4697" spans="1:7" x14ac:dyDescent="0.25">
      <c r="A4697" s="29" t="s">
        <v>5260</v>
      </c>
      <c r="B4697" s="29" t="s">
        <v>5261</v>
      </c>
      <c r="C4697" s="82">
        <v>44217</v>
      </c>
      <c r="D4697" s="29" t="s">
        <v>18889</v>
      </c>
      <c r="E4697" s="31">
        <v>4020</v>
      </c>
      <c r="F4697" s="29" t="s">
        <v>18889</v>
      </c>
      <c r="G4697" t="s">
        <v>25</v>
      </c>
    </row>
    <row r="4698" spans="1:7" x14ac:dyDescent="0.25">
      <c r="A4698" s="29" t="s">
        <v>2700</v>
      </c>
      <c r="B4698" s="29" t="s">
        <v>2701</v>
      </c>
      <c r="C4698" s="82">
        <v>44217</v>
      </c>
      <c r="D4698" s="29" t="s">
        <v>18889</v>
      </c>
      <c r="E4698" s="31">
        <v>4800</v>
      </c>
      <c r="F4698" s="29" t="s">
        <v>18889</v>
      </c>
      <c r="G4698" t="s">
        <v>2405</v>
      </c>
    </row>
    <row r="4699" spans="1:7" x14ac:dyDescent="0.25">
      <c r="A4699" s="29" t="s">
        <v>5262</v>
      </c>
      <c r="B4699" s="29" t="s">
        <v>5263</v>
      </c>
      <c r="C4699" s="82">
        <v>44217</v>
      </c>
      <c r="D4699" s="29" t="s">
        <v>18889</v>
      </c>
      <c r="E4699" s="31">
        <v>4031</v>
      </c>
      <c r="F4699" s="29" t="s">
        <v>18889</v>
      </c>
      <c r="G4699" t="s">
        <v>25</v>
      </c>
    </row>
    <row r="4700" spans="1:7" x14ac:dyDescent="0.25">
      <c r="A4700" s="29" t="s">
        <v>2703</v>
      </c>
      <c r="B4700" s="29" t="s">
        <v>2704</v>
      </c>
      <c r="C4700" s="82">
        <v>44217</v>
      </c>
      <c r="D4700" s="29" t="s">
        <v>18889</v>
      </c>
      <c r="E4700" s="31">
        <v>4030</v>
      </c>
      <c r="F4700" s="29" t="s">
        <v>18889</v>
      </c>
      <c r="G4700" t="s">
        <v>41</v>
      </c>
    </row>
    <row r="4701" spans="1:7" x14ac:dyDescent="0.25">
      <c r="A4701" s="29" t="s">
        <v>2720</v>
      </c>
      <c r="B4701" s="29" t="s">
        <v>2721</v>
      </c>
      <c r="C4701" s="82">
        <v>44218</v>
      </c>
      <c r="D4701" s="29" t="s">
        <v>18889</v>
      </c>
      <c r="E4701" s="31">
        <v>4000</v>
      </c>
      <c r="F4701" s="29" t="s">
        <v>18889</v>
      </c>
      <c r="G4701" t="s">
        <v>2405</v>
      </c>
    </row>
    <row r="4702" spans="1:7" x14ac:dyDescent="0.25">
      <c r="A4702" s="29" t="s">
        <v>5264</v>
      </c>
      <c r="B4702" s="29" t="s">
        <v>5265</v>
      </c>
      <c r="C4702" s="82">
        <v>44218</v>
      </c>
      <c r="D4702" s="29" t="s">
        <v>18889</v>
      </c>
      <c r="E4702" s="31">
        <v>4700</v>
      </c>
      <c r="F4702" s="29" t="s">
        <v>18889</v>
      </c>
      <c r="G4702" t="s">
        <v>25</v>
      </c>
    </row>
    <row r="4703" spans="1:7" x14ac:dyDescent="0.25">
      <c r="A4703" s="29" t="s">
        <v>5248</v>
      </c>
      <c r="B4703" s="29" t="s">
        <v>5249</v>
      </c>
      <c r="C4703" s="82">
        <v>44218</v>
      </c>
      <c r="D4703" s="29" t="s">
        <v>18889</v>
      </c>
      <c r="E4703" s="31">
        <v>4728</v>
      </c>
      <c r="F4703" s="29" t="s">
        <v>18889</v>
      </c>
      <c r="G4703" t="s">
        <v>563</v>
      </c>
    </row>
    <row r="4704" spans="1:7" x14ac:dyDescent="0.25">
      <c r="A4704" s="29" t="s">
        <v>5231</v>
      </c>
      <c r="B4704" s="29" t="s">
        <v>5232</v>
      </c>
      <c r="C4704" s="82">
        <v>44218</v>
      </c>
      <c r="D4704" s="29" t="s">
        <v>18889</v>
      </c>
      <c r="E4704" s="31">
        <v>4920</v>
      </c>
      <c r="F4704" s="29" t="s">
        <v>18889</v>
      </c>
      <c r="G4704" t="s">
        <v>76</v>
      </c>
    </row>
    <row r="4705" spans="1:7" x14ac:dyDescent="0.25">
      <c r="A4705" s="29" t="s">
        <v>5216</v>
      </c>
      <c r="B4705" s="29" t="s">
        <v>5217</v>
      </c>
      <c r="C4705" s="82">
        <v>44218</v>
      </c>
      <c r="D4705" s="29" t="s">
        <v>18889</v>
      </c>
      <c r="E4705" s="31">
        <v>4280</v>
      </c>
      <c r="F4705" s="29" t="s">
        <v>18889</v>
      </c>
      <c r="G4705" t="s">
        <v>76</v>
      </c>
    </row>
    <row r="4706" spans="1:7" x14ac:dyDescent="0.25">
      <c r="A4706" s="29" t="s">
        <v>2707</v>
      </c>
      <c r="B4706" s="29" t="s">
        <v>2708</v>
      </c>
      <c r="C4706" s="82">
        <v>44219</v>
      </c>
      <c r="D4706" s="29" t="s">
        <v>18891</v>
      </c>
      <c r="E4706" s="31">
        <v>7500</v>
      </c>
      <c r="F4706" s="29" t="s">
        <v>18891</v>
      </c>
      <c r="G4706" t="s">
        <v>2225</v>
      </c>
    </row>
    <row r="4707" spans="1:7" x14ac:dyDescent="0.25">
      <c r="A4707" s="29" t="s">
        <v>5267</v>
      </c>
      <c r="B4707" s="29" t="s">
        <v>5268</v>
      </c>
      <c r="C4707" s="82">
        <v>44223</v>
      </c>
      <c r="D4707" s="29" t="s">
        <v>18889</v>
      </c>
      <c r="E4707" s="31">
        <v>4700</v>
      </c>
      <c r="F4707" s="29" t="s">
        <v>18889</v>
      </c>
      <c r="G4707" t="s">
        <v>25</v>
      </c>
    </row>
    <row r="4708" spans="1:7" x14ac:dyDescent="0.25">
      <c r="A4708" s="29" t="s">
        <v>2781</v>
      </c>
      <c r="B4708" s="29" t="s">
        <v>2782</v>
      </c>
      <c r="C4708" s="82">
        <v>44223</v>
      </c>
      <c r="D4708" s="29" t="s">
        <v>18891</v>
      </c>
      <c r="E4708" s="31">
        <v>6010</v>
      </c>
      <c r="F4708" s="29" t="s">
        <v>18891</v>
      </c>
      <c r="G4708" t="s">
        <v>76</v>
      </c>
    </row>
    <row r="4709" spans="1:7" x14ac:dyDescent="0.25">
      <c r="A4709" s="29" t="s">
        <v>2783</v>
      </c>
      <c r="B4709" s="29" t="s">
        <v>2784</v>
      </c>
      <c r="C4709" s="82">
        <v>44223</v>
      </c>
      <c r="D4709" s="29" t="s">
        <v>18891</v>
      </c>
      <c r="E4709" s="31">
        <v>6001</v>
      </c>
      <c r="F4709" s="29" t="s">
        <v>18891</v>
      </c>
      <c r="G4709" t="s">
        <v>76</v>
      </c>
    </row>
    <row r="4710" spans="1:7" x14ac:dyDescent="0.25">
      <c r="A4710" s="29" t="s">
        <v>2787</v>
      </c>
      <c r="B4710" s="29" t="s">
        <v>2788</v>
      </c>
      <c r="C4710" s="82">
        <v>44223</v>
      </c>
      <c r="D4710" s="29" t="s">
        <v>18891</v>
      </c>
      <c r="E4710" s="31">
        <v>6043</v>
      </c>
      <c r="F4710" s="29" t="s">
        <v>18891</v>
      </c>
      <c r="G4710" t="s">
        <v>76</v>
      </c>
    </row>
    <row r="4711" spans="1:7" x14ac:dyDescent="0.25">
      <c r="A4711" s="29" t="s">
        <v>5270</v>
      </c>
      <c r="B4711" s="29" t="s">
        <v>5271</v>
      </c>
      <c r="C4711" s="82">
        <v>44223</v>
      </c>
      <c r="D4711" s="29" t="s">
        <v>18889</v>
      </c>
      <c r="E4711" s="31">
        <v>4500</v>
      </c>
      <c r="F4711" s="29" t="s">
        <v>18889</v>
      </c>
      <c r="G4711" t="s">
        <v>25</v>
      </c>
    </row>
    <row r="4712" spans="1:7" x14ac:dyDescent="0.25">
      <c r="A4712" s="29" t="s">
        <v>2730</v>
      </c>
      <c r="B4712" s="29" t="s">
        <v>2731</v>
      </c>
      <c r="C4712" s="82">
        <v>44223</v>
      </c>
      <c r="D4712" s="29" t="s">
        <v>18889</v>
      </c>
      <c r="E4712" s="31">
        <v>4730</v>
      </c>
      <c r="F4712" s="29" t="s">
        <v>18889</v>
      </c>
      <c r="G4712" t="s">
        <v>2733</v>
      </c>
    </row>
    <row r="4713" spans="1:7" x14ac:dyDescent="0.25">
      <c r="A4713" s="29" t="s">
        <v>5218</v>
      </c>
      <c r="B4713" s="29" t="s">
        <v>5219</v>
      </c>
      <c r="C4713" s="82">
        <v>44223</v>
      </c>
      <c r="D4713" s="29" t="s">
        <v>18889</v>
      </c>
      <c r="E4713" s="31">
        <v>4430</v>
      </c>
      <c r="F4713" s="29" t="s">
        <v>18889</v>
      </c>
      <c r="G4713" t="s">
        <v>76</v>
      </c>
    </row>
    <row r="4714" spans="1:7" x14ac:dyDescent="0.25">
      <c r="A4714" s="29" t="s">
        <v>5273</v>
      </c>
      <c r="B4714" s="29" t="s">
        <v>5274</v>
      </c>
      <c r="C4714" s="82">
        <v>44223</v>
      </c>
      <c r="D4714" s="29" t="s">
        <v>18889</v>
      </c>
      <c r="E4714" s="31">
        <v>4780</v>
      </c>
      <c r="F4714" s="29" t="s">
        <v>18889</v>
      </c>
      <c r="G4714" t="s">
        <v>25</v>
      </c>
    </row>
    <row r="4715" spans="1:7" x14ac:dyDescent="0.25">
      <c r="A4715" s="29" t="s">
        <v>2740</v>
      </c>
      <c r="B4715" s="29" t="s">
        <v>2741</v>
      </c>
      <c r="C4715" s="82">
        <v>44223</v>
      </c>
      <c r="D4715" s="29" t="s">
        <v>18889</v>
      </c>
      <c r="E4715" s="31">
        <v>4780</v>
      </c>
      <c r="F4715" s="29" t="s">
        <v>18889</v>
      </c>
      <c r="G4715" t="s">
        <v>25</v>
      </c>
    </row>
    <row r="4716" spans="1:7" x14ac:dyDescent="0.25">
      <c r="A4716" s="29" t="s">
        <v>2744</v>
      </c>
      <c r="B4716" s="29" t="s">
        <v>2745</v>
      </c>
      <c r="C4716" s="82">
        <v>44223</v>
      </c>
      <c r="D4716" s="29" t="s">
        <v>18889</v>
      </c>
      <c r="E4716" s="31">
        <v>4780</v>
      </c>
      <c r="F4716" s="29" t="s">
        <v>18889</v>
      </c>
      <c r="G4716" t="s">
        <v>25</v>
      </c>
    </row>
    <row r="4717" spans="1:7" x14ac:dyDescent="0.25">
      <c r="A4717" s="29" t="s">
        <v>2746</v>
      </c>
      <c r="B4717" s="29" t="s">
        <v>2747</v>
      </c>
      <c r="C4717" s="82">
        <v>44223</v>
      </c>
      <c r="D4717" s="29" t="s">
        <v>18889</v>
      </c>
      <c r="E4717" s="31">
        <v>4780</v>
      </c>
      <c r="F4717" s="29" t="s">
        <v>18889</v>
      </c>
      <c r="G4717" t="s">
        <v>25</v>
      </c>
    </row>
    <row r="4718" spans="1:7" x14ac:dyDescent="0.25">
      <c r="A4718" s="29" t="s">
        <v>2748</v>
      </c>
      <c r="B4718" s="29" t="s">
        <v>2749</v>
      </c>
      <c r="C4718" s="82">
        <v>44223</v>
      </c>
      <c r="D4718" s="29" t="s">
        <v>18889</v>
      </c>
      <c r="E4718" s="31">
        <v>4780</v>
      </c>
      <c r="F4718" s="29" t="s">
        <v>18889</v>
      </c>
      <c r="G4718" t="s">
        <v>25</v>
      </c>
    </row>
    <row r="4719" spans="1:7" x14ac:dyDescent="0.25">
      <c r="A4719" s="29" t="s">
        <v>2750</v>
      </c>
      <c r="B4719" s="29" t="s">
        <v>2751</v>
      </c>
      <c r="C4719" s="82">
        <v>44223</v>
      </c>
      <c r="D4719" s="29" t="s">
        <v>18889</v>
      </c>
      <c r="E4719" s="31">
        <v>4780</v>
      </c>
      <c r="F4719" s="29" t="s">
        <v>18889</v>
      </c>
      <c r="G4719" t="s">
        <v>25</v>
      </c>
    </row>
    <row r="4720" spans="1:7" x14ac:dyDescent="0.25">
      <c r="A4720" s="29" t="s">
        <v>5699</v>
      </c>
      <c r="B4720" s="29" t="s">
        <v>5700</v>
      </c>
      <c r="C4720" s="82">
        <v>44215</v>
      </c>
      <c r="D4720" s="29" t="s">
        <v>18887</v>
      </c>
      <c r="E4720" s="31">
        <v>2845</v>
      </c>
      <c r="F4720" s="29" t="s">
        <v>18887</v>
      </c>
      <c r="G4720" t="s">
        <v>528</v>
      </c>
    </row>
    <row r="4721" spans="1:7" x14ac:dyDescent="0.25">
      <c r="A4721" s="29" t="s">
        <v>5703</v>
      </c>
      <c r="B4721" s="29" t="s">
        <v>5704</v>
      </c>
      <c r="C4721" s="82">
        <v>44215</v>
      </c>
      <c r="D4721" s="29" t="s">
        <v>18894</v>
      </c>
      <c r="E4721" s="31">
        <v>9190</v>
      </c>
      <c r="F4721" s="29" t="s">
        <v>18894</v>
      </c>
      <c r="G4721" t="s">
        <v>70</v>
      </c>
    </row>
    <row r="4722" spans="1:7" x14ac:dyDescent="0.25">
      <c r="A4722" s="29" t="s">
        <v>5707</v>
      </c>
      <c r="B4722" s="29" t="s">
        <v>5708</v>
      </c>
      <c r="C4722" s="82">
        <v>44215</v>
      </c>
      <c r="D4722" s="29" t="s">
        <v>18887</v>
      </c>
      <c r="E4722" s="31">
        <v>2140</v>
      </c>
      <c r="F4722" s="29" t="s">
        <v>18887</v>
      </c>
      <c r="G4722" t="s">
        <v>76</v>
      </c>
    </row>
    <row r="4723" spans="1:7" x14ac:dyDescent="0.25">
      <c r="A4723" s="29" t="s">
        <v>5710</v>
      </c>
      <c r="B4723" s="29" t="s">
        <v>5711</v>
      </c>
      <c r="C4723" s="82">
        <v>44215</v>
      </c>
      <c r="D4723" s="29" t="s">
        <v>18885</v>
      </c>
      <c r="E4723" s="31">
        <v>1310</v>
      </c>
      <c r="F4723" s="29" t="s">
        <v>18885</v>
      </c>
      <c r="G4723" t="s">
        <v>76</v>
      </c>
    </row>
    <row r="4724" spans="1:7" x14ac:dyDescent="0.25">
      <c r="A4724" s="29" t="s">
        <v>5714</v>
      </c>
      <c r="B4724" s="29" t="s">
        <v>5715</v>
      </c>
      <c r="C4724" s="82">
        <v>44215</v>
      </c>
      <c r="D4724" s="29" t="s">
        <v>18887</v>
      </c>
      <c r="E4724" s="31">
        <v>2801</v>
      </c>
      <c r="F4724" s="29" t="s">
        <v>18887</v>
      </c>
      <c r="G4724" t="s">
        <v>76</v>
      </c>
    </row>
    <row r="4725" spans="1:7" x14ac:dyDescent="0.25">
      <c r="A4725" s="29" t="s">
        <v>5717</v>
      </c>
      <c r="B4725" s="29" t="s">
        <v>5718</v>
      </c>
      <c r="C4725" s="82">
        <v>44215</v>
      </c>
      <c r="D4725" s="29" t="s">
        <v>18887</v>
      </c>
      <c r="E4725" s="31">
        <v>2020</v>
      </c>
      <c r="F4725" s="29" t="s">
        <v>18887</v>
      </c>
      <c r="G4725" t="s">
        <v>76</v>
      </c>
    </row>
    <row r="4726" spans="1:7" x14ac:dyDescent="0.25">
      <c r="A4726" s="29" t="s">
        <v>5720</v>
      </c>
      <c r="B4726" s="29" t="s">
        <v>5721</v>
      </c>
      <c r="C4726" s="82">
        <v>44215</v>
      </c>
      <c r="D4726" s="29" t="s">
        <v>18887</v>
      </c>
      <c r="E4726" s="31">
        <v>2020</v>
      </c>
      <c r="F4726" s="29" t="s">
        <v>18887</v>
      </c>
      <c r="G4726" t="s">
        <v>76</v>
      </c>
    </row>
    <row r="4727" spans="1:7" x14ac:dyDescent="0.25">
      <c r="A4727" s="29" t="s">
        <v>5722</v>
      </c>
      <c r="B4727" s="29" t="s">
        <v>5723</v>
      </c>
      <c r="C4727" s="82">
        <v>44215</v>
      </c>
      <c r="D4727" s="29" t="s">
        <v>18887</v>
      </c>
      <c r="E4727" s="31">
        <v>2020</v>
      </c>
      <c r="F4727" s="29" t="s">
        <v>18887</v>
      </c>
      <c r="G4727" t="s">
        <v>76</v>
      </c>
    </row>
    <row r="4728" spans="1:7" x14ac:dyDescent="0.25">
      <c r="A4728" s="29" t="s">
        <v>5724</v>
      </c>
      <c r="B4728" s="29" t="s">
        <v>5725</v>
      </c>
      <c r="C4728" s="82">
        <v>44215</v>
      </c>
      <c r="D4728" s="29" t="s">
        <v>18887</v>
      </c>
      <c r="E4728" s="31">
        <v>2860</v>
      </c>
      <c r="F4728" s="29" t="s">
        <v>18887</v>
      </c>
      <c r="G4728" t="s">
        <v>76</v>
      </c>
    </row>
    <row r="4729" spans="1:7" x14ac:dyDescent="0.25">
      <c r="A4729" s="29" t="s">
        <v>5727</v>
      </c>
      <c r="B4729" s="29" t="s">
        <v>5728</v>
      </c>
      <c r="C4729" s="82">
        <v>44215</v>
      </c>
      <c r="D4729" s="29" t="s">
        <v>18890</v>
      </c>
      <c r="E4729" s="31">
        <v>5353</v>
      </c>
      <c r="F4729" s="29" t="s">
        <v>18890</v>
      </c>
      <c r="G4729" t="s">
        <v>76</v>
      </c>
    </row>
    <row r="4730" spans="1:7" x14ac:dyDescent="0.25">
      <c r="A4730" s="29" t="s">
        <v>5730</v>
      </c>
      <c r="B4730" s="29" t="s">
        <v>5731</v>
      </c>
      <c r="C4730" s="82">
        <v>44215</v>
      </c>
      <c r="D4730" s="29" t="s">
        <v>18892</v>
      </c>
      <c r="E4730" s="31">
        <v>6791</v>
      </c>
      <c r="F4730" s="29" t="s">
        <v>18892</v>
      </c>
      <c r="G4730" t="s">
        <v>76</v>
      </c>
    </row>
    <row r="4731" spans="1:7" x14ac:dyDescent="0.25">
      <c r="A4731" s="29" t="s">
        <v>5734</v>
      </c>
      <c r="B4731" s="29" t="s">
        <v>5735</v>
      </c>
      <c r="C4731" s="82">
        <v>44215</v>
      </c>
      <c r="D4731" s="29" t="s">
        <v>18892</v>
      </c>
      <c r="E4731" s="31">
        <v>6921</v>
      </c>
      <c r="F4731" s="29" t="s">
        <v>18892</v>
      </c>
      <c r="G4731" t="s">
        <v>41</v>
      </c>
    </row>
    <row r="4732" spans="1:7" x14ac:dyDescent="0.25">
      <c r="A4732" s="29" t="s">
        <v>5737</v>
      </c>
      <c r="B4732" s="29" t="s">
        <v>5738</v>
      </c>
      <c r="C4732" s="82">
        <v>44215</v>
      </c>
      <c r="D4732" s="29" t="s">
        <v>18890</v>
      </c>
      <c r="E4732" s="31">
        <v>5580</v>
      </c>
      <c r="F4732" s="29" t="s">
        <v>18890</v>
      </c>
      <c r="G4732" t="s">
        <v>76</v>
      </c>
    </row>
    <row r="4733" spans="1:7" x14ac:dyDescent="0.25">
      <c r="A4733" s="29" t="s">
        <v>5739</v>
      </c>
      <c r="B4733" s="29" t="s">
        <v>5740</v>
      </c>
      <c r="C4733" s="82">
        <v>44215</v>
      </c>
      <c r="D4733" s="29" t="s">
        <v>18889</v>
      </c>
      <c r="E4733" s="31">
        <v>4430</v>
      </c>
      <c r="F4733" s="29" t="s">
        <v>18889</v>
      </c>
      <c r="G4733" t="s">
        <v>76</v>
      </c>
    </row>
    <row r="4734" spans="1:7" x14ac:dyDescent="0.25">
      <c r="A4734" s="29" t="s">
        <v>5741</v>
      </c>
      <c r="B4734" s="29" t="s">
        <v>5742</v>
      </c>
      <c r="C4734" s="82">
        <v>44215</v>
      </c>
      <c r="D4734" s="29" t="s">
        <v>18891</v>
      </c>
      <c r="E4734" s="31">
        <v>7090</v>
      </c>
      <c r="F4734" s="29" t="s">
        <v>18891</v>
      </c>
      <c r="G4734" t="s">
        <v>522</v>
      </c>
    </row>
    <row r="4735" spans="1:7" x14ac:dyDescent="0.25">
      <c r="A4735" s="29" t="s">
        <v>5745</v>
      </c>
      <c r="B4735" s="29" t="s">
        <v>5746</v>
      </c>
      <c r="C4735" s="82">
        <v>44215</v>
      </c>
      <c r="D4735" s="29" t="s">
        <v>18891</v>
      </c>
      <c r="E4735" s="31">
        <v>7090</v>
      </c>
      <c r="F4735" s="29" t="s">
        <v>18891</v>
      </c>
      <c r="G4735" t="s">
        <v>522</v>
      </c>
    </row>
    <row r="4736" spans="1:7" x14ac:dyDescent="0.25">
      <c r="A4736" s="29" t="s">
        <v>5747</v>
      </c>
      <c r="B4736" s="29" t="s">
        <v>5748</v>
      </c>
      <c r="C4736" s="82">
        <v>44216</v>
      </c>
      <c r="D4736" s="29" t="s">
        <v>18887</v>
      </c>
      <c r="E4736" s="31">
        <v>2800</v>
      </c>
      <c r="F4736" s="29" t="s">
        <v>18887</v>
      </c>
      <c r="G4736" t="s">
        <v>25</v>
      </c>
    </row>
    <row r="4737" spans="1:7" x14ac:dyDescent="0.25">
      <c r="A4737" s="29" t="s">
        <v>5751</v>
      </c>
      <c r="B4737" s="29" t="s">
        <v>5752</v>
      </c>
      <c r="C4737" s="82">
        <v>44216</v>
      </c>
      <c r="D4737" s="29" t="s">
        <v>18887</v>
      </c>
      <c r="E4737" s="31">
        <v>2840</v>
      </c>
      <c r="F4737" s="29" t="s">
        <v>18887</v>
      </c>
      <c r="G4737" t="s">
        <v>25</v>
      </c>
    </row>
    <row r="4738" spans="1:7" x14ac:dyDescent="0.25">
      <c r="A4738" s="29" t="s">
        <v>5755</v>
      </c>
      <c r="B4738" s="29" t="s">
        <v>5756</v>
      </c>
      <c r="C4738" s="82">
        <v>44216</v>
      </c>
      <c r="D4738" s="29" t="s">
        <v>18887</v>
      </c>
      <c r="E4738" s="31">
        <v>2990</v>
      </c>
      <c r="F4738" s="29" t="s">
        <v>18887</v>
      </c>
      <c r="G4738" t="s">
        <v>41</v>
      </c>
    </row>
    <row r="4739" spans="1:7" x14ac:dyDescent="0.25">
      <c r="A4739" s="29" t="s">
        <v>5758</v>
      </c>
      <c r="B4739" s="29" t="s">
        <v>5759</v>
      </c>
      <c r="C4739" s="82">
        <v>44216</v>
      </c>
      <c r="D4739" s="29" t="s">
        <v>18887</v>
      </c>
      <c r="E4739" s="31">
        <v>2000</v>
      </c>
      <c r="F4739" s="29" t="s">
        <v>18887</v>
      </c>
      <c r="G4739" t="s">
        <v>392</v>
      </c>
    </row>
    <row r="4740" spans="1:7" x14ac:dyDescent="0.25">
      <c r="A4740" s="29" t="s">
        <v>5786</v>
      </c>
      <c r="B4740" s="29" t="s">
        <v>5787</v>
      </c>
      <c r="C4740" s="82">
        <v>44222</v>
      </c>
      <c r="D4740" s="29" t="s">
        <v>18885</v>
      </c>
      <c r="E4740" s="31">
        <v>1360</v>
      </c>
      <c r="F4740" s="29" t="s">
        <v>18885</v>
      </c>
      <c r="G4740" t="s">
        <v>25</v>
      </c>
    </row>
    <row r="4741" spans="1:7" x14ac:dyDescent="0.25">
      <c r="A4741" s="29" t="s">
        <v>5789</v>
      </c>
      <c r="B4741" s="29" t="s">
        <v>5790</v>
      </c>
      <c r="C4741" s="82">
        <v>44222</v>
      </c>
      <c r="D4741" s="29" t="s">
        <v>18889</v>
      </c>
      <c r="E4741" s="31">
        <v>4431</v>
      </c>
      <c r="F4741" s="29" t="s">
        <v>18889</v>
      </c>
      <c r="G4741" t="s">
        <v>76</v>
      </c>
    </row>
    <row r="4742" spans="1:7" x14ac:dyDescent="0.25">
      <c r="A4742" s="29" t="s">
        <v>5791</v>
      </c>
      <c r="B4742" s="29" t="s">
        <v>5792</v>
      </c>
      <c r="C4742" s="82">
        <v>44222</v>
      </c>
      <c r="D4742" s="29" t="s">
        <v>18889</v>
      </c>
      <c r="E4742" s="31">
        <v>4432</v>
      </c>
      <c r="F4742" s="29" t="s">
        <v>18889</v>
      </c>
      <c r="G4742" t="s">
        <v>76</v>
      </c>
    </row>
    <row r="4743" spans="1:7" x14ac:dyDescent="0.25">
      <c r="A4743" s="29" t="s">
        <v>5793</v>
      </c>
      <c r="B4743" s="29" t="s">
        <v>5794</v>
      </c>
      <c r="C4743" s="82">
        <v>44222</v>
      </c>
      <c r="D4743" s="29" t="s">
        <v>18889</v>
      </c>
      <c r="E4743" s="31">
        <v>4430</v>
      </c>
      <c r="F4743" s="29" t="s">
        <v>18889</v>
      </c>
      <c r="G4743" t="s">
        <v>76</v>
      </c>
    </row>
    <row r="4744" spans="1:7" x14ac:dyDescent="0.25">
      <c r="A4744" s="29" t="s">
        <v>5795</v>
      </c>
      <c r="B4744" s="29" t="s">
        <v>5796</v>
      </c>
      <c r="C4744" s="82">
        <v>44222</v>
      </c>
      <c r="D4744" s="29" t="s">
        <v>18885</v>
      </c>
      <c r="E4744" s="31">
        <v>1310</v>
      </c>
      <c r="F4744" s="29" t="s">
        <v>18885</v>
      </c>
      <c r="G4744" t="s">
        <v>76</v>
      </c>
    </row>
    <row r="4745" spans="1:7" x14ac:dyDescent="0.25">
      <c r="A4745" s="29" t="s">
        <v>5766</v>
      </c>
      <c r="B4745" s="29" t="s">
        <v>5767</v>
      </c>
      <c r="C4745" s="82">
        <v>44219</v>
      </c>
      <c r="D4745" s="29" t="s">
        <v>18892</v>
      </c>
      <c r="E4745" s="31">
        <v>6782</v>
      </c>
      <c r="F4745" s="29" t="s">
        <v>18892</v>
      </c>
      <c r="G4745" t="s">
        <v>25</v>
      </c>
    </row>
    <row r="4746" spans="1:7" x14ac:dyDescent="0.25">
      <c r="A4746" s="29" t="s">
        <v>5769</v>
      </c>
      <c r="B4746" s="29" t="s">
        <v>5770</v>
      </c>
      <c r="C4746" s="82">
        <v>44219</v>
      </c>
      <c r="D4746" s="29" t="s">
        <v>18892</v>
      </c>
      <c r="E4746" s="31">
        <v>6780</v>
      </c>
      <c r="F4746" s="29" t="s">
        <v>18892</v>
      </c>
      <c r="G4746" t="s">
        <v>25</v>
      </c>
    </row>
    <row r="4747" spans="1:7" x14ac:dyDescent="0.25">
      <c r="A4747" s="29" t="s">
        <v>5771</v>
      </c>
      <c r="B4747" s="29" t="s">
        <v>5772</v>
      </c>
      <c r="C4747" s="82">
        <v>44219</v>
      </c>
      <c r="D4747" s="29" t="s">
        <v>18892</v>
      </c>
      <c r="E4747" s="31">
        <v>6782</v>
      </c>
      <c r="F4747" s="29" t="s">
        <v>18892</v>
      </c>
      <c r="G4747" t="s">
        <v>25</v>
      </c>
    </row>
    <row r="4748" spans="1:7" x14ac:dyDescent="0.25">
      <c r="A4748" s="29" t="s">
        <v>5783</v>
      </c>
      <c r="B4748" s="29" t="s">
        <v>5784</v>
      </c>
      <c r="C4748" s="82">
        <v>44221</v>
      </c>
      <c r="D4748" s="29" t="s">
        <v>18892</v>
      </c>
      <c r="E4748" s="31">
        <v>6781</v>
      </c>
      <c r="F4748" s="29" t="s">
        <v>18892</v>
      </c>
      <c r="G4748" t="s">
        <v>25</v>
      </c>
    </row>
    <row r="4749" spans="1:7" x14ac:dyDescent="0.25">
      <c r="A4749" s="29" t="s">
        <v>5764</v>
      </c>
      <c r="B4749" s="29" t="s">
        <v>5765</v>
      </c>
      <c r="C4749" s="82">
        <v>44217</v>
      </c>
      <c r="D4749" s="29" t="s">
        <v>18892</v>
      </c>
      <c r="E4749" s="31">
        <v>6780</v>
      </c>
      <c r="F4749" s="29" t="s">
        <v>18892</v>
      </c>
      <c r="G4749" t="s">
        <v>25</v>
      </c>
    </row>
    <row r="4750" spans="1:7" x14ac:dyDescent="0.25">
      <c r="A4750" s="29" t="s">
        <v>5773</v>
      </c>
      <c r="B4750" s="29" t="s">
        <v>5774</v>
      </c>
      <c r="C4750" s="82">
        <v>44219</v>
      </c>
      <c r="D4750" s="29" t="s">
        <v>18892</v>
      </c>
      <c r="E4750" s="31">
        <v>6791</v>
      </c>
      <c r="F4750" s="29" t="s">
        <v>18892</v>
      </c>
      <c r="G4750" t="s">
        <v>41</v>
      </c>
    </row>
    <row r="4751" spans="1:7" x14ac:dyDescent="0.25">
      <c r="A4751" s="29" t="s">
        <v>5775</v>
      </c>
      <c r="B4751" s="29" t="s">
        <v>5776</v>
      </c>
      <c r="C4751" s="82">
        <v>44219</v>
      </c>
      <c r="D4751" s="29" t="s">
        <v>18892</v>
      </c>
      <c r="E4751" s="31">
        <v>6700</v>
      </c>
      <c r="F4751" s="29" t="s">
        <v>18892</v>
      </c>
      <c r="G4751" t="s">
        <v>25</v>
      </c>
    </row>
    <row r="4752" spans="1:7" x14ac:dyDescent="0.25">
      <c r="A4752" s="29" t="s">
        <v>5777</v>
      </c>
      <c r="B4752" s="29" t="s">
        <v>5778</v>
      </c>
      <c r="C4752" s="82">
        <v>44219</v>
      </c>
      <c r="D4752" s="29" t="s">
        <v>18892</v>
      </c>
      <c r="E4752" s="31">
        <v>6700</v>
      </c>
      <c r="F4752" s="29" t="s">
        <v>18892</v>
      </c>
      <c r="G4752" t="s">
        <v>5197</v>
      </c>
    </row>
    <row r="4753" spans="1:7" x14ac:dyDescent="0.25">
      <c r="A4753" s="29" t="s">
        <v>5780</v>
      </c>
      <c r="B4753" s="29" t="s">
        <v>5781</v>
      </c>
      <c r="C4753" s="82">
        <v>44220</v>
      </c>
      <c r="D4753" s="29" t="s">
        <v>18892</v>
      </c>
      <c r="E4753" s="31">
        <v>6700</v>
      </c>
      <c r="F4753" s="29" t="s">
        <v>18892</v>
      </c>
      <c r="G4753" t="s">
        <v>221</v>
      </c>
    </row>
    <row r="4754" spans="1:7" x14ac:dyDescent="0.25">
      <c r="A4754" s="29" t="s">
        <v>5694</v>
      </c>
      <c r="B4754" s="29" t="s">
        <v>5695</v>
      </c>
      <c r="C4754" s="82">
        <v>44214</v>
      </c>
      <c r="D4754" s="29" t="s">
        <v>18892</v>
      </c>
      <c r="E4754" s="31">
        <v>6750</v>
      </c>
      <c r="F4754" s="29" t="s">
        <v>18892</v>
      </c>
      <c r="G4754" t="s">
        <v>41</v>
      </c>
    </row>
    <row r="4755" spans="1:7" x14ac:dyDescent="0.25">
      <c r="A4755" s="29" t="s">
        <v>5685</v>
      </c>
      <c r="B4755" s="29" t="s">
        <v>5686</v>
      </c>
      <c r="C4755" s="82">
        <v>44211</v>
      </c>
      <c r="D4755" s="29" t="s">
        <v>18892</v>
      </c>
      <c r="E4755" s="31">
        <v>6750</v>
      </c>
      <c r="F4755" s="29" t="s">
        <v>18892</v>
      </c>
      <c r="G4755" t="s">
        <v>41</v>
      </c>
    </row>
    <row r="4756" spans="1:7" x14ac:dyDescent="0.25">
      <c r="A4756" s="29" t="s">
        <v>5689</v>
      </c>
      <c r="B4756" s="29" t="s">
        <v>5690</v>
      </c>
      <c r="C4756" s="82">
        <v>44211</v>
      </c>
      <c r="D4756" s="29" t="s">
        <v>18892</v>
      </c>
      <c r="E4756" s="31">
        <v>6860</v>
      </c>
      <c r="F4756" s="29" t="s">
        <v>18892</v>
      </c>
      <c r="G4756" t="s">
        <v>41</v>
      </c>
    </row>
    <row r="4757" spans="1:7" x14ac:dyDescent="0.25">
      <c r="A4757" s="29" t="s">
        <v>5696</v>
      </c>
      <c r="B4757" s="29" t="s">
        <v>5697</v>
      </c>
      <c r="C4757" s="82">
        <v>44214</v>
      </c>
      <c r="D4757" s="29" t="s">
        <v>18892</v>
      </c>
      <c r="E4757" s="31">
        <v>6700</v>
      </c>
      <c r="F4757" s="29" t="s">
        <v>18892</v>
      </c>
      <c r="G4757" t="s">
        <v>41</v>
      </c>
    </row>
    <row r="4758" spans="1:7" x14ac:dyDescent="0.25">
      <c r="A4758" s="29" t="s">
        <v>5679</v>
      </c>
      <c r="B4758" s="29" t="s">
        <v>5680</v>
      </c>
      <c r="C4758" s="82">
        <v>44210</v>
      </c>
      <c r="D4758" s="29" t="s">
        <v>18892</v>
      </c>
      <c r="E4758" s="31">
        <v>6730</v>
      </c>
      <c r="F4758" s="29" t="s">
        <v>18892</v>
      </c>
      <c r="G4758" t="s">
        <v>25</v>
      </c>
    </row>
    <row r="4759" spans="1:7" x14ac:dyDescent="0.25">
      <c r="A4759" s="29" t="s">
        <v>5674</v>
      </c>
      <c r="B4759" s="29" t="s">
        <v>5675</v>
      </c>
      <c r="C4759" s="82">
        <v>44209</v>
      </c>
      <c r="D4759" s="29" t="s">
        <v>18892</v>
      </c>
      <c r="E4759" s="31">
        <v>6792</v>
      </c>
      <c r="F4759" s="29" t="s">
        <v>18892</v>
      </c>
      <c r="G4759" t="s">
        <v>76</v>
      </c>
    </row>
    <row r="4760" spans="1:7" x14ac:dyDescent="0.25">
      <c r="A4760" s="29" t="s">
        <v>5672</v>
      </c>
      <c r="B4760" s="29" t="s">
        <v>5673</v>
      </c>
      <c r="C4760" s="82">
        <v>44208</v>
      </c>
      <c r="D4760" s="29" t="s">
        <v>18892</v>
      </c>
      <c r="E4760" s="31">
        <v>6740</v>
      </c>
      <c r="F4760" s="29" t="s">
        <v>18892</v>
      </c>
      <c r="G4760" t="s">
        <v>25</v>
      </c>
    </row>
    <row r="4761" spans="1:7" x14ac:dyDescent="0.25">
      <c r="A4761" s="29" t="s">
        <v>5658</v>
      </c>
      <c r="B4761" s="29" t="s">
        <v>5659</v>
      </c>
      <c r="C4761" s="82">
        <v>44206</v>
      </c>
      <c r="D4761" s="29" t="s">
        <v>18892</v>
      </c>
      <c r="E4761" s="31">
        <v>6810</v>
      </c>
      <c r="F4761" s="29" t="s">
        <v>18892</v>
      </c>
      <c r="G4761" t="s">
        <v>25</v>
      </c>
    </row>
    <row r="4762" spans="1:7" x14ac:dyDescent="0.25">
      <c r="A4762" s="29" t="s">
        <v>5761</v>
      </c>
      <c r="B4762" s="29" t="s">
        <v>5762</v>
      </c>
      <c r="C4762" s="82">
        <v>44216</v>
      </c>
      <c r="D4762" s="29" t="s">
        <v>18892</v>
      </c>
      <c r="E4762" s="31">
        <v>6780</v>
      </c>
      <c r="F4762" s="29" t="s">
        <v>18892</v>
      </c>
      <c r="G4762" t="s">
        <v>25</v>
      </c>
    </row>
    <row r="4763" spans="1:7" x14ac:dyDescent="0.25">
      <c r="A4763" s="29" t="s">
        <v>5275</v>
      </c>
      <c r="B4763" s="29" t="s">
        <v>5276</v>
      </c>
      <c r="C4763" s="82">
        <v>44218</v>
      </c>
      <c r="D4763" s="29" t="s">
        <v>18885</v>
      </c>
      <c r="E4763" s="31">
        <v>1330</v>
      </c>
      <c r="F4763" s="29" t="s">
        <v>18885</v>
      </c>
      <c r="G4763" t="s">
        <v>25</v>
      </c>
    </row>
    <row r="4764" spans="1:7" x14ac:dyDescent="0.25">
      <c r="A4764" s="29" t="s">
        <v>5278</v>
      </c>
      <c r="B4764" s="29" t="s">
        <v>5279</v>
      </c>
      <c r="C4764" s="82">
        <v>44218</v>
      </c>
      <c r="D4764" s="29" t="s">
        <v>18889</v>
      </c>
      <c r="E4764" s="31">
        <v>4020</v>
      </c>
      <c r="F4764" s="29" t="s">
        <v>18889</v>
      </c>
      <c r="G4764" t="s">
        <v>25</v>
      </c>
    </row>
    <row r="4765" spans="1:7" x14ac:dyDescent="0.25">
      <c r="A4765" s="29" t="s">
        <v>5280</v>
      </c>
      <c r="B4765" s="29" t="s">
        <v>5281</v>
      </c>
      <c r="C4765" s="82">
        <v>44222</v>
      </c>
      <c r="D4765" s="29" t="s">
        <v>18889</v>
      </c>
      <c r="E4765" s="31">
        <v>4100</v>
      </c>
      <c r="F4765" s="29" t="s">
        <v>18889</v>
      </c>
      <c r="G4765" t="s">
        <v>563</v>
      </c>
    </row>
    <row r="4766" spans="1:7" x14ac:dyDescent="0.25">
      <c r="A4766" s="29" t="s">
        <v>5235</v>
      </c>
      <c r="B4766" s="29" t="s">
        <v>5236</v>
      </c>
      <c r="C4766" s="82">
        <v>44221</v>
      </c>
      <c r="D4766" s="29" t="s">
        <v>18889</v>
      </c>
      <c r="E4766" s="31">
        <v>4100</v>
      </c>
      <c r="F4766" s="29" t="s">
        <v>18889</v>
      </c>
      <c r="G4766" t="s">
        <v>490</v>
      </c>
    </row>
    <row r="4767" spans="1:7" x14ac:dyDescent="0.25">
      <c r="A4767" s="29" t="s">
        <v>5283</v>
      </c>
      <c r="B4767" s="29" t="s">
        <v>5284</v>
      </c>
      <c r="C4767" s="82">
        <v>44217</v>
      </c>
      <c r="D4767" s="29" t="s">
        <v>18889</v>
      </c>
      <c r="E4767" s="31">
        <v>4100</v>
      </c>
      <c r="F4767" s="29" t="s">
        <v>18889</v>
      </c>
      <c r="G4767" t="s">
        <v>5285</v>
      </c>
    </row>
    <row r="4768" spans="1:7" x14ac:dyDescent="0.25">
      <c r="A4768" s="29" t="s">
        <v>5220</v>
      </c>
      <c r="B4768" s="29" t="s">
        <v>5221</v>
      </c>
      <c r="C4768" s="82">
        <v>44217</v>
      </c>
      <c r="D4768" s="29" t="s">
        <v>18889</v>
      </c>
      <c r="E4768" s="31">
        <v>4100</v>
      </c>
      <c r="F4768" s="29" t="s">
        <v>18889</v>
      </c>
      <c r="G4768" t="s">
        <v>76</v>
      </c>
    </row>
    <row r="4769" spans="1:7" x14ac:dyDescent="0.25">
      <c r="A4769" s="29" t="s">
        <v>5238</v>
      </c>
      <c r="B4769" s="29" t="s">
        <v>5239</v>
      </c>
      <c r="C4769" s="82">
        <v>44218</v>
      </c>
      <c r="D4769" s="29" t="s">
        <v>18889</v>
      </c>
      <c r="E4769" s="31">
        <v>4100</v>
      </c>
      <c r="F4769" s="29" t="s">
        <v>18889</v>
      </c>
      <c r="G4769" t="s">
        <v>490</v>
      </c>
    </row>
    <row r="4770" spans="1:7" x14ac:dyDescent="0.25">
      <c r="A4770" s="29" t="s">
        <v>2726</v>
      </c>
      <c r="B4770" s="29" t="s">
        <v>2727</v>
      </c>
      <c r="C4770" s="82">
        <v>44219</v>
      </c>
      <c r="D4770" s="29" t="s">
        <v>18889</v>
      </c>
      <c r="E4770" s="31">
        <v>4250</v>
      </c>
      <c r="F4770" s="29" t="s">
        <v>18889</v>
      </c>
      <c r="G4770" t="s">
        <v>25</v>
      </c>
    </row>
    <row r="4771" spans="1:7" x14ac:dyDescent="0.25">
      <c r="A4771" s="29" t="s">
        <v>5241</v>
      </c>
      <c r="B4771" s="29" t="s">
        <v>5242</v>
      </c>
      <c r="C4771" s="82">
        <v>44219</v>
      </c>
      <c r="D4771" s="29" t="s">
        <v>18889</v>
      </c>
      <c r="E4771" s="31">
        <v>4367</v>
      </c>
      <c r="F4771" s="29" t="s">
        <v>18889</v>
      </c>
      <c r="G4771" s="28" t="s">
        <v>905</v>
      </c>
    </row>
    <row r="4772" spans="1:7" x14ac:dyDescent="0.25">
      <c r="A4772" s="29" t="s">
        <v>5245</v>
      </c>
      <c r="B4772" s="29" t="s">
        <v>5246</v>
      </c>
      <c r="C4772" s="82">
        <v>44221</v>
      </c>
      <c r="D4772" s="29" t="s">
        <v>18889</v>
      </c>
      <c r="E4772" s="31">
        <v>4460</v>
      </c>
      <c r="F4772" s="29" t="s">
        <v>18889</v>
      </c>
      <c r="G4772" t="s">
        <v>687</v>
      </c>
    </row>
    <row r="4773" spans="1:7" x14ac:dyDescent="0.25">
      <c r="A4773" s="29" t="s">
        <v>5287</v>
      </c>
      <c r="B4773" s="29" t="s">
        <v>5288</v>
      </c>
      <c r="C4773" s="82">
        <v>44219</v>
      </c>
      <c r="D4773" s="29" t="s">
        <v>18889</v>
      </c>
      <c r="E4773" s="31">
        <v>4460</v>
      </c>
      <c r="F4773" s="29" t="s">
        <v>18889</v>
      </c>
      <c r="G4773" t="s">
        <v>5285</v>
      </c>
    </row>
    <row r="4774" spans="1:7" x14ac:dyDescent="0.25">
      <c r="A4774" s="29" t="s">
        <v>5289</v>
      </c>
      <c r="B4774" s="29" t="s">
        <v>5290</v>
      </c>
      <c r="C4774" s="82">
        <v>44219</v>
      </c>
      <c r="D4774" s="29" t="s">
        <v>18889</v>
      </c>
      <c r="E4774" s="31">
        <v>4470</v>
      </c>
      <c r="F4774" s="29" t="s">
        <v>18889</v>
      </c>
      <c r="G4774" t="s">
        <v>2210</v>
      </c>
    </row>
    <row r="4775" spans="1:7" x14ac:dyDescent="0.25">
      <c r="A4775" s="29" t="s">
        <v>5292</v>
      </c>
      <c r="B4775" s="29" t="s">
        <v>5293</v>
      </c>
      <c r="C4775" s="82">
        <v>44219</v>
      </c>
      <c r="D4775" s="29" t="s">
        <v>18889</v>
      </c>
      <c r="E4775" s="31">
        <v>4470</v>
      </c>
      <c r="F4775" s="29" t="s">
        <v>18889</v>
      </c>
      <c r="G4775" t="s">
        <v>2210</v>
      </c>
    </row>
    <row r="4776" spans="1:7" x14ac:dyDescent="0.25">
      <c r="A4776" s="29" t="s">
        <v>5294</v>
      </c>
      <c r="B4776" s="29" t="s">
        <v>5295</v>
      </c>
      <c r="C4776" s="82">
        <v>44219</v>
      </c>
      <c r="D4776" s="29" t="s">
        <v>18889</v>
      </c>
      <c r="E4776" s="31">
        <v>4470</v>
      </c>
      <c r="F4776" s="29" t="s">
        <v>18889</v>
      </c>
      <c r="G4776" t="s">
        <v>687</v>
      </c>
    </row>
    <row r="4777" spans="1:7" x14ac:dyDescent="0.25">
      <c r="A4777" s="29" t="s">
        <v>5296</v>
      </c>
      <c r="B4777" s="29" t="s">
        <v>5297</v>
      </c>
      <c r="C4777" s="82">
        <v>44222</v>
      </c>
      <c r="D4777" s="29" t="s">
        <v>18889</v>
      </c>
      <c r="E4777" s="31">
        <v>4470</v>
      </c>
      <c r="F4777" s="29" t="s">
        <v>18889</v>
      </c>
      <c r="G4777" t="s">
        <v>25</v>
      </c>
    </row>
    <row r="4778" spans="1:7" x14ac:dyDescent="0.25">
      <c r="A4778" s="29" t="s">
        <v>5299</v>
      </c>
      <c r="B4778" s="29" t="s">
        <v>5300</v>
      </c>
      <c r="C4778" s="82">
        <v>44222</v>
      </c>
      <c r="D4778" s="29" t="s">
        <v>18889</v>
      </c>
      <c r="E4778" s="31">
        <v>4470</v>
      </c>
      <c r="F4778" s="29" t="s">
        <v>18889</v>
      </c>
      <c r="G4778" t="s">
        <v>25</v>
      </c>
    </row>
    <row r="4779" spans="1:7" x14ac:dyDescent="0.25">
      <c r="A4779" s="29" t="s">
        <v>5222</v>
      </c>
      <c r="B4779" s="29" t="s">
        <v>5223</v>
      </c>
      <c r="C4779" s="82">
        <v>44219</v>
      </c>
      <c r="D4779" s="29" t="s">
        <v>18889</v>
      </c>
      <c r="E4779" s="31">
        <v>4600</v>
      </c>
      <c r="F4779" s="29" t="s">
        <v>18889</v>
      </c>
      <c r="G4779" t="s">
        <v>76</v>
      </c>
    </row>
    <row r="4780" spans="1:7" x14ac:dyDescent="0.25">
      <c r="A4780" s="29" t="s">
        <v>5224</v>
      </c>
      <c r="B4780" s="29" t="s">
        <v>5225</v>
      </c>
      <c r="C4780" s="82">
        <v>44219</v>
      </c>
      <c r="D4780" s="29" t="s">
        <v>18889</v>
      </c>
      <c r="E4780" s="31">
        <v>4600</v>
      </c>
      <c r="F4780" s="29" t="s">
        <v>18889</v>
      </c>
      <c r="G4780" t="s">
        <v>76</v>
      </c>
    </row>
    <row r="4781" spans="1:7" x14ac:dyDescent="0.25">
      <c r="A4781" s="29" t="s">
        <v>5226</v>
      </c>
      <c r="B4781" s="29" t="s">
        <v>5227</v>
      </c>
      <c r="C4781" s="82">
        <v>44219</v>
      </c>
      <c r="D4781" s="29" t="s">
        <v>18889</v>
      </c>
      <c r="E4781" s="31">
        <v>4600</v>
      </c>
      <c r="F4781" s="29" t="s">
        <v>18889</v>
      </c>
      <c r="G4781" t="s">
        <v>76</v>
      </c>
    </row>
    <row r="4782" spans="1:7" x14ac:dyDescent="0.25">
      <c r="A4782" s="29" t="s">
        <v>2711</v>
      </c>
      <c r="B4782" s="29" t="s">
        <v>2712</v>
      </c>
      <c r="C4782" s="82">
        <v>44221</v>
      </c>
      <c r="D4782" s="29" t="s">
        <v>18889</v>
      </c>
      <c r="E4782" s="31">
        <v>4960</v>
      </c>
      <c r="F4782" s="29" t="s">
        <v>18889</v>
      </c>
      <c r="G4782" t="s">
        <v>41</v>
      </c>
    </row>
    <row r="4783" spans="1:7" x14ac:dyDescent="0.25">
      <c r="A4783" s="29" t="s">
        <v>2723</v>
      </c>
      <c r="B4783" s="29" t="s">
        <v>2724</v>
      </c>
      <c r="C4783" s="82">
        <v>44221</v>
      </c>
      <c r="D4783" s="29" t="s">
        <v>18892</v>
      </c>
      <c r="E4783" s="31">
        <v>6700</v>
      </c>
      <c r="F4783" s="29" t="s">
        <v>18892</v>
      </c>
      <c r="G4783" t="s">
        <v>41</v>
      </c>
    </row>
    <row r="4784" spans="1:7" x14ac:dyDescent="0.25">
      <c r="A4784" s="29" t="s">
        <v>2697</v>
      </c>
      <c r="B4784" s="29" t="s">
        <v>2698</v>
      </c>
      <c r="C4784" s="82">
        <v>44221</v>
      </c>
      <c r="D4784" s="29" t="s">
        <v>18892</v>
      </c>
      <c r="E4784" s="31">
        <v>6700</v>
      </c>
      <c r="F4784" s="29" t="s">
        <v>18892</v>
      </c>
      <c r="G4784" t="s">
        <v>41</v>
      </c>
    </row>
    <row r="4785" spans="1:7" x14ac:dyDescent="0.25">
      <c r="A4785" s="29" t="s">
        <v>2715</v>
      </c>
      <c r="B4785" s="29" t="s">
        <v>2716</v>
      </c>
      <c r="C4785" s="82">
        <v>44221</v>
      </c>
      <c r="D4785" s="29" t="s">
        <v>18892</v>
      </c>
      <c r="E4785" s="31">
        <v>6720</v>
      </c>
      <c r="F4785" s="29" t="s">
        <v>18892</v>
      </c>
      <c r="G4785" t="s">
        <v>41</v>
      </c>
    </row>
    <row r="4786" spans="1:7" x14ac:dyDescent="0.25">
      <c r="A4786" s="29" t="s">
        <v>2718</v>
      </c>
      <c r="B4786" s="29" t="s">
        <v>2719</v>
      </c>
      <c r="C4786" s="82">
        <v>44221</v>
      </c>
      <c r="D4786" s="29" t="s">
        <v>18892</v>
      </c>
      <c r="F4786" s="29" t="s">
        <v>18892</v>
      </c>
      <c r="G4786" t="s">
        <v>41</v>
      </c>
    </row>
    <row r="4787" spans="1:7" x14ac:dyDescent="0.25">
      <c r="A4787" s="29" t="s">
        <v>5301</v>
      </c>
      <c r="B4787" s="29" t="s">
        <v>5302</v>
      </c>
      <c r="C4787" s="82">
        <v>44220</v>
      </c>
      <c r="D4787" s="29" t="s">
        <v>18889</v>
      </c>
      <c r="E4787" s="31">
        <v>4121</v>
      </c>
      <c r="F4787" s="29" t="s">
        <v>18889</v>
      </c>
      <c r="G4787" t="s">
        <v>25</v>
      </c>
    </row>
    <row r="4788" spans="1:7" x14ac:dyDescent="0.25">
      <c r="A4788" s="29" t="s">
        <v>5303</v>
      </c>
      <c r="B4788" s="29" t="s">
        <v>5304</v>
      </c>
      <c r="C4788" s="82">
        <v>44221</v>
      </c>
      <c r="D4788" s="29" t="s">
        <v>18889</v>
      </c>
      <c r="E4788" s="31">
        <v>4050</v>
      </c>
      <c r="F4788" s="29" t="s">
        <v>18889</v>
      </c>
      <c r="G4788" t="s">
        <v>25</v>
      </c>
    </row>
    <row r="4789" spans="1:7" x14ac:dyDescent="0.25">
      <c r="A4789" s="29" t="s">
        <v>5307</v>
      </c>
      <c r="B4789" s="29" t="s">
        <v>5308</v>
      </c>
      <c r="C4789" s="82">
        <v>44221</v>
      </c>
      <c r="D4789" s="29" t="s">
        <v>18889</v>
      </c>
      <c r="E4789" s="31">
        <v>4130</v>
      </c>
      <c r="F4789" s="29" t="s">
        <v>18889</v>
      </c>
      <c r="G4789" t="s">
        <v>5258</v>
      </c>
    </row>
    <row r="4790" spans="1:7" x14ac:dyDescent="0.25">
      <c r="A4790" s="29" t="s">
        <v>5309</v>
      </c>
      <c r="B4790" s="29" t="s">
        <v>5310</v>
      </c>
      <c r="C4790" s="82">
        <v>44221</v>
      </c>
      <c r="D4790" s="29" t="s">
        <v>18889</v>
      </c>
      <c r="E4790" s="31">
        <v>4983</v>
      </c>
      <c r="F4790" s="29" t="s">
        <v>18889</v>
      </c>
      <c r="G4790" t="s">
        <v>76</v>
      </c>
    </row>
    <row r="4791" spans="1:7" x14ac:dyDescent="0.25">
      <c r="A4791" s="29" t="s">
        <v>5312</v>
      </c>
      <c r="B4791" s="29" t="s">
        <v>5313</v>
      </c>
      <c r="C4791" s="82">
        <v>44221</v>
      </c>
      <c r="D4791" s="29" t="s">
        <v>18889</v>
      </c>
      <c r="F4791" s="29" t="s">
        <v>18889</v>
      </c>
      <c r="G4791" t="s">
        <v>2405</v>
      </c>
    </row>
    <row r="4792" spans="1:7" x14ac:dyDescent="0.25">
      <c r="A4792" s="29" t="s">
        <v>5314</v>
      </c>
      <c r="B4792" s="29" t="s">
        <v>5315</v>
      </c>
      <c r="C4792" s="82">
        <v>44221</v>
      </c>
      <c r="D4792" s="29" t="s">
        <v>18889</v>
      </c>
      <c r="E4792" s="31">
        <v>4500</v>
      </c>
      <c r="F4792" s="29" t="s">
        <v>18889</v>
      </c>
      <c r="G4792" t="s">
        <v>25</v>
      </c>
    </row>
    <row r="4793" spans="1:7" x14ac:dyDescent="0.25">
      <c r="A4793" s="29" t="s">
        <v>5317</v>
      </c>
      <c r="B4793" s="29" t="s">
        <v>5318</v>
      </c>
      <c r="C4793" s="82">
        <v>44221</v>
      </c>
      <c r="D4793" s="29" t="s">
        <v>18889</v>
      </c>
      <c r="E4793" s="31">
        <v>4121</v>
      </c>
      <c r="F4793" s="29" t="s">
        <v>18889</v>
      </c>
      <c r="G4793" t="s">
        <v>25</v>
      </c>
    </row>
    <row r="4794" spans="1:7" x14ac:dyDescent="0.25">
      <c r="A4794" s="29" t="s">
        <v>5319</v>
      </c>
      <c r="B4794" s="29" t="s">
        <v>5320</v>
      </c>
      <c r="C4794" s="82">
        <v>44221</v>
      </c>
      <c r="D4794" s="29" t="s">
        <v>18889</v>
      </c>
      <c r="E4794" s="31">
        <v>4983</v>
      </c>
      <c r="F4794" s="29" t="s">
        <v>18889</v>
      </c>
      <c r="G4794" t="s">
        <v>76</v>
      </c>
    </row>
    <row r="4795" spans="1:7" x14ac:dyDescent="0.25">
      <c r="A4795" s="29" t="s">
        <v>5321</v>
      </c>
      <c r="B4795" s="29" t="s">
        <v>5322</v>
      </c>
      <c r="C4795" s="82">
        <v>44221</v>
      </c>
      <c r="D4795" s="29" t="s">
        <v>18889</v>
      </c>
      <c r="E4795" s="31">
        <v>4032</v>
      </c>
      <c r="F4795" s="29" t="s">
        <v>18889</v>
      </c>
      <c r="G4795" t="s">
        <v>25</v>
      </c>
    </row>
    <row r="4796" spans="1:7" x14ac:dyDescent="0.25">
      <c r="A4796" s="29" t="s">
        <v>5324</v>
      </c>
      <c r="B4796" s="29" t="s">
        <v>5325</v>
      </c>
      <c r="C4796" s="82">
        <v>44221</v>
      </c>
      <c r="D4796" s="29" t="s">
        <v>18889</v>
      </c>
      <c r="E4796" s="31">
        <v>4052</v>
      </c>
      <c r="F4796" s="29" t="s">
        <v>18889</v>
      </c>
      <c r="G4796" t="s">
        <v>41</v>
      </c>
    </row>
    <row r="4797" spans="1:7" x14ac:dyDescent="0.25">
      <c r="A4797" s="29" t="s">
        <v>5328</v>
      </c>
      <c r="B4797" s="29" t="s">
        <v>5329</v>
      </c>
      <c r="C4797" s="82">
        <v>44221</v>
      </c>
      <c r="D4797" s="29" t="s">
        <v>18889</v>
      </c>
      <c r="E4797" s="31">
        <v>4520</v>
      </c>
      <c r="F4797" s="29" t="s">
        <v>18889</v>
      </c>
      <c r="G4797" t="s">
        <v>528</v>
      </c>
    </row>
    <row r="4798" spans="1:7" x14ac:dyDescent="0.25">
      <c r="A4798" s="29" t="s">
        <v>5331</v>
      </c>
      <c r="B4798" s="29" t="s">
        <v>5332</v>
      </c>
      <c r="C4798" s="82">
        <v>44221</v>
      </c>
      <c r="D4798" s="29" t="s">
        <v>18889</v>
      </c>
      <c r="E4798" s="31">
        <v>4520</v>
      </c>
      <c r="F4798" s="29" t="s">
        <v>18889</v>
      </c>
      <c r="G4798" t="s">
        <v>528</v>
      </c>
    </row>
    <row r="4799" spans="1:7" x14ac:dyDescent="0.25">
      <c r="A4799" s="29" t="s">
        <v>5334</v>
      </c>
      <c r="B4799" s="29" t="s">
        <v>5335</v>
      </c>
      <c r="C4799" s="82">
        <v>44221</v>
      </c>
      <c r="D4799" s="29" t="s">
        <v>18889</v>
      </c>
      <c r="E4799" s="31">
        <v>4432</v>
      </c>
      <c r="F4799" s="29" t="s">
        <v>18889</v>
      </c>
      <c r="G4799" t="s">
        <v>41</v>
      </c>
    </row>
    <row r="4800" spans="1:7" x14ac:dyDescent="0.25">
      <c r="A4800" s="29" t="s">
        <v>5336</v>
      </c>
      <c r="B4800" s="29" t="s">
        <v>5337</v>
      </c>
      <c r="C4800" s="82">
        <v>44221</v>
      </c>
      <c r="D4800" s="29" t="s">
        <v>18889</v>
      </c>
      <c r="E4800" s="31">
        <v>4100</v>
      </c>
      <c r="F4800" s="29" t="s">
        <v>18889</v>
      </c>
      <c r="G4800" t="s">
        <v>25</v>
      </c>
    </row>
    <row r="4801" spans="1:7" x14ac:dyDescent="0.25">
      <c r="A4801" s="29" t="s">
        <v>5338</v>
      </c>
      <c r="B4801" s="29" t="s">
        <v>5339</v>
      </c>
      <c r="C4801" s="82">
        <v>44221</v>
      </c>
      <c r="D4801" s="29" t="s">
        <v>18889</v>
      </c>
      <c r="E4801" s="31">
        <v>4140</v>
      </c>
      <c r="F4801" s="29" t="s">
        <v>18889</v>
      </c>
      <c r="G4801" t="s">
        <v>76</v>
      </c>
    </row>
    <row r="4802" spans="1:7" x14ac:dyDescent="0.25">
      <c r="A4802" s="29" t="s">
        <v>5341</v>
      </c>
      <c r="B4802" s="29" t="s">
        <v>5342</v>
      </c>
      <c r="C4802" s="82">
        <v>44222</v>
      </c>
      <c r="D4802" s="29" t="s">
        <v>18889</v>
      </c>
      <c r="E4802" s="31">
        <v>4280</v>
      </c>
      <c r="F4802" s="29" t="s">
        <v>18889</v>
      </c>
      <c r="G4802" t="s">
        <v>76</v>
      </c>
    </row>
    <row r="4803" spans="1:7" x14ac:dyDescent="0.25">
      <c r="A4803" s="29" t="s">
        <v>5343</v>
      </c>
      <c r="B4803" s="29" t="s">
        <v>5344</v>
      </c>
      <c r="C4803" s="82">
        <v>44222</v>
      </c>
      <c r="D4803" s="29" t="s">
        <v>18889</v>
      </c>
      <c r="E4803" s="31">
        <v>4219</v>
      </c>
      <c r="F4803" s="29" t="s">
        <v>18889</v>
      </c>
      <c r="G4803" t="s">
        <v>563</v>
      </c>
    </row>
    <row r="4804" spans="1:7" x14ac:dyDescent="0.25">
      <c r="A4804" s="29" t="s">
        <v>5346</v>
      </c>
      <c r="B4804" s="29" t="s">
        <v>5347</v>
      </c>
      <c r="C4804" s="82">
        <v>44223</v>
      </c>
      <c r="D4804" s="29" t="s">
        <v>18889</v>
      </c>
      <c r="F4804" s="29" t="s">
        <v>18889</v>
      </c>
      <c r="G4804" t="s">
        <v>41</v>
      </c>
    </row>
    <row r="4805" spans="1:7" x14ac:dyDescent="0.25">
      <c r="A4805" s="29" t="s">
        <v>5349</v>
      </c>
      <c r="B4805" s="29" t="s">
        <v>5350</v>
      </c>
      <c r="C4805" s="82">
        <v>44223</v>
      </c>
      <c r="D4805" s="29" t="s">
        <v>18889</v>
      </c>
      <c r="F4805" s="29" t="s">
        <v>18889</v>
      </c>
      <c r="G4805" t="s">
        <v>41</v>
      </c>
    </row>
    <row r="4806" spans="1:7" x14ac:dyDescent="0.25">
      <c r="A4806" s="29" t="s">
        <v>5351</v>
      </c>
      <c r="B4806" s="29" t="s">
        <v>5352</v>
      </c>
      <c r="C4806" s="82">
        <v>44223</v>
      </c>
      <c r="D4806" s="29" t="s">
        <v>18889</v>
      </c>
      <c r="F4806" s="29" t="s">
        <v>18889</v>
      </c>
      <c r="G4806" t="s">
        <v>41</v>
      </c>
    </row>
    <row r="4807" spans="1:7" x14ac:dyDescent="0.25">
      <c r="A4807" s="29" t="s">
        <v>5353</v>
      </c>
      <c r="B4807" s="29" t="s">
        <v>5354</v>
      </c>
      <c r="C4807" s="82">
        <v>44223</v>
      </c>
      <c r="D4807" s="29" t="s">
        <v>18889</v>
      </c>
      <c r="E4807" s="31">
        <v>4420</v>
      </c>
      <c r="F4807" s="29" t="s">
        <v>18889</v>
      </c>
      <c r="G4807" t="s">
        <v>76</v>
      </c>
    </row>
    <row r="4808" spans="1:7" x14ac:dyDescent="0.25">
      <c r="A4808" s="29" t="s">
        <v>5355</v>
      </c>
      <c r="B4808" s="29" t="s">
        <v>5356</v>
      </c>
      <c r="C4808" s="82">
        <v>44223</v>
      </c>
      <c r="D4808" s="29" t="s">
        <v>18889</v>
      </c>
      <c r="E4808" s="31">
        <v>4451</v>
      </c>
      <c r="F4808" s="29" t="s">
        <v>18889</v>
      </c>
      <c r="G4808" t="s">
        <v>76</v>
      </c>
    </row>
    <row r="4809" spans="1:7" x14ac:dyDescent="0.25">
      <c r="A4809" s="29" t="s">
        <v>5358</v>
      </c>
      <c r="B4809" s="29" t="s">
        <v>5359</v>
      </c>
      <c r="C4809" s="82">
        <v>44223</v>
      </c>
      <c r="D4809" s="29" t="s">
        <v>18889</v>
      </c>
      <c r="E4809" s="31">
        <v>4000</v>
      </c>
      <c r="F4809" s="29" t="s">
        <v>18889</v>
      </c>
      <c r="G4809" t="s">
        <v>76</v>
      </c>
    </row>
    <row r="4810" spans="1:7" x14ac:dyDescent="0.25">
      <c r="A4810" s="29" t="s">
        <v>5360</v>
      </c>
      <c r="B4810" s="29" t="s">
        <v>5361</v>
      </c>
      <c r="C4810" s="82">
        <v>44223</v>
      </c>
      <c r="D4810" s="29" t="s">
        <v>18889</v>
      </c>
      <c r="E4810" s="31">
        <v>4100</v>
      </c>
      <c r="F4810" s="29" t="s">
        <v>18889</v>
      </c>
      <c r="G4810" t="s">
        <v>25</v>
      </c>
    </row>
    <row r="4811" spans="1:7" x14ac:dyDescent="0.25">
      <c r="A4811" s="29" t="s">
        <v>5363</v>
      </c>
      <c r="B4811" s="29" t="s">
        <v>5364</v>
      </c>
      <c r="C4811" s="82">
        <v>44223</v>
      </c>
      <c r="D4811" s="29" t="s">
        <v>18889</v>
      </c>
      <c r="E4811" s="31">
        <v>4420</v>
      </c>
      <c r="F4811" s="29" t="s">
        <v>18889</v>
      </c>
      <c r="G4811" t="s">
        <v>76</v>
      </c>
    </row>
    <row r="4812" spans="1:7" x14ac:dyDescent="0.25">
      <c r="A4812" s="29" t="s">
        <v>5365</v>
      </c>
      <c r="B4812" s="29" t="s">
        <v>5366</v>
      </c>
      <c r="C4812" s="82">
        <v>44223</v>
      </c>
      <c r="D4812" s="29" t="s">
        <v>18889</v>
      </c>
      <c r="E4812" s="31">
        <v>4432</v>
      </c>
      <c r="F4812" s="29" t="s">
        <v>18889</v>
      </c>
      <c r="G4812" t="s">
        <v>76</v>
      </c>
    </row>
    <row r="4813" spans="1:7" x14ac:dyDescent="0.25">
      <c r="A4813" s="29" t="s">
        <v>5367</v>
      </c>
      <c r="B4813" s="29" t="s">
        <v>5368</v>
      </c>
      <c r="C4813" s="82">
        <v>44223</v>
      </c>
      <c r="D4813" s="29" t="s">
        <v>18889</v>
      </c>
      <c r="E4813" s="31">
        <v>4420</v>
      </c>
      <c r="F4813" s="29" t="s">
        <v>18889</v>
      </c>
      <c r="G4813" t="s">
        <v>76</v>
      </c>
    </row>
    <row r="4814" spans="1:7" x14ac:dyDescent="0.25">
      <c r="A4814" s="29" t="s">
        <v>5369</v>
      </c>
      <c r="B4814" s="29" t="s">
        <v>5370</v>
      </c>
      <c r="C4814" s="82">
        <v>44223</v>
      </c>
      <c r="D4814" s="29" t="s">
        <v>18889</v>
      </c>
      <c r="F4814" s="29" t="s">
        <v>18889</v>
      </c>
      <c r="G4814" t="s">
        <v>70</v>
      </c>
    </row>
    <row r="4815" spans="1:7" x14ac:dyDescent="0.25">
      <c r="A4815" s="29" t="s">
        <v>5372</v>
      </c>
      <c r="B4815" s="29" t="s">
        <v>5373</v>
      </c>
      <c r="C4815" s="82">
        <v>44223</v>
      </c>
      <c r="D4815" s="29" t="s">
        <v>18889</v>
      </c>
      <c r="E4815" s="31">
        <v>4520</v>
      </c>
      <c r="F4815" s="29" t="s">
        <v>18889</v>
      </c>
      <c r="G4815" t="s">
        <v>76</v>
      </c>
    </row>
    <row r="4816" spans="1:7" x14ac:dyDescent="0.25">
      <c r="A4816" s="29" t="s">
        <v>5375</v>
      </c>
      <c r="B4816" s="29" t="s">
        <v>5376</v>
      </c>
      <c r="C4816" s="82">
        <v>44223</v>
      </c>
      <c r="D4816" s="29" t="s">
        <v>18889</v>
      </c>
      <c r="E4816" s="31">
        <v>4430</v>
      </c>
      <c r="F4816" s="29" t="s">
        <v>18889</v>
      </c>
      <c r="G4816" t="s">
        <v>76</v>
      </c>
    </row>
    <row r="4817" spans="1:7" x14ac:dyDescent="0.25">
      <c r="A4817" s="29" t="s">
        <v>5377</v>
      </c>
      <c r="B4817" s="29" t="s">
        <v>5378</v>
      </c>
      <c r="C4817" s="82">
        <v>44223</v>
      </c>
      <c r="D4817" s="29" t="s">
        <v>18889</v>
      </c>
      <c r="E4817" s="31">
        <v>4420</v>
      </c>
      <c r="F4817" s="29" t="s">
        <v>18889</v>
      </c>
      <c r="G4817" t="s">
        <v>76</v>
      </c>
    </row>
    <row r="4818" spans="1:7" x14ac:dyDescent="0.25">
      <c r="A4818" s="29" t="s">
        <v>5379</v>
      </c>
      <c r="B4818" s="29" t="s">
        <v>5380</v>
      </c>
      <c r="C4818" s="82">
        <v>44223</v>
      </c>
      <c r="D4818" s="29" t="s">
        <v>18889</v>
      </c>
      <c r="E4818" s="31">
        <v>4000</v>
      </c>
      <c r="F4818" s="29" t="s">
        <v>18889</v>
      </c>
      <c r="G4818" t="s">
        <v>76</v>
      </c>
    </row>
    <row r="4819" spans="1:7" x14ac:dyDescent="0.25">
      <c r="A4819" s="29" t="s">
        <v>5381</v>
      </c>
      <c r="B4819" s="29" t="s">
        <v>5382</v>
      </c>
      <c r="C4819" s="82">
        <v>44223</v>
      </c>
      <c r="D4819" s="29" t="s">
        <v>18889</v>
      </c>
      <c r="E4819" s="31">
        <v>4432</v>
      </c>
      <c r="F4819" s="29" t="s">
        <v>18889</v>
      </c>
      <c r="G4819" t="s">
        <v>76</v>
      </c>
    </row>
    <row r="4820" spans="1:7" x14ac:dyDescent="0.25">
      <c r="A4820" s="29" t="s">
        <v>5383</v>
      </c>
      <c r="B4820" s="29" t="s">
        <v>5384</v>
      </c>
      <c r="C4820" s="82">
        <v>44223</v>
      </c>
      <c r="D4820" s="29" t="s">
        <v>18889</v>
      </c>
      <c r="E4820" s="31">
        <v>4000</v>
      </c>
      <c r="F4820" s="29" t="s">
        <v>18889</v>
      </c>
      <c r="G4820" t="s">
        <v>76</v>
      </c>
    </row>
    <row r="4821" spans="1:7" x14ac:dyDescent="0.25">
      <c r="A4821" s="29" t="s">
        <v>5385</v>
      </c>
      <c r="B4821" s="29" t="s">
        <v>5386</v>
      </c>
      <c r="C4821" s="82">
        <v>44223</v>
      </c>
      <c r="D4821" s="29" t="s">
        <v>18889</v>
      </c>
      <c r="E4821" s="31">
        <v>4431</v>
      </c>
      <c r="F4821" s="29" t="s">
        <v>18889</v>
      </c>
      <c r="G4821" t="s">
        <v>76</v>
      </c>
    </row>
    <row r="4822" spans="1:7" x14ac:dyDescent="0.25">
      <c r="A4822" s="29" t="s">
        <v>5388</v>
      </c>
      <c r="B4822" s="29" t="s">
        <v>5389</v>
      </c>
      <c r="C4822" s="82">
        <v>44223</v>
      </c>
      <c r="D4822" s="29" t="s">
        <v>18889</v>
      </c>
      <c r="E4822" s="31">
        <v>4432</v>
      </c>
      <c r="F4822" s="29" t="s">
        <v>18889</v>
      </c>
      <c r="G4822" t="s">
        <v>76</v>
      </c>
    </row>
    <row r="4823" spans="1:7" x14ac:dyDescent="0.25">
      <c r="A4823" s="29" t="s">
        <v>5391</v>
      </c>
      <c r="B4823" s="29" t="s">
        <v>5392</v>
      </c>
      <c r="C4823" s="82">
        <v>44223</v>
      </c>
      <c r="D4823" s="29" t="s">
        <v>18889</v>
      </c>
      <c r="E4823" s="31">
        <v>4432</v>
      </c>
      <c r="F4823" s="29" t="s">
        <v>18889</v>
      </c>
      <c r="G4823" t="s">
        <v>76</v>
      </c>
    </row>
    <row r="4824" spans="1:7" x14ac:dyDescent="0.25">
      <c r="A4824" s="29" t="s">
        <v>5393</v>
      </c>
      <c r="B4824" s="29" t="s">
        <v>5394</v>
      </c>
      <c r="C4824" s="82">
        <v>44223</v>
      </c>
      <c r="D4824" s="29" t="s">
        <v>18889</v>
      </c>
      <c r="E4824" s="31">
        <v>4432</v>
      </c>
      <c r="F4824" s="29" t="s">
        <v>18889</v>
      </c>
      <c r="G4824" t="s">
        <v>76</v>
      </c>
    </row>
    <row r="4825" spans="1:7" x14ac:dyDescent="0.25">
      <c r="A4825" s="29" t="s">
        <v>5395</v>
      </c>
      <c r="B4825" s="29" t="s">
        <v>5396</v>
      </c>
      <c r="C4825" s="82">
        <v>44223</v>
      </c>
      <c r="D4825" s="29" t="s">
        <v>18889</v>
      </c>
      <c r="E4825" s="31">
        <v>4451</v>
      </c>
      <c r="F4825" s="29" t="s">
        <v>18889</v>
      </c>
      <c r="G4825" t="s">
        <v>76</v>
      </c>
    </row>
    <row r="4826" spans="1:7" x14ac:dyDescent="0.25">
      <c r="A4826" s="29" t="s">
        <v>5397</v>
      </c>
      <c r="B4826" s="29" t="s">
        <v>5398</v>
      </c>
      <c r="C4826" s="82">
        <v>44223</v>
      </c>
      <c r="D4826" s="29" t="s">
        <v>18889</v>
      </c>
      <c r="E4826" s="31">
        <v>4000</v>
      </c>
      <c r="F4826" s="29" t="s">
        <v>18889</v>
      </c>
      <c r="G4826" t="s">
        <v>76</v>
      </c>
    </row>
    <row r="4827" spans="1:7" x14ac:dyDescent="0.25">
      <c r="A4827" s="29" t="s">
        <v>5399</v>
      </c>
      <c r="B4827" s="29" t="s">
        <v>5400</v>
      </c>
      <c r="C4827" s="82">
        <v>44223</v>
      </c>
      <c r="D4827" s="29" t="s">
        <v>18889</v>
      </c>
      <c r="E4827" s="31">
        <v>4432</v>
      </c>
      <c r="F4827" s="29" t="s">
        <v>18889</v>
      </c>
      <c r="G4827" t="s">
        <v>76</v>
      </c>
    </row>
    <row r="4828" spans="1:7" x14ac:dyDescent="0.25">
      <c r="A4828" s="29" t="s">
        <v>5401</v>
      </c>
      <c r="B4828" s="29" t="s">
        <v>5402</v>
      </c>
      <c r="C4828" s="82">
        <v>44223</v>
      </c>
      <c r="D4828" s="29" t="s">
        <v>18889</v>
      </c>
      <c r="E4828" s="31">
        <v>4432</v>
      </c>
      <c r="F4828" s="29" t="s">
        <v>18889</v>
      </c>
      <c r="G4828" t="s">
        <v>76</v>
      </c>
    </row>
    <row r="4829" spans="1:7" x14ac:dyDescent="0.25">
      <c r="A4829" s="29" t="s">
        <v>6069</v>
      </c>
      <c r="B4829" s="29" t="s">
        <v>6070</v>
      </c>
      <c r="C4829" s="82">
        <v>44222</v>
      </c>
      <c r="D4829" s="29" t="s">
        <v>18889</v>
      </c>
      <c r="E4829" s="31">
        <v>4700</v>
      </c>
      <c r="F4829" s="29" t="s">
        <v>18889</v>
      </c>
      <c r="G4829" t="s">
        <v>6071</v>
      </c>
    </row>
    <row r="4830" spans="1:7" x14ac:dyDescent="0.25">
      <c r="A4830" s="29" t="s">
        <v>16587</v>
      </c>
      <c r="B4830" s="29" t="s">
        <v>16588</v>
      </c>
      <c r="C4830" s="82">
        <v>44219</v>
      </c>
      <c r="D4830" s="29" t="s">
        <v>18889</v>
      </c>
      <c r="E4830" s="31">
        <v>4700</v>
      </c>
      <c r="F4830" s="29" t="s">
        <v>18889</v>
      </c>
      <c r="G4830" t="s">
        <v>2479</v>
      </c>
    </row>
    <row r="4831" spans="1:7" x14ac:dyDescent="0.25">
      <c r="A4831" s="29" t="s">
        <v>16589</v>
      </c>
      <c r="B4831" s="29" t="s">
        <v>16590</v>
      </c>
      <c r="C4831" s="82">
        <v>44219</v>
      </c>
      <c r="D4831" s="29" t="s">
        <v>18889</v>
      </c>
      <c r="E4831" s="31">
        <v>4700</v>
      </c>
      <c r="F4831" s="29" t="s">
        <v>18889</v>
      </c>
      <c r="G4831" t="s">
        <v>563</v>
      </c>
    </row>
    <row r="4832" spans="1:7" x14ac:dyDescent="0.25">
      <c r="A4832" s="29" t="s">
        <v>5977</v>
      </c>
      <c r="B4832" s="29" t="s">
        <v>5978</v>
      </c>
      <c r="C4832" s="82">
        <v>44216</v>
      </c>
      <c r="D4832" s="29" t="s">
        <v>18889</v>
      </c>
      <c r="E4832" s="31">
        <v>4040</v>
      </c>
      <c r="F4832" s="29" t="s">
        <v>18889</v>
      </c>
      <c r="G4832" t="s">
        <v>76</v>
      </c>
    </row>
    <row r="4833" spans="1:7" x14ac:dyDescent="0.25">
      <c r="A4833" s="29" t="s">
        <v>6077</v>
      </c>
      <c r="B4833" s="29" t="s">
        <v>6078</v>
      </c>
      <c r="C4833" s="82">
        <v>44222</v>
      </c>
      <c r="D4833" s="29" t="s">
        <v>18885</v>
      </c>
      <c r="E4833" s="31">
        <v>1460</v>
      </c>
      <c r="F4833" s="29" t="s">
        <v>18885</v>
      </c>
      <c r="G4833" t="s">
        <v>563</v>
      </c>
    </row>
    <row r="4834" spans="1:7" x14ac:dyDescent="0.25">
      <c r="A4834" s="29" t="s">
        <v>5932</v>
      </c>
      <c r="B4834" s="29" t="s">
        <v>5933</v>
      </c>
      <c r="C4834" s="82">
        <v>44216</v>
      </c>
      <c r="D4834" s="29" t="s">
        <v>18964</v>
      </c>
      <c r="E4834" s="31">
        <v>1030</v>
      </c>
      <c r="F4834" s="29" t="s">
        <v>18884</v>
      </c>
      <c r="G4834" t="s">
        <v>76</v>
      </c>
    </row>
    <row r="4835" spans="1:7" x14ac:dyDescent="0.25">
      <c r="A4835" s="29" t="s">
        <v>6141</v>
      </c>
      <c r="B4835" s="29" t="s">
        <v>6142</v>
      </c>
      <c r="C4835" s="82">
        <v>44222</v>
      </c>
      <c r="D4835" s="29" t="s">
        <v>18889</v>
      </c>
      <c r="E4835" s="31">
        <v>4701</v>
      </c>
      <c r="F4835" s="29" t="s">
        <v>18889</v>
      </c>
      <c r="G4835" t="s">
        <v>25</v>
      </c>
    </row>
    <row r="4836" spans="1:7" x14ac:dyDescent="0.25">
      <c r="A4836" s="29" t="s">
        <v>16594</v>
      </c>
      <c r="B4836" s="29" t="s">
        <v>16595</v>
      </c>
      <c r="C4836" s="82">
        <v>44216</v>
      </c>
      <c r="D4836" s="29" t="s">
        <v>18889</v>
      </c>
      <c r="E4836" s="31">
        <v>4730</v>
      </c>
      <c r="F4836" s="29" t="s">
        <v>18889</v>
      </c>
      <c r="G4836" t="s">
        <v>6071</v>
      </c>
    </row>
    <row r="4837" spans="1:7" x14ac:dyDescent="0.25">
      <c r="A4837" s="29" t="s">
        <v>6073</v>
      </c>
      <c r="B4837" s="29" t="s">
        <v>6074</v>
      </c>
      <c r="C4837" s="82">
        <v>44216</v>
      </c>
      <c r="D4837" s="29" t="s">
        <v>18889</v>
      </c>
      <c r="E4837" s="31">
        <v>4701</v>
      </c>
      <c r="F4837" s="29" t="s">
        <v>18889</v>
      </c>
      <c r="G4837" t="s">
        <v>522</v>
      </c>
    </row>
    <row r="4838" spans="1:7" x14ac:dyDescent="0.25">
      <c r="A4838" s="29" t="s">
        <v>6129</v>
      </c>
      <c r="B4838" s="29" t="s">
        <v>6130</v>
      </c>
      <c r="C4838" s="82">
        <v>44216</v>
      </c>
      <c r="D4838" s="29" t="s">
        <v>18889</v>
      </c>
      <c r="E4838" s="31">
        <v>4700</v>
      </c>
      <c r="F4838" s="29" t="s">
        <v>18889</v>
      </c>
      <c r="G4838" t="s">
        <v>2479</v>
      </c>
    </row>
    <row r="4839" spans="1:7" x14ac:dyDescent="0.25">
      <c r="A4839" s="29" t="s">
        <v>6132</v>
      </c>
      <c r="B4839" s="29" t="s">
        <v>6133</v>
      </c>
      <c r="C4839" s="82">
        <v>44216</v>
      </c>
      <c r="D4839" s="29" t="s">
        <v>18889</v>
      </c>
      <c r="E4839" s="31">
        <v>4700</v>
      </c>
      <c r="F4839" s="29" t="s">
        <v>18889</v>
      </c>
      <c r="G4839" t="s">
        <v>25</v>
      </c>
    </row>
    <row r="4840" spans="1:7" x14ac:dyDescent="0.25">
      <c r="A4840" s="29" t="s">
        <v>16606</v>
      </c>
      <c r="B4840" s="29" t="s">
        <v>16607</v>
      </c>
      <c r="C4840" s="82">
        <v>44222</v>
      </c>
      <c r="D4840" s="29" t="s">
        <v>18889</v>
      </c>
      <c r="E4840" s="31">
        <v>4960</v>
      </c>
      <c r="F4840" s="29" t="s">
        <v>18889</v>
      </c>
      <c r="G4840" t="s">
        <v>25</v>
      </c>
    </row>
    <row r="4841" spans="1:7" x14ac:dyDescent="0.25">
      <c r="A4841" s="29" t="s">
        <v>6135</v>
      </c>
      <c r="B4841" s="29" t="s">
        <v>6136</v>
      </c>
      <c r="C4841" s="82">
        <v>44222</v>
      </c>
      <c r="D4841" s="29" t="s">
        <v>18889</v>
      </c>
      <c r="E4841" s="31">
        <v>4700</v>
      </c>
      <c r="F4841" s="29" t="s">
        <v>18889</v>
      </c>
      <c r="G4841" t="s">
        <v>6071</v>
      </c>
    </row>
    <row r="4842" spans="1:7" x14ac:dyDescent="0.25">
      <c r="A4842" s="29" t="s">
        <v>5904</v>
      </c>
      <c r="B4842" s="29" t="s">
        <v>5905</v>
      </c>
      <c r="C4842" s="82">
        <v>44218</v>
      </c>
      <c r="D4842" s="29" t="s">
        <v>18889</v>
      </c>
      <c r="E4842" s="31">
        <v>4700</v>
      </c>
      <c r="F4842" s="29" t="s">
        <v>18889</v>
      </c>
      <c r="G4842" t="s">
        <v>2479</v>
      </c>
    </row>
    <row r="4843" spans="1:7" x14ac:dyDescent="0.25">
      <c r="A4843" s="29" t="s">
        <v>16570</v>
      </c>
      <c r="B4843" s="29" t="s">
        <v>16571</v>
      </c>
      <c r="C4843" s="82">
        <v>44216</v>
      </c>
      <c r="D4843" s="29" t="s">
        <v>18964</v>
      </c>
      <c r="E4843" s="31">
        <v>1080</v>
      </c>
      <c r="F4843" s="29" t="s">
        <v>18884</v>
      </c>
      <c r="G4843" t="s">
        <v>70</v>
      </c>
    </row>
    <row r="4844" spans="1:7" x14ac:dyDescent="0.25">
      <c r="A4844" s="29" t="s">
        <v>16583</v>
      </c>
      <c r="B4844" s="29" t="s">
        <v>16584</v>
      </c>
      <c r="C4844" s="82">
        <v>44216</v>
      </c>
      <c r="D4844" s="29" t="s">
        <v>18889</v>
      </c>
      <c r="E4844" s="31">
        <v>4030</v>
      </c>
      <c r="F4844" s="29" t="s">
        <v>18889</v>
      </c>
      <c r="G4844" t="s">
        <v>25</v>
      </c>
    </row>
    <row r="4845" spans="1:7" x14ac:dyDescent="0.25">
      <c r="A4845" s="29" t="s">
        <v>5868</v>
      </c>
      <c r="B4845" s="29" t="s">
        <v>5869</v>
      </c>
      <c r="C4845" s="82">
        <v>44216</v>
      </c>
      <c r="D4845" s="29" t="s">
        <v>18891</v>
      </c>
      <c r="E4845" s="31">
        <v>7904</v>
      </c>
      <c r="F4845" s="29" t="s">
        <v>18891</v>
      </c>
      <c r="G4845" t="s">
        <v>41</v>
      </c>
    </row>
    <row r="4846" spans="1:7" x14ac:dyDescent="0.25">
      <c r="A4846" s="29" t="s">
        <v>5858</v>
      </c>
      <c r="B4846" s="29" t="s">
        <v>5859</v>
      </c>
      <c r="C4846" s="82">
        <v>44217</v>
      </c>
      <c r="D4846" s="29" t="s">
        <v>18891</v>
      </c>
      <c r="E4846" s="31">
        <v>6220</v>
      </c>
      <c r="F4846" s="29" t="s">
        <v>18891</v>
      </c>
      <c r="G4846" t="s">
        <v>41</v>
      </c>
    </row>
    <row r="4847" spans="1:7" x14ac:dyDescent="0.25">
      <c r="A4847" s="29" t="s">
        <v>16602</v>
      </c>
      <c r="B4847" s="29" t="s">
        <v>16603</v>
      </c>
      <c r="C4847" s="82">
        <v>44217</v>
      </c>
      <c r="D4847" s="29" t="s">
        <v>18889</v>
      </c>
      <c r="E4847" s="31">
        <v>4840</v>
      </c>
      <c r="F4847" s="29" t="s">
        <v>18889</v>
      </c>
      <c r="G4847" t="s">
        <v>25</v>
      </c>
    </row>
    <row r="4848" spans="1:7" x14ac:dyDescent="0.25">
      <c r="A4848" s="29" t="s">
        <v>5896</v>
      </c>
      <c r="B4848" s="29" t="s">
        <v>5897</v>
      </c>
      <c r="C4848" s="82">
        <v>44217</v>
      </c>
      <c r="D4848" s="29" t="s">
        <v>18889</v>
      </c>
      <c r="E4848" s="31">
        <v>4800</v>
      </c>
      <c r="F4848" s="29" t="s">
        <v>18889</v>
      </c>
      <c r="G4848" t="s">
        <v>528</v>
      </c>
    </row>
    <row r="4849" spans="1:7" x14ac:dyDescent="0.25">
      <c r="A4849" s="29" t="s">
        <v>5888</v>
      </c>
      <c r="B4849" s="29" t="s">
        <v>5889</v>
      </c>
      <c r="C4849" s="82">
        <v>44217</v>
      </c>
      <c r="D4849" s="29" t="s">
        <v>18889</v>
      </c>
      <c r="E4849" s="31">
        <v>4800</v>
      </c>
      <c r="F4849" s="29" t="s">
        <v>18889</v>
      </c>
      <c r="G4849" t="s">
        <v>528</v>
      </c>
    </row>
    <row r="4850" spans="1:7" x14ac:dyDescent="0.25">
      <c r="A4850" s="29" t="s">
        <v>6126</v>
      </c>
      <c r="B4850" s="29" t="s">
        <v>6127</v>
      </c>
      <c r="C4850" s="82">
        <v>44218</v>
      </c>
      <c r="D4850" s="29" t="s">
        <v>18889</v>
      </c>
      <c r="E4850" s="31">
        <v>4607</v>
      </c>
      <c r="F4850" s="29" t="s">
        <v>18889</v>
      </c>
      <c r="G4850" t="s">
        <v>25</v>
      </c>
    </row>
    <row r="4851" spans="1:7" x14ac:dyDescent="0.25">
      <c r="A4851" s="29" t="s">
        <v>6063</v>
      </c>
      <c r="B4851" s="29" t="s">
        <v>6064</v>
      </c>
      <c r="C4851" s="82">
        <v>44218</v>
      </c>
      <c r="D4851" s="29" t="s">
        <v>18889</v>
      </c>
      <c r="E4851" s="31">
        <v>4970</v>
      </c>
      <c r="F4851" s="29" t="s">
        <v>18889</v>
      </c>
      <c r="G4851" t="s">
        <v>41</v>
      </c>
    </row>
    <row r="4852" spans="1:7" x14ac:dyDescent="0.25">
      <c r="A4852" s="29" t="s">
        <v>5806</v>
      </c>
      <c r="B4852" s="29" t="s">
        <v>5807</v>
      </c>
      <c r="C4852" s="82">
        <v>44218</v>
      </c>
      <c r="D4852" s="29" t="s">
        <v>18891</v>
      </c>
      <c r="E4852" s="31">
        <v>7740</v>
      </c>
      <c r="F4852" s="29" t="s">
        <v>18891</v>
      </c>
      <c r="G4852" t="s">
        <v>41</v>
      </c>
    </row>
    <row r="4853" spans="1:7" x14ac:dyDescent="0.25">
      <c r="A4853" s="29" t="s">
        <v>6099</v>
      </c>
      <c r="B4853" s="29" t="s">
        <v>6100</v>
      </c>
      <c r="C4853" s="82">
        <v>44219</v>
      </c>
      <c r="D4853" s="29" t="s">
        <v>18891</v>
      </c>
      <c r="E4853" s="31">
        <v>7864</v>
      </c>
      <c r="F4853" s="29" t="s">
        <v>18891</v>
      </c>
      <c r="G4853" t="s">
        <v>490</v>
      </c>
    </row>
    <row r="4854" spans="1:7" x14ac:dyDescent="0.25">
      <c r="A4854" s="29" t="s">
        <v>16581</v>
      </c>
      <c r="B4854" s="29" t="s">
        <v>16582</v>
      </c>
      <c r="C4854" s="82">
        <v>44219</v>
      </c>
      <c r="D4854" s="29" t="s">
        <v>18891</v>
      </c>
      <c r="E4854" s="31">
        <v>7540</v>
      </c>
      <c r="F4854" s="29" t="s">
        <v>18891</v>
      </c>
      <c r="G4854" t="s">
        <v>25</v>
      </c>
    </row>
    <row r="4855" spans="1:7" x14ac:dyDescent="0.25">
      <c r="A4855" s="29" t="s">
        <v>6151</v>
      </c>
      <c r="B4855" s="29" t="s">
        <v>6152</v>
      </c>
      <c r="C4855" s="82">
        <v>44216</v>
      </c>
      <c r="D4855" s="29" t="s">
        <v>18889</v>
      </c>
      <c r="E4855" s="31">
        <v>4840</v>
      </c>
      <c r="F4855" s="29" t="s">
        <v>18889</v>
      </c>
      <c r="G4855" t="s">
        <v>25</v>
      </c>
    </row>
    <row r="4856" spans="1:7" x14ac:dyDescent="0.25">
      <c r="A4856" s="29" t="s">
        <v>16585</v>
      </c>
      <c r="B4856" s="29" t="s">
        <v>16586</v>
      </c>
      <c r="C4856" s="82">
        <v>44217</v>
      </c>
      <c r="D4856" s="29" t="s">
        <v>18889</v>
      </c>
      <c r="E4856" s="31">
        <v>4030</v>
      </c>
      <c r="F4856" s="29" t="s">
        <v>18889</v>
      </c>
      <c r="G4856" t="s">
        <v>25</v>
      </c>
    </row>
    <row r="4857" spans="1:7" x14ac:dyDescent="0.25">
      <c r="A4857" s="29" t="s">
        <v>16620</v>
      </c>
      <c r="B4857" s="29" t="s">
        <v>16621</v>
      </c>
      <c r="C4857" s="82">
        <v>44217</v>
      </c>
      <c r="D4857" s="29" t="s">
        <v>18885</v>
      </c>
      <c r="E4857" s="31">
        <v>1340</v>
      </c>
      <c r="F4857" s="29" t="s">
        <v>18885</v>
      </c>
      <c r="G4857" t="s">
        <v>25</v>
      </c>
    </row>
    <row r="4858" spans="1:7" x14ac:dyDescent="0.25">
      <c r="A4858" s="29" t="s">
        <v>5820</v>
      </c>
      <c r="B4858" s="29" t="s">
        <v>5821</v>
      </c>
      <c r="C4858" s="82">
        <v>44217</v>
      </c>
      <c r="D4858" s="29" t="s">
        <v>18964</v>
      </c>
      <c r="E4858" s="31">
        <v>1090</v>
      </c>
      <c r="F4858" s="29" t="s">
        <v>18884</v>
      </c>
      <c r="G4858" t="s">
        <v>41</v>
      </c>
    </row>
    <row r="4859" spans="1:7" x14ac:dyDescent="0.25">
      <c r="A4859" s="29" t="s">
        <v>16599</v>
      </c>
      <c r="B4859" s="29" t="s">
        <v>16600</v>
      </c>
      <c r="C4859" s="82">
        <v>44217</v>
      </c>
      <c r="D4859" s="29" t="s">
        <v>18889</v>
      </c>
      <c r="E4859" s="31">
        <v>4820</v>
      </c>
      <c r="F4859" s="29" t="s">
        <v>18889</v>
      </c>
      <c r="G4859" t="s">
        <v>25</v>
      </c>
    </row>
    <row r="4860" spans="1:7" x14ac:dyDescent="0.25">
      <c r="A4860" s="29" t="s">
        <v>6117</v>
      </c>
      <c r="B4860" s="29" t="s">
        <v>6118</v>
      </c>
      <c r="C4860" s="82">
        <v>44217</v>
      </c>
      <c r="D4860" s="29" t="s">
        <v>18891</v>
      </c>
      <c r="E4860" s="31">
        <v>6044</v>
      </c>
      <c r="F4860" s="29" t="s">
        <v>18891</v>
      </c>
      <c r="G4860" t="s">
        <v>563</v>
      </c>
    </row>
    <row r="4861" spans="1:7" x14ac:dyDescent="0.25">
      <c r="A4861" s="29" t="s">
        <v>5824</v>
      </c>
      <c r="B4861" s="29" t="s">
        <v>5825</v>
      </c>
      <c r="C4861" s="82">
        <v>44218</v>
      </c>
      <c r="D4861" s="29" t="s">
        <v>18891</v>
      </c>
      <c r="E4861" s="31">
        <v>6032</v>
      </c>
      <c r="F4861" s="29" t="s">
        <v>18891</v>
      </c>
      <c r="G4861" t="s">
        <v>41</v>
      </c>
    </row>
    <row r="4862" spans="1:7" x14ac:dyDescent="0.25">
      <c r="A4862" s="29" t="s">
        <v>5861</v>
      </c>
      <c r="B4862" s="29" t="s">
        <v>5862</v>
      </c>
      <c r="C4862" s="82">
        <v>44219</v>
      </c>
      <c r="D4862" s="29" t="s">
        <v>18891</v>
      </c>
      <c r="E4862" s="31">
        <v>6700</v>
      </c>
      <c r="F4862" s="29" t="s">
        <v>18892</v>
      </c>
      <c r="G4862" t="s">
        <v>41</v>
      </c>
    </row>
    <row r="4863" spans="1:7" x14ac:dyDescent="0.25">
      <c r="A4863" s="29" t="s">
        <v>6089</v>
      </c>
      <c r="B4863" s="29" t="s">
        <v>6090</v>
      </c>
      <c r="C4863" s="82">
        <v>44218</v>
      </c>
      <c r="D4863" s="29" t="s">
        <v>18889</v>
      </c>
      <c r="E4863" s="31">
        <v>4420</v>
      </c>
      <c r="F4863" s="29" t="s">
        <v>18889</v>
      </c>
      <c r="G4863" t="s">
        <v>687</v>
      </c>
    </row>
    <row r="4864" spans="1:7" x14ac:dyDescent="0.25">
      <c r="A4864" s="29" t="s">
        <v>6157</v>
      </c>
      <c r="B4864" s="29" t="s">
        <v>6158</v>
      </c>
      <c r="C4864" s="82">
        <v>44217</v>
      </c>
      <c r="D4864" s="29" t="s">
        <v>18889</v>
      </c>
      <c r="E4864" s="31">
        <v>4860</v>
      </c>
      <c r="F4864" s="29" t="s">
        <v>18889</v>
      </c>
      <c r="G4864" t="s">
        <v>25</v>
      </c>
    </row>
    <row r="4865" spans="1:7" x14ac:dyDescent="0.25">
      <c r="A4865" s="29" t="s">
        <v>6080</v>
      </c>
      <c r="B4865" s="29" t="s">
        <v>6081</v>
      </c>
      <c r="C4865" s="82">
        <v>44217</v>
      </c>
      <c r="D4865" s="29" t="s">
        <v>18964</v>
      </c>
      <c r="E4865" s="31">
        <v>1080</v>
      </c>
      <c r="F4865" s="29" t="s">
        <v>18884</v>
      </c>
      <c r="G4865" t="s">
        <v>490</v>
      </c>
    </row>
    <row r="4866" spans="1:7" x14ac:dyDescent="0.25">
      <c r="A4866" s="29" t="s">
        <v>5864</v>
      </c>
      <c r="B4866" s="29" t="s">
        <v>5865</v>
      </c>
      <c r="C4866" s="82">
        <v>44216</v>
      </c>
      <c r="D4866" s="29" t="s">
        <v>18891</v>
      </c>
      <c r="E4866" s="31">
        <v>7321</v>
      </c>
      <c r="F4866" s="29" t="s">
        <v>18891</v>
      </c>
      <c r="G4866" t="s">
        <v>41</v>
      </c>
    </row>
    <row r="4867" spans="1:7" x14ac:dyDescent="0.25">
      <c r="A4867" s="29" t="s">
        <v>16573</v>
      </c>
      <c r="B4867" s="29" t="s">
        <v>16574</v>
      </c>
      <c r="C4867" s="82">
        <v>44217</v>
      </c>
      <c r="D4867" s="29" t="s">
        <v>18964</v>
      </c>
      <c r="E4867" s="31">
        <v>1080</v>
      </c>
      <c r="F4867" s="29" t="s">
        <v>18884</v>
      </c>
      <c r="G4867" t="s">
        <v>638</v>
      </c>
    </row>
    <row r="4868" spans="1:7" x14ac:dyDescent="0.25">
      <c r="A4868" s="29" t="s">
        <v>6159</v>
      </c>
      <c r="B4868" s="29" t="s">
        <v>6160</v>
      </c>
      <c r="C4868" s="82">
        <v>44217</v>
      </c>
      <c r="D4868" s="29" t="s">
        <v>18889</v>
      </c>
      <c r="E4868" s="31">
        <v>4910</v>
      </c>
      <c r="F4868" s="29" t="s">
        <v>18889</v>
      </c>
      <c r="G4868" t="s">
        <v>25</v>
      </c>
    </row>
    <row r="4869" spans="1:7" x14ac:dyDescent="0.25">
      <c r="A4869" s="29" t="s">
        <v>5875</v>
      </c>
      <c r="B4869" s="29" t="s">
        <v>5876</v>
      </c>
      <c r="C4869" s="82">
        <v>44219</v>
      </c>
      <c r="D4869" s="29" t="s">
        <v>18889</v>
      </c>
      <c r="E4869" s="31">
        <v>4420</v>
      </c>
      <c r="F4869" s="29" t="s">
        <v>18889</v>
      </c>
      <c r="G4869" t="s">
        <v>41</v>
      </c>
    </row>
    <row r="4870" spans="1:7" x14ac:dyDescent="0.25">
      <c r="A4870" s="29" t="s">
        <v>5911</v>
      </c>
      <c r="B4870" s="29" t="s">
        <v>5912</v>
      </c>
      <c r="C4870" s="82">
        <v>44219</v>
      </c>
      <c r="D4870" s="29" t="s">
        <v>18889</v>
      </c>
      <c r="E4870" s="31">
        <v>4631</v>
      </c>
      <c r="F4870" s="29" t="s">
        <v>18889</v>
      </c>
      <c r="G4870" t="s">
        <v>25</v>
      </c>
    </row>
    <row r="4871" spans="1:7" x14ac:dyDescent="0.25">
      <c r="A4871" s="29" t="s">
        <v>5838</v>
      </c>
      <c r="B4871" s="29" t="s">
        <v>5839</v>
      </c>
      <c r="C4871" s="82">
        <v>44216</v>
      </c>
      <c r="D4871" s="29" t="s">
        <v>18889</v>
      </c>
      <c r="E4871" s="31">
        <v>4000</v>
      </c>
      <c r="F4871" s="29" t="s">
        <v>18889</v>
      </c>
      <c r="G4871" t="s">
        <v>41</v>
      </c>
    </row>
    <row r="4872" spans="1:7" x14ac:dyDescent="0.25">
      <c r="A4872" s="29" t="s">
        <v>5802</v>
      </c>
      <c r="B4872" s="29" t="s">
        <v>5803</v>
      </c>
      <c r="C4872" s="82">
        <v>44218</v>
      </c>
      <c r="D4872" s="29" t="s">
        <v>18891</v>
      </c>
      <c r="E4872" s="31">
        <v>6040</v>
      </c>
      <c r="F4872" s="29" t="s">
        <v>18891</v>
      </c>
      <c r="G4872" t="s">
        <v>41</v>
      </c>
    </row>
    <row r="4873" spans="1:7" x14ac:dyDescent="0.25">
      <c r="A4873" s="29" t="s">
        <v>5974</v>
      </c>
      <c r="B4873" s="29" t="s">
        <v>5975</v>
      </c>
      <c r="C4873" s="82">
        <v>44222</v>
      </c>
      <c r="D4873" s="29" t="s">
        <v>18964</v>
      </c>
      <c r="E4873" s="31">
        <v>1150</v>
      </c>
      <c r="F4873" s="29" t="s">
        <v>18884</v>
      </c>
      <c r="G4873" t="s">
        <v>76</v>
      </c>
    </row>
    <row r="4874" spans="1:7" x14ac:dyDescent="0.25">
      <c r="A4874" s="29" t="s">
        <v>5935</v>
      </c>
      <c r="B4874" s="29" t="s">
        <v>5936</v>
      </c>
      <c r="C4874" s="82">
        <v>44222</v>
      </c>
      <c r="D4874" s="29" t="s">
        <v>18964</v>
      </c>
      <c r="E4874" s="31">
        <v>1050</v>
      </c>
      <c r="F4874" s="29" t="s">
        <v>18884</v>
      </c>
      <c r="G4874" t="s">
        <v>76</v>
      </c>
    </row>
    <row r="4875" spans="1:7" x14ac:dyDescent="0.25">
      <c r="A4875" s="29" t="s">
        <v>5959</v>
      </c>
      <c r="B4875" s="29" t="s">
        <v>5960</v>
      </c>
      <c r="C4875" s="82">
        <v>44222</v>
      </c>
      <c r="D4875" s="29" t="s">
        <v>18889</v>
      </c>
      <c r="E4875" s="31">
        <v>4910</v>
      </c>
      <c r="F4875" s="29" t="s">
        <v>18889</v>
      </c>
      <c r="G4875" t="s">
        <v>76</v>
      </c>
    </row>
    <row r="4876" spans="1:7" x14ac:dyDescent="0.25">
      <c r="A4876" s="29" t="s">
        <v>5946</v>
      </c>
      <c r="B4876" s="29" t="s">
        <v>5947</v>
      </c>
      <c r="C4876" s="82">
        <v>44222</v>
      </c>
      <c r="D4876" s="29" t="s">
        <v>18889</v>
      </c>
      <c r="E4876" s="31">
        <v>4900</v>
      </c>
      <c r="F4876" s="29" t="s">
        <v>18889</v>
      </c>
      <c r="G4876" t="s">
        <v>76</v>
      </c>
    </row>
    <row r="4877" spans="1:7" x14ac:dyDescent="0.25">
      <c r="A4877" s="29" t="s">
        <v>6014</v>
      </c>
      <c r="B4877" s="29" t="s">
        <v>6015</v>
      </c>
      <c r="C4877" s="82">
        <v>44222</v>
      </c>
      <c r="D4877" s="29" t="s">
        <v>18889</v>
      </c>
      <c r="E4877" s="31">
        <v>4040</v>
      </c>
      <c r="F4877" s="29" t="s">
        <v>18889</v>
      </c>
      <c r="G4877" t="s">
        <v>76</v>
      </c>
    </row>
    <row r="4878" spans="1:7" x14ac:dyDescent="0.25">
      <c r="A4878" s="29" t="s">
        <v>6016</v>
      </c>
      <c r="B4878" s="29" t="s">
        <v>6017</v>
      </c>
      <c r="C4878" s="82">
        <v>44222</v>
      </c>
      <c r="D4878" s="29" t="s">
        <v>18889</v>
      </c>
      <c r="E4878" s="31">
        <v>4040</v>
      </c>
      <c r="F4878" s="29" t="s">
        <v>18889</v>
      </c>
      <c r="G4878" t="s">
        <v>76</v>
      </c>
    </row>
    <row r="4879" spans="1:7" x14ac:dyDescent="0.25">
      <c r="A4879" s="29" t="s">
        <v>5954</v>
      </c>
      <c r="B4879" s="29" t="s">
        <v>5955</v>
      </c>
      <c r="C4879" s="82">
        <v>44222</v>
      </c>
      <c r="D4879" s="29" t="s">
        <v>18964</v>
      </c>
      <c r="E4879" s="31">
        <v>1000</v>
      </c>
      <c r="F4879" s="29" t="s">
        <v>18884</v>
      </c>
      <c r="G4879" t="s">
        <v>76</v>
      </c>
    </row>
    <row r="4880" spans="1:7" x14ac:dyDescent="0.25">
      <c r="A4880" s="29" t="s">
        <v>5979</v>
      </c>
      <c r="B4880" s="29" t="s">
        <v>5980</v>
      </c>
      <c r="C4880" s="82">
        <v>44222</v>
      </c>
      <c r="D4880" s="29" t="s">
        <v>18889</v>
      </c>
      <c r="E4880" s="31">
        <v>4681</v>
      </c>
      <c r="F4880" s="29" t="s">
        <v>18889</v>
      </c>
      <c r="G4880" t="s">
        <v>76</v>
      </c>
    </row>
    <row r="4881" spans="1:7" x14ac:dyDescent="0.25">
      <c r="A4881" s="29" t="s">
        <v>6018</v>
      </c>
      <c r="B4881" s="29" t="s">
        <v>6019</v>
      </c>
      <c r="C4881" s="82">
        <v>44222</v>
      </c>
      <c r="D4881" s="29" t="s">
        <v>18889</v>
      </c>
      <c r="E4881" s="31">
        <v>4681</v>
      </c>
      <c r="F4881" s="29" t="s">
        <v>18889</v>
      </c>
      <c r="G4881" t="s">
        <v>76</v>
      </c>
    </row>
    <row r="4882" spans="1:7" x14ac:dyDescent="0.25">
      <c r="A4882" s="29" t="s">
        <v>6091</v>
      </c>
      <c r="B4882" s="29" t="s">
        <v>6092</v>
      </c>
      <c r="C4882" s="82">
        <v>44221</v>
      </c>
      <c r="D4882" s="29" t="s">
        <v>18889</v>
      </c>
      <c r="E4882" s="31">
        <v>4800</v>
      </c>
      <c r="F4882" s="29" t="s">
        <v>18889</v>
      </c>
      <c r="G4882" t="s">
        <v>687</v>
      </c>
    </row>
    <row r="4883" spans="1:7" x14ac:dyDescent="0.25">
      <c r="A4883" s="29" t="s">
        <v>6154</v>
      </c>
      <c r="B4883" s="29" t="s">
        <v>6155</v>
      </c>
      <c r="C4883" s="82">
        <v>44221</v>
      </c>
      <c r="D4883" s="29" t="s">
        <v>18889</v>
      </c>
      <c r="E4883" s="31">
        <v>4841</v>
      </c>
      <c r="F4883" s="29" t="s">
        <v>18889</v>
      </c>
      <c r="G4883" t="s">
        <v>25</v>
      </c>
    </row>
    <row r="4884" spans="1:7" x14ac:dyDescent="0.25">
      <c r="A4884" s="29" t="s">
        <v>6111</v>
      </c>
      <c r="B4884" s="29" t="s">
        <v>6112</v>
      </c>
      <c r="C4884" s="82">
        <v>44221</v>
      </c>
      <c r="D4884" s="29" t="s">
        <v>18964</v>
      </c>
      <c r="E4884" s="31">
        <v>1070</v>
      </c>
      <c r="F4884" s="29" t="s">
        <v>18884</v>
      </c>
      <c r="G4884" t="s">
        <v>70</v>
      </c>
    </row>
    <row r="4885" spans="1:7" x14ac:dyDescent="0.25">
      <c r="A4885" s="29" t="s">
        <v>6114</v>
      </c>
      <c r="B4885" s="29" t="s">
        <v>6115</v>
      </c>
      <c r="C4885" s="82">
        <v>44221</v>
      </c>
      <c r="D4885" s="29" t="s">
        <v>18964</v>
      </c>
      <c r="E4885" s="31">
        <v>1140</v>
      </c>
      <c r="F4885" s="29" t="s">
        <v>18884</v>
      </c>
      <c r="G4885" t="s">
        <v>25</v>
      </c>
    </row>
    <row r="4886" spans="1:7" x14ac:dyDescent="0.25">
      <c r="A4886" s="29" t="s">
        <v>5894</v>
      </c>
      <c r="B4886" s="29" t="s">
        <v>5895</v>
      </c>
      <c r="C4886" s="82">
        <v>44221</v>
      </c>
      <c r="D4886" s="29" t="s">
        <v>18889</v>
      </c>
      <c r="E4886" s="31">
        <v>4800</v>
      </c>
      <c r="F4886" s="29" t="s">
        <v>18889</v>
      </c>
      <c r="G4886" t="s">
        <v>528</v>
      </c>
    </row>
    <row r="4887" spans="1:7" x14ac:dyDescent="0.25">
      <c r="A4887" s="29" t="s">
        <v>16596</v>
      </c>
      <c r="B4887" s="29" t="s">
        <v>16597</v>
      </c>
      <c r="C4887" s="82">
        <v>44221</v>
      </c>
      <c r="D4887" s="29" t="s">
        <v>18889</v>
      </c>
      <c r="E4887" s="31">
        <v>4800</v>
      </c>
      <c r="F4887" s="29" t="s">
        <v>18889</v>
      </c>
      <c r="G4887" t="s">
        <v>25</v>
      </c>
    </row>
    <row r="4888" spans="1:7" x14ac:dyDescent="0.25">
      <c r="A4888" s="29" t="s">
        <v>5829</v>
      </c>
      <c r="B4888" s="29" t="s">
        <v>5830</v>
      </c>
      <c r="C4888" s="82">
        <v>44221</v>
      </c>
      <c r="D4888" s="29" t="s">
        <v>18891</v>
      </c>
      <c r="E4888" s="31">
        <v>7912</v>
      </c>
      <c r="F4888" s="29" t="s">
        <v>18891</v>
      </c>
      <c r="G4888" t="s">
        <v>41</v>
      </c>
    </row>
    <row r="4889" spans="1:7" x14ac:dyDescent="0.25">
      <c r="A4889" s="29" t="s">
        <v>5891</v>
      </c>
      <c r="B4889" s="29" t="s">
        <v>5892</v>
      </c>
      <c r="C4889" s="82">
        <v>44221</v>
      </c>
      <c r="D4889" s="29" t="s">
        <v>18889</v>
      </c>
      <c r="E4889" s="31">
        <v>4860</v>
      </c>
      <c r="F4889" s="29" t="s">
        <v>18889</v>
      </c>
      <c r="G4889" t="s">
        <v>528</v>
      </c>
    </row>
    <row r="4890" spans="1:7" x14ac:dyDescent="0.25">
      <c r="A4890" s="29" t="s">
        <v>16604</v>
      </c>
      <c r="B4890" s="29" t="s">
        <v>16605</v>
      </c>
      <c r="C4890" s="82">
        <v>44221</v>
      </c>
      <c r="D4890" s="29" t="s">
        <v>18889</v>
      </c>
      <c r="E4890" s="31">
        <v>4841</v>
      </c>
      <c r="F4890" s="29" t="s">
        <v>18889</v>
      </c>
      <c r="G4890" t="s">
        <v>25</v>
      </c>
    </row>
    <row r="4891" spans="1:7" x14ac:dyDescent="0.25">
      <c r="A4891" s="29" t="s">
        <v>5827</v>
      </c>
      <c r="B4891" s="29" t="s">
        <v>5828</v>
      </c>
      <c r="C4891" s="82">
        <v>44222</v>
      </c>
      <c r="D4891" s="29" t="s">
        <v>18891</v>
      </c>
      <c r="E4891" s="31">
        <v>7100</v>
      </c>
      <c r="F4891" s="29" t="s">
        <v>18891</v>
      </c>
      <c r="G4891" t="s">
        <v>41</v>
      </c>
    </row>
    <row r="4892" spans="1:7" x14ac:dyDescent="0.25">
      <c r="A4892" s="29" t="s">
        <v>6121</v>
      </c>
      <c r="B4892" s="29" t="s">
        <v>6122</v>
      </c>
      <c r="C4892" s="82">
        <v>44222</v>
      </c>
      <c r="D4892" s="29" t="s">
        <v>18891</v>
      </c>
      <c r="E4892" s="31">
        <v>7100</v>
      </c>
      <c r="F4892" s="29" t="s">
        <v>18891</v>
      </c>
      <c r="G4892" t="s">
        <v>34</v>
      </c>
    </row>
    <row r="4893" spans="1:7" x14ac:dyDescent="0.25">
      <c r="A4893" s="29" t="s">
        <v>16618</v>
      </c>
      <c r="B4893" s="29" t="s">
        <v>16619</v>
      </c>
      <c r="C4893" s="82">
        <v>44222</v>
      </c>
      <c r="D4893" s="29" t="s">
        <v>18885</v>
      </c>
      <c r="E4893" s="31">
        <v>1300</v>
      </c>
      <c r="F4893" s="29" t="s">
        <v>18885</v>
      </c>
      <c r="G4893" t="s">
        <v>25</v>
      </c>
    </row>
    <row r="4894" spans="1:7" x14ac:dyDescent="0.25">
      <c r="A4894" s="29" t="s">
        <v>6124</v>
      </c>
      <c r="B4894" s="29" t="s">
        <v>6125</v>
      </c>
      <c r="C4894" s="82">
        <v>44222</v>
      </c>
      <c r="D4894" s="29" t="s">
        <v>18889</v>
      </c>
      <c r="E4894" s="31">
        <v>4030</v>
      </c>
      <c r="F4894" s="29" t="s">
        <v>18889</v>
      </c>
      <c r="G4894" t="s">
        <v>25</v>
      </c>
    </row>
    <row r="4895" spans="1:7" x14ac:dyDescent="0.25">
      <c r="A4895" s="29" t="s">
        <v>16576</v>
      </c>
      <c r="B4895" s="29" t="s">
        <v>16577</v>
      </c>
      <c r="C4895" s="82">
        <v>44222</v>
      </c>
      <c r="D4895" s="29" t="s">
        <v>18964</v>
      </c>
      <c r="E4895" s="31">
        <v>1080</v>
      </c>
      <c r="F4895" s="29" t="s">
        <v>18884</v>
      </c>
      <c r="G4895" t="s">
        <v>563</v>
      </c>
    </row>
    <row r="4896" spans="1:7" x14ac:dyDescent="0.25">
      <c r="A4896" s="29" t="s">
        <v>5898</v>
      </c>
      <c r="B4896" s="29" t="s">
        <v>5899</v>
      </c>
      <c r="C4896" s="82">
        <v>44222</v>
      </c>
      <c r="D4896" s="29" t="s">
        <v>18964</v>
      </c>
      <c r="E4896" s="31">
        <v>1090</v>
      </c>
      <c r="F4896" s="29" t="s">
        <v>18884</v>
      </c>
      <c r="G4896" t="s">
        <v>70</v>
      </c>
    </row>
    <row r="4897" spans="1:7" x14ac:dyDescent="0.25">
      <c r="A4897" s="29" t="s">
        <v>16591</v>
      </c>
      <c r="B4897" s="29" t="s">
        <v>16592</v>
      </c>
      <c r="C4897" s="82">
        <v>44222</v>
      </c>
      <c r="D4897" s="29" t="s">
        <v>18889</v>
      </c>
      <c r="E4897" s="31">
        <v>4710</v>
      </c>
      <c r="F4897" s="29" t="s">
        <v>18889</v>
      </c>
      <c r="G4897" t="s">
        <v>25</v>
      </c>
    </row>
    <row r="4898" spans="1:7" x14ac:dyDescent="0.25">
      <c r="A4898" s="29" t="s">
        <v>6093</v>
      </c>
      <c r="B4898" s="29" t="s">
        <v>6094</v>
      </c>
      <c r="C4898" s="82">
        <v>44222</v>
      </c>
      <c r="D4898" s="29" t="s">
        <v>18889</v>
      </c>
      <c r="E4898" s="31">
        <v>4420</v>
      </c>
      <c r="F4898" s="29" t="s">
        <v>18889</v>
      </c>
      <c r="G4898" t="s">
        <v>687</v>
      </c>
    </row>
    <row r="4899" spans="1:7" x14ac:dyDescent="0.25">
      <c r="A4899" s="29" t="s">
        <v>6145</v>
      </c>
      <c r="B4899" s="29" t="s">
        <v>6146</v>
      </c>
      <c r="C4899" s="82">
        <v>44221</v>
      </c>
      <c r="D4899" s="29" t="s">
        <v>18889</v>
      </c>
      <c r="E4899" s="31">
        <v>4710</v>
      </c>
      <c r="F4899" s="29" t="s">
        <v>18889</v>
      </c>
      <c r="G4899" t="s">
        <v>25</v>
      </c>
    </row>
    <row r="4900" spans="1:7" x14ac:dyDescent="0.25">
      <c r="A4900" s="29" t="s">
        <v>6148</v>
      </c>
      <c r="B4900" s="29" t="s">
        <v>6149</v>
      </c>
      <c r="C4900" s="82">
        <v>44221</v>
      </c>
      <c r="D4900" s="29" t="s">
        <v>18889</v>
      </c>
      <c r="E4900" s="31">
        <v>4830</v>
      </c>
      <c r="F4900" s="29" t="s">
        <v>18889</v>
      </c>
      <c r="G4900" t="s">
        <v>25</v>
      </c>
    </row>
    <row r="4901" spans="1:7" x14ac:dyDescent="0.25">
      <c r="A4901" s="29" t="s">
        <v>6138</v>
      </c>
      <c r="B4901" s="29" t="s">
        <v>6139</v>
      </c>
      <c r="C4901" s="82">
        <v>44221</v>
      </c>
      <c r="D4901" s="29" t="s">
        <v>18889</v>
      </c>
      <c r="E4901" s="31">
        <v>4700</v>
      </c>
      <c r="F4901" s="29" t="s">
        <v>18889</v>
      </c>
      <c r="G4901" t="s">
        <v>25</v>
      </c>
    </row>
    <row r="4902" spans="1:7" x14ac:dyDescent="0.25">
      <c r="A4902" s="29" t="s">
        <v>6143</v>
      </c>
      <c r="B4902" s="29" t="s">
        <v>6144</v>
      </c>
      <c r="C4902" s="82">
        <v>44221</v>
      </c>
      <c r="D4902" s="29" t="s">
        <v>18889</v>
      </c>
      <c r="E4902" s="31">
        <v>4701</v>
      </c>
      <c r="F4902" s="29" t="s">
        <v>18889</v>
      </c>
      <c r="G4902" t="s">
        <v>25</v>
      </c>
    </row>
    <row r="4903" spans="1:7" x14ac:dyDescent="0.25">
      <c r="A4903" s="29" t="s">
        <v>5956</v>
      </c>
      <c r="B4903" s="29" t="s">
        <v>5957</v>
      </c>
      <c r="C4903" s="82">
        <v>44221</v>
      </c>
      <c r="D4903" s="29" t="s">
        <v>18891</v>
      </c>
      <c r="E4903" s="31">
        <v>6060</v>
      </c>
      <c r="F4903" s="29" t="s">
        <v>18891</v>
      </c>
      <c r="G4903" t="s">
        <v>76</v>
      </c>
    </row>
    <row r="4904" spans="1:7" x14ac:dyDescent="0.25">
      <c r="A4904" s="29" t="s">
        <v>5886</v>
      </c>
      <c r="B4904" s="29" t="s">
        <v>5887</v>
      </c>
      <c r="C4904" s="82">
        <v>44221</v>
      </c>
      <c r="D4904" s="29" t="s">
        <v>18964</v>
      </c>
      <c r="E4904" s="31">
        <v>1030</v>
      </c>
      <c r="F4904" s="29" t="s">
        <v>18884</v>
      </c>
      <c r="G4904" t="s">
        <v>76</v>
      </c>
    </row>
    <row r="4905" spans="1:7" x14ac:dyDescent="0.25">
      <c r="A4905" s="29" t="s">
        <v>5961</v>
      </c>
      <c r="B4905" s="29" t="s">
        <v>5962</v>
      </c>
      <c r="C4905" s="82">
        <v>44221</v>
      </c>
      <c r="D4905" s="29" t="s">
        <v>18885</v>
      </c>
      <c r="E4905" s="31">
        <v>1340</v>
      </c>
      <c r="F4905" s="29" t="s">
        <v>18885</v>
      </c>
      <c r="G4905" t="s">
        <v>76</v>
      </c>
    </row>
    <row r="4906" spans="1:7" x14ac:dyDescent="0.25">
      <c r="A4906" s="29" t="s">
        <v>5907</v>
      </c>
      <c r="B4906" s="29" t="s">
        <v>5908</v>
      </c>
      <c r="C4906" s="82">
        <v>44221</v>
      </c>
      <c r="D4906" s="29" t="s">
        <v>18885</v>
      </c>
      <c r="E4906" s="31">
        <v>1450</v>
      </c>
      <c r="F4906" s="29" t="s">
        <v>18885</v>
      </c>
      <c r="G4906" t="s">
        <v>70</v>
      </c>
    </row>
    <row r="4907" spans="1:7" x14ac:dyDescent="0.25">
      <c r="A4907" s="29" t="s">
        <v>5948</v>
      </c>
      <c r="B4907" s="29" t="s">
        <v>5949</v>
      </c>
      <c r="C4907" s="82">
        <v>44221</v>
      </c>
      <c r="D4907" s="29" t="s">
        <v>18885</v>
      </c>
      <c r="E4907" s="31">
        <v>1450</v>
      </c>
      <c r="F4907" s="29" t="s">
        <v>18885</v>
      </c>
      <c r="G4907" t="s">
        <v>76</v>
      </c>
    </row>
    <row r="4908" spans="1:7" x14ac:dyDescent="0.25">
      <c r="A4908" s="29" t="s">
        <v>5982</v>
      </c>
      <c r="B4908" s="29" t="s">
        <v>5983</v>
      </c>
      <c r="C4908" s="82">
        <v>44221</v>
      </c>
      <c r="D4908" s="29" t="s">
        <v>18889</v>
      </c>
      <c r="E4908" s="31">
        <v>4520</v>
      </c>
      <c r="F4908" s="29" t="s">
        <v>18889</v>
      </c>
      <c r="G4908" t="s">
        <v>76</v>
      </c>
    </row>
    <row r="4909" spans="1:7" x14ac:dyDescent="0.25">
      <c r="A4909" s="29" t="s">
        <v>5925</v>
      </c>
      <c r="B4909" s="29" t="s">
        <v>5926</v>
      </c>
      <c r="C4909" s="82">
        <v>44224</v>
      </c>
      <c r="D4909" s="29" t="s">
        <v>18891</v>
      </c>
      <c r="E4909" s="31">
        <v>6230</v>
      </c>
      <c r="F4909" s="29" t="s">
        <v>18891</v>
      </c>
      <c r="G4909" t="s">
        <v>76</v>
      </c>
    </row>
    <row r="4910" spans="1:7" x14ac:dyDescent="0.25">
      <c r="A4910" s="29" t="s">
        <v>6020</v>
      </c>
      <c r="B4910" s="29" t="s">
        <v>6021</v>
      </c>
      <c r="C4910" s="82">
        <v>44221</v>
      </c>
      <c r="D4910" s="29" t="s">
        <v>18889</v>
      </c>
      <c r="E4910" s="31">
        <v>4431</v>
      </c>
      <c r="F4910" s="29" t="s">
        <v>18889</v>
      </c>
      <c r="G4910" t="s">
        <v>76</v>
      </c>
    </row>
    <row r="4911" spans="1:7" x14ac:dyDescent="0.25">
      <c r="A4911" s="29" t="s">
        <v>6048</v>
      </c>
      <c r="B4911" s="29" t="s">
        <v>6049</v>
      </c>
      <c r="C4911" s="82">
        <v>44224</v>
      </c>
      <c r="D4911" s="29" t="s">
        <v>18891</v>
      </c>
      <c r="E4911" s="31">
        <v>6211</v>
      </c>
      <c r="F4911" s="29" t="s">
        <v>18891</v>
      </c>
      <c r="G4911" t="s">
        <v>76</v>
      </c>
    </row>
    <row r="4912" spans="1:7" x14ac:dyDescent="0.25">
      <c r="A4912" s="29" t="s">
        <v>5984</v>
      </c>
      <c r="B4912" s="29" t="s">
        <v>5985</v>
      </c>
      <c r="C4912" s="82">
        <v>44221</v>
      </c>
      <c r="D4912" s="29" t="s">
        <v>18889</v>
      </c>
      <c r="E4912" s="31">
        <v>4263</v>
      </c>
      <c r="F4912" s="29" t="s">
        <v>18889</v>
      </c>
      <c r="G4912" t="s">
        <v>76</v>
      </c>
    </row>
    <row r="4913" spans="1:7" x14ac:dyDescent="0.25">
      <c r="A4913" s="29" t="s">
        <v>5915</v>
      </c>
      <c r="B4913" s="29" t="s">
        <v>5916</v>
      </c>
      <c r="C4913" s="82">
        <v>44223</v>
      </c>
      <c r="D4913" s="29" t="s">
        <v>18891</v>
      </c>
      <c r="E4913" s="31">
        <v>6230</v>
      </c>
      <c r="F4913" s="29" t="s">
        <v>18891</v>
      </c>
      <c r="G4913" t="s">
        <v>76</v>
      </c>
    </row>
    <row r="4914" spans="1:7" x14ac:dyDescent="0.25">
      <c r="A4914" s="29" t="s">
        <v>5951</v>
      </c>
      <c r="B4914" s="29" t="s">
        <v>5952</v>
      </c>
      <c r="C4914" s="82">
        <v>44222</v>
      </c>
      <c r="D4914" s="29" t="s">
        <v>18887</v>
      </c>
      <c r="E4914" s="31">
        <v>2000</v>
      </c>
      <c r="F4914" s="29" t="s">
        <v>18887</v>
      </c>
      <c r="G4914" t="s">
        <v>76</v>
      </c>
    </row>
    <row r="4915" spans="1:7" x14ac:dyDescent="0.25">
      <c r="A4915" s="29" t="s">
        <v>5968</v>
      </c>
      <c r="B4915" s="29" t="s">
        <v>5969</v>
      </c>
      <c r="C4915" s="82">
        <v>44221</v>
      </c>
      <c r="D4915" s="29" t="s">
        <v>18889</v>
      </c>
      <c r="E4915" s="31">
        <v>4431</v>
      </c>
      <c r="F4915" s="29" t="s">
        <v>18889</v>
      </c>
      <c r="G4915" t="s">
        <v>76</v>
      </c>
    </row>
    <row r="4916" spans="1:7" x14ac:dyDescent="0.25">
      <c r="A4916" s="29" t="s">
        <v>5883</v>
      </c>
      <c r="B4916" s="29" t="s">
        <v>5884</v>
      </c>
      <c r="C4916" s="82">
        <v>44222</v>
      </c>
      <c r="D4916" s="29" t="s">
        <v>18887</v>
      </c>
      <c r="E4916" s="31">
        <v>2170</v>
      </c>
      <c r="F4916" s="29" t="s">
        <v>18887</v>
      </c>
      <c r="G4916" t="s">
        <v>76</v>
      </c>
    </row>
    <row r="4917" spans="1:7" x14ac:dyDescent="0.25">
      <c r="A4917" s="29" t="s">
        <v>5919</v>
      </c>
      <c r="B4917" s="29" t="s">
        <v>5920</v>
      </c>
      <c r="C4917" s="82">
        <v>44217</v>
      </c>
      <c r="D4917" s="29" t="s">
        <v>18891</v>
      </c>
      <c r="E4917" s="31">
        <v>6230</v>
      </c>
      <c r="F4917" s="29" t="s">
        <v>18891</v>
      </c>
      <c r="G4917" t="s">
        <v>76</v>
      </c>
    </row>
    <row r="4918" spans="1:7" x14ac:dyDescent="0.25">
      <c r="A4918" s="29" t="s">
        <v>5987</v>
      </c>
      <c r="B4918" s="29" t="s">
        <v>5988</v>
      </c>
      <c r="C4918" s="82">
        <v>44221</v>
      </c>
      <c r="D4918" s="29" t="s">
        <v>18889</v>
      </c>
      <c r="E4918" s="31">
        <v>4430</v>
      </c>
      <c r="F4918" s="29" t="s">
        <v>18889</v>
      </c>
      <c r="G4918" t="s">
        <v>76</v>
      </c>
    </row>
    <row r="4919" spans="1:7" x14ac:dyDescent="0.25">
      <c r="A4919" s="29" t="s">
        <v>5930</v>
      </c>
      <c r="B4919" s="29" t="s">
        <v>5931</v>
      </c>
      <c r="C4919" s="82">
        <v>44222</v>
      </c>
      <c r="D4919" s="29" t="s">
        <v>18887</v>
      </c>
      <c r="E4919" s="31">
        <v>2060</v>
      </c>
      <c r="F4919" s="29" t="s">
        <v>18887</v>
      </c>
      <c r="G4919" t="s">
        <v>76</v>
      </c>
    </row>
    <row r="4920" spans="1:7" x14ac:dyDescent="0.25">
      <c r="A4920" s="29" t="s">
        <v>5921</v>
      </c>
      <c r="B4920" s="29" t="s">
        <v>5922</v>
      </c>
      <c r="C4920" s="82">
        <v>44218</v>
      </c>
      <c r="D4920" s="29" t="s">
        <v>18891</v>
      </c>
      <c r="E4920" s="31">
        <v>6043</v>
      </c>
      <c r="F4920" s="29" t="s">
        <v>18891</v>
      </c>
      <c r="G4920" t="s">
        <v>76</v>
      </c>
    </row>
    <row r="4921" spans="1:7" x14ac:dyDescent="0.25">
      <c r="A4921" s="29" t="s">
        <v>6022</v>
      </c>
      <c r="B4921" s="29" t="s">
        <v>6023</v>
      </c>
      <c r="C4921" s="82">
        <v>44221</v>
      </c>
      <c r="D4921" s="29" t="s">
        <v>18889</v>
      </c>
      <c r="E4921" s="31">
        <v>4430</v>
      </c>
      <c r="F4921" s="29" t="s">
        <v>18889</v>
      </c>
      <c r="G4921" t="s">
        <v>76</v>
      </c>
    </row>
    <row r="4922" spans="1:7" x14ac:dyDescent="0.25">
      <c r="A4922" s="29" t="s">
        <v>5923</v>
      </c>
      <c r="B4922" s="29" t="s">
        <v>5924</v>
      </c>
      <c r="C4922" s="82">
        <v>44218</v>
      </c>
      <c r="D4922" s="29" t="s">
        <v>18891</v>
      </c>
      <c r="E4922" s="31">
        <v>6230</v>
      </c>
      <c r="F4922" s="29" t="s">
        <v>18891</v>
      </c>
      <c r="G4922" t="s">
        <v>76</v>
      </c>
    </row>
    <row r="4923" spans="1:7" x14ac:dyDescent="0.25">
      <c r="A4923" s="29" t="s">
        <v>5848</v>
      </c>
      <c r="B4923" s="29" t="s">
        <v>5849</v>
      </c>
      <c r="C4923" s="82">
        <v>44222</v>
      </c>
      <c r="D4923" s="29" t="s">
        <v>18887</v>
      </c>
      <c r="E4923" s="31">
        <v>2020</v>
      </c>
      <c r="F4923" s="29" t="s">
        <v>18887</v>
      </c>
      <c r="G4923" t="s">
        <v>41</v>
      </c>
    </row>
    <row r="4924" spans="1:7" x14ac:dyDescent="0.25">
      <c r="A4924" s="29" t="s">
        <v>6024</v>
      </c>
      <c r="B4924" s="29" t="s">
        <v>6025</v>
      </c>
      <c r="C4924" s="82">
        <v>44221</v>
      </c>
      <c r="D4924" s="29" t="s">
        <v>18889</v>
      </c>
      <c r="E4924" s="31">
        <v>4430</v>
      </c>
      <c r="F4924" s="29" t="s">
        <v>18889</v>
      </c>
      <c r="G4924" t="s">
        <v>76</v>
      </c>
    </row>
    <row r="4925" spans="1:7" x14ac:dyDescent="0.25">
      <c r="A4925" s="29" t="s">
        <v>6103</v>
      </c>
      <c r="B4925" s="29" t="s">
        <v>6104</v>
      </c>
      <c r="C4925" s="82">
        <v>44222</v>
      </c>
      <c r="D4925" s="29" t="s">
        <v>18887</v>
      </c>
      <c r="E4925" s="31">
        <v>2800</v>
      </c>
      <c r="F4925" s="29" t="s">
        <v>18887</v>
      </c>
      <c r="G4925" t="s">
        <v>70</v>
      </c>
    </row>
    <row r="4926" spans="1:7" x14ac:dyDescent="0.25">
      <c r="A4926" s="29" t="s">
        <v>5989</v>
      </c>
      <c r="B4926" s="29" t="s">
        <v>5990</v>
      </c>
      <c r="C4926" s="82">
        <v>44221</v>
      </c>
      <c r="D4926" s="29" t="s">
        <v>18889</v>
      </c>
      <c r="E4926" s="31">
        <v>4431</v>
      </c>
      <c r="F4926" s="29" t="s">
        <v>18889</v>
      </c>
      <c r="G4926" t="s">
        <v>76</v>
      </c>
    </row>
    <row r="4927" spans="1:7" x14ac:dyDescent="0.25">
      <c r="A4927" s="29" t="s">
        <v>5991</v>
      </c>
      <c r="B4927" s="29" t="s">
        <v>5992</v>
      </c>
      <c r="C4927" s="82">
        <v>44221</v>
      </c>
      <c r="D4927" s="29" t="s">
        <v>18889</v>
      </c>
      <c r="E4927" s="31">
        <v>4040</v>
      </c>
      <c r="F4927" s="29" t="s">
        <v>18889</v>
      </c>
      <c r="G4927" t="s">
        <v>76</v>
      </c>
    </row>
    <row r="4928" spans="1:7" x14ac:dyDescent="0.25">
      <c r="A4928" s="29" t="s">
        <v>6095</v>
      </c>
      <c r="B4928" s="29" t="s">
        <v>6096</v>
      </c>
      <c r="C4928" s="82">
        <v>44222</v>
      </c>
      <c r="D4928" s="29" t="s">
        <v>18894</v>
      </c>
      <c r="E4928" s="31">
        <v>9100</v>
      </c>
      <c r="F4928" s="29" t="s">
        <v>18894</v>
      </c>
      <c r="G4928" t="s">
        <v>490</v>
      </c>
    </row>
    <row r="4929" spans="1:7" x14ac:dyDescent="0.25">
      <c r="A4929" s="29" t="s">
        <v>6026</v>
      </c>
      <c r="B4929" s="29" t="s">
        <v>6027</v>
      </c>
      <c r="C4929" s="82">
        <v>44221</v>
      </c>
      <c r="D4929" s="29" t="s">
        <v>18889</v>
      </c>
      <c r="E4929" s="31">
        <v>4420</v>
      </c>
      <c r="F4929" s="29" t="s">
        <v>18889</v>
      </c>
      <c r="G4929" t="s">
        <v>76</v>
      </c>
    </row>
    <row r="4930" spans="1:7" x14ac:dyDescent="0.25">
      <c r="A4930" s="29" t="s">
        <v>5993</v>
      </c>
      <c r="B4930" s="29" t="s">
        <v>5994</v>
      </c>
      <c r="C4930" s="82">
        <v>44221</v>
      </c>
      <c r="D4930" s="29" t="s">
        <v>18889</v>
      </c>
      <c r="E4930" s="31">
        <v>4040</v>
      </c>
      <c r="F4930" s="29" t="s">
        <v>18889</v>
      </c>
      <c r="G4930" t="s">
        <v>76</v>
      </c>
    </row>
    <row r="4931" spans="1:7" x14ac:dyDescent="0.25">
      <c r="A4931" s="29" t="s">
        <v>16568</v>
      </c>
      <c r="B4931" s="29" t="s">
        <v>16569</v>
      </c>
      <c r="C4931" s="82">
        <v>44222</v>
      </c>
      <c r="D4931" s="29" t="s">
        <v>18887</v>
      </c>
      <c r="E4931" s="31">
        <v>2800</v>
      </c>
      <c r="F4931" s="29" t="s">
        <v>18887</v>
      </c>
      <c r="G4931" t="s">
        <v>25</v>
      </c>
    </row>
    <row r="4932" spans="1:7" x14ac:dyDescent="0.25">
      <c r="A4932" s="29" t="s">
        <v>6028</v>
      </c>
      <c r="B4932" s="29" t="s">
        <v>6029</v>
      </c>
      <c r="C4932" s="82">
        <v>44221</v>
      </c>
      <c r="D4932" s="29" t="s">
        <v>18889</v>
      </c>
      <c r="E4932" s="31">
        <v>4040</v>
      </c>
      <c r="F4932" s="29" t="s">
        <v>18889</v>
      </c>
      <c r="G4932" t="s">
        <v>76</v>
      </c>
    </row>
    <row r="4933" spans="1:7" x14ac:dyDescent="0.25">
      <c r="A4933" s="29" t="s">
        <v>6030</v>
      </c>
      <c r="B4933" s="29" t="s">
        <v>6031</v>
      </c>
      <c r="C4933" s="82">
        <v>44221</v>
      </c>
      <c r="D4933" s="29" t="s">
        <v>18889</v>
      </c>
      <c r="E4933" s="31">
        <v>4000</v>
      </c>
      <c r="F4933" s="29" t="s">
        <v>18889</v>
      </c>
      <c r="G4933" t="s">
        <v>76</v>
      </c>
    </row>
    <row r="4934" spans="1:7" x14ac:dyDescent="0.25">
      <c r="A4934" s="29" t="s">
        <v>6106</v>
      </c>
      <c r="B4934" s="29" t="s">
        <v>6107</v>
      </c>
      <c r="C4934" s="82">
        <v>44222</v>
      </c>
      <c r="D4934" s="29" t="s">
        <v>18887</v>
      </c>
      <c r="E4934" s="31">
        <v>2800</v>
      </c>
      <c r="F4934" s="29" t="s">
        <v>18887</v>
      </c>
      <c r="G4934" t="s">
        <v>25</v>
      </c>
    </row>
    <row r="4935" spans="1:7" x14ac:dyDescent="0.25">
      <c r="A4935" s="29" t="s">
        <v>6032</v>
      </c>
      <c r="B4935" s="29" t="s">
        <v>6033</v>
      </c>
      <c r="C4935" s="82">
        <v>44221</v>
      </c>
      <c r="D4935" s="29" t="s">
        <v>18889</v>
      </c>
      <c r="E4935" s="31">
        <v>4040</v>
      </c>
      <c r="F4935" s="29" t="s">
        <v>18889</v>
      </c>
      <c r="G4935" t="s">
        <v>76</v>
      </c>
    </row>
    <row r="4936" spans="1:7" x14ac:dyDescent="0.25">
      <c r="A4936" s="29" t="s">
        <v>6034</v>
      </c>
      <c r="B4936" s="29" t="s">
        <v>6035</v>
      </c>
      <c r="C4936" s="82">
        <v>44221</v>
      </c>
      <c r="D4936" s="29" t="s">
        <v>18889</v>
      </c>
      <c r="E4936" s="31">
        <v>4452</v>
      </c>
      <c r="F4936" s="29" t="s">
        <v>18889</v>
      </c>
      <c r="G4936" t="s">
        <v>76</v>
      </c>
    </row>
    <row r="4937" spans="1:7" x14ac:dyDescent="0.25">
      <c r="A4937" s="29" t="s">
        <v>5810</v>
      </c>
      <c r="B4937" s="29" t="s">
        <v>5811</v>
      </c>
      <c r="C4937" s="82">
        <v>44222</v>
      </c>
      <c r="D4937" s="29" t="s">
        <v>18887</v>
      </c>
      <c r="E4937" s="31">
        <v>2180</v>
      </c>
      <c r="F4937" s="29" t="s">
        <v>18887</v>
      </c>
      <c r="G4937" t="s">
        <v>41</v>
      </c>
    </row>
    <row r="4938" spans="1:7" x14ac:dyDescent="0.25">
      <c r="A4938" s="29" t="s">
        <v>6036</v>
      </c>
      <c r="B4938" s="29" t="s">
        <v>6037</v>
      </c>
      <c r="C4938" s="82">
        <v>44221</v>
      </c>
      <c r="D4938" s="29" t="s">
        <v>18889</v>
      </c>
      <c r="E4938" s="31">
        <v>4420</v>
      </c>
      <c r="F4938" s="29" t="s">
        <v>18889</v>
      </c>
      <c r="G4938" t="s">
        <v>76</v>
      </c>
    </row>
    <row r="4939" spans="1:7" x14ac:dyDescent="0.25">
      <c r="A4939" s="29" t="s">
        <v>6038</v>
      </c>
      <c r="B4939" s="29" t="s">
        <v>6039</v>
      </c>
      <c r="C4939" s="82">
        <v>44221</v>
      </c>
      <c r="D4939" s="29" t="s">
        <v>18889</v>
      </c>
      <c r="E4939" s="31">
        <v>4431</v>
      </c>
      <c r="F4939" s="29" t="s">
        <v>18889</v>
      </c>
      <c r="G4939" t="s">
        <v>76</v>
      </c>
    </row>
    <row r="4940" spans="1:7" x14ac:dyDescent="0.25">
      <c r="A4940" s="29" t="s">
        <v>5964</v>
      </c>
      <c r="B4940" s="29" t="s">
        <v>5965</v>
      </c>
      <c r="C4940" s="82">
        <v>44222</v>
      </c>
      <c r="D4940" s="29" t="s">
        <v>18887</v>
      </c>
      <c r="E4940" s="31">
        <v>2020</v>
      </c>
      <c r="F4940" s="29" t="s">
        <v>18887</v>
      </c>
      <c r="G4940" t="s">
        <v>392</v>
      </c>
    </row>
    <row r="4941" spans="1:7" x14ac:dyDescent="0.25">
      <c r="A4941" s="29" t="s">
        <v>5813</v>
      </c>
      <c r="B4941" s="29" t="s">
        <v>5814</v>
      </c>
      <c r="C4941" s="82">
        <v>44222</v>
      </c>
      <c r="D4941" s="29" t="s">
        <v>18887</v>
      </c>
      <c r="E4941" s="31">
        <v>2800</v>
      </c>
      <c r="F4941" s="29" t="s">
        <v>18887</v>
      </c>
      <c r="G4941" t="s">
        <v>41</v>
      </c>
    </row>
    <row r="4942" spans="1:7" x14ac:dyDescent="0.25">
      <c r="A4942" s="29" t="s">
        <v>6040</v>
      </c>
      <c r="B4942" s="29" t="s">
        <v>6041</v>
      </c>
      <c r="C4942" s="82">
        <v>44221</v>
      </c>
      <c r="D4942" s="29" t="s">
        <v>18889</v>
      </c>
      <c r="E4942" s="31">
        <v>4000</v>
      </c>
      <c r="F4942" s="29" t="s">
        <v>18889</v>
      </c>
      <c r="G4942" t="s">
        <v>76</v>
      </c>
    </row>
    <row r="4943" spans="1:7" x14ac:dyDescent="0.25">
      <c r="A4943" s="29" t="s">
        <v>5966</v>
      </c>
      <c r="B4943" s="29" t="s">
        <v>5967</v>
      </c>
      <c r="C4943" s="82">
        <v>44222</v>
      </c>
      <c r="D4943" s="29" t="s">
        <v>18887</v>
      </c>
      <c r="E4943" s="31">
        <v>2020</v>
      </c>
      <c r="F4943" s="29" t="s">
        <v>18887</v>
      </c>
      <c r="G4943" t="s">
        <v>392</v>
      </c>
    </row>
    <row r="4944" spans="1:7" x14ac:dyDescent="0.25">
      <c r="A4944" s="29" t="s">
        <v>6108</v>
      </c>
      <c r="B4944" s="29" t="s">
        <v>6109</v>
      </c>
      <c r="C4944" s="82">
        <v>44222</v>
      </c>
      <c r="D4944" s="29" t="s">
        <v>18887</v>
      </c>
      <c r="E4944" s="31">
        <v>2610</v>
      </c>
      <c r="F4944" s="29" t="s">
        <v>18887</v>
      </c>
      <c r="G4944" t="s">
        <v>25</v>
      </c>
    </row>
    <row r="4945" spans="1:7" x14ac:dyDescent="0.25">
      <c r="A4945" s="29" t="s">
        <v>5816</v>
      </c>
      <c r="B4945" s="29" t="s">
        <v>5817</v>
      </c>
      <c r="C4945" s="82">
        <v>44222</v>
      </c>
      <c r="D4945" s="29" t="s">
        <v>18887</v>
      </c>
      <c r="E4945" s="31">
        <v>2170</v>
      </c>
      <c r="F4945" s="29" t="s">
        <v>18887</v>
      </c>
      <c r="G4945" t="s">
        <v>41</v>
      </c>
    </row>
    <row r="4946" spans="1:7" x14ac:dyDescent="0.25">
      <c r="A4946" s="29" t="s">
        <v>5851</v>
      </c>
      <c r="B4946" s="29" t="s">
        <v>5852</v>
      </c>
      <c r="C4946" s="82">
        <v>44222</v>
      </c>
      <c r="D4946" s="29" t="s">
        <v>18887</v>
      </c>
      <c r="E4946" s="31">
        <v>2600</v>
      </c>
      <c r="F4946" s="29" t="s">
        <v>18887</v>
      </c>
      <c r="G4946" t="s">
        <v>41</v>
      </c>
    </row>
    <row r="4947" spans="1:7" x14ac:dyDescent="0.25">
      <c r="A4947" s="29" t="s">
        <v>5971</v>
      </c>
      <c r="B4947" s="29" t="s">
        <v>5972</v>
      </c>
      <c r="C4947" s="82">
        <v>44221</v>
      </c>
      <c r="D4947" s="29" t="s">
        <v>18889</v>
      </c>
      <c r="E4947" s="31">
        <v>4431</v>
      </c>
      <c r="F4947" s="29" t="s">
        <v>18889</v>
      </c>
      <c r="G4947" t="s">
        <v>76</v>
      </c>
    </row>
    <row r="4948" spans="1:7" x14ac:dyDescent="0.25">
      <c r="A4948" s="29" t="s">
        <v>6083</v>
      </c>
      <c r="B4948" s="29" t="s">
        <v>6084</v>
      </c>
      <c r="C4948" s="82">
        <v>44222</v>
      </c>
      <c r="D4948" s="29" t="s">
        <v>18887</v>
      </c>
      <c r="E4948" s="31">
        <v>2000</v>
      </c>
      <c r="F4948" s="29" t="s">
        <v>18887</v>
      </c>
      <c r="G4948" t="s">
        <v>221</v>
      </c>
    </row>
    <row r="4949" spans="1:7" x14ac:dyDescent="0.25">
      <c r="A4949" s="29" t="s">
        <v>5995</v>
      </c>
      <c r="B4949" s="29" t="s">
        <v>5996</v>
      </c>
      <c r="C4949" s="82">
        <v>44221</v>
      </c>
      <c r="D4949" s="29" t="s">
        <v>18889</v>
      </c>
      <c r="E4949" s="31">
        <v>4420</v>
      </c>
      <c r="F4949" s="29" t="s">
        <v>18889</v>
      </c>
      <c r="G4949" t="s">
        <v>76</v>
      </c>
    </row>
    <row r="4950" spans="1:7" x14ac:dyDescent="0.25">
      <c r="A4950" s="29" t="s">
        <v>5938</v>
      </c>
      <c r="B4950" s="29" t="s">
        <v>5939</v>
      </c>
      <c r="C4950" s="82">
        <v>44222</v>
      </c>
      <c r="D4950" s="29" t="s">
        <v>18891</v>
      </c>
      <c r="E4950" s="31">
        <v>6120</v>
      </c>
      <c r="F4950" s="29" t="s">
        <v>18891</v>
      </c>
      <c r="G4950" t="s">
        <v>76</v>
      </c>
    </row>
    <row r="4951" spans="1:7" x14ac:dyDescent="0.25">
      <c r="A4951" s="29" t="s">
        <v>5997</v>
      </c>
      <c r="B4951" s="29" t="s">
        <v>5998</v>
      </c>
      <c r="C4951" s="82">
        <v>44222</v>
      </c>
      <c r="D4951" s="29" t="s">
        <v>18889</v>
      </c>
      <c r="E4951" s="31">
        <v>4000</v>
      </c>
      <c r="F4951" s="29" t="s">
        <v>18889</v>
      </c>
      <c r="G4951" t="s">
        <v>76</v>
      </c>
    </row>
    <row r="4952" spans="1:7" x14ac:dyDescent="0.25">
      <c r="A4952" s="29" t="s">
        <v>5999</v>
      </c>
      <c r="B4952" s="29" t="s">
        <v>6000</v>
      </c>
      <c r="C4952" s="82">
        <v>44222</v>
      </c>
      <c r="D4952" s="29" t="s">
        <v>18889</v>
      </c>
      <c r="E4952" s="31">
        <v>4430</v>
      </c>
      <c r="F4952" s="29" t="s">
        <v>18889</v>
      </c>
      <c r="G4952" t="s">
        <v>76</v>
      </c>
    </row>
    <row r="4953" spans="1:7" x14ac:dyDescent="0.25">
      <c r="A4953" s="29" t="s">
        <v>6042</v>
      </c>
      <c r="B4953" s="29" t="s">
        <v>6043</v>
      </c>
      <c r="C4953" s="82">
        <v>44222</v>
      </c>
      <c r="D4953" s="29" t="s">
        <v>18889</v>
      </c>
      <c r="E4953" s="31">
        <v>4280</v>
      </c>
      <c r="F4953" s="29" t="s">
        <v>18889</v>
      </c>
      <c r="G4953" t="s">
        <v>76</v>
      </c>
    </row>
    <row r="4954" spans="1:7" x14ac:dyDescent="0.25">
      <c r="A4954" s="29" t="s">
        <v>6001</v>
      </c>
      <c r="B4954" s="29" t="s">
        <v>6002</v>
      </c>
      <c r="C4954" s="82">
        <v>44223</v>
      </c>
      <c r="D4954" s="29" t="s">
        <v>18889</v>
      </c>
      <c r="E4954" s="31">
        <v>4621</v>
      </c>
      <c r="F4954" s="29" t="s">
        <v>18889</v>
      </c>
      <c r="G4954" t="s">
        <v>76</v>
      </c>
    </row>
    <row r="4955" spans="1:7" x14ac:dyDescent="0.25">
      <c r="A4955" s="29" t="s">
        <v>6004</v>
      </c>
      <c r="B4955" s="29" t="s">
        <v>6005</v>
      </c>
      <c r="C4955" s="82">
        <v>44223</v>
      </c>
      <c r="D4955" s="29" t="s">
        <v>18889</v>
      </c>
      <c r="E4955" s="31">
        <v>4000</v>
      </c>
      <c r="F4955" s="29" t="s">
        <v>18889</v>
      </c>
      <c r="G4955" t="s">
        <v>76</v>
      </c>
    </row>
    <row r="4956" spans="1:7" x14ac:dyDescent="0.25">
      <c r="A4956" s="29" t="s">
        <v>6006</v>
      </c>
      <c r="B4956" s="29" t="s">
        <v>6007</v>
      </c>
      <c r="C4956" s="82">
        <v>44223</v>
      </c>
      <c r="D4956" s="29" t="s">
        <v>18889</v>
      </c>
      <c r="E4956" s="31">
        <v>4040</v>
      </c>
      <c r="F4956" s="29" t="s">
        <v>18889</v>
      </c>
      <c r="G4956" t="s">
        <v>76</v>
      </c>
    </row>
    <row r="4957" spans="1:7" x14ac:dyDescent="0.25">
      <c r="A4957" s="29" t="s">
        <v>6044</v>
      </c>
      <c r="B4957" s="29" t="s">
        <v>6045</v>
      </c>
      <c r="C4957" s="82">
        <v>44223</v>
      </c>
      <c r="D4957" s="29" t="s">
        <v>18889</v>
      </c>
      <c r="E4957" s="31">
        <v>4600</v>
      </c>
      <c r="F4957" s="29" t="s">
        <v>18889</v>
      </c>
      <c r="G4957" t="s">
        <v>76</v>
      </c>
    </row>
    <row r="4958" spans="1:7" x14ac:dyDescent="0.25">
      <c r="A4958" s="29" t="s">
        <v>5841</v>
      </c>
      <c r="B4958" s="29" t="s">
        <v>5842</v>
      </c>
      <c r="C4958" s="82">
        <v>44222</v>
      </c>
      <c r="D4958" s="29" t="s">
        <v>18889</v>
      </c>
      <c r="E4958" s="31">
        <v>4053</v>
      </c>
      <c r="F4958" s="29" t="s">
        <v>18889</v>
      </c>
      <c r="G4958" t="s">
        <v>41</v>
      </c>
    </row>
    <row r="4959" spans="1:7" x14ac:dyDescent="0.25">
      <c r="A4959" s="29" t="s">
        <v>6046</v>
      </c>
      <c r="B4959" s="29" t="s">
        <v>6047</v>
      </c>
      <c r="C4959" s="82">
        <v>44223</v>
      </c>
      <c r="D4959" s="29" t="s">
        <v>18889</v>
      </c>
      <c r="E4959" s="31">
        <v>4000</v>
      </c>
      <c r="F4959" s="29" t="s">
        <v>18889</v>
      </c>
      <c r="G4959" t="s">
        <v>76</v>
      </c>
    </row>
    <row r="4960" spans="1:7" x14ac:dyDescent="0.25">
      <c r="A4960" s="29" t="s">
        <v>6008</v>
      </c>
      <c r="B4960" s="29" t="s">
        <v>6009</v>
      </c>
      <c r="C4960" s="82">
        <v>44222</v>
      </c>
      <c r="D4960" s="29" t="s">
        <v>18889</v>
      </c>
      <c r="E4960" s="31">
        <v>4000</v>
      </c>
      <c r="F4960" s="29" t="s">
        <v>18889</v>
      </c>
      <c r="G4960" t="s">
        <v>76</v>
      </c>
    </row>
    <row r="4961" spans="1:7" x14ac:dyDescent="0.25">
      <c r="A4961" s="29" t="s">
        <v>6161</v>
      </c>
      <c r="B4961" s="29" t="s">
        <v>6162</v>
      </c>
      <c r="C4961" s="82">
        <v>44222</v>
      </c>
      <c r="D4961" s="29" t="s">
        <v>18889</v>
      </c>
      <c r="E4961" s="31">
        <v>4910</v>
      </c>
      <c r="F4961" s="29" t="s">
        <v>18889</v>
      </c>
      <c r="G4961" t="s">
        <v>25</v>
      </c>
    </row>
    <row r="4962" spans="1:7" x14ac:dyDescent="0.25">
      <c r="A4962" s="29" t="s">
        <v>5833</v>
      </c>
      <c r="B4962" s="29" t="s">
        <v>5834</v>
      </c>
      <c r="C4962" s="82">
        <v>44222</v>
      </c>
      <c r="D4962" s="29" t="s">
        <v>18891</v>
      </c>
      <c r="E4962" s="31">
        <v>6061</v>
      </c>
      <c r="F4962" s="29" t="s">
        <v>18891</v>
      </c>
      <c r="G4962" t="s">
        <v>41</v>
      </c>
    </row>
    <row r="4963" spans="1:7" x14ac:dyDescent="0.25">
      <c r="A4963" s="29" t="s">
        <v>5872</v>
      </c>
      <c r="B4963" s="29" t="s">
        <v>5873</v>
      </c>
      <c r="C4963" s="82">
        <v>44223</v>
      </c>
      <c r="D4963" s="29" t="s">
        <v>18891</v>
      </c>
      <c r="E4963" s="31">
        <v>7080</v>
      </c>
      <c r="F4963" s="29" t="s">
        <v>18891</v>
      </c>
      <c r="G4963" t="s">
        <v>41</v>
      </c>
    </row>
    <row r="4964" spans="1:7" x14ac:dyDescent="0.25">
      <c r="A4964" s="29" t="s">
        <v>5855</v>
      </c>
      <c r="B4964" s="29" t="s">
        <v>5856</v>
      </c>
      <c r="C4964" s="82">
        <v>44222</v>
      </c>
      <c r="D4964" s="29" t="s">
        <v>18964</v>
      </c>
      <c r="E4964" s="31">
        <v>1080</v>
      </c>
      <c r="F4964" s="29" t="s">
        <v>18884</v>
      </c>
      <c r="G4964" t="s">
        <v>41</v>
      </c>
    </row>
    <row r="4965" spans="1:7" x14ac:dyDescent="0.25">
      <c r="A4965" s="29" t="s">
        <v>6052</v>
      </c>
      <c r="B4965" s="29" t="s">
        <v>6053</v>
      </c>
      <c r="C4965" s="82">
        <v>44222</v>
      </c>
      <c r="D4965" s="29" t="s">
        <v>18889</v>
      </c>
      <c r="E4965" s="31">
        <v>4861</v>
      </c>
      <c r="F4965" s="29" t="s">
        <v>18889</v>
      </c>
      <c r="G4965" t="s">
        <v>1602</v>
      </c>
    </row>
    <row r="4966" spans="1:7" x14ac:dyDescent="0.25">
      <c r="A4966" s="29" t="s">
        <v>6060</v>
      </c>
      <c r="B4966" s="29" t="s">
        <v>6061</v>
      </c>
      <c r="C4966" s="82">
        <v>44222</v>
      </c>
      <c r="D4966" s="29" t="s">
        <v>18891</v>
      </c>
      <c r="E4966" s="31">
        <v>7130</v>
      </c>
      <c r="F4966" s="29" t="s">
        <v>18891</v>
      </c>
      <c r="G4966" t="s">
        <v>41</v>
      </c>
    </row>
    <row r="4967" spans="1:7" x14ac:dyDescent="0.25">
      <c r="A4967" s="29" t="s">
        <v>6012</v>
      </c>
      <c r="B4967" s="29" t="s">
        <v>6013</v>
      </c>
      <c r="C4967" s="82">
        <v>44224</v>
      </c>
      <c r="D4967" s="29" t="s">
        <v>18964</v>
      </c>
      <c r="E4967" s="31">
        <v>1160</v>
      </c>
      <c r="F4967" s="29" t="s">
        <v>18884</v>
      </c>
      <c r="G4967" t="s">
        <v>76</v>
      </c>
    </row>
    <row r="4968" spans="1:7" x14ac:dyDescent="0.25">
      <c r="A4968" s="29" t="s">
        <v>5836</v>
      </c>
      <c r="B4968" s="29" t="s">
        <v>5837</v>
      </c>
      <c r="C4968" s="82">
        <v>44224</v>
      </c>
      <c r="D4968" s="29" t="s">
        <v>18891</v>
      </c>
      <c r="E4968" s="31">
        <v>7370</v>
      </c>
      <c r="F4968" s="29" t="s">
        <v>18891</v>
      </c>
      <c r="G4968" t="s">
        <v>41</v>
      </c>
    </row>
    <row r="4969" spans="1:7" x14ac:dyDescent="0.25">
      <c r="A4969" s="29" t="s">
        <v>6010</v>
      </c>
      <c r="B4969" s="29" t="s">
        <v>6011</v>
      </c>
      <c r="C4969" s="82">
        <v>44223</v>
      </c>
      <c r="D4969" s="29" t="s">
        <v>18889</v>
      </c>
      <c r="E4969" s="31">
        <v>4431</v>
      </c>
      <c r="F4969" s="29" t="s">
        <v>18889</v>
      </c>
      <c r="G4969" t="s">
        <v>76</v>
      </c>
    </row>
    <row r="4970" spans="1:7" x14ac:dyDescent="0.25">
      <c r="A4970" s="29" t="s">
        <v>16579</v>
      </c>
      <c r="B4970" s="29" t="s">
        <v>16580</v>
      </c>
      <c r="C4970" s="82">
        <v>44224</v>
      </c>
      <c r="D4970" s="29" t="s">
        <v>18964</v>
      </c>
      <c r="E4970" s="31">
        <v>1000</v>
      </c>
      <c r="F4970" s="29" t="s">
        <v>18884</v>
      </c>
      <c r="G4970" t="s">
        <v>25</v>
      </c>
    </row>
    <row r="4971" spans="1:7" x14ac:dyDescent="0.25">
      <c r="A4971" s="29" t="s">
        <v>16608</v>
      </c>
      <c r="B4971" s="29" t="s">
        <v>16609</v>
      </c>
      <c r="C4971" s="82">
        <v>44224</v>
      </c>
      <c r="D4971" s="29" t="s">
        <v>18889</v>
      </c>
      <c r="E4971" s="31">
        <v>4020</v>
      </c>
      <c r="F4971" s="29" t="s">
        <v>18889</v>
      </c>
      <c r="G4971" t="s">
        <v>25</v>
      </c>
    </row>
    <row r="4972" spans="1:7" x14ac:dyDescent="0.25">
      <c r="A4972" s="29" t="s">
        <v>6164</v>
      </c>
      <c r="B4972" s="29" t="s">
        <v>6165</v>
      </c>
      <c r="C4972" s="82">
        <v>44222</v>
      </c>
      <c r="D4972" s="29" t="s">
        <v>18889</v>
      </c>
      <c r="E4972" s="31">
        <v>4700</v>
      </c>
      <c r="F4972" s="29" t="s">
        <v>18889</v>
      </c>
      <c r="G4972" t="s">
        <v>25</v>
      </c>
    </row>
    <row r="4973" spans="1:7" x14ac:dyDescent="0.25">
      <c r="A4973" s="29" t="s">
        <v>6167</v>
      </c>
      <c r="B4973" s="29" t="s">
        <v>6168</v>
      </c>
      <c r="C4973" s="82">
        <v>44224</v>
      </c>
      <c r="D4973" s="29" t="s">
        <v>18889</v>
      </c>
      <c r="E4973" s="31">
        <v>4840</v>
      </c>
      <c r="F4973" s="29" t="s">
        <v>18889</v>
      </c>
      <c r="G4973" t="s">
        <v>25</v>
      </c>
    </row>
    <row r="4974" spans="1:7" x14ac:dyDescent="0.25">
      <c r="A4974" s="29" t="s">
        <v>6086</v>
      </c>
      <c r="B4974" s="29" t="s">
        <v>6087</v>
      </c>
      <c r="C4974" s="82">
        <v>44224</v>
      </c>
      <c r="D4974" s="29" t="s">
        <v>18889</v>
      </c>
      <c r="E4974" s="31">
        <v>4630</v>
      </c>
      <c r="F4974" s="29" t="s">
        <v>18889</v>
      </c>
      <c r="G4974" t="s">
        <v>41</v>
      </c>
    </row>
    <row r="4975" spans="1:7" x14ac:dyDescent="0.25">
      <c r="A4975" s="29" t="s">
        <v>16610</v>
      </c>
      <c r="B4975" s="29" t="s">
        <v>16611</v>
      </c>
      <c r="C4975" s="82">
        <v>44222</v>
      </c>
      <c r="D4975" s="29" t="s">
        <v>18889</v>
      </c>
      <c r="E4975" s="31">
        <v>4730</v>
      </c>
      <c r="F4975" s="29" t="s">
        <v>18889</v>
      </c>
      <c r="G4975" t="s">
        <v>522</v>
      </c>
    </row>
    <row r="4976" spans="1:7" x14ac:dyDescent="0.25">
      <c r="A4976" s="29" t="s">
        <v>16613</v>
      </c>
      <c r="B4976" s="29" t="s">
        <v>16614</v>
      </c>
      <c r="C4976" s="82">
        <v>44223</v>
      </c>
      <c r="D4976" s="29" t="s">
        <v>18889</v>
      </c>
      <c r="E4976" s="31">
        <v>4837</v>
      </c>
      <c r="F4976" s="29" t="s">
        <v>18889</v>
      </c>
      <c r="G4976" t="s">
        <v>25</v>
      </c>
    </row>
    <row r="4977" spans="1:7" x14ac:dyDescent="0.25">
      <c r="A4977" s="29" t="s">
        <v>5941</v>
      </c>
      <c r="B4977" s="29" t="s">
        <v>5942</v>
      </c>
      <c r="C4977" s="82">
        <v>44224</v>
      </c>
      <c r="D4977" s="29" t="s">
        <v>18891</v>
      </c>
      <c r="E4977" s="31">
        <v>6700</v>
      </c>
      <c r="F4977" s="29" t="s">
        <v>18892</v>
      </c>
      <c r="G4977" t="s">
        <v>76</v>
      </c>
    </row>
    <row r="4978" spans="1:7" x14ac:dyDescent="0.25">
      <c r="A4978" s="29" t="s">
        <v>16559</v>
      </c>
      <c r="B4978" s="29" t="s">
        <v>16560</v>
      </c>
      <c r="C4978" s="82">
        <v>44223</v>
      </c>
      <c r="D4978" s="29" t="s">
        <v>18889</v>
      </c>
      <c r="E4978" s="31">
        <v>4700</v>
      </c>
      <c r="F4978" s="29" t="s">
        <v>18889</v>
      </c>
      <c r="G4978" t="s">
        <v>563</v>
      </c>
    </row>
    <row r="4979" spans="1:7" x14ac:dyDescent="0.25">
      <c r="A4979" s="29" t="s">
        <v>16615</v>
      </c>
      <c r="B4979" s="29" t="s">
        <v>16616</v>
      </c>
      <c r="C4979" s="82">
        <v>44224</v>
      </c>
      <c r="D4979" s="29" t="s">
        <v>18889</v>
      </c>
      <c r="E4979" s="31">
        <v>4000</v>
      </c>
      <c r="F4979" s="29" t="s">
        <v>18889</v>
      </c>
      <c r="G4979" t="s">
        <v>841</v>
      </c>
    </row>
    <row r="4980" spans="1:7" x14ac:dyDescent="0.25">
      <c r="A4980" s="29" t="s">
        <v>5944</v>
      </c>
      <c r="B4980" s="29" t="s">
        <v>5945</v>
      </c>
      <c r="C4980" s="82">
        <v>44224</v>
      </c>
      <c r="D4980" s="29" t="s">
        <v>18891</v>
      </c>
      <c r="E4980" s="31">
        <v>7140</v>
      </c>
      <c r="F4980" s="29" t="s">
        <v>18891</v>
      </c>
      <c r="G4980" t="s">
        <v>76</v>
      </c>
    </row>
    <row r="4981" spans="1:7" x14ac:dyDescent="0.25">
      <c r="A4981" s="29" t="s">
        <v>6056</v>
      </c>
      <c r="B4981" s="29" t="s">
        <v>6057</v>
      </c>
      <c r="C4981" s="82">
        <v>44223</v>
      </c>
      <c r="D4981" s="29" t="s">
        <v>18891</v>
      </c>
      <c r="E4981" s="31">
        <v>6560</v>
      </c>
      <c r="F4981" s="29" t="s">
        <v>18891</v>
      </c>
      <c r="G4981" t="s">
        <v>41</v>
      </c>
    </row>
    <row r="4982" spans="1:7" x14ac:dyDescent="0.25">
      <c r="A4982" s="29" t="s">
        <v>16562</v>
      </c>
      <c r="B4982" s="29" t="s">
        <v>16563</v>
      </c>
      <c r="C4982" s="82">
        <v>44223</v>
      </c>
      <c r="D4982" s="29" t="s">
        <v>18889</v>
      </c>
      <c r="E4982" s="31">
        <v>4840</v>
      </c>
      <c r="F4982" s="29" t="s">
        <v>18889</v>
      </c>
      <c r="G4982" t="s">
        <v>25</v>
      </c>
    </row>
    <row r="4983" spans="1:7" x14ac:dyDescent="0.25">
      <c r="A4983" s="29" t="s">
        <v>16564</v>
      </c>
      <c r="B4983" s="29" t="s">
        <v>16565</v>
      </c>
      <c r="C4983" s="82">
        <v>44223</v>
      </c>
      <c r="D4983" s="29" t="s">
        <v>18889</v>
      </c>
      <c r="E4983" s="31">
        <v>4420</v>
      </c>
      <c r="F4983" s="29" t="s">
        <v>18889</v>
      </c>
      <c r="G4983" t="s">
        <v>25</v>
      </c>
    </row>
    <row r="4984" spans="1:7" x14ac:dyDescent="0.25">
      <c r="A4984" s="29" t="s">
        <v>5877</v>
      </c>
      <c r="B4984" s="29" t="s">
        <v>5878</v>
      </c>
      <c r="C4984" s="82">
        <v>44223</v>
      </c>
      <c r="D4984" s="29" t="s">
        <v>18889</v>
      </c>
      <c r="E4984" s="31">
        <v>4700</v>
      </c>
      <c r="F4984" s="29" t="s">
        <v>18889</v>
      </c>
      <c r="G4984" t="s">
        <v>41</v>
      </c>
    </row>
    <row r="4985" spans="1:7" x14ac:dyDescent="0.25">
      <c r="A4985" s="29" t="s">
        <v>5844</v>
      </c>
      <c r="B4985" s="29" t="s">
        <v>5845</v>
      </c>
      <c r="C4985" s="82">
        <v>44223</v>
      </c>
      <c r="D4985" s="29" t="s">
        <v>18889</v>
      </c>
      <c r="E4985" s="31">
        <v>4452</v>
      </c>
      <c r="F4985" s="29" t="s">
        <v>18889</v>
      </c>
      <c r="G4985" t="s">
        <v>41</v>
      </c>
    </row>
    <row r="4986" spans="1:7" x14ac:dyDescent="0.25">
      <c r="A4986" s="29" t="s">
        <v>5901</v>
      </c>
      <c r="B4986" s="29" t="s">
        <v>5902</v>
      </c>
      <c r="C4986" s="82">
        <v>44223</v>
      </c>
      <c r="D4986" s="29" t="s">
        <v>18964</v>
      </c>
      <c r="E4986" s="31">
        <v>1040</v>
      </c>
      <c r="F4986" s="29" t="s">
        <v>18884</v>
      </c>
      <c r="G4986" t="s">
        <v>70</v>
      </c>
    </row>
    <row r="4987" spans="1:7" x14ac:dyDescent="0.25">
      <c r="A4987" s="29" t="s">
        <v>5880</v>
      </c>
      <c r="B4987" s="29" t="s">
        <v>5881</v>
      </c>
      <c r="C4987" s="82">
        <v>44222</v>
      </c>
      <c r="D4987" s="29" t="s">
        <v>18889</v>
      </c>
      <c r="F4987" s="29" t="s">
        <v>18889</v>
      </c>
      <c r="G4987" t="s">
        <v>41</v>
      </c>
    </row>
    <row r="4988" spans="1:7" x14ac:dyDescent="0.25">
      <c r="A4988" s="29" t="s">
        <v>16836</v>
      </c>
      <c r="B4988" s="29" t="s">
        <v>16837</v>
      </c>
      <c r="C4988" s="82">
        <v>44227</v>
      </c>
      <c r="D4988" s="29" t="s">
        <v>18889</v>
      </c>
      <c r="E4988" s="31">
        <v>4100</v>
      </c>
      <c r="F4988" s="29" t="s">
        <v>18889</v>
      </c>
      <c r="G4988" t="s">
        <v>512</v>
      </c>
    </row>
    <row r="4989" spans="1:7" x14ac:dyDescent="0.25">
      <c r="A4989" s="29" t="s">
        <v>16867</v>
      </c>
      <c r="B4989" s="29" t="s">
        <v>16868</v>
      </c>
      <c r="C4989" s="82">
        <v>44225</v>
      </c>
      <c r="D4989" s="29" t="s">
        <v>18889</v>
      </c>
      <c r="E4989" s="31">
        <v>4210</v>
      </c>
      <c r="F4989" s="29" t="s">
        <v>18889</v>
      </c>
      <c r="G4989" t="s">
        <v>76</v>
      </c>
    </row>
    <row r="4990" spans="1:7" x14ac:dyDescent="0.25">
      <c r="A4990" s="29" t="s">
        <v>16881</v>
      </c>
      <c r="B4990" s="29" t="s">
        <v>16882</v>
      </c>
      <c r="C4990" s="82">
        <v>44225</v>
      </c>
      <c r="D4990" s="29" t="s">
        <v>18889</v>
      </c>
      <c r="E4990" s="31">
        <v>4102</v>
      </c>
      <c r="F4990" s="29" t="s">
        <v>18889</v>
      </c>
      <c r="G4990" t="s">
        <v>687</v>
      </c>
    </row>
    <row r="4991" spans="1:7" x14ac:dyDescent="0.25">
      <c r="A4991" s="29" t="s">
        <v>44</v>
      </c>
      <c r="B4991" s="29" t="s">
        <v>45</v>
      </c>
      <c r="C4991" s="82">
        <v>44226</v>
      </c>
      <c r="D4991" s="29" t="s">
        <v>18889</v>
      </c>
      <c r="E4991" s="31">
        <v>4218</v>
      </c>
      <c r="F4991" s="29" t="s">
        <v>18889</v>
      </c>
      <c r="G4991" t="s">
        <v>25</v>
      </c>
    </row>
    <row r="4992" spans="1:7" x14ac:dyDescent="0.25">
      <c r="A4992" s="29" t="s">
        <v>16870</v>
      </c>
      <c r="B4992" s="29" t="s">
        <v>16871</v>
      </c>
      <c r="C4992" s="82">
        <v>44226</v>
      </c>
      <c r="D4992" s="29" t="s">
        <v>18889</v>
      </c>
      <c r="E4992" s="31">
        <v>4500</v>
      </c>
      <c r="F4992" s="29" t="s">
        <v>18889</v>
      </c>
      <c r="G4992" t="s">
        <v>76</v>
      </c>
    </row>
    <row r="4993" spans="1:7" x14ac:dyDescent="0.25">
      <c r="A4993" s="29" t="s">
        <v>16889</v>
      </c>
      <c r="B4993" s="29" t="s">
        <v>16890</v>
      </c>
      <c r="C4993" s="82">
        <v>44227</v>
      </c>
      <c r="D4993" s="29" t="s">
        <v>18889</v>
      </c>
      <c r="E4993" s="31">
        <v>4500</v>
      </c>
      <c r="F4993" s="29" t="s">
        <v>18889</v>
      </c>
      <c r="G4993" t="s">
        <v>392</v>
      </c>
    </row>
    <row r="4994" spans="1:7" x14ac:dyDescent="0.25">
      <c r="A4994" s="29" t="s">
        <v>16891</v>
      </c>
      <c r="B4994" s="29" t="s">
        <v>16892</v>
      </c>
      <c r="C4994" s="82">
        <v>44224</v>
      </c>
      <c r="D4994" s="29" t="s">
        <v>18889</v>
      </c>
      <c r="E4994" s="31">
        <v>4850</v>
      </c>
      <c r="F4994" s="29" t="s">
        <v>18889</v>
      </c>
      <c r="G4994" t="s">
        <v>25</v>
      </c>
    </row>
    <row r="4995" spans="1:7" x14ac:dyDescent="0.25">
      <c r="A4995" s="29" t="s">
        <v>16893</v>
      </c>
      <c r="B4995" s="29" t="s">
        <v>16894</v>
      </c>
      <c r="C4995" s="82">
        <v>44225</v>
      </c>
      <c r="D4995" s="29" t="s">
        <v>18889</v>
      </c>
      <c r="E4995" s="31">
        <v>4720</v>
      </c>
      <c r="F4995" s="29" t="s">
        <v>18889</v>
      </c>
      <c r="G4995" t="s">
        <v>25</v>
      </c>
    </row>
    <row r="4996" spans="1:7" x14ac:dyDescent="0.25">
      <c r="A4996" s="29" t="s">
        <v>16895</v>
      </c>
      <c r="B4996" s="29" t="s">
        <v>16896</v>
      </c>
      <c r="C4996" s="82">
        <v>44224</v>
      </c>
      <c r="D4996" s="29" t="s">
        <v>18889</v>
      </c>
      <c r="E4996" s="31">
        <v>4721</v>
      </c>
      <c r="F4996" s="29" t="s">
        <v>18889</v>
      </c>
      <c r="G4996" t="s">
        <v>25</v>
      </c>
    </row>
    <row r="4997" spans="1:7" x14ac:dyDescent="0.25">
      <c r="A4997" s="29" t="s">
        <v>49</v>
      </c>
      <c r="B4997" s="29" t="s">
        <v>50</v>
      </c>
      <c r="C4997" s="82">
        <v>44228</v>
      </c>
      <c r="D4997" s="29" t="s">
        <v>18889</v>
      </c>
      <c r="E4997" s="31">
        <v>4540</v>
      </c>
      <c r="F4997" s="29" t="s">
        <v>18889</v>
      </c>
      <c r="G4997" t="s">
        <v>25</v>
      </c>
    </row>
    <row r="4998" spans="1:7" x14ac:dyDescent="0.25">
      <c r="A4998" s="29" t="s">
        <v>11679</v>
      </c>
      <c r="B4998" s="29" t="s">
        <v>11680</v>
      </c>
      <c r="C4998" s="82">
        <v>44225</v>
      </c>
      <c r="D4998" s="29" t="s">
        <v>18895</v>
      </c>
      <c r="E4998" s="31">
        <v>1030</v>
      </c>
      <c r="F4998" s="29" t="s">
        <v>18884</v>
      </c>
      <c r="G4998" t="s">
        <v>490</v>
      </c>
    </row>
    <row r="4999" spans="1:7" x14ac:dyDescent="0.25">
      <c r="A4999" s="29" t="s">
        <v>16877</v>
      </c>
      <c r="B4999" s="29" t="s">
        <v>16878</v>
      </c>
      <c r="C4999" s="82">
        <v>44225</v>
      </c>
      <c r="D4999" s="29" t="s">
        <v>18891</v>
      </c>
      <c r="E4999" s="31">
        <v>7181</v>
      </c>
      <c r="F4999" s="29" t="s">
        <v>18891</v>
      </c>
      <c r="G4999" t="s">
        <v>1071</v>
      </c>
    </row>
    <row r="5000" spans="1:7" x14ac:dyDescent="0.25">
      <c r="A5000" s="29" t="s">
        <v>37</v>
      </c>
      <c r="B5000" s="29" t="s">
        <v>38</v>
      </c>
      <c r="C5000" s="82">
        <v>44225</v>
      </c>
      <c r="D5000" s="29" t="s">
        <v>18891</v>
      </c>
      <c r="E5000" s="31">
        <v>7370</v>
      </c>
      <c r="F5000" s="29" t="s">
        <v>18891</v>
      </c>
      <c r="G5000" t="s">
        <v>41</v>
      </c>
    </row>
    <row r="5001" spans="1:7" x14ac:dyDescent="0.25">
      <c r="A5001" s="29" t="s">
        <v>16874</v>
      </c>
      <c r="B5001" s="29" t="s">
        <v>16875</v>
      </c>
      <c r="C5001" s="82">
        <v>44225</v>
      </c>
      <c r="D5001" s="29" t="s">
        <v>18888</v>
      </c>
      <c r="E5001" s="31">
        <v>3790</v>
      </c>
      <c r="F5001" s="29" t="s">
        <v>18888</v>
      </c>
      <c r="G5001" t="s">
        <v>76</v>
      </c>
    </row>
    <row r="5002" spans="1:7" x14ac:dyDescent="0.25">
      <c r="A5002" s="29" t="s">
        <v>11681</v>
      </c>
      <c r="B5002" s="29" t="s">
        <v>11682</v>
      </c>
      <c r="C5002" s="82">
        <v>44225</v>
      </c>
      <c r="D5002" s="29" t="s">
        <v>18886</v>
      </c>
      <c r="E5002" s="31">
        <v>1731</v>
      </c>
      <c r="F5002" s="29" t="s">
        <v>18886</v>
      </c>
      <c r="G5002" t="s">
        <v>490</v>
      </c>
    </row>
    <row r="5003" spans="1:7" x14ac:dyDescent="0.25">
      <c r="A5003" s="29" t="s">
        <v>16872</v>
      </c>
      <c r="B5003" s="29" t="s">
        <v>16873</v>
      </c>
      <c r="C5003" s="82">
        <v>44225</v>
      </c>
      <c r="D5003" s="29" t="s">
        <v>18889</v>
      </c>
      <c r="E5003" s="31">
        <v>4910</v>
      </c>
      <c r="F5003" s="29" t="s">
        <v>18889</v>
      </c>
      <c r="G5003" t="s">
        <v>76</v>
      </c>
    </row>
    <row r="5004" spans="1:7" x14ac:dyDescent="0.25">
      <c r="A5004" s="29" t="s">
        <v>62</v>
      </c>
      <c r="B5004" s="29" t="s">
        <v>63</v>
      </c>
      <c r="C5004" s="82">
        <v>44226</v>
      </c>
      <c r="D5004" s="29" t="s">
        <v>18886</v>
      </c>
      <c r="E5004" s="31">
        <v>1853</v>
      </c>
      <c r="F5004" s="29" t="s">
        <v>18886</v>
      </c>
      <c r="G5004" t="s">
        <v>25</v>
      </c>
    </row>
    <row r="5005" spans="1:7" x14ac:dyDescent="0.25">
      <c r="A5005" s="29" t="s">
        <v>16865</v>
      </c>
      <c r="B5005" s="29" t="s">
        <v>16866</v>
      </c>
      <c r="C5005" s="82">
        <v>44227</v>
      </c>
      <c r="D5005" s="29" t="s">
        <v>18889</v>
      </c>
      <c r="E5005" s="31">
        <v>4420</v>
      </c>
      <c r="F5005" s="29" t="s">
        <v>18889</v>
      </c>
      <c r="G5005" t="s">
        <v>76</v>
      </c>
    </row>
    <row r="5006" spans="1:7" x14ac:dyDescent="0.25">
      <c r="A5006" s="29" t="s">
        <v>52</v>
      </c>
      <c r="B5006" s="29" t="s">
        <v>53</v>
      </c>
      <c r="C5006" s="82">
        <v>44227</v>
      </c>
      <c r="D5006" s="29" t="s">
        <v>18892</v>
      </c>
      <c r="E5006" s="31">
        <v>6700</v>
      </c>
      <c r="F5006" s="29" t="s">
        <v>18892</v>
      </c>
      <c r="G5006" t="s">
        <v>41</v>
      </c>
    </row>
    <row r="5007" spans="1:7" x14ac:dyDescent="0.25">
      <c r="A5007" s="29" t="s">
        <v>16907</v>
      </c>
      <c r="B5007" s="29" t="s">
        <v>16908</v>
      </c>
      <c r="C5007" s="82">
        <v>44225</v>
      </c>
      <c r="D5007" s="29" t="s">
        <v>18890</v>
      </c>
      <c r="E5007" s="31">
        <v>5140</v>
      </c>
      <c r="F5007" s="29" t="s">
        <v>18890</v>
      </c>
      <c r="G5007" t="s">
        <v>25</v>
      </c>
    </row>
    <row r="5008" spans="1:7" x14ac:dyDescent="0.25">
      <c r="A5008" s="29" t="s">
        <v>16897</v>
      </c>
      <c r="B5008" s="29" t="s">
        <v>16898</v>
      </c>
      <c r="C5008" s="82">
        <v>44226</v>
      </c>
      <c r="D5008" s="29" t="s">
        <v>18889</v>
      </c>
      <c r="E5008" s="31">
        <v>4460</v>
      </c>
      <c r="F5008" s="29" t="s">
        <v>18889</v>
      </c>
      <c r="G5008" t="s">
        <v>392</v>
      </c>
    </row>
    <row r="5009" spans="1:7" x14ac:dyDescent="0.25">
      <c r="A5009" s="29" t="s">
        <v>16900</v>
      </c>
      <c r="B5009" s="29" t="s">
        <v>16901</v>
      </c>
      <c r="C5009" s="82">
        <v>44225</v>
      </c>
      <c r="D5009" s="29" t="s">
        <v>18889</v>
      </c>
      <c r="E5009" s="31">
        <v>4020</v>
      </c>
      <c r="F5009" s="29" t="s">
        <v>18889</v>
      </c>
      <c r="G5009" t="s">
        <v>25</v>
      </c>
    </row>
    <row r="5010" spans="1:7" x14ac:dyDescent="0.25">
      <c r="A5010" s="29" t="s">
        <v>67</v>
      </c>
      <c r="B5010" s="29" t="s">
        <v>68</v>
      </c>
      <c r="C5010" s="82">
        <v>44225</v>
      </c>
      <c r="D5010" s="29" t="s">
        <v>18889</v>
      </c>
      <c r="E5010" s="31">
        <v>6690</v>
      </c>
      <c r="F5010" s="29" t="s">
        <v>18892</v>
      </c>
      <c r="G5010" t="s">
        <v>70</v>
      </c>
    </row>
    <row r="5011" spans="1:7" x14ac:dyDescent="0.25">
      <c r="A5011" s="29" t="s">
        <v>72</v>
      </c>
      <c r="B5011" s="29" t="s">
        <v>73</v>
      </c>
      <c r="C5011" s="82">
        <v>44225</v>
      </c>
      <c r="D5011" s="29" t="s">
        <v>18964</v>
      </c>
      <c r="E5011" s="31">
        <v>1080</v>
      </c>
      <c r="F5011" s="29" t="s">
        <v>18884</v>
      </c>
      <c r="G5011" t="s">
        <v>76</v>
      </c>
    </row>
    <row r="5012" spans="1:7" x14ac:dyDescent="0.25">
      <c r="A5012" s="29" t="s">
        <v>16883</v>
      </c>
      <c r="B5012" s="29" t="s">
        <v>16884</v>
      </c>
      <c r="C5012" s="82">
        <v>44225</v>
      </c>
      <c r="D5012" s="29" t="s">
        <v>18891</v>
      </c>
      <c r="E5012" s="31">
        <v>7740</v>
      </c>
      <c r="F5012" s="29" t="s">
        <v>18891</v>
      </c>
      <c r="G5012" t="s">
        <v>5258</v>
      </c>
    </row>
    <row r="5013" spans="1:7" x14ac:dyDescent="0.25">
      <c r="A5013" s="29" t="s">
        <v>16860</v>
      </c>
      <c r="B5013" s="29" t="s">
        <v>16861</v>
      </c>
      <c r="C5013" s="82">
        <v>44225</v>
      </c>
      <c r="D5013" s="29" t="s">
        <v>18894</v>
      </c>
      <c r="E5013" s="31">
        <v>9320</v>
      </c>
      <c r="F5013" s="29" t="s">
        <v>18894</v>
      </c>
      <c r="G5013" t="s">
        <v>76</v>
      </c>
    </row>
    <row r="5014" spans="1:7" x14ac:dyDescent="0.25">
      <c r="A5014" s="29" t="s">
        <v>79</v>
      </c>
      <c r="B5014" s="29" t="s">
        <v>80</v>
      </c>
      <c r="C5014" s="82">
        <v>44225</v>
      </c>
      <c r="D5014" s="29" t="s">
        <v>18964</v>
      </c>
      <c r="E5014" s="31">
        <v>1080</v>
      </c>
      <c r="F5014" s="29" t="s">
        <v>18884</v>
      </c>
      <c r="G5014" t="s">
        <v>76</v>
      </c>
    </row>
    <row r="5015" spans="1:7" x14ac:dyDescent="0.25">
      <c r="A5015" s="29" t="s">
        <v>16886</v>
      </c>
      <c r="B5015" s="29" t="s">
        <v>16887</v>
      </c>
      <c r="C5015" s="82">
        <v>44225</v>
      </c>
      <c r="D5015" s="29" t="s">
        <v>18891</v>
      </c>
      <c r="E5015" s="31">
        <v>7611</v>
      </c>
      <c r="F5015" s="29" t="s">
        <v>18891</v>
      </c>
      <c r="G5015" t="s">
        <v>34</v>
      </c>
    </row>
    <row r="5016" spans="1:7" x14ac:dyDescent="0.25">
      <c r="A5016" s="29" t="s">
        <v>16863</v>
      </c>
      <c r="B5016" s="29" t="s">
        <v>16864</v>
      </c>
      <c r="C5016" s="82">
        <v>44225</v>
      </c>
      <c r="D5016" s="29" t="s">
        <v>18891</v>
      </c>
      <c r="E5016" s="31">
        <v>6180</v>
      </c>
      <c r="F5016" s="29" t="s">
        <v>18891</v>
      </c>
      <c r="G5016" t="s">
        <v>76</v>
      </c>
    </row>
    <row r="5017" spans="1:7" x14ac:dyDescent="0.25">
      <c r="A5017" s="29" t="s">
        <v>57</v>
      </c>
      <c r="B5017" s="29" t="s">
        <v>58</v>
      </c>
      <c r="C5017" s="82">
        <v>44225</v>
      </c>
      <c r="D5017" s="29" t="s">
        <v>18890</v>
      </c>
      <c r="E5017" s="31">
        <v>5680</v>
      </c>
      <c r="F5017" s="29" t="s">
        <v>18890</v>
      </c>
      <c r="G5017" t="s">
        <v>41</v>
      </c>
    </row>
    <row r="5018" spans="1:7" x14ac:dyDescent="0.25">
      <c r="A5018" s="29" t="s">
        <v>16902</v>
      </c>
      <c r="B5018" s="29" t="s">
        <v>16903</v>
      </c>
      <c r="C5018" s="82">
        <v>44225</v>
      </c>
      <c r="D5018" s="29" t="s">
        <v>18889</v>
      </c>
      <c r="E5018" s="31">
        <v>4721</v>
      </c>
      <c r="F5018" s="29" t="s">
        <v>18889</v>
      </c>
      <c r="G5018" t="s">
        <v>841</v>
      </c>
    </row>
    <row r="5019" spans="1:7" x14ac:dyDescent="0.25">
      <c r="A5019" s="29" t="s">
        <v>16905</v>
      </c>
      <c r="B5019" s="29" t="s">
        <v>16906</v>
      </c>
      <c r="C5019" s="82">
        <v>44225</v>
      </c>
      <c r="D5019" s="29" t="s">
        <v>18889</v>
      </c>
      <c r="E5019" s="31">
        <v>4032</v>
      </c>
      <c r="F5019" s="29" t="s">
        <v>18889</v>
      </c>
      <c r="G5019" t="s">
        <v>528</v>
      </c>
    </row>
    <row r="5020" spans="1:7" x14ac:dyDescent="0.25">
      <c r="A5020" s="29" t="s">
        <v>11744</v>
      </c>
      <c r="B5020" s="29" t="s">
        <v>11745</v>
      </c>
      <c r="C5020" s="82">
        <v>44226</v>
      </c>
      <c r="D5020" s="29" t="s">
        <v>18889</v>
      </c>
      <c r="E5020" s="31">
        <v>4430</v>
      </c>
      <c r="F5020" s="29" t="s">
        <v>18889</v>
      </c>
      <c r="G5020" t="s">
        <v>25</v>
      </c>
    </row>
    <row r="5021" spans="1:7" x14ac:dyDescent="0.25">
      <c r="A5021" s="29" t="s">
        <v>11719</v>
      </c>
      <c r="B5021" s="29" t="s">
        <v>11720</v>
      </c>
      <c r="C5021" s="82">
        <v>44229</v>
      </c>
      <c r="D5021" s="29" t="s">
        <v>18889</v>
      </c>
      <c r="E5021" s="31">
        <v>4430</v>
      </c>
      <c r="F5021" s="29" t="s">
        <v>18889</v>
      </c>
      <c r="G5021" t="s">
        <v>76</v>
      </c>
    </row>
    <row r="5022" spans="1:7" x14ac:dyDescent="0.25">
      <c r="A5022" s="29" t="s">
        <v>11728</v>
      </c>
      <c r="B5022" s="29" t="s">
        <v>11729</v>
      </c>
      <c r="C5022" s="82">
        <v>44227</v>
      </c>
      <c r="D5022" s="29" t="s">
        <v>18889</v>
      </c>
      <c r="F5022" s="29" t="s">
        <v>18889</v>
      </c>
      <c r="G5022" t="s">
        <v>76</v>
      </c>
    </row>
    <row r="5023" spans="1:7" x14ac:dyDescent="0.25">
      <c r="A5023" s="29" t="s">
        <v>9076</v>
      </c>
      <c r="B5023" s="29" t="s">
        <v>9077</v>
      </c>
      <c r="C5023" s="82">
        <v>44224</v>
      </c>
      <c r="D5023" s="29" t="s">
        <v>18889</v>
      </c>
      <c r="F5023" s="29" t="s">
        <v>18889</v>
      </c>
      <c r="G5023" t="s">
        <v>687</v>
      </c>
    </row>
    <row r="5024" spans="1:7" x14ac:dyDescent="0.25">
      <c r="A5024" s="29" t="s">
        <v>9109</v>
      </c>
      <c r="B5024" s="29" t="s">
        <v>9110</v>
      </c>
      <c r="C5024" s="82">
        <v>44224</v>
      </c>
      <c r="D5024" s="29" t="s">
        <v>18889</v>
      </c>
      <c r="E5024" s="31">
        <v>4537</v>
      </c>
      <c r="F5024" s="29" t="s">
        <v>18889</v>
      </c>
      <c r="G5024" t="s">
        <v>687</v>
      </c>
    </row>
    <row r="5025" spans="1:7" x14ac:dyDescent="0.25">
      <c r="A5025" s="29" t="s">
        <v>9079</v>
      </c>
      <c r="B5025" s="29" t="s">
        <v>9080</v>
      </c>
      <c r="C5025" s="82">
        <v>44224</v>
      </c>
      <c r="D5025" s="29" t="s">
        <v>18889</v>
      </c>
      <c r="E5025" s="31">
        <v>4537</v>
      </c>
      <c r="F5025" s="29" t="s">
        <v>18889</v>
      </c>
      <c r="G5025" t="s">
        <v>687</v>
      </c>
    </row>
    <row r="5026" spans="1:7" x14ac:dyDescent="0.25">
      <c r="A5026" s="29" t="s">
        <v>11710</v>
      </c>
      <c r="B5026" s="29" t="s">
        <v>11711</v>
      </c>
      <c r="C5026" s="82">
        <v>44229</v>
      </c>
      <c r="D5026" s="29" t="s">
        <v>18889</v>
      </c>
      <c r="F5026" s="29" t="s">
        <v>18889</v>
      </c>
      <c r="G5026" t="s">
        <v>41</v>
      </c>
    </row>
    <row r="5027" spans="1:7" x14ac:dyDescent="0.25">
      <c r="A5027" s="29" t="s">
        <v>11716</v>
      </c>
      <c r="B5027" s="29" t="s">
        <v>11717</v>
      </c>
      <c r="C5027" s="82">
        <v>44229</v>
      </c>
      <c r="D5027" s="29" t="s">
        <v>18889</v>
      </c>
      <c r="E5027" s="31">
        <v>4020</v>
      </c>
      <c r="F5027" s="29" t="s">
        <v>18889</v>
      </c>
      <c r="G5027" t="s">
        <v>563</v>
      </c>
    </row>
    <row r="5028" spans="1:7" x14ac:dyDescent="0.25">
      <c r="A5028" s="29" t="s">
        <v>11726</v>
      </c>
      <c r="B5028" s="29" t="s">
        <v>11727</v>
      </c>
      <c r="C5028" s="82">
        <v>44229</v>
      </c>
      <c r="D5028" s="29" t="s">
        <v>18889</v>
      </c>
      <c r="E5028" s="31">
        <v>4600</v>
      </c>
      <c r="F5028" s="29" t="s">
        <v>18889</v>
      </c>
      <c r="G5028" t="s">
        <v>76</v>
      </c>
    </row>
    <row r="5029" spans="1:7" x14ac:dyDescent="0.25">
      <c r="A5029" s="29" t="s">
        <v>11746</v>
      </c>
      <c r="B5029" s="29" t="s">
        <v>11747</v>
      </c>
      <c r="C5029" s="82">
        <v>44226</v>
      </c>
      <c r="D5029" s="29" t="s">
        <v>18889</v>
      </c>
      <c r="E5029" s="31">
        <v>4607</v>
      </c>
      <c r="F5029" s="29" t="s">
        <v>18889</v>
      </c>
      <c r="G5029" t="s">
        <v>25</v>
      </c>
    </row>
    <row r="5030" spans="1:7" x14ac:dyDescent="0.25">
      <c r="A5030" s="29" t="s">
        <v>11732</v>
      </c>
      <c r="B5030" s="29" t="s">
        <v>11733</v>
      </c>
      <c r="C5030" s="82">
        <v>44226</v>
      </c>
      <c r="D5030" s="29" t="s">
        <v>18889</v>
      </c>
      <c r="E5030" s="31">
        <v>4600</v>
      </c>
      <c r="F5030" s="29" t="s">
        <v>18889</v>
      </c>
      <c r="G5030" t="s">
        <v>76</v>
      </c>
    </row>
    <row r="5031" spans="1:7" x14ac:dyDescent="0.25">
      <c r="A5031" s="29" t="s">
        <v>11749</v>
      </c>
      <c r="B5031" s="29" t="s">
        <v>11750</v>
      </c>
      <c r="C5031" s="82">
        <v>44226</v>
      </c>
      <c r="D5031" s="29" t="s">
        <v>18889</v>
      </c>
      <c r="E5031" s="31">
        <v>4600</v>
      </c>
      <c r="F5031" s="29" t="s">
        <v>18889</v>
      </c>
      <c r="G5031" t="s">
        <v>25</v>
      </c>
    </row>
    <row r="5032" spans="1:7" x14ac:dyDescent="0.25">
      <c r="A5032" s="29" t="s">
        <v>11734</v>
      </c>
      <c r="B5032" s="29" t="s">
        <v>11735</v>
      </c>
      <c r="C5032" s="82">
        <v>44226</v>
      </c>
      <c r="D5032" s="29" t="s">
        <v>18889</v>
      </c>
      <c r="E5032" s="31">
        <v>4600</v>
      </c>
      <c r="F5032" s="29" t="s">
        <v>18889</v>
      </c>
      <c r="G5032" t="s">
        <v>76</v>
      </c>
    </row>
    <row r="5033" spans="1:7" x14ac:dyDescent="0.25">
      <c r="A5033" s="29" t="s">
        <v>9096</v>
      </c>
      <c r="B5033" s="29" t="s">
        <v>9097</v>
      </c>
      <c r="C5033" s="82">
        <v>44227</v>
      </c>
      <c r="D5033" s="29" t="s">
        <v>18889</v>
      </c>
      <c r="E5033" s="31">
        <v>4600</v>
      </c>
      <c r="F5033" s="29" t="s">
        <v>18889</v>
      </c>
      <c r="G5033" t="s">
        <v>25</v>
      </c>
    </row>
    <row r="5034" spans="1:7" x14ac:dyDescent="0.25">
      <c r="A5034" s="29" t="s">
        <v>11752</v>
      </c>
      <c r="B5034" s="29" t="s">
        <v>11753</v>
      </c>
      <c r="C5034" s="82">
        <v>44226</v>
      </c>
      <c r="D5034" s="29" t="s">
        <v>18889</v>
      </c>
      <c r="E5034" s="31">
        <v>4607</v>
      </c>
      <c r="F5034" s="29" t="s">
        <v>18889</v>
      </c>
      <c r="G5034" t="s">
        <v>25</v>
      </c>
    </row>
    <row r="5035" spans="1:7" x14ac:dyDescent="0.25">
      <c r="A5035" s="29" t="s">
        <v>9061</v>
      </c>
      <c r="B5035" s="29" t="s">
        <v>9062</v>
      </c>
      <c r="C5035" s="82">
        <v>44225</v>
      </c>
      <c r="D5035" s="29" t="s">
        <v>18889</v>
      </c>
      <c r="E5035" s="31">
        <v>4600</v>
      </c>
      <c r="F5035" s="29" t="s">
        <v>18889</v>
      </c>
      <c r="G5035" t="s">
        <v>76</v>
      </c>
    </row>
    <row r="5036" spans="1:7" x14ac:dyDescent="0.25">
      <c r="A5036" s="29" t="s">
        <v>9070</v>
      </c>
      <c r="B5036" s="29" t="s">
        <v>9071</v>
      </c>
      <c r="C5036" s="82">
        <v>44229</v>
      </c>
      <c r="D5036" s="29" t="s">
        <v>18889</v>
      </c>
      <c r="E5036" s="31">
        <v>4100</v>
      </c>
      <c r="F5036" s="29" t="s">
        <v>18889</v>
      </c>
      <c r="G5036" t="s">
        <v>687</v>
      </c>
    </row>
    <row r="5037" spans="1:7" x14ac:dyDescent="0.25">
      <c r="A5037" s="29" t="s">
        <v>11713</v>
      </c>
      <c r="B5037" s="29" t="s">
        <v>11714</v>
      </c>
      <c r="C5037" s="82">
        <v>44229</v>
      </c>
      <c r="D5037" s="29" t="s">
        <v>18889</v>
      </c>
      <c r="E5037" s="31">
        <v>4100</v>
      </c>
      <c r="F5037" s="29" t="s">
        <v>18889</v>
      </c>
      <c r="G5037" t="s">
        <v>41</v>
      </c>
    </row>
    <row r="5038" spans="1:7" x14ac:dyDescent="0.25">
      <c r="A5038" s="29" t="s">
        <v>9083</v>
      </c>
      <c r="B5038" s="29" t="s">
        <v>9084</v>
      </c>
      <c r="C5038" s="82">
        <v>44229</v>
      </c>
      <c r="D5038" s="29" t="s">
        <v>18889</v>
      </c>
      <c r="E5038" s="31">
        <v>4100</v>
      </c>
      <c r="F5038" s="29" t="s">
        <v>18889</v>
      </c>
      <c r="G5038" t="s">
        <v>392</v>
      </c>
    </row>
    <row r="5039" spans="1:7" x14ac:dyDescent="0.25">
      <c r="A5039" s="29" t="s">
        <v>9085</v>
      </c>
      <c r="B5039" s="29" t="s">
        <v>9086</v>
      </c>
      <c r="C5039" s="82">
        <v>44229</v>
      </c>
      <c r="D5039" s="29" t="s">
        <v>18889</v>
      </c>
      <c r="E5039" s="31">
        <v>4100</v>
      </c>
      <c r="F5039" s="29" t="s">
        <v>18889</v>
      </c>
      <c r="G5039" t="s">
        <v>25</v>
      </c>
    </row>
    <row r="5040" spans="1:7" x14ac:dyDescent="0.25">
      <c r="A5040" s="29" t="s">
        <v>9098</v>
      </c>
      <c r="B5040" s="29" t="s">
        <v>9099</v>
      </c>
      <c r="C5040" s="82">
        <v>44227</v>
      </c>
      <c r="D5040" s="29" t="s">
        <v>18889</v>
      </c>
      <c r="E5040" s="31">
        <v>4100</v>
      </c>
      <c r="F5040" s="29" t="s">
        <v>18889</v>
      </c>
      <c r="G5040" t="s">
        <v>563</v>
      </c>
    </row>
    <row r="5041" spans="1:7" x14ac:dyDescent="0.25">
      <c r="A5041" s="29" t="s">
        <v>9100</v>
      </c>
      <c r="B5041" s="29" t="s">
        <v>9101</v>
      </c>
      <c r="C5041" s="82">
        <v>44226</v>
      </c>
      <c r="D5041" s="29" t="s">
        <v>18889</v>
      </c>
      <c r="E5041" s="31">
        <v>4100</v>
      </c>
      <c r="F5041" s="29" t="s">
        <v>18889</v>
      </c>
      <c r="G5041" t="s">
        <v>563</v>
      </c>
    </row>
    <row r="5042" spans="1:7" x14ac:dyDescent="0.25">
      <c r="A5042" s="29" t="s">
        <v>9072</v>
      </c>
      <c r="B5042" s="29" t="s">
        <v>9073</v>
      </c>
      <c r="C5042" s="82">
        <v>44225</v>
      </c>
      <c r="D5042" s="29" t="s">
        <v>18889</v>
      </c>
      <c r="E5042" s="31">
        <v>4100</v>
      </c>
      <c r="F5042" s="29" t="s">
        <v>18889</v>
      </c>
      <c r="G5042" t="s">
        <v>687</v>
      </c>
    </row>
    <row r="5043" spans="1:7" x14ac:dyDescent="0.25">
      <c r="A5043" s="29" t="s">
        <v>9074</v>
      </c>
      <c r="B5043" s="29" t="s">
        <v>9075</v>
      </c>
      <c r="C5043" s="82">
        <v>44225</v>
      </c>
      <c r="D5043" s="29" t="s">
        <v>18889</v>
      </c>
      <c r="E5043" s="31">
        <v>4100</v>
      </c>
      <c r="F5043" s="29" t="s">
        <v>18889</v>
      </c>
      <c r="G5043" t="s">
        <v>687</v>
      </c>
    </row>
    <row r="5044" spans="1:7" x14ac:dyDescent="0.25">
      <c r="A5044" s="29" t="s">
        <v>11730</v>
      </c>
      <c r="B5044" s="29" t="s">
        <v>11731</v>
      </c>
      <c r="C5044" s="82">
        <v>44227</v>
      </c>
      <c r="D5044" s="29" t="s">
        <v>18889</v>
      </c>
      <c r="E5044" s="31">
        <v>4000</v>
      </c>
      <c r="F5044" s="29" t="s">
        <v>18889</v>
      </c>
      <c r="G5044" t="s">
        <v>76</v>
      </c>
    </row>
    <row r="5045" spans="1:7" x14ac:dyDescent="0.25">
      <c r="A5045" s="29" t="s">
        <v>6292</v>
      </c>
      <c r="B5045" s="29" t="s">
        <v>6293</v>
      </c>
      <c r="C5045" s="82">
        <v>44216</v>
      </c>
      <c r="D5045" s="29" t="s">
        <v>18885</v>
      </c>
      <c r="E5045" s="31">
        <v>1440</v>
      </c>
      <c r="F5045" s="29" t="s">
        <v>18885</v>
      </c>
      <c r="G5045" t="s">
        <v>6295</v>
      </c>
    </row>
    <row r="5046" spans="1:7" x14ac:dyDescent="0.25">
      <c r="A5046" s="29" t="s">
        <v>6236</v>
      </c>
      <c r="B5046" s="29" t="s">
        <v>6237</v>
      </c>
      <c r="C5046" s="82">
        <v>44216</v>
      </c>
      <c r="D5046" s="29" t="s">
        <v>18890</v>
      </c>
      <c r="E5046" s="31">
        <v>5024</v>
      </c>
      <c r="F5046" s="29" t="s">
        <v>18890</v>
      </c>
      <c r="G5046" t="s">
        <v>41</v>
      </c>
    </row>
    <row r="5047" spans="1:7" x14ac:dyDescent="0.25">
      <c r="A5047" s="29" t="s">
        <v>6233</v>
      </c>
      <c r="B5047" s="29" t="s">
        <v>6234</v>
      </c>
      <c r="C5047" s="82">
        <v>44217</v>
      </c>
      <c r="D5047" s="29" t="s">
        <v>18890</v>
      </c>
      <c r="E5047" s="31">
        <v>5080</v>
      </c>
      <c r="F5047" s="29" t="s">
        <v>18890</v>
      </c>
      <c r="G5047" t="s">
        <v>2405</v>
      </c>
    </row>
    <row r="5048" spans="1:7" x14ac:dyDescent="0.25">
      <c r="A5048" s="29" t="s">
        <v>6225</v>
      </c>
      <c r="B5048" s="29" t="s">
        <v>6226</v>
      </c>
      <c r="C5048" s="82">
        <v>44218</v>
      </c>
      <c r="D5048" s="29" t="s">
        <v>18890</v>
      </c>
      <c r="E5048" s="31">
        <v>5024</v>
      </c>
      <c r="F5048" s="29" t="s">
        <v>18890</v>
      </c>
      <c r="G5048" t="s">
        <v>41</v>
      </c>
    </row>
    <row r="5049" spans="1:7" x14ac:dyDescent="0.25">
      <c r="A5049" s="29" t="s">
        <v>6283</v>
      </c>
      <c r="B5049" s="29" t="s">
        <v>6284</v>
      </c>
      <c r="C5049" s="82">
        <v>44219</v>
      </c>
      <c r="D5049" s="29" t="s">
        <v>18890</v>
      </c>
      <c r="E5049" s="31">
        <v>5000</v>
      </c>
      <c r="F5049" s="29" t="s">
        <v>18890</v>
      </c>
      <c r="G5049" t="s">
        <v>6285</v>
      </c>
    </row>
    <row r="5050" spans="1:7" x14ac:dyDescent="0.25">
      <c r="A5050" s="29" t="s">
        <v>6259</v>
      </c>
      <c r="B5050" s="29" t="s">
        <v>6260</v>
      </c>
      <c r="C5050" s="82">
        <v>44220</v>
      </c>
      <c r="D5050" s="29" t="s">
        <v>18890</v>
      </c>
      <c r="E5050" s="31">
        <v>5000</v>
      </c>
      <c r="F5050" s="29" t="s">
        <v>18890</v>
      </c>
      <c r="G5050" t="s">
        <v>76</v>
      </c>
    </row>
    <row r="5051" spans="1:7" x14ac:dyDescent="0.25">
      <c r="A5051" s="29" t="s">
        <v>6319</v>
      </c>
      <c r="B5051" s="29" t="s">
        <v>6320</v>
      </c>
      <c r="C5051" s="82">
        <v>44222</v>
      </c>
      <c r="D5051" s="29" t="s">
        <v>18890</v>
      </c>
      <c r="E5051" s="31">
        <v>5530</v>
      </c>
      <c r="F5051" s="29" t="s">
        <v>18890</v>
      </c>
      <c r="G5051" t="s">
        <v>528</v>
      </c>
    </row>
    <row r="5052" spans="1:7" x14ac:dyDescent="0.25">
      <c r="A5052" s="29" t="s">
        <v>6212</v>
      </c>
      <c r="B5052" s="29" t="s">
        <v>6213</v>
      </c>
      <c r="C5052" s="82">
        <v>44222</v>
      </c>
      <c r="D5052" s="29" t="s">
        <v>18890</v>
      </c>
      <c r="E5052" s="31">
        <v>5330</v>
      </c>
      <c r="F5052" s="29" t="s">
        <v>18890</v>
      </c>
      <c r="G5052" t="s">
        <v>41</v>
      </c>
    </row>
    <row r="5053" spans="1:7" x14ac:dyDescent="0.25">
      <c r="A5053" s="29" t="s">
        <v>16846</v>
      </c>
      <c r="B5053" s="29" t="s">
        <v>16847</v>
      </c>
      <c r="C5053" s="82">
        <v>44223</v>
      </c>
      <c r="D5053" s="29" t="s">
        <v>18890</v>
      </c>
      <c r="E5053" s="31">
        <v>5031</v>
      </c>
      <c r="F5053" s="29" t="s">
        <v>18890</v>
      </c>
      <c r="G5053" t="s">
        <v>221</v>
      </c>
    </row>
    <row r="5054" spans="1:7" x14ac:dyDescent="0.25">
      <c r="A5054" s="29" t="s">
        <v>6221</v>
      </c>
      <c r="B5054" s="29" t="s">
        <v>6222</v>
      </c>
      <c r="C5054" s="82">
        <v>44224</v>
      </c>
      <c r="D5054" s="29" t="s">
        <v>18890</v>
      </c>
      <c r="E5054" s="31">
        <v>5310</v>
      </c>
      <c r="F5054" s="29" t="s">
        <v>18890</v>
      </c>
      <c r="G5054" t="s">
        <v>41</v>
      </c>
    </row>
    <row r="5055" spans="1:7" x14ac:dyDescent="0.25">
      <c r="A5055" s="29" t="s">
        <v>6308</v>
      </c>
      <c r="B5055" s="29" t="s">
        <v>6309</v>
      </c>
      <c r="C5055" s="82">
        <v>44228</v>
      </c>
      <c r="D5055" s="29" t="s">
        <v>18890</v>
      </c>
      <c r="E5055" s="31">
        <v>5190</v>
      </c>
      <c r="F5055" s="29" t="s">
        <v>18890</v>
      </c>
      <c r="G5055" t="s">
        <v>25</v>
      </c>
    </row>
    <row r="5056" spans="1:7" x14ac:dyDescent="0.25">
      <c r="A5056" s="29" t="s">
        <v>6216</v>
      </c>
      <c r="B5056" s="29" t="s">
        <v>6217</v>
      </c>
      <c r="C5056" s="82">
        <v>44220</v>
      </c>
      <c r="D5056" s="29" t="s">
        <v>18890</v>
      </c>
      <c r="E5056" s="31">
        <v>5330</v>
      </c>
      <c r="F5056" s="29" t="s">
        <v>18890</v>
      </c>
      <c r="G5056" t="s">
        <v>41</v>
      </c>
    </row>
    <row r="5057" spans="1:7" x14ac:dyDescent="0.25">
      <c r="A5057" s="29" t="s">
        <v>6250</v>
      </c>
      <c r="B5057" s="29" t="s">
        <v>6251</v>
      </c>
      <c r="C5057" s="82">
        <v>44227</v>
      </c>
      <c r="D5057" s="29" t="s">
        <v>18890</v>
      </c>
      <c r="E5057" s="31">
        <v>5600</v>
      </c>
      <c r="F5057" s="29" t="s">
        <v>18890</v>
      </c>
      <c r="G5057" t="s">
        <v>41</v>
      </c>
    </row>
    <row r="5058" spans="1:7" x14ac:dyDescent="0.25">
      <c r="A5058" s="29" t="s">
        <v>6262</v>
      </c>
      <c r="B5058" s="29" t="s">
        <v>6263</v>
      </c>
      <c r="C5058" s="82">
        <v>44216</v>
      </c>
      <c r="D5058" s="29" t="s">
        <v>18890</v>
      </c>
      <c r="E5058" s="31">
        <v>5100</v>
      </c>
      <c r="F5058" s="29" t="s">
        <v>18890</v>
      </c>
      <c r="G5058" t="s">
        <v>76</v>
      </c>
    </row>
    <row r="5059" spans="1:7" x14ac:dyDescent="0.25">
      <c r="A5059" s="29" t="s">
        <v>6256</v>
      </c>
      <c r="B5059" s="29" t="s">
        <v>6257</v>
      </c>
      <c r="C5059" s="82">
        <v>44217</v>
      </c>
      <c r="D5059" s="29" t="s">
        <v>18890</v>
      </c>
      <c r="E5059" s="31">
        <v>5020</v>
      </c>
      <c r="F5059" s="29" t="s">
        <v>18890</v>
      </c>
      <c r="G5059" t="s">
        <v>76</v>
      </c>
    </row>
    <row r="5060" spans="1:7" x14ac:dyDescent="0.25">
      <c r="A5060" s="29" t="s">
        <v>6274</v>
      </c>
      <c r="B5060" s="29" t="s">
        <v>6275</v>
      </c>
      <c r="C5060" s="82">
        <v>44218</v>
      </c>
      <c r="D5060" s="29" t="s">
        <v>18890</v>
      </c>
      <c r="E5060" s="31">
        <v>5004</v>
      </c>
      <c r="F5060" s="29" t="s">
        <v>18890</v>
      </c>
      <c r="G5060" t="s">
        <v>76</v>
      </c>
    </row>
    <row r="5061" spans="1:7" x14ac:dyDescent="0.25">
      <c r="A5061" s="29" t="s">
        <v>6268</v>
      </c>
      <c r="B5061" s="29" t="s">
        <v>6269</v>
      </c>
      <c r="C5061" s="82">
        <v>44223</v>
      </c>
      <c r="D5061" s="29" t="s">
        <v>18890</v>
      </c>
      <c r="E5061" s="31">
        <v>5020</v>
      </c>
      <c r="F5061" s="29" t="s">
        <v>18890</v>
      </c>
      <c r="G5061" t="s">
        <v>76</v>
      </c>
    </row>
    <row r="5062" spans="1:7" x14ac:dyDescent="0.25">
      <c r="A5062" s="29" t="s">
        <v>6272</v>
      </c>
      <c r="B5062" s="29" t="s">
        <v>6273</v>
      </c>
      <c r="C5062" s="82">
        <v>44227</v>
      </c>
      <c r="D5062" s="29" t="s">
        <v>18890</v>
      </c>
      <c r="E5062" s="31">
        <v>5020</v>
      </c>
      <c r="F5062" s="29" t="s">
        <v>18890</v>
      </c>
      <c r="G5062" t="s">
        <v>76</v>
      </c>
    </row>
    <row r="5063" spans="1:7" x14ac:dyDescent="0.25">
      <c r="A5063" s="29" t="s">
        <v>6230</v>
      </c>
      <c r="B5063" s="29" t="s">
        <v>6231</v>
      </c>
      <c r="C5063" s="82">
        <v>44225</v>
      </c>
      <c r="D5063" s="29" t="s">
        <v>18890</v>
      </c>
      <c r="E5063" s="31">
        <v>5640</v>
      </c>
      <c r="F5063" s="29" t="s">
        <v>18890</v>
      </c>
      <c r="G5063" t="s">
        <v>41</v>
      </c>
    </row>
    <row r="5064" spans="1:7" x14ac:dyDescent="0.25">
      <c r="A5064" s="29" t="s">
        <v>6238</v>
      </c>
      <c r="B5064" s="29" t="s">
        <v>6239</v>
      </c>
      <c r="C5064" s="82">
        <v>44225</v>
      </c>
      <c r="D5064" s="29" t="s">
        <v>18890</v>
      </c>
      <c r="E5064" s="31">
        <v>5640</v>
      </c>
      <c r="F5064" s="29" t="s">
        <v>18890</v>
      </c>
      <c r="G5064" t="s">
        <v>41</v>
      </c>
    </row>
    <row r="5065" spans="1:7" x14ac:dyDescent="0.25">
      <c r="A5065" s="29" t="s">
        <v>6265</v>
      </c>
      <c r="B5065" s="29" t="s">
        <v>6266</v>
      </c>
      <c r="C5065" s="82">
        <v>44223</v>
      </c>
      <c r="D5065" s="29" t="s">
        <v>18890</v>
      </c>
      <c r="E5065" s="31">
        <v>5020</v>
      </c>
      <c r="F5065" s="29" t="s">
        <v>18890</v>
      </c>
      <c r="G5065" t="s">
        <v>76</v>
      </c>
    </row>
    <row r="5066" spans="1:7" x14ac:dyDescent="0.25">
      <c r="A5066" s="29" t="s">
        <v>6297</v>
      </c>
      <c r="B5066" s="29" t="s">
        <v>6298</v>
      </c>
      <c r="C5066" s="82">
        <v>44228</v>
      </c>
      <c r="D5066" s="29" t="s">
        <v>18891</v>
      </c>
      <c r="E5066" s="31">
        <v>6000</v>
      </c>
      <c r="F5066" s="29" t="s">
        <v>18891</v>
      </c>
      <c r="G5066" t="s">
        <v>563</v>
      </c>
    </row>
    <row r="5067" spans="1:7" x14ac:dyDescent="0.25">
      <c r="A5067" s="29" t="s">
        <v>6301</v>
      </c>
      <c r="B5067" s="29" t="s">
        <v>6302</v>
      </c>
      <c r="C5067" s="82">
        <v>44228</v>
      </c>
      <c r="D5067" s="29" t="s">
        <v>18886</v>
      </c>
      <c r="E5067" s="31">
        <v>1745</v>
      </c>
      <c r="F5067" s="29" t="s">
        <v>18886</v>
      </c>
      <c r="G5067" t="s">
        <v>6304</v>
      </c>
    </row>
    <row r="5068" spans="1:7" x14ac:dyDescent="0.25">
      <c r="A5068" s="29" t="s">
        <v>6287</v>
      </c>
      <c r="B5068" s="29" t="s">
        <v>6288</v>
      </c>
      <c r="C5068" s="82">
        <v>44228</v>
      </c>
      <c r="D5068" s="29" t="s">
        <v>18890</v>
      </c>
      <c r="E5068" s="31">
        <v>5530</v>
      </c>
      <c r="F5068" s="29" t="s">
        <v>18890</v>
      </c>
      <c r="G5068" t="s">
        <v>34</v>
      </c>
    </row>
    <row r="5069" spans="1:7" x14ac:dyDescent="0.25">
      <c r="A5069" s="29" t="s">
        <v>6290</v>
      </c>
      <c r="B5069" s="29" t="s">
        <v>6291</v>
      </c>
      <c r="C5069" s="82">
        <v>44197</v>
      </c>
      <c r="D5069" s="29" t="s">
        <v>18890</v>
      </c>
      <c r="E5069" s="31">
        <v>5530</v>
      </c>
      <c r="F5069" s="29" t="s">
        <v>18890</v>
      </c>
      <c r="G5069" t="s">
        <v>34</v>
      </c>
    </row>
    <row r="5070" spans="1:7" x14ac:dyDescent="0.25">
      <c r="A5070" s="29" t="s">
        <v>6240</v>
      </c>
      <c r="B5070" s="29" t="s">
        <v>6241</v>
      </c>
      <c r="C5070" s="82">
        <v>44222</v>
      </c>
      <c r="D5070" s="29" t="s">
        <v>18891</v>
      </c>
      <c r="E5070" s="31">
        <v>7910</v>
      </c>
      <c r="F5070" s="29" t="s">
        <v>18891</v>
      </c>
      <c r="G5070" t="s">
        <v>41</v>
      </c>
    </row>
    <row r="5071" spans="1:7" x14ac:dyDescent="0.25">
      <c r="A5071" s="29" t="s">
        <v>6244</v>
      </c>
      <c r="B5071" s="29" t="s">
        <v>6245</v>
      </c>
      <c r="C5071" s="82">
        <v>44229</v>
      </c>
      <c r="D5071" s="29" t="s">
        <v>18890</v>
      </c>
      <c r="E5071" s="31">
        <v>5660</v>
      </c>
      <c r="F5071" s="29" t="s">
        <v>18890</v>
      </c>
      <c r="G5071" t="s">
        <v>41</v>
      </c>
    </row>
    <row r="5072" spans="1:7" x14ac:dyDescent="0.25">
      <c r="A5072" s="29" t="s">
        <v>14871</v>
      </c>
      <c r="B5072" s="29" t="s">
        <v>14872</v>
      </c>
      <c r="C5072" s="82">
        <v>44224</v>
      </c>
      <c r="D5072" s="29" t="s">
        <v>18889</v>
      </c>
      <c r="E5072" s="31">
        <v>4122</v>
      </c>
      <c r="F5072" s="29" t="s">
        <v>18889</v>
      </c>
      <c r="G5072" t="s">
        <v>25</v>
      </c>
    </row>
    <row r="5073" spans="1:7" x14ac:dyDescent="0.25">
      <c r="A5073" s="29" t="s">
        <v>14874</v>
      </c>
      <c r="B5073" s="29" t="s">
        <v>14875</v>
      </c>
      <c r="C5073" s="82">
        <v>44221</v>
      </c>
      <c r="D5073" s="29" t="s">
        <v>18895</v>
      </c>
      <c r="E5073" s="31">
        <v>1080</v>
      </c>
      <c r="F5073" s="29" t="s">
        <v>18884</v>
      </c>
      <c r="G5073" t="s">
        <v>76</v>
      </c>
    </row>
    <row r="5074" spans="1:7" x14ac:dyDescent="0.25">
      <c r="A5074" s="29" t="s">
        <v>14876</v>
      </c>
      <c r="B5074" s="29" t="s">
        <v>14877</v>
      </c>
      <c r="C5074" s="82">
        <v>44221</v>
      </c>
      <c r="D5074" s="29" t="s">
        <v>18891</v>
      </c>
      <c r="E5074" s="31">
        <v>7643</v>
      </c>
      <c r="F5074" s="29" t="s">
        <v>18891</v>
      </c>
      <c r="G5074" t="s">
        <v>76</v>
      </c>
    </row>
    <row r="5075" spans="1:7" x14ac:dyDescent="0.25">
      <c r="A5075" s="29" t="s">
        <v>14880</v>
      </c>
      <c r="B5075" s="29" t="s">
        <v>14881</v>
      </c>
      <c r="C5075" s="82">
        <v>44221</v>
      </c>
      <c r="D5075" s="29" t="s">
        <v>18895</v>
      </c>
      <c r="E5075" s="31">
        <v>1030</v>
      </c>
      <c r="F5075" s="29" t="s">
        <v>18884</v>
      </c>
      <c r="G5075" t="s">
        <v>76</v>
      </c>
    </row>
    <row r="5076" spans="1:7" x14ac:dyDescent="0.25">
      <c r="A5076" s="29" t="s">
        <v>14882</v>
      </c>
      <c r="B5076" s="29" t="s">
        <v>14883</v>
      </c>
      <c r="C5076" s="82">
        <v>44221</v>
      </c>
      <c r="D5076" s="29" t="s">
        <v>18889</v>
      </c>
      <c r="E5076" s="31">
        <v>4030</v>
      </c>
      <c r="F5076" s="29" t="s">
        <v>18889</v>
      </c>
      <c r="G5076" t="s">
        <v>76</v>
      </c>
    </row>
    <row r="5077" spans="1:7" x14ac:dyDescent="0.25">
      <c r="A5077" s="29" t="s">
        <v>14884</v>
      </c>
      <c r="B5077" s="29" t="s">
        <v>14885</v>
      </c>
      <c r="C5077" s="82">
        <v>44225</v>
      </c>
      <c r="D5077" s="29" t="s">
        <v>18895</v>
      </c>
      <c r="E5077" s="31">
        <v>1150</v>
      </c>
      <c r="F5077" s="29" t="s">
        <v>18884</v>
      </c>
      <c r="G5077" t="s">
        <v>76</v>
      </c>
    </row>
    <row r="5078" spans="1:7" x14ac:dyDescent="0.25">
      <c r="A5078" s="29" t="s">
        <v>14886</v>
      </c>
      <c r="B5078" s="29" t="s">
        <v>14887</v>
      </c>
      <c r="C5078" s="82">
        <v>44230</v>
      </c>
      <c r="D5078" s="29" t="s">
        <v>18889</v>
      </c>
      <c r="E5078" s="31">
        <v>4700</v>
      </c>
      <c r="F5078" s="29" t="s">
        <v>18889</v>
      </c>
      <c r="G5078" t="s">
        <v>25</v>
      </c>
    </row>
    <row r="5079" spans="1:7" x14ac:dyDescent="0.25">
      <c r="A5079" s="29" t="s">
        <v>14888</v>
      </c>
      <c r="B5079" s="29" t="s">
        <v>14889</v>
      </c>
      <c r="C5079" s="82">
        <v>44225</v>
      </c>
      <c r="D5079" s="29" t="s">
        <v>18889</v>
      </c>
      <c r="E5079" s="31">
        <v>4470</v>
      </c>
      <c r="F5079" s="29" t="s">
        <v>18889</v>
      </c>
      <c r="G5079" t="s">
        <v>70</v>
      </c>
    </row>
    <row r="5080" spans="1:7" x14ac:dyDescent="0.25">
      <c r="A5080" s="29" t="s">
        <v>14891</v>
      </c>
      <c r="B5080" s="29" t="s">
        <v>14892</v>
      </c>
      <c r="C5080" s="82">
        <v>44227</v>
      </c>
      <c r="D5080" s="29" t="s">
        <v>18889</v>
      </c>
      <c r="E5080" s="31">
        <v>4053</v>
      </c>
      <c r="F5080" s="29" t="s">
        <v>18889</v>
      </c>
      <c r="G5080" t="s">
        <v>76</v>
      </c>
    </row>
    <row r="5081" spans="1:7" x14ac:dyDescent="0.25">
      <c r="A5081" s="29" t="s">
        <v>14894</v>
      </c>
      <c r="B5081" s="29" t="s">
        <v>14895</v>
      </c>
      <c r="C5081" s="82">
        <v>44224</v>
      </c>
      <c r="D5081" s="29" t="s">
        <v>18889</v>
      </c>
      <c r="E5081" s="31">
        <v>4040</v>
      </c>
      <c r="F5081" s="29" t="s">
        <v>18889</v>
      </c>
      <c r="G5081" t="s">
        <v>76</v>
      </c>
    </row>
    <row r="5082" spans="1:7" x14ac:dyDescent="0.25">
      <c r="A5082" s="29" t="s">
        <v>14896</v>
      </c>
      <c r="B5082" s="29" t="s">
        <v>14897</v>
      </c>
      <c r="C5082" s="82">
        <v>44228</v>
      </c>
      <c r="D5082" s="29" t="s">
        <v>18889</v>
      </c>
      <c r="E5082" s="31">
        <v>4000</v>
      </c>
      <c r="F5082" s="29" t="s">
        <v>18889</v>
      </c>
      <c r="G5082" t="s">
        <v>76</v>
      </c>
    </row>
    <row r="5083" spans="1:7" x14ac:dyDescent="0.25">
      <c r="A5083" s="29" t="s">
        <v>14898</v>
      </c>
      <c r="B5083" s="29" t="s">
        <v>14899</v>
      </c>
      <c r="C5083" s="82">
        <v>44224</v>
      </c>
      <c r="D5083" s="29" t="s">
        <v>18889</v>
      </c>
      <c r="E5083" s="31">
        <v>4420</v>
      </c>
      <c r="F5083" s="29" t="s">
        <v>18889</v>
      </c>
      <c r="G5083" t="s">
        <v>76</v>
      </c>
    </row>
    <row r="5084" spans="1:7" x14ac:dyDescent="0.25">
      <c r="A5084" s="29" t="s">
        <v>14900</v>
      </c>
      <c r="B5084" s="29" t="s">
        <v>14901</v>
      </c>
      <c r="C5084" s="82">
        <v>44228</v>
      </c>
      <c r="D5084" s="29" t="s">
        <v>18889</v>
      </c>
      <c r="E5084" s="31">
        <v>4950</v>
      </c>
      <c r="F5084" s="29" t="s">
        <v>18889</v>
      </c>
      <c r="G5084" t="s">
        <v>76</v>
      </c>
    </row>
    <row r="5085" spans="1:7" x14ac:dyDescent="0.25">
      <c r="A5085" s="29" t="s">
        <v>14903</v>
      </c>
      <c r="B5085" s="29" t="s">
        <v>14904</v>
      </c>
      <c r="C5085" s="82">
        <v>44224</v>
      </c>
      <c r="D5085" s="29" t="s">
        <v>18889</v>
      </c>
      <c r="E5085" s="31">
        <v>4040</v>
      </c>
      <c r="F5085" s="29" t="s">
        <v>18889</v>
      </c>
      <c r="G5085" t="s">
        <v>76</v>
      </c>
    </row>
    <row r="5086" spans="1:7" x14ac:dyDescent="0.25">
      <c r="A5086" s="29" t="s">
        <v>14906</v>
      </c>
      <c r="B5086" s="29" t="s">
        <v>14907</v>
      </c>
      <c r="C5086" s="82">
        <v>44228</v>
      </c>
      <c r="D5086" s="29" t="s">
        <v>18889</v>
      </c>
      <c r="E5086" s="31">
        <v>4000</v>
      </c>
      <c r="F5086" s="29" t="s">
        <v>18889</v>
      </c>
      <c r="G5086" t="s">
        <v>76</v>
      </c>
    </row>
    <row r="5087" spans="1:7" x14ac:dyDescent="0.25">
      <c r="A5087" s="29" t="s">
        <v>14908</v>
      </c>
      <c r="B5087" s="29" t="s">
        <v>14909</v>
      </c>
      <c r="C5087" s="82">
        <v>44228</v>
      </c>
      <c r="D5087" s="29" t="s">
        <v>18889</v>
      </c>
      <c r="E5087" s="31">
        <v>4102</v>
      </c>
      <c r="F5087" s="29" t="s">
        <v>18889</v>
      </c>
      <c r="G5087" t="s">
        <v>76</v>
      </c>
    </row>
    <row r="5088" spans="1:7" x14ac:dyDescent="0.25">
      <c r="A5088" s="29" t="s">
        <v>14910</v>
      </c>
      <c r="B5088" s="29" t="s">
        <v>14911</v>
      </c>
      <c r="C5088" s="82">
        <v>44224</v>
      </c>
      <c r="D5088" s="29" t="s">
        <v>18889</v>
      </c>
      <c r="E5088" s="31">
        <v>4040</v>
      </c>
      <c r="F5088" s="29" t="s">
        <v>18889</v>
      </c>
      <c r="G5088" t="s">
        <v>76</v>
      </c>
    </row>
    <row r="5089" spans="1:7" x14ac:dyDescent="0.25">
      <c r="A5089" s="29" t="s">
        <v>14912</v>
      </c>
      <c r="B5089" s="29" t="s">
        <v>14913</v>
      </c>
      <c r="C5089" s="82">
        <v>44228</v>
      </c>
      <c r="D5089" s="29" t="s">
        <v>18889</v>
      </c>
      <c r="E5089" s="31">
        <v>4602</v>
      </c>
      <c r="F5089" s="29" t="s">
        <v>18889</v>
      </c>
      <c r="G5089" t="s">
        <v>76</v>
      </c>
    </row>
    <row r="5090" spans="1:7" x14ac:dyDescent="0.25">
      <c r="A5090" s="29" t="s">
        <v>14914</v>
      </c>
      <c r="B5090" s="29" t="s">
        <v>14915</v>
      </c>
      <c r="C5090" s="82">
        <v>44228</v>
      </c>
      <c r="D5090" s="29" t="s">
        <v>18889</v>
      </c>
      <c r="E5090" s="31">
        <v>4020</v>
      </c>
      <c r="F5090" s="29" t="s">
        <v>18889</v>
      </c>
      <c r="G5090" t="s">
        <v>76</v>
      </c>
    </row>
    <row r="5091" spans="1:7" x14ac:dyDescent="0.25">
      <c r="A5091" s="29" t="s">
        <v>14916</v>
      </c>
      <c r="B5091" s="29" t="s">
        <v>14917</v>
      </c>
      <c r="C5091" s="82">
        <v>44224</v>
      </c>
      <c r="D5091" s="29" t="s">
        <v>18889</v>
      </c>
      <c r="E5091" s="31">
        <v>4040</v>
      </c>
      <c r="F5091" s="29" t="s">
        <v>18889</v>
      </c>
      <c r="G5091" t="s">
        <v>76</v>
      </c>
    </row>
    <row r="5092" spans="1:7" x14ac:dyDescent="0.25">
      <c r="A5092" s="29" t="s">
        <v>14918</v>
      </c>
      <c r="B5092" s="29" t="s">
        <v>14919</v>
      </c>
      <c r="C5092" s="82">
        <v>44228</v>
      </c>
      <c r="D5092" s="29" t="s">
        <v>18889</v>
      </c>
      <c r="E5092" s="31">
        <v>4910</v>
      </c>
      <c r="F5092" s="29" t="s">
        <v>18889</v>
      </c>
      <c r="G5092" t="s">
        <v>76</v>
      </c>
    </row>
    <row r="5093" spans="1:7" x14ac:dyDescent="0.25">
      <c r="A5093" s="29" t="s">
        <v>14920</v>
      </c>
      <c r="B5093" s="29" t="s">
        <v>14921</v>
      </c>
      <c r="C5093" s="82">
        <v>44225</v>
      </c>
      <c r="D5093" s="29" t="s">
        <v>18889</v>
      </c>
      <c r="E5093" s="31">
        <v>4000</v>
      </c>
      <c r="F5093" s="29" t="s">
        <v>18889</v>
      </c>
      <c r="G5093" t="s">
        <v>76</v>
      </c>
    </row>
    <row r="5094" spans="1:7" x14ac:dyDescent="0.25">
      <c r="A5094" s="29" t="s">
        <v>14922</v>
      </c>
      <c r="B5094" s="29" t="s">
        <v>14923</v>
      </c>
      <c r="C5094" s="82">
        <v>44225</v>
      </c>
      <c r="D5094" s="29" t="s">
        <v>18889</v>
      </c>
      <c r="E5094" s="31">
        <v>4680</v>
      </c>
      <c r="F5094" s="29" t="s">
        <v>18889</v>
      </c>
      <c r="G5094" t="s">
        <v>76</v>
      </c>
    </row>
    <row r="5095" spans="1:7" x14ac:dyDescent="0.25">
      <c r="A5095" s="29" t="s">
        <v>14925</v>
      </c>
      <c r="B5095" s="29" t="s">
        <v>14926</v>
      </c>
      <c r="C5095" s="82">
        <v>44225</v>
      </c>
      <c r="D5095" s="29" t="s">
        <v>18889</v>
      </c>
      <c r="E5095" s="31">
        <v>4420</v>
      </c>
      <c r="F5095" s="29" t="s">
        <v>18889</v>
      </c>
      <c r="G5095" t="s">
        <v>76</v>
      </c>
    </row>
    <row r="5096" spans="1:7" x14ac:dyDescent="0.25">
      <c r="A5096" s="29" t="s">
        <v>14927</v>
      </c>
      <c r="B5096" s="29" t="s">
        <v>14928</v>
      </c>
      <c r="C5096" s="82">
        <v>44225</v>
      </c>
      <c r="D5096" s="29" t="s">
        <v>18889</v>
      </c>
      <c r="E5096" s="31">
        <v>4690</v>
      </c>
      <c r="F5096" s="29" t="s">
        <v>18889</v>
      </c>
      <c r="G5096" t="s">
        <v>76</v>
      </c>
    </row>
    <row r="5097" spans="1:7" x14ac:dyDescent="0.25">
      <c r="A5097" s="29" t="s">
        <v>14929</v>
      </c>
      <c r="B5097" s="29" t="s">
        <v>14930</v>
      </c>
      <c r="C5097" s="82">
        <v>44225</v>
      </c>
      <c r="D5097" s="29" t="s">
        <v>18889</v>
      </c>
      <c r="E5097" s="31">
        <v>4000</v>
      </c>
      <c r="F5097" s="29" t="s">
        <v>18889</v>
      </c>
      <c r="G5097" t="s">
        <v>76</v>
      </c>
    </row>
    <row r="5098" spans="1:7" x14ac:dyDescent="0.25">
      <c r="A5098" s="29" t="s">
        <v>14931</v>
      </c>
      <c r="B5098" s="29" t="s">
        <v>14932</v>
      </c>
      <c r="C5098" s="82">
        <v>44225</v>
      </c>
      <c r="D5098" s="29" t="s">
        <v>18889</v>
      </c>
      <c r="E5098" s="31">
        <v>4430</v>
      </c>
      <c r="F5098" s="29" t="s">
        <v>18889</v>
      </c>
      <c r="G5098" t="s">
        <v>76</v>
      </c>
    </row>
    <row r="5099" spans="1:7" x14ac:dyDescent="0.25">
      <c r="A5099" s="29" t="s">
        <v>14934</v>
      </c>
      <c r="B5099" s="29" t="s">
        <v>14935</v>
      </c>
      <c r="C5099" s="82">
        <v>44225</v>
      </c>
      <c r="D5099" s="29" t="s">
        <v>18889</v>
      </c>
      <c r="E5099" s="31">
        <v>4432</v>
      </c>
      <c r="F5099" s="29" t="s">
        <v>18889</v>
      </c>
      <c r="G5099" t="s">
        <v>76</v>
      </c>
    </row>
    <row r="5100" spans="1:7" x14ac:dyDescent="0.25">
      <c r="A5100" s="29" t="s">
        <v>14936</v>
      </c>
      <c r="B5100" s="29" t="s">
        <v>14937</v>
      </c>
      <c r="C5100" s="82">
        <v>44225</v>
      </c>
      <c r="D5100" s="29" t="s">
        <v>18889</v>
      </c>
      <c r="E5100" s="31">
        <v>4680</v>
      </c>
      <c r="F5100" s="29" t="s">
        <v>18889</v>
      </c>
      <c r="G5100" t="s">
        <v>76</v>
      </c>
    </row>
    <row r="5101" spans="1:7" x14ac:dyDescent="0.25">
      <c r="A5101" s="29" t="s">
        <v>14938</v>
      </c>
      <c r="B5101" s="29" t="s">
        <v>14939</v>
      </c>
      <c r="C5101" s="82">
        <v>44225</v>
      </c>
      <c r="D5101" s="29" t="s">
        <v>18889</v>
      </c>
      <c r="E5101" s="31">
        <v>4420</v>
      </c>
      <c r="F5101" s="29" t="s">
        <v>18889</v>
      </c>
      <c r="G5101" t="s">
        <v>76</v>
      </c>
    </row>
    <row r="5102" spans="1:7" x14ac:dyDescent="0.25">
      <c r="A5102" s="29" t="s">
        <v>14940</v>
      </c>
      <c r="B5102" s="29" t="s">
        <v>14941</v>
      </c>
      <c r="C5102" s="82">
        <v>44224</v>
      </c>
      <c r="D5102" s="29" t="s">
        <v>18889</v>
      </c>
      <c r="E5102" s="31">
        <v>4000</v>
      </c>
      <c r="F5102" s="29" t="s">
        <v>18889</v>
      </c>
      <c r="G5102" t="s">
        <v>76</v>
      </c>
    </row>
    <row r="5103" spans="1:7" x14ac:dyDescent="0.25">
      <c r="A5103" s="29" t="s">
        <v>14943</v>
      </c>
      <c r="B5103" s="29" t="s">
        <v>14944</v>
      </c>
      <c r="C5103" s="82">
        <v>44230</v>
      </c>
      <c r="D5103" s="29" t="s">
        <v>18889</v>
      </c>
      <c r="E5103" s="31">
        <v>4540</v>
      </c>
      <c r="F5103" s="29" t="s">
        <v>18889</v>
      </c>
      <c r="G5103" t="s">
        <v>41</v>
      </c>
    </row>
    <row r="5104" spans="1:7" x14ac:dyDescent="0.25">
      <c r="A5104" s="29" t="s">
        <v>14945</v>
      </c>
      <c r="B5104" s="29" t="s">
        <v>14946</v>
      </c>
      <c r="C5104" s="82">
        <v>44230</v>
      </c>
      <c r="D5104" s="29" t="s">
        <v>18889</v>
      </c>
      <c r="E5104" s="31">
        <v>4217</v>
      </c>
      <c r="F5104" s="29" t="s">
        <v>18889</v>
      </c>
      <c r="G5104" t="s">
        <v>25</v>
      </c>
    </row>
    <row r="5105" spans="1:7" x14ac:dyDescent="0.25">
      <c r="A5105" s="29" t="s">
        <v>14948</v>
      </c>
      <c r="B5105" s="29" t="s">
        <v>14949</v>
      </c>
      <c r="C5105" s="82">
        <v>44228</v>
      </c>
      <c r="D5105" s="29" t="s">
        <v>18889</v>
      </c>
      <c r="E5105" s="31">
        <v>4460</v>
      </c>
      <c r="F5105" s="29" t="s">
        <v>18889</v>
      </c>
      <c r="G5105" t="s">
        <v>76</v>
      </c>
    </row>
    <row r="5106" spans="1:7" x14ac:dyDescent="0.25">
      <c r="A5106" s="29" t="s">
        <v>14951</v>
      </c>
      <c r="B5106" s="29" t="s">
        <v>14952</v>
      </c>
      <c r="C5106" s="82">
        <v>44228</v>
      </c>
      <c r="D5106" s="29" t="s">
        <v>18895</v>
      </c>
      <c r="E5106" s="31">
        <v>1080</v>
      </c>
      <c r="F5106" s="29" t="s">
        <v>18884</v>
      </c>
      <c r="G5106" t="s">
        <v>76</v>
      </c>
    </row>
    <row r="5107" spans="1:7" x14ac:dyDescent="0.25">
      <c r="A5107" s="29" t="s">
        <v>14953</v>
      </c>
      <c r="B5107" s="29" t="s">
        <v>14954</v>
      </c>
      <c r="C5107" s="82">
        <v>44228</v>
      </c>
      <c r="D5107" s="29" t="s">
        <v>18895</v>
      </c>
      <c r="E5107" s="31">
        <v>1090</v>
      </c>
      <c r="F5107" s="29" t="s">
        <v>18884</v>
      </c>
      <c r="G5107" t="s">
        <v>41</v>
      </c>
    </row>
    <row r="5108" spans="1:7" x14ac:dyDescent="0.25">
      <c r="A5108" s="29" t="s">
        <v>14956</v>
      </c>
      <c r="B5108" s="29" t="s">
        <v>14957</v>
      </c>
      <c r="C5108" s="82">
        <v>44228</v>
      </c>
      <c r="D5108" s="29" t="s">
        <v>18889</v>
      </c>
      <c r="E5108" s="31">
        <v>4800</v>
      </c>
      <c r="F5108" s="29" t="s">
        <v>18889</v>
      </c>
      <c r="G5108" t="s">
        <v>25</v>
      </c>
    </row>
    <row r="5109" spans="1:7" x14ac:dyDescent="0.25">
      <c r="A5109" s="29" t="s">
        <v>14958</v>
      </c>
      <c r="B5109" s="29" t="s">
        <v>14959</v>
      </c>
      <c r="C5109" s="82">
        <v>44228</v>
      </c>
      <c r="D5109" s="29" t="s">
        <v>18889</v>
      </c>
      <c r="E5109" s="31">
        <v>4020</v>
      </c>
      <c r="F5109" s="29" t="s">
        <v>18889</v>
      </c>
      <c r="G5109" t="s">
        <v>76</v>
      </c>
    </row>
    <row r="5110" spans="1:7" x14ac:dyDescent="0.25">
      <c r="A5110" s="29" t="s">
        <v>14960</v>
      </c>
      <c r="B5110" s="29" t="s">
        <v>14961</v>
      </c>
      <c r="C5110" s="82">
        <v>44228</v>
      </c>
      <c r="D5110" s="29" t="s">
        <v>18889</v>
      </c>
      <c r="E5110" s="31">
        <v>4621</v>
      </c>
      <c r="F5110" s="29" t="s">
        <v>18889</v>
      </c>
      <c r="G5110" t="s">
        <v>25</v>
      </c>
    </row>
    <row r="5111" spans="1:7" x14ac:dyDescent="0.25">
      <c r="A5111" s="29" t="s">
        <v>14962</v>
      </c>
      <c r="B5111" s="29" t="s">
        <v>14963</v>
      </c>
      <c r="C5111" s="82">
        <v>44228</v>
      </c>
      <c r="D5111" s="29" t="s">
        <v>18891</v>
      </c>
      <c r="E5111" s="31">
        <v>6061</v>
      </c>
      <c r="F5111" s="29" t="s">
        <v>18891</v>
      </c>
      <c r="G5111" t="s">
        <v>25</v>
      </c>
    </row>
    <row r="5112" spans="1:7" x14ac:dyDescent="0.25">
      <c r="A5112" s="29" t="s">
        <v>14965</v>
      </c>
      <c r="B5112" s="29" t="s">
        <v>14966</v>
      </c>
      <c r="C5112" s="82">
        <v>44228</v>
      </c>
      <c r="D5112" s="29" t="s">
        <v>18891</v>
      </c>
      <c r="E5112" s="31">
        <v>7860</v>
      </c>
      <c r="F5112" s="29" t="s">
        <v>18891</v>
      </c>
      <c r="G5112" t="s">
        <v>41</v>
      </c>
    </row>
    <row r="5113" spans="1:7" x14ac:dyDescent="0.25">
      <c r="A5113" s="29" t="s">
        <v>14968</v>
      </c>
      <c r="B5113" s="29" t="s">
        <v>14969</v>
      </c>
      <c r="C5113" s="82">
        <v>44228</v>
      </c>
      <c r="D5113" s="29" t="s">
        <v>18895</v>
      </c>
      <c r="E5113" s="31">
        <v>1081</v>
      </c>
      <c r="F5113" s="29" t="s">
        <v>18884</v>
      </c>
      <c r="G5113" t="s">
        <v>76</v>
      </c>
    </row>
    <row r="5114" spans="1:7" x14ac:dyDescent="0.25">
      <c r="A5114" s="29" t="s">
        <v>14970</v>
      </c>
      <c r="B5114" s="29" t="s">
        <v>14971</v>
      </c>
      <c r="C5114" s="82">
        <v>44228</v>
      </c>
      <c r="D5114" s="29" t="s">
        <v>18895</v>
      </c>
      <c r="E5114" s="31">
        <v>1060</v>
      </c>
      <c r="F5114" s="29" t="s">
        <v>18884</v>
      </c>
      <c r="G5114" t="s">
        <v>14972</v>
      </c>
    </row>
    <row r="5115" spans="1:7" x14ac:dyDescent="0.25">
      <c r="A5115" s="29" t="s">
        <v>14974</v>
      </c>
      <c r="B5115" s="29" t="s">
        <v>14975</v>
      </c>
      <c r="C5115" s="82">
        <v>44228</v>
      </c>
      <c r="D5115" s="29" t="s">
        <v>18889</v>
      </c>
      <c r="E5115" s="31">
        <v>4020</v>
      </c>
      <c r="F5115" s="29" t="s">
        <v>18889</v>
      </c>
      <c r="G5115" t="s">
        <v>25</v>
      </c>
    </row>
    <row r="5116" spans="1:7" x14ac:dyDescent="0.25">
      <c r="A5116" s="29" t="s">
        <v>14976</v>
      </c>
      <c r="B5116" s="29" t="s">
        <v>14977</v>
      </c>
      <c r="C5116" s="82">
        <v>44228</v>
      </c>
      <c r="D5116" s="29" t="s">
        <v>18891</v>
      </c>
      <c r="E5116" s="31">
        <v>6061</v>
      </c>
      <c r="F5116" s="29" t="s">
        <v>18891</v>
      </c>
      <c r="G5116" t="s">
        <v>25</v>
      </c>
    </row>
    <row r="5117" spans="1:7" x14ac:dyDescent="0.25">
      <c r="A5117" s="29" t="s">
        <v>14979</v>
      </c>
      <c r="B5117" s="29" t="s">
        <v>14980</v>
      </c>
      <c r="C5117" s="82">
        <v>44228</v>
      </c>
      <c r="D5117" s="29" t="s">
        <v>18891</v>
      </c>
      <c r="E5117" s="31">
        <v>7910</v>
      </c>
      <c r="F5117" s="29" t="s">
        <v>18891</v>
      </c>
      <c r="G5117" t="s">
        <v>41</v>
      </c>
    </row>
    <row r="5118" spans="1:7" x14ac:dyDescent="0.25">
      <c r="A5118" s="29" t="s">
        <v>14982</v>
      </c>
      <c r="B5118" s="29" t="s">
        <v>14983</v>
      </c>
      <c r="C5118" s="82">
        <v>44228</v>
      </c>
      <c r="D5118" s="29" t="s">
        <v>18890</v>
      </c>
      <c r="E5118" s="31">
        <v>5000</v>
      </c>
      <c r="F5118" s="29" t="s">
        <v>18890</v>
      </c>
      <c r="G5118" t="s">
        <v>76</v>
      </c>
    </row>
    <row r="5119" spans="1:7" x14ac:dyDescent="0.25">
      <c r="A5119" s="29" t="s">
        <v>14985</v>
      </c>
      <c r="B5119" s="29" t="s">
        <v>14986</v>
      </c>
      <c r="C5119" s="82">
        <v>44228</v>
      </c>
      <c r="D5119" s="29" t="s">
        <v>18891</v>
      </c>
      <c r="E5119" s="31">
        <v>6061</v>
      </c>
      <c r="F5119" s="29" t="s">
        <v>18891</v>
      </c>
      <c r="G5119" t="s">
        <v>25</v>
      </c>
    </row>
    <row r="5120" spans="1:7" x14ac:dyDescent="0.25">
      <c r="A5120" s="29" t="s">
        <v>14988</v>
      </c>
      <c r="B5120" s="29" t="s">
        <v>14989</v>
      </c>
      <c r="C5120" s="82">
        <v>44225</v>
      </c>
      <c r="D5120" s="29" t="s">
        <v>18889</v>
      </c>
      <c r="E5120" s="31">
        <v>4850</v>
      </c>
      <c r="F5120" s="29" t="s">
        <v>18889</v>
      </c>
      <c r="G5120" t="s">
        <v>25</v>
      </c>
    </row>
    <row r="5121" spans="1:7" x14ac:dyDescent="0.25">
      <c r="A5121" s="29" t="s">
        <v>14990</v>
      </c>
      <c r="B5121" s="29" t="s">
        <v>14991</v>
      </c>
      <c r="C5121" s="82">
        <v>44236</v>
      </c>
      <c r="D5121" s="29" t="s">
        <v>18889</v>
      </c>
      <c r="E5121" s="31">
        <v>4624</v>
      </c>
      <c r="F5121" s="29" t="s">
        <v>18889</v>
      </c>
      <c r="G5121" t="s">
        <v>25</v>
      </c>
    </row>
    <row r="5122" spans="1:7" x14ac:dyDescent="0.25">
      <c r="A5122" s="29" t="s">
        <v>14992</v>
      </c>
      <c r="B5122" s="29" t="s">
        <v>14993</v>
      </c>
      <c r="C5122" s="82">
        <v>44236</v>
      </c>
      <c r="D5122" s="29" t="s">
        <v>18889</v>
      </c>
      <c r="E5122" s="31">
        <v>4500</v>
      </c>
      <c r="F5122" s="29" t="s">
        <v>18889</v>
      </c>
      <c r="G5122" t="s">
        <v>41</v>
      </c>
    </row>
    <row r="5123" spans="1:7" x14ac:dyDescent="0.25">
      <c r="A5123" s="29" t="s">
        <v>14994</v>
      </c>
      <c r="B5123" s="29" t="s">
        <v>14995</v>
      </c>
      <c r="C5123" s="82">
        <v>44236</v>
      </c>
      <c r="D5123" s="29" t="s">
        <v>18889</v>
      </c>
      <c r="E5123" s="31">
        <v>4500</v>
      </c>
      <c r="F5123" s="29" t="s">
        <v>18889</v>
      </c>
      <c r="G5123" t="s">
        <v>41</v>
      </c>
    </row>
    <row r="5124" spans="1:7" x14ac:dyDescent="0.25">
      <c r="A5124" s="29" t="s">
        <v>14996</v>
      </c>
      <c r="B5124" s="29" t="s">
        <v>14997</v>
      </c>
      <c r="C5124" s="82">
        <v>44229</v>
      </c>
      <c r="D5124" s="29" t="s">
        <v>18889</v>
      </c>
      <c r="E5124" s="31">
        <v>4600</v>
      </c>
      <c r="F5124" s="29" t="s">
        <v>18889</v>
      </c>
      <c r="G5124" t="s">
        <v>25</v>
      </c>
    </row>
    <row r="5125" spans="1:7" x14ac:dyDescent="0.25">
      <c r="A5125" s="29" t="s">
        <v>14999</v>
      </c>
      <c r="B5125" s="29" t="s">
        <v>15000</v>
      </c>
      <c r="C5125" s="82">
        <v>44229</v>
      </c>
      <c r="D5125" s="29" t="s">
        <v>18889</v>
      </c>
      <c r="E5125" s="31">
        <v>4690</v>
      </c>
      <c r="F5125" s="29" t="s">
        <v>18889</v>
      </c>
      <c r="G5125" t="s">
        <v>25</v>
      </c>
    </row>
    <row r="5126" spans="1:7" x14ac:dyDescent="0.25">
      <c r="A5126" s="29" t="s">
        <v>15001</v>
      </c>
      <c r="B5126" s="29" t="s">
        <v>15002</v>
      </c>
      <c r="C5126" s="82">
        <v>44235</v>
      </c>
      <c r="D5126" s="29" t="s">
        <v>18892</v>
      </c>
      <c r="E5126" s="31">
        <v>6600</v>
      </c>
      <c r="F5126" s="29" t="s">
        <v>18892</v>
      </c>
      <c r="G5126" t="s">
        <v>5197</v>
      </c>
    </row>
    <row r="5127" spans="1:7" x14ac:dyDescent="0.25">
      <c r="A5127" s="29" t="s">
        <v>15003</v>
      </c>
      <c r="B5127" s="29" t="s">
        <v>15004</v>
      </c>
      <c r="C5127" s="82">
        <v>44228</v>
      </c>
      <c r="D5127" s="29" t="s">
        <v>18892</v>
      </c>
      <c r="E5127" s="31">
        <v>6997</v>
      </c>
      <c r="F5127" s="29" t="s">
        <v>18892</v>
      </c>
      <c r="G5127" t="s">
        <v>41</v>
      </c>
    </row>
    <row r="5128" spans="1:7" x14ac:dyDescent="0.25">
      <c r="A5128" s="29" t="s">
        <v>15007</v>
      </c>
      <c r="B5128" s="29" t="s">
        <v>15008</v>
      </c>
      <c r="C5128" s="82">
        <v>44230</v>
      </c>
      <c r="D5128" s="29" t="s">
        <v>18892</v>
      </c>
      <c r="E5128" s="31">
        <v>6950</v>
      </c>
      <c r="F5128" s="29" t="s">
        <v>18892</v>
      </c>
      <c r="G5128" t="s">
        <v>76</v>
      </c>
    </row>
    <row r="5129" spans="1:7" x14ac:dyDescent="0.25">
      <c r="A5129" s="29" t="s">
        <v>15009</v>
      </c>
      <c r="B5129" s="29" t="s">
        <v>15010</v>
      </c>
      <c r="C5129" s="82">
        <v>44235</v>
      </c>
      <c r="D5129" s="29" t="s">
        <v>18891</v>
      </c>
      <c r="E5129" s="31">
        <v>7110</v>
      </c>
      <c r="F5129" s="29" t="s">
        <v>18891</v>
      </c>
      <c r="G5129" t="s">
        <v>41</v>
      </c>
    </row>
    <row r="5130" spans="1:7" x14ac:dyDescent="0.25">
      <c r="A5130" s="29" t="s">
        <v>15012</v>
      </c>
      <c r="B5130" s="29" t="s">
        <v>15013</v>
      </c>
      <c r="C5130" s="82">
        <v>44235</v>
      </c>
      <c r="D5130" s="29" t="s">
        <v>18890</v>
      </c>
      <c r="E5130" s="31">
        <v>5580</v>
      </c>
      <c r="F5130" s="29" t="s">
        <v>18890</v>
      </c>
      <c r="G5130" t="s">
        <v>41</v>
      </c>
    </row>
    <row r="5131" spans="1:7" x14ac:dyDescent="0.25">
      <c r="A5131" s="29" t="s">
        <v>15014</v>
      </c>
      <c r="B5131" s="29" t="s">
        <v>15015</v>
      </c>
      <c r="C5131" s="82">
        <v>44235</v>
      </c>
      <c r="D5131" s="29" t="s">
        <v>18890</v>
      </c>
      <c r="E5131" s="31">
        <v>5377</v>
      </c>
      <c r="F5131" s="29" t="s">
        <v>18890</v>
      </c>
      <c r="G5131" t="s">
        <v>76</v>
      </c>
    </row>
    <row r="5132" spans="1:7" x14ac:dyDescent="0.25">
      <c r="A5132" s="29" t="s">
        <v>15018</v>
      </c>
      <c r="B5132" s="29" t="s">
        <v>15019</v>
      </c>
      <c r="C5132" s="82">
        <v>44235</v>
      </c>
      <c r="D5132" s="29" t="s">
        <v>18889</v>
      </c>
      <c r="E5132" s="31">
        <v>4030</v>
      </c>
      <c r="F5132" s="29" t="s">
        <v>18889</v>
      </c>
      <c r="G5132" t="s">
        <v>76</v>
      </c>
    </row>
    <row r="5133" spans="1:7" x14ac:dyDescent="0.25">
      <c r="A5133" s="29" t="s">
        <v>15021</v>
      </c>
      <c r="B5133" s="29" t="s">
        <v>15022</v>
      </c>
      <c r="C5133" s="82">
        <v>44235</v>
      </c>
      <c r="D5133" s="29" t="s">
        <v>18886</v>
      </c>
      <c r="E5133" s="31">
        <v>1650</v>
      </c>
      <c r="F5133" s="29" t="s">
        <v>18886</v>
      </c>
      <c r="G5133" t="s">
        <v>11188</v>
      </c>
    </row>
    <row r="5134" spans="1:7" x14ac:dyDescent="0.25">
      <c r="A5134" s="29" t="s">
        <v>15023</v>
      </c>
      <c r="B5134" s="29" t="s">
        <v>15024</v>
      </c>
      <c r="C5134" s="82">
        <v>44235</v>
      </c>
      <c r="D5134" s="29" t="s">
        <v>18895</v>
      </c>
      <c r="E5134" s="31">
        <v>1080</v>
      </c>
      <c r="F5134" s="29" t="s">
        <v>18884</v>
      </c>
      <c r="G5134" t="s">
        <v>25</v>
      </c>
    </row>
    <row r="5135" spans="1:7" x14ac:dyDescent="0.25">
      <c r="A5135" s="29" t="s">
        <v>15025</v>
      </c>
      <c r="B5135" s="29" t="s">
        <v>15026</v>
      </c>
      <c r="C5135" s="82">
        <v>44235</v>
      </c>
      <c r="D5135" s="29" t="s">
        <v>18895</v>
      </c>
      <c r="E5135" s="31">
        <v>1080</v>
      </c>
      <c r="F5135" s="29" t="s">
        <v>18884</v>
      </c>
      <c r="G5135" t="s">
        <v>76</v>
      </c>
    </row>
    <row r="5136" spans="1:7" x14ac:dyDescent="0.25">
      <c r="A5136" s="29" t="s">
        <v>15028</v>
      </c>
      <c r="B5136" s="29" t="s">
        <v>15029</v>
      </c>
      <c r="C5136" s="82">
        <v>44235</v>
      </c>
      <c r="D5136" s="29" t="s">
        <v>18895</v>
      </c>
      <c r="E5136" s="31">
        <v>1150</v>
      </c>
      <c r="F5136" s="29" t="s">
        <v>18884</v>
      </c>
      <c r="G5136" t="s">
        <v>76</v>
      </c>
    </row>
    <row r="5137" spans="1:7" x14ac:dyDescent="0.25">
      <c r="A5137" s="29" t="s">
        <v>15030</v>
      </c>
      <c r="B5137" s="29" t="s">
        <v>15031</v>
      </c>
      <c r="C5137" s="82">
        <v>44235</v>
      </c>
      <c r="D5137" s="29" t="s">
        <v>18895</v>
      </c>
      <c r="E5137" s="31">
        <v>1030</v>
      </c>
      <c r="F5137" s="29" t="s">
        <v>18884</v>
      </c>
      <c r="G5137" t="s">
        <v>76</v>
      </c>
    </row>
    <row r="5138" spans="1:7" x14ac:dyDescent="0.25">
      <c r="A5138" s="29" t="s">
        <v>8979</v>
      </c>
      <c r="B5138" s="29" t="s">
        <v>8980</v>
      </c>
      <c r="C5138" s="82">
        <v>44235</v>
      </c>
      <c r="D5138" s="29" t="s">
        <v>18885</v>
      </c>
      <c r="E5138" s="31">
        <v>1300</v>
      </c>
      <c r="F5138" s="29" t="s">
        <v>18885</v>
      </c>
      <c r="G5138" t="s">
        <v>512</v>
      </c>
    </row>
    <row r="5139" spans="1:7" x14ac:dyDescent="0.25">
      <c r="A5139" s="29" t="s">
        <v>15032</v>
      </c>
      <c r="B5139" s="29" t="s">
        <v>15033</v>
      </c>
      <c r="C5139" s="82">
        <v>44235</v>
      </c>
      <c r="D5139" s="29" t="s">
        <v>18891</v>
      </c>
      <c r="E5139" s="31">
        <v>6042</v>
      </c>
      <c r="F5139" s="29" t="s">
        <v>18891</v>
      </c>
      <c r="G5139" t="s">
        <v>41</v>
      </c>
    </row>
    <row r="5140" spans="1:7" x14ac:dyDescent="0.25">
      <c r="A5140" s="29" t="s">
        <v>15034</v>
      </c>
      <c r="B5140" s="29" t="s">
        <v>15035</v>
      </c>
      <c r="C5140" s="82">
        <v>44235</v>
      </c>
      <c r="D5140" s="29" t="s">
        <v>18889</v>
      </c>
      <c r="E5140" s="31">
        <v>4910</v>
      </c>
      <c r="F5140" s="29" t="s">
        <v>18889</v>
      </c>
      <c r="G5140" t="s">
        <v>76</v>
      </c>
    </row>
    <row r="5141" spans="1:7" x14ac:dyDescent="0.25">
      <c r="A5141" s="29" t="s">
        <v>3476</v>
      </c>
      <c r="B5141" s="29" t="s">
        <v>3477</v>
      </c>
      <c r="C5141" s="82">
        <v>44235</v>
      </c>
      <c r="D5141" s="29" t="s">
        <v>18895</v>
      </c>
      <c r="E5141" s="31">
        <v>1081</v>
      </c>
      <c r="F5141" s="29" t="s">
        <v>18884</v>
      </c>
      <c r="G5141" t="s">
        <v>490</v>
      </c>
    </row>
    <row r="5142" spans="1:7" x14ac:dyDescent="0.25">
      <c r="A5142" s="29" t="s">
        <v>15036</v>
      </c>
      <c r="B5142" s="29" t="s">
        <v>15037</v>
      </c>
      <c r="C5142" s="82">
        <v>44235</v>
      </c>
      <c r="D5142" s="29" t="s">
        <v>18889</v>
      </c>
      <c r="E5142" s="31">
        <v>4680</v>
      </c>
      <c r="F5142" s="29" t="s">
        <v>18889</v>
      </c>
      <c r="G5142" t="s">
        <v>41</v>
      </c>
    </row>
    <row r="5143" spans="1:7" x14ac:dyDescent="0.25">
      <c r="A5143" s="29" t="s">
        <v>15038</v>
      </c>
      <c r="B5143" s="29" t="s">
        <v>15039</v>
      </c>
      <c r="C5143" s="82">
        <v>44235</v>
      </c>
      <c r="D5143" s="29" t="s">
        <v>18895</v>
      </c>
      <c r="E5143" s="31">
        <v>1170</v>
      </c>
      <c r="F5143" s="29" t="s">
        <v>18884</v>
      </c>
      <c r="G5143" t="s">
        <v>76</v>
      </c>
    </row>
    <row r="5144" spans="1:7" x14ac:dyDescent="0.25">
      <c r="A5144" s="29" t="s">
        <v>15041</v>
      </c>
      <c r="B5144" s="29" t="s">
        <v>15042</v>
      </c>
      <c r="C5144" s="82">
        <v>44235</v>
      </c>
      <c r="D5144" s="29" t="s">
        <v>18889</v>
      </c>
      <c r="E5144" s="31">
        <v>4800</v>
      </c>
      <c r="F5144" s="29" t="s">
        <v>18889</v>
      </c>
      <c r="G5144" t="s">
        <v>25</v>
      </c>
    </row>
    <row r="5145" spans="1:7" x14ac:dyDescent="0.25">
      <c r="A5145" s="29" t="s">
        <v>15043</v>
      </c>
      <c r="B5145" s="29" t="s">
        <v>15044</v>
      </c>
      <c r="C5145" s="82">
        <v>44235</v>
      </c>
      <c r="D5145" s="29" t="s">
        <v>18890</v>
      </c>
      <c r="E5145" s="31">
        <v>5600</v>
      </c>
      <c r="F5145" s="29" t="s">
        <v>18890</v>
      </c>
      <c r="G5145" t="s">
        <v>41</v>
      </c>
    </row>
    <row r="5146" spans="1:7" x14ac:dyDescent="0.25">
      <c r="A5146" s="29" t="s">
        <v>15045</v>
      </c>
      <c r="B5146" s="29" t="s">
        <v>15046</v>
      </c>
      <c r="C5146" s="82">
        <v>44235</v>
      </c>
      <c r="D5146" s="29" t="s">
        <v>18889</v>
      </c>
      <c r="E5146" s="31">
        <v>4710</v>
      </c>
      <c r="F5146" s="29" t="s">
        <v>18889</v>
      </c>
      <c r="G5146" t="s">
        <v>76</v>
      </c>
    </row>
    <row r="5147" spans="1:7" x14ac:dyDescent="0.25">
      <c r="A5147" s="29" t="s">
        <v>15048</v>
      </c>
      <c r="B5147" s="29" t="s">
        <v>15049</v>
      </c>
      <c r="C5147" s="82">
        <v>44235</v>
      </c>
      <c r="D5147" s="29" t="s">
        <v>18891</v>
      </c>
      <c r="E5147" s="31">
        <v>7640</v>
      </c>
      <c r="F5147" s="29" t="s">
        <v>18891</v>
      </c>
      <c r="G5147" t="s">
        <v>563</v>
      </c>
    </row>
    <row r="5148" spans="1:7" x14ac:dyDescent="0.25">
      <c r="A5148" s="29" t="s">
        <v>15051</v>
      </c>
      <c r="B5148" s="29" t="s">
        <v>15052</v>
      </c>
      <c r="C5148" s="82">
        <v>44235</v>
      </c>
      <c r="D5148" s="29" t="s">
        <v>18889</v>
      </c>
      <c r="E5148" s="31">
        <v>4900</v>
      </c>
      <c r="F5148" s="29" t="s">
        <v>18889</v>
      </c>
      <c r="G5148" t="s">
        <v>25</v>
      </c>
    </row>
    <row r="5149" spans="1:7" x14ac:dyDescent="0.25">
      <c r="A5149" s="29" t="s">
        <v>15053</v>
      </c>
      <c r="B5149" s="29" t="s">
        <v>15054</v>
      </c>
      <c r="C5149" s="82">
        <v>44238</v>
      </c>
      <c r="D5149" s="29" t="s">
        <v>18889</v>
      </c>
      <c r="E5149" s="31">
        <v>4340</v>
      </c>
      <c r="F5149" s="29" t="s">
        <v>18889</v>
      </c>
      <c r="G5149" t="s">
        <v>25</v>
      </c>
    </row>
    <row r="5150" spans="1:7" x14ac:dyDescent="0.25">
      <c r="A5150" s="29" t="s">
        <v>9088</v>
      </c>
      <c r="B5150" s="29" t="s">
        <v>9089</v>
      </c>
      <c r="C5150" s="82">
        <v>44229</v>
      </c>
      <c r="D5150" s="29" t="s">
        <v>18889</v>
      </c>
      <c r="E5150" s="31">
        <v>4460</v>
      </c>
      <c r="F5150" s="29" t="s">
        <v>18889</v>
      </c>
      <c r="G5150" t="s">
        <v>25</v>
      </c>
    </row>
    <row r="5151" spans="1:7" x14ac:dyDescent="0.25">
      <c r="A5151" s="29" t="s">
        <v>11722</v>
      </c>
      <c r="B5151" s="29" t="s">
        <v>11723</v>
      </c>
      <c r="C5151" s="82">
        <v>44225</v>
      </c>
      <c r="D5151" s="29" t="s">
        <v>18889</v>
      </c>
      <c r="E5151" s="31">
        <v>4430</v>
      </c>
      <c r="F5151" s="29" t="s">
        <v>18889</v>
      </c>
      <c r="G5151" t="s">
        <v>76</v>
      </c>
    </row>
    <row r="5152" spans="1:7" x14ac:dyDescent="0.25">
      <c r="A5152" s="29" t="s">
        <v>11724</v>
      </c>
      <c r="B5152" s="29" t="s">
        <v>11725</v>
      </c>
      <c r="C5152" s="82">
        <v>44225</v>
      </c>
      <c r="D5152" s="29" t="s">
        <v>18889</v>
      </c>
      <c r="E5152" s="31">
        <v>4430</v>
      </c>
      <c r="F5152" s="29" t="s">
        <v>18889</v>
      </c>
      <c r="G5152" t="s">
        <v>76</v>
      </c>
    </row>
    <row r="5153" spans="1:7" x14ac:dyDescent="0.25">
      <c r="A5153" s="29" t="s">
        <v>9104</v>
      </c>
      <c r="B5153" s="29" t="s">
        <v>9105</v>
      </c>
      <c r="C5153" s="82">
        <v>44225</v>
      </c>
      <c r="D5153" s="29" t="s">
        <v>18889</v>
      </c>
      <c r="E5153" s="31">
        <v>4470</v>
      </c>
      <c r="F5153" s="29" t="s">
        <v>18889</v>
      </c>
      <c r="G5153" t="s">
        <v>25</v>
      </c>
    </row>
    <row r="5154" spans="1:7" x14ac:dyDescent="0.25">
      <c r="A5154" s="29" t="s">
        <v>9102</v>
      </c>
      <c r="B5154" s="29" t="s">
        <v>9103</v>
      </c>
      <c r="C5154" s="82">
        <v>44226</v>
      </c>
      <c r="D5154" s="29" t="s">
        <v>18889</v>
      </c>
      <c r="E5154" s="31">
        <v>4460</v>
      </c>
      <c r="F5154" s="29" t="s">
        <v>18889</v>
      </c>
      <c r="G5154" t="s">
        <v>25</v>
      </c>
    </row>
    <row r="5155" spans="1:7" x14ac:dyDescent="0.25">
      <c r="A5155" s="29" t="s">
        <v>9106</v>
      </c>
      <c r="B5155" s="29" t="s">
        <v>9107</v>
      </c>
      <c r="C5155" s="82">
        <v>44225</v>
      </c>
      <c r="D5155" s="29" t="s">
        <v>18889</v>
      </c>
      <c r="F5155" s="29" t="s">
        <v>18889</v>
      </c>
      <c r="G5155" t="s">
        <v>25</v>
      </c>
    </row>
    <row r="5156" spans="1:7" x14ac:dyDescent="0.25">
      <c r="A5156" s="29" t="s">
        <v>9091</v>
      </c>
      <c r="B5156" s="29" t="s">
        <v>9092</v>
      </c>
      <c r="C5156" s="82">
        <v>44229</v>
      </c>
      <c r="D5156" s="29" t="s">
        <v>18889</v>
      </c>
      <c r="E5156" s="31">
        <v>4400</v>
      </c>
      <c r="F5156" s="29" t="s">
        <v>18889</v>
      </c>
      <c r="G5156" t="s">
        <v>2210</v>
      </c>
    </row>
    <row r="5157" spans="1:7" x14ac:dyDescent="0.25">
      <c r="A5157" s="29" t="s">
        <v>9094</v>
      </c>
      <c r="B5157" s="29" t="s">
        <v>9095</v>
      </c>
      <c r="C5157" s="82">
        <v>44229</v>
      </c>
      <c r="D5157" s="29" t="s">
        <v>18889</v>
      </c>
      <c r="E5157" s="31">
        <v>4400</v>
      </c>
      <c r="F5157" s="29" t="s">
        <v>18889</v>
      </c>
      <c r="G5157" t="s">
        <v>2210</v>
      </c>
    </row>
    <row r="5158" spans="1:7" x14ac:dyDescent="0.25">
      <c r="A5158" s="29" t="s">
        <v>9063</v>
      </c>
      <c r="B5158" s="29" t="s">
        <v>9064</v>
      </c>
      <c r="C5158" s="82">
        <v>44228</v>
      </c>
      <c r="D5158" s="29" t="s">
        <v>18889</v>
      </c>
      <c r="E5158" s="31">
        <v>4040</v>
      </c>
      <c r="F5158" s="29" t="s">
        <v>18889</v>
      </c>
      <c r="G5158" s="28" t="s">
        <v>905</v>
      </c>
    </row>
    <row r="5159" spans="1:7" x14ac:dyDescent="0.25">
      <c r="A5159" s="29" t="s">
        <v>9065</v>
      </c>
      <c r="B5159" s="29" t="s">
        <v>9066</v>
      </c>
      <c r="C5159" s="82">
        <v>44228</v>
      </c>
      <c r="D5159" s="29" t="s">
        <v>18889</v>
      </c>
      <c r="E5159" s="31">
        <v>4040</v>
      </c>
      <c r="F5159" s="29" t="s">
        <v>18889</v>
      </c>
      <c r="G5159" s="28" t="s">
        <v>905</v>
      </c>
    </row>
    <row r="5160" spans="1:7" x14ac:dyDescent="0.25">
      <c r="A5160" s="29" t="s">
        <v>9067</v>
      </c>
      <c r="B5160" s="29" t="s">
        <v>9068</v>
      </c>
      <c r="C5160" s="82">
        <v>44228</v>
      </c>
      <c r="D5160" s="29" t="s">
        <v>18889</v>
      </c>
      <c r="E5160" s="31">
        <v>4040</v>
      </c>
      <c r="F5160" s="29" t="s">
        <v>18889</v>
      </c>
      <c r="G5160" s="28" t="s">
        <v>905</v>
      </c>
    </row>
    <row r="5161" spans="1:7" x14ac:dyDescent="0.25">
      <c r="A5161" s="29" t="s">
        <v>11736</v>
      </c>
      <c r="B5161" s="29" t="s">
        <v>11737</v>
      </c>
      <c r="C5161" s="82">
        <v>44226</v>
      </c>
      <c r="D5161" s="29" t="s">
        <v>18889</v>
      </c>
      <c r="E5161" s="31">
        <v>4600</v>
      </c>
      <c r="F5161" s="29" t="s">
        <v>18889</v>
      </c>
      <c r="G5161" t="s">
        <v>76</v>
      </c>
    </row>
    <row r="5162" spans="1:7" x14ac:dyDescent="0.25">
      <c r="A5162" s="29" t="s">
        <v>11739</v>
      </c>
      <c r="B5162" s="29" t="s">
        <v>11740</v>
      </c>
      <c r="C5162" s="82">
        <v>44226</v>
      </c>
      <c r="D5162" s="29" t="s">
        <v>18889</v>
      </c>
      <c r="E5162" s="31">
        <v>4671</v>
      </c>
      <c r="F5162" s="29" t="s">
        <v>18889</v>
      </c>
      <c r="G5162" t="s">
        <v>76</v>
      </c>
    </row>
    <row r="5163" spans="1:7" x14ac:dyDescent="0.25">
      <c r="A5163" s="29" t="s">
        <v>11742</v>
      </c>
      <c r="B5163" s="29" t="s">
        <v>11743</v>
      </c>
      <c r="C5163" s="82">
        <v>44226</v>
      </c>
      <c r="D5163" s="29" t="s">
        <v>18889</v>
      </c>
      <c r="E5163" s="31">
        <v>4020</v>
      </c>
      <c r="F5163" s="29" t="s">
        <v>18889</v>
      </c>
      <c r="G5163" t="s">
        <v>76</v>
      </c>
    </row>
    <row r="5164" spans="1:7" x14ac:dyDescent="0.25">
      <c r="A5164" s="29" t="s">
        <v>9039</v>
      </c>
      <c r="B5164" s="29" t="s">
        <v>9040</v>
      </c>
      <c r="C5164" s="82">
        <v>44226</v>
      </c>
      <c r="D5164" s="29" t="s">
        <v>18889</v>
      </c>
      <c r="E5164" s="31">
        <v>4347</v>
      </c>
      <c r="F5164" s="29" t="s">
        <v>18889</v>
      </c>
      <c r="G5164" t="s">
        <v>76</v>
      </c>
    </row>
    <row r="5165" spans="1:7" x14ac:dyDescent="0.25">
      <c r="A5165" s="29" t="s">
        <v>9041</v>
      </c>
      <c r="B5165" s="29" t="s">
        <v>9042</v>
      </c>
      <c r="C5165" s="82">
        <v>44226</v>
      </c>
      <c r="D5165" s="29" t="s">
        <v>18889</v>
      </c>
      <c r="E5165" s="31">
        <v>4600</v>
      </c>
      <c r="F5165" s="29" t="s">
        <v>18889</v>
      </c>
      <c r="G5165" t="s">
        <v>76</v>
      </c>
    </row>
    <row r="5166" spans="1:7" x14ac:dyDescent="0.25">
      <c r="A5166" s="29" t="s">
        <v>9043</v>
      </c>
      <c r="B5166" s="29" t="s">
        <v>9044</v>
      </c>
      <c r="C5166" s="82">
        <v>44226</v>
      </c>
      <c r="D5166" s="29" t="s">
        <v>18889</v>
      </c>
      <c r="E5166" s="31">
        <v>4020</v>
      </c>
      <c r="F5166" s="29" t="s">
        <v>18889</v>
      </c>
      <c r="G5166" t="s">
        <v>76</v>
      </c>
    </row>
    <row r="5167" spans="1:7" x14ac:dyDescent="0.25">
      <c r="A5167" s="29" t="s">
        <v>9045</v>
      </c>
      <c r="B5167" s="29" t="s">
        <v>9046</v>
      </c>
      <c r="C5167" s="82">
        <v>44226</v>
      </c>
      <c r="D5167" s="29" t="s">
        <v>18889</v>
      </c>
      <c r="E5167" s="31">
        <v>4680</v>
      </c>
      <c r="F5167" s="29" t="s">
        <v>18889</v>
      </c>
      <c r="G5167" t="s">
        <v>76</v>
      </c>
    </row>
    <row r="5168" spans="1:7" x14ac:dyDescent="0.25">
      <c r="A5168" s="29" t="s">
        <v>9047</v>
      </c>
      <c r="B5168" s="29" t="s">
        <v>9048</v>
      </c>
      <c r="C5168" s="82">
        <v>44226</v>
      </c>
      <c r="D5168" s="29" t="s">
        <v>18889</v>
      </c>
      <c r="E5168" s="31">
        <v>4600</v>
      </c>
      <c r="F5168" s="29" t="s">
        <v>18889</v>
      </c>
      <c r="G5168" t="s">
        <v>76</v>
      </c>
    </row>
    <row r="5169" spans="1:7" x14ac:dyDescent="0.25">
      <c r="A5169" s="29" t="s">
        <v>9049</v>
      </c>
      <c r="B5169" s="29" t="s">
        <v>9050</v>
      </c>
      <c r="C5169" s="82">
        <v>44226</v>
      </c>
      <c r="D5169" s="29" t="s">
        <v>18889</v>
      </c>
      <c r="E5169" s="31">
        <v>4683</v>
      </c>
      <c r="F5169" s="29" t="s">
        <v>18889</v>
      </c>
      <c r="G5169" t="s">
        <v>76</v>
      </c>
    </row>
    <row r="5170" spans="1:7" x14ac:dyDescent="0.25">
      <c r="A5170" s="29" t="s">
        <v>9052</v>
      </c>
      <c r="B5170" s="29" t="s">
        <v>9053</v>
      </c>
      <c r="C5170" s="82">
        <v>44226</v>
      </c>
      <c r="D5170" s="29" t="s">
        <v>18889</v>
      </c>
      <c r="E5170" s="31">
        <v>4600</v>
      </c>
      <c r="F5170" s="29" t="s">
        <v>18889</v>
      </c>
      <c r="G5170" t="s">
        <v>76</v>
      </c>
    </row>
    <row r="5171" spans="1:7" x14ac:dyDescent="0.25">
      <c r="A5171" s="29" t="s">
        <v>9054</v>
      </c>
      <c r="B5171" s="29" t="s">
        <v>9055</v>
      </c>
      <c r="C5171" s="82">
        <v>44226</v>
      </c>
      <c r="D5171" s="29" t="s">
        <v>18889</v>
      </c>
      <c r="E5171" s="31">
        <v>4600</v>
      </c>
      <c r="F5171" s="29" t="s">
        <v>18889</v>
      </c>
      <c r="G5171" t="s">
        <v>76</v>
      </c>
    </row>
    <row r="5172" spans="1:7" x14ac:dyDescent="0.25">
      <c r="A5172" s="29" t="s">
        <v>9056</v>
      </c>
      <c r="B5172" s="29" t="s">
        <v>9057</v>
      </c>
      <c r="C5172" s="82">
        <v>44226</v>
      </c>
      <c r="D5172" s="29" t="s">
        <v>18889</v>
      </c>
      <c r="E5172" s="31">
        <v>4800</v>
      </c>
      <c r="F5172" s="29" t="s">
        <v>18889</v>
      </c>
      <c r="G5172" t="s">
        <v>76</v>
      </c>
    </row>
    <row r="5173" spans="1:7" x14ac:dyDescent="0.25">
      <c r="A5173" s="29" t="s">
        <v>9058</v>
      </c>
      <c r="B5173" s="29" t="s">
        <v>9059</v>
      </c>
      <c r="C5173" s="82">
        <v>44226</v>
      </c>
      <c r="D5173" s="29" t="s">
        <v>18889</v>
      </c>
      <c r="E5173" s="31">
        <v>4600</v>
      </c>
      <c r="F5173" s="29" t="s">
        <v>18889</v>
      </c>
      <c r="G5173" t="s">
        <v>76</v>
      </c>
    </row>
    <row r="5174" spans="1:7" x14ac:dyDescent="0.25">
      <c r="A5174" s="29" t="s">
        <v>11632</v>
      </c>
      <c r="B5174" s="29" t="s">
        <v>11633</v>
      </c>
      <c r="C5174" s="82">
        <v>44223</v>
      </c>
      <c r="D5174" s="29" t="s">
        <v>18889</v>
      </c>
      <c r="E5174" s="31">
        <v>4520</v>
      </c>
      <c r="F5174" s="29" t="s">
        <v>18889</v>
      </c>
      <c r="G5174" t="s">
        <v>76</v>
      </c>
    </row>
    <row r="5175" spans="1:7" x14ac:dyDescent="0.25">
      <c r="A5175" s="29" t="s">
        <v>11635</v>
      </c>
      <c r="B5175" s="29" t="s">
        <v>11636</v>
      </c>
      <c r="C5175" s="82">
        <v>44223</v>
      </c>
      <c r="D5175" s="29" t="s">
        <v>18889</v>
      </c>
      <c r="E5175" s="31">
        <v>4210</v>
      </c>
      <c r="F5175" s="29" t="s">
        <v>18889</v>
      </c>
      <c r="G5175" t="s">
        <v>76</v>
      </c>
    </row>
    <row r="5176" spans="1:7" x14ac:dyDescent="0.25">
      <c r="A5176" s="29" t="s">
        <v>11639</v>
      </c>
      <c r="B5176" s="29" t="s">
        <v>11640</v>
      </c>
      <c r="C5176" s="82">
        <v>44223</v>
      </c>
      <c r="D5176" s="29" t="s">
        <v>18889</v>
      </c>
      <c r="E5176" s="31">
        <v>6690</v>
      </c>
      <c r="F5176" s="29" t="s">
        <v>18892</v>
      </c>
      <c r="G5176" t="s">
        <v>392</v>
      </c>
    </row>
    <row r="5177" spans="1:7" x14ac:dyDescent="0.25">
      <c r="A5177" s="29" t="s">
        <v>11642</v>
      </c>
      <c r="B5177" s="29" t="s">
        <v>11643</v>
      </c>
      <c r="C5177" s="82">
        <v>44223</v>
      </c>
      <c r="D5177" s="29" t="s">
        <v>18889</v>
      </c>
      <c r="E5177" s="31">
        <v>4130</v>
      </c>
      <c r="F5177" s="29" t="s">
        <v>18889</v>
      </c>
      <c r="G5177" t="s">
        <v>25</v>
      </c>
    </row>
    <row r="5178" spans="1:7" x14ac:dyDescent="0.25">
      <c r="A5178" s="29" t="s">
        <v>11644</v>
      </c>
      <c r="B5178" s="29" t="s">
        <v>11645</v>
      </c>
      <c r="C5178" s="82">
        <v>44224</v>
      </c>
      <c r="D5178" s="29" t="s">
        <v>18889</v>
      </c>
      <c r="E5178" s="31">
        <v>4520</v>
      </c>
      <c r="F5178" s="29" t="s">
        <v>18889</v>
      </c>
      <c r="G5178" t="s">
        <v>76</v>
      </c>
    </row>
    <row r="5179" spans="1:7" x14ac:dyDescent="0.25">
      <c r="A5179" s="29" t="s">
        <v>11646</v>
      </c>
      <c r="B5179" s="29" t="s">
        <v>11647</v>
      </c>
      <c r="C5179" s="82">
        <v>44224</v>
      </c>
      <c r="D5179" s="29" t="s">
        <v>18889</v>
      </c>
      <c r="E5179" s="31">
        <v>4000</v>
      </c>
      <c r="F5179" s="29" t="s">
        <v>18889</v>
      </c>
      <c r="G5179" t="s">
        <v>41</v>
      </c>
    </row>
    <row r="5180" spans="1:7" x14ac:dyDescent="0.25">
      <c r="A5180" s="29" t="s">
        <v>11649</v>
      </c>
      <c r="B5180" s="29" t="s">
        <v>11650</v>
      </c>
      <c r="C5180" s="82">
        <v>44224</v>
      </c>
      <c r="D5180" s="29" t="s">
        <v>18889</v>
      </c>
      <c r="E5180" s="31">
        <v>4460</v>
      </c>
      <c r="F5180" s="29" t="s">
        <v>18889</v>
      </c>
      <c r="G5180" t="s">
        <v>41</v>
      </c>
    </row>
    <row r="5181" spans="1:7" x14ac:dyDescent="0.25">
      <c r="A5181" s="29" t="s">
        <v>11651</v>
      </c>
      <c r="B5181" s="29" t="s">
        <v>11652</v>
      </c>
      <c r="C5181" s="82">
        <v>44224</v>
      </c>
      <c r="D5181" s="29" t="s">
        <v>18889</v>
      </c>
      <c r="E5181" s="31">
        <v>4400</v>
      </c>
      <c r="F5181" s="29" t="s">
        <v>18889</v>
      </c>
      <c r="G5181" t="s">
        <v>25</v>
      </c>
    </row>
    <row r="5182" spans="1:7" x14ac:dyDescent="0.25">
      <c r="A5182" s="29" t="s">
        <v>11653</v>
      </c>
      <c r="B5182" s="29" t="s">
        <v>11654</v>
      </c>
      <c r="C5182" s="82">
        <v>44228</v>
      </c>
      <c r="D5182" s="29" t="s">
        <v>18889</v>
      </c>
      <c r="E5182" s="31">
        <v>4000</v>
      </c>
      <c r="F5182" s="29" t="s">
        <v>18889</v>
      </c>
      <c r="G5182" t="s">
        <v>25</v>
      </c>
    </row>
    <row r="5183" spans="1:7" x14ac:dyDescent="0.25">
      <c r="A5183" s="29" t="s">
        <v>11656</v>
      </c>
      <c r="B5183" s="29" t="s">
        <v>11657</v>
      </c>
      <c r="C5183" s="82">
        <v>44228</v>
      </c>
      <c r="D5183" s="29" t="s">
        <v>18889</v>
      </c>
      <c r="E5183" s="31">
        <v>4140</v>
      </c>
      <c r="F5183" s="29" t="s">
        <v>18889</v>
      </c>
      <c r="G5183" t="s">
        <v>76</v>
      </c>
    </row>
    <row r="5184" spans="1:7" x14ac:dyDescent="0.25">
      <c r="A5184" s="29" t="s">
        <v>11658</v>
      </c>
      <c r="B5184" s="29" t="s">
        <v>11659</v>
      </c>
      <c r="C5184" s="82">
        <v>44229</v>
      </c>
      <c r="D5184" s="29" t="s">
        <v>18889</v>
      </c>
      <c r="E5184" s="31">
        <v>4400</v>
      </c>
      <c r="F5184" s="29" t="s">
        <v>18889</v>
      </c>
      <c r="G5184" t="s">
        <v>76</v>
      </c>
    </row>
    <row r="5185" spans="1:7" x14ac:dyDescent="0.25">
      <c r="A5185" s="29" t="s">
        <v>14312</v>
      </c>
      <c r="B5185" s="29" t="s">
        <v>14313</v>
      </c>
      <c r="C5185" s="82">
        <v>44229</v>
      </c>
      <c r="D5185" s="29" t="s">
        <v>18889</v>
      </c>
      <c r="E5185" s="31">
        <v>4430</v>
      </c>
      <c r="F5185" s="29" t="s">
        <v>18889</v>
      </c>
      <c r="G5185" t="s">
        <v>41</v>
      </c>
    </row>
    <row r="5186" spans="1:7" x14ac:dyDescent="0.25">
      <c r="A5186" s="29" t="s">
        <v>14314</v>
      </c>
      <c r="B5186" s="29" t="s">
        <v>14315</v>
      </c>
      <c r="C5186" s="82">
        <v>44229</v>
      </c>
      <c r="D5186" s="29" t="s">
        <v>18889</v>
      </c>
      <c r="E5186" s="31">
        <v>4500</v>
      </c>
      <c r="F5186" s="29" t="s">
        <v>18889</v>
      </c>
      <c r="G5186" t="s">
        <v>1071</v>
      </c>
    </row>
    <row r="5187" spans="1:7" x14ac:dyDescent="0.25">
      <c r="A5187" s="29" t="s">
        <v>14317</v>
      </c>
      <c r="B5187" s="29" t="s">
        <v>14318</v>
      </c>
      <c r="C5187" s="82">
        <v>44223</v>
      </c>
      <c r="D5187" s="29" t="s">
        <v>18889</v>
      </c>
      <c r="E5187" s="31">
        <v>4671</v>
      </c>
      <c r="F5187" s="29" t="s">
        <v>18889</v>
      </c>
      <c r="G5187" t="s">
        <v>25</v>
      </c>
    </row>
    <row r="5188" spans="1:7" x14ac:dyDescent="0.25">
      <c r="A5188" s="29" t="s">
        <v>14319</v>
      </c>
      <c r="B5188" s="29" t="s">
        <v>14320</v>
      </c>
      <c r="C5188" s="82">
        <v>44227</v>
      </c>
      <c r="D5188" s="29" t="s">
        <v>18895</v>
      </c>
      <c r="E5188" s="31">
        <v>1170</v>
      </c>
      <c r="F5188" s="29" t="s">
        <v>18884</v>
      </c>
      <c r="G5188" t="s">
        <v>1071</v>
      </c>
    </row>
    <row r="5189" spans="1:7" x14ac:dyDescent="0.25">
      <c r="A5189" s="29" t="s">
        <v>14322</v>
      </c>
      <c r="B5189" s="29" t="s">
        <v>14323</v>
      </c>
      <c r="C5189" s="82">
        <v>44227</v>
      </c>
      <c r="D5189" s="29" t="s">
        <v>18895</v>
      </c>
      <c r="E5189" s="31">
        <v>1140</v>
      </c>
      <c r="F5189" s="29" t="s">
        <v>18884</v>
      </c>
      <c r="G5189" t="s">
        <v>563</v>
      </c>
    </row>
    <row r="5190" spans="1:7" x14ac:dyDescent="0.25">
      <c r="A5190" s="29" t="s">
        <v>14325</v>
      </c>
      <c r="B5190" s="29" t="s">
        <v>14326</v>
      </c>
      <c r="C5190" s="82">
        <v>44226</v>
      </c>
      <c r="D5190" s="29" t="s">
        <v>18886</v>
      </c>
      <c r="E5190" s="31">
        <v>1970</v>
      </c>
      <c r="F5190" s="29" t="s">
        <v>18886</v>
      </c>
      <c r="G5190" t="s">
        <v>76</v>
      </c>
    </row>
    <row r="5191" spans="1:7" x14ac:dyDescent="0.25">
      <c r="A5191" s="29" t="s">
        <v>14328</v>
      </c>
      <c r="B5191" s="29" t="s">
        <v>14329</v>
      </c>
      <c r="C5191" s="82">
        <v>44226</v>
      </c>
      <c r="D5191" s="29" t="s">
        <v>18889</v>
      </c>
      <c r="E5191" s="31">
        <v>4631</v>
      </c>
      <c r="F5191" s="29" t="s">
        <v>18889</v>
      </c>
      <c r="G5191" t="s">
        <v>25</v>
      </c>
    </row>
    <row r="5192" spans="1:7" x14ac:dyDescent="0.25">
      <c r="A5192" s="29" t="s">
        <v>14330</v>
      </c>
      <c r="B5192" s="29" t="s">
        <v>14331</v>
      </c>
      <c r="C5192" s="82">
        <v>44226</v>
      </c>
      <c r="D5192" s="29" t="s">
        <v>18886</v>
      </c>
      <c r="E5192" s="31">
        <v>1861</v>
      </c>
      <c r="F5192" s="29" t="s">
        <v>18886</v>
      </c>
      <c r="G5192" t="s">
        <v>25</v>
      </c>
    </row>
    <row r="5193" spans="1:7" x14ac:dyDescent="0.25">
      <c r="A5193" s="29" t="s">
        <v>14333</v>
      </c>
      <c r="B5193" s="29" t="s">
        <v>14334</v>
      </c>
      <c r="C5193" s="82">
        <v>44226</v>
      </c>
      <c r="D5193" s="29" t="s">
        <v>18895</v>
      </c>
      <c r="E5193" s="31">
        <v>1070</v>
      </c>
      <c r="F5193" s="29" t="s">
        <v>18884</v>
      </c>
      <c r="G5193" t="s">
        <v>490</v>
      </c>
    </row>
    <row r="5194" spans="1:7" x14ac:dyDescent="0.25">
      <c r="A5194" s="29" t="s">
        <v>14335</v>
      </c>
      <c r="B5194" s="29" t="s">
        <v>14336</v>
      </c>
      <c r="C5194" s="82">
        <v>44226</v>
      </c>
      <c r="D5194" s="29" t="s">
        <v>18886</v>
      </c>
      <c r="E5194" s="31">
        <v>1932</v>
      </c>
      <c r="F5194" s="29" t="s">
        <v>18886</v>
      </c>
      <c r="G5194" t="s">
        <v>76</v>
      </c>
    </row>
    <row r="5195" spans="1:7" x14ac:dyDescent="0.25">
      <c r="A5195" s="29" t="s">
        <v>14339</v>
      </c>
      <c r="B5195" s="29" t="s">
        <v>14340</v>
      </c>
      <c r="C5195" s="82">
        <v>44228</v>
      </c>
      <c r="D5195" s="29" t="s">
        <v>18892</v>
      </c>
      <c r="E5195" s="31">
        <v>6791</v>
      </c>
      <c r="F5195" s="29" t="s">
        <v>18892</v>
      </c>
      <c r="G5195" t="s">
        <v>76</v>
      </c>
    </row>
    <row r="5196" spans="1:7" x14ac:dyDescent="0.25">
      <c r="A5196" s="29" t="s">
        <v>11660</v>
      </c>
      <c r="B5196" s="29" t="s">
        <v>11661</v>
      </c>
      <c r="C5196" s="82">
        <v>44227</v>
      </c>
      <c r="D5196" s="29" t="s">
        <v>18892</v>
      </c>
      <c r="E5196" s="31">
        <v>6780</v>
      </c>
      <c r="F5196" s="29" t="s">
        <v>18892</v>
      </c>
      <c r="G5196" t="s">
        <v>76</v>
      </c>
    </row>
    <row r="5197" spans="1:7" x14ac:dyDescent="0.25">
      <c r="A5197" s="29" t="s">
        <v>11662</v>
      </c>
      <c r="B5197" s="29" t="s">
        <v>11663</v>
      </c>
      <c r="C5197" s="82">
        <v>44227</v>
      </c>
      <c r="D5197" s="29" t="s">
        <v>18892</v>
      </c>
      <c r="E5197" s="31">
        <v>6781</v>
      </c>
      <c r="F5197" s="29" t="s">
        <v>18892</v>
      </c>
      <c r="G5197" t="s">
        <v>25</v>
      </c>
    </row>
    <row r="5198" spans="1:7" x14ac:dyDescent="0.25">
      <c r="A5198" s="29" t="s">
        <v>11664</v>
      </c>
      <c r="B5198" s="29" t="s">
        <v>11665</v>
      </c>
      <c r="C5198" s="82">
        <v>44226</v>
      </c>
      <c r="D5198" s="29" t="s">
        <v>18892</v>
      </c>
      <c r="E5198" s="31">
        <v>6700</v>
      </c>
      <c r="F5198" s="29" t="s">
        <v>18892</v>
      </c>
      <c r="G5198" t="s">
        <v>76</v>
      </c>
    </row>
    <row r="5199" spans="1:7" x14ac:dyDescent="0.25">
      <c r="A5199" s="29" t="s">
        <v>11666</v>
      </c>
      <c r="B5199" s="29" t="s">
        <v>11667</v>
      </c>
      <c r="C5199" s="82">
        <v>44225</v>
      </c>
      <c r="D5199" s="29" t="s">
        <v>18892</v>
      </c>
      <c r="E5199" s="31">
        <v>6810</v>
      </c>
      <c r="F5199" s="29" t="s">
        <v>18892</v>
      </c>
      <c r="G5199" t="s">
        <v>41</v>
      </c>
    </row>
    <row r="5200" spans="1:7" x14ac:dyDescent="0.25">
      <c r="A5200" s="29" t="s">
        <v>11668</v>
      </c>
      <c r="B5200" s="29" t="s">
        <v>11669</v>
      </c>
      <c r="C5200" s="82">
        <v>44225</v>
      </c>
      <c r="D5200" s="29" t="s">
        <v>18892</v>
      </c>
      <c r="E5200" s="31">
        <v>6700</v>
      </c>
      <c r="F5200" s="29" t="s">
        <v>18892</v>
      </c>
      <c r="G5200" t="s">
        <v>11188</v>
      </c>
    </row>
    <row r="5201" spans="1:7" x14ac:dyDescent="0.25">
      <c r="A5201" s="29" t="s">
        <v>11671</v>
      </c>
      <c r="B5201" s="29" t="s">
        <v>11672</v>
      </c>
      <c r="C5201" s="82">
        <v>44225</v>
      </c>
      <c r="D5201" s="29" t="s">
        <v>18892</v>
      </c>
      <c r="E5201" s="31">
        <v>6780</v>
      </c>
      <c r="F5201" s="29" t="s">
        <v>18892</v>
      </c>
      <c r="G5201" t="s">
        <v>25</v>
      </c>
    </row>
    <row r="5202" spans="1:7" x14ac:dyDescent="0.25">
      <c r="A5202" s="29" t="s">
        <v>11673</v>
      </c>
      <c r="B5202" s="29" t="s">
        <v>11674</v>
      </c>
      <c r="C5202" s="82">
        <v>44221</v>
      </c>
      <c r="D5202" s="29" t="s">
        <v>18892</v>
      </c>
      <c r="E5202" s="31">
        <v>6782</v>
      </c>
      <c r="F5202" s="29" t="s">
        <v>18892</v>
      </c>
      <c r="G5202" t="s">
        <v>76</v>
      </c>
    </row>
    <row r="5203" spans="1:7" x14ac:dyDescent="0.25">
      <c r="A5203" s="29" t="s">
        <v>11676</v>
      </c>
      <c r="B5203" s="29" t="s">
        <v>11677</v>
      </c>
      <c r="C5203" s="82">
        <v>44222</v>
      </c>
      <c r="D5203" s="29" t="s">
        <v>18892</v>
      </c>
      <c r="E5203" s="31">
        <v>6769</v>
      </c>
      <c r="F5203" s="29" t="s">
        <v>18892</v>
      </c>
      <c r="G5203" t="s">
        <v>41</v>
      </c>
    </row>
    <row r="5204" spans="1:7" x14ac:dyDescent="0.25">
      <c r="A5204" s="29" t="s">
        <v>12191</v>
      </c>
      <c r="B5204" s="29" t="s">
        <v>12192</v>
      </c>
      <c r="C5204" s="82">
        <v>44226</v>
      </c>
      <c r="D5204" s="29" t="s">
        <v>18889</v>
      </c>
      <c r="E5204" s="31">
        <v>4780</v>
      </c>
      <c r="F5204" s="29" t="s">
        <v>18889</v>
      </c>
      <c r="G5204" t="s">
        <v>76</v>
      </c>
    </row>
    <row r="5205" spans="1:7" x14ac:dyDescent="0.25">
      <c r="A5205" s="29" t="s">
        <v>12193</v>
      </c>
      <c r="B5205" s="29" t="s">
        <v>12194</v>
      </c>
      <c r="C5205" s="82">
        <v>44235</v>
      </c>
      <c r="D5205" s="29" t="s">
        <v>18889</v>
      </c>
      <c r="E5205" s="31">
        <v>4720</v>
      </c>
      <c r="F5205" s="29" t="s">
        <v>18889</v>
      </c>
      <c r="G5205" t="s">
        <v>25</v>
      </c>
    </row>
    <row r="5206" spans="1:7" x14ac:dyDescent="0.25">
      <c r="A5206" s="29" t="s">
        <v>12196</v>
      </c>
      <c r="B5206" s="29" t="s">
        <v>12197</v>
      </c>
      <c r="C5206" s="82">
        <v>44228</v>
      </c>
      <c r="D5206" s="29" t="s">
        <v>18889</v>
      </c>
      <c r="E5206" s="31">
        <v>4701</v>
      </c>
      <c r="F5206" s="29" t="s">
        <v>18889</v>
      </c>
      <c r="G5206" t="s">
        <v>25</v>
      </c>
    </row>
    <row r="5207" spans="1:7" x14ac:dyDescent="0.25">
      <c r="A5207" s="29" t="s">
        <v>12198</v>
      </c>
      <c r="B5207" s="29" t="s">
        <v>12199</v>
      </c>
      <c r="C5207" s="82">
        <v>44229</v>
      </c>
      <c r="D5207" s="29" t="s">
        <v>18889</v>
      </c>
      <c r="E5207" s="31">
        <v>4711</v>
      </c>
      <c r="F5207" s="29" t="s">
        <v>18889</v>
      </c>
      <c r="G5207" t="s">
        <v>25</v>
      </c>
    </row>
    <row r="5208" spans="1:7" x14ac:dyDescent="0.25">
      <c r="A5208" s="29" t="s">
        <v>12201</v>
      </c>
      <c r="B5208" s="29" t="s">
        <v>12202</v>
      </c>
      <c r="C5208" s="82">
        <v>44230</v>
      </c>
      <c r="D5208" s="29" t="s">
        <v>18891</v>
      </c>
      <c r="E5208" s="31">
        <v>6041</v>
      </c>
      <c r="F5208" s="29" t="s">
        <v>18891</v>
      </c>
      <c r="G5208" t="s">
        <v>76</v>
      </c>
    </row>
    <row r="5209" spans="1:7" x14ac:dyDescent="0.25">
      <c r="A5209" s="29" t="s">
        <v>12203</v>
      </c>
      <c r="B5209" s="29" t="s">
        <v>12204</v>
      </c>
      <c r="C5209" s="82">
        <v>44230</v>
      </c>
      <c r="D5209" s="29" t="s">
        <v>18891</v>
      </c>
      <c r="E5209" s="31">
        <v>6032</v>
      </c>
      <c r="F5209" s="29" t="s">
        <v>18891</v>
      </c>
      <c r="G5209" t="s">
        <v>76</v>
      </c>
    </row>
    <row r="5210" spans="1:7" x14ac:dyDescent="0.25">
      <c r="A5210" s="29" t="s">
        <v>12205</v>
      </c>
      <c r="B5210" s="29" t="s">
        <v>12206</v>
      </c>
      <c r="C5210" s="82">
        <v>44230</v>
      </c>
      <c r="D5210" s="29" t="s">
        <v>18889</v>
      </c>
      <c r="E5210" s="31">
        <v>4840</v>
      </c>
      <c r="F5210" s="29" t="s">
        <v>18889</v>
      </c>
      <c r="G5210" t="s">
        <v>25</v>
      </c>
    </row>
    <row r="5211" spans="1:7" x14ac:dyDescent="0.25">
      <c r="A5211" s="29" t="s">
        <v>12208</v>
      </c>
      <c r="B5211" s="29" t="s">
        <v>12209</v>
      </c>
      <c r="C5211" s="82">
        <v>44230</v>
      </c>
      <c r="D5211" s="29" t="s">
        <v>18889</v>
      </c>
      <c r="E5211" s="31">
        <v>4728</v>
      </c>
      <c r="F5211" s="29" t="s">
        <v>18889</v>
      </c>
      <c r="G5211" t="s">
        <v>76</v>
      </c>
    </row>
    <row r="5212" spans="1:7" x14ac:dyDescent="0.25">
      <c r="A5212" s="29" t="s">
        <v>12210</v>
      </c>
      <c r="B5212" s="29" t="s">
        <v>12211</v>
      </c>
      <c r="C5212" s="82">
        <v>44232</v>
      </c>
      <c r="D5212" s="29" t="s">
        <v>18889</v>
      </c>
      <c r="E5212" s="31">
        <v>4420</v>
      </c>
      <c r="F5212" s="29" t="s">
        <v>18889</v>
      </c>
      <c r="G5212" t="s">
        <v>76</v>
      </c>
    </row>
    <row r="5213" spans="1:7" x14ac:dyDescent="0.25">
      <c r="A5213" s="29" t="s">
        <v>12212</v>
      </c>
      <c r="B5213" s="29" t="s">
        <v>12213</v>
      </c>
      <c r="C5213" s="82">
        <v>44232</v>
      </c>
      <c r="D5213" s="29" t="s">
        <v>18889</v>
      </c>
      <c r="E5213" s="31">
        <v>4020</v>
      </c>
      <c r="F5213" s="29" t="s">
        <v>18889</v>
      </c>
      <c r="G5213" t="s">
        <v>76</v>
      </c>
    </row>
    <row r="5214" spans="1:7" x14ac:dyDescent="0.25">
      <c r="A5214" s="29" t="s">
        <v>12214</v>
      </c>
      <c r="B5214" s="29" t="s">
        <v>12215</v>
      </c>
      <c r="C5214" s="82">
        <v>44232</v>
      </c>
      <c r="D5214" s="29" t="s">
        <v>18889</v>
      </c>
      <c r="E5214" s="31">
        <v>4000</v>
      </c>
      <c r="F5214" s="29" t="s">
        <v>18889</v>
      </c>
      <c r="G5214" t="s">
        <v>76</v>
      </c>
    </row>
    <row r="5215" spans="1:7" x14ac:dyDescent="0.25">
      <c r="A5215" s="29" t="s">
        <v>12216</v>
      </c>
      <c r="B5215" s="29" t="s">
        <v>12217</v>
      </c>
      <c r="C5215" s="82">
        <v>44233</v>
      </c>
      <c r="D5215" s="29" t="s">
        <v>18889</v>
      </c>
      <c r="E5215" s="31">
        <v>4400</v>
      </c>
      <c r="F5215" s="29" t="s">
        <v>18889</v>
      </c>
      <c r="G5215" t="s">
        <v>76</v>
      </c>
    </row>
    <row r="5216" spans="1:7" x14ac:dyDescent="0.25">
      <c r="A5216" s="29" t="s">
        <v>12218</v>
      </c>
      <c r="B5216" s="29" t="s">
        <v>12219</v>
      </c>
      <c r="C5216" s="82">
        <v>44232</v>
      </c>
      <c r="D5216" s="29" t="s">
        <v>18889</v>
      </c>
      <c r="E5216" s="31">
        <v>4400</v>
      </c>
      <c r="F5216" s="29" t="s">
        <v>18889</v>
      </c>
      <c r="G5216" t="s">
        <v>76</v>
      </c>
    </row>
    <row r="5217" spans="1:7" x14ac:dyDescent="0.25">
      <c r="A5217" s="29" t="s">
        <v>12220</v>
      </c>
      <c r="B5217" s="29" t="s">
        <v>12221</v>
      </c>
      <c r="C5217" s="82">
        <v>44232</v>
      </c>
      <c r="D5217" s="29" t="s">
        <v>18889</v>
      </c>
      <c r="E5217" s="31">
        <v>4020</v>
      </c>
      <c r="F5217" s="29" t="s">
        <v>18889</v>
      </c>
      <c r="G5217" t="s">
        <v>76</v>
      </c>
    </row>
    <row r="5218" spans="1:7" x14ac:dyDescent="0.25">
      <c r="A5218" s="29" t="s">
        <v>12222</v>
      </c>
      <c r="B5218" s="29" t="s">
        <v>12223</v>
      </c>
      <c r="C5218" s="82">
        <v>44232</v>
      </c>
      <c r="D5218" s="29" t="s">
        <v>18889</v>
      </c>
      <c r="E5218" s="31">
        <v>4040</v>
      </c>
      <c r="F5218" s="29" t="s">
        <v>18889</v>
      </c>
      <c r="G5218" t="s">
        <v>76</v>
      </c>
    </row>
    <row r="5219" spans="1:7" x14ac:dyDescent="0.25">
      <c r="A5219" s="29" t="s">
        <v>12225</v>
      </c>
      <c r="B5219" s="29" t="s">
        <v>12226</v>
      </c>
      <c r="C5219" s="82">
        <v>44232</v>
      </c>
      <c r="D5219" s="29" t="s">
        <v>18889</v>
      </c>
      <c r="E5219" s="31">
        <v>4041</v>
      </c>
      <c r="F5219" s="29" t="s">
        <v>18889</v>
      </c>
      <c r="G5219" t="s">
        <v>76</v>
      </c>
    </row>
    <row r="5220" spans="1:7" x14ac:dyDescent="0.25">
      <c r="A5220" s="29" t="s">
        <v>12227</v>
      </c>
      <c r="B5220" s="29" t="s">
        <v>12228</v>
      </c>
      <c r="C5220" s="82">
        <v>44232</v>
      </c>
      <c r="D5220" s="29" t="s">
        <v>18889</v>
      </c>
      <c r="E5220" s="31">
        <v>4420</v>
      </c>
      <c r="F5220" s="29" t="s">
        <v>18889</v>
      </c>
      <c r="G5220" t="s">
        <v>76</v>
      </c>
    </row>
    <row r="5221" spans="1:7" x14ac:dyDescent="0.25">
      <c r="A5221" s="29" t="s">
        <v>12230</v>
      </c>
      <c r="B5221" s="29" t="s">
        <v>12231</v>
      </c>
      <c r="C5221" s="82">
        <v>44231</v>
      </c>
      <c r="D5221" s="29" t="s">
        <v>18889</v>
      </c>
      <c r="E5221" s="31">
        <v>4870</v>
      </c>
      <c r="F5221" s="29" t="s">
        <v>18889</v>
      </c>
      <c r="G5221" t="s">
        <v>76</v>
      </c>
    </row>
    <row r="5222" spans="1:7" x14ac:dyDescent="0.25">
      <c r="A5222" s="29" t="s">
        <v>12233</v>
      </c>
      <c r="B5222" s="29" t="s">
        <v>12234</v>
      </c>
      <c r="C5222" s="82">
        <v>44231</v>
      </c>
      <c r="D5222" s="29" t="s">
        <v>18889</v>
      </c>
      <c r="E5222" s="31">
        <v>4000</v>
      </c>
      <c r="F5222" s="29" t="s">
        <v>18889</v>
      </c>
      <c r="G5222" t="s">
        <v>76</v>
      </c>
    </row>
    <row r="5223" spans="1:7" x14ac:dyDescent="0.25">
      <c r="A5223" s="29" t="s">
        <v>12235</v>
      </c>
      <c r="B5223" s="29" t="s">
        <v>12236</v>
      </c>
      <c r="C5223" s="82">
        <v>44231</v>
      </c>
      <c r="D5223" s="29" t="s">
        <v>18889</v>
      </c>
      <c r="E5223" s="31">
        <v>4000</v>
      </c>
      <c r="F5223" s="29" t="s">
        <v>18889</v>
      </c>
      <c r="G5223" t="s">
        <v>76</v>
      </c>
    </row>
    <row r="5224" spans="1:7" x14ac:dyDescent="0.25">
      <c r="A5224" s="29" t="s">
        <v>12237</v>
      </c>
      <c r="B5224" s="29" t="s">
        <v>12238</v>
      </c>
      <c r="C5224" s="82">
        <v>44229</v>
      </c>
      <c r="D5224" s="29" t="s">
        <v>18889</v>
      </c>
      <c r="E5224" s="31">
        <v>4450</v>
      </c>
      <c r="F5224" s="29" t="s">
        <v>18889</v>
      </c>
      <c r="G5224" t="s">
        <v>76</v>
      </c>
    </row>
    <row r="5225" spans="1:7" x14ac:dyDescent="0.25">
      <c r="A5225" s="29" t="s">
        <v>12239</v>
      </c>
      <c r="B5225" s="29" t="s">
        <v>12240</v>
      </c>
      <c r="C5225" s="82">
        <v>44231</v>
      </c>
      <c r="D5225" s="29" t="s">
        <v>18889</v>
      </c>
      <c r="E5225" s="31">
        <v>4683</v>
      </c>
      <c r="F5225" s="29" t="s">
        <v>18889</v>
      </c>
      <c r="G5225" t="s">
        <v>76</v>
      </c>
    </row>
    <row r="5226" spans="1:7" x14ac:dyDescent="0.25">
      <c r="A5226" s="29" t="s">
        <v>12241</v>
      </c>
      <c r="B5226" s="29" t="s">
        <v>12242</v>
      </c>
      <c r="C5226" s="82">
        <v>44229</v>
      </c>
      <c r="D5226" s="29" t="s">
        <v>18889</v>
      </c>
      <c r="E5226" s="31">
        <v>4681</v>
      </c>
      <c r="F5226" s="29" t="s">
        <v>18889</v>
      </c>
      <c r="G5226" t="s">
        <v>76</v>
      </c>
    </row>
    <row r="5227" spans="1:7" x14ac:dyDescent="0.25">
      <c r="A5227" s="29" t="s">
        <v>12243</v>
      </c>
      <c r="B5227" s="29" t="s">
        <v>12244</v>
      </c>
      <c r="C5227" s="82">
        <v>44229</v>
      </c>
      <c r="D5227" s="29" t="s">
        <v>18889</v>
      </c>
      <c r="E5227" s="31">
        <v>4040</v>
      </c>
      <c r="F5227" s="29" t="s">
        <v>18889</v>
      </c>
      <c r="G5227" t="s">
        <v>76</v>
      </c>
    </row>
    <row r="5228" spans="1:7" x14ac:dyDescent="0.25">
      <c r="A5228" s="29" t="s">
        <v>12245</v>
      </c>
      <c r="B5228" s="29" t="s">
        <v>12246</v>
      </c>
      <c r="C5228" s="82">
        <v>44235</v>
      </c>
      <c r="D5228" s="29" t="s">
        <v>18889</v>
      </c>
      <c r="F5228" s="29" t="s">
        <v>18889</v>
      </c>
      <c r="G5228" t="s">
        <v>76</v>
      </c>
    </row>
    <row r="5229" spans="1:7" x14ac:dyDescent="0.25">
      <c r="A5229" s="29" t="s">
        <v>12247</v>
      </c>
      <c r="B5229" s="29" t="s">
        <v>12248</v>
      </c>
      <c r="C5229" s="82">
        <v>44231</v>
      </c>
      <c r="D5229" s="29" t="s">
        <v>18889</v>
      </c>
      <c r="E5229" s="31">
        <v>4040</v>
      </c>
      <c r="F5229" s="29" t="s">
        <v>18889</v>
      </c>
      <c r="G5229" t="s">
        <v>76</v>
      </c>
    </row>
    <row r="5230" spans="1:7" x14ac:dyDescent="0.25">
      <c r="A5230" s="29" t="s">
        <v>12249</v>
      </c>
      <c r="B5230" s="29" t="s">
        <v>12250</v>
      </c>
      <c r="C5230" s="82">
        <v>44231</v>
      </c>
      <c r="D5230" s="29" t="s">
        <v>18895</v>
      </c>
      <c r="E5230" s="31">
        <v>1020</v>
      </c>
      <c r="F5230" s="29" t="s">
        <v>18884</v>
      </c>
      <c r="G5230" t="s">
        <v>563</v>
      </c>
    </row>
    <row r="5231" spans="1:7" x14ac:dyDescent="0.25">
      <c r="A5231" s="29" t="s">
        <v>12252</v>
      </c>
      <c r="B5231" s="29" t="s">
        <v>12253</v>
      </c>
      <c r="C5231" s="82">
        <v>44231</v>
      </c>
      <c r="D5231" s="29" t="s">
        <v>18889</v>
      </c>
      <c r="E5231" s="31">
        <v>4053</v>
      </c>
      <c r="F5231" s="29" t="s">
        <v>18889</v>
      </c>
      <c r="G5231" t="s">
        <v>76</v>
      </c>
    </row>
    <row r="5232" spans="1:7" x14ac:dyDescent="0.25">
      <c r="A5232" s="29" t="s">
        <v>12254</v>
      </c>
      <c r="B5232" s="29" t="s">
        <v>12255</v>
      </c>
      <c r="C5232" s="82">
        <v>44231</v>
      </c>
      <c r="D5232" s="29" t="s">
        <v>18891</v>
      </c>
      <c r="E5232" s="31">
        <v>7140</v>
      </c>
      <c r="F5232" s="29" t="s">
        <v>18891</v>
      </c>
      <c r="G5232" t="s">
        <v>76</v>
      </c>
    </row>
    <row r="5233" spans="1:7" x14ac:dyDescent="0.25">
      <c r="A5233" s="29" t="s">
        <v>12257</v>
      </c>
      <c r="B5233" s="29" t="s">
        <v>12258</v>
      </c>
      <c r="C5233" s="82">
        <v>44231</v>
      </c>
      <c r="D5233" s="29" t="s">
        <v>18891</v>
      </c>
      <c r="E5233" s="31">
        <v>6061</v>
      </c>
      <c r="F5233" s="29" t="s">
        <v>18891</v>
      </c>
      <c r="G5233" t="s">
        <v>76</v>
      </c>
    </row>
    <row r="5234" spans="1:7" x14ac:dyDescent="0.25">
      <c r="A5234" s="29" t="s">
        <v>12259</v>
      </c>
      <c r="B5234" s="29" t="s">
        <v>12260</v>
      </c>
      <c r="C5234" s="82">
        <v>44231</v>
      </c>
      <c r="D5234" s="29" t="s">
        <v>18891</v>
      </c>
      <c r="E5234" s="31">
        <v>6061</v>
      </c>
      <c r="F5234" s="29" t="s">
        <v>18891</v>
      </c>
      <c r="G5234" t="s">
        <v>76</v>
      </c>
    </row>
    <row r="5235" spans="1:7" x14ac:dyDescent="0.25">
      <c r="A5235" s="29" t="s">
        <v>12261</v>
      </c>
      <c r="B5235" s="29" t="s">
        <v>12262</v>
      </c>
      <c r="C5235" s="82">
        <v>44231</v>
      </c>
      <c r="D5235" s="29" t="s">
        <v>18895</v>
      </c>
      <c r="E5235" s="31">
        <v>1210</v>
      </c>
      <c r="F5235" s="29" t="s">
        <v>18884</v>
      </c>
      <c r="G5235" t="s">
        <v>563</v>
      </c>
    </row>
    <row r="5236" spans="1:7" x14ac:dyDescent="0.25">
      <c r="A5236" s="29" t="s">
        <v>12263</v>
      </c>
      <c r="B5236" s="29" t="s">
        <v>12264</v>
      </c>
      <c r="C5236" s="82">
        <v>44231</v>
      </c>
      <c r="D5236" s="29" t="s">
        <v>18895</v>
      </c>
      <c r="E5236" s="31">
        <v>1040</v>
      </c>
      <c r="F5236" s="29" t="s">
        <v>18884</v>
      </c>
      <c r="G5236" t="s">
        <v>76</v>
      </c>
    </row>
    <row r="5237" spans="1:7" x14ac:dyDescent="0.25">
      <c r="A5237" s="29" t="s">
        <v>12265</v>
      </c>
      <c r="B5237" s="29" t="s">
        <v>12266</v>
      </c>
      <c r="C5237" s="82">
        <v>44231</v>
      </c>
      <c r="D5237" s="29" t="s">
        <v>18886</v>
      </c>
      <c r="E5237" s="31">
        <v>1703</v>
      </c>
      <c r="F5237" s="29" t="s">
        <v>18886</v>
      </c>
      <c r="G5237" t="s">
        <v>76</v>
      </c>
    </row>
    <row r="5238" spans="1:7" x14ac:dyDescent="0.25">
      <c r="A5238" s="29" t="s">
        <v>12268</v>
      </c>
      <c r="B5238" s="29" t="s">
        <v>12269</v>
      </c>
      <c r="C5238" s="82">
        <v>44231</v>
      </c>
      <c r="D5238" s="29" t="s">
        <v>18895</v>
      </c>
      <c r="E5238" s="31">
        <v>1082</v>
      </c>
      <c r="F5238" s="29" t="s">
        <v>18884</v>
      </c>
      <c r="G5238" t="s">
        <v>25</v>
      </c>
    </row>
    <row r="5239" spans="1:7" x14ac:dyDescent="0.25">
      <c r="A5239" s="29" t="s">
        <v>12271</v>
      </c>
      <c r="B5239" s="29" t="s">
        <v>12272</v>
      </c>
      <c r="C5239" s="82">
        <v>44231</v>
      </c>
      <c r="D5239" s="29" t="s">
        <v>18889</v>
      </c>
      <c r="E5239" s="31">
        <v>4900</v>
      </c>
      <c r="F5239" s="29" t="s">
        <v>18889</v>
      </c>
      <c r="G5239" t="s">
        <v>563</v>
      </c>
    </row>
    <row r="5240" spans="1:7" x14ac:dyDescent="0.25">
      <c r="A5240" s="29" t="s">
        <v>12274</v>
      </c>
      <c r="B5240" s="29" t="s">
        <v>12275</v>
      </c>
      <c r="C5240" s="82">
        <v>44231</v>
      </c>
      <c r="D5240" s="29" t="s">
        <v>18895</v>
      </c>
      <c r="E5240" s="31">
        <v>1030</v>
      </c>
      <c r="F5240" s="29" t="s">
        <v>18884</v>
      </c>
      <c r="G5240" t="s">
        <v>221</v>
      </c>
    </row>
    <row r="5241" spans="1:7" x14ac:dyDescent="0.25">
      <c r="A5241" s="29" t="s">
        <v>12276</v>
      </c>
      <c r="B5241" s="29" t="s">
        <v>12277</v>
      </c>
      <c r="C5241" s="82">
        <v>44231</v>
      </c>
      <c r="D5241" s="29" t="s">
        <v>18889</v>
      </c>
      <c r="E5241" s="31">
        <v>4000</v>
      </c>
      <c r="F5241" s="29" t="s">
        <v>18889</v>
      </c>
      <c r="G5241" t="s">
        <v>76</v>
      </c>
    </row>
    <row r="5242" spans="1:7" x14ac:dyDescent="0.25">
      <c r="A5242" s="29" t="s">
        <v>12279</v>
      </c>
      <c r="B5242" s="29" t="s">
        <v>12280</v>
      </c>
      <c r="C5242" s="82">
        <v>44231</v>
      </c>
      <c r="D5242" s="29" t="s">
        <v>18895</v>
      </c>
      <c r="E5242" s="31">
        <v>1070</v>
      </c>
      <c r="F5242" s="29" t="s">
        <v>18884</v>
      </c>
      <c r="G5242" t="s">
        <v>76</v>
      </c>
    </row>
    <row r="5243" spans="1:7" x14ac:dyDescent="0.25">
      <c r="A5243" s="29" t="s">
        <v>12281</v>
      </c>
      <c r="B5243" s="29" t="s">
        <v>12282</v>
      </c>
      <c r="C5243" s="82">
        <v>44231</v>
      </c>
      <c r="D5243" s="29" t="s">
        <v>18891</v>
      </c>
      <c r="E5243" s="31">
        <v>7160</v>
      </c>
      <c r="F5243" s="29" t="s">
        <v>18891</v>
      </c>
      <c r="G5243" t="s">
        <v>41</v>
      </c>
    </row>
    <row r="5244" spans="1:7" x14ac:dyDescent="0.25">
      <c r="A5244" s="29" t="s">
        <v>12284</v>
      </c>
      <c r="B5244" s="29" t="s">
        <v>12285</v>
      </c>
      <c r="C5244" s="82">
        <v>44231</v>
      </c>
      <c r="D5244" s="29" t="s">
        <v>18895</v>
      </c>
      <c r="E5244" s="31">
        <v>1080</v>
      </c>
      <c r="F5244" s="29" t="s">
        <v>18884</v>
      </c>
      <c r="G5244" t="s">
        <v>76</v>
      </c>
    </row>
    <row r="5245" spans="1:7" x14ac:dyDescent="0.25">
      <c r="A5245" s="29" t="s">
        <v>12287</v>
      </c>
      <c r="B5245" s="29" t="s">
        <v>12288</v>
      </c>
      <c r="C5245" s="82">
        <v>44231</v>
      </c>
      <c r="D5245" s="29" t="s">
        <v>18889</v>
      </c>
      <c r="E5245" s="31">
        <v>4910</v>
      </c>
      <c r="F5245" s="29" t="s">
        <v>18889</v>
      </c>
      <c r="G5245" t="s">
        <v>638</v>
      </c>
    </row>
    <row r="5246" spans="1:7" x14ac:dyDescent="0.25">
      <c r="A5246" s="29" t="s">
        <v>12290</v>
      </c>
      <c r="B5246" s="29" t="s">
        <v>12291</v>
      </c>
      <c r="C5246" s="82">
        <v>44231</v>
      </c>
      <c r="D5246" s="29" t="s">
        <v>18891</v>
      </c>
      <c r="E5246" s="31">
        <v>6142</v>
      </c>
      <c r="F5246" s="29" t="s">
        <v>18891</v>
      </c>
      <c r="G5246" t="s">
        <v>41</v>
      </c>
    </row>
    <row r="5247" spans="1:7" x14ac:dyDescent="0.25">
      <c r="A5247" s="29" t="s">
        <v>12292</v>
      </c>
      <c r="B5247" s="29" t="s">
        <v>12293</v>
      </c>
      <c r="C5247" s="82">
        <v>44233</v>
      </c>
      <c r="D5247" s="29" t="s">
        <v>18886</v>
      </c>
      <c r="E5247" s="31">
        <v>1780</v>
      </c>
      <c r="F5247" s="29" t="s">
        <v>18886</v>
      </c>
      <c r="G5247" t="s">
        <v>528</v>
      </c>
    </row>
    <row r="5248" spans="1:7" x14ac:dyDescent="0.25">
      <c r="A5248" s="29" t="s">
        <v>3465</v>
      </c>
      <c r="B5248" s="29" t="s">
        <v>3466</v>
      </c>
      <c r="C5248" s="82">
        <v>44233</v>
      </c>
      <c r="D5248" s="29" t="s">
        <v>18885</v>
      </c>
      <c r="E5248" s="31">
        <v>1410</v>
      </c>
      <c r="F5248" s="29" t="s">
        <v>18885</v>
      </c>
      <c r="G5248" t="s">
        <v>76</v>
      </c>
    </row>
    <row r="5249" spans="1:7" x14ac:dyDescent="0.25">
      <c r="A5249" s="29" t="s">
        <v>3467</v>
      </c>
      <c r="B5249" s="29" t="s">
        <v>3468</v>
      </c>
      <c r="C5249" s="82">
        <v>44233</v>
      </c>
      <c r="D5249" s="29" t="s">
        <v>18889</v>
      </c>
      <c r="E5249" s="31">
        <v>4020</v>
      </c>
      <c r="F5249" s="29" t="s">
        <v>18889</v>
      </c>
      <c r="G5249" t="s">
        <v>490</v>
      </c>
    </row>
    <row r="5250" spans="1:7" x14ac:dyDescent="0.25">
      <c r="A5250" s="29" t="s">
        <v>12294</v>
      </c>
      <c r="B5250" s="29" t="s">
        <v>12295</v>
      </c>
      <c r="C5250" s="82">
        <v>44233</v>
      </c>
      <c r="D5250" s="29" t="s">
        <v>18891</v>
      </c>
      <c r="E5250" s="31">
        <v>7040</v>
      </c>
      <c r="F5250" s="29" t="s">
        <v>18891</v>
      </c>
      <c r="G5250" t="s">
        <v>76</v>
      </c>
    </row>
    <row r="5251" spans="1:7" x14ac:dyDescent="0.25">
      <c r="A5251" s="29" t="s">
        <v>12297</v>
      </c>
      <c r="B5251" s="29" t="s">
        <v>12298</v>
      </c>
      <c r="C5251" s="82">
        <v>44233</v>
      </c>
      <c r="D5251" s="29" t="s">
        <v>18889</v>
      </c>
      <c r="E5251" s="31">
        <v>4420</v>
      </c>
      <c r="F5251" s="29" t="s">
        <v>18889</v>
      </c>
      <c r="G5251" t="s">
        <v>76</v>
      </c>
    </row>
    <row r="5252" spans="1:7" x14ac:dyDescent="0.25">
      <c r="A5252" s="29" t="s">
        <v>12299</v>
      </c>
      <c r="B5252" s="29" t="s">
        <v>12300</v>
      </c>
      <c r="C5252" s="82">
        <v>44233</v>
      </c>
      <c r="D5252" s="29" t="s">
        <v>18895</v>
      </c>
      <c r="E5252" s="31">
        <v>1000</v>
      </c>
      <c r="F5252" s="29" t="s">
        <v>18884</v>
      </c>
      <c r="G5252" t="s">
        <v>563</v>
      </c>
    </row>
    <row r="5253" spans="1:7" x14ac:dyDescent="0.25">
      <c r="A5253" s="29" t="s">
        <v>12302</v>
      </c>
      <c r="B5253" s="29" t="s">
        <v>12303</v>
      </c>
      <c r="C5253" s="82">
        <v>44233</v>
      </c>
      <c r="D5253" s="29" t="s">
        <v>18891</v>
      </c>
      <c r="E5253" s="31">
        <v>7860</v>
      </c>
      <c r="F5253" s="29" t="s">
        <v>18891</v>
      </c>
      <c r="G5253" t="s">
        <v>76</v>
      </c>
    </row>
    <row r="5254" spans="1:7" x14ac:dyDescent="0.25">
      <c r="A5254" s="29" t="s">
        <v>12306</v>
      </c>
      <c r="B5254" s="29" t="s">
        <v>12307</v>
      </c>
      <c r="C5254" s="82">
        <v>44233</v>
      </c>
      <c r="D5254" s="29" t="s">
        <v>18895</v>
      </c>
      <c r="E5254" s="31">
        <v>1050</v>
      </c>
      <c r="F5254" s="29" t="s">
        <v>18884</v>
      </c>
      <c r="G5254" t="s">
        <v>41</v>
      </c>
    </row>
    <row r="5255" spans="1:7" x14ac:dyDescent="0.25">
      <c r="A5255" s="29" t="s">
        <v>3471</v>
      </c>
      <c r="B5255" s="29" t="s">
        <v>3472</v>
      </c>
      <c r="C5255" s="82">
        <v>44230</v>
      </c>
      <c r="D5255" s="29" t="s">
        <v>18895</v>
      </c>
      <c r="E5255" s="31">
        <v>1070</v>
      </c>
      <c r="F5255" s="29" t="s">
        <v>18884</v>
      </c>
      <c r="G5255" t="s">
        <v>490</v>
      </c>
    </row>
    <row r="5256" spans="1:7" x14ac:dyDescent="0.25">
      <c r="A5256" s="29" t="s">
        <v>12314</v>
      </c>
      <c r="B5256" s="29" t="s">
        <v>12315</v>
      </c>
      <c r="C5256" s="82">
        <v>44230</v>
      </c>
      <c r="D5256" s="29" t="s">
        <v>18889</v>
      </c>
      <c r="E5256" s="31">
        <v>4682</v>
      </c>
      <c r="F5256" s="29" t="s">
        <v>18889</v>
      </c>
      <c r="G5256" t="s">
        <v>76</v>
      </c>
    </row>
    <row r="5257" spans="1:7" x14ac:dyDescent="0.25">
      <c r="A5257" s="29" t="s">
        <v>12317</v>
      </c>
      <c r="B5257" s="29" t="s">
        <v>12318</v>
      </c>
      <c r="C5257" s="82">
        <v>44230</v>
      </c>
      <c r="D5257" s="29" t="s">
        <v>18891</v>
      </c>
      <c r="E5257" s="31">
        <v>6560</v>
      </c>
      <c r="F5257" s="29" t="s">
        <v>18891</v>
      </c>
      <c r="G5257" t="s">
        <v>41</v>
      </c>
    </row>
    <row r="5258" spans="1:7" x14ac:dyDescent="0.25">
      <c r="A5258" s="29" t="s">
        <v>12319</v>
      </c>
      <c r="B5258" s="29" t="s">
        <v>12320</v>
      </c>
      <c r="C5258" s="82">
        <v>44230</v>
      </c>
      <c r="D5258" s="29" t="s">
        <v>18889</v>
      </c>
      <c r="E5258" s="31">
        <v>4608</v>
      </c>
      <c r="F5258" s="29" t="s">
        <v>18889</v>
      </c>
      <c r="G5258" t="s">
        <v>25</v>
      </c>
    </row>
    <row r="5259" spans="1:7" x14ac:dyDescent="0.25">
      <c r="A5259" s="29" t="s">
        <v>12322</v>
      </c>
      <c r="B5259" s="29" t="s">
        <v>12323</v>
      </c>
      <c r="C5259" s="82">
        <v>44230</v>
      </c>
      <c r="D5259" s="29" t="s">
        <v>18895</v>
      </c>
      <c r="E5259" s="31">
        <v>1080</v>
      </c>
      <c r="F5259" s="29" t="s">
        <v>18884</v>
      </c>
      <c r="G5259" t="s">
        <v>76</v>
      </c>
    </row>
    <row r="5260" spans="1:7" x14ac:dyDescent="0.25">
      <c r="A5260" s="29" t="s">
        <v>12324</v>
      </c>
      <c r="B5260" s="29" t="s">
        <v>12325</v>
      </c>
      <c r="C5260" s="82">
        <v>44230</v>
      </c>
      <c r="D5260" s="29" t="s">
        <v>18890</v>
      </c>
      <c r="E5260" s="31">
        <v>5032</v>
      </c>
      <c r="F5260" s="29" t="s">
        <v>18890</v>
      </c>
      <c r="G5260" t="s">
        <v>221</v>
      </c>
    </row>
    <row r="5261" spans="1:7" x14ac:dyDescent="0.25">
      <c r="A5261" s="29" t="s">
        <v>12327</v>
      </c>
      <c r="B5261" s="29" t="s">
        <v>12328</v>
      </c>
      <c r="C5261" s="82">
        <v>44230</v>
      </c>
      <c r="D5261" s="29" t="s">
        <v>18889</v>
      </c>
      <c r="E5261" s="31">
        <v>4100</v>
      </c>
      <c r="F5261" s="29" t="s">
        <v>18889</v>
      </c>
      <c r="G5261" t="s">
        <v>41</v>
      </c>
    </row>
    <row r="5262" spans="1:7" x14ac:dyDescent="0.25">
      <c r="A5262" s="29" t="s">
        <v>12330</v>
      </c>
      <c r="B5262" s="29" t="s">
        <v>12331</v>
      </c>
      <c r="C5262" s="82">
        <v>44230</v>
      </c>
      <c r="D5262" s="29" t="s">
        <v>18889</v>
      </c>
      <c r="E5262" s="31">
        <v>4880</v>
      </c>
      <c r="F5262" s="29" t="s">
        <v>18889</v>
      </c>
      <c r="G5262" t="s">
        <v>392</v>
      </c>
    </row>
    <row r="5263" spans="1:7" x14ac:dyDescent="0.25">
      <c r="A5263" s="29" t="s">
        <v>12333</v>
      </c>
      <c r="B5263" s="29" t="s">
        <v>12334</v>
      </c>
      <c r="C5263" s="82">
        <v>44230</v>
      </c>
      <c r="D5263" s="29" t="s">
        <v>18891</v>
      </c>
      <c r="E5263" s="31">
        <v>6044</v>
      </c>
      <c r="F5263" s="29" t="s">
        <v>18891</v>
      </c>
      <c r="G5263" t="s">
        <v>76</v>
      </c>
    </row>
    <row r="5264" spans="1:7" x14ac:dyDescent="0.25">
      <c r="A5264" s="29" t="s">
        <v>12336</v>
      </c>
      <c r="B5264" s="29" t="s">
        <v>12337</v>
      </c>
      <c r="C5264" s="82">
        <v>44230</v>
      </c>
      <c r="D5264" s="29" t="s">
        <v>18889</v>
      </c>
      <c r="E5264" s="31">
        <v>4710</v>
      </c>
      <c r="F5264" s="29" t="s">
        <v>18889</v>
      </c>
      <c r="G5264" t="s">
        <v>76</v>
      </c>
    </row>
    <row r="5265" spans="1:7" x14ac:dyDescent="0.25">
      <c r="A5265" s="29" t="s">
        <v>12338</v>
      </c>
      <c r="B5265" s="29" t="s">
        <v>12339</v>
      </c>
      <c r="C5265" s="82">
        <v>44230</v>
      </c>
      <c r="D5265" s="29" t="s">
        <v>18889</v>
      </c>
      <c r="E5265" s="31">
        <v>4800</v>
      </c>
      <c r="F5265" s="29" t="s">
        <v>18889</v>
      </c>
      <c r="G5265" t="s">
        <v>25</v>
      </c>
    </row>
    <row r="5266" spans="1:7" x14ac:dyDescent="0.25">
      <c r="A5266" s="29" t="s">
        <v>12340</v>
      </c>
      <c r="B5266" s="29" t="s">
        <v>12341</v>
      </c>
      <c r="C5266" s="82">
        <v>44229</v>
      </c>
      <c r="D5266" s="29" t="s">
        <v>18895</v>
      </c>
      <c r="E5266" s="31">
        <v>1020</v>
      </c>
      <c r="F5266" s="29" t="s">
        <v>18884</v>
      </c>
      <c r="G5266" t="s">
        <v>563</v>
      </c>
    </row>
    <row r="5267" spans="1:7" x14ac:dyDescent="0.25">
      <c r="A5267" s="29" t="s">
        <v>14805</v>
      </c>
      <c r="B5267" s="29" t="s">
        <v>14806</v>
      </c>
      <c r="C5267" s="82">
        <v>44229</v>
      </c>
      <c r="D5267" s="29" t="s">
        <v>18889</v>
      </c>
      <c r="E5267" s="31">
        <v>4130</v>
      </c>
      <c r="F5267" s="29" t="s">
        <v>18889</v>
      </c>
      <c r="G5267" t="s">
        <v>14807</v>
      </c>
    </row>
    <row r="5268" spans="1:7" x14ac:dyDescent="0.25">
      <c r="A5268" s="29" t="s">
        <v>14809</v>
      </c>
      <c r="B5268" s="29" t="s">
        <v>14810</v>
      </c>
      <c r="C5268" s="82">
        <v>44229</v>
      </c>
      <c r="D5268" s="29" t="s">
        <v>18891</v>
      </c>
      <c r="E5268" s="31">
        <v>7140</v>
      </c>
      <c r="F5268" s="29" t="s">
        <v>18891</v>
      </c>
      <c r="G5268" t="s">
        <v>76</v>
      </c>
    </row>
    <row r="5269" spans="1:7" x14ac:dyDescent="0.25">
      <c r="A5269" s="29" t="s">
        <v>14811</v>
      </c>
      <c r="B5269" s="29" t="s">
        <v>14812</v>
      </c>
      <c r="C5269" s="82">
        <v>44229</v>
      </c>
      <c r="D5269" s="29" t="s">
        <v>18891</v>
      </c>
      <c r="E5269" s="31">
        <v>7080</v>
      </c>
      <c r="F5269" s="29" t="s">
        <v>18891</v>
      </c>
      <c r="G5269" t="s">
        <v>41</v>
      </c>
    </row>
    <row r="5270" spans="1:7" x14ac:dyDescent="0.25">
      <c r="A5270" s="29" t="s">
        <v>14814</v>
      </c>
      <c r="B5270" s="29" t="s">
        <v>14815</v>
      </c>
      <c r="C5270" s="82">
        <v>44229</v>
      </c>
      <c r="D5270" s="29" t="s">
        <v>18895</v>
      </c>
      <c r="E5270" s="31">
        <v>1170</v>
      </c>
      <c r="F5270" s="29" t="s">
        <v>18884</v>
      </c>
      <c r="G5270" t="s">
        <v>563</v>
      </c>
    </row>
    <row r="5271" spans="1:7" x14ac:dyDescent="0.25">
      <c r="A5271" s="29" t="s">
        <v>14817</v>
      </c>
      <c r="B5271" s="29" t="s">
        <v>14818</v>
      </c>
      <c r="C5271" s="82">
        <v>44229</v>
      </c>
      <c r="D5271" s="29" t="s">
        <v>18895</v>
      </c>
      <c r="E5271" s="31">
        <v>1082</v>
      </c>
      <c r="F5271" s="29" t="s">
        <v>18884</v>
      </c>
      <c r="G5271" t="s">
        <v>76</v>
      </c>
    </row>
    <row r="5272" spans="1:7" x14ac:dyDescent="0.25">
      <c r="A5272" s="29" t="s">
        <v>14819</v>
      </c>
      <c r="B5272" s="29" t="s">
        <v>14820</v>
      </c>
      <c r="C5272" s="82">
        <v>44229</v>
      </c>
      <c r="D5272" s="29" t="s">
        <v>18891</v>
      </c>
      <c r="E5272" s="31">
        <v>7000</v>
      </c>
      <c r="F5272" s="29" t="s">
        <v>18891</v>
      </c>
      <c r="G5272" t="s">
        <v>41</v>
      </c>
    </row>
    <row r="5273" spans="1:7" x14ac:dyDescent="0.25">
      <c r="A5273" s="29" t="s">
        <v>14821</v>
      </c>
      <c r="B5273" s="29" t="s">
        <v>14822</v>
      </c>
      <c r="C5273" s="82">
        <v>44229</v>
      </c>
      <c r="D5273" s="29" t="s">
        <v>18889</v>
      </c>
      <c r="E5273" s="31">
        <v>4700</v>
      </c>
      <c r="F5273" s="29" t="s">
        <v>18889</v>
      </c>
      <c r="G5273" t="s">
        <v>2479</v>
      </c>
    </row>
    <row r="5274" spans="1:7" x14ac:dyDescent="0.25">
      <c r="A5274" s="29" t="s">
        <v>14823</v>
      </c>
      <c r="B5274" s="29" t="s">
        <v>14824</v>
      </c>
      <c r="C5274" s="82">
        <v>44229</v>
      </c>
      <c r="D5274" s="29" t="s">
        <v>18895</v>
      </c>
      <c r="E5274" s="31">
        <v>1080</v>
      </c>
      <c r="F5274" s="29" t="s">
        <v>18884</v>
      </c>
      <c r="G5274" t="s">
        <v>76</v>
      </c>
    </row>
    <row r="5275" spans="1:7" x14ac:dyDescent="0.25">
      <c r="A5275" s="29" t="s">
        <v>14825</v>
      </c>
      <c r="B5275" s="29" t="s">
        <v>14826</v>
      </c>
      <c r="C5275" s="82">
        <v>44229</v>
      </c>
      <c r="D5275" s="29" t="s">
        <v>18889</v>
      </c>
      <c r="E5275" s="31">
        <v>4340</v>
      </c>
      <c r="F5275" s="29" t="s">
        <v>18889</v>
      </c>
      <c r="G5275" t="s">
        <v>25</v>
      </c>
    </row>
    <row r="5276" spans="1:7" x14ac:dyDescent="0.25">
      <c r="A5276" s="29" t="s">
        <v>14828</v>
      </c>
      <c r="B5276" s="29" t="s">
        <v>14829</v>
      </c>
      <c r="C5276" s="82">
        <v>44229</v>
      </c>
      <c r="D5276" s="29" t="s">
        <v>18891</v>
      </c>
      <c r="E5276" s="31">
        <v>6211</v>
      </c>
      <c r="F5276" s="29" t="s">
        <v>18891</v>
      </c>
      <c r="G5276" t="s">
        <v>25</v>
      </c>
    </row>
    <row r="5277" spans="1:7" x14ac:dyDescent="0.25">
      <c r="A5277" s="29" t="s">
        <v>14831</v>
      </c>
      <c r="B5277" s="29" t="s">
        <v>14832</v>
      </c>
      <c r="C5277" s="82">
        <v>44229</v>
      </c>
      <c r="D5277" s="29" t="s">
        <v>18886</v>
      </c>
      <c r="E5277" s="31">
        <v>1702</v>
      </c>
      <c r="F5277" s="29" t="s">
        <v>18886</v>
      </c>
      <c r="G5277" t="s">
        <v>76</v>
      </c>
    </row>
    <row r="5278" spans="1:7" x14ac:dyDescent="0.25">
      <c r="A5278" s="29" t="s">
        <v>14833</v>
      </c>
      <c r="B5278" s="29" t="s">
        <v>14834</v>
      </c>
      <c r="C5278" s="82">
        <v>44229</v>
      </c>
      <c r="D5278" s="29" t="s">
        <v>18895</v>
      </c>
      <c r="E5278" s="31">
        <v>1050</v>
      </c>
      <c r="F5278" s="29" t="s">
        <v>18884</v>
      </c>
      <c r="G5278" t="s">
        <v>563</v>
      </c>
    </row>
    <row r="5279" spans="1:7" x14ac:dyDescent="0.25">
      <c r="A5279" s="29" t="s">
        <v>14836</v>
      </c>
      <c r="B5279" s="29" t="s">
        <v>14837</v>
      </c>
      <c r="C5279" s="82">
        <v>44229</v>
      </c>
      <c r="D5279" s="29" t="s">
        <v>18889</v>
      </c>
      <c r="E5279" s="31">
        <v>4040</v>
      </c>
      <c r="F5279" s="29" t="s">
        <v>18889</v>
      </c>
      <c r="G5279" t="s">
        <v>25</v>
      </c>
    </row>
    <row r="5280" spans="1:7" x14ac:dyDescent="0.25">
      <c r="A5280" s="29" t="s">
        <v>14839</v>
      </c>
      <c r="B5280" s="29" t="s">
        <v>14840</v>
      </c>
      <c r="C5280" s="82">
        <v>44229</v>
      </c>
      <c r="D5280" s="29" t="s">
        <v>18895</v>
      </c>
      <c r="E5280" s="31">
        <v>1080</v>
      </c>
      <c r="F5280" s="29" t="s">
        <v>18884</v>
      </c>
      <c r="G5280" t="s">
        <v>76</v>
      </c>
    </row>
    <row r="5281" spans="1:7" x14ac:dyDescent="0.25">
      <c r="A5281" s="29" t="s">
        <v>14842</v>
      </c>
      <c r="B5281" s="29" t="s">
        <v>14843</v>
      </c>
      <c r="C5281" s="82">
        <v>44229</v>
      </c>
      <c r="D5281" s="29" t="s">
        <v>18889</v>
      </c>
      <c r="E5281" s="31">
        <v>4870</v>
      </c>
      <c r="F5281" s="29" t="s">
        <v>18889</v>
      </c>
      <c r="G5281" t="s">
        <v>25</v>
      </c>
    </row>
    <row r="5282" spans="1:7" x14ac:dyDescent="0.25">
      <c r="A5282" s="29" t="s">
        <v>14844</v>
      </c>
      <c r="B5282" s="29" t="s">
        <v>14845</v>
      </c>
      <c r="C5282" s="82">
        <v>44236</v>
      </c>
      <c r="D5282" s="29" t="s">
        <v>18889</v>
      </c>
      <c r="F5282" s="29" t="s">
        <v>18889</v>
      </c>
      <c r="G5282" t="s">
        <v>25</v>
      </c>
    </row>
    <row r="5283" spans="1:7" x14ac:dyDescent="0.25">
      <c r="A5283" s="29" t="s">
        <v>14847</v>
      </c>
      <c r="B5283" s="29" t="s">
        <v>14848</v>
      </c>
      <c r="C5283" s="82">
        <v>44236</v>
      </c>
      <c r="D5283" s="29" t="s">
        <v>18889</v>
      </c>
      <c r="F5283" s="29" t="s">
        <v>18889</v>
      </c>
      <c r="G5283" t="s">
        <v>76</v>
      </c>
    </row>
    <row r="5284" spans="1:7" x14ac:dyDescent="0.25">
      <c r="A5284" s="29" t="s">
        <v>14849</v>
      </c>
      <c r="B5284" s="29" t="s">
        <v>14850</v>
      </c>
      <c r="C5284" s="82">
        <v>44236</v>
      </c>
      <c r="D5284" s="29" t="s">
        <v>18889</v>
      </c>
      <c r="F5284" s="29" t="s">
        <v>18889</v>
      </c>
      <c r="G5284" t="s">
        <v>76</v>
      </c>
    </row>
    <row r="5285" spans="1:7" x14ac:dyDescent="0.25">
      <c r="A5285" s="29" t="s">
        <v>14852</v>
      </c>
      <c r="B5285" s="29" t="s">
        <v>14853</v>
      </c>
      <c r="C5285" s="82">
        <v>44236</v>
      </c>
      <c r="D5285" s="29" t="s">
        <v>18889</v>
      </c>
      <c r="F5285" s="29" t="s">
        <v>18889</v>
      </c>
      <c r="G5285" t="s">
        <v>563</v>
      </c>
    </row>
    <row r="5286" spans="1:7" x14ac:dyDescent="0.25">
      <c r="A5286" s="29" t="s">
        <v>14854</v>
      </c>
      <c r="B5286" s="29" t="s">
        <v>14855</v>
      </c>
      <c r="C5286" s="82">
        <v>44236</v>
      </c>
      <c r="D5286" s="29" t="s">
        <v>18889</v>
      </c>
      <c r="F5286" s="29" t="s">
        <v>18889</v>
      </c>
      <c r="G5286" t="s">
        <v>76</v>
      </c>
    </row>
    <row r="5287" spans="1:7" x14ac:dyDescent="0.25">
      <c r="A5287" s="29" t="s">
        <v>14856</v>
      </c>
      <c r="B5287" s="29" t="s">
        <v>14857</v>
      </c>
      <c r="C5287" s="82">
        <v>44221</v>
      </c>
      <c r="D5287" s="29" t="s">
        <v>18889</v>
      </c>
      <c r="E5287" s="31">
        <v>4420</v>
      </c>
      <c r="F5287" s="29" t="s">
        <v>18889</v>
      </c>
      <c r="G5287" t="s">
        <v>76</v>
      </c>
    </row>
    <row r="5288" spans="1:7" x14ac:dyDescent="0.25">
      <c r="A5288" s="29" t="s">
        <v>14858</v>
      </c>
      <c r="B5288" s="29" t="s">
        <v>14859</v>
      </c>
      <c r="C5288" s="82">
        <v>44221</v>
      </c>
      <c r="D5288" s="29" t="s">
        <v>18891</v>
      </c>
      <c r="E5288" s="31">
        <v>7011</v>
      </c>
      <c r="F5288" s="29" t="s">
        <v>18891</v>
      </c>
      <c r="G5288" t="s">
        <v>76</v>
      </c>
    </row>
    <row r="5289" spans="1:7" x14ac:dyDescent="0.25">
      <c r="A5289" s="29" t="s">
        <v>14861</v>
      </c>
      <c r="B5289" s="29" t="s">
        <v>14862</v>
      </c>
      <c r="C5289" s="82">
        <v>44221</v>
      </c>
      <c r="D5289" s="29" t="s">
        <v>18891</v>
      </c>
      <c r="E5289" s="31">
        <v>7011</v>
      </c>
      <c r="F5289" s="29" t="s">
        <v>18891</v>
      </c>
      <c r="G5289" t="s">
        <v>76</v>
      </c>
    </row>
    <row r="5290" spans="1:7" x14ac:dyDescent="0.25">
      <c r="A5290" s="29" t="s">
        <v>14863</v>
      </c>
      <c r="B5290" s="29" t="s">
        <v>14864</v>
      </c>
      <c r="C5290" s="82">
        <v>44221</v>
      </c>
      <c r="D5290" s="29" t="s">
        <v>18895</v>
      </c>
      <c r="E5290" s="31">
        <v>1080</v>
      </c>
      <c r="F5290" s="29" t="s">
        <v>18884</v>
      </c>
      <c r="G5290" t="s">
        <v>76</v>
      </c>
    </row>
    <row r="5291" spans="1:7" x14ac:dyDescent="0.25">
      <c r="A5291" s="29" t="s">
        <v>14865</v>
      </c>
      <c r="B5291" s="29" t="s">
        <v>14866</v>
      </c>
      <c r="C5291" s="82">
        <v>44221</v>
      </c>
      <c r="D5291" s="29" t="s">
        <v>18895</v>
      </c>
      <c r="E5291" s="31">
        <v>1200</v>
      </c>
      <c r="F5291" s="29" t="s">
        <v>18884</v>
      </c>
      <c r="G5291" t="s">
        <v>76</v>
      </c>
    </row>
    <row r="5292" spans="1:7" x14ac:dyDescent="0.25">
      <c r="A5292" s="29" t="s">
        <v>14867</v>
      </c>
      <c r="B5292" s="29" t="s">
        <v>14868</v>
      </c>
      <c r="C5292" s="82">
        <v>44221</v>
      </c>
      <c r="D5292" s="29" t="s">
        <v>18895</v>
      </c>
      <c r="E5292" s="31">
        <v>1080</v>
      </c>
      <c r="F5292" s="29" t="s">
        <v>18884</v>
      </c>
      <c r="G5292" t="s">
        <v>76</v>
      </c>
    </row>
    <row r="5293" spans="1:7" x14ac:dyDescent="0.25">
      <c r="A5293" s="29" t="s">
        <v>14869</v>
      </c>
      <c r="B5293" s="29" t="s">
        <v>14870</v>
      </c>
      <c r="C5293" s="82">
        <v>44221</v>
      </c>
      <c r="D5293" s="29" t="s">
        <v>18895</v>
      </c>
      <c r="E5293" s="31">
        <v>1080</v>
      </c>
      <c r="F5293" s="29" t="s">
        <v>18884</v>
      </c>
      <c r="G5293" t="s">
        <v>76</v>
      </c>
    </row>
    <row r="5294" spans="1:7" x14ac:dyDescent="0.25">
      <c r="A5294" s="29" t="s">
        <v>9229</v>
      </c>
      <c r="B5294" s="29" t="s">
        <v>9230</v>
      </c>
      <c r="C5294" s="82">
        <v>44231</v>
      </c>
      <c r="D5294" s="29" t="s">
        <v>18889</v>
      </c>
      <c r="E5294" s="31">
        <v>4682</v>
      </c>
      <c r="F5294" s="29" t="s">
        <v>18889</v>
      </c>
      <c r="G5294" t="s">
        <v>76</v>
      </c>
    </row>
    <row r="5295" spans="1:7" x14ac:dyDescent="0.25">
      <c r="A5295" s="29" t="s">
        <v>9210</v>
      </c>
      <c r="B5295" s="29" t="s">
        <v>9211</v>
      </c>
      <c r="C5295" s="82">
        <v>44231</v>
      </c>
      <c r="D5295" s="29" t="s">
        <v>18889</v>
      </c>
      <c r="E5295" s="31">
        <v>4600</v>
      </c>
      <c r="F5295" s="29" t="s">
        <v>18889</v>
      </c>
      <c r="G5295" t="s">
        <v>76</v>
      </c>
    </row>
    <row r="5296" spans="1:7" x14ac:dyDescent="0.25">
      <c r="A5296" s="29" t="s">
        <v>9162</v>
      </c>
      <c r="B5296" s="29" t="s">
        <v>9163</v>
      </c>
      <c r="C5296" s="82">
        <v>44231</v>
      </c>
      <c r="D5296" s="29" t="s">
        <v>18889</v>
      </c>
      <c r="E5296" s="31">
        <v>4100</v>
      </c>
      <c r="F5296" s="29" t="s">
        <v>18889</v>
      </c>
      <c r="G5296" t="s">
        <v>563</v>
      </c>
    </row>
    <row r="5297" spans="1:7" x14ac:dyDescent="0.25">
      <c r="A5297" s="29" t="s">
        <v>9221</v>
      </c>
      <c r="B5297" s="29" t="s">
        <v>9222</v>
      </c>
      <c r="C5297" s="82">
        <v>44231</v>
      </c>
      <c r="D5297" s="29" t="s">
        <v>18889</v>
      </c>
      <c r="E5297" s="31">
        <v>4600</v>
      </c>
      <c r="F5297" s="29" t="s">
        <v>18889</v>
      </c>
      <c r="G5297" t="s">
        <v>76</v>
      </c>
    </row>
    <row r="5298" spans="1:7" x14ac:dyDescent="0.25">
      <c r="A5298" s="29" t="s">
        <v>9214</v>
      </c>
      <c r="B5298" s="29" t="s">
        <v>9215</v>
      </c>
      <c r="C5298" s="82">
        <v>44231</v>
      </c>
      <c r="D5298" s="29" t="s">
        <v>18889</v>
      </c>
      <c r="E5298" s="31">
        <v>4800</v>
      </c>
      <c r="F5298" s="29" t="s">
        <v>18889</v>
      </c>
      <c r="G5298" t="s">
        <v>76</v>
      </c>
    </row>
    <row r="5299" spans="1:7" x14ac:dyDescent="0.25">
      <c r="A5299" s="29" t="s">
        <v>9205</v>
      </c>
      <c r="B5299" s="29" t="s">
        <v>9206</v>
      </c>
      <c r="C5299" s="82">
        <v>44231</v>
      </c>
      <c r="D5299" s="29" t="s">
        <v>18889</v>
      </c>
      <c r="E5299" s="31">
        <v>4600</v>
      </c>
      <c r="F5299" s="29" t="s">
        <v>18889</v>
      </c>
      <c r="G5299" t="s">
        <v>76</v>
      </c>
    </row>
    <row r="5300" spans="1:7" x14ac:dyDescent="0.25">
      <c r="A5300" s="29" t="s">
        <v>9227</v>
      </c>
      <c r="B5300" s="29" t="s">
        <v>9228</v>
      </c>
      <c r="C5300" s="82">
        <v>44231</v>
      </c>
      <c r="D5300" s="29" t="s">
        <v>18889</v>
      </c>
      <c r="E5300" s="31">
        <v>4683</v>
      </c>
      <c r="F5300" s="29" t="s">
        <v>18889</v>
      </c>
      <c r="G5300" t="s">
        <v>76</v>
      </c>
    </row>
    <row r="5301" spans="1:7" x14ac:dyDescent="0.25">
      <c r="A5301" s="29" t="s">
        <v>9199</v>
      </c>
      <c r="B5301" s="29" t="s">
        <v>9200</v>
      </c>
      <c r="C5301" s="82">
        <v>44231</v>
      </c>
      <c r="D5301" s="29" t="s">
        <v>18889</v>
      </c>
      <c r="E5301" s="31">
        <v>4602</v>
      </c>
      <c r="F5301" s="29" t="s">
        <v>18889</v>
      </c>
      <c r="G5301" t="s">
        <v>76</v>
      </c>
    </row>
    <row r="5302" spans="1:7" x14ac:dyDescent="0.25">
      <c r="A5302" s="29" t="s">
        <v>9203</v>
      </c>
      <c r="B5302" s="29" t="s">
        <v>9204</v>
      </c>
      <c r="C5302" s="82">
        <v>44231</v>
      </c>
      <c r="D5302" s="29" t="s">
        <v>18889</v>
      </c>
      <c r="E5302" s="31">
        <v>4600</v>
      </c>
      <c r="F5302" s="29" t="s">
        <v>18889</v>
      </c>
      <c r="G5302" t="s">
        <v>76</v>
      </c>
    </row>
    <row r="5303" spans="1:7" x14ac:dyDescent="0.25">
      <c r="A5303" s="29" t="s">
        <v>9219</v>
      </c>
      <c r="B5303" s="29" t="s">
        <v>9220</v>
      </c>
      <c r="C5303" s="82">
        <v>44231</v>
      </c>
      <c r="D5303" s="29" t="s">
        <v>18889</v>
      </c>
      <c r="E5303" s="31">
        <v>4600</v>
      </c>
      <c r="F5303" s="29" t="s">
        <v>18889</v>
      </c>
      <c r="G5303" t="s">
        <v>76</v>
      </c>
    </row>
    <row r="5304" spans="1:7" x14ac:dyDescent="0.25">
      <c r="A5304" s="29" t="s">
        <v>9154</v>
      </c>
      <c r="B5304" s="29" t="s">
        <v>9155</v>
      </c>
      <c r="C5304" s="82">
        <v>44231</v>
      </c>
      <c r="D5304" s="29" t="s">
        <v>18889</v>
      </c>
      <c r="E5304" s="31">
        <v>4100</v>
      </c>
      <c r="F5304" s="29" t="s">
        <v>18889</v>
      </c>
      <c r="G5304" t="s">
        <v>41</v>
      </c>
    </row>
    <row r="5305" spans="1:7" x14ac:dyDescent="0.25">
      <c r="A5305" s="29" t="s">
        <v>9225</v>
      </c>
      <c r="B5305" s="29" t="s">
        <v>9226</v>
      </c>
      <c r="C5305" s="82">
        <v>44231</v>
      </c>
      <c r="D5305" s="29" t="s">
        <v>18889</v>
      </c>
      <c r="E5305" s="31">
        <v>4600</v>
      </c>
      <c r="F5305" s="29" t="s">
        <v>18889</v>
      </c>
      <c r="G5305" t="s">
        <v>76</v>
      </c>
    </row>
    <row r="5306" spans="1:7" x14ac:dyDescent="0.25">
      <c r="A5306" s="29" t="s">
        <v>9197</v>
      </c>
      <c r="B5306" s="29" t="s">
        <v>9198</v>
      </c>
      <c r="C5306" s="82">
        <v>44231</v>
      </c>
      <c r="D5306" s="29" t="s">
        <v>18889</v>
      </c>
      <c r="E5306" s="31">
        <v>4020</v>
      </c>
      <c r="F5306" s="29" t="s">
        <v>18889</v>
      </c>
      <c r="G5306" t="s">
        <v>76</v>
      </c>
    </row>
    <row r="5307" spans="1:7" x14ac:dyDescent="0.25">
      <c r="A5307" s="29" t="s">
        <v>9212</v>
      </c>
      <c r="B5307" s="29" t="s">
        <v>9213</v>
      </c>
      <c r="C5307" s="82">
        <v>44231</v>
      </c>
      <c r="D5307" s="29" t="s">
        <v>18889</v>
      </c>
      <c r="E5307" s="31">
        <v>4600</v>
      </c>
      <c r="F5307" s="29" t="s">
        <v>18889</v>
      </c>
      <c r="G5307" t="s">
        <v>76</v>
      </c>
    </row>
    <row r="5308" spans="1:7" x14ac:dyDescent="0.25">
      <c r="A5308" s="29" t="s">
        <v>9201</v>
      </c>
      <c r="B5308" s="29" t="s">
        <v>9202</v>
      </c>
      <c r="C5308" s="82">
        <v>44231</v>
      </c>
      <c r="D5308" s="29" t="s">
        <v>18889</v>
      </c>
      <c r="E5308" s="31">
        <v>4607</v>
      </c>
      <c r="F5308" s="29" t="s">
        <v>18889</v>
      </c>
      <c r="G5308" t="s">
        <v>76</v>
      </c>
    </row>
    <row r="5309" spans="1:7" x14ac:dyDescent="0.25">
      <c r="A5309" s="29" t="s">
        <v>9216</v>
      </c>
      <c r="B5309" s="29" t="s">
        <v>9217</v>
      </c>
      <c r="C5309" s="82">
        <v>44231</v>
      </c>
      <c r="D5309" s="29" t="s">
        <v>18889</v>
      </c>
      <c r="E5309" s="31">
        <v>4432</v>
      </c>
      <c r="F5309" s="29" t="s">
        <v>18889</v>
      </c>
      <c r="G5309" t="s">
        <v>76</v>
      </c>
    </row>
    <row r="5310" spans="1:7" x14ac:dyDescent="0.25">
      <c r="A5310" s="29" t="s">
        <v>9208</v>
      </c>
      <c r="B5310" s="29" t="s">
        <v>9209</v>
      </c>
      <c r="C5310" s="82">
        <v>44231</v>
      </c>
      <c r="D5310" s="29" t="s">
        <v>18889</v>
      </c>
      <c r="E5310" s="31">
        <v>4600</v>
      </c>
      <c r="F5310" s="29" t="s">
        <v>18889</v>
      </c>
      <c r="G5310" t="s">
        <v>76</v>
      </c>
    </row>
    <row r="5311" spans="1:7" x14ac:dyDescent="0.25">
      <c r="A5311" s="29" t="s">
        <v>9223</v>
      </c>
      <c r="B5311" s="29" t="s">
        <v>9224</v>
      </c>
      <c r="C5311" s="82">
        <v>44231</v>
      </c>
      <c r="D5311" s="29" t="s">
        <v>18889</v>
      </c>
      <c r="E5311" s="31">
        <v>4450</v>
      </c>
      <c r="F5311" s="29" t="s">
        <v>18889</v>
      </c>
      <c r="G5311" t="s">
        <v>76</v>
      </c>
    </row>
    <row r="5312" spans="1:7" x14ac:dyDescent="0.25">
      <c r="A5312" s="29" t="s">
        <v>9168</v>
      </c>
      <c r="B5312" s="29" t="s">
        <v>9169</v>
      </c>
      <c r="C5312" s="82">
        <v>44231</v>
      </c>
      <c r="D5312" s="29" t="s">
        <v>18889</v>
      </c>
      <c r="E5312" s="31">
        <v>4100</v>
      </c>
      <c r="F5312" s="29" t="s">
        <v>18889</v>
      </c>
      <c r="G5312" t="s">
        <v>41</v>
      </c>
    </row>
    <row r="5313" spans="1:7" x14ac:dyDescent="0.25">
      <c r="A5313" s="29" t="s">
        <v>9164</v>
      </c>
      <c r="B5313" s="29" t="s">
        <v>9165</v>
      </c>
      <c r="C5313" s="82">
        <v>44232</v>
      </c>
      <c r="D5313" s="29" t="s">
        <v>18889</v>
      </c>
      <c r="E5313" s="31">
        <v>4100</v>
      </c>
      <c r="F5313" s="29" t="s">
        <v>18889</v>
      </c>
      <c r="G5313" t="s">
        <v>392</v>
      </c>
    </row>
    <row r="5314" spans="1:7" x14ac:dyDescent="0.25">
      <c r="A5314" s="29" t="s">
        <v>9166</v>
      </c>
      <c r="B5314" s="29" t="s">
        <v>9167</v>
      </c>
      <c r="C5314" s="82">
        <v>44232</v>
      </c>
      <c r="D5314" s="29" t="s">
        <v>18889</v>
      </c>
      <c r="E5314" s="31">
        <v>4100</v>
      </c>
      <c r="F5314" s="29" t="s">
        <v>18889</v>
      </c>
      <c r="G5314" t="s">
        <v>392</v>
      </c>
    </row>
    <row r="5315" spans="1:7" x14ac:dyDescent="0.25">
      <c r="A5315" s="29" t="s">
        <v>9150</v>
      </c>
      <c r="B5315" s="29" t="s">
        <v>9151</v>
      </c>
      <c r="C5315" s="82">
        <v>44232</v>
      </c>
      <c r="D5315" s="29" t="s">
        <v>18892</v>
      </c>
      <c r="E5315" s="31">
        <v>6941</v>
      </c>
      <c r="F5315" s="29" t="s">
        <v>18892</v>
      </c>
      <c r="G5315" t="s">
        <v>25</v>
      </c>
    </row>
    <row r="5316" spans="1:7" x14ac:dyDescent="0.25">
      <c r="A5316" s="29" t="s">
        <v>9231</v>
      </c>
      <c r="B5316" s="29" t="s">
        <v>9232</v>
      </c>
      <c r="C5316" s="82">
        <v>44232</v>
      </c>
      <c r="D5316" s="29" t="s">
        <v>18889</v>
      </c>
      <c r="E5316" s="31">
        <v>4987</v>
      </c>
      <c r="F5316" s="29" t="s">
        <v>18889</v>
      </c>
      <c r="G5316" t="s">
        <v>25</v>
      </c>
    </row>
    <row r="5317" spans="1:7" x14ac:dyDescent="0.25">
      <c r="A5317" s="29" t="s">
        <v>9160</v>
      </c>
      <c r="B5317" s="29" t="s">
        <v>9161</v>
      </c>
      <c r="C5317" s="82">
        <v>44232</v>
      </c>
      <c r="D5317" s="29" t="s">
        <v>18889</v>
      </c>
      <c r="E5317" s="31">
        <v>4101</v>
      </c>
      <c r="F5317" s="29" t="s">
        <v>18889</v>
      </c>
      <c r="G5317" t="s">
        <v>76</v>
      </c>
    </row>
    <row r="5318" spans="1:7" x14ac:dyDescent="0.25">
      <c r="A5318" s="29" t="s">
        <v>9170</v>
      </c>
      <c r="B5318" s="29" t="s">
        <v>9171</v>
      </c>
      <c r="C5318" s="82">
        <v>44233</v>
      </c>
      <c r="D5318" s="29" t="s">
        <v>18889</v>
      </c>
      <c r="E5318" s="31">
        <v>4681</v>
      </c>
      <c r="F5318" s="29" t="s">
        <v>18889</v>
      </c>
      <c r="G5318" t="s">
        <v>25</v>
      </c>
    </row>
    <row r="5319" spans="1:7" x14ac:dyDescent="0.25">
      <c r="A5319" s="29" t="s">
        <v>9275</v>
      </c>
      <c r="B5319" s="29" t="s">
        <v>9276</v>
      </c>
      <c r="C5319" s="82">
        <v>44233</v>
      </c>
      <c r="D5319" s="29" t="s">
        <v>18889</v>
      </c>
      <c r="E5319" s="31">
        <v>4030</v>
      </c>
      <c r="F5319" s="29" t="s">
        <v>18889</v>
      </c>
      <c r="G5319" t="s">
        <v>25</v>
      </c>
    </row>
    <row r="5320" spans="1:7" x14ac:dyDescent="0.25">
      <c r="A5320" s="29" t="s">
        <v>9239</v>
      </c>
      <c r="B5320" s="29" t="s">
        <v>9240</v>
      </c>
      <c r="C5320" s="82">
        <v>44233</v>
      </c>
      <c r="D5320" s="29" t="s">
        <v>18889</v>
      </c>
      <c r="E5320" s="31">
        <v>4000</v>
      </c>
      <c r="F5320" s="29" t="s">
        <v>18889</v>
      </c>
      <c r="G5320" t="s">
        <v>25</v>
      </c>
    </row>
    <row r="5321" spans="1:7" x14ac:dyDescent="0.25">
      <c r="A5321" s="29" t="s">
        <v>9272</v>
      </c>
      <c r="B5321" s="29" t="s">
        <v>9273</v>
      </c>
      <c r="C5321" s="82">
        <v>44233</v>
      </c>
      <c r="D5321" s="29" t="s">
        <v>18889</v>
      </c>
      <c r="E5321" s="31">
        <v>4000</v>
      </c>
      <c r="F5321" s="29" t="s">
        <v>18889</v>
      </c>
      <c r="G5321" t="s">
        <v>25</v>
      </c>
    </row>
    <row r="5322" spans="1:7" x14ac:dyDescent="0.25">
      <c r="A5322" s="29" t="s">
        <v>9182</v>
      </c>
      <c r="B5322" s="29" t="s">
        <v>9183</v>
      </c>
      <c r="C5322" s="82">
        <v>44233</v>
      </c>
      <c r="D5322" s="29" t="s">
        <v>18889</v>
      </c>
      <c r="E5322" s="31">
        <v>4690</v>
      </c>
      <c r="F5322" s="29" t="s">
        <v>18889</v>
      </c>
      <c r="G5322" t="s">
        <v>25</v>
      </c>
    </row>
    <row r="5323" spans="1:7" x14ac:dyDescent="0.25">
      <c r="A5323" s="29" t="s">
        <v>3486</v>
      </c>
      <c r="B5323" s="29" t="s">
        <v>3487</v>
      </c>
      <c r="C5323" s="82">
        <v>44235</v>
      </c>
      <c r="D5323" s="29" t="s">
        <v>18889</v>
      </c>
      <c r="E5323" s="31">
        <v>4040</v>
      </c>
      <c r="F5323" s="29" t="s">
        <v>18889</v>
      </c>
      <c r="G5323" s="28" t="s">
        <v>905</v>
      </c>
    </row>
    <row r="5324" spans="1:7" x14ac:dyDescent="0.25">
      <c r="A5324" s="29" t="s">
        <v>9277</v>
      </c>
      <c r="B5324" s="29" t="s">
        <v>9278</v>
      </c>
      <c r="C5324" s="82">
        <v>44235</v>
      </c>
      <c r="D5324" s="29" t="s">
        <v>18889</v>
      </c>
      <c r="E5324" s="31">
        <v>4400</v>
      </c>
      <c r="F5324" s="29" t="s">
        <v>18889</v>
      </c>
      <c r="G5324" t="s">
        <v>2210</v>
      </c>
    </row>
    <row r="5325" spans="1:7" x14ac:dyDescent="0.25">
      <c r="A5325" s="29" t="s">
        <v>9186</v>
      </c>
      <c r="B5325" s="29" t="s">
        <v>9187</v>
      </c>
      <c r="C5325" s="82">
        <v>44235</v>
      </c>
      <c r="D5325" s="29" t="s">
        <v>18889</v>
      </c>
      <c r="E5325" s="31">
        <v>4670</v>
      </c>
      <c r="F5325" s="29" t="s">
        <v>18889</v>
      </c>
      <c r="G5325" t="s">
        <v>76</v>
      </c>
    </row>
    <row r="5326" spans="1:7" x14ac:dyDescent="0.25">
      <c r="A5326" s="29" t="s">
        <v>9188</v>
      </c>
      <c r="B5326" s="29" t="s">
        <v>9189</v>
      </c>
      <c r="C5326" s="82">
        <v>44237</v>
      </c>
      <c r="D5326" s="29" t="s">
        <v>18889</v>
      </c>
      <c r="E5326" s="31">
        <v>4602</v>
      </c>
      <c r="F5326" s="29" t="s">
        <v>18889</v>
      </c>
      <c r="G5326" t="s">
        <v>76</v>
      </c>
    </row>
    <row r="5327" spans="1:7" x14ac:dyDescent="0.25">
      <c r="A5327" s="29" t="s">
        <v>15091</v>
      </c>
      <c r="B5327" s="29" t="s">
        <v>15092</v>
      </c>
      <c r="C5327" s="82">
        <v>44237</v>
      </c>
      <c r="D5327" s="29" t="s">
        <v>18892</v>
      </c>
      <c r="E5327" s="31">
        <v>6890</v>
      </c>
      <c r="F5327" s="29" t="s">
        <v>18892</v>
      </c>
      <c r="G5327" t="s">
        <v>41</v>
      </c>
    </row>
    <row r="5328" spans="1:7" x14ac:dyDescent="0.25">
      <c r="A5328" s="29" t="s">
        <v>15055</v>
      </c>
      <c r="B5328" s="29" t="s">
        <v>15056</v>
      </c>
      <c r="C5328" s="82">
        <v>44236</v>
      </c>
      <c r="D5328" s="29" t="s">
        <v>18892</v>
      </c>
      <c r="E5328" s="31">
        <v>6890</v>
      </c>
      <c r="F5328" s="29" t="s">
        <v>18892</v>
      </c>
      <c r="G5328" t="s">
        <v>41</v>
      </c>
    </row>
    <row r="5329" spans="1:7" x14ac:dyDescent="0.25">
      <c r="A5329" s="29" t="s">
        <v>9131</v>
      </c>
      <c r="B5329" s="29" t="s">
        <v>9132</v>
      </c>
      <c r="C5329" s="82">
        <v>44237</v>
      </c>
      <c r="D5329" s="29" t="s">
        <v>18892</v>
      </c>
      <c r="E5329" s="31">
        <v>6890</v>
      </c>
      <c r="F5329" s="29" t="s">
        <v>18892</v>
      </c>
      <c r="G5329" t="s">
        <v>41</v>
      </c>
    </row>
    <row r="5330" spans="1:7" x14ac:dyDescent="0.25">
      <c r="A5330" s="29" t="s">
        <v>9134</v>
      </c>
      <c r="B5330" s="29" t="s">
        <v>9135</v>
      </c>
      <c r="C5330" s="82">
        <v>44237</v>
      </c>
      <c r="D5330" s="29" t="s">
        <v>18892</v>
      </c>
      <c r="E5330" s="31">
        <v>6890</v>
      </c>
      <c r="F5330" s="29" t="s">
        <v>18892</v>
      </c>
      <c r="G5330" t="s">
        <v>41</v>
      </c>
    </row>
    <row r="5331" spans="1:7" x14ac:dyDescent="0.25">
      <c r="A5331" s="29" t="s">
        <v>9136</v>
      </c>
      <c r="B5331" s="29" t="s">
        <v>9137</v>
      </c>
      <c r="C5331" s="82">
        <v>44237</v>
      </c>
      <c r="D5331" s="29" t="s">
        <v>18892</v>
      </c>
      <c r="E5331" s="31">
        <v>6890</v>
      </c>
      <c r="F5331" s="29" t="s">
        <v>18892</v>
      </c>
      <c r="G5331" t="s">
        <v>41</v>
      </c>
    </row>
    <row r="5332" spans="1:7" x14ac:dyDescent="0.25">
      <c r="A5332" s="29" t="s">
        <v>9156</v>
      </c>
      <c r="B5332" s="29" t="s">
        <v>9157</v>
      </c>
      <c r="C5332" s="82">
        <v>44238</v>
      </c>
      <c r="D5332" s="29" t="s">
        <v>18889</v>
      </c>
      <c r="E5332" s="31">
        <v>4400</v>
      </c>
      <c r="F5332" s="29" t="s">
        <v>18889</v>
      </c>
      <c r="G5332" t="s">
        <v>76</v>
      </c>
    </row>
    <row r="5333" spans="1:7" x14ac:dyDescent="0.25">
      <c r="A5333" s="29" t="s">
        <v>9148</v>
      </c>
      <c r="B5333" s="29" t="s">
        <v>9149</v>
      </c>
      <c r="C5333" s="82">
        <v>44238</v>
      </c>
      <c r="D5333" s="29" t="s">
        <v>18892</v>
      </c>
      <c r="E5333" s="31">
        <v>6860</v>
      </c>
      <c r="F5333" s="29" t="s">
        <v>18892</v>
      </c>
      <c r="G5333" t="s">
        <v>1224</v>
      </c>
    </row>
    <row r="5334" spans="1:7" x14ac:dyDescent="0.25">
      <c r="A5334" s="29" t="s">
        <v>9143</v>
      </c>
      <c r="B5334" s="29" t="s">
        <v>9144</v>
      </c>
      <c r="C5334" s="82">
        <v>44238</v>
      </c>
      <c r="D5334" s="29" t="s">
        <v>18890</v>
      </c>
      <c r="E5334" s="31">
        <v>5350</v>
      </c>
      <c r="F5334" s="29" t="s">
        <v>18890</v>
      </c>
      <c r="G5334" t="s">
        <v>1224</v>
      </c>
    </row>
    <row r="5335" spans="1:7" x14ac:dyDescent="0.25">
      <c r="A5335" s="29" t="s">
        <v>9158</v>
      </c>
      <c r="B5335" s="29" t="s">
        <v>9159</v>
      </c>
      <c r="C5335" s="82">
        <v>44238</v>
      </c>
      <c r="D5335" s="29" t="s">
        <v>18889</v>
      </c>
      <c r="E5335" s="31">
        <v>4400</v>
      </c>
      <c r="F5335" s="29" t="s">
        <v>18889</v>
      </c>
      <c r="G5335" t="s">
        <v>76</v>
      </c>
    </row>
    <row r="5336" spans="1:7" x14ac:dyDescent="0.25">
      <c r="A5336" s="29" t="s">
        <v>9190</v>
      </c>
      <c r="B5336" s="29" t="s">
        <v>9191</v>
      </c>
      <c r="C5336" s="82">
        <v>44238</v>
      </c>
      <c r="D5336" s="29" t="s">
        <v>18889</v>
      </c>
      <c r="E5336" s="31">
        <v>4020</v>
      </c>
      <c r="F5336" s="29" t="s">
        <v>18889</v>
      </c>
      <c r="G5336" t="s">
        <v>76</v>
      </c>
    </row>
    <row r="5337" spans="1:7" x14ac:dyDescent="0.25">
      <c r="A5337" s="29" t="s">
        <v>9146</v>
      </c>
      <c r="B5337" s="29" t="s">
        <v>9147</v>
      </c>
      <c r="C5337" s="82">
        <v>44239</v>
      </c>
      <c r="D5337" s="29" t="s">
        <v>18889</v>
      </c>
      <c r="E5337" s="31">
        <v>4400</v>
      </c>
      <c r="F5337" s="29" t="s">
        <v>18889</v>
      </c>
      <c r="G5337" t="s">
        <v>76</v>
      </c>
    </row>
    <row r="5338" spans="1:7" x14ac:dyDescent="0.25">
      <c r="A5338" s="29" t="s">
        <v>9175</v>
      </c>
      <c r="B5338" s="29" t="s">
        <v>9176</v>
      </c>
      <c r="C5338" s="82">
        <v>44240</v>
      </c>
      <c r="D5338" s="29" t="s">
        <v>18889</v>
      </c>
      <c r="E5338" s="31">
        <v>4140</v>
      </c>
      <c r="F5338" s="29" t="s">
        <v>18889</v>
      </c>
      <c r="G5338" t="s">
        <v>76</v>
      </c>
    </row>
    <row r="5339" spans="1:7" x14ac:dyDescent="0.25">
      <c r="A5339" s="29" t="s">
        <v>9172</v>
      </c>
      <c r="B5339" s="29" t="s">
        <v>9173</v>
      </c>
      <c r="C5339" s="82">
        <v>44240</v>
      </c>
      <c r="D5339" s="29" t="s">
        <v>18889</v>
      </c>
      <c r="E5339" s="31">
        <v>4470</v>
      </c>
      <c r="F5339" s="29" t="s">
        <v>18889</v>
      </c>
      <c r="G5339" t="s">
        <v>25</v>
      </c>
    </row>
    <row r="5340" spans="1:7" x14ac:dyDescent="0.25">
      <c r="A5340" s="29" t="s">
        <v>9177</v>
      </c>
      <c r="B5340" s="29" t="s">
        <v>9178</v>
      </c>
      <c r="C5340" s="82">
        <v>44240</v>
      </c>
      <c r="D5340" s="29" t="s">
        <v>18889</v>
      </c>
      <c r="E5340" s="31">
        <v>4470</v>
      </c>
      <c r="F5340" s="29" t="s">
        <v>18889</v>
      </c>
      <c r="G5340" t="s">
        <v>25</v>
      </c>
    </row>
    <row r="5341" spans="1:7" x14ac:dyDescent="0.25">
      <c r="A5341" s="29" t="s">
        <v>9180</v>
      </c>
      <c r="B5341" s="29" t="s">
        <v>9181</v>
      </c>
      <c r="C5341" s="82">
        <v>44240</v>
      </c>
      <c r="D5341" s="29" t="s">
        <v>18889</v>
      </c>
      <c r="E5341" s="31">
        <v>4400</v>
      </c>
      <c r="F5341" s="29" t="s">
        <v>18889</v>
      </c>
      <c r="G5341" t="s">
        <v>76</v>
      </c>
    </row>
    <row r="5342" spans="1:7" x14ac:dyDescent="0.25">
      <c r="A5342" s="29" t="s">
        <v>9184</v>
      </c>
      <c r="B5342" s="29" t="s">
        <v>9185</v>
      </c>
      <c r="C5342" s="82">
        <v>44240</v>
      </c>
      <c r="D5342" s="29" t="s">
        <v>18889</v>
      </c>
      <c r="E5342" s="31">
        <v>4600</v>
      </c>
      <c r="F5342" s="29" t="s">
        <v>18889</v>
      </c>
      <c r="G5342" t="s">
        <v>76</v>
      </c>
    </row>
    <row r="5343" spans="1:7" x14ac:dyDescent="0.25">
      <c r="A5343" s="29" t="s">
        <v>9193</v>
      </c>
      <c r="B5343" s="29" t="s">
        <v>9194</v>
      </c>
      <c r="C5343" s="82">
        <v>44240</v>
      </c>
      <c r="D5343" s="29" t="s">
        <v>18889</v>
      </c>
      <c r="E5343" s="31">
        <v>4684</v>
      </c>
      <c r="F5343" s="29" t="s">
        <v>18889</v>
      </c>
      <c r="G5343" t="s">
        <v>76</v>
      </c>
    </row>
    <row r="5344" spans="1:7" x14ac:dyDescent="0.25">
      <c r="A5344" s="29" t="s">
        <v>9140</v>
      </c>
      <c r="B5344" s="29" t="s">
        <v>9141</v>
      </c>
      <c r="C5344" s="82">
        <v>44240</v>
      </c>
      <c r="D5344" s="29" t="s">
        <v>18889</v>
      </c>
      <c r="E5344" s="31">
        <v>4140</v>
      </c>
      <c r="F5344" s="29" t="s">
        <v>18889</v>
      </c>
      <c r="G5344" t="s">
        <v>76</v>
      </c>
    </row>
    <row r="5345" spans="1:7" x14ac:dyDescent="0.25">
      <c r="A5345" s="29" t="s">
        <v>9138</v>
      </c>
      <c r="B5345" s="29" t="s">
        <v>9139</v>
      </c>
      <c r="C5345" s="82">
        <v>44240</v>
      </c>
      <c r="D5345" s="29" t="s">
        <v>18889</v>
      </c>
      <c r="E5345" s="31">
        <v>4053</v>
      </c>
      <c r="F5345" s="29" t="s">
        <v>18889</v>
      </c>
      <c r="G5345" t="s">
        <v>76</v>
      </c>
    </row>
    <row r="5346" spans="1:7" x14ac:dyDescent="0.25">
      <c r="A5346" s="29" t="s">
        <v>9195</v>
      </c>
      <c r="B5346" s="29" t="s">
        <v>9196</v>
      </c>
      <c r="C5346" s="82">
        <v>44240</v>
      </c>
      <c r="D5346" s="29" t="s">
        <v>18889</v>
      </c>
      <c r="E5346" s="31">
        <v>4680</v>
      </c>
      <c r="F5346" s="29" t="s">
        <v>18889</v>
      </c>
      <c r="G5346" t="s">
        <v>76</v>
      </c>
    </row>
    <row r="5347" spans="1:7" x14ac:dyDescent="0.25">
      <c r="A5347" s="29" t="s">
        <v>9243</v>
      </c>
      <c r="B5347" s="29" t="s">
        <v>9244</v>
      </c>
      <c r="C5347" s="82">
        <v>44242</v>
      </c>
      <c r="D5347" s="29" t="s">
        <v>18889</v>
      </c>
      <c r="E5347" s="31">
        <v>4632</v>
      </c>
      <c r="F5347" s="29" t="s">
        <v>18889</v>
      </c>
      <c r="G5347" t="s">
        <v>76</v>
      </c>
    </row>
    <row r="5348" spans="1:7" x14ac:dyDescent="0.25">
      <c r="A5348" s="29" t="s">
        <v>9251</v>
      </c>
      <c r="B5348" s="29" t="s">
        <v>9252</v>
      </c>
      <c r="C5348" s="82">
        <v>44242</v>
      </c>
      <c r="D5348" s="29" t="s">
        <v>18889</v>
      </c>
      <c r="E5348" s="31">
        <v>4600</v>
      </c>
      <c r="F5348" s="29" t="s">
        <v>18889</v>
      </c>
      <c r="G5348" t="s">
        <v>76</v>
      </c>
    </row>
    <row r="5349" spans="1:7" x14ac:dyDescent="0.25">
      <c r="A5349" s="29" t="s">
        <v>9249</v>
      </c>
      <c r="B5349" s="29" t="s">
        <v>9250</v>
      </c>
      <c r="C5349" s="82">
        <v>44242</v>
      </c>
      <c r="D5349" s="29" t="s">
        <v>18889</v>
      </c>
      <c r="E5349" s="31">
        <v>4600</v>
      </c>
      <c r="F5349" s="29" t="s">
        <v>18889</v>
      </c>
      <c r="G5349" t="s">
        <v>76</v>
      </c>
    </row>
    <row r="5350" spans="1:7" x14ac:dyDescent="0.25">
      <c r="A5350" s="29" t="s">
        <v>9268</v>
      </c>
      <c r="B5350" s="29" t="s">
        <v>9269</v>
      </c>
      <c r="C5350" s="82">
        <v>44242</v>
      </c>
      <c r="D5350" s="29" t="s">
        <v>18889</v>
      </c>
      <c r="E5350" s="31">
        <v>4600</v>
      </c>
      <c r="F5350" s="29" t="s">
        <v>18889</v>
      </c>
      <c r="G5350" t="s">
        <v>76</v>
      </c>
    </row>
    <row r="5351" spans="1:7" x14ac:dyDescent="0.25">
      <c r="A5351" s="29" t="s">
        <v>9264</v>
      </c>
      <c r="B5351" s="29" t="s">
        <v>9265</v>
      </c>
      <c r="C5351" s="82">
        <v>44242</v>
      </c>
      <c r="D5351" s="29" t="s">
        <v>18889</v>
      </c>
      <c r="E5351" s="31">
        <v>4600</v>
      </c>
      <c r="F5351" s="29" t="s">
        <v>18889</v>
      </c>
      <c r="G5351" t="s">
        <v>76</v>
      </c>
    </row>
    <row r="5352" spans="1:7" x14ac:dyDescent="0.25">
      <c r="A5352" s="29" t="s">
        <v>9235</v>
      </c>
      <c r="B5352" s="29" t="s">
        <v>9236</v>
      </c>
      <c r="C5352" s="82">
        <v>44242</v>
      </c>
      <c r="D5352" s="29" t="s">
        <v>18889</v>
      </c>
      <c r="E5352" s="31">
        <v>4600</v>
      </c>
      <c r="F5352" s="29" t="s">
        <v>18889</v>
      </c>
      <c r="G5352" t="s">
        <v>76</v>
      </c>
    </row>
    <row r="5353" spans="1:7" x14ac:dyDescent="0.25">
      <c r="A5353" s="29" t="s">
        <v>9259</v>
      </c>
      <c r="B5353" s="29" t="s">
        <v>9260</v>
      </c>
      <c r="C5353" s="82">
        <v>44242</v>
      </c>
      <c r="D5353" s="29" t="s">
        <v>18892</v>
      </c>
      <c r="E5353" s="31">
        <v>6600</v>
      </c>
      <c r="F5353" s="29" t="s">
        <v>18892</v>
      </c>
      <c r="G5353" t="s">
        <v>76</v>
      </c>
    </row>
    <row r="5354" spans="1:7" x14ac:dyDescent="0.25">
      <c r="A5354" s="29" t="s">
        <v>9247</v>
      </c>
      <c r="B5354" s="29" t="s">
        <v>9248</v>
      </c>
      <c r="C5354" s="82">
        <v>44242</v>
      </c>
      <c r="D5354" s="29" t="s">
        <v>18889</v>
      </c>
      <c r="E5354" s="31">
        <v>4600</v>
      </c>
      <c r="F5354" s="29" t="s">
        <v>18889</v>
      </c>
      <c r="G5354" t="s">
        <v>76</v>
      </c>
    </row>
    <row r="5355" spans="1:7" x14ac:dyDescent="0.25">
      <c r="A5355" s="29" t="s">
        <v>9237</v>
      </c>
      <c r="B5355" s="29" t="s">
        <v>9238</v>
      </c>
      <c r="C5355" s="82">
        <v>44242</v>
      </c>
      <c r="D5355" s="29" t="s">
        <v>18889</v>
      </c>
      <c r="E5355" s="31">
        <v>4600</v>
      </c>
      <c r="F5355" s="29" t="s">
        <v>18889</v>
      </c>
      <c r="G5355" t="s">
        <v>76</v>
      </c>
    </row>
    <row r="5356" spans="1:7" x14ac:dyDescent="0.25">
      <c r="A5356" s="29" t="s">
        <v>9241</v>
      </c>
      <c r="B5356" s="29" t="s">
        <v>9242</v>
      </c>
      <c r="C5356" s="82">
        <v>44242</v>
      </c>
      <c r="D5356" s="29" t="s">
        <v>18889</v>
      </c>
      <c r="E5356" s="31">
        <v>4601</v>
      </c>
      <c r="F5356" s="29" t="s">
        <v>18889</v>
      </c>
      <c r="G5356" t="s">
        <v>76</v>
      </c>
    </row>
    <row r="5357" spans="1:7" x14ac:dyDescent="0.25">
      <c r="A5357" s="29" t="s">
        <v>9266</v>
      </c>
      <c r="B5357" s="29" t="s">
        <v>9267</v>
      </c>
      <c r="C5357" s="82">
        <v>44242</v>
      </c>
      <c r="D5357" s="29" t="s">
        <v>18889</v>
      </c>
      <c r="E5357" s="31">
        <v>4600</v>
      </c>
      <c r="F5357" s="29" t="s">
        <v>18889</v>
      </c>
      <c r="G5357" t="s">
        <v>76</v>
      </c>
    </row>
    <row r="5358" spans="1:7" x14ac:dyDescent="0.25">
      <c r="A5358" s="29" t="s">
        <v>9255</v>
      </c>
      <c r="B5358" s="29" t="s">
        <v>9256</v>
      </c>
      <c r="C5358" s="82">
        <v>44242</v>
      </c>
      <c r="D5358" s="29" t="s">
        <v>18889</v>
      </c>
      <c r="E5358" s="31">
        <v>4600</v>
      </c>
      <c r="F5358" s="29" t="s">
        <v>18889</v>
      </c>
      <c r="G5358" t="s">
        <v>76</v>
      </c>
    </row>
    <row r="5359" spans="1:7" x14ac:dyDescent="0.25">
      <c r="A5359" s="29" t="s">
        <v>9245</v>
      </c>
      <c r="B5359" s="29" t="s">
        <v>9246</v>
      </c>
      <c r="C5359" s="82">
        <v>44242</v>
      </c>
      <c r="D5359" s="29" t="s">
        <v>18889</v>
      </c>
      <c r="E5359" s="31">
        <v>4600</v>
      </c>
      <c r="F5359" s="29" t="s">
        <v>18889</v>
      </c>
      <c r="G5359" t="s">
        <v>76</v>
      </c>
    </row>
    <row r="5360" spans="1:7" x14ac:dyDescent="0.25">
      <c r="A5360" s="29" t="s">
        <v>9270</v>
      </c>
      <c r="B5360" s="29" t="s">
        <v>9271</v>
      </c>
      <c r="C5360" s="82">
        <v>44242</v>
      </c>
      <c r="D5360" s="29" t="s">
        <v>18889</v>
      </c>
      <c r="E5360" s="31">
        <v>4602</v>
      </c>
      <c r="F5360" s="29" t="s">
        <v>18889</v>
      </c>
      <c r="G5360" t="s">
        <v>76</v>
      </c>
    </row>
    <row r="5361" spans="1:7" x14ac:dyDescent="0.25">
      <c r="A5361" s="29" t="s">
        <v>9262</v>
      </c>
      <c r="B5361" s="29" t="s">
        <v>9263</v>
      </c>
      <c r="C5361" s="82">
        <v>44242</v>
      </c>
      <c r="D5361" s="29" t="s">
        <v>18889</v>
      </c>
      <c r="E5361" s="31">
        <v>4600</v>
      </c>
      <c r="F5361" s="29" t="s">
        <v>18889</v>
      </c>
      <c r="G5361" t="s">
        <v>76</v>
      </c>
    </row>
    <row r="5362" spans="1:7" x14ac:dyDescent="0.25">
      <c r="A5362" s="29" t="s">
        <v>9233</v>
      </c>
      <c r="B5362" s="29" t="s">
        <v>9234</v>
      </c>
      <c r="C5362" s="82">
        <v>44242</v>
      </c>
      <c r="D5362" s="29" t="s">
        <v>18889</v>
      </c>
      <c r="E5362" s="31">
        <v>4602</v>
      </c>
      <c r="F5362" s="29" t="s">
        <v>18889</v>
      </c>
      <c r="G5362" t="s">
        <v>76</v>
      </c>
    </row>
    <row r="5363" spans="1:7" x14ac:dyDescent="0.25">
      <c r="A5363" s="29" t="s">
        <v>9257</v>
      </c>
      <c r="B5363" s="29" t="s">
        <v>9258</v>
      </c>
      <c r="C5363" s="82">
        <v>44242</v>
      </c>
      <c r="D5363" s="29" t="s">
        <v>18889</v>
      </c>
      <c r="E5363" s="31">
        <v>4600</v>
      </c>
      <c r="F5363" s="29" t="s">
        <v>18889</v>
      </c>
      <c r="G5363" t="s">
        <v>76</v>
      </c>
    </row>
    <row r="5364" spans="1:7" x14ac:dyDescent="0.25">
      <c r="A5364" s="29" t="s">
        <v>9253</v>
      </c>
      <c r="B5364" s="29" t="s">
        <v>9254</v>
      </c>
      <c r="C5364" s="82">
        <v>44242</v>
      </c>
      <c r="D5364" s="29" t="s">
        <v>18889</v>
      </c>
      <c r="E5364" s="31">
        <v>4600</v>
      </c>
      <c r="F5364" s="29" t="s">
        <v>18889</v>
      </c>
      <c r="G5364" t="s">
        <v>76</v>
      </c>
    </row>
    <row r="5365" spans="1:7" x14ac:dyDescent="0.25">
      <c r="A5365" s="29" t="s">
        <v>15057</v>
      </c>
      <c r="B5365" s="29" t="s">
        <v>15058</v>
      </c>
      <c r="C5365" s="82">
        <v>44235</v>
      </c>
      <c r="D5365" s="29" t="s">
        <v>18889</v>
      </c>
      <c r="E5365" s="31">
        <v>4000</v>
      </c>
      <c r="F5365" s="29" t="s">
        <v>18889</v>
      </c>
      <c r="G5365" t="s">
        <v>76</v>
      </c>
    </row>
    <row r="5366" spans="1:7" x14ac:dyDescent="0.25">
      <c r="A5366" s="29" t="s">
        <v>15059</v>
      </c>
      <c r="B5366" s="29" t="s">
        <v>15060</v>
      </c>
      <c r="C5366" s="82">
        <v>44235</v>
      </c>
      <c r="D5366" s="29" t="s">
        <v>18889</v>
      </c>
      <c r="E5366" s="31">
        <v>4130</v>
      </c>
      <c r="F5366" s="29" t="s">
        <v>18889</v>
      </c>
      <c r="G5366" t="s">
        <v>76</v>
      </c>
    </row>
    <row r="5367" spans="1:7" x14ac:dyDescent="0.25">
      <c r="A5367" s="29" t="s">
        <v>15062</v>
      </c>
      <c r="B5367" s="29" t="s">
        <v>15063</v>
      </c>
      <c r="C5367" s="82">
        <v>44235</v>
      </c>
      <c r="D5367" s="29" t="s">
        <v>18889</v>
      </c>
      <c r="E5367" s="31">
        <v>4020</v>
      </c>
      <c r="F5367" s="29" t="s">
        <v>18889</v>
      </c>
      <c r="G5367" t="s">
        <v>76</v>
      </c>
    </row>
    <row r="5368" spans="1:7" x14ac:dyDescent="0.25">
      <c r="A5368" s="29" t="s">
        <v>15065</v>
      </c>
      <c r="B5368" s="29" t="s">
        <v>15066</v>
      </c>
      <c r="C5368" s="82">
        <v>44235</v>
      </c>
      <c r="D5368" s="29" t="s">
        <v>18889</v>
      </c>
      <c r="E5368" s="31">
        <v>4420</v>
      </c>
      <c r="F5368" s="29" t="s">
        <v>18889</v>
      </c>
      <c r="G5368" t="s">
        <v>76</v>
      </c>
    </row>
    <row r="5369" spans="1:7" x14ac:dyDescent="0.25">
      <c r="A5369" s="29" t="s">
        <v>15067</v>
      </c>
      <c r="B5369" s="29" t="s">
        <v>15068</v>
      </c>
      <c r="C5369" s="82">
        <v>44235</v>
      </c>
      <c r="D5369" s="29" t="s">
        <v>18889</v>
      </c>
      <c r="E5369" s="31">
        <v>4600</v>
      </c>
      <c r="F5369" s="29" t="s">
        <v>18889</v>
      </c>
      <c r="G5369" t="s">
        <v>76</v>
      </c>
    </row>
    <row r="5370" spans="1:7" x14ac:dyDescent="0.25">
      <c r="A5370" s="29" t="s">
        <v>15069</v>
      </c>
      <c r="B5370" s="29" t="s">
        <v>15070</v>
      </c>
      <c r="C5370" s="82">
        <v>44235</v>
      </c>
      <c r="D5370" s="29" t="s">
        <v>18889</v>
      </c>
      <c r="E5370" s="31">
        <v>4600</v>
      </c>
      <c r="F5370" s="29" t="s">
        <v>18889</v>
      </c>
      <c r="G5370" t="s">
        <v>76</v>
      </c>
    </row>
    <row r="5371" spans="1:7" x14ac:dyDescent="0.25">
      <c r="A5371" s="29" t="s">
        <v>15071</v>
      </c>
      <c r="B5371" s="29" t="s">
        <v>15072</v>
      </c>
      <c r="C5371" s="82">
        <v>44236</v>
      </c>
      <c r="D5371" s="29" t="s">
        <v>18889</v>
      </c>
      <c r="E5371" s="31">
        <v>4420</v>
      </c>
      <c r="F5371" s="29" t="s">
        <v>18889</v>
      </c>
      <c r="G5371" t="s">
        <v>76</v>
      </c>
    </row>
    <row r="5372" spans="1:7" x14ac:dyDescent="0.25">
      <c r="A5372" s="29" t="s">
        <v>15073</v>
      </c>
      <c r="B5372" s="29" t="s">
        <v>15074</v>
      </c>
      <c r="C5372" s="82">
        <v>44236</v>
      </c>
      <c r="D5372" s="29" t="s">
        <v>18889</v>
      </c>
      <c r="E5372" s="31">
        <v>4020</v>
      </c>
      <c r="F5372" s="29" t="s">
        <v>18889</v>
      </c>
      <c r="G5372" t="s">
        <v>76</v>
      </c>
    </row>
    <row r="5373" spans="1:7" x14ac:dyDescent="0.25">
      <c r="A5373" s="29" t="s">
        <v>15075</v>
      </c>
      <c r="B5373" s="29" t="s">
        <v>15076</v>
      </c>
      <c r="C5373" s="82">
        <v>44236</v>
      </c>
      <c r="D5373" s="29" t="s">
        <v>18889</v>
      </c>
      <c r="E5373" s="31">
        <v>4432</v>
      </c>
      <c r="F5373" s="29" t="s">
        <v>18889</v>
      </c>
      <c r="G5373" t="s">
        <v>76</v>
      </c>
    </row>
    <row r="5374" spans="1:7" x14ac:dyDescent="0.25">
      <c r="A5374" s="29" t="s">
        <v>3480</v>
      </c>
      <c r="B5374" s="29" t="s">
        <v>3481</v>
      </c>
      <c r="C5374" s="82">
        <v>44236</v>
      </c>
      <c r="D5374" s="29" t="s">
        <v>18889</v>
      </c>
      <c r="E5374" s="31">
        <v>4020</v>
      </c>
      <c r="F5374" s="29" t="s">
        <v>18889</v>
      </c>
      <c r="G5374" t="s">
        <v>76</v>
      </c>
    </row>
    <row r="5375" spans="1:7" x14ac:dyDescent="0.25">
      <c r="A5375" s="29" t="s">
        <v>15077</v>
      </c>
      <c r="B5375" s="29" t="s">
        <v>15078</v>
      </c>
      <c r="C5375" s="82">
        <v>44236</v>
      </c>
      <c r="D5375" s="29" t="s">
        <v>18889</v>
      </c>
      <c r="E5375" s="31">
        <v>4450</v>
      </c>
      <c r="F5375" s="29" t="s">
        <v>18889</v>
      </c>
      <c r="G5375" t="s">
        <v>76</v>
      </c>
    </row>
    <row r="5376" spans="1:7" x14ac:dyDescent="0.25">
      <c r="A5376" s="29" t="s">
        <v>15079</v>
      </c>
      <c r="B5376" s="29" t="s">
        <v>15080</v>
      </c>
      <c r="C5376" s="82">
        <v>44236</v>
      </c>
      <c r="D5376" s="29" t="s">
        <v>18889</v>
      </c>
      <c r="E5376" s="31">
        <v>4432</v>
      </c>
      <c r="F5376" s="29" t="s">
        <v>18889</v>
      </c>
      <c r="G5376" t="s">
        <v>76</v>
      </c>
    </row>
    <row r="5377" spans="1:7" x14ac:dyDescent="0.25">
      <c r="A5377" s="29" t="s">
        <v>3483</v>
      </c>
      <c r="B5377" s="29" t="s">
        <v>3484</v>
      </c>
      <c r="C5377" s="82">
        <v>44236</v>
      </c>
      <c r="D5377" s="29" t="s">
        <v>18885</v>
      </c>
      <c r="E5377" s="31">
        <v>1410</v>
      </c>
      <c r="F5377" s="29" t="s">
        <v>18885</v>
      </c>
      <c r="G5377" t="s">
        <v>76</v>
      </c>
    </row>
    <row r="5378" spans="1:7" x14ac:dyDescent="0.25">
      <c r="A5378" s="29" t="s">
        <v>15081</v>
      </c>
      <c r="B5378" s="29" t="s">
        <v>15082</v>
      </c>
      <c r="C5378" s="82">
        <v>44236</v>
      </c>
      <c r="D5378" s="29" t="s">
        <v>18895</v>
      </c>
      <c r="E5378" s="31">
        <v>1083</v>
      </c>
      <c r="F5378" s="29" t="s">
        <v>18884</v>
      </c>
      <c r="G5378" t="s">
        <v>76</v>
      </c>
    </row>
    <row r="5379" spans="1:7" x14ac:dyDescent="0.25">
      <c r="A5379" s="29" t="s">
        <v>15084</v>
      </c>
      <c r="B5379" s="29" t="s">
        <v>15085</v>
      </c>
      <c r="C5379" s="82">
        <v>44236</v>
      </c>
      <c r="D5379" s="29" t="s">
        <v>18895</v>
      </c>
      <c r="E5379" s="31">
        <v>1170</v>
      </c>
      <c r="F5379" s="29" t="s">
        <v>18884</v>
      </c>
      <c r="G5379" t="s">
        <v>76</v>
      </c>
    </row>
    <row r="5380" spans="1:7" x14ac:dyDescent="0.25">
      <c r="A5380" s="29" t="s">
        <v>15086</v>
      </c>
      <c r="B5380" s="29" t="s">
        <v>15087</v>
      </c>
      <c r="C5380" s="82">
        <v>44236</v>
      </c>
      <c r="D5380" s="29" t="s">
        <v>18895</v>
      </c>
      <c r="E5380" s="31">
        <v>1020</v>
      </c>
      <c r="F5380" s="29" t="s">
        <v>18884</v>
      </c>
      <c r="G5380" t="s">
        <v>76</v>
      </c>
    </row>
    <row r="5381" spans="1:7" x14ac:dyDescent="0.25">
      <c r="A5381" s="29" t="s">
        <v>15089</v>
      </c>
      <c r="B5381" s="29" t="s">
        <v>15090</v>
      </c>
      <c r="C5381" s="82">
        <v>44236</v>
      </c>
      <c r="D5381" s="29" t="s">
        <v>18895</v>
      </c>
      <c r="E5381" s="31">
        <v>1081</v>
      </c>
      <c r="F5381" s="29" t="s">
        <v>18884</v>
      </c>
      <c r="G5381" t="s">
        <v>76</v>
      </c>
    </row>
    <row r="5382" spans="1:7" x14ac:dyDescent="0.25">
      <c r="A5382" s="29" t="s">
        <v>12606</v>
      </c>
      <c r="B5382" s="29" t="s">
        <v>12607</v>
      </c>
      <c r="C5382" s="82">
        <v>44236</v>
      </c>
      <c r="D5382" s="29" t="s">
        <v>18886</v>
      </c>
      <c r="E5382" s="31">
        <v>1650</v>
      </c>
      <c r="F5382" s="29" t="s">
        <v>18886</v>
      </c>
      <c r="G5382" t="s">
        <v>11188</v>
      </c>
    </row>
    <row r="5383" spans="1:7" x14ac:dyDescent="0.25">
      <c r="A5383" s="29" t="s">
        <v>12488</v>
      </c>
      <c r="B5383" s="29" t="s">
        <v>12489</v>
      </c>
      <c r="C5383" s="82">
        <v>44236</v>
      </c>
      <c r="D5383" s="29" t="s">
        <v>18891</v>
      </c>
      <c r="E5383" s="31">
        <v>7080</v>
      </c>
      <c r="F5383" s="29" t="s">
        <v>18891</v>
      </c>
      <c r="G5383" t="s">
        <v>41</v>
      </c>
    </row>
    <row r="5384" spans="1:7" x14ac:dyDescent="0.25">
      <c r="A5384" s="29" t="s">
        <v>12653</v>
      </c>
      <c r="B5384" s="29" t="s">
        <v>12654</v>
      </c>
      <c r="C5384" s="82">
        <v>44236</v>
      </c>
      <c r="D5384" s="29" t="s">
        <v>18889</v>
      </c>
      <c r="E5384" s="31">
        <v>4020</v>
      </c>
      <c r="F5384" s="29" t="s">
        <v>18889</v>
      </c>
      <c r="G5384" t="s">
        <v>490</v>
      </c>
    </row>
    <row r="5385" spans="1:7" x14ac:dyDescent="0.25">
      <c r="A5385" s="29" t="s">
        <v>12602</v>
      </c>
      <c r="B5385" s="29" t="s">
        <v>12603</v>
      </c>
      <c r="C5385" s="82">
        <v>44236</v>
      </c>
      <c r="D5385" s="29" t="s">
        <v>18895</v>
      </c>
      <c r="E5385" s="31">
        <v>1000</v>
      </c>
      <c r="F5385" s="29" t="s">
        <v>18884</v>
      </c>
      <c r="G5385" t="s">
        <v>221</v>
      </c>
    </row>
    <row r="5386" spans="1:7" x14ac:dyDescent="0.25">
      <c r="A5386" s="29" t="s">
        <v>12511</v>
      </c>
      <c r="B5386" s="29" t="s">
        <v>12512</v>
      </c>
      <c r="C5386" s="82">
        <v>44236</v>
      </c>
      <c r="D5386" s="29" t="s">
        <v>18895</v>
      </c>
      <c r="E5386" s="31">
        <v>1090</v>
      </c>
      <c r="F5386" s="29" t="s">
        <v>18884</v>
      </c>
      <c r="G5386" t="s">
        <v>76</v>
      </c>
    </row>
    <row r="5387" spans="1:7" x14ac:dyDescent="0.25">
      <c r="A5387" s="29" t="s">
        <v>12513</v>
      </c>
      <c r="B5387" s="29" t="s">
        <v>12514</v>
      </c>
      <c r="C5387" s="82">
        <v>44236</v>
      </c>
      <c r="D5387" s="29" t="s">
        <v>18889</v>
      </c>
      <c r="E5387" s="31">
        <v>4970</v>
      </c>
      <c r="F5387" s="29" t="s">
        <v>18889</v>
      </c>
      <c r="G5387" t="s">
        <v>76</v>
      </c>
    </row>
    <row r="5388" spans="1:7" x14ac:dyDescent="0.25">
      <c r="A5388" s="29" t="s">
        <v>12591</v>
      </c>
      <c r="B5388" s="29" t="s">
        <v>12592</v>
      </c>
      <c r="C5388" s="82">
        <v>44236</v>
      </c>
      <c r="D5388" s="29" t="s">
        <v>18895</v>
      </c>
      <c r="E5388" s="31">
        <v>1170</v>
      </c>
      <c r="F5388" s="29" t="s">
        <v>18884</v>
      </c>
      <c r="G5388" t="s">
        <v>512</v>
      </c>
    </row>
    <row r="5389" spans="1:7" x14ac:dyDescent="0.25">
      <c r="A5389" s="29" t="s">
        <v>12609</v>
      </c>
      <c r="B5389" s="29" t="s">
        <v>12610</v>
      </c>
      <c r="C5389" s="82">
        <v>44236</v>
      </c>
      <c r="D5389" s="29" t="s">
        <v>18891</v>
      </c>
      <c r="E5389" s="31">
        <v>7548</v>
      </c>
      <c r="F5389" s="29" t="s">
        <v>18891</v>
      </c>
      <c r="G5389" t="s">
        <v>34</v>
      </c>
    </row>
    <row r="5390" spans="1:7" x14ac:dyDescent="0.25">
      <c r="A5390" s="29" t="s">
        <v>12655</v>
      </c>
      <c r="B5390" s="29" t="s">
        <v>12656</v>
      </c>
      <c r="C5390" s="82">
        <v>44236</v>
      </c>
      <c r="D5390" s="29" t="s">
        <v>18895</v>
      </c>
      <c r="E5390" s="31">
        <v>1140</v>
      </c>
      <c r="F5390" s="29" t="s">
        <v>18884</v>
      </c>
      <c r="G5390" t="s">
        <v>490</v>
      </c>
    </row>
    <row r="5391" spans="1:7" x14ac:dyDescent="0.25">
      <c r="A5391" s="29" t="s">
        <v>12515</v>
      </c>
      <c r="B5391" s="29" t="s">
        <v>12516</v>
      </c>
      <c r="C5391" s="82">
        <v>44236</v>
      </c>
      <c r="D5391" s="29" t="s">
        <v>18895</v>
      </c>
      <c r="E5391" s="31">
        <v>1090</v>
      </c>
      <c r="F5391" s="29" t="s">
        <v>18884</v>
      </c>
      <c r="G5391" t="s">
        <v>76</v>
      </c>
    </row>
    <row r="5392" spans="1:7" x14ac:dyDescent="0.25">
      <c r="A5392" s="29" t="s">
        <v>12518</v>
      </c>
      <c r="B5392" s="29" t="s">
        <v>12519</v>
      </c>
      <c r="C5392" s="82">
        <v>44236</v>
      </c>
      <c r="D5392" s="29" t="s">
        <v>18891</v>
      </c>
      <c r="E5392" s="31">
        <v>6150</v>
      </c>
      <c r="F5392" s="29" t="s">
        <v>18891</v>
      </c>
      <c r="G5392" t="s">
        <v>76</v>
      </c>
    </row>
    <row r="5393" spans="1:7" x14ac:dyDescent="0.25">
      <c r="A5393" s="29" t="s">
        <v>12604</v>
      </c>
      <c r="B5393" s="29" t="s">
        <v>12605</v>
      </c>
      <c r="C5393" s="82">
        <v>44236</v>
      </c>
      <c r="D5393" s="29" t="s">
        <v>18891</v>
      </c>
      <c r="E5393" s="31">
        <v>6030</v>
      </c>
      <c r="F5393" s="29" t="s">
        <v>18891</v>
      </c>
      <c r="G5393" t="s">
        <v>221</v>
      </c>
    </row>
    <row r="5394" spans="1:7" x14ac:dyDescent="0.25">
      <c r="A5394" s="29" t="s">
        <v>12520</v>
      </c>
      <c r="B5394" s="29" t="s">
        <v>12521</v>
      </c>
      <c r="C5394" s="82">
        <v>44236</v>
      </c>
      <c r="D5394" s="29" t="s">
        <v>18889</v>
      </c>
      <c r="E5394" s="31">
        <v>4845</v>
      </c>
      <c r="F5394" s="29" t="s">
        <v>18889</v>
      </c>
      <c r="G5394" t="s">
        <v>76</v>
      </c>
    </row>
    <row r="5395" spans="1:7" x14ac:dyDescent="0.25">
      <c r="A5395" s="29" t="s">
        <v>12657</v>
      </c>
      <c r="B5395" s="29" t="s">
        <v>12658</v>
      </c>
      <c r="C5395" s="82">
        <v>44231</v>
      </c>
      <c r="D5395" s="29" t="s">
        <v>18889</v>
      </c>
      <c r="E5395" s="31">
        <v>4700</v>
      </c>
      <c r="F5395" s="29" t="s">
        <v>18889</v>
      </c>
      <c r="G5395" t="s">
        <v>490</v>
      </c>
    </row>
    <row r="5396" spans="1:7" x14ac:dyDescent="0.25">
      <c r="A5396" s="29" t="s">
        <v>12585</v>
      </c>
      <c r="B5396" s="29" t="s">
        <v>12586</v>
      </c>
      <c r="C5396" s="82">
        <v>44236</v>
      </c>
      <c r="D5396" s="29" t="s">
        <v>18889</v>
      </c>
      <c r="E5396" s="31">
        <v>4721</v>
      </c>
      <c r="F5396" s="29" t="s">
        <v>18889</v>
      </c>
      <c r="G5396" t="s">
        <v>34</v>
      </c>
    </row>
    <row r="5397" spans="1:7" x14ac:dyDescent="0.25">
      <c r="A5397" s="29" t="s">
        <v>12557</v>
      </c>
      <c r="B5397" s="29" t="s">
        <v>12558</v>
      </c>
      <c r="C5397" s="82">
        <v>44236</v>
      </c>
      <c r="D5397" s="29" t="s">
        <v>18889</v>
      </c>
      <c r="E5397" s="31">
        <v>4701</v>
      </c>
      <c r="F5397" s="29" t="s">
        <v>18889</v>
      </c>
      <c r="G5397" t="s">
        <v>76</v>
      </c>
    </row>
    <row r="5398" spans="1:7" x14ac:dyDescent="0.25">
      <c r="A5398" s="29" t="s">
        <v>12522</v>
      </c>
      <c r="B5398" s="29" t="s">
        <v>12523</v>
      </c>
      <c r="C5398" s="82">
        <v>44235</v>
      </c>
      <c r="D5398" s="29" t="s">
        <v>18889</v>
      </c>
      <c r="E5398" s="31">
        <v>4701</v>
      </c>
      <c r="F5398" s="29" t="s">
        <v>18889</v>
      </c>
      <c r="G5398" t="s">
        <v>76</v>
      </c>
    </row>
    <row r="5399" spans="1:7" x14ac:dyDescent="0.25">
      <c r="A5399" s="29" t="s">
        <v>12525</v>
      </c>
      <c r="B5399" s="29" t="s">
        <v>12526</v>
      </c>
      <c r="C5399" s="82">
        <v>44235</v>
      </c>
      <c r="D5399" s="29" t="s">
        <v>18889</v>
      </c>
      <c r="E5399" s="31">
        <v>4701</v>
      </c>
      <c r="F5399" s="29" t="s">
        <v>18889</v>
      </c>
      <c r="G5399" t="s">
        <v>76</v>
      </c>
    </row>
    <row r="5400" spans="1:7" x14ac:dyDescent="0.25">
      <c r="A5400" s="29" t="s">
        <v>12491</v>
      </c>
      <c r="B5400" s="29" t="s">
        <v>12492</v>
      </c>
      <c r="C5400" s="82">
        <v>44238</v>
      </c>
      <c r="D5400" s="29" t="s">
        <v>18891</v>
      </c>
      <c r="E5400" s="31">
        <v>6230</v>
      </c>
      <c r="F5400" s="29" t="s">
        <v>18891</v>
      </c>
      <c r="G5400" t="s">
        <v>41</v>
      </c>
    </row>
    <row r="5401" spans="1:7" x14ac:dyDescent="0.25">
      <c r="A5401" s="29" t="s">
        <v>12612</v>
      </c>
      <c r="B5401" s="29" t="s">
        <v>12613</v>
      </c>
      <c r="C5401" s="82">
        <v>44237</v>
      </c>
      <c r="D5401" s="29" t="s">
        <v>18889</v>
      </c>
      <c r="E5401" s="31">
        <v>4700</v>
      </c>
      <c r="F5401" s="29" t="s">
        <v>18889</v>
      </c>
      <c r="G5401" t="s">
        <v>25</v>
      </c>
    </row>
    <row r="5402" spans="1:7" x14ac:dyDescent="0.25">
      <c r="A5402" s="29" t="s">
        <v>12579</v>
      </c>
      <c r="B5402" s="29" t="s">
        <v>12580</v>
      </c>
      <c r="C5402" s="82">
        <v>44238</v>
      </c>
      <c r="D5402" s="29" t="s">
        <v>18889</v>
      </c>
      <c r="E5402" s="31">
        <v>4870</v>
      </c>
      <c r="F5402" s="29" t="s">
        <v>18889</v>
      </c>
      <c r="G5402" t="s">
        <v>10894</v>
      </c>
    </row>
    <row r="5403" spans="1:7" x14ac:dyDescent="0.25">
      <c r="A5403" s="29" t="s">
        <v>12639</v>
      </c>
      <c r="B5403" s="29" t="s">
        <v>12640</v>
      </c>
      <c r="C5403" s="82">
        <v>44239</v>
      </c>
      <c r="D5403" s="29" t="s">
        <v>18889</v>
      </c>
      <c r="E5403" s="31">
        <v>4000</v>
      </c>
      <c r="F5403" s="29" t="s">
        <v>18889</v>
      </c>
      <c r="G5403" t="s">
        <v>392</v>
      </c>
    </row>
    <row r="5404" spans="1:7" x14ac:dyDescent="0.25">
      <c r="A5404" s="29" t="s">
        <v>12527</v>
      </c>
      <c r="B5404" s="29" t="s">
        <v>12528</v>
      </c>
      <c r="C5404" s="82">
        <v>44239</v>
      </c>
      <c r="D5404" s="29" t="s">
        <v>18889</v>
      </c>
      <c r="E5404" s="31">
        <v>4140</v>
      </c>
      <c r="F5404" s="29" t="s">
        <v>18889</v>
      </c>
      <c r="G5404" t="s">
        <v>76</v>
      </c>
    </row>
    <row r="5405" spans="1:7" x14ac:dyDescent="0.25">
      <c r="A5405" s="29" t="s">
        <v>12632</v>
      </c>
      <c r="B5405" s="29" t="s">
        <v>12633</v>
      </c>
      <c r="C5405" s="82">
        <v>44240</v>
      </c>
      <c r="D5405" s="29" t="s">
        <v>18889</v>
      </c>
      <c r="E5405" s="31">
        <v>4280</v>
      </c>
      <c r="F5405" s="29" t="s">
        <v>18889</v>
      </c>
      <c r="G5405" t="s">
        <v>490</v>
      </c>
    </row>
    <row r="5406" spans="1:7" x14ac:dyDescent="0.25">
      <c r="A5406" s="29" t="s">
        <v>12593</v>
      </c>
      <c r="B5406" s="29" t="s">
        <v>12594</v>
      </c>
      <c r="C5406" s="82">
        <v>44241</v>
      </c>
      <c r="D5406" s="29" t="s">
        <v>18889</v>
      </c>
      <c r="E5406" s="31">
        <v>4520</v>
      </c>
      <c r="F5406" s="29" t="s">
        <v>18889</v>
      </c>
      <c r="G5406" t="s">
        <v>512</v>
      </c>
    </row>
    <row r="5407" spans="1:7" x14ac:dyDescent="0.25">
      <c r="A5407" s="29" t="s">
        <v>12628</v>
      </c>
      <c r="B5407" s="29" t="s">
        <v>12629</v>
      </c>
      <c r="C5407" s="82">
        <v>44241</v>
      </c>
      <c r="D5407" s="29" t="s">
        <v>18889</v>
      </c>
      <c r="E5407" s="31">
        <v>4121</v>
      </c>
      <c r="F5407" s="29" t="s">
        <v>18889</v>
      </c>
      <c r="G5407" t="s">
        <v>490</v>
      </c>
    </row>
    <row r="5408" spans="1:7" x14ac:dyDescent="0.25">
      <c r="A5408" s="29" t="s">
        <v>12615</v>
      </c>
      <c r="B5408" s="29" t="s">
        <v>12616</v>
      </c>
      <c r="C5408" s="82">
        <v>44239</v>
      </c>
      <c r="D5408" s="29" t="s">
        <v>18891</v>
      </c>
      <c r="E5408" s="31">
        <v>6041</v>
      </c>
      <c r="F5408" s="29" t="s">
        <v>18891</v>
      </c>
      <c r="G5408" t="s">
        <v>25</v>
      </c>
    </row>
    <row r="5409" spans="1:7" x14ac:dyDescent="0.25">
      <c r="A5409" s="29" t="s">
        <v>12477</v>
      </c>
      <c r="B5409" s="29" t="s">
        <v>12478</v>
      </c>
      <c r="C5409" s="82">
        <v>44239</v>
      </c>
      <c r="D5409" s="29" t="s">
        <v>18891</v>
      </c>
      <c r="E5409" s="31">
        <v>6230</v>
      </c>
      <c r="F5409" s="29" t="s">
        <v>18891</v>
      </c>
      <c r="G5409" t="s">
        <v>41</v>
      </c>
    </row>
    <row r="5410" spans="1:7" x14ac:dyDescent="0.25">
      <c r="A5410" s="29" t="s">
        <v>12493</v>
      </c>
      <c r="B5410" s="29" t="s">
        <v>12494</v>
      </c>
      <c r="C5410" s="82">
        <v>44236</v>
      </c>
      <c r="D5410" s="29" t="s">
        <v>18889</v>
      </c>
      <c r="E5410" s="31">
        <v>4650</v>
      </c>
      <c r="F5410" s="29" t="s">
        <v>18889</v>
      </c>
      <c r="G5410" t="s">
        <v>41</v>
      </c>
    </row>
    <row r="5411" spans="1:7" x14ac:dyDescent="0.25">
      <c r="A5411" s="29" t="s">
        <v>12496</v>
      </c>
      <c r="B5411" s="29" t="s">
        <v>12497</v>
      </c>
      <c r="C5411" s="82">
        <v>44239</v>
      </c>
      <c r="D5411" s="29" t="s">
        <v>18891</v>
      </c>
      <c r="E5411" s="31">
        <v>6230</v>
      </c>
      <c r="F5411" s="29" t="s">
        <v>18891</v>
      </c>
      <c r="G5411" t="s">
        <v>41</v>
      </c>
    </row>
    <row r="5412" spans="1:7" x14ac:dyDescent="0.25">
      <c r="A5412" s="29" t="s">
        <v>12479</v>
      </c>
      <c r="B5412" s="29" t="s">
        <v>12480</v>
      </c>
      <c r="C5412" s="82">
        <v>44241</v>
      </c>
      <c r="D5412" s="29" t="s">
        <v>18891</v>
      </c>
      <c r="E5412" s="31">
        <v>6238</v>
      </c>
      <c r="F5412" s="29" t="s">
        <v>18891</v>
      </c>
      <c r="G5412" t="s">
        <v>41</v>
      </c>
    </row>
    <row r="5413" spans="1:7" x14ac:dyDescent="0.25">
      <c r="A5413" s="29" t="s">
        <v>12617</v>
      </c>
      <c r="B5413" s="29" t="s">
        <v>12618</v>
      </c>
      <c r="C5413" s="82">
        <v>44240</v>
      </c>
      <c r="D5413" s="29" t="s">
        <v>18891</v>
      </c>
      <c r="E5413" s="31">
        <v>6230</v>
      </c>
      <c r="F5413" s="29" t="s">
        <v>18891</v>
      </c>
      <c r="G5413" t="s">
        <v>25</v>
      </c>
    </row>
    <row r="5414" spans="1:7" x14ac:dyDescent="0.25">
      <c r="A5414" s="29" t="s">
        <v>12481</v>
      </c>
      <c r="B5414" s="29" t="s">
        <v>12482</v>
      </c>
      <c r="C5414" s="82">
        <v>44239</v>
      </c>
      <c r="D5414" s="29" t="s">
        <v>18885</v>
      </c>
      <c r="E5414" s="31">
        <v>1400</v>
      </c>
      <c r="F5414" s="29" t="s">
        <v>18885</v>
      </c>
      <c r="G5414" t="s">
        <v>41</v>
      </c>
    </row>
    <row r="5415" spans="1:7" x14ac:dyDescent="0.25">
      <c r="A5415" s="29" t="s">
        <v>12619</v>
      </c>
      <c r="B5415" s="29" t="s">
        <v>12620</v>
      </c>
      <c r="C5415" s="82">
        <v>44242</v>
      </c>
      <c r="D5415" s="29" t="s">
        <v>18889</v>
      </c>
      <c r="E5415" s="31">
        <v>4100</v>
      </c>
      <c r="F5415" s="29" t="s">
        <v>18889</v>
      </c>
      <c r="G5415" t="s">
        <v>25</v>
      </c>
    </row>
    <row r="5416" spans="1:7" x14ac:dyDescent="0.25">
      <c r="A5416" s="29" t="s">
        <v>12621</v>
      </c>
      <c r="B5416" s="29" t="s">
        <v>12622</v>
      </c>
      <c r="C5416" s="82">
        <v>44235</v>
      </c>
      <c r="D5416" s="29" t="s">
        <v>18891</v>
      </c>
      <c r="E5416" s="31">
        <v>6041</v>
      </c>
      <c r="F5416" s="29" t="s">
        <v>18891</v>
      </c>
      <c r="G5416" t="s">
        <v>25</v>
      </c>
    </row>
    <row r="5417" spans="1:7" x14ac:dyDescent="0.25">
      <c r="A5417" s="29" t="s">
        <v>12623</v>
      </c>
      <c r="B5417" s="29" t="s">
        <v>12624</v>
      </c>
      <c r="C5417" s="82">
        <v>44241</v>
      </c>
      <c r="D5417" s="29" t="s">
        <v>18889</v>
      </c>
      <c r="E5417" s="31">
        <v>4700</v>
      </c>
      <c r="F5417" s="29" t="s">
        <v>18889</v>
      </c>
      <c r="G5417" t="s">
        <v>25</v>
      </c>
    </row>
    <row r="5418" spans="1:7" x14ac:dyDescent="0.25">
      <c r="A5418" s="29" t="s">
        <v>12626</v>
      </c>
      <c r="B5418" s="29" t="s">
        <v>12627</v>
      </c>
      <c r="C5418" s="82">
        <v>44238</v>
      </c>
      <c r="D5418" s="29" t="s">
        <v>18889</v>
      </c>
      <c r="E5418" s="31">
        <v>4711</v>
      </c>
      <c r="F5418" s="29" t="s">
        <v>18889</v>
      </c>
      <c r="G5418" t="s">
        <v>25</v>
      </c>
    </row>
    <row r="5419" spans="1:7" x14ac:dyDescent="0.25">
      <c r="A5419" s="29" t="s">
        <v>12630</v>
      </c>
      <c r="B5419" s="29" t="s">
        <v>12631</v>
      </c>
      <c r="C5419" s="82">
        <v>44241</v>
      </c>
      <c r="D5419" s="29" t="s">
        <v>18895</v>
      </c>
      <c r="E5419" s="31">
        <v>1050</v>
      </c>
      <c r="F5419" s="29" t="s">
        <v>18884</v>
      </c>
      <c r="G5419" t="s">
        <v>490</v>
      </c>
    </row>
    <row r="5420" spans="1:7" x14ac:dyDescent="0.25">
      <c r="A5420" s="29" t="s">
        <v>12559</v>
      </c>
      <c r="B5420" s="29" t="s">
        <v>12560</v>
      </c>
      <c r="C5420" s="82">
        <v>44241</v>
      </c>
      <c r="D5420" s="29" t="s">
        <v>18895</v>
      </c>
      <c r="E5420" s="31">
        <v>1030</v>
      </c>
      <c r="F5420" s="29" t="s">
        <v>18884</v>
      </c>
      <c r="G5420" t="s">
        <v>76</v>
      </c>
    </row>
    <row r="5421" spans="1:7" x14ac:dyDescent="0.25">
      <c r="A5421" s="29" t="s">
        <v>12530</v>
      </c>
      <c r="B5421" s="29" t="s">
        <v>12531</v>
      </c>
      <c r="C5421" s="82">
        <v>44241</v>
      </c>
      <c r="D5421" s="29" t="s">
        <v>18895</v>
      </c>
      <c r="E5421" s="31">
        <v>1140</v>
      </c>
      <c r="F5421" s="29" t="s">
        <v>18884</v>
      </c>
      <c r="G5421" t="s">
        <v>76</v>
      </c>
    </row>
    <row r="5422" spans="1:7" x14ac:dyDescent="0.25">
      <c r="A5422" s="29" t="s">
        <v>12634</v>
      </c>
      <c r="B5422" s="29" t="s">
        <v>12635</v>
      </c>
      <c r="C5422" s="82">
        <v>44240</v>
      </c>
      <c r="D5422" s="29" t="s">
        <v>18886</v>
      </c>
      <c r="E5422" s="31">
        <v>1700</v>
      </c>
      <c r="F5422" s="29" t="s">
        <v>18886</v>
      </c>
      <c r="G5422" t="s">
        <v>490</v>
      </c>
    </row>
    <row r="5423" spans="1:7" x14ac:dyDescent="0.25">
      <c r="A5423" s="29" t="s">
        <v>12561</v>
      </c>
      <c r="B5423" s="29" t="s">
        <v>12562</v>
      </c>
      <c r="C5423" s="82">
        <v>44240</v>
      </c>
      <c r="D5423" s="29" t="s">
        <v>18886</v>
      </c>
      <c r="E5423" s="31">
        <v>1950</v>
      </c>
      <c r="F5423" s="29" t="s">
        <v>18886</v>
      </c>
      <c r="G5423" t="s">
        <v>76</v>
      </c>
    </row>
    <row r="5424" spans="1:7" x14ac:dyDescent="0.25">
      <c r="A5424" s="29" t="s">
        <v>12498</v>
      </c>
      <c r="B5424" s="29" t="s">
        <v>12499</v>
      </c>
      <c r="C5424" s="82">
        <v>44240</v>
      </c>
      <c r="D5424" s="29" t="s">
        <v>18891</v>
      </c>
      <c r="E5424" s="31">
        <v>6061</v>
      </c>
      <c r="F5424" s="29" t="s">
        <v>18891</v>
      </c>
      <c r="G5424" t="s">
        <v>41</v>
      </c>
    </row>
    <row r="5425" spans="1:7" x14ac:dyDescent="0.25">
      <c r="A5425" s="29" t="s">
        <v>12532</v>
      </c>
      <c r="B5425" s="29" t="s">
        <v>12533</v>
      </c>
      <c r="C5425" s="82">
        <v>44240</v>
      </c>
      <c r="D5425" s="29" t="s">
        <v>18895</v>
      </c>
      <c r="E5425" s="31">
        <v>1080</v>
      </c>
      <c r="F5425" s="29" t="s">
        <v>18884</v>
      </c>
      <c r="G5425" t="s">
        <v>76</v>
      </c>
    </row>
    <row r="5426" spans="1:7" x14ac:dyDescent="0.25">
      <c r="A5426" s="29" t="s">
        <v>12535</v>
      </c>
      <c r="B5426" s="29" t="s">
        <v>12536</v>
      </c>
      <c r="C5426" s="82">
        <v>44240</v>
      </c>
      <c r="D5426" s="29" t="s">
        <v>18895</v>
      </c>
      <c r="E5426" s="31">
        <v>1082</v>
      </c>
      <c r="F5426" s="29" t="s">
        <v>18884</v>
      </c>
      <c r="G5426" t="s">
        <v>76</v>
      </c>
    </row>
    <row r="5427" spans="1:7" x14ac:dyDescent="0.25">
      <c r="A5427" s="29" t="s">
        <v>12598</v>
      </c>
      <c r="B5427" s="29" t="s">
        <v>12599</v>
      </c>
      <c r="C5427" s="82">
        <v>44240</v>
      </c>
      <c r="D5427" s="29" t="s">
        <v>18891</v>
      </c>
      <c r="E5427" s="31">
        <v>7810</v>
      </c>
      <c r="F5427" s="29" t="s">
        <v>18891</v>
      </c>
      <c r="G5427" t="s">
        <v>205</v>
      </c>
    </row>
    <row r="5428" spans="1:7" x14ac:dyDescent="0.25">
      <c r="A5428" s="29" t="s">
        <v>12645</v>
      </c>
      <c r="B5428" s="29" t="s">
        <v>12646</v>
      </c>
      <c r="C5428" s="82">
        <v>44238</v>
      </c>
      <c r="D5428" s="29" t="s">
        <v>18895</v>
      </c>
      <c r="E5428" s="31">
        <v>1030</v>
      </c>
      <c r="F5428" s="29" t="s">
        <v>18884</v>
      </c>
      <c r="G5428" t="s">
        <v>3691</v>
      </c>
    </row>
    <row r="5429" spans="1:7" x14ac:dyDescent="0.25">
      <c r="A5429" s="29" t="s">
        <v>12537</v>
      </c>
      <c r="B5429" s="29" t="s">
        <v>12538</v>
      </c>
      <c r="C5429" s="82">
        <v>44238</v>
      </c>
      <c r="D5429" s="29" t="s">
        <v>18895</v>
      </c>
      <c r="E5429" s="31">
        <v>1080</v>
      </c>
      <c r="F5429" s="29" t="s">
        <v>18884</v>
      </c>
      <c r="G5429" t="s">
        <v>76</v>
      </c>
    </row>
    <row r="5430" spans="1:7" x14ac:dyDescent="0.25">
      <c r="A5430" s="29" t="s">
        <v>12564</v>
      </c>
      <c r="B5430" s="29" t="s">
        <v>12565</v>
      </c>
      <c r="C5430" s="82">
        <v>44238</v>
      </c>
      <c r="D5430" s="29" t="s">
        <v>18885</v>
      </c>
      <c r="E5430" s="31">
        <v>1330</v>
      </c>
      <c r="F5430" s="29" t="s">
        <v>18885</v>
      </c>
      <c r="G5430" t="s">
        <v>76</v>
      </c>
    </row>
    <row r="5431" spans="1:7" x14ac:dyDescent="0.25">
      <c r="A5431" s="29" t="s">
        <v>12650</v>
      </c>
      <c r="B5431" s="29" t="s">
        <v>12651</v>
      </c>
      <c r="C5431" s="82">
        <v>44238</v>
      </c>
      <c r="D5431" s="29" t="s">
        <v>18889</v>
      </c>
      <c r="E5431" s="31">
        <v>4000</v>
      </c>
      <c r="F5431" s="29" t="s">
        <v>18889</v>
      </c>
      <c r="G5431" t="s">
        <v>76</v>
      </c>
    </row>
    <row r="5432" spans="1:7" x14ac:dyDescent="0.25">
      <c r="A5432" s="29" t="s">
        <v>12566</v>
      </c>
      <c r="B5432" s="29" t="s">
        <v>12567</v>
      </c>
      <c r="C5432" s="82">
        <v>44238</v>
      </c>
      <c r="D5432" s="29" t="s">
        <v>18889</v>
      </c>
      <c r="E5432" s="31">
        <v>4800</v>
      </c>
      <c r="F5432" s="29" t="s">
        <v>18889</v>
      </c>
      <c r="G5432" t="s">
        <v>76</v>
      </c>
    </row>
    <row r="5433" spans="1:7" x14ac:dyDescent="0.25">
      <c r="A5433" s="29" t="s">
        <v>12588</v>
      </c>
      <c r="B5433" s="29" t="s">
        <v>12589</v>
      </c>
      <c r="C5433" s="82">
        <v>44238</v>
      </c>
      <c r="D5433" s="29" t="s">
        <v>18889</v>
      </c>
      <c r="E5433" s="31">
        <v>4130</v>
      </c>
      <c r="F5433" s="29" t="s">
        <v>18889</v>
      </c>
      <c r="G5433" t="s">
        <v>41</v>
      </c>
    </row>
    <row r="5434" spans="1:7" x14ac:dyDescent="0.25">
      <c r="A5434" s="29" t="s">
        <v>15471</v>
      </c>
      <c r="B5434" s="29" t="s">
        <v>15472</v>
      </c>
      <c r="C5434" s="82">
        <v>44238</v>
      </c>
      <c r="D5434" s="29" t="s">
        <v>18889</v>
      </c>
      <c r="E5434" s="31">
        <v>4340</v>
      </c>
      <c r="F5434" s="29" t="s">
        <v>18889</v>
      </c>
      <c r="G5434" t="s">
        <v>25</v>
      </c>
    </row>
    <row r="5435" spans="1:7" x14ac:dyDescent="0.25">
      <c r="A5435" s="29" t="s">
        <v>12500</v>
      </c>
      <c r="B5435" s="29" t="s">
        <v>12501</v>
      </c>
      <c r="C5435" s="82">
        <v>44238</v>
      </c>
      <c r="D5435" s="29" t="s">
        <v>18891</v>
      </c>
      <c r="E5435" s="31">
        <v>7890</v>
      </c>
      <c r="F5435" s="29" t="s">
        <v>18891</v>
      </c>
      <c r="G5435" t="s">
        <v>41</v>
      </c>
    </row>
    <row r="5436" spans="1:7" x14ac:dyDescent="0.25">
      <c r="A5436" s="29" t="s">
        <v>12539</v>
      </c>
      <c r="B5436" s="29" t="s">
        <v>12540</v>
      </c>
      <c r="C5436" s="82">
        <v>44238</v>
      </c>
      <c r="D5436" s="29" t="s">
        <v>18890</v>
      </c>
      <c r="E5436" s="31">
        <v>5680</v>
      </c>
      <c r="F5436" s="29" t="s">
        <v>18890</v>
      </c>
      <c r="G5436" t="s">
        <v>76</v>
      </c>
    </row>
    <row r="5437" spans="1:7" x14ac:dyDescent="0.25">
      <c r="A5437" s="29" t="s">
        <v>12484</v>
      </c>
      <c r="B5437" s="29" t="s">
        <v>12485</v>
      </c>
      <c r="C5437" s="82">
        <v>44238</v>
      </c>
      <c r="D5437" s="29" t="s">
        <v>18895</v>
      </c>
      <c r="E5437" s="31">
        <v>1020</v>
      </c>
      <c r="F5437" s="29" t="s">
        <v>18884</v>
      </c>
      <c r="G5437" t="s">
        <v>41</v>
      </c>
    </row>
    <row r="5438" spans="1:7" x14ac:dyDescent="0.25">
      <c r="A5438" s="29" t="s">
        <v>12648</v>
      </c>
      <c r="B5438" s="29" t="s">
        <v>12649</v>
      </c>
      <c r="C5438" s="82">
        <v>44238</v>
      </c>
      <c r="D5438" s="29" t="s">
        <v>18891</v>
      </c>
      <c r="E5438" s="31">
        <v>7100</v>
      </c>
      <c r="F5438" s="29" t="s">
        <v>18891</v>
      </c>
      <c r="G5438" t="s">
        <v>490</v>
      </c>
    </row>
    <row r="5439" spans="1:7" x14ac:dyDescent="0.25">
      <c r="A5439" s="29" t="s">
        <v>15473</v>
      </c>
      <c r="B5439" s="29" t="s">
        <v>15474</v>
      </c>
      <c r="C5439" s="82">
        <v>44239</v>
      </c>
      <c r="D5439" s="29" t="s">
        <v>18886</v>
      </c>
      <c r="E5439" s="31">
        <v>1702</v>
      </c>
      <c r="F5439" s="29" t="s">
        <v>18886</v>
      </c>
      <c r="G5439" t="s">
        <v>25</v>
      </c>
    </row>
    <row r="5440" spans="1:7" x14ac:dyDescent="0.25">
      <c r="A5440" s="29" t="s">
        <v>12569</v>
      </c>
      <c r="B5440" s="29" t="s">
        <v>12570</v>
      </c>
      <c r="C5440" s="82">
        <v>44239</v>
      </c>
      <c r="D5440" s="29" t="s">
        <v>18886</v>
      </c>
      <c r="E5440" s="31">
        <v>1702</v>
      </c>
      <c r="F5440" s="29" t="s">
        <v>18886</v>
      </c>
      <c r="G5440" t="s">
        <v>76</v>
      </c>
    </row>
    <row r="5441" spans="1:7" x14ac:dyDescent="0.25">
      <c r="A5441" s="29" t="s">
        <v>15476</v>
      </c>
      <c r="B5441" s="29" t="s">
        <v>15477</v>
      </c>
      <c r="C5441" s="82">
        <v>44239</v>
      </c>
      <c r="D5441" s="29" t="s">
        <v>18895</v>
      </c>
      <c r="E5441" s="31">
        <v>1050</v>
      </c>
      <c r="F5441" s="29" t="s">
        <v>18884</v>
      </c>
      <c r="G5441" t="s">
        <v>15478</v>
      </c>
    </row>
    <row r="5442" spans="1:7" x14ac:dyDescent="0.25">
      <c r="A5442" s="29" t="s">
        <v>12636</v>
      </c>
      <c r="B5442" s="29" t="s">
        <v>12637</v>
      </c>
      <c r="C5442" s="82">
        <v>44239</v>
      </c>
      <c r="D5442" s="29" t="s">
        <v>18895</v>
      </c>
      <c r="E5442" s="31">
        <v>1080</v>
      </c>
      <c r="F5442" s="29" t="s">
        <v>18884</v>
      </c>
      <c r="G5442" t="s">
        <v>76</v>
      </c>
    </row>
    <row r="5443" spans="1:7" x14ac:dyDescent="0.25">
      <c r="A5443" s="29" t="s">
        <v>12544</v>
      </c>
      <c r="B5443" s="29" t="s">
        <v>12545</v>
      </c>
      <c r="C5443" s="82">
        <v>44239</v>
      </c>
      <c r="D5443" s="29" t="s">
        <v>18895</v>
      </c>
      <c r="E5443" s="31">
        <v>1090</v>
      </c>
      <c r="F5443" s="29" t="s">
        <v>18884</v>
      </c>
      <c r="G5443" t="s">
        <v>76</v>
      </c>
    </row>
    <row r="5444" spans="1:7" x14ac:dyDescent="0.25">
      <c r="A5444" s="29" t="s">
        <v>12600</v>
      </c>
      <c r="B5444" s="29" t="s">
        <v>12601</v>
      </c>
      <c r="C5444" s="82">
        <v>44239</v>
      </c>
      <c r="D5444" s="29" t="s">
        <v>18885</v>
      </c>
      <c r="E5444" s="31">
        <v>1410</v>
      </c>
      <c r="F5444" s="29" t="s">
        <v>18885</v>
      </c>
      <c r="G5444" t="s">
        <v>563</v>
      </c>
    </row>
    <row r="5445" spans="1:7" x14ac:dyDescent="0.25">
      <c r="A5445" s="29" t="s">
        <v>12573</v>
      </c>
      <c r="B5445" s="29" t="s">
        <v>12574</v>
      </c>
      <c r="C5445" s="82">
        <v>44239</v>
      </c>
      <c r="D5445" s="29" t="s">
        <v>18889</v>
      </c>
      <c r="E5445" s="31">
        <v>4450</v>
      </c>
      <c r="F5445" s="29" t="s">
        <v>18889</v>
      </c>
      <c r="G5445" t="s">
        <v>76</v>
      </c>
    </row>
    <row r="5446" spans="1:7" x14ac:dyDescent="0.25">
      <c r="A5446" s="29" t="s">
        <v>12546</v>
      </c>
      <c r="B5446" s="29" t="s">
        <v>12547</v>
      </c>
      <c r="C5446" s="82">
        <v>44239</v>
      </c>
      <c r="D5446" s="29" t="s">
        <v>18891</v>
      </c>
      <c r="E5446" s="31">
        <v>6150</v>
      </c>
      <c r="F5446" s="29" t="s">
        <v>18891</v>
      </c>
      <c r="G5446" t="s">
        <v>76</v>
      </c>
    </row>
    <row r="5447" spans="1:7" x14ac:dyDescent="0.25">
      <c r="A5447" s="29" t="s">
        <v>15480</v>
      </c>
      <c r="B5447" s="29" t="s">
        <v>15481</v>
      </c>
      <c r="C5447" s="82">
        <v>44239</v>
      </c>
      <c r="D5447" s="29" t="s">
        <v>18895</v>
      </c>
      <c r="E5447" s="31">
        <v>1030</v>
      </c>
      <c r="F5447" s="29" t="s">
        <v>18884</v>
      </c>
      <c r="G5447" t="s">
        <v>528</v>
      </c>
    </row>
    <row r="5448" spans="1:7" x14ac:dyDescent="0.25">
      <c r="A5448" s="29" t="s">
        <v>12548</v>
      </c>
      <c r="B5448" s="29" t="s">
        <v>12549</v>
      </c>
      <c r="C5448" s="82">
        <v>44239</v>
      </c>
      <c r="D5448" s="29" t="s">
        <v>18885</v>
      </c>
      <c r="E5448" s="31">
        <v>1474</v>
      </c>
      <c r="F5448" s="29" t="s">
        <v>18885</v>
      </c>
      <c r="G5448" t="s">
        <v>76</v>
      </c>
    </row>
    <row r="5449" spans="1:7" x14ac:dyDescent="0.25">
      <c r="A5449" s="29" t="s">
        <v>12551</v>
      </c>
      <c r="B5449" s="29" t="s">
        <v>12552</v>
      </c>
      <c r="C5449" s="82">
        <v>44239</v>
      </c>
      <c r="D5449" s="29" t="s">
        <v>18891</v>
      </c>
      <c r="E5449" s="31">
        <v>6150</v>
      </c>
      <c r="F5449" s="29" t="s">
        <v>18891</v>
      </c>
      <c r="G5449" t="s">
        <v>76</v>
      </c>
    </row>
    <row r="5450" spans="1:7" x14ac:dyDescent="0.25">
      <c r="A5450" s="29" t="s">
        <v>12641</v>
      </c>
      <c r="B5450" s="29" t="s">
        <v>12642</v>
      </c>
      <c r="C5450" s="82">
        <v>44239</v>
      </c>
      <c r="D5450" s="29" t="s">
        <v>18891</v>
      </c>
      <c r="E5450" s="31">
        <v>7750</v>
      </c>
      <c r="F5450" s="29" t="s">
        <v>18891</v>
      </c>
      <c r="G5450" t="s">
        <v>490</v>
      </c>
    </row>
    <row r="5451" spans="1:7" x14ac:dyDescent="0.25">
      <c r="A5451" s="29" t="s">
        <v>12582</v>
      </c>
      <c r="B5451" s="29" t="s">
        <v>12583</v>
      </c>
      <c r="C5451" s="82">
        <v>44242</v>
      </c>
      <c r="D5451" s="29" t="s">
        <v>18889</v>
      </c>
      <c r="E5451" s="31">
        <v>4100</v>
      </c>
      <c r="F5451" s="29" t="s">
        <v>18889</v>
      </c>
      <c r="G5451" t="s">
        <v>25</v>
      </c>
    </row>
    <row r="5452" spans="1:7" x14ac:dyDescent="0.25">
      <c r="A5452" s="29" t="s">
        <v>12506</v>
      </c>
      <c r="B5452" s="29" t="s">
        <v>12507</v>
      </c>
      <c r="C5452" s="82">
        <v>44243</v>
      </c>
      <c r="D5452" s="29" t="s">
        <v>18889</v>
      </c>
      <c r="E5452" s="31">
        <v>4357</v>
      </c>
      <c r="F5452" s="29" t="s">
        <v>18889</v>
      </c>
      <c r="G5452" t="s">
        <v>3571</v>
      </c>
    </row>
    <row r="5453" spans="1:7" x14ac:dyDescent="0.25">
      <c r="A5453" s="29" t="s">
        <v>12504</v>
      </c>
      <c r="B5453" s="29" t="s">
        <v>12505</v>
      </c>
      <c r="C5453" s="82">
        <v>44245</v>
      </c>
      <c r="D5453" s="29" t="s">
        <v>18889</v>
      </c>
      <c r="E5453" s="31">
        <v>4470</v>
      </c>
      <c r="F5453" s="29" t="s">
        <v>18889</v>
      </c>
      <c r="G5453" t="s">
        <v>512</v>
      </c>
    </row>
    <row r="5454" spans="1:7" x14ac:dyDescent="0.25">
      <c r="A5454" s="29" t="s">
        <v>12486</v>
      </c>
      <c r="B5454" s="29" t="s">
        <v>12487</v>
      </c>
      <c r="C5454" s="82">
        <v>44238</v>
      </c>
      <c r="D5454" s="29" t="s">
        <v>18891</v>
      </c>
      <c r="E5454" s="31">
        <v>6230</v>
      </c>
      <c r="F5454" s="29" t="s">
        <v>18891</v>
      </c>
      <c r="G5454" t="s">
        <v>41</v>
      </c>
    </row>
    <row r="5455" spans="1:7" x14ac:dyDescent="0.25">
      <c r="A5455" s="29" t="s">
        <v>12509</v>
      </c>
      <c r="B5455" s="29" t="s">
        <v>12510</v>
      </c>
      <c r="C5455" s="82">
        <v>44242</v>
      </c>
      <c r="D5455" s="29" t="s">
        <v>18889</v>
      </c>
      <c r="E5455" s="31">
        <v>4721</v>
      </c>
      <c r="F5455" s="29" t="s">
        <v>18889</v>
      </c>
      <c r="G5455" t="s">
        <v>70</v>
      </c>
    </row>
    <row r="5456" spans="1:7" x14ac:dyDescent="0.25">
      <c r="A5456" s="29" t="s">
        <v>15482</v>
      </c>
      <c r="B5456" s="29" t="s">
        <v>15483</v>
      </c>
      <c r="C5456" s="82">
        <v>44242</v>
      </c>
      <c r="D5456" s="29" t="s">
        <v>18889</v>
      </c>
      <c r="F5456" s="29" t="s">
        <v>18889</v>
      </c>
      <c r="G5456" t="s">
        <v>25</v>
      </c>
    </row>
    <row r="5457" spans="1:7" x14ac:dyDescent="0.25">
      <c r="A5457" s="29" t="s">
        <v>12553</v>
      </c>
      <c r="B5457" s="29" t="s">
        <v>12554</v>
      </c>
      <c r="C5457" s="82">
        <v>44238</v>
      </c>
      <c r="D5457" s="29" t="s">
        <v>18889</v>
      </c>
      <c r="E5457" s="31">
        <v>4140</v>
      </c>
      <c r="F5457" s="29" t="s">
        <v>18889</v>
      </c>
      <c r="G5457" t="s">
        <v>76</v>
      </c>
    </row>
    <row r="5458" spans="1:7" x14ac:dyDescent="0.25">
      <c r="A5458" s="29" t="s">
        <v>12555</v>
      </c>
      <c r="B5458" s="29" t="s">
        <v>12556</v>
      </c>
      <c r="C5458" s="82">
        <v>44238</v>
      </c>
      <c r="D5458" s="29" t="s">
        <v>18889</v>
      </c>
      <c r="E5458" s="31">
        <v>4990</v>
      </c>
      <c r="F5458" s="29" t="s">
        <v>18889</v>
      </c>
      <c r="G5458" t="s">
        <v>76</v>
      </c>
    </row>
    <row r="5459" spans="1:7" x14ac:dyDescent="0.25">
      <c r="A5459" s="29" t="s">
        <v>12575</v>
      </c>
      <c r="B5459" s="29" t="s">
        <v>12576</v>
      </c>
      <c r="C5459" s="82">
        <v>44238</v>
      </c>
      <c r="D5459" s="29" t="s">
        <v>18889</v>
      </c>
      <c r="E5459" s="31">
        <v>4053</v>
      </c>
      <c r="F5459" s="29" t="s">
        <v>18889</v>
      </c>
      <c r="G5459" t="s">
        <v>76</v>
      </c>
    </row>
    <row r="5460" spans="1:7" x14ac:dyDescent="0.25">
      <c r="A5460" s="29" t="s">
        <v>15488</v>
      </c>
      <c r="B5460" s="29" t="s">
        <v>15489</v>
      </c>
      <c r="C5460" s="82">
        <v>44243</v>
      </c>
      <c r="D5460" s="29" t="s">
        <v>18889</v>
      </c>
      <c r="E5460" s="31">
        <v>4400</v>
      </c>
      <c r="F5460" s="29" t="s">
        <v>18889</v>
      </c>
      <c r="G5460" t="s">
        <v>25</v>
      </c>
    </row>
    <row r="5461" spans="1:7" x14ac:dyDescent="0.25">
      <c r="A5461" s="29" t="s">
        <v>12577</v>
      </c>
      <c r="B5461" s="29" t="s">
        <v>12578</v>
      </c>
      <c r="C5461" s="82">
        <v>44243</v>
      </c>
      <c r="D5461" s="29" t="s">
        <v>18889</v>
      </c>
      <c r="E5461" s="31">
        <v>4500</v>
      </c>
      <c r="F5461" s="29" t="s">
        <v>18889</v>
      </c>
      <c r="G5461" t="s">
        <v>76</v>
      </c>
    </row>
    <row r="5462" spans="1:7" x14ac:dyDescent="0.25">
      <c r="A5462" s="29" t="s">
        <v>15484</v>
      </c>
      <c r="B5462" s="29" t="s">
        <v>15485</v>
      </c>
      <c r="C5462" s="82">
        <v>44244</v>
      </c>
      <c r="D5462" s="29" t="s">
        <v>18889</v>
      </c>
      <c r="E5462" s="31">
        <v>4280</v>
      </c>
      <c r="F5462" s="29" t="s">
        <v>18889</v>
      </c>
      <c r="G5462" t="s">
        <v>563</v>
      </c>
    </row>
    <row r="5463" spans="1:7" x14ac:dyDescent="0.25">
      <c r="A5463" s="29" t="s">
        <v>15486</v>
      </c>
      <c r="B5463" s="29" t="s">
        <v>15487</v>
      </c>
      <c r="C5463" s="82">
        <v>44244</v>
      </c>
      <c r="D5463" s="29" t="s">
        <v>18889</v>
      </c>
      <c r="E5463" s="31">
        <v>4920</v>
      </c>
      <c r="F5463" s="29" t="s">
        <v>18889</v>
      </c>
      <c r="G5463" t="s">
        <v>25</v>
      </c>
    </row>
    <row r="5464" spans="1:7" x14ac:dyDescent="0.25">
      <c r="A5464" s="29" t="s">
        <v>12595</v>
      </c>
      <c r="B5464" s="29" t="s">
        <v>12596</v>
      </c>
      <c r="C5464" s="82">
        <v>44244</v>
      </c>
      <c r="D5464" s="29" t="s">
        <v>18889</v>
      </c>
      <c r="E5464" s="31">
        <v>4470</v>
      </c>
      <c r="F5464" s="29" t="s">
        <v>18889</v>
      </c>
      <c r="G5464" t="s">
        <v>512</v>
      </c>
    </row>
    <row r="5465" spans="1:7" x14ac:dyDescent="0.25">
      <c r="A5465" s="29" t="s">
        <v>15490</v>
      </c>
      <c r="B5465" s="29" t="s">
        <v>15491</v>
      </c>
      <c r="C5465" s="82">
        <v>44246</v>
      </c>
      <c r="D5465" s="29" t="s">
        <v>18889</v>
      </c>
      <c r="E5465" s="31">
        <v>4550</v>
      </c>
      <c r="F5465" s="29" t="s">
        <v>18889</v>
      </c>
      <c r="G5465" t="s">
        <v>25</v>
      </c>
    </row>
    <row r="5466" spans="1:7" x14ac:dyDescent="0.25">
      <c r="A5466" s="29" t="s">
        <v>15493</v>
      </c>
      <c r="B5466" s="29" t="s">
        <v>15494</v>
      </c>
      <c r="C5466" s="82">
        <v>44246</v>
      </c>
      <c r="D5466" s="29" t="s">
        <v>18892</v>
      </c>
      <c r="E5466" s="31">
        <v>6986</v>
      </c>
      <c r="F5466" s="29" t="s">
        <v>18892</v>
      </c>
      <c r="G5466" t="s">
        <v>25</v>
      </c>
    </row>
    <row r="5467" spans="1:7" x14ac:dyDescent="0.25">
      <c r="A5467" s="29" t="s">
        <v>15496</v>
      </c>
      <c r="B5467" s="29" t="s">
        <v>15497</v>
      </c>
      <c r="C5467" s="82">
        <v>44248</v>
      </c>
      <c r="D5467" s="29" t="s">
        <v>18889</v>
      </c>
      <c r="E5467" s="31">
        <v>4400</v>
      </c>
      <c r="F5467" s="29" t="s">
        <v>18889</v>
      </c>
      <c r="G5467" t="s">
        <v>25</v>
      </c>
    </row>
    <row r="5468" spans="1:7" x14ac:dyDescent="0.25">
      <c r="A5468" s="29" t="s">
        <v>15498</v>
      </c>
      <c r="B5468" s="29" t="s">
        <v>15499</v>
      </c>
      <c r="C5468" s="82">
        <v>44248</v>
      </c>
      <c r="D5468" s="29" t="s">
        <v>18889</v>
      </c>
      <c r="E5468" s="31">
        <v>4420</v>
      </c>
      <c r="F5468" s="29" t="s">
        <v>18889</v>
      </c>
      <c r="G5468" t="s">
        <v>25</v>
      </c>
    </row>
    <row r="5469" spans="1:7" x14ac:dyDescent="0.25">
      <c r="A5469" s="29" t="s">
        <v>15500</v>
      </c>
      <c r="B5469" s="29" t="s">
        <v>15501</v>
      </c>
      <c r="C5469" s="82">
        <v>44248</v>
      </c>
      <c r="D5469" s="29" t="s">
        <v>18889</v>
      </c>
      <c r="E5469" s="31">
        <v>4540</v>
      </c>
      <c r="F5469" s="29" t="s">
        <v>18889</v>
      </c>
      <c r="G5469" t="s">
        <v>25</v>
      </c>
    </row>
    <row r="5470" spans="1:7" x14ac:dyDescent="0.25">
      <c r="A5470" s="29" t="s">
        <v>15503</v>
      </c>
      <c r="B5470" s="29" t="s">
        <v>15504</v>
      </c>
      <c r="C5470" s="82">
        <v>44248</v>
      </c>
      <c r="D5470" s="29" t="s">
        <v>18892</v>
      </c>
      <c r="E5470" s="31">
        <v>6940</v>
      </c>
      <c r="F5470" s="29" t="s">
        <v>18892</v>
      </c>
      <c r="G5470" t="s">
        <v>25</v>
      </c>
    </row>
    <row r="5471" spans="1:7" x14ac:dyDescent="0.25">
      <c r="A5471" s="29" t="s">
        <v>15505</v>
      </c>
      <c r="B5471" s="29" t="s">
        <v>15506</v>
      </c>
      <c r="C5471" s="82">
        <v>44248</v>
      </c>
      <c r="D5471" s="29" t="s">
        <v>18889</v>
      </c>
      <c r="E5471" s="31">
        <v>4163</v>
      </c>
      <c r="F5471" s="29" t="s">
        <v>18889</v>
      </c>
      <c r="G5471" t="s">
        <v>25</v>
      </c>
    </row>
    <row r="5472" spans="1:7" x14ac:dyDescent="0.25">
      <c r="A5472" s="29" t="s">
        <v>3959</v>
      </c>
      <c r="B5472" s="29" t="s">
        <v>3960</v>
      </c>
      <c r="C5472" s="82">
        <v>44243</v>
      </c>
      <c r="D5472" s="29" t="s">
        <v>18889</v>
      </c>
      <c r="E5472" s="31">
        <v>4120</v>
      </c>
      <c r="F5472" s="29" t="s">
        <v>18889</v>
      </c>
      <c r="G5472" t="s">
        <v>221</v>
      </c>
    </row>
    <row r="5473" spans="1:7" x14ac:dyDescent="0.25">
      <c r="A5473" s="29" t="s">
        <v>3963</v>
      </c>
      <c r="B5473" s="29" t="s">
        <v>3964</v>
      </c>
      <c r="C5473" s="82">
        <v>44243</v>
      </c>
      <c r="D5473" s="29" t="s">
        <v>18889</v>
      </c>
      <c r="E5473" s="31">
        <v>4577</v>
      </c>
      <c r="F5473" s="29" t="s">
        <v>18889</v>
      </c>
      <c r="G5473" t="s">
        <v>25</v>
      </c>
    </row>
    <row r="5474" spans="1:7" x14ac:dyDescent="0.25">
      <c r="A5474" s="29" t="s">
        <v>3967</v>
      </c>
      <c r="B5474" s="29" t="s">
        <v>3968</v>
      </c>
      <c r="C5474" s="82">
        <v>44243</v>
      </c>
      <c r="D5474" s="29" t="s">
        <v>18889</v>
      </c>
      <c r="E5474" s="31">
        <v>4577</v>
      </c>
      <c r="F5474" s="29" t="s">
        <v>18889</v>
      </c>
      <c r="G5474" t="s">
        <v>25</v>
      </c>
    </row>
    <row r="5475" spans="1:7" x14ac:dyDescent="0.25">
      <c r="A5475" s="29" t="s">
        <v>3969</v>
      </c>
      <c r="B5475" s="29" t="s">
        <v>3970</v>
      </c>
      <c r="C5475" s="82">
        <v>44244</v>
      </c>
      <c r="D5475" s="29" t="s">
        <v>18889</v>
      </c>
      <c r="E5475" s="31">
        <v>4357</v>
      </c>
      <c r="F5475" s="29" t="s">
        <v>18889</v>
      </c>
      <c r="G5475" t="s">
        <v>392</v>
      </c>
    </row>
    <row r="5476" spans="1:7" x14ac:dyDescent="0.25">
      <c r="A5476" s="29" t="s">
        <v>3973</v>
      </c>
      <c r="B5476" s="29" t="s">
        <v>3974</v>
      </c>
      <c r="C5476" s="82">
        <v>44244</v>
      </c>
      <c r="D5476" s="29" t="s">
        <v>18889</v>
      </c>
      <c r="E5476" s="31">
        <v>4102</v>
      </c>
      <c r="F5476" s="29" t="s">
        <v>18889</v>
      </c>
      <c r="G5476" t="s">
        <v>25</v>
      </c>
    </row>
    <row r="5477" spans="1:7" x14ac:dyDescent="0.25">
      <c r="A5477" s="29" t="s">
        <v>3976</v>
      </c>
      <c r="B5477" s="29" t="s">
        <v>3977</v>
      </c>
      <c r="C5477" s="82">
        <v>44244</v>
      </c>
      <c r="D5477" s="29" t="s">
        <v>18889</v>
      </c>
      <c r="E5477" s="31">
        <v>4682</v>
      </c>
      <c r="F5477" s="29" t="s">
        <v>18889</v>
      </c>
      <c r="G5477" t="s">
        <v>76</v>
      </c>
    </row>
    <row r="5478" spans="1:7" x14ac:dyDescent="0.25">
      <c r="A5478" s="29" t="s">
        <v>3979</v>
      </c>
      <c r="B5478" s="29" t="s">
        <v>3980</v>
      </c>
      <c r="C5478" s="82">
        <v>44244</v>
      </c>
      <c r="D5478" s="29" t="s">
        <v>18889</v>
      </c>
      <c r="E5478" s="31">
        <v>4102</v>
      </c>
      <c r="F5478" s="29" t="s">
        <v>18889</v>
      </c>
      <c r="G5478" t="s">
        <v>25</v>
      </c>
    </row>
    <row r="5479" spans="1:7" x14ac:dyDescent="0.25">
      <c r="A5479" s="29" t="s">
        <v>3982</v>
      </c>
      <c r="B5479" s="29" t="s">
        <v>3983</v>
      </c>
      <c r="C5479" s="82">
        <v>44244</v>
      </c>
      <c r="D5479" s="29" t="s">
        <v>18889</v>
      </c>
      <c r="E5479" s="31">
        <v>4102</v>
      </c>
      <c r="F5479" s="29" t="s">
        <v>18889</v>
      </c>
      <c r="G5479" t="s">
        <v>25</v>
      </c>
    </row>
    <row r="5480" spans="1:7" x14ac:dyDescent="0.25">
      <c r="A5480" s="29" t="s">
        <v>3984</v>
      </c>
      <c r="B5480" s="29" t="s">
        <v>3985</v>
      </c>
      <c r="C5480" s="82">
        <v>44245</v>
      </c>
      <c r="D5480" s="29" t="s">
        <v>18889</v>
      </c>
      <c r="E5480" s="31">
        <v>4460</v>
      </c>
      <c r="F5480" s="29" t="s">
        <v>18889</v>
      </c>
      <c r="G5480" t="s">
        <v>563</v>
      </c>
    </row>
    <row r="5481" spans="1:7" x14ac:dyDescent="0.25">
      <c r="A5481" s="29" t="s">
        <v>3988</v>
      </c>
      <c r="B5481" s="29" t="s">
        <v>3989</v>
      </c>
      <c r="C5481" s="82">
        <v>44245</v>
      </c>
      <c r="D5481" s="29" t="s">
        <v>18889</v>
      </c>
      <c r="E5481" s="31">
        <v>4000</v>
      </c>
      <c r="F5481" s="29" t="s">
        <v>18889</v>
      </c>
      <c r="G5481" t="s">
        <v>25</v>
      </c>
    </row>
    <row r="5482" spans="1:7" x14ac:dyDescent="0.25">
      <c r="A5482" s="29" t="s">
        <v>3991</v>
      </c>
      <c r="B5482" s="29" t="s">
        <v>3992</v>
      </c>
      <c r="C5482" s="82">
        <v>44237</v>
      </c>
      <c r="D5482" s="29" t="s">
        <v>18892</v>
      </c>
      <c r="E5482" s="31">
        <v>6717</v>
      </c>
      <c r="F5482" s="29" t="s">
        <v>18892</v>
      </c>
      <c r="G5482" t="s">
        <v>70</v>
      </c>
    </row>
    <row r="5483" spans="1:7" x14ac:dyDescent="0.25">
      <c r="A5483" s="29" t="s">
        <v>3995</v>
      </c>
      <c r="B5483" s="29" t="s">
        <v>3996</v>
      </c>
      <c r="C5483" s="82">
        <v>44237</v>
      </c>
      <c r="D5483" s="29" t="s">
        <v>18892</v>
      </c>
      <c r="E5483" s="31">
        <v>6700</v>
      </c>
      <c r="F5483" s="29" t="s">
        <v>18892</v>
      </c>
      <c r="G5483" t="s">
        <v>70</v>
      </c>
    </row>
    <row r="5484" spans="1:7" x14ac:dyDescent="0.25">
      <c r="A5484" s="29" t="s">
        <v>3998</v>
      </c>
      <c r="B5484" s="29" t="s">
        <v>3999</v>
      </c>
      <c r="C5484" s="82">
        <v>44236</v>
      </c>
      <c r="D5484" s="29" t="s">
        <v>18892</v>
      </c>
      <c r="E5484" s="31">
        <v>6700</v>
      </c>
      <c r="F5484" s="29" t="s">
        <v>18892</v>
      </c>
      <c r="G5484" t="s">
        <v>221</v>
      </c>
    </row>
    <row r="5485" spans="1:7" x14ac:dyDescent="0.25">
      <c r="A5485" s="29" t="s">
        <v>4001</v>
      </c>
      <c r="B5485" s="29" t="s">
        <v>4002</v>
      </c>
      <c r="C5485" s="82">
        <v>44236</v>
      </c>
      <c r="D5485" s="29" t="s">
        <v>18892</v>
      </c>
      <c r="E5485" s="31">
        <v>6740</v>
      </c>
      <c r="F5485" s="29" t="s">
        <v>18892</v>
      </c>
      <c r="G5485" t="s">
        <v>522</v>
      </c>
    </row>
    <row r="5486" spans="1:7" x14ac:dyDescent="0.25">
      <c r="A5486" s="29" t="s">
        <v>4011</v>
      </c>
      <c r="B5486" s="29" t="s">
        <v>4012</v>
      </c>
      <c r="C5486" s="82">
        <v>44237</v>
      </c>
      <c r="D5486" s="29" t="s">
        <v>18892</v>
      </c>
      <c r="E5486" s="31">
        <v>6760</v>
      </c>
      <c r="F5486" s="29" t="s">
        <v>18892</v>
      </c>
      <c r="G5486" t="s">
        <v>76</v>
      </c>
    </row>
    <row r="5487" spans="1:7" x14ac:dyDescent="0.25">
      <c r="A5487" s="29" t="s">
        <v>4015</v>
      </c>
      <c r="B5487" s="29" t="s">
        <v>4016</v>
      </c>
      <c r="C5487" s="82">
        <v>44238</v>
      </c>
      <c r="D5487" s="29" t="s">
        <v>18892</v>
      </c>
      <c r="E5487" s="31">
        <v>6724</v>
      </c>
      <c r="F5487" s="29" t="s">
        <v>18892</v>
      </c>
      <c r="G5487" t="s">
        <v>76</v>
      </c>
    </row>
    <row r="5488" spans="1:7" x14ac:dyDescent="0.25">
      <c r="A5488" s="29" t="s">
        <v>4018</v>
      </c>
      <c r="B5488" s="29" t="s">
        <v>4019</v>
      </c>
      <c r="C5488" s="82">
        <v>44239</v>
      </c>
      <c r="D5488" s="29" t="s">
        <v>18892</v>
      </c>
      <c r="E5488" s="31">
        <v>6792</v>
      </c>
      <c r="F5488" s="29" t="s">
        <v>18892</v>
      </c>
      <c r="G5488" t="s">
        <v>76</v>
      </c>
    </row>
    <row r="5489" spans="1:7" x14ac:dyDescent="0.25">
      <c r="A5489" s="29" t="s">
        <v>4022</v>
      </c>
      <c r="B5489" s="29" t="s">
        <v>4023</v>
      </c>
      <c r="C5489" s="82">
        <v>44245</v>
      </c>
      <c r="D5489" s="29" t="s">
        <v>18889</v>
      </c>
      <c r="E5489" s="31">
        <v>4400</v>
      </c>
      <c r="F5489" s="29" t="s">
        <v>18889</v>
      </c>
      <c r="G5489" t="s">
        <v>76</v>
      </c>
    </row>
    <row r="5490" spans="1:7" x14ac:dyDescent="0.25">
      <c r="A5490" s="29" t="s">
        <v>4024</v>
      </c>
      <c r="B5490" s="29" t="s">
        <v>4025</v>
      </c>
      <c r="C5490" s="82">
        <v>44246</v>
      </c>
      <c r="D5490" s="29" t="s">
        <v>18889</v>
      </c>
      <c r="E5490" s="31">
        <v>4400</v>
      </c>
      <c r="F5490" s="29" t="s">
        <v>18889</v>
      </c>
      <c r="G5490" t="s">
        <v>76</v>
      </c>
    </row>
    <row r="5491" spans="1:7" x14ac:dyDescent="0.25">
      <c r="A5491" s="29" t="s">
        <v>4027</v>
      </c>
      <c r="B5491" s="29" t="s">
        <v>4028</v>
      </c>
      <c r="C5491" s="82">
        <v>44246</v>
      </c>
      <c r="D5491" s="29" t="s">
        <v>18889</v>
      </c>
      <c r="E5491" s="31">
        <v>4100</v>
      </c>
      <c r="F5491" s="29" t="s">
        <v>18889</v>
      </c>
      <c r="G5491" t="s">
        <v>76</v>
      </c>
    </row>
    <row r="5492" spans="1:7" x14ac:dyDescent="0.25">
      <c r="A5492" s="29" t="s">
        <v>4030</v>
      </c>
      <c r="B5492" s="29" t="s">
        <v>4031</v>
      </c>
      <c r="C5492" s="82">
        <v>44246</v>
      </c>
      <c r="D5492" s="29" t="s">
        <v>18889</v>
      </c>
      <c r="E5492" s="31">
        <v>4102</v>
      </c>
      <c r="F5492" s="29" t="s">
        <v>18889</v>
      </c>
      <c r="G5492" t="s">
        <v>76</v>
      </c>
    </row>
    <row r="5493" spans="1:7" x14ac:dyDescent="0.25">
      <c r="A5493" s="29" t="s">
        <v>4032</v>
      </c>
      <c r="B5493" s="29" t="s">
        <v>4033</v>
      </c>
      <c r="C5493" s="82">
        <v>44246</v>
      </c>
      <c r="D5493" s="29" t="s">
        <v>18889</v>
      </c>
      <c r="E5493" s="31">
        <v>4682</v>
      </c>
      <c r="F5493" s="29" t="s">
        <v>18889</v>
      </c>
      <c r="G5493" t="s">
        <v>76</v>
      </c>
    </row>
    <row r="5494" spans="1:7" x14ac:dyDescent="0.25">
      <c r="A5494" s="29" t="s">
        <v>4034</v>
      </c>
      <c r="B5494" s="29" t="s">
        <v>4035</v>
      </c>
      <c r="C5494" s="82">
        <v>44246</v>
      </c>
      <c r="D5494" s="29" t="s">
        <v>18889</v>
      </c>
      <c r="E5494" s="31">
        <v>4020</v>
      </c>
      <c r="F5494" s="29" t="s">
        <v>18889</v>
      </c>
      <c r="G5494" t="s">
        <v>76</v>
      </c>
    </row>
    <row r="5495" spans="1:7" x14ac:dyDescent="0.25">
      <c r="A5495" s="29" t="s">
        <v>4036</v>
      </c>
      <c r="B5495" s="29" t="s">
        <v>4037</v>
      </c>
      <c r="C5495" s="82">
        <v>44246</v>
      </c>
      <c r="D5495" s="29" t="s">
        <v>18889</v>
      </c>
      <c r="E5495" s="31">
        <v>4020</v>
      </c>
      <c r="F5495" s="29" t="s">
        <v>18889</v>
      </c>
      <c r="G5495" t="s">
        <v>76</v>
      </c>
    </row>
    <row r="5496" spans="1:7" x14ac:dyDescent="0.25">
      <c r="A5496" s="29" t="s">
        <v>4039</v>
      </c>
      <c r="B5496" s="29" t="s">
        <v>4040</v>
      </c>
      <c r="C5496" s="82">
        <v>44247</v>
      </c>
      <c r="D5496" s="29" t="s">
        <v>18889</v>
      </c>
      <c r="E5496" s="31">
        <v>4122</v>
      </c>
      <c r="F5496" s="29" t="s">
        <v>18889</v>
      </c>
      <c r="G5496" t="s">
        <v>490</v>
      </c>
    </row>
    <row r="5497" spans="1:7" x14ac:dyDescent="0.25">
      <c r="A5497" s="29" t="s">
        <v>4043</v>
      </c>
      <c r="B5497" s="29" t="s">
        <v>4044</v>
      </c>
      <c r="C5497" s="82">
        <v>44247</v>
      </c>
      <c r="D5497" s="29" t="s">
        <v>18889</v>
      </c>
      <c r="E5497" s="31">
        <v>4140</v>
      </c>
      <c r="F5497" s="29" t="s">
        <v>18889</v>
      </c>
      <c r="G5497" t="s">
        <v>76</v>
      </c>
    </row>
    <row r="5498" spans="1:7" x14ac:dyDescent="0.25">
      <c r="A5498" s="29" t="s">
        <v>4046</v>
      </c>
      <c r="B5498" s="29" t="s">
        <v>4047</v>
      </c>
      <c r="C5498" s="82">
        <v>44237</v>
      </c>
      <c r="D5498" s="29" t="s">
        <v>18889</v>
      </c>
      <c r="E5498" s="31">
        <v>4450</v>
      </c>
      <c r="F5498" s="29" t="s">
        <v>18889</v>
      </c>
      <c r="G5498" t="s">
        <v>76</v>
      </c>
    </row>
    <row r="5499" spans="1:7" x14ac:dyDescent="0.25">
      <c r="A5499" s="29" t="s">
        <v>4049</v>
      </c>
      <c r="B5499" s="29" t="s">
        <v>4050</v>
      </c>
      <c r="C5499" s="82">
        <v>44237</v>
      </c>
      <c r="D5499" s="29" t="s">
        <v>18889</v>
      </c>
      <c r="E5499" s="31">
        <v>4460</v>
      </c>
      <c r="F5499" s="29" t="s">
        <v>18889</v>
      </c>
      <c r="G5499" t="s">
        <v>76</v>
      </c>
    </row>
    <row r="5500" spans="1:7" x14ac:dyDescent="0.25">
      <c r="A5500" s="29" t="s">
        <v>4051</v>
      </c>
      <c r="B5500" s="29" t="s">
        <v>4052</v>
      </c>
      <c r="C5500" s="82">
        <v>44238</v>
      </c>
      <c r="D5500" s="29" t="s">
        <v>18889</v>
      </c>
      <c r="E5500" s="31">
        <v>4450</v>
      </c>
      <c r="F5500" s="29" t="s">
        <v>18889</v>
      </c>
      <c r="G5500" t="s">
        <v>76</v>
      </c>
    </row>
    <row r="5501" spans="1:7" x14ac:dyDescent="0.25">
      <c r="A5501" s="29" t="s">
        <v>4053</v>
      </c>
      <c r="B5501" s="29" t="s">
        <v>4054</v>
      </c>
      <c r="C5501" s="82">
        <v>44244</v>
      </c>
      <c r="D5501" s="29" t="s">
        <v>18889</v>
      </c>
      <c r="E5501" s="31">
        <v>4053</v>
      </c>
      <c r="F5501" s="29" t="s">
        <v>18889</v>
      </c>
      <c r="G5501" t="s">
        <v>76</v>
      </c>
    </row>
    <row r="5502" spans="1:7" x14ac:dyDescent="0.25">
      <c r="A5502" s="29" t="s">
        <v>4057</v>
      </c>
      <c r="B5502" s="29" t="s">
        <v>4058</v>
      </c>
      <c r="C5502" s="82">
        <v>44237</v>
      </c>
      <c r="D5502" s="29" t="s">
        <v>18889</v>
      </c>
      <c r="E5502" s="31">
        <v>4000</v>
      </c>
      <c r="F5502" s="29" t="s">
        <v>18889</v>
      </c>
      <c r="G5502" t="s">
        <v>76</v>
      </c>
    </row>
    <row r="5503" spans="1:7" x14ac:dyDescent="0.25">
      <c r="A5503" s="29" t="s">
        <v>4059</v>
      </c>
      <c r="B5503" s="29" t="s">
        <v>4060</v>
      </c>
      <c r="C5503" s="82">
        <v>44236</v>
      </c>
      <c r="D5503" s="29" t="s">
        <v>18889</v>
      </c>
      <c r="E5503" s="31">
        <v>4020</v>
      </c>
      <c r="F5503" s="29" t="s">
        <v>18889</v>
      </c>
      <c r="G5503" t="s">
        <v>76</v>
      </c>
    </row>
    <row r="5504" spans="1:7" x14ac:dyDescent="0.25">
      <c r="A5504" s="29" t="s">
        <v>4061</v>
      </c>
      <c r="B5504" s="29" t="s">
        <v>4062</v>
      </c>
      <c r="C5504" s="82">
        <v>44237</v>
      </c>
      <c r="D5504" s="29" t="s">
        <v>18889</v>
      </c>
      <c r="E5504" s="31">
        <v>4600</v>
      </c>
      <c r="F5504" s="29" t="s">
        <v>18889</v>
      </c>
      <c r="G5504" t="s">
        <v>76</v>
      </c>
    </row>
    <row r="5505" spans="1:7" x14ac:dyDescent="0.25">
      <c r="A5505" s="29" t="s">
        <v>4063</v>
      </c>
      <c r="B5505" s="29" t="s">
        <v>4064</v>
      </c>
      <c r="C5505" s="82">
        <v>44239</v>
      </c>
      <c r="D5505" s="29" t="s">
        <v>18889</v>
      </c>
      <c r="E5505" s="31">
        <v>4000</v>
      </c>
      <c r="F5505" s="29" t="s">
        <v>18889</v>
      </c>
      <c r="G5505" t="s">
        <v>76</v>
      </c>
    </row>
    <row r="5506" spans="1:7" x14ac:dyDescent="0.25">
      <c r="A5506" s="29" t="s">
        <v>4065</v>
      </c>
      <c r="B5506" s="29" t="s">
        <v>4066</v>
      </c>
      <c r="C5506" s="82">
        <v>44237</v>
      </c>
      <c r="D5506" s="29" t="s">
        <v>18889</v>
      </c>
      <c r="E5506" s="31">
        <v>4460</v>
      </c>
      <c r="F5506" s="29" t="s">
        <v>18889</v>
      </c>
      <c r="G5506" t="s">
        <v>76</v>
      </c>
    </row>
    <row r="5507" spans="1:7" x14ac:dyDescent="0.25">
      <c r="A5507" s="29" t="s">
        <v>4067</v>
      </c>
      <c r="B5507" s="29" t="s">
        <v>4068</v>
      </c>
      <c r="C5507" s="82">
        <v>44238</v>
      </c>
      <c r="D5507" s="29" t="s">
        <v>18889</v>
      </c>
      <c r="E5507" s="31">
        <v>4020</v>
      </c>
      <c r="F5507" s="29" t="s">
        <v>18889</v>
      </c>
      <c r="G5507" t="s">
        <v>76</v>
      </c>
    </row>
    <row r="5508" spans="1:7" x14ac:dyDescent="0.25">
      <c r="A5508" s="29" t="s">
        <v>4069</v>
      </c>
      <c r="B5508" s="29" t="s">
        <v>4070</v>
      </c>
      <c r="C5508" s="82">
        <v>44237</v>
      </c>
      <c r="D5508" s="29" t="s">
        <v>18889</v>
      </c>
      <c r="E5508" s="31">
        <v>4020</v>
      </c>
      <c r="F5508" s="29" t="s">
        <v>18889</v>
      </c>
      <c r="G5508" t="s">
        <v>76</v>
      </c>
    </row>
    <row r="5509" spans="1:7" x14ac:dyDescent="0.25">
      <c r="A5509" s="29" t="s">
        <v>4071</v>
      </c>
      <c r="B5509" s="29" t="s">
        <v>4072</v>
      </c>
      <c r="C5509" s="82">
        <v>44236</v>
      </c>
      <c r="D5509" s="29" t="s">
        <v>18889</v>
      </c>
      <c r="E5509" s="31">
        <v>4450</v>
      </c>
      <c r="F5509" s="29" t="s">
        <v>18889</v>
      </c>
      <c r="G5509" t="s">
        <v>76</v>
      </c>
    </row>
    <row r="5510" spans="1:7" x14ac:dyDescent="0.25">
      <c r="A5510" s="29" t="s">
        <v>4073</v>
      </c>
      <c r="B5510" s="29" t="s">
        <v>4074</v>
      </c>
      <c r="C5510" s="82">
        <v>44238</v>
      </c>
      <c r="D5510" s="29" t="s">
        <v>18889</v>
      </c>
      <c r="E5510" s="31">
        <v>4601</v>
      </c>
      <c r="F5510" s="29" t="s">
        <v>18889</v>
      </c>
      <c r="G5510" t="s">
        <v>76</v>
      </c>
    </row>
    <row r="5511" spans="1:7" x14ac:dyDescent="0.25">
      <c r="A5511" s="29" t="s">
        <v>4076</v>
      </c>
      <c r="B5511" s="29" t="s">
        <v>4077</v>
      </c>
      <c r="C5511" s="82">
        <v>44238</v>
      </c>
      <c r="D5511" s="29" t="s">
        <v>18889</v>
      </c>
      <c r="E5511" s="31">
        <v>4040</v>
      </c>
      <c r="F5511" s="29" t="s">
        <v>18889</v>
      </c>
      <c r="G5511" t="s">
        <v>76</v>
      </c>
    </row>
    <row r="5512" spans="1:7" x14ac:dyDescent="0.25">
      <c r="A5512" s="29" t="s">
        <v>4078</v>
      </c>
      <c r="B5512" s="29" t="s">
        <v>4079</v>
      </c>
      <c r="C5512" s="82">
        <v>44238</v>
      </c>
      <c r="D5512" s="29" t="s">
        <v>18889</v>
      </c>
      <c r="E5512" s="31">
        <v>4680</v>
      </c>
      <c r="F5512" s="29" t="s">
        <v>18889</v>
      </c>
      <c r="G5512" t="s">
        <v>76</v>
      </c>
    </row>
    <row r="5513" spans="1:7" x14ac:dyDescent="0.25">
      <c r="A5513" s="29" t="s">
        <v>4081</v>
      </c>
      <c r="B5513" s="29" t="s">
        <v>4082</v>
      </c>
      <c r="C5513" s="82">
        <v>44237</v>
      </c>
      <c r="D5513" s="29" t="s">
        <v>18889</v>
      </c>
      <c r="E5513" s="31">
        <v>4041</v>
      </c>
      <c r="F5513" s="29" t="s">
        <v>18889</v>
      </c>
      <c r="G5513" t="s">
        <v>76</v>
      </c>
    </row>
    <row r="5514" spans="1:7" x14ac:dyDescent="0.25">
      <c r="A5514" s="29" t="s">
        <v>1007</v>
      </c>
      <c r="B5514" s="29" t="s">
        <v>1008</v>
      </c>
      <c r="C5514" s="82">
        <v>44239</v>
      </c>
      <c r="D5514" s="29" t="s">
        <v>18889</v>
      </c>
      <c r="E5514" s="31">
        <v>4680</v>
      </c>
      <c r="F5514" s="29" t="s">
        <v>18889</v>
      </c>
      <c r="G5514" t="s">
        <v>76</v>
      </c>
    </row>
    <row r="5515" spans="1:7" x14ac:dyDescent="0.25">
      <c r="A5515" s="29" t="s">
        <v>1011</v>
      </c>
      <c r="B5515" s="29" t="s">
        <v>1012</v>
      </c>
      <c r="C5515" s="82">
        <v>44239</v>
      </c>
      <c r="D5515" s="29" t="s">
        <v>18889</v>
      </c>
      <c r="E5515" s="31">
        <v>4602</v>
      </c>
      <c r="F5515" s="29" t="s">
        <v>18889</v>
      </c>
      <c r="G5515" t="s">
        <v>76</v>
      </c>
    </row>
    <row r="5516" spans="1:7" x14ac:dyDescent="0.25">
      <c r="A5516" s="29" t="s">
        <v>1014</v>
      </c>
      <c r="B5516" s="29" t="s">
        <v>1015</v>
      </c>
      <c r="C5516" s="82">
        <v>44239</v>
      </c>
      <c r="D5516" s="29" t="s">
        <v>18889</v>
      </c>
      <c r="E5516" s="31">
        <v>4420</v>
      </c>
      <c r="F5516" s="29" t="s">
        <v>18889</v>
      </c>
      <c r="G5516" t="s">
        <v>76</v>
      </c>
    </row>
    <row r="5517" spans="1:7" x14ac:dyDescent="0.25">
      <c r="A5517" s="29" t="s">
        <v>1018</v>
      </c>
      <c r="B5517" s="29" t="s">
        <v>1019</v>
      </c>
      <c r="C5517" s="82">
        <v>44239</v>
      </c>
      <c r="D5517" s="29" t="s">
        <v>18889</v>
      </c>
      <c r="E5517" s="31">
        <v>4020</v>
      </c>
      <c r="F5517" s="29" t="s">
        <v>18889</v>
      </c>
      <c r="G5517" t="s">
        <v>76</v>
      </c>
    </row>
    <row r="5518" spans="1:7" x14ac:dyDescent="0.25">
      <c r="A5518" s="29" t="s">
        <v>1021</v>
      </c>
      <c r="B5518" s="29" t="s">
        <v>1022</v>
      </c>
      <c r="C5518" s="82">
        <v>44236</v>
      </c>
      <c r="D5518" s="29" t="s">
        <v>18889</v>
      </c>
      <c r="E5518" s="31">
        <v>4420</v>
      </c>
      <c r="F5518" s="29" t="s">
        <v>18889</v>
      </c>
      <c r="G5518" t="s">
        <v>76</v>
      </c>
    </row>
    <row r="5519" spans="1:7" x14ac:dyDescent="0.25">
      <c r="A5519" s="29" t="s">
        <v>1023</v>
      </c>
      <c r="B5519" s="29" t="s">
        <v>1024</v>
      </c>
      <c r="C5519" s="82">
        <v>44237</v>
      </c>
      <c r="D5519" s="29" t="s">
        <v>18889</v>
      </c>
      <c r="E5519" s="31">
        <v>4020</v>
      </c>
      <c r="F5519" s="29" t="s">
        <v>18889</v>
      </c>
      <c r="G5519" t="s">
        <v>76</v>
      </c>
    </row>
    <row r="5520" spans="1:7" x14ac:dyDescent="0.25">
      <c r="A5520" s="29" t="s">
        <v>1026</v>
      </c>
      <c r="B5520" s="29" t="s">
        <v>1027</v>
      </c>
      <c r="C5520" s="82">
        <v>44237</v>
      </c>
      <c r="D5520" s="29" t="s">
        <v>18889</v>
      </c>
      <c r="E5520" s="31">
        <v>4600</v>
      </c>
      <c r="F5520" s="29" t="s">
        <v>18889</v>
      </c>
      <c r="G5520" t="s">
        <v>76</v>
      </c>
    </row>
    <row r="5521" spans="1:7" x14ac:dyDescent="0.25">
      <c r="A5521" s="29" t="s">
        <v>1029</v>
      </c>
      <c r="B5521" s="29" t="s">
        <v>1030</v>
      </c>
      <c r="C5521" s="82">
        <v>44239</v>
      </c>
      <c r="D5521" s="29" t="s">
        <v>18889</v>
      </c>
      <c r="E5521" s="31">
        <v>4020</v>
      </c>
      <c r="F5521" s="29" t="s">
        <v>18889</v>
      </c>
      <c r="G5521" t="s">
        <v>76</v>
      </c>
    </row>
    <row r="5522" spans="1:7" x14ac:dyDescent="0.25">
      <c r="A5522" s="29" t="s">
        <v>1031</v>
      </c>
      <c r="B5522" s="29" t="s">
        <v>1032</v>
      </c>
      <c r="C5522" s="82">
        <v>44239</v>
      </c>
      <c r="D5522" s="29" t="s">
        <v>18889</v>
      </c>
      <c r="E5522" s="31">
        <v>4040</v>
      </c>
      <c r="F5522" s="29" t="s">
        <v>18889</v>
      </c>
      <c r="G5522" t="s">
        <v>76</v>
      </c>
    </row>
    <row r="5523" spans="1:7" x14ac:dyDescent="0.25">
      <c r="A5523" s="29" t="s">
        <v>1034</v>
      </c>
      <c r="B5523" s="29" t="s">
        <v>1035</v>
      </c>
      <c r="C5523" s="82">
        <v>44240</v>
      </c>
      <c r="D5523" s="29" t="s">
        <v>18889</v>
      </c>
      <c r="E5523" s="31">
        <v>4680</v>
      </c>
      <c r="F5523" s="29" t="s">
        <v>18889</v>
      </c>
      <c r="G5523" t="s">
        <v>76</v>
      </c>
    </row>
    <row r="5524" spans="1:7" x14ac:dyDescent="0.25">
      <c r="A5524" s="29" t="s">
        <v>1036</v>
      </c>
      <c r="B5524" s="29" t="s">
        <v>1037</v>
      </c>
      <c r="C5524" s="82">
        <v>44240</v>
      </c>
      <c r="D5524" s="29" t="s">
        <v>18885</v>
      </c>
      <c r="E5524" s="31">
        <v>1350</v>
      </c>
      <c r="F5524" s="29" t="s">
        <v>18885</v>
      </c>
      <c r="G5524" t="s">
        <v>76</v>
      </c>
    </row>
    <row r="5525" spans="1:7" x14ac:dyDescent="0.25">
      <c r="A5525" s="29" t="s">
        <v>17293</v>
      </c>
      <c r="B5525" s="29" t="s">
        <v>17294</v>
      </c>
      <c r="C5525" s="82">
        <v>44240</v>
      </c>
      <c r="D5525" s="29" t="s">
        <v>18885</v>
      </c>
      <c r="E5525" s="31">
        <v>1420</v>
      </c>
      <c r="F5525" s="29" t="s">
        <v>18885</v>
      </c>
      <c r="G5525" s="28" t="s">
        <v>905</v>
      </c>
    </row>
    <row r="5526" spans="1:7" x14ac:dyDescent="0.25">
      <c r="A5526" s="29" t="s">
        <v>1041</v>
      </c>
      <c r="B5526" s="29" t="s">
        <v>1042</v>
      </c>
      <c r="C5526" s="82">
        <v>44242</v>
      </c>
      <c r="D5526" s="29" t="s">
        <v>18885</v>
      </c>
      <c r="E5526" s="31">
        <v>1470</v>
      </c>
      <c r="F5526" s="29" t="s">
        <v>18885</v>
      </c>
      <c r="G5526" t="s">
        <v>76</v>
      </c>
    </row>
    <row r="5527" spans="1:7" x14ac:dyDescent="0.25">
      <c r="A5527" s="29" t="s">
        <v>1045</v>
      </c>
      <c r="B5527" s="29" t="s">
        <v>1046</v>
      </c>
      <c r="C5527" s="82">
        <v>44242</v>
      </c>
      <c r="D5527" s="29" t="s">
        <v>18889</v>
      </c>
      <c r="E5527" s="31">
        <v>4400</v>
      </c>
      <c r="F5527" s="29" t="s">
        <v>18889</v>
      </c>
      <c r="G5527" t="s">
        <v>76</v>
      </c>
    </row>
    <row r="5528" spans="1:7" x14ac:dyDescent="0.25">
      <c r="A5528" s="29" t="s">
        <v>1048</v>
      </c>
      <c r="B5528" s="29" t="s">
        <v>1049</v>
      </c>
      <c r="C5528" s="82">
        <v>44242</v>
      </c>
      <c r="D5528" s="29" t="s">
        <v>18894</v>
      </c>
      <c r="E5528" s="31">
        <v>9470</v>
      </c>
      <c r="F5528" s="29" t="s">
        <v>18894</v>
      </c>
      <c r="G5528" t="s">
        <v>522</v>
      </c>
    </row>
    <row r="5529" spans="1:7" x14ac:dyDescent="0.25">
      <c r="A5529" s="29" t="s">
        <v>1053</v>
      </c>
      <c r="B5529" s="29" t="s">
        <v>1054</v>
      </c>
      <c r="C5529" s="82">
        <v>44242</v>
      </c>
      <c r="D5529" s="29" t="s">
        <v>18884</v>
      </c>
      <c r="E5529" s="31">
        <v>1030</v>
      </c>
      <c r="F5529" s="29" t="s">
        <v>18884</v>
      </c>
      <c r="G5529" t="s">
        <v>76</v>
      </c>
    </row>
    <row r="5530" spans="1:7" x14ac:dyDescent="0.25">
      <c r="A5530" s="29" t="s">
        <v>1058</v>
      </c>
      <c r="B5530" s="29" t="s">
        <v>1059</v>
      </c>
      <c r="C5530" s="82">
        <v>44242</v>
      </c>
      <c r="D5530" s="29" t="s">
        <v>18889</v>
      </c>
      <c r="E5530" s="31">
        <v>4610</v>
      </c>
      <c r="F5530" s="29" t="s">
        <v>18889</v>
      </c>
      <c r="G5530" t="s">
        <v>76</v>
      </c>
    </row>
    <row r="5531" spans="1:7" x14ac:dyDescent="0.25">
      <c r="A5531" s="29" t="s">
        <v>1061</v>
      </c>
      <c r="B5531" s="29" t="s">
        <v>1062</v>
      </c>
      <c r="C5531" s="82">
        <v>44242</v>
      </c>
      <c r="D5531" s="29" t="s">
        <v>18889</v>
      </c>
      <c r="E5531" s="31">
        <v>4020</v>
      </c>
      <c r="F5531" s="29" t="s">
        <v>18889</v>
      </c>
      <c r="G5531" t="s">
        <v>25</v>
      </c>
    </row>
    <row r="5532" spans="1:7" x14ac:dyDescent="0.25">
      <c r="A5532" s="29" t="s">
        <v>1064</v>
      </c>
      <c r="B5532" s="29" t="s">
        <v>1065</v>
      </c>
      <c r="C5532" s="82">
        <v>44242</v>
      </c>
      <c r="D5532" s="29" t="s">
        <v>18889</v>
      </c>
      <c r="E5532" s="31">
        <v>4800</v>
      </c>
      <c r="F5532" s="29" t="s">
        <v>18889</v>
      </c>
      <c r="G5532" t="s">
        <v>76</v>
      </c>
    </row>
    <row r="5533" spans="1:7" x14ac:dyDescent="0.25">
      <c r="A5533" s="29" t="s">
        <v>1068</v>
      </c>
      <c r="B5533" s="29" t="s">
        <v>1069</v>
      </c>
      <c r="C5533" s="82">
        <v>44242</v>
      </c>
      <c r="D5533" s="29" t="s">
        <v>18892</v>
      </c>
      <c r="E5533" s="31">
        <v>6730</v>
      </c>
      <c r="F5533" s="29" t="s">
        <v>18892</v>
      </c>
      <c r="G5533" t="s">
        <v>1071</v>
      </c>
    </row>
    <row r="5534" spans="1:7" x14ac:dyDescent="0.25">
      <c r="A5534" s="29" t="s">
        <v>1073</v>
      </c>
      <c r="B5534" s="29" t="s">
        <v>1074</v>
      </c>
      <c r="C5534" s="82">
        <v>44242</v>
      </c>
      <c r="D5534" s="29" t="s">
        <v>18884</v>
      </c>
      <c r="E5534" s="31">
        <v>1210</v>
      </c>
      <c r="F5534" s="29" t="s">
        <v>18884</v>
      </c>
      <c r="G5534" t="s">
        <v>25</v>
      </c>
    </row>
    <row r="5535" spans="1:7" x14ac:dyDescent="0.25">
      <c r="A5535" s="29" t="s">
        <v>1077</v>
      </c>
      <c r="B5535" s="29" t="s">
        <v>1078</v>
      </c>
      <c r="C5535" s="82">
        <v>44242</v>
      </c>
      <c r="D5535" s="29" t="s">
        <v>18889</v>
      </c>
      <c r="E5535" s="31">
        <v>4900</v>
      </c>
      <c r="F5535" s="29" t="s">
        <v>18889</v>
      </c>
      <c r="G5535" t="s">
        <v>25</v>
      </c>
    </row>
    <row r="5536" spans="1:7" x14ac:dyDescent="0.25">
      <c r="A5536" s="29" t="s">
        <v>1080</v>
      </c>
      <c r="B5536" s="29" t="s">
        <v>1081</v>
      </c>
      <c r="C5536" s="82">
        <v>44242</v>
      </c>
      <c r="D5536" s="29" t="s">
        <v>18891</v>
      </c>
      <c r="E5536" s="31">
        <v>7370</v>
      </c>
      <c r="F5536" s="29" t="s">
        <v>18891</v>
      </c>
      <c r="G5536" t="s">
        <v>76</v>
      </c>
    </row>
    <row r="5537" spans="1:7" x14ac:dyDescent="0.25">
      <c r="A5537" s="29" t="s">
        <v>1082</v>
      </c>
      <c r="B5537" s="29" t="s">
        <v>1083</v>
      </c>
      <c r="C5537" s="82">
        <v>44242</v>
      </c>
      <c r="D5537" s="29" t="s">
        <v>18886</v>
      </c>
      <c r="E5537" s="31">
        <v>1500</v>
      </c>
      <c r="F5537" s="29" t="s">
        <v>18886</v>
      </c>
      <c r="G5537" t="s">
        <v>76</v>
      </c>
    </row>
    <row r="5538" spans="1:7" x14ac:dyDescent="0.25">
      <c r="A5538" s="29" t="s">
        <v>1085</v>
      </c>
      <c r="B5538" s="29" t="s">
        <v>1086</v>
      </c>
      <c r="C5538" s="82">
        <v>44242</v>
      </c>
      <c r="D5538" s="29" t="s">
        <v>18886</v>
      </c>
      <c r="E5538" s="31">
        <v>1800</v>
      </c>
      <c r="F5538" s="29" t="s">
        <v>18886</v>
      </c>
      <c r="G5538" t="s">
        <v>528</v>
      </c>
    </row>
    <row r="5539" spans="1:7" x14ac:dyDescent="0.25">
      <c r="A5539" s="29" t="s">
        <v>1089</v>
      </c>
      <c r="B5539" s="29" t="s">
        <v>1090</v>
      </c>
      <c r="C5539" s="82">
        <v>44242</v>
      </c>
      <c r="D5539" s="29" t="s">
        <v>18891</v>
      </c>
      <c r="E5539" s="31">
        <v>6042</v>
      </c>
      <c r="F5539" s="29" t="s">
        <v>18891</v>
      </c>
      <c r="G5539" t="s">
        <v>76</v>
      </c>
    </row>
    <row r="5540" spans="1:7" x14ac:dyDescent="0.25">
      <c r="A5540" s="29" t="s">
        <v>1093</v>
      </c>
      <c r="B5540" s="29" t="s">
        <v>1094</v>
      </c>
      <c r="C5540" s="82">
        <v>44242</v>
      </c>
      <c r="D5540" s="29" t="s">
        <v>18885</v>
      </c>
      <c r="E5540" s="31">
        <v>1410</v>
      </c>
      <c r="F5540" s="29" t="s">
        <v>18885</v>
      </c>
      <c r="G5540" t="s">
        <v>41</v>
      </c>
    </row>
    <row r="5541" spans="1:7" x14ac:dyDescent="0.25">
      <c r="A5541" s="29" t="s">
        <v>1097</v>
      </c>
      <c r="B5541" s="29" t="s">
        <v>1098</v>
      </c>
      <c r="C5541" s="82">
        <v>44242</v>
      </c>
      <c r="D5541" s="29" t="s">
        <v>18885</v>
      </c>
      <c r="E5541" s="31">
        <v>1421</v>
      </c>
      <c r="F5541" s="29" t="s">
        <v>18885</v>
      </c>
      <c r="G5541" t="s">
        <v>76</v>
      </c>
    </row>
    <row r="5542" spans="1:7" x14ac:dyDescent="0.25">
      <c r="A5542" s="29" t="s">
        <v>1100</v>
      </c>
      <c r="B5542" s="29" t="s">
        <v>1101</v>
      </c>
      <c r="C5542" s="82">
        <v>44242</v>
      </c>
      <c r="D5542" s="29" t="s">
        <v>18891</v>
      </c>
      <c r="E5542" s="31">
        <v>7110</v>
      </c>
      <c r="F5542" s="29" t="s">
        <v>18891</v>
      </c>
      <c r="G5542" t="s">
        <v>41</v>
      </c>
    </row>
    <row r="5543" spans="1:7" x14ac:dyDescent="0.25">
      <c r="A5543" s="29" t="s">
        <v>1104</v>
      </c>
      <c r="B5543" s="29" t="s">
        <v>1105</v>
      </c>
      <c r="C5543" s="82">
        <v>44242</v>
      </c>
      <c r="D5543" s="29" t="s">
        <v>18889</v>
      </c>
      <c r="E5543" s="31">
        <v>4458</v>
      </c>
      <c r="F5543" s="29" t="s">
        <v>18889</v>
      </c>
      <c r="G5543" t="s">
        <v>76</v>
      </c>
    </row>
    <row r="5544" spans="1:7" x14ac:dyDescent="0.25">
      <c r="A5544" s="29" t="s">
        <v>1108</v>
      </c>
      <c r="B5544" s="29" t="s">
        <v>1109</v>
      </c>
      <c r="C5544" s="82">
        <v>44242</v>
      </c>
      <c r="D5544" s="29" t="s">
        <v>18891</v>
      </c>
      <c r="E5544" s="31">
        <v>7810</v>
      </c>
      <c r="F5544" s="29" t="s">
        <v>18891</v>
      </c>
      <c r="G5544" t="s">
        <v>205</v>
      </c>
    </row>
    <row r="5545" spans="1:7" x14ac:dyDescent="0.25">
      <c r="A5545" s="29" t="s">
        <v>1112</v>
      </c>
      <c r="B5545" s="29" t="s">
        <v>1113</v>
      </c>
      <c r="C5545" s="82">
        <v>44242</v>
      </c>
      <c r="D5545" s="29" t="s">
        <v>18884</v>
      </c>
      <c r="E5545" s="31">
        <v>1082</v>
      </c>
      <c r="F5545" s="29" t="s">
        <v>18884</v>
      </c>
      <c r="G5545" t="s">
        <v>76</v>
      </c>
    </row>
    <row r="5546" spans="1:7" x14ac:dyDescent="0.25">
      <c r="A5546" s="29" t="s">
        <v>1116</v>
      </c>
      <c r="B5546" s="29" t="s">
        <v>1117</v>
      </c>
      <c r="C5546" s="82">
        <v>44242</v>
      </c>
      <c r="D5546" s="29" t="s">
        <v>18884</v>
      </c>
      <c r="E5546" s="31">
        <v>1140</v>
      </c>
      <c r="F5546" s="29" t="s">
        <v>18884</v>
      </c>
      <c r="G5546" t="s">
        <v>490</v>
      </c>
    </row>
    <row r="5547" spans="1:7" x14ac:dyDescent="0.25">
      <c r="A5547" s="29" t="s">
        <v>1120</v>
      </c>
      <c r="B5547" s="29" t="s">
        <v>1121</v>
      </c>
      <c r="C5547" s="82">
        <v>44242</v>
      </c>
      <c r="D5547" s="29" t="s">
        <v>18884</v>
      </c>
      <c r="E5547" s="31">
        <v>1170</v>
      </c>
      <c r="F5547" s="29" t="s">
        <v>18884</v>
      </c>
      <c r="G5547" t="s">
        <v>76</v>
      </c>
    </row>
    <row r="5548" spans="1:7" x14ac:dyDescent="0.25">
      <c r="A5548" s="29" t="s">
        <v>1124</v>
      </c>
      <c r="B5548" s="29" t="s">
        <v>1125</v>
      </c>
      <c r="C5548" s="82">
        <v>44242</v>
      </c>
      <c r="D5548" s="29" t="s">
        <v>18890</v>
      </c>
      <c r="E5548" s="31">
        <v>5575</v>
      </c>
      <c r="F5548" s="29" t="s">
        <v>18890</v>
      </c>
      <c r="G5548" t="s">
        <v>76</v>
      </c>
    </row>
    <row r="5549" spans="1:7" x14ac:dyDescent="0.25">
      <c r="A5549" s="29" t="s">
        <v>1127</v>
      </c>
      <c r="B5549" s="29" t="s">
        <v>1128</v>
      </c>
      <c r="C5549" s="82">
        <v>44242</v>
      </c>
      <c r="D5549" s="29" t="s">
        <v>18889</v>
      </c>
      <c r="E5549" s="31">
        <v>4731</v>
      </c>
      <c r="F5549" s="29" t="s">
        <v>18889</v>
      </c>
      <c r="G5549" t="s">
        <v>34</v>
      </c>
    </row>
    <row r="5550" spans="1:7" x14ac:dyDescent="0.25">
      <c r="A5550" s="29" t="s">
        <v>1131</v>
      </c>
      <c r="B5550" s="29" t="s">
        <v>1132</v>
      </c>
      <c r="C5550" s="82">
        <v>44242</v>
      </c>
      <c r="D5550" s="29" t="s">
        <v>18891</v>
      </c>
      <c r="E5550" s="31">
        <v>6150</v>
      </c>
      <c r="F5550" s="29" t="s">
        <v>18891</v>
      </c>
      <c r="G5550" t="s">
        <v>76</v>
      </c>
    </row>
    <row r="5551" spans="1:7" x14ac:dyDescent="0.25">
      <c r="A5551" s="29" t="s">
        <v>1135</v>
      </c>
      <c r="B5551" s="29" t="s">
        <v>1136</v>
      </c>
      <c r="C5551" s="82">
        <v>44243</v>
      </c>
      <c r="D5551" s="29" t="s">
        <v>18891</v>
      </c>
      <c r="E5551" s="31">
        <v>6180</v>
      </c>
      <c r="F5551" s="29" t="s">
        <v>18891</v>
      </c>
      <c r="G5551" t="s">
        <v>528</v>
      </c>
    </row>
    <row r="5552" spans="1:7" x14ac:dyDescent="0.25">
      <c r="A5552" s="29" t="s">
        <v>12809</v>
      </c>
      <c r="B5552" s="29" t="s">
        <v>12810</v>
      </c>
      <c r="C5552" s="82">
        <v>44215</v>
      </c>
      <c r="D5552" s="29" t="s">
        <v>18891</v>
      </c>
      <c r="E5552" s="31">
        <v>7000</v>
      </c>
      <c r="F5552" s="29" t="s">
        <v>18891</v>
      </c>
      <c r="G5552" t="s">
        <v>490</v>
      </c>
    </row>
    <row r="5553" spans="1:7" x14ac:dyDescent="0.25">
      <c r="A5553" s="29" t="s">
        <v>7019</v>
      </c>
      <c r="B5553" s="29" t="s">
        <v>7020</v>
      </c>
      <c r="C5553" s="82">
        <v>44245</v>
      </c>
      <c r="D5553" s="29" t="s">
        <v>18889</v>
      </c>
      <c r="E5553" s="31">
        <v>4100</v>
      </c>
      <c r="F5553" s="29" t="s">
        <v>18889</v>
      </c>
      <c r="G5553" t="s">
        <v>76</v>
      </c>
    </row>
    <row r="5554" spans="1:7" x14ac:dyDescent="0.25">
      <c r="A5554" s="29" t="s">
        <v>7091</v>
      </c>
      <c r="B5554" s="29" t="s">
        <v>7092</v>
      </c>
      <c r="C5554" s="82">
        <v>44246</v>
      </c>
      <c r="D5554" s="29" t="s">
        <v>18889</v>
      </c>
      <c r="E5554" s="31">
        <v>4102</v>
      </c>
      <c r="F5554" s="29" t="s">
        <v>18889</v>
      </c>
      <c r="G5554" t="s">
        <v>528</v>
      </c>
    </row>
    <row r="5555" spans="1:7" x14ac:dyDescent="0.25">
      <c r="A5555" s="29" t="s">
        <v>7037</v>
      </c>
      <c r="B5555" s="29" t="s">
        <v>7038</v>
      </c>
      <c r="C5555" s="82">
        <v>44247</v>
      </c>
      <c r="D5555" s="29" t="s">
        <v>18890</v>
      </c>
      <c r="E5555" s="31">
        <v>5352</v>
      </c>
      <c r="F5555" s="29" t="s">
        <v>18890</v>
      </c>
      <c r="G5555" t="s">
        <v>76</v>
      </c>
    </row>
    <row r="5556" spans="1:7" x14ac:dyDescent="0.25">
      <c r="A5556" s="29" t="s">
        <v>6981</v>
      </c>
      <c r="B5556" s="29" t="s">
        <v>6982</v>
      </c>
      <c r="C5556" s="82">
        <v>44247</v>
      </c>
      <c r="D5556" s="29" t="s">
        <v>18890</v>
      </c>
      <c r="E5556" s="31">
        <v>5300</v>
      </c>
      <c r="F5556" s="29" t="s">
        <v>18890</v>
      </c>
      <c r="G5556" t="s">
        <v>76</v>
      </c>
    </row>
    <row r="5557" spans="1:7" x14ac:dyDescent="0.25">
      <c r="A5557" s="29" t="s">
        <v>12812</v>
      </c>
      <c r="B5557" s="29" t="s">
        <v>12813</v>
      </c>
      <c r="C5557" s="82">
        <v>44247</v>
      </c>
      <c r="D5557" s="29" t="s">
        <v>18889</v>
      </c>
      <c r="E5557" s="31">
        <v>4653</v>
      </c>
      <c r="F5557" s="29" t="s">
        <v>18889</v>
      </c>
      <c r="G5557" t="s">
        <v>490</v>
      </c>
    </row>
    <row r="5558" spans="1:7" x14ac:dyDescent="0.25">
      <c r="A5558" s="29" t="s">
        <v>7004</v>
      </c>
      <c r="B5558" s="29" t="s">
        <v>7005</v>
      </c>
      <c r="C5558" s="82">
        <v>44247</v>
      </c>
      <c r="D5558" s="29" t="s">
        <v>18889</v>
      </c>
      <c r="E5558" s="31">
        <v>4030</v>
      </c>
      <c r="F5558" s="29" t="s">
        <v>18889</v>
      </c>
      <c r="G5558" t="s">
        <v>76</v>
      </c>
    </row>
    <row r="5559" spans="1:7" x14ac:dyDescent="0.25">
      <c r="A5559" s="29" t="s">
        <v>7024</v>
      </c>
      <c r="B5559" s="29" t="s">
        <v>7025</v>
      </c>
      <c r="C5559" s="82">
        <v>44244</v>
      </c>
      <c r="D5559" s="29" t="s">
        <v>18889</v>
      </c>
      <c r="E5559" s="31">
        <v>4053</v>
      </c>
      <c r="F5559" s="29" t="s">
        <v>18889</v>
      </c>
      <c r="G5559" t="s">
        <v>76</v>
      </c>
    </row>
    <row r="5560" spans="1:7" x14ac:dyDescent="0.25">
      <c r="A5560" s="29" t="s">
        <v>6925</v>
      </c>
      <c r="B5560" s="29" t="s">
        <v>6926</v>
      </c>
      <c r="C5560" s="82">
        <v>44244</v>
      </c>
      <c r="D5560" s="29" t="s">
        <v>18885</v>
      </c>
      <c r="E5560" s="31">
        <v>1420</v>
      </c>
      <c r="F5560" s="29" t="s">
        <v>18885</v>
      </c>
      <c r="G5560" t="s">
        <v>41</v>
      </c>
    </row>
    <row r="5561" spans="1:7" x14ac:dyDescent="0.25">
      <c r="A5561" s="29" t="s">
        <v>6950</v>
      </c>
      <c r="B5561" s="29" t="s">
        <v>6951</v>
      </c>
      <c r="C5561" s="82">
        <v>44244</v>
      </c>
      <c r="D5561" s="29" t="s">
        <v>18895</v>
      </c>
      <c r="E5561" s="31">
        <v>1082</v>
      </c>
      <c r="F5561" s="29" t="s">
        <v>18884</v>
      </c>
      <c r="G5561" t="s">
        <v>76</v>
      </c>
    </row>
    <row r="5562" spans="1:7" x14ac:dyDescent="0.25">
      <c r="A5562" s="29" t="s">
        <v>7047</v>
      </c>
      <c r="B5562" s="29" t="s">
        <v>7048</v>
      </c>
      <c r="C5562" s="82">
        <v>44244</v>
      </c>
      <c r="D5562" s="29" t="s">
        <v>18895</v>
      </c>
      <c r="E5562" s="31">
        <v>1140</v>
      </c>
      <c r="F5562" s="29" t="s">
        <v>18884</v>
      </c>
      <c r="G5562" t="s">
        <v>221</v>
      </c>
    </row>
    <row r="5563" spans="1:7" x14ac:dyDescent="0.25">
      <c r="A5563" s="29" t="s">
        <v>6953</v>
      </c>
      <c r="B5563" s="29" t="s">
        <v>6954</v>
      </c>
      <c r="C5563" s="82">
        <v>44244</v>
      </c>
      <c r="D5563" s="29" t="s">
        <v>18895</v>
      </c>
      <c r="E5563" s="31">
        <v>1090</v>
      </c>
      <c r="F5563" s="29" t="s">
        <v>18884</v>
      </c>
      <c r="G5563" t="s">
        <v>76</v>
      </c>
    </row>
    <row r="5564" spans="1:7" x14ac:dyDescent="0.25">
      <c r="A5564" s="29" t="s">
        <v>7026</v>
      </c>
      <c r="B5564" s="29" t="s">
        <v>7027</v>
      </c>
      <c r="C5564" s="82">
        <v>44244</v>
      </c>
      <c r="D5564" s="29" t="s">
        <v>18889</v>
      </c>
      <c r="E5564" s="31">
        <v>4960</v>
      </c>
      <c r="F5564" s="29" t="s">
        <v>18889</v>
      </c>
      <c r="G5564" t="s">
        <v>76</v>
      </c>
    </row>
    <row r="5565" spans="1:7" x14ac:dyDescent="0.25">
      <c r="A5565" s="29" t="s">
        <v>6909</v>
      </c>
      <c r="B5565" s="29" t="s">
        <v>6910</v>
      </c>
      <c r="C5565" s="82">
        <v>44244</v>
      </c>
      <c r="D5565" s="29" t="s">
        <v>18891</v>
      </c>
      <c r="E5565" s="31">
        <v>7600</v>
      </c>
      <c r="F5565" s="29" t="s">
        <v>18891</v>
      </c>
      <c r="G5565" t="s">
        <v>41</v>
      </c>
    </row>
    <row r="5566" spans="1:7" x14ac:dyDescent="0.25">
      <c r="A5566" s="29" t="s">
        <v>12804</v>
      </c>
      <c r="B5566" s="29" t="s">
        <v>12805</v>
      </c>
      <c r="C5566" s="82">
        <v>44245</v>
      </c>
      <c r="D5566" s="29" t="s">
        <v>18895</v>
      </c>
      <c r="E5566" s="31">
        <v>1180</v>
      </c>
      <c r="F5566" s="29" t="s">
        <v>18884</v>
      </c>
      <c r="G5566" t="s">
        <v>490</v>
      </c>
    </row>
    <row r="5567" spans="1:7" x14ac:dyDescent="0.25">
      <c r="A5567" s="29" t="s">
        <v>12797</v>
      </c>
      <c r="B5567" s="29" t="s">
        <v>12798</v>
      </c>
      <c r="C5567" s="82">
        <v>44246</v>
      </c>
      <c r="D5567" s="29" t="s">
        <v>18895</v>
      </c>
      <c r="E5567" s="31">
        <v>1080</v>
      </c>
      <c r="F5567" s="29" t="s">
        <v>18884</v>
      </c>
      <c r="G5567" s="28" t="s">
        <v>905</v>
      </c>
    </row>
    <row r="5568" spans="1:7" x14ac:dyDescent="0.25">
      <c r="A5568" s="29" t="s">
        <v>7029</v>
      </c>
      <c r="B5568" s="29" t="s">
        <v>7030</v>
      </c>
      <c r="C5568" s="82">
        <v>44244</v>
      </c>
      <c r="D5568" s="29" t="s">
        <v>18889</v>
      </c>
      <c r="E5568" s="31">
        <v>4800</v>
      </c>
      <c r="F5568" s="29" t="s">
        <v>18889</v>
      </c>
      <c r="G5568" t="s">
        <v>76</v>
      </c>
    </row>
    <row r="5569" spans="1:7" x14ac:dyDescent="0.25">
      <c r="A5569" s="29" t="s">
        <v>12800</v>
      </c>
      <c r="B5569" s="29" t="s">
        <v>12801</v>
      </c>
      <c r="C5569" s="82">
        <v>44246</v>
      </c>
      <c r="D5569" s="29" t="s">
        <v>18895</v>
      </c>
      <c r="E5569" s="31">
        <v>1000</v>
      </c>
      <c r="F5569" s="29" t="s">
        <v>18884</v>
      </c>
      <c r="G5569" s="28" t="s">
        <v>905</v>
      </c>
    </row>
    <row r="5570" spans="1:7" x14ac:dyDescent="0.25">
      <c r="A5570" s="29" t="s">
        <v>7096</v>
      </c>
      <c r="B5570" s="29" t="s">
        <v>7097</v>
      </c>
      <c r="C5570" s="82">
        <v>44244</v>
      </c>
      <c r="D5570" s="29" t="s">
        <v>18889</v>
      </c>
      <c r="E5570" s="31">
        <v>4801</v>
      </c>
      <c r="F5570" s="29" t="s">
        <v>18889</v>
      </c>
      <c r="G5570" t="s">
        <v>563</v>
      </c>
    </row>
    <row r="5571" spans="1:7" x14ac:dyDescent="0.25">
      <c r="A5571" s="29" t="s">
        <v>6986</v>
      </c>
      <c r="B5571" s="29" t="s">
        <v>6987</v>
      </c>
      <c r="C5571" s="82">
        <v>44246</v>
      </c>
      <c r="D5571" s="29" t="s">
        <v>18885</v>
      </c>
      <c r="E5571" s="31">
        <v>1410</v>
      </c>
      <c r="F5571" s="29" t="s">
        <v>18885</v>
      </c>
      <c r="G5571" t="s">
        <v>76</v>
      </c>
    </row>
    <row r="5572" spans="1:7" x14ac:dyDescent="0.25">
      <c r="A5572" s="29" t="s">
        <v>6970</v>
      </c>
      <c r="B5572" s="29" t="s">
        <v>6971</v>
      </c>
      <c r="C5572" s="82">
        <v>44244</v>
      </c>
      <c r="D5572" s="29" t="s">
        <v>18891</v>
      </c>
      <c r="E5572" s="31">
        <v>6140</v>
      </c>
      <c r="F5572" s="29" t="s">
        <v>18891</v>
      </c>
      <c r="G5572" t="s">
        <v>76</v>
      </c>
    </row>
    <row r="5573" spans="1:7" x14ac:dyDescent="0.25">
      <c r="A5573" s="29" t="s">
        <v>7006</v>
      </c>
      <c r="B5573" s="29" t="s">
        <v>7007</v>
      </c>
      <c r="C5573" s="82">
        <v>44246</v>
      </c>
      <c r="D5573" s="29" t="s">
        <v>18889</v>
      </c>
      <c r="E5573" s="31">
        <v>4020</v>
      </c>
      <c r="F5573" s="29" t="s">
        <v>18889</v>
      </c>
      <c r="G5573" t="s">
        <v>76</v>
      </c>
    </row>
    <row r="5574" spans="1:7" x14ac:dyDescent="0.25">
      <c r="A5574" s="29" t="s">
        <v>7032</v>
      </c>
      <c r="B5574" s="29" t="s">
        <v>7033</v>
      </c>
      <c r="C5574" s="82">
        <v>44244</v>
      </c>
      <c r="D5574" s="29" t="s">
        <v>18889</v>
      </c>
      <c r="E5574" s="31">
        <v>4700</v>
      </c>
      <c r="F5574" s="29" t="s">
        <v>18889</v>
      </c>
      <c r="G5574" t="s">
        <v>76</v>
      </c>
    </row>
    <row r="5575" spans="1:7" x14ac:dyDescent="0.25">
      <c r="A5575" s="29" t="s">
        <v>6917</v>
      </c>
      <c r="B5575" s="29" t="s">
        <v>6918</v>
      </c>
      <c r="C5575" s="82">
        <v>44246</v>
      </c>
      <c r="D5575" s="29" t="s">
        <v>18891</v>
      </c>
      <c r="E5575" s="31">
        <v>6280</v>
      </c>
      <c r="F5575" s="29" t="s">
        <v>18891</v>
      </c>
      <c r="G5575" t="s">
        <v>41</v>
      </c>
    </row>
    <row r="5576" spans="1:7" x14ac:dyDescent="0.25">
      <c r="A5576" s="29" t="s">
        <v>6936</v>
      </c>
      <c r="B5576" s="29" t="s">
        <v>6937</v>
      </c>
      <c r="C5576" s="82">
        <v>44245</v>
      </c>
      <c r="D5576" s="29" t="s">
        <v>18895</v>
      </c>
      <c r="E5576" s="31">
        <v>1190</v>
      </c>
      <c r="F5576" s="29" t="s">
        <v>18884</v>
      </c>
      <c r="G5576" t="s">
        <v>76</v>
      </c>
    </row>
    <row r="5577" spans="1:7" x14ac:dyDescent="0.25">
      <c r="A5577" s="29" t="s">
        <v>6932</v>
      </c>
      <c r="B5577" s="29" t="s">
        <v>6933</v>
      </c>
      <c r="C5577" s="82">
        <v>44244</v>
      </c>
      <c r="D5577" s="29" t="s">
        <v>18889</v>
      </c>
      <c r="E5577" s="31">
        <v>4100</v>
      </c>
      <c r="F5577" s="29" t="s">
        <v>18889</v>
      </c>
      <c r="G5577" t="s">
        <v>25</v>
      </c>
    </row>
    <row r="5578" spans="1:7" x14ac:dyDescent="0.25">
      <c r="A5578" s="29" t="s">
        <v>7021</v>
      </c>
      <c r="B5578" s="29" t="s">
        <v>7022</v>
      </c>
      <c r="C5578" s="82">
        <v>44245</v>
      </c>
      <c r="D5578" s="29" t="s">
        <v>18889</v>
      </c>
      <c r="E5578" s="31">
        <v>4800</v>
      </c>
      <c r="F5578" s="29" t="s">
        <v>18889</v>
      </c>
      <c r="G5578" t="s">
        <v>76</v>
      </c>
    </row>
    <row r="5579" spans="1:7" x14ac:dyDescent="0.25">
      <c r="A5579" s="29" t="s">
        <v>6991</v>
      </c>
      <c r="B5579" s="29" t="s">
        <v>6992</v>
      </c>
      <c r="C5579" s="82">
        <v>44246</v>
      </c>
      <c r="D5579" s="29" t="s">
        <v>18895</v>
      </c>
      <c r="E5579" s="31">
        <v>1080</v>
      </c>
      <c r="F5579" s="29" t="s">
        <v>18884</v>
      </c>
      <c r="G5579" t="s">
        <v>76</v>
      </c>
    </row>
    <row r="5580" spans="1:7" x14ac:dyDescent="0.25">
      <c r="A5580" s="29" t="s">
        <v>6934</v>
      </c>
      <c r="B5580" s="29" t="s">
        <v>6935</v>
      </c>
      <c r="C5580" s="82">
        <v>44246</v>
      </c>
      <c r="D5580" s="29" t="s">
        <v>18895</v>
      </c>
      <c r="E5580" s="31">
        <v>1070</v>
      </c>
      <c r="F5580" s="29" t="s">
        <v>18884</v>
      </c>
      <c r="G5580" t="s">
        <v>76</v>
      </c>
    </row>
    <row r="5581" spans="1:7" x14ac:dyDescent="0.25">
      <c r="A5581" s="29" t="s">
        <v>7040</v>
      </c>
      <c r="B5581" s="29" t="s">
        <v>7041</v>
      </c>
      <c r="C5581" s="82">
        <v>44245</v>
      </c>
      <c r="D5581" s="29" t="s">
        <v>18891</v>
      </c>
      <c r="E5581" s="31">
        <v>7110</v>
      </c>
      <c r="F5581" s="29" t="s">
        <v>18891</v>
      </c>
      <c r="G5581" t="s">
        <v>41</v>
      </c>
    </row>
    <row r="5582" spans="1:7" x14ac:dyDescent="0.25">
      <c r="A5582" s="29" t="s">
        <v>7008</v>
      </c>
      <c r="B5582" s="29" t="s">
        <v>7009</v>
      </c>
      <c r="C5582" s="82">
        <v>44246</v>
      </c>
      <c r="D5582" s="29" t="s">
        <v>18889</v>
      </c>
      <c r="E5582" s="31">
        <v>4800</v>
      </c>
      <c r="F5582" s="29" t="s">
        <v>18889</v>
      </c>
      <c r="G5582" t="s">
        <v>76</v>
      </c>
    </row>
    <row r="5583" spans="1:7" x14ac:dyDescent="0.25">
      <c r="A5583" s="29" t="s">
        <v>6967</v>
      </c>
      <c r="B5583" s="29" t="s">
        <v>6968</v>
      </c>
      <c r="C5583" s="82">
        <v>44245</v>
      </c>
      <c r="D5583" s="29" t="s">
        <v>18891</v>
      </c>
      <c r="E5583" s="31">
        <v>7141</v>
      </c>
      <c r="F5583" s="29" t="s">
        <v>18891</v>
      </c>
      <c r="G5583" t="s">
        <v>76</v>
      </c>
    </row>
    <row r="5584" spans="1:7" x14ac:dyDescent="0.25">
      <c r="A5584" s="29" t="s">
        <v>6927</v>
      </c>
      <c r="B5584" s="29" t="s">
        <v>6928</v>
      </c>
      <c r="C5584" s="82">
        <v>44246</v>
      </c>
      <c r="D5584" s="29" t="s">
        <v>18895</v>
      </c>
      <c r="E5584" s="31">
        <v>1030</v>
      </c>
      <c r="F5584" s="29" t="s">
        <v>18884</v>
      </c>
      <c r="G5584" t="s">
        <v>25</v>
      </c>
    </row>
    <row r="5585" spans="1:7" x14ac:dyDescent="0.25">
      <c r="A5585" s="29" t="s">
        <v>7059</v>
      </c>
      <c r="B5585" s="29" t="s">
        <v>7060</v>
      </c>
      <c r="C5585" s="82">
        <v>44246</v>
      </c>
      <c r="D5585" s="29" t="s">
        <v>18891</v>
      </c>
      <c r="E5585" s="31">
        <v>6224</v>
      </c>
      <c r="F5585" s="29" t="s">
        <v>18891</v>
      </c>
      <c r="G5585" t="s">
        <v>563</v>
      </c>
    </row>
    <row r="5586" spans="1:7" x14ac:dyDescent="0.25">
      <c r="A5586" s="29" t="s">
        <v>6923</v>
      </c>
      <c r="B5586" s="29" t="s">
        <v>6924</v>
      </c>
      <c r="C5586" s="82">
        <v>44245</v>
      </c>
      <c r="D5586" s="29" t="s">
        <v>18890</v>
      </c>
      <c r="E5586" s="31">
        <v>5640</v>
      </c>
      <c r="F5586" s="29" t="s">
        <v>18890</v>
      </c>
      <c r="G5586" t="s">
        <v>41</v>
      </c>
    </row>
    <row r="5587" spans="1:7" x14ac:dyDescent="0.25">
      <c r="A5587" s="29" t="s">
        <v>7011</v>
      </c>
      <c r="B5587" s="29" t="s">
        <v>7012</v>
      </c>
      <c r="C5587" s="82">
        <v>44246</v>
      </c>
      <c r="D5587" s="29" t="s">
        <v>18889</v>
      </c>
      <c r="E5587" s="31">
        <v>4987</v>
      </c>
      <c r="F5587" s="29" t="s">
        <v>18889</v>
      </c>
      <c r="G5587" t="s">
        <v>76</v>
      </c>
    </row>
    <row r="5588" spans="1:7" x14ac:dyDescent="0.25">
      <c r="A5588" s="29" t="s">
        <v>6959</v>
      </c>
      <c r="B5588" s="29" t="s">
        <v>6960</v>
      </c>
      <c r="C5588" s="82">
        <v>44246</v>
      </c>
      <c r="D5588" s="29" t="s">
        <v>18891</v>
      </c>
      <c r="E5588" s="31">
        <v>7640</v>
      </c>
      <c r="F5588" s="29" t="s">
        <v>18891</v>
      </c>
      <c r="G5588" t="s">
        <v>76</v>
      </c>
    </row>
    <row r="5589" spans="1:7" x14ac:dyDescent="0.25">
      <c r="A5589" s="29" t="s">
        <v>6939</v>
      </c>
      <c r="B5589" s="29" t="s">
        <v>6940</v>
      </c>
      <c r="C5589" s="82">
        <v>44245</v>
      </c>
      <c r="D5589" s="29" t="s">
        <v>18895</v>
      </c>
      <c r="E5589" s="31">
        <v>1080</v>
      </c>
      <c r="F5589" s="29" t="s">
        <v>18884</v>
      </c>
      <c r="G5589" t="s">
        <v>76</v>
      </c>
    </row>
    <row r="5590" spans="1:7" x14ac:dyDescent="0.25">
      <c r="A5590" s="29" t="s">
        <v>6962</v>
      </c>
      <c r="B5590" s="29" t="s">
        <v>6963</v>
      </c>
      <c r="C5590" s="82">
        <v>44246</v>
      </c>
      <c r="D5590" s="29" t="s">
        <v>18891</v>
      </c>
      <c r="E5590" s="31">
        <v>6040</v>
      </c>
      <c r="F5590" s="29" t="s">
        <v>18891</v>
      </c>
      <c r="G5590" t="s">
        <v>76</v>
      </c>
    </row>
    <row r="5591" spans="1:7" x14ac:dyDescent="0.25">
      <c r="A5591" s="29" t="s">
        <v>12802</v>
      </c>
      <c r="B5591" s="29" t="s">
        <v>12803</v>
      </c>
      <c r="C5591" s="82">
        <v>44246</v>
      </c>
      <c r="D5591" s="29" t="s">
        <v>18895</v>
      </c>
      <c r="E5591" s="31">
        <v>1210</v>
      </c>
      <c r="F5591" s="29" t="s">
        <v>18884</v>
      </c>
      <c r="G5591" t="s">
        <v>490</v>
      </c>
    </row>
    <row r="5592" spans="1:7" x14ac:dyDescent="0.25">
      <c r="A5592" s="29" t="s">
        <v>6941</v>
      </c>
      <c r="B5592" s="29" t="s">
        <v>6942</v>
      </c>
      <c r="C5592" s="82">
        <v>44245</v>
      </c>
      <c r="D5592" s="29" t="s">
        <v>18895</v>
      </c>
      <c r="E5592" s="31">
        <v>1160</v>
      </c>
      <c r="F5592" s="29" t="s">
        <v>18884</v>
      </c>
      <c r="G5592" t="s">
        <v>76</v>
      </c>
    </row>
    <row r="5593" spans="1:7" x14ac:dyDescent="0.25">
      <c r="A5593" s="29" t="s">
        <v>7014</v>
      </c>
      <c r="B5593" s="29" t="s">
        <v>7015</v>
      </c>
      <c r="C5593" s="82">
        <v>44246</v>
      </c>
      <c r="D5593" s="29" t="s">
        <v>18889</v>
      </c>
      <c r="E5593" s="31">
        <v>4650</v>
      </c>
      <c r="F5593" s="29" t="s">
        <v>18889</v>
      </c>
      <c r="G5593" t="s">
        <v>76</v>
      </c>
    </row>
    <row r="5594" spans="1:7" x14ac:dyDescent="0.25">
      <c r="A5594" s="29" t="s">
        <v>7045</v>
      </c>
      <c r="B5594" s="29" t="s">
        <v>7046</v>
      </c>
      <c r="C5594" s="82">
        <v>44245</v>
      </c>
      <c r="D5594" s="29" t="s">
        <v>18895</v>
      </c>
      <c r="E5594" s="31">
        <v>1090</v>
      </c>
      <c r="F5594" s="29" t="s">
        <v>18884</v>
      </c>
      <c r="G5594" t="s">
        <v>512</v>
      </c>
    </row>
    <row r="5595" spans="1:7" x14ac:dyDescent="0.25">
      <c r="A5595" s="29" t="s">
        <v>6965</v>
      </c>
      <c r="B5595" s="29" t="s">
        <v>6966</v>
      </c>
      <c r="C5595" s="82">
        <v>44246</v>
      </c>
      <c r="D5595" s="29" t="s">
        <v>18891</v>
      </c>
      <c r="E5595" s="31">
        <v>6150</v>
      </c>
      <c r="F5595" s="29" t="s">
        <v>18891</v>
      </c>
      <c r="G5595" t="s">
        <v>76</v>
      </c>
    </row>
    <row r="5596" spans="1:7" x14ac:dyDescent="0.25">
      <c r="A5596" s="29" t="s">
        <v>7062</v>
      </c>
      <c r="B5596" s="29" t="s">
        <v>7063</v>
      </c>
      <c r="C5596" s="82">
        <v>44246</v>
      </c>
      <c r="D5596" s="29" t="s">
        <v>18891</v>
      </c>
      <c r="E5596" s="31">
        <v>7910</v>
      </c>
      <c r="F5596" s="29" t="s">
        <v>18891</v>
      </c>
      <c r="G5596" t="s">
        <v>25</v>
      </c>
    </row>
    <row r="5597" spans="1:7" x14ac:dyDescent="0.25">
      <c r="A5597" s="29" t="s">
        <v>7017</v>
      </c>
      <c r="B5597" s="29" t="s">
        <v>7018</v>
      </c>
      <c r="C5597" s="82">
        <v>44246</v>
      </c>
      <c r="D5597" s="29" t="s">
        <v>18889</v>
      </c>
      <c r="E5597" s="31">
        <v>4621</v>
      </c>
      <c r="F5597" s="29" t="s">
        <v>18889</v>
      </c>
      <c r="G5597" t="s">
        <v>76</v>
      </c>
    </row>
    <row r="5598" spans="1:7" x14ac:dyDescent="0.25">
      <c r="A5598" s="29" t="s">
        <v>6989</v>
      </c>
      <c r="B5598" s="29" t="s">
        <v>6990</v>
      </c>
      <c r="C5598" s="82">
        <v>44246</v>
      </c>
      <c r="D5598" s="29" t="s">
        <v>18885</v>
      </c>
      <c r="E5598" s="31">
        <v>1410</v>
      </c>
      <c r="F5598" s="29" t="s">
        <v>18885</v>
      </c>
      <c r="G5598" t="s">
        <v>76</v>
      </c>
    </row>
    <row r="5599" spans="1:7" x14ac:dyDescent="0.25">
      <c r="A5599" s="29" t="s">
        <v>6929</v>
      </c>
      <c r="B5599" s="29" t="s">
        <v>6930</v>
      </c>
      <c r="C5599" s="82">
        <v>44244</v>
      </c>
      <c r="D5599" s="29" t="s">
        <v>18889</v>
      </c>
      <c r="E5599" s="31">
        <v>4701</v>
      </c>
      <c r="F5599" s="29" t="s">
        <v>18889</v>
      </c>
      <c r="G5599" t="s">
        <v>70</v>
      </c>
    </row>
    <row r="5600" spans="1:7" x14ac:dyDescent="0.25">
      <c r="A5600" s="29" t="s">
        <v>12807</v>
      </c>
      <c r="B5600" s="29" t="s">
        <v>12808</v>
      </c>
      <c r="C5600" s="82">
        <v>44246</v>
      </c>
      <c r="D5600" s="29" t="s">
        <v>18891</v>
      </c>
      <c r="E5600" s="31">
        <v>6040</v>
      </c>
      <c r="F5600" s="29" t="s">
        <v>18891</v>
      </c>
      <c r="G5600" t="s">
        <v>76</v>
      </c>
    </row>
    <row r="5601" spans="1:7" x14ac:dyDescent="0.25">
      <c r="A5601" s="29" t="s">
        <v>7042</v>
      </c>
      <c r="B5601" s="29" t="s">
        <v>7043</v>
      </c>
      <c r="C5601" s="82">
        <v>44243</v>
      </c>
      <c r="D5601" s="29" t="s">
        <v>18889</v>
      </c>
      <c r="E5601" s="31">
        <v>4700</v>
      </c>
      <c r="F5601" s="29" t="s">
        <v>18889</v>
      </c>
      <c r="G5601" t="s">
        <v>25</v>
      </c>
    </row>
    <row r="5602" spans="1:7" x14ac:dyDescent="0.25">
      <c r="A5602" s="29" t="s">
        <v>7099</v>
      </c>
      <c r="B5602" s="29" t="s">
        <v>7100</v>
      </c>
      <c r="C5602" s="82">
        <v>44243</v>
      </c>
      <c r="D5602" s="29" t="s">
        <v>18889</v>
      </c>
      <c r="E5602" s="31">
        <v>4830</v>
      </c>
      <c r="F5602" s="29" t="s">
        <v>18889</v>
      </c>
      <c r="G5602" t="s">
        <v>25</v>
      </c>
    </row>
    <row r="5603" spans="1:7" x14ac:dyDescent="0.25">
      <c r="A5603" s="29" t="s">
        <v>7035</v>
      </c>
      <c r="B5603" s="29" t="s">
        <v>7036</v>
      </c>
      <c r="C5603" s="82">
        <v>44243</v>
      </c>
      <c r="D5603" s="29" t="s">
        <v>18889</v>
      </c>
      <c r="E5603" s="31">
        <v>4700</v>
      </c>
      <c r="F5603" s="29" t="s">
        <v>18889</v>
      </c>
      <c r="G5603" t="s">
        <v>76</v>
      </c>
    </row>
    <row r="5604" spans="1:7" x14ac:dyDescent="0.25">
      <c r="A5604" s="29" t="s">
        <v>6944</v>
      </c>
      <c r="B5604" s="29" t="s">
        <v>6945</v>
      </c>
      <c r="C5604" s="82">
        <v>44245</v>
      </c>
      <c r="D5604" s="29" t="s">
        <v>18895</v>
      </c>
      <c r="E5604" s="31">
        <v>1081</v>
      </c>
      <c r="F5604" s="29" t="s">
        <v>18884</v>
      </c>
      <c r="G5604" t="s">
        <v>76</v>
      </c>
    </row>
    <row r="5605" spans="1:7" x14ac:dyDescent="0.25">
      <c r="A5605" s="29" t="s">
        <v>7094</v>
      </c>
      <c r="B5605" s="29" t="s">
        <v>7095</v>
      </c>
      <c r="C5605" s="82">
        <v>44245</v>
      </c>
      <c r="D5605" s="29" t="s">
        <v>18889</v>
      </c>
      <c r="E5605" s="31">
        <v>4800</v>
      </c>
      <c r="F5605" s="29" t="s">
        <v>18889</v>
      </c>
      <c r="G5605" t="s">
        <v>25</v>
      </c>
    </row>
    <row r="5606" spans="1:7" x14ac:dyDescent="0.25">
      <c r="A5606" s="29" t="s">
        <v>6955</v>
      </c>
      <c r="B5606" s="29" t="s">
        <v>6956</v>
      </c>
      <c r="C5606" s="82">
        <v>44245</v>
      </c>
      <c r="D5606" s="29" t="s">
        <v>18886</v>
      </c>
      <c r="E5606" s="31">
        <v>1650</v>
      </c>
      <c r="F5606" s="29" t="s">
        <v>18886</v>
      </c>
      <c r="G5606" t="s">
        <v>76</v>
      </c>
    </row>
    <row r="5607" spans="1:7" x14ac:dyDescent="0.25">
      <c r="A5607" s="29" t="s">
        <v>6946</v>
      </c>
      <c r="B5607" s="29" t="s">
        <v>6947</v>
      </c>
      <c r="C5607" s="82">
        <v>44245</v>
      </c>
      <c r="D5607" s="29" t="s">
        <v>18895</v>
      </c>
      <c r="E5607" s="31">
        <v>1020</v>
      </c>
      <c r="F5607" s="29" t="s">
        <v>18884</v>
      </c>
      <c r="G5607" t="s">
        <v>76</v>
      </c>
    </row>
    <row r="5608" spans="1:7" x14ac:dyDescent="0.25">
      <c r="A5608" s="29" t="s">
        <v>6983</v>
      </c>
      <c r="B5608" s="29" t="s">
        <v>6984</v>
      </c>
      <c r="C5608" s="82">
        <v>44245</v>
      </c>
      <c r="D5608" s="29" t="s">
        <v>18890</v>
      </c>
      <c r="E5608" s="31">
        <v>5680</v>
      </c>
      <c r="F5608" s="29" t="s">
        <v>18890</v>
      </c>
      <c r="G5608" t="s">
        <v>76</v>
      </c>
    </row>
    <row r="5609" spans="1:7" x14ac:dyDescent="0.25">
      <c r="A5609" s="29" t="s">
        <v>6948</v>
      </c>
      <c r="B5609" s="29" t="s">
        <v>6949</v>
      </c>
      <c r="C5609" s="82">
        <v>44245</v>
      </c>
      <c r="D5609" s="29" t="s">
        <v>18895</v>
      </c>
      <c r="E5609" s="31">
        <v>1080</v>
      </c>
      <c r="F5609" s="29" t="s">
        <v>18884</v>
      </c>
      <c r="G5609" t="s">
        <v>76</v>
      </c>
    </row>
    <row r="5610" spans="1:7" x14ac:dyDescent="0.25">
      <c r="A5610" s="29" t="s">
        <v>6919</v>
      </c>
      <c r="B5610" s="29" t="s">
        <v>6920</v>
      </c>
      <c r="C5610" s="82">
        <v>44245</v>
      </c>
      <c r="D5610" s="29" t="s">
        <v>18891</v>
      </c>
      <c r="E5610" s="31">
        <v>6183</v>
      </c>
      <c r="F5610" s="29" t="s">
        <v>18891</v>
      </c>
      <c r="G5610" t="s">
        <v>41</v>
      </c>
    </row>
    <row r="5611" spans="1:7" x14ac:dyDescent="0.25">
      <c r="A5611" s="29" t="s">
        <v>6913</v>
      </c>
      <c r="B5611" s="29" t="s">
        <v>6914</v>
      </c>
      <c r="C5611" s="82">
        <v>44245</v>
      </c>
      <c r="D5611" s="29" t="s">
        <v>18891</v>
      </c>
      <c r="E5611" s="31">
        <v>7900</v>
      </c>
      <c r="F5611" s="29" t="s">
        <v>18891</v>
      </c>
      <c r="G5611" t="s">
        <v>41</v>
      </c>
    </row>
    <row r="5612" spans="1:7" x14ac:dyDescent="0.25">
      <c r="A5612" s="29" t="s">
        <v>7050</v>
      </c>
      <c r="B5612" s="29" t="s">
        <v>7051</v>
      </c>
      <c r="C5612" s="82">
        <v>44245</v>
      </c>
      <c r="D5612" s="29" t="s">
        <v>18889</v>
      </c>
      <c r="E5612" s="31">
        <v>4452</v>
      </c>
      <c r="F5612" s="29" t="s">
        <v>18889</v>
      </c>
      <c r="G5612" t="s">
        <v>25</v>
      </c>
    </row>
    <row r="5613" spans="1:7" x14ac:dyDescent="0.25">
      <c r="A5613" s="29" t="s">
        <v>6978</v>
      </c>
      <c r="B5613" s="29" t="s">
        <v>6979</v>
      </c>
      <c r="C5613" s="82">
        <v>44245</v>
      </c>
      <c r="D5613" s="29" t="s">
        <v>18889</v>
      </c>
      <c r="E5613" s="31">
        <v>4700</v>
      </c>
      <c r="F5613" s="29" t="s">
        <v>18889</v>
      </c>
      <c r="G5613" t="s">
        <v>76</v>
      </c>
    </row>
    <row r="5614" spans="1:7" x14ac:dyDescent="0.25">
      <c r="A5614" s="29" t="s">
        <v>6998</v>
      </c>
      <c r="B5614" s="29" t="s">
        <v>6999</v>
      </c>
      <c r="C5614" s="82">
        <v>44249</v>
      </c>
      <c r="D5614" s="29" t="s">
        <v>18889</v>
      </c>
      <c r="E5614" s="31">
        <v>4420</v>
      </c>
      <c r="F5614" s="29" t="s">
        <v>18889</v>
      </c>
      <c r="G5614" t="s">
        <v>76</v>
      </c>
    </row>
    <row r="5615" spans="1:7" x14ac:dyDescent="0.25">
      <c r="A5615" s="29" t="s">
        <v>7068</v>
      </c>
      <c r="B5615" s="29" t="s">
        <v>7069</v>
      </c>
      <c r="C5615" s="82">
        <v>44249</v>
      </c>
      <c r="D5615" s="29" t="s">
        <v>18889</v>
      </c>
      <c r="E5615" s="31">
        <v>4219</v>
      </c>
      <c r="F5615" s="29" t="s">
        <v>18889</v>
      </c>
      <c r="G5615" t="s">
        <v>563</v>
      </c>
    </row>
    <row r="5616" spans="1:7" x14ac:dyDescent="0.25">
      <c r="A5616" s="29" t="s">
        <v>7000</v>
      </c>
      <c r="B5616" s="29" t="s">
        <v>7001</v>
      </c>
      <c r="C5616" s="82">
        <v>44249</v>
      </c>
      <c r="D5616" s="29" t="s">
        <v>18889</v>
      </c>
      <c r="E5616" s="31">
        <v>4121</v>
      </c>
      <c r="F5616" s="29" t="s">
        <v>18889</v>
      </c>
      <c r="G5616" t="s">
        <v>76</v>
      </c>
    </row>
    <row r="5617" spans="1:7" x14ac:dyDescent="0.25">
      <c r="A5617" s="29" t="s">
        <v>6994</v>
      </c>
      <c r="B5617" s="29" t="s">
        <v>6995</v>
      </c>
      <c r="C5617" s="82">
        <v>44250</v>
      </c>
      <c r="D5617" s="29" t="s">
        <v>18889</v>
      </c>
      <c r="E5617" s="31">
        <v>4100</v>
      </c>
      <c r="F5617" s="29" t="s">
        <v>18889</v>
      </c>
      <c r="G5617" t="s">
        <v>76</v>
      </c>
    </row>
    <row r="5618" spans="1:7" x14ac:dyDescent="0.25">
      <c r="A5618" s="29" t="s">
        <v>7002</v>
      </c>
      <c r="B5618" s="29" t="s">
        <v>7003</v>
      </c>
      <c r="C5618" s="82">
        <v>44249</v>
      </c>
      <c r="D5618" s="29" t="s">
        <v>18889</v>
      </c>
      <c r="E5618" s="31">
        <v>4100</v>
      </c>
      <c r="F5618" s="29" t="s">
        <v>18889</v>
      </c>
      <c r="G5618" t="s">
        <v>76</v>
      </c>
    </row>
    <row r="5619" spans="1:7" x14ac:dyDescent="0.25">
      <c r="A5619" s="29" t="s">
        <v>7071</v>
      </c>
      <c r="B5619" s="29" t="s">
        <v>7072</v>
      </c>
      <c r="C5619" s="82">
        <v>44249</v>
      </c>
      <c r="D5619" s="29" t="s">
        <v>18889</v>
      </c>
      <c r="E5619" s="31">
        <v>4040</v>
      </c>
      <c r="F5619" s="29" t="s">
        <v>18889</v>
      </c>
      <c r="G5619" t="s">
        <v>25</v>
      </c>
    </row>
    <row r="5620" spans="1:7" x14ac:dyDescent="0.25">
      <c r="A5620" s="29" t="s">
        <v>6996</v>
      </c>
      <c r="B5620" s="29" t="s">
        <v>6997</v>
      </c>
      <c r="C5620" s="82">
        <v>44250</v>
      </c>
      <c r="D5620" s="29" t="s">
        <v>18889</v>
      </c>
      <c r="E5620" s="31">
        <v>4340</v>
      </c>
      <c r="F5620" s="29" t="s">
        <v>18889</v>
      </c>
      <c r="G5620" t="s">
        <v>76</v>
      </c>
    </row>
    <row r="5621" spans="1:7" x14ac:dyDescent="0.25">
      <c r="A5621" s="29" t="s">
        <v>6974</v>
      </c>
      <c r="B5621" s="29" t="s">
        <v>6975</v>
      </c>
      <c r="C5621" s="82">
        <v>44250</v>
      </c>
      <c r="D5621" s="29" t="s">
        <v>18889</v>
      </c>
      <c r="E5621" s="31">
        <v>4100</v>
      </c>
      <c r="F5621" s="29" t="s">
        <v>18889</v>
      </c>
      <c r="G5621" t="s">
        <v>76</v>
      </c>
    </row>
    <row r="5622" spans="1:7" x14ac:dyDescent="0.25">
      <c r="A5622" s="29" t="s">
        <v>7064</v>
      </c>
      <c r="B5622" s="29" t="s">
        <v>7065</v>
      </c>
      <c r="C5622" s="82">
        <v>44250</v>
      </c>
      <c r="D5622" s="29" t="s">
        <v>18889</v>
      </c>
      <c r="E5622" s="31">
        <v>4171</v>
      </c>
      <c r="F5622" s="29" t="s">
        <v>18889</v>
      </c>
      <c r="G5622" t="s">
        <v>25</v>
      </c>
    </row>
    <row r="5623" spans="1:7" x14ac:dyDescent="0.25">
      <c r="A5623" s="29" t="s">
        <v>6976</v>
      </c>
      <c r="B5623" s="29" t="s">
        <v>6977</v>
      </c>
      <c r="C5623" s="82">
        <v>44250</v>
      </c>
      <c r="D5623" s="29" t="s">
        <v>18889</v>
      </c>
      <c r="E5623" s="31">
        <v>4420</v>
      </c>
      <c r="F5623" s="29" t="s">
        <v>18889</v>
      </c>
      <c r="G5623" t="s">
        <v>76</v>
      </c>
    </row>
    <row r="5624" spans="1:7" x14ac:dyDescent="0.25">
      <c r="A5624" s="29" t="s">
        <v>7074</v>
      </c>
      <c r="B5624" s="29" t="s">
        <v>7075</v>
      </c>
      <c r="C5624" s="82">
        <v>44249</v>
      </c>
      <c r="D5624" s="29" t="s">
        <v>18889</v>
      </c>
      <c r="E5624" s="31">
        <v>4845</v>
      </c>
      <c r="F5624" s="29" t="s">
        <v>18889</v>
      </c>
      <c r="G5624" t="s">
        <v>563</v>
      </c>
    </row>
    <row r="5625" spans="1:7" x14ac:dyDescent="0.25">
      <c r="A5625" s="29" t="s">
        <v>7076</v>
      </c>
      <c r="B5625" s="29" t="s">
        <v>7077</v>
      </c>
      <c r="C5625" s="82">
        <v>44249</v>
      </c>
      <c r="D5625" s="29" t="s">
        <v>18889</v>
      </c>
      <c r="E5625" s="31">
        <v>4802</v>
      </c>
      <c r="F5625" s="29" t="s">
        <v>18889</v>
      </c>
      <c r="G5625" t="s">
        <v>563</v>
      </c>
    </row>
    <row r="5626" spans="1:7" x14ac:dyDescent="0.25">
      <c r="A5626" s="29" t="s">
        <v>7079</v>
      </c>
      <c r="B5626" s="29" t="s">
        <v>7080</v>
      </c>
      <c r="C5626" s="82">
        <v>44249</v>
      </c>
      <c r="D5626" s="29" t="s">
        <v>18889</v>
      </c>
      <c r="E5626" s="31">
        <v>4650</v>
      </c>
      <c r="F5626" s="29" t="s">
        <v>18889</v>
      </c>
      <c r="G5626" t="s">
        <v>563</v>
      </c>
    </row>
    <row r="5627" spans="1:7" x14ac:dyDescent="0.25">
      <c r="A5627" s="29" t="s">
        <v>7081</v>
      </c>
      <c r="B5627" s="29" t="s">
        <v>7082</v>
      </c>
      <c r="C5627" s="82">
        <v>44249</v>
      </c>
      <c r="D5627" s="29" t="s">
        <v>18889</v>
      </c>
      <c r="E5627" s="31">
        <v>4860</v>
      </c>
      <c r="F5627" s="29" t="s">
        <v>18889</v>
      </c>
      <c r="G5627" t="s">
        <v>563</v>
      </c>
    </row>
    <row r="5628" spans="1:7" x14ac:dyDescent="0.25">
      <c r="A5628" s="29" t="s">
        <v>7083</v>
      </c>
      <c r="B5628" s="29" t="s">
        <v>7084</v>
      </c>
      <c r="C5628" s="82">
        <v>44249</v>
      </c>
      <c r="D5628" s="29" t="s">
        <v>18889</v>
      </c>
      <c r="E5628" s="31">
        <v>4802</v>
      </c>
      <c r="F5628" s="29" t="s">
        <v>18889</v>
      </c>
      <c r="G5628" t="s">
        <v>563</v>
      </c>
    </row>
    <row r="5629" spans="1:7" x14ac:dyDescent="0.25">
      <c r="A5629" s="29" t="s">
        <v>7085</v>
      </c>
      <c r="B5629" s="29" t="s">
        <v>7086</v>
      </c>
      <c r="C5629" s="82">
        <v>44249</v>
      </c>
      <c r="D5629" s="29" t="s">
        <v>18889</v>
      </c>
      <c r="E5629" s="31">
        <v>4837</v>
      </c>
      <c r="F5629" s="29" t="s">
        <v>18889</v>
      </c>
      <c r="G5629" t="s">
        <v>563</v>
      </c>
    </row>
    <row r="5630" spans="1:7" x14ac:dyDescent="0.25">
      <c r="A5630" s="29" t="s">
        <v>7089</v>
      </c>
      <c r="B5630" s="29" t="s">
        <v>7090</v>
      </c>
      <c r="C5630" s="82">
        <v>44249</v>
      </c>
      <c r="D5630" s="29" t="s">
        <v>18889</v>
      </c>
      <c r="E5630" s="31">
        <v>4845</v>
      </c>
      <c r="F5630" s="29" t="s">
        <v>18889</v>
      </c>
      <c r="G5630" t="s">
        <v>563</v>
      </c>
    </row>
    <row r="5631" spans="1:7" x14ac:dyDescent="0.25">
      <c r="A5631" s="29" t="s">
        <v>4117</v>
      </c>
      <c r="B5631" s="29" t="s">
        <v>4118</v>
      </c>
      <c r="C5631" s="82">
        <v>44240</v>
      </c>
      <c r="D5631" s="29" t="s">
        <v>18892</v>
      </c>
      <c r="E5631" s="31">
        <v>6600</v>
      </c>
      <c r="F5631" s="29" t="s">
        <v>18892</v>
      </c>
      <c r="G5631" t="s">
        <v>563</v>
      </c>
    </row>
    <row r="5632" spans="1:7" x14ac:dyDescent="0.25">
      <c r="A5632" s="29" t="s">
        <v>4120</v>
      </c>
      <c r="B5632" s="29" t="s">
        <v>4121</v>
      </c>
      <c r="C5632" s="82">
        <v>44240</v>
      </c>
      <c r="D5632" s="29" t="s">
        <v>18890</v>
      </c>
      <c r="E5632" s="31">
        <v>5580</v>
      </c>
      <c r="F5632" s="29" t="s">
        <v>18890</v>
      </c>
      <c r="G5632" t="s">
        <v>76</v>
      </c>
    </row>
    <row r="5633" spans="1:7" x14ac:dyDescent="0.25">
      <c r="A5633" s="29" t="s">
        <v>4124</v>
      </c>
      <c r="B5633" s="29" t="s">
        <v>4125</v>
      </c>
      <c r="C5633" s="82">
        <v>44240</v>
      </c>
      <c r="D5633" s="29" t="s">
        <v>18892</v>
      </c>
      <c r="E5633" s="31">
        <v>6900</v>
      </c>
      <c r="F5633" s="29" t="s">
        <v>18892</v>
      </c>
      <c r="G5633" t="s">
        <v>490</v>
      </c>
    </row>
    <row r="5634" spans="1:7" x14ac:dyDescent="0.25">
      <c r="A5634" s="29" t="s">
        <v>4127</v>
      </c>
      <c r="B5634" s="29" t="s">
        <v>4128</v>
      </c>
      <c r="C5634" s="82">
        <v>44241</v>
      </c>
      <c r="D5634" s="29" t="s">
        <v>18892</v>
      </c>
      <c r="E5634" s="31">
        <v>6980</v>
      </c>
      <c r="F5634" s="29" t="s">
        <v>18892</v>
      </c>
      <c r="G5634" t="s">
        <v>221</v>
      </c>
    </row>
    <row r="5635" spans="1:7" x14ac:dyDescent="0.25">
      <c r="A5635" s="29" t="s">
        <v>4131</v>
      </c>
      <c r="B5635" s="29" t="s">
        <v>4132</v>
      </c>
      <c r="C5635" s="82">
        <v>44235</v>
      </c>
      <c r="D5635" s="29" t="s">
        <v>18892</v>
      </c>
      <c r="E5635" s="31">
        <v>6960</v>
      </c>
      <c r="F5635" s="29" t="s">
        <v>18892</v>
      </c>
      <c r="G5635" t="s">
        <v>76</v>
      </c>
    </row>
    <row r="5636" spans="1:7" x14ac:dyDescent="0.25">
      <c r="A5636" s="29" t="s">
        <v>4134</v>
      </c>
      <c r="B5636" s="29" t="s">
        <v>4135</v>
      </c>
      <c r="C5636" s="82">
        <v>44237</v>
      </c>
      <c r="D5636" s="29" t="s">
        <v>18892</v>
      </c>
      <c r="E5636" s="31">
        <v>6600</v>
      </c>
      <c r="F5636" s="29" t="s">
        <v>18892</v>
      </c>
      <c r="G5636" t="s">
        <v>221</v>
      </c>
    </row>
    <row r="5637" spans="1:7" x14ac:dyDescent="0.25">
      <c r="A5637" s="29" t="s">
        <v>4137</v>
      </c>
      <c r="B5637" s="29" t="s">
        <v>4138</v>
      </c>
      <c r="C5637" s="82">
        <v>44238</v>
      </c>
      <c r="D5637" s="29" t="s">
        <v>18892</v>
      </c>
      <c r="E5637" s="31">
        <v>6640</v>
      </c>
      <c r="F5637" s="29" t="s">
        <v>18892</v>
      </c>
      <c r="G5637" t="s">
        <v>41</v>
      </c>
    </row>
    <row r="5638" spans="1:7" x14ac:dyDescent="0.25">
      <c r="A5638" s="29" t="s">
        <v>4141</v>
      </c>
      <c r="B5638" s="29" t="s">
        <v>4142</v>
      </c>
      <c r="C5638" s="82">
        <v>44241</v>
      </c>
      <c r="D5638" s="29" t="s">
        <v>18892</v>
      </c>
      <c r="E5638" s="31">
        <v>6900</v>
      </c>
      <c r="F5638" s="29" t="s">
        <v>18892</v>
      </c>
      <c r="G5638" t="s">
        <v>76</v>
      </c>
    </row>
    <row r="5639" spans="1:7" x14ac:dyDescent="0.25">
      <c r="A5639" s="29" t="s">
        <v>4143</v>
      </c>
      <c r="B5639" s="29" t="s">
        <v>4144</v>
      </c>
      <c r="C5639" s="82">
        <v>44241</v>
      </c>
      <c r="D5639" s="29" t="s">
        <v>18892</v>
      </c>
      <c r="E5639" s="31">
        <v>6900</v>
      </c>
      <c r="F5639" s="29" t="s">
        <v>18892</v>
      </c>
      <c r="G5639" t="s">
        <v>41</v>
      </c>
    </row>
    <row r="5640" spans="1:7" x14ac:dyDescent="0.25">
      <c r="A5640" s="29" t="s">
        <v>4145</v>
      </c>
      <c r="B5640" s="29" t="s">
        <v>4146</v>
      </c>
      <c r="C5640" s="82">
        <v>44245</v>
      </c>
      <c r="D5640" s="29" t="s">
        <v>18892</v>
      </c>
      <c r="E5640" s="31">
        <v>6690</v>
      </c>
      <c r="F5640" s="29" t="s">
        <v>18892</v>
      </c>
      <c r="G5640" t="s">
        <v>76</v>
      </c>
    </row>
    <row r="5641" spans="1:7" x14ac:dyDescent="0.25">
      <c r="A5641" s="29" t="s">
        <v>4148</v>
      </c>
      <c r="B5641" s="29" t="s">
        <v>4149</v>
      </c>
      <c r="C5641" s="82">
        <v>44245</v>
      </c>
      <c r="D5641" s="29" t="s">
        <v>18892</v>
      </c>
      <c r="E5641" s="31">
        <v>6674</v>
      </c>
      <c r="F5641" s="29" t="s">
        <v>18892</v>
      </c>
      <c r="G5641" t="s">
        <v>76</v>
      </c>
    </row>
    <row r="5642" spans="1:7" x14ac:dyDescent="0.25">
      <c r="A5642" s="29" t="s">
        <v>4152</v>
      </c>
      <c r="B5642" s="29" t="s">
        <v>4153</v>
      </c>
      <c r="C5642" s="82">
        <v>44247</v>
      </c>
      <c r="D5642" s="29" t="s">
        <v>18892</v>
      </c>
      <c r="E5642" s="31">
        <v>6990</v>
      </c>
      <c r="F5642" s="29" t="s">
        <v>18892</v>
      </c>
      <c r="G5642" t="s">
        <v>76</v>
      </c>
    </row>
    <row r="5643" spans="1:7" x14ac:dyDescent="0.25">
      <c r="A5643" s="29" t="s">
        <v>4156</v>
      </c>
      <c r="B5643" s="29" t="s">
        <v>4157</v>
      </c>
      <c r="C5643" s="82">
        <v>44246</v>
      </c>
      <c r="D5643" s="29" t="s">
        <v>18892</v>
      </c>
      <c r="E5643" s="31">
        <v>6680</v>
      </c>
      <c r="F5643" s="29" t="s">
        <v>18892</v>
      </c>
      <c r="G5643" t="s">
        <v>76</v>
      </c>
    </row>
    <row r="5644" spans="1:7" x14ac:dyDescent="0.25">
      <c r="A5644" s="29" t="s">
        <v>4160</v>
      </c>
      <c r="B5644" s="29" t="s">
        <v>4161</v>
      </c>
      <c r="C5644" s="82">
        <v>44245</v>
      </c>
      <c r="D5644" s="29" t="s">
        <v>18892</v>
      </c>
      <c r="E5644" s="31">
        <v>6940</v>
      </c>
      <c r="F5644" s="29" t="s">
        <v>18892</v>
      </c>
      <c r="G5644" t="s">
        <v>25</v>
      </c>
    </row>
    <row r="5645" spans="1:7" x14ac:dyDescent="0.25">
      <c r="A5645" s="29" t="s">
        <v>4164</v>
      </c>
      <c r="B5645" s="29" t="s">
        <v>4165</v>
      </c>
      <c r="C5645" s="82">
        <v>44246</v>
      </c>
      <c r="D5645" s="29" t="s">
        <v>18892</v>
      </c>
      <c r="E5645" s="31">
        <v>6690</v>
      </c>
      <c r="F5645" s="29" t="s">
        <v>18892</v>
      </c>
      <c r="G5645" t="s">
        <v>76</v>
      </c>
    </row>
    <row r="5646" spans="1:7" x14ac:dyDescent="0.25">
      <c r="A5646" s="29" t="s">
        <v>4166</v>
      </c>
      <c r="B5646" s="29" t="s">
        <v>4167</v>
      </c>
      <c r="C5646" s="82">
        <v>44246</v>
      </c>
      <c r="D5646" s="29" t="s">
        <v>18892</v>
      </c>
      <c r="E5646" s="31">
        <v>6950</v>
      </c>
      <c r="F5646" s="29" t="s">
        <v>18892</v>
      </c>
      <c r="G5646" t="s">
        <v>76</v>
      </c>
    </row>
    <row r="5647" spans="1:7" x14ac:dyDescent="0.25">
      <c r="A5647" s="29" t="s">
        <v>4170</v>
      </c>
      <c r="B5647" s="29" t="s">
        <v>4171</v>
      </c>
      <c r="C5647" s="82">
        <v>44246</v>
      </c>
      <c r="D5647" s="29" t="s">
        <v>18892</v>
      </c>
      <c r="E5647" s="31">
        <v>6670</v>
      </c>
      <c r="F5647" s="29" t="s">
        <v>18892</v>
      </c>
      <c r="G5647" t="s">
        <v>221</v>
      </c>
    </row>
    <row r="5648" spans="1:7" x14ac:dyDescent="0.25">
      <c r="A5648" s="29" t="s">
        <v>4174</v>
      </c>
      <c r="B5648" s="29" t="s">
        <v>4175</v>
      </c>
      <c r="C5648" s="82">
        <v>44246</v>
      </c>
      <c r="D5648" s="29" t="s">
        <v>18889</v>
      </c>
      <c r="E5648" s="31">
        <v>4990</v>
      </c>
      <c r="F5648" s="29" t="s">
        <v>18889</v>
      </c>
      <c r="G5648" t="s">
        <v>76</v>
      </c>
    </row>
    <row r="5649" spans="1:7" x14ac:dyDescent="0.25">
      <c r="A5649" s="29" t="s">
        <v>4177</v>
      </c>
      <c r="B5649" s="29" t="s">
        <v>4178</v>
      </c>
      <c r="C5649" s="82">
        <v>44245</v>
      </c>
      <c r="D5649" s="29" t="s">
        <v>18892</v>
      </c>
      <c r="E5649" s="31">
        <v>6672</v>
      </c>
      <c r="F5649" s="29" t="s">
        <v>18892</v>
      </c>
      <c r="G5649" t="s">
        <v>76</v>
      </c>
    </row>
    <row r="5650" spans="1:7" x14ac:dyDescent="0.25">
      <c r="A5650" s="29" t="s">
        <v>4181</v>
      </c>
      <c r="B5650" s="29" t="s">
        <v>4182</v>
      </c>
      <c r="C5650" s="82">
        <v>44245</v>
      </c>
      <c r="D5650" s="29" t="s">
        <v>18892</v>
      </c>
      <c r="E5650" s="31">
        <v>6600</v>
      </c>
      <c r="F5650" s="29" t="s">
        <v>18892</v>
      </c>
      <c r="G5650" t="s">
        <v>221</v>
      </c>
    </row>
    <row r="5651" spans="1:7" x14ac:dyDescent="0.25">
      <c r="A5651" s="29" t="s">
        <v>4183</v>
      </c>
      <c r="B5651" s="29" t="s">
        <v>4184</v>
      </c>
      <c r="C5651" s="82">
        <v>44245</v>
      </c>
      <c r="D5651" s="29" t="s">
        <v>18892</v>
      </c>
      <c r="E5651" s="31">
        <v>6661</v>
      </c>
      <c r="F5651" s="29" t="s">
        <v>18892</v>
      </c>
      <c r="G5651" t="s">
        <v>41</v>
      </c>
    </row>
    <row r="5652" spans="1:7" x14ac:dyDescent="0.25">
      <c r="A5652" s="29" t="s">
        <v>4186</v>
      </c>
      <c r="B5652" s="29" t="s">
        <v>4187</v>
      </c>
      <c r="C5652" s="82">
        <v>44246</v>
      </c>
      <c r="D5652" s="29" t="s">
        <v>18889</v>
      </c>
      <c r="E5652" s="31">
        <v>4560</v>
      </c>
      <c r="F5652" s="29" t="s">
        <v>18889</v>
      </c>
      <c r="G5652" t="s">
        <v>490</v>
      </c>
    </row>
    <row r="5653" spans="1:7" x14ac:dyDescent="0.25">
      <c r="A5653" s="29" t="s">
        <v>4189</v>
      </c>
      <c r="B5653" s="29" t="s">
        <v>4190</v>
      </c>
      <c r="C5653" s="82">
        <v>44247</v>
      </c>
      <c r="D5653" s="29" t="s">
        <v>18892</v>
      </c>
      <c r="E5653" s="31">
        <v>6900</v>
      </c>
      <c r="F5653" s="29" t="s">
        <v>18892</v>
      </c>
      <c r="G5653" t="s">
        <v>490</v>
      </c>
    </row>
    <row r="5654" spans="1:7" x14ac:dyDescent="0.25">
      <c r="A5654" s="29" t="s">
        <v>4192</v>
      </c>
      <c r="B5654" s="29" t="s">
        <v>4193</v>
      </c>
      <c r="C5654" s="82">
        <v>44235</v>
      </c>
      <c r="D5654" s="29" t="s">
        <v>18892</v>
      </c>
      <c r="E5654" s="31">
        <v>6880</v>
      </c>
      <c r="F5654" s="29" t="s">
        <v>18892</v>
      </c>
      <c r="G5654" t="s">
        <v>76</v>
      </c>
    </row>
    <row r="5655" spans="1:7" x14ac:dyDescent="0.25">
      <c r="A5655" s="29" t="s">
        <v>4196</v>
      </c>
      <c r="B5655" s="29" t="s">
        <v>4197</v>
      </c>
      <c r="C5655" s="82">
        <v>44247</v>
      </c>
      <c r="D5655" s="29" t="s">
        <v>18895</v>
      </c>
      <c r="E5655" s="31">
        <v>1082</v>
      </c>
      <c r="F5655" s="29" t="s">
        <v>18884</v>
      </c>
      <c r="G5655" t="s">
        <v>76</v>
      </c>
    </row>
    <row r="5656" spans="1:7" x14ac:dyDescent="0.25">
      <c r="A5656" s="29" t="s">
        <v>4198</v>
      </c>
      <c r="B5656" s="29" t="s">
        <v>4199</v>
      </c>
      <c r="C5656" s="82">
        <v>44247</v>
      </c>
      <c r="D5656" s="29" t="s">
        <v>18889</v>
      </c>
      <c r="E5656" s="31">
        <v>4970</v>
      </c>
      <c r="F5656" s="29" t="s">
        <v>18889</v>
      </c>
      <c r="G5656" t="s">
        <v>563</v>
      </c>
    </row>
    <row r="5657" spans="1:7" x14ac:dyDescent="0.25">
      <c r="A5657" s="29" t="s">
        <v>4201</v>
      </c>
      <c r="B5657" s="29" t="s">
        <v>4202</v>
      </c>
      <c r="C5657" s="82">
        <v>44247</v>
      </c>
      <c r="D5657" s="29" t="s">
        <v>18885</v>
      </c>
      <c r="E5657" s="31">
        <v>1410</v>
      </c>
      <c r="F5657" s="29" t="s">
        <v>18885</v>
      </c>
      <c r="G5657" t="s">
        <v>76</v>
      </c>
    </row>
    <row r="5658" spans="1:7" x14ac:dyDescent="0.25">
      <c r="A5658" s="29" t="s">
        <v>4203</v>
      </c>
      <c r="B5658" s="29" t="s">
        <v>4204</v>
      </c>
      <c r="C5658" s="82">
        <v>44247</v>
      </c>
      <c r="D5658" s="29" t="s">
        <v>18895</v>
      </c>
      <c r="E5658" s="31">
        <v>1070</v>
      </c>
      <c r="F5658" s="29" t="s">
        <v>18884</v>
      </c>
      <c r="G5658" t="s">
        <v>76</v>
      </c>
    </row>
    <row r="5659" spans="1:7" x14ac:dyDescent="0.25">
      <c r="A5659" s="29" t="s">
        <v>4205</v>
      </c>
      <c r="B5659" s="29" t="s">
        <v>4206</v>
      </c>
      <c r="C5659" s="82">
        <v>44247</v>
      </c>
      <c r="D5659" s="29" t="s">
        <v>18885</v>
      </c>
      <c r="E5659" s="31">
        <v>1330</v>
      </c>
      <c r="F5659" s="29" t="s">
        <v>18885</v>
      </c>
      <c r="G5659" t="s">
        <v>490</v>
      </c>
    </row>
    <row r="5660" spans="1:7" x14ac:dyDescent="0.25">
      <c r="A5660" s="29" t="s">
        <v>4209</v>
      </c>
      <c r="B5660" s="29" t="s">
        <v>4210</v>
      </c>
      <c r="C5660" s="82">
        <v>44247</v>
      </c>
      <c r="D5660" s="29" t="s">
        <v>18895</v>
      </c>
      <c r="E5660" s="31">
        <v>1140</v>
      </c>
      <c r="F5660" s="29" t="s">
        <v>18884</v>
      </c>
      <c r="G5660" t="s">
        <v>76</v>
      </c>
    </row>
    <row r="5661" spans="1:7" x14ac:dyDescent="0.25">
      <c r="A5661" s="29" t="s">
        <v>4212</v>
      </c>
      <c r="B5661" s="29" t="s">
        <v>4213</v>
      </c>
      <c r="C5661" s="82">
        <v>44249</v>
      </c>
      <c r="D5661" s="29" t="s">
        <v>18891</v>
      </c>
      <c r="E5661" s="31">
        <v>6041</v>
      </c>
      <c r="F5661" s="29" t="s">
        <v>18891</v>
      </c>
      <c r="G5661" t="s">
        <v>41</v>
      </c>
    </row>
    <row r="5662" spans="1:7" x14ac:dyDescent="0.25">
      <c r="A5662" s="29" t="s">
        <v>4216</v>
      </c>
      <c r="B5662" s="29" t="s">
        <v>4217</v>
      </c>
      <c r="C5662" s="82">
        <v>44250</v>
      </c>
      <c r="D5662" s="29" t="s">
        <v>18891</v>
      </c>
      <c r="E5662" s="31">
        <v>6238</v>
      </c>
      <c r="F5662" s="29" t="s">
        <v>18891</v>
      </c>
      <c r="G5662" t="s">
        <v>41</v>
      </c>
    </row>
    <row r="5663" spans="1:7" x14ac:dyDescent="0.25">
      <c r="A5663" s="29" t="s">
        <v>4220</v>
      </c>
      <c r="B5663" s="29" t="s">
        <v>4221</v>
      </c>
      <c r="C5663" s="82">
        <v>44246</v>
      </c>
      <c r="D5663" s="29" t="s">
        <v>18889</v>
      </c>
      <c r="E5663" s="31">
        <v>4721</v>
      </c>
      <c r="F5663" s="29" t="s">
        <v>18889</v>
      </c>
      <c r="G5663" t="s">
        <v>34</v>
      </c>
    </row>
    <row r="5664" spans="1:7" x14ac:dyDescent="0.25">
      <c r="A5664" s="29" t="s">
        <v>4224</v>
      </c>
      <c r="B5664" s="29" t="s">
        <v>4225</v>
      </c>
      <c r="C5664" s="82">
        <v>44246</v>
      </c>
      <c r="D5664" s="29" t="s">
        <v>18889</v>
      </c>
      <c r="E5664" s="31">
        <v>4721</v>
      </c>
      <c r="F5664" s="29" t="s">
        <v>18889</v>
      </c>
      <c r="G5664" t="s">
        <v>34</v>
      </c>
    </row>
    <row r="5665" spans="1:7" x14ac:dyDescent="0.25">
      <c r="A5665" s="29" t="s">
        <v>4226</v>
      </c>
      <c r="B5665" s="29" t="s">
        <v>4227</v>
      </c>
      <c r="C5665" s="82">
        <v>44249</v>
      </c>
      <c r="D5665" s="29" t="s">
        <v>18889</v>
      </c>
      <c r="E5665" s="31">
        <v>4700</v>
      </c>
      <c r="F5665" s="29" t="s">
        <v>18889</v>
      </c>
      <c r="G5665" t="s">
        <v>563</v>
      </c>
    </row>
    <row r="5666" spans="1:7" x14ac:dyDescent="0.25">
      <c r="A5666" s="29" t="s">
        <v>4230</v>
      </c>
      <c r="B5666" s="29" t="s">
        <v>4231</v>
      </c>
      <c r="C5666" s="82">
        <v>44228</v>
      </c>
      <c r="D5666" s="29" t="s">
        <v>18890</v>
      </c>
      <c r="E5666" s="31">
        <v>5576</v>
      </c>
      <c r="F5666" s="29" t="s">
        <v>18890</v>
      </c>
      <c r="G5666" t="s">
        <v>76</v>
      </c>
    </row>
    <row r="5667" spans="1:7" x14ac:dyDescent="0.25">
      <c r="A5667" s="29" t="s">
        <v>4233</v>
      </c>
      <c r="B5667" s="29" t="s">
        <v>4234</v>
      </c>
      <c r="C5667" s="82">
        <v>44236</v>
      </c>
      <c r="D5667" s="29" t="s">
        <v>18892</v>
      </c>
      <c r="E5667" s="31">
        <v>6640</v>
      </c>
      <c r="F5667" s="29" t="s">
        <v>18892</v>
      </c>
      <c r="G5667" t="s">
        <v>76</v>
      </c>
    </row>
    <row r="5668" spans="1:7" x14ac:dyDescent="0.25">
      <c r="A5668" s="29" t="s">
        <v>4236</v>
      </c>
      <c r="B5668" s="29" t="s">
        <v>4237</v>
      </c>
      <c r="C5668" s="82">
        <v>44237</v>
      </c>
      <c r="D5668" s="29" t="s">
        <v>18892</v>
      </c>
      <c r="E5668" s="31">
        <v>6920</v>
      </c>
      <c r="F5668" s="29" t="s">
        <v>18892</v>
      </c>
      <c r="G5668" t="s">
        <v>76</v>
      </c>
    </row>
    <row r="5669" spans="1:7" x14ac:dyDescent="0.25">
      <c r="A5669" s="29" t="s">
        <v>4239</v>
      </c>
      <c r="B5669" s="29" t="s">
        <v>4240</v>
      </c>
      <c r="C5669" s="82">
        <v>44235</v>
      </c>
      <c r="D5669" s="29" t="s">
        <v>18892</v>
      </c>
      <c r="E5669" s="31">
        <v>6890</v>
      </c>
      <c r="F5669" s="29" t="s">
        <v>18892</v>
      </c>
      <c r="G5669" t="s">
        <v>76</v>
      </c>
    </row>
    <row r="5670" spans="1:7" x14ac:dyDescent="0.25">
      <c r="A5670" s="29" t="s">
        <v>4243</v>
      </c>
      <c r="B5670" s="29" t="s">
        <v>4244</v>
      </c>
      <c r="C5670" s="82">
        <v>44232</v>
      </c>
      <c r="D5670" s="29" t="s">
        <v>18892</v>
      </c>
      <c r="E5670" s="31">
        <v>6840</v>
      </c>
      <c r="F5670" s="29" t="s">
        <v>18892</v>
      </c>
      <c r="G5670" t="s">
        <v>76</v>
      </c>
    </row>
    <row r="5671" spans="1:7" x14ac:dyDescent="0.25">
      <c r="A5671" s="29" t="s">
        <v>4247</v>
      </c>
      <c r="B5671" s="29" t="s">
        <v>4248</v>
      </c>
      <c r="C5671" s="82">
        <v>44232</v>
      </c>
      <c r="D5671" s="29" t="s">
        <v>18892</v>
      </c>
      <c r="E5671" s="31">
        <v>6840</v>
      </c>
      <c r="F5671" s="29" t="s">
        <v>18892</v>
      </c>
      <c r="G5671" t="s">
        <v>76</v>
      </c>
    </row>
    <row r="5672" spans="1:7" x14ac:dyDescent="0.25">
      <c r="A5672" s="29" t="s">
        <v>4249</v>
      </c>
      <c r="B5672" s="29" t="s">
        <v>4250</v>
      </c>
      <c r="C5672" s="82">
        <v>44235</v>
      </c>
      <c r="D5672" s="29" t="s">
        <v>18890</v>
      </c>
      <c r="E5672" s="31">
        <v>5575</v>
      </c>
      <c r="F5672" s="29" t="s">
        <v>18890</v>
      </c>
      <c r="G5672" t="s">
        <v>76</v>
      </c>
    </row>
    <row r="5673" spans="1:7" x14ac:dyDescent="0.25">
      <c r="A5673" s="29" t="s">
        <v>4251</v>
      </c>
      <c r="B5673" s="29" t="s">
        <v>4252</v>
      </c>
      <c r="C5673" s="82">
        <v>44232</v>
      </c>
      <c r="D5673" s="29" t="s">
        <v>18890</v>
      </c>
      <c r="E5673" s="31">
        <v>5575</v>
      </c>
      <c r="F5673" s="29" t="s">
        <v>18890</v>
      </c>
      <c r="G5673" t="s">
        <v>76</v>
      </c>
    </row>
    <row r="5674" spans="1:7" x14ac:dyDescent="0.25">
      <c r="A5674" s="29" t="s">
        <v>4253</v>
      </c>
      <c r="B5674" s="29" t="s">
        <v>4254</v>
      </c>
      <c r="C5674" s="82">
        <v>44237</v>
      </c>
      <c r="D5674" s="29" t="s">
        <v>18890</v>
      </c>
      <c r="E5674" s="31">
        <v>5530</v>
      </c>
      <c r="F5674" s="29" t="s">
        <v>18890</v>
      </c>
      <c r="G5674" t="s">
        <v>76</v>
      </c>
    </row>
    <row r="5675" spans="1:7" x14ac:dyDescent="0.25">
      <c r="A5675" s="29" t="s">
        <v>4257</v>
      </c>
      <c r="B5675" s="29" t="s">
        <v>4258</v>
      </c>
      <c r="C5675" s="82">
        <v>44235</v>
      </c>
      <c r="D5675" s="29" t="s">
        <v>18890</v>
      </c>
      <c r="E5675" s="31">
        <v>5555</v>
      </c>
      <c r="F5675" s="29" t="s">
        <v>18890</v>
      </c>
      <c r="G5675" t="s">
        <v>76</v>
      </c>
    </row>
    <row r="5676" spans="1:7" x14ac:dyDescent="0.25">
      <c r="A5676" s="29" t="s">
        <v>4261</v>
      </c>
      <c r="B5676" s="29" t="s">
        <v>4262</v>
      </c>
      <c r="C5676" s="82">
        <v>44252</v>
      </c>
      <c r="D5676" s="29" t="s">
        <v>18890</v>
      </c>
      <c r="E5676" s="31">
        <v>5575</v>
      </c>
      <c r="F5676" s="29" t="s">
        <v>18890</v>
      </c>
      <c r="G5676" t="s">
        <v>76</v>
      </c>
    </row>
    <row r="5677" spans="1:7" x14ac:dyDescent="0.25">
      <c r="A5677" s="29" t="s">
        <v>4263</v>
      </c>
      <c r="B5677" s="29" t="s">
        <v>4264</v>
      </c>
      <c r="C5677" s="82">
        <v>44230</v>
      </c>
      <c r="D5677" s="29" t="s">
        <v>18892</v>
      </c>
      <c r="E5677" s="31">
        <v>6880</v>
      </c>
      <c r="F5677" s="29" t="s">
        <v>18892</v>
      </c>
      <c r="G5677" t="s">
        <v>76</v>
      </c>
    </row>
    <row r="5678" spans="1:7" x14ac:dyDescent="0.25">
      <c r="A5678" s="29" t="s">
        <v>4265</v>
      </c>
      <c r="B5678" s="29" t="s">
        <v>4266</v>
      </c>
      <c r="C5678" s="82">
        <v>44251</v>
      </c>
      <c r="D5678" s="29" t="s">
        <v>18889</v>
      </c>
      <c r="E5678" s="31">
        <v>4420</v>
      </c>
      <c r="F5678" s="29" t="s">
        <v>18889</v>
      </c>
      <c r="G5678" t="s">
        <v>76</v>
      </c>
    </row>
    <row r="5679" spans="1:7" x14ac:dyDescent="0.25">
      <c r="A5679" s="29" t="s">
        <v>4268</v>
      </c>
      <c r="B5679" s="29" t="s">
        <v>4269</v>
      </c>
      <c r="C5679" s="82">
        <v>44251</v>
      </c>
      <c r="D5679" s="29" t="s">
        <v>18889</v>
      </c>
      <c r="E5679" s="31">
        <v>4420</v>
      </c>
      <c r="F5679" s="29" t="s">
        <v>18889</v>
      </c>
      <c r="G5679" t="s">
        <v>76</v>
      </c>
    </row>
    <row r="5680" spans="1:7" x14ac:dyDescent="0.25">
      <c r="A5680" s="29" t="s">
        <v>4271</v>
      </c>
      <c r="B5680" s="29" t="s">
        <v>4272</v>
      </c>
      <c r="C5680" s="82">
        <v>44251</v>
      </c>
      <c r="D5680" s="29" t="s">
        <v>18889</v>
      </c>
      <c r="E5680" s="31">
        <v>4684</v>
      </c>
      <c r="F5680" s="29" t="s">
        <v>18889</v>
      </c>
      <c r="G5680" t="s">
        <v>76</v>
      </c>
    </row>
    <row r="5681" spans="1:7" x14ac:dyDescent="0.25">
      <c r="A5681" s="29" t="s">
        <v>4275</v>
      </c>
      <c r="B5681" s="29" t="s">
        <v>4276</v>
      </c>
      <c r="C5681" s="82">
        <v>44251</v>
      </c>
      <c r="D5681" s="29" t="s">
        <v>18889</v>
      </c>
      <c r="E5681" s="31">
        <v>4121</v>
      </c>
      <c r="F5681" s="29" t="s">
        <v>18889</v>
      </c>
      <c r="G5681" t="s">
        <v>76</v>
      </c>
    </row>
    <row r="5682" spans="1:7" x14ac:dyDescent="0.25">
      <c r="A5682" s="29" t="s">
        <v>4278</v>
      </c>
      <c r="B5682" s="29" t="s">
        <v>4279</v>
      </c>
      <c r="C5682" s="82">
        <v>44251</v>
      </c>
      <c r="D5682" s="29" t="s">
        <v>18892</v>
      </c>
      <c r="E5682" s="31">
        <v>6723</v>
      </c>
      <c r="F5682" s="29" t="s">
        <v>18892</v>
      </c>
      <c r="G5682" t="s">
        <v>841</v>
      </c>
    </row>
    <row r="5683" spans="1:7" x14ac:dyDescent="0.25">
      <c r="A5683" s="29" t="s">
        <v>4282</v>
      </c>
      <c r="B5683" s="29" t="s">
        <v>4283</v>
      </c>
      <c r="C5683" s="82">
        <v>44251</v>
      </c>
      <c r="D5683" s="29" t="s">
        <v>18889</v>
      </c>
      <c r="E5683" s="31">
        <v>4600</v>
      </c>
      <c r="F5683" s="29" t="s">
        <v>18889</v>
      </c>
      <c r="G5683" t="s">
        <v>76</v>
      </c>
    </row>
    <row r="5684" spans="1:7" x14ac:dyDescent="0.25">
      <c r="A5684" s="29" t="s">
        <v>4284</v>
      </c>
      <c r="B5684" s="29" t="s">
        <v>4285</v>
      </c>
      <c r="C5684" s="82">
        <v>44253</v>
      </c>
      <c r="D5684" s="29" t="s">
        <v>18889</v>
      </c>
      <c r="E5684" s="31">
        <v>4821</v>
      </c>
      <c r="F5684" s="29" t="s">
        <v>18889</v>
      </c>
      <c r="G5684" t="s">
        <v>563</v>
      </c>
    </row>
    <row r="5685" spans="1:7" x14ac:dyDescent="0.25">
      <c r="A5685" s="29" t="s">
        <v>4287</v>
      </c>
      <c r="B5685" s="29" t="s">
        <v>4288</v>
      </c>
      <c r="C5685" s="82">
        <v>44253</v>
      </c>
      <c r="D5685" s="29" t="s">
        <v>18889</v>
      </c>
      <c r="E5685" s="31">
        <v>4420</v>
      </c>
      <c r="F5685" s="29" t="s">
        <v>18889</v>
      </c>
      <c r="G5685" t="s">
        <v>76</v>
      </c>
    </row>
    <row r="5686" spans="1:7" x14ac:dyDescent="0.25">
      <c r="A5686" s="29" t="s">
        <v>4290</v>
      </c>
      <c r="B5686" s="29" t="s">
        <v>4291</v>
      </c>
      <c r="C5686" s="82">
        <v>44253</v>
      </c>
      <c r="D5686" s="29" t="s">
        <v>18889</v>
      </c>
      <c r="E5686" s="31">
        <v>4040</v>
      </c>
      <c r="F5686" s="29" t="s">
        <v>18889</v>
      </c>
      <c r="G5686" t="s">
        <v>76</v>
      </c>
    </row>
    <row r="5687" spans="1:7" x14ac:dyDescent="0.25">
      <c r="A5687" s="29" t="s">
        <v>4292</v>
      </c>
      <c r="B5687" s="29" t="s">
        <v>4293</v>
      </c>
      <c r="C5687" s="82">
        <v>44253</v>
      </c>
      <c r="D5687" s="29" t="s">
        <v>18889</v>
      </c>
      <c r="E5687" s="31">
        <v>4654</v>
      </c>
      <c r="F5687" s="29" t="s">
        <v>18889</v>
      </c>
      <c r="G5687" t="s">
        <v>563</v>
      </c>
    </row>
    <row r="5688" spans="1:7" x14ac:dyDescent="0.25">
      <c r="A5688" s="29" t="s">
        <v>4295</v>
      </c>
      <c r="B5688" s="29" t="s">
        <v>4296</v>
      </c>
      <c r="C5688" s="82">
        <v>44253</v>
      </c>
      <c r="D5688" s="29" t="s">
        <v>18889</v>
      </c>
      <c r="E5688" s="31">
        <v>4845</v>
      </c>
      <c r="F5688" s="29" t="s">
        <v>18889</v>
      </c>
      <c r="G5688" t="s">
        <v>563</v>
      </c>
    </row>
    <row r="5689" spans="1:7" x14ac:dyDescent="0.25">
      <c r="A5689" s="29" t="s">
        <v>4298</v>
      </c>
      <c r="B5689" s="29" t="s">
        <v>4299</v>
      </c>
      <c r="C5689" s="82">
        <v>44253</v>
      </c>
      <c r="D5689" s="29" t="s">
        <v>18889</v>
      </c>
      <c r="E5689" s="31">
        <v>4800</v>
      </c>
      <c r="F5689" s="29" t="s">
        <v>18889</v>
      </c>
      <c r="G5689" t="s">
        <v>563</v>
      </c>
    </row>
    <row r="5690" spans="1:7" x14ac:dyDescent="0.25">
      <c r="A5690" s="29" t="s">
        <v>4301</v>
      </c>
      <c r="B5690" s="29" t="s">
        <v>4302</v>
      </c>
      <c r="C5690" s="82">
        <v>44253</v>
      </c>
      <c r="D5690" s="29" t="s">
        <v>18889</v>
      </c>
      <c r="E5690" s="31">
        <v>4890</v>
      </c>
      <c r="F5690" s="29" t="s">
        <v>18889</v>
      </c>
      <c r="G5690" t="s">
        <v>563</v>
      </c>
    </row>
    <row r="5691" spans="1:7" x14ac:dyDescent="0.25">
      <c r="A5691" s="29" t="s">
        <v>4305</v>
      </c>
      <c r="B5691" s="29" t="s">
        <v>4306</v>
      </c>
      <c r="C5691" s="82">
        <v>44253</v>
      </c>
      <c r="D5691" s="29" t="s">
        <v>18889</v>
      </c>
      <c r="E5691" s="31">
        <v>4620</v>
      </c>
      <c r="F5691" s="29" t="s">
        <v>18889</v>
      </c>
      <c r="G5691" t="s">
        <v>563</v>
      </c>
    </row>
    <row r="5692" spans="1:7" x14ac:dyDescent="0.25">
      <c r="A5692" s="29" t="s">
        <v>4308</v>
      </c>
      <c r="B5692" s="29" t="s">
        <v>4309</v>
      </c>
      <c r="C5692" s="82">
        <v>44253</v>
      </c>
      <c r="D5692" s="29" t="s">
        <v>18889</v>
      </c>
      <c r="E5692" s="31">
        <v>4600</v>
      </c>
      <c r="F5692" s="29" t="s">
        <v>18889</v>
      </c>
      <c r="G5692" t="s">
        <v>76</v>
      </c>
    </row>
    <row r="5693" spans="1:7" x14ac:dyDescent="0.25">
      <c r="A5693" s="29" t="s">
        <v>4310</v>
      </c>
      <c r="B5693" s="29" t="s">
        <v>4311</v>
      </c>
      <c r="C5693" s="82">
        <v>44253</v>
      </c>
      <c r="D5693" s="29" t="s">
        <v>18889</v>
      </c>
      <c r="E5693" s="31">
        <v>4890</v>
      </c>
      <c r="F5693" s="29" t="s">
        <v>18889</v>
      </c>
      <c r="G5693" t="s">
        <v>563</v>
      </c>
    </row>
    <row r="5694" spans="1:7" x14ac:dyDescent="0.25">
      <c r="A5694" s="29" t="s">
        <v>4312</v>
      </c>
      <c r="B5694" s="29" t="s">
        <v>4313</v>
      </c>
      <c r="C5694" s="82">
        <v>44253</v>
      </c>
      <c r="D5694" s="29" t="s">
        <v>18889</v>
      </c>
      <c r="E5694" s="31">
        <v>4800</v>
      </c>
      <c r="F5694" s="29" t="s">
        <v>18889</v>
      </c>
      <c r="G5694" t="s">
        <v>563</v>
      </c>
    </row>
    <row r="5695" spans="1:7" x14ac:dyDescent="0.25">
      <c r="A5695" s="29" t="s">
        <v>4314</v>
      </c>
      <c r="B5695" s="29" t="s">
        <v>4315</v>
      </c>
      <c r="C5695" s="82">
        <v>44253</v>
      </c>
      <c r="D5695" s="29" t="s">
        <v>18889</v>
      </c>
      <c r="E5695" s="31">
        <v>4877</v>
      </c>
      <c r="F5695" s="29" t="s">
        <v>18889</v>
      </c>
      <c r="G5695" t="s">
        <v>563</v>
      </c>
    </row>
    <row r="5696" spans="1:7" x14ac:dyDescent="0.25">
      <c r="A5696" s="29" t="s">
        <v>4317</v>
      </c>
      <c r="B5696" s="29" t="s">
        <v>4318</v>
      </c>
      <c r="C5696" s="82">
        <v>44254</v>
      </c>
      <c r="D5696" s="29" t="s">
        <v>18889</v>
      </c>
      <c r="E5696" s="31">
        <v>4460</v>
      </c>
      <c r="F5696" s="29" t="s">
        <v>18889</v>
      </c>
      <c r="G5696" t="s">
        <v>76</v>
      </c>
    </row>
    <row r="5697" spans="1:7" x14ac:dyDescent="0.25">
      <c r="A5697" s="29" t="s">
        <v>4319</v>
      </c>
      <c r="B5697" s="29" t="s">
        <v>4320</v>
      </c>
      <c r="C5697" s="82">
        <v>44254</v>
      </c>
      <c r="D5697" s="29" t="s">
        <v>18889</v>
      </c>
      <c r="E5697" s="31">
        <v>4020</v>
      </c>
      <c r="F5697" s="29" t="s">
        <v>18889</v>
      </c>
      <c r="G5697" t="s">
        <v>687</v>
      </c>
    </row>
    <row r="5698" spans="1:7" x14ac:dyDescent="0.25">
      <c r="A5698" s="29" t="s">
        <v>4321</v>
      </c>
      <c r="B5698" s="29" t="s">
        <v>4322</v>
      </c>
      <c r="C5698" s="82">
        <v>44254</v>
      </c>
      <c r="D5698" s="29" t="s">
        <v>18889</v>
      </c>
      <c r="E5698" s="31">
        <v>4140</v>
      </c>
      <c r="F5698" s="29" t="s">
        <v>18889</v>
      </c>
      <c r="G5698" t="s">
        <v>76</v>
      </c>
    </row>
    <row r="5699" spans="1:7" x14ac:dyDescent="0.25">
      <c r="A5699" s="29" t="s">
        <v>4323</v>
      </c>
      <c r="B5699" s="29" t="s">
        <v>4324</v>
      </c>
      <c r="C5699" s="82">
        <v>44249</v>
      </c>
      <c r="D5699" s="29" t="s">
        <v>18889</v>
      </c>
      <c r="E5699" s="31">
        <v>4900</v>
      </c>
      <c r="F5699" s="29" t="s">
        <v>18889</v>
      </c>
      <c r="G5699" t="s">
        <v>76</v>
      </c>
    </row>
    <row r="5700" spans="1:7" x14ac:dyDescent="0.25">
      <c r="A5700" s="29" t="s">
        <v>4326</v>
      </c>
      <c r="B5700" s="29" t="s">
        <v>4327</v>
      </c>
      <c r="C5700" s="82">
        <v>44249</v>
      </c>
      <c r="D5700" s="29" t="s">
        <v>18885</v>
      </c>
      <c r="E5700" s="31">
        <v>1420</v>
      </c>
      <c r="F5700" s="29" t="s">
        <v>18885</v>
      </c>
      <c r="G5700" s="28" t="s">
        <v>905</v>
      </c>
    </row>
    <row r="5701" spans="1:7" x14ac:dyDescent="0.25">
      <c r="A5701" s="29" t="s">
        <v>4330</v>
      </c>
      <c r="B5701" s="29" t="s">
        <v>4331</v>
      </c>
      <c r="C5701" s="82">
        <v>44249</v>
      </c>
      <c r="D5701" s="29" t="s">
        <v>18895</v>
      </c>
      <c r="E5701" s="31">
        <v>1200</v>
      </c>
      <c r="F5701" s="29" t="s">
        <v>18884</v>
      </c>
      <c r="G5701" t="s">
        <v>76</v>
      </c>
    </row>
    <row r="5702" spans="1:7" x14ac:dyDescent="0.25">
      <c r="A5702" s="29" t="s">
        <v>4333</v>
      </c>
      <c r="B5702" s="29" t="s">
        <v>4334</v>
      </c>
      <c r="C5702" s="82">
        <v>44249</v>
      </c>
      <c r="D5702" s="29" t="s">
        <v>18895</v>
      </c>
      <c r="E5702" s="31">
        <v>1080</v>
      </c>
      <c r="F5702" s="29" t="s">
        <v>18884</v>
      </c>
      <c r="G5702" t="s">
        <v>34</v>
      </c>
    </row>
    <row r="5703" spans="1:7" x14ac:dyDescent="0.25">
      <c r="A5703" s="29" t="s">
        <v>4336</v>
      </c>
      <c r="B5703" s="29" t="s">
        <v>4337</v>
      </c>
      <c r="C5703" s="82">
        <v>44249</v>
      </c>
      <c r="D5703" s="29" t="s">
        <v>18885</v>
      </c>
      <c r="E5703" s="31">
        <v>1315</v>
      </c>
      <c r="F5703" s="29" t="s">
        <v>18885</v>
      </c>
      <c r="G5703" t="s">
        <v>76</v>
      </c>
    </row>
    <row r="5704" spans="1:7" x14ac:dyDescent="0.25">
      <c r="A5704" s="29" t="s">
        <v>4339</v>
      </c>
      <c r="B5704" s="29" t="s">
        <v>4340</v>
      </c>
      <c r="C5704" s="82">
        <v>44249</v>
      </c>
      <c r="D5704" s="29" t="s">
        <v>18895</v>
      </c>
      <c r="E5704" s="31">
        <v>1082</v>
      </c>
      <c r="F5704" s="29" t="s">
        <v>18884</v>
      </c>
      <c r="G5704" t="s">
        <v>76</v>
      </c>
    </row>
    <row r="5705" spans="1:7" x14ac:dyDescent="0.25">
      <c r="A5705" s="29" t="s">
        <v>4342</v>
      </c>
      <c r="B5705" s="29" t="s">
        <v>4343</v>
      </c>
      <c r="C5705" s="82">
        <v>44249</v>
      </c>
      <c r="D5705" s="29" t="s">
        <v>18894</v>
      </c>
      <c r="E5705" s="31">
        <v>9470</v>
      </c>
      <c r="F5705" s="29" t="s">
        <v>18894</v>
      </c>
      <c r="G5705" t="s">
        <v>522</v>
      </c>
    </row>
    <row r="5706" spans="1:7" x14ac:dyDescent="0.25">
      <c r="A5706" s="29" t="s">
        <v>4345</v>
      </c>
      <c r="B5706" s="29" t="s">
        <v>4346</v>
      </c>
      <c r="C5706" s="82">
        <v>44249</v>
      </c>
      <c r="D5706" s="29" t="s">
        <v>18889</v>
      </c>
      <c r="E5706" s="31">
        <v>4420</v>
      </c>
      <c r="F5706" s="29" t="s">
        <v>18889</v>
      </c>
      <c r="G5706" t="s">
        <v>41</v>
      </c>
    </row>
    <row r="5707" spans="1:7" x14ac:dyDescent="0.25">
      <c r="A5707" s="29" t="s">
        <v>4347</v>
      </c>
      <c r="B5707" s="29" t="s">
        <v>4348</v>
      </c>
      <c r="C5707" s="82">
        <v>44249</v>
      </c>
      <c r="D5707" s="29" t="s">
        <v>18895</v>
      </c>
      <c r="E5707" s="31">
        <v>1080</v>
      </c>
      <c r="F5707" s="29" t="s">
        <v>18884</v>
      </c>
      <c r="G5707" t="s">
        <v>76</v>
      </c>
    </row>
    <row r="5708" spans="1:7" x14ac:dyDescent="0.25">
      <c r="A5708" s="29" t="s">
        <v>4352</v>
      </c>
      <c r="B5708" s="29" t="s">
        <v>4353</v>
      </c>
      <c r="C5708" s="82">
        <v>44249</v>
      </c>
      <c r="D5708" s="29" t="s">
        <v>18891</v>
      </c>
      <c r="E5708" s="31">
        <v>6182</v>
      </c>
      <c r="F5708" s="29" t="s">
        <v>18891</v>
      </c>
      <c r="G5708" t="s">
        <v>221</v>
      </c>
    </row>
    <row r="5709" spans="1:7" x14ac:dyDescent="0.25">
      <c r="A5709" s="29" t="s">
        <v>4356</v>
      </c>
      <c r="B5709" s="29" t="s">
        <v>4357</v>
      </c>
      <c r="C5709" s="82">
        <v>44249</v>
      </c>
      <c r="D5709" s="29" t="s">
        <v>18889</v>
      </c>
      <c r="E5709" s="31">
        <v>4910</v>
      </c>
      <c r="F5709" s="29" t="s">
        <v>18889</v>
      </c>
      <c r="G5709" t="s">
        <v>76</v>
      </c>
    </row>
    <row r="5710" spans="1:7" x14ac:dyDescent="0.25">
      <c r="A5710" s="29" t="s">
        <v>4359</v>
      </c>
      <c r="B5710" s="29" t="s">
        <v>4360</v>
      </c>
      <c r="C5710" s="82">
        <v>44249</v>
      </c>
      <c r="D5710" s="29" t="s">
        <v>18895</v>
      </c>
      <c r="E5710" s="31">
        <v>1030</v>
      </c>
      <c r="F5710" s="29" t="s">
        <v>18884</v>
      </c>
      <c r="G5710" t="s">
        <v>490</v>
      </c>
    </row>
    <row r="5711" spans="1:7" x14ac:dyDescent="0.25">
      <c r="A5711" s="29" t="s">
        <v>4361</v>
      </c>
      <c r="B5711" s="29" t="s">
        <v>4362</v>
      </c>
      <c r="C5711" s="82">
        <v>44249</v>
      </c>
      <c r="D5711" s="29" t="s">
        <v>18895</v>
      </c>
      <c r="E5711" s="31">
        <v>1070</v>
      </c>
      <c r="F5711" s="29" t="s">
        <v>18884</v>
      </c>
      <c r="G5711" t="s">
        <v>76</v>
      </c>
    </row>
    <row r="5712" spans="1:7" x14ac:dyDescent="0.25">
      <c r="A5712" s="29" t="s">
        <v>4364</v>
      </c>
      <c r="B5712" s="29" t="s">
        <v>4365</v>
      </c>
      <c r="C5712" s="82">
        <v>44249</v>
      </c>
      <c r="D5712" s="29" t="s">
        <v>18886</v>
      </c>
      <c r="E5712" s="31">
        <v>1731</v>
      </c>
      <c r="F5712" s="29" t="s">
        <v>18886</v>
      </c>
      <c r="G5712" t="s">
        <v>76</v>
      </c>
    </row>
    <row r="5713" spans="1:7" x14ac:dyDescent="0.25">
      <c r="A5713" s="29" t="s">
        <v>4368</v>
      </c>
      <c r="B5713" s="29" t="s">
        <v>4369</v>
      </c>
      <c r="C5713" s="82">
        <v>44249</v>
      </c>
      <c r="D5713" s="29" t="s">
        <v>18891</v>
      </c>
      <c r="E5713" s="31">
        <v>7080</v>
      </c>
      <c r="F5713" s="29" t="s">
        <v>18891</v>
      </c>
      <c r="G5713" t="s">
        <v>490</v>
      </c>
    </row>
    <row r="5714" spans="1:7" x14ac:dyDescent="0.25">
      <c r="A5714" s="29" t="s">
        <v>4372</v>
      </c>
      <c r="B5714" s="29" t="s">
        <v>4373</v>
      </c>
      <c r="C5714" s="82">
        <v>44249</v>
      </c>
      <c r="D5714" s="29" t="s">
        <v>18891</v>
      </c>
      <c r="E5714" s="31">
        <v>6280</v>
      </c>
      <c r="F5714" s="29" t="s">
        <v>18891</v>
      </c>
      <c r="G5714" t="s">
        <v>76</v>
      </c>
    </row>
    <row r="5715" spans="1:7" x14ac:dyDescent="0.25">
      <c r="A5715" s="29" t="s">
        <v>4376</v>
      </c>
      <c r="B5715" s="29" t="s">
        <v>4377</v>
      </c>
      <c r="C5715" s="82">
        <v>44249</v>
      </c>
      <c r="D5715" s="29" t="s">
        <v>18891</v>
      </c>
      <c r="E5715" s="31">
        <v>7022</v>
      </c>
      <c r="F5715" s="29" t="s">
        <v>18891</v>
      </c>
      <c r="G5715" t="s">
        <v>41</v>
      </c>
    </row>
    <row r="5716" spans="1:7" x14ac:dyDescent="0.25">
      <c r="A5716" s="29" t="s">
        <v>4380</v>
      </c>
      <c r="B5716" s="29" t="s">
        <v>4381</v>
      </c>
      <c r="C5716" s="82">
        <v>44249</v>
      </c>
      <c r="D5716" s="29" t="s">
        <v>18889</v>
      </c>
      <c r="E5716" s="31">
        <v>4260</v>
      </c>
      <c r="F5716" s="29" t="s">
        <v>18889</v>
      </c>
      <c r="G5716" t="s">
        <v>76</v>
      </c>
    </row>
    <row r="5717" spans="1:7" x14ac:dyDescent="0.25">
      <c r="A5717" s="29" t="s">
        <v>4384</v>
      </c>
      <c r="B5717" s="29" t="s">
        <v>4385</v>
      </c>
      <c r="C5717" s="82">
        <v>44249</v>
      </c>
      <c r="D5717" s="29" t="s">
        <v>18889</v>
      </c>
      <c r="E5717" s="31">
        <v>4670</v>
      </c>
      <c r="F5717" s="29" t="s">
        <v>18889</v>
      </c>
      <c r="G5717" t="s">
        <v>4387</v>
      </c>
    </row>
    <row r="5718" spans="1:7" x14ac:dyDescent="0.25">
      <c r="A5718" s="29" t="s">
        <v>7217</v>
      </c>
      <c r="B5718" s="29" t="s">
        <v>7218</v>
      </c>
      <c r="C5718" s="82">
        <v>44249</v>
      </c>
      <c r="D5718" s="29" t="s">
        <v>18889</v>
      </c>
      <c r="E5718" s="31">
        <v>4020</v>
      </c>
      <c r="F5718" s="29" t="s">
        <v>18889</v>
      </c>
      <c r="G5718" t="s">
        <v>76</v>
      </c>
    </row>
    <row r="5719" spans="1:7" x14ac:dyDescent="0.25">
      <c r="A5719" s="29" t="s">
        <v>7219</v>
      </c>
      <c r="B5719" s="29" t="s">
        <v>7220</v>
      </c>
      <c r="C5719" s="82">
        <v>44249</v>
      </c>
      <c r="D5719" s="29" t="s">
        <v>18895</v>
      </c>
      <c r="E5719" s="31">
        <v>1030</v>
      </c>
      <c r="F5719" s="29" t="s">
        <v>18884</v>
      </c>
      <c r="G5719" t="s">
        <v>76</v>
      </c>
    </row>
    <row r="5720" spans="1:7" x14ac:dyDescent="0.25">
      <c r="A5720" s="29" t="s">
        <v>7221</v>
      </c>
      <c r="B5720" s="29" t="s">
        <v>7222</v>
      </c>
      <c r="C5720" s="82">
        <v>44248</v>
      </c>
      <c r="D5720" s="29" t="s">
        <v>18895</v>
      </c>
      <c r="E5720" s="31">
        <v>1170</v>
      </c>
      <c r="F5720" s="29" t="s">
        <v>18884</v>
      </c>
      <c r="G5720" t="s">
        <v>41</v>
      </c>
    </row>
    <row r="5721" spans="1:7" x14ac:dyDescent="0.25">
      <c r="A5721" s="29" t="s">
        <v>7228</v>
      </c>
      <c r="B5721" s="29" t="s">
        <v>7229</v>
      </c>
      <c r="C5721" s="82">
        <v>44249</v>
      </c>
      <c r="D5721" s="29" t="s">
        <v>18889</v>
      </c>
      <c r="E5721" s="31">
        <v>4040</v>
      </c>
      <c r="F5721" s="29" t="s">
        <v>18889</v>
      </c>
      <c r="G5721" t="s">
        <v>76</v>
      </c>
    </row>
    <row r="5722" spans="1:7" x14ac:dyDescent="0.25">
      <c r="A5722" s="29" t="s">
        <v>7230</v>
      </c>
      <c r="B5722" s="29" t="s">
        <v>7231</v>
      </c>
      <c r="C5722" s="82">
        <v>44250</v>
      </c>
      <c r="D5722" s="29" t="s">
        <v>18889</v>
      </c>
      <c r="E5722" s="31">
        <v>4100</v>
      </c>
      <c r="F5722" s="29" t="s">
        <v>18889</v>
      </c>
      <c r="G5722" t="s">
        <v>25</v>
      </c>
    </row>
    <row r="5723" spans="1:7" x14ac:dyDescent="0.25">
      <c r="A5723" s="29" t="s">
        <v>7232</v>
      </c>
      <c r="B5723" s="29" t="s">
        <v>7233</v>
      </c>
      <c r="C5723" s="82">
        <v>44249</v>
      </c>
      <c r="D5723" s="29" t="s">
        <v>18889</v>
      </c>
      <c r="E5723" s="31">
        <v>4170</v>
      </c>
      <c r="F5723" s="29" t="s">
        <v>18889</v>
      </c>
      <c r="G5723" t="s">
        <v>76</v>
      </c>
    </row>
    <row r="5724" spans="1:7" x14ac:dyDescent="0.25">
      <c r="A5724" s="29" t="s">
        <v>7235</v>
      </c>
      <c r="B5724" s="29" t="s">
        <v>7236</v>
      </c>
      <c r="C5724" s="82">
        <v>44249</v>
      </c>
      <c r="D5724" s="29" t="s">
        <v>18889</v>
      </c>
      <c r="E5724" s="31">
        <v>4590</v>
      </c>
      <c r="F5724" s="29" t="s">
        <v>18889</v>
      </c>
      <c r="G5724" t="s">
        <v>563</v>
      </c>
    </row>
    <row r="5725" spans="1:7" x14ac:dyDescent="0.25">
      <c r="A5725" s="29" t="s">
        <v>7238</v>
      </c>
      <c r="B5725" s="29" t="s">
        <v>7239</v>
      </c>
      <c r="C5725" s="82">
        <v>44250</v>
      </c>
      <c r="D5725" s="29" t="s">
        <v>18890</v>
      </c>
      <c r="E5725" s="31">
        <v>5797</v>
      </c>
      <c r="F5725" s="29" t="s">
        <v>18890</v>
      </c>
      <c r="G5725" t="s">
        <v>76</v>
      </c>
    </row>
    <row r="5726" spans="1:7" x14ac:dyDescent="0.25">
      <c r="A5726" s="29" t="s">
        <v>7242</v>
      </c>
      <c r="B5726" s="29" t="s">
        <v>7243</v>
      </c>
      <c r="C5726" s="82">
        <v>44250</v>
      </c>
      <c r="D5726" s="29" t="s">
        <v>18889</v>
      </c>
      <c r="E5726" s="31">
        <v>4020</v>
      </c>
      <c r="F5726" s="29" t="s">
        <v>18889</v>
      </c>
      <c r="G5726" t="s">
        <v>76</v>
      </c>
    </row>
    <row r="5727" spans="1:7" x14ac:dyDescent="0.25">
      <c r="A5727" s="29" t="s">
        <v>7244</v>
      </c>
      <c r="B5727" s="29" t="s">
        <v>7245</v>
      </c>
      <c r="C5727" s="82">
        <v>44251</v>
      </c>
      <c r="D5727" s="29" t="s">
        <v>18889</v>
      </c>
      <c r="E5727" s="31">
        <v>4520</v>
      </c>
      <c r="F5727" s="29" t="s">
        <v>18889</v>
      </c>
      <c r="G5727" t="s">
        <v>392</v>
      </c>
    </row>
    <row r="5728" spans="1:7" x14ac:dyDescent="0.25">
      <c r="A5728" s="29" t="s">
        <v>7246</v>
      </c>
      <c r="B5728" s="29" t="s">
        <v>7247</v>
      </c>
      <c r="C5728" s="82">
        <v>44252</v>
      </c>
      <c r="D5728" s="29" t="s">
        <v>18889</v>
      </c>
      <c r="E5728" s="31">
        <v>4122</v>
      </c>
      <c r="F5728" s="29" t="s">
        <v>18889</v>
      </c>
      <c r="G5728" t="s">
        <v>25</v>
      </c>
    </row>
    <row r="5729" spans="1:7" x14ac:dyDescent="0.25">
      <c r="A5729" s="29" t="s">
        <v>7249</v>
      </c>
      <c r="B5729" s="29" t="s">
        <v>7250</v>
      </c>
      <c r="C5729" s="82">
        <v>44252</v>
      </c>
      <c r="D5729" s="29" t="s">
        <v>18889</v>
      </c>
      <c r="E5729" s="31">
        <v>4600</v>
      </c>
      <c r="F5729" s="29" t="s">
        <v>18889</v>
      </c>
      <c r="G5729" t="s">
        <v>76</v>
      </c>
    </row>
    <row r="5730" spans="1:7" x14ac:dyDescent="0.25">
      <c r="A5730" s="29" t="s">
        <v>7252</v>
      </c>
      <c r="B5730" s="29" t="s">
        <v>7253</v>
      </c>
      <c r="C5730" s="82">
        <v>44252</v>
      </c>
      <c r="D5730" s="29" t="s">
        <v>18889</v>
      </c>
      <c r="E5730" s="31">
        <v>4140</v>
      </c>
      <c r="F5730" s="29" t="s">
        <v>18889</v>
      </c>
      <c r="G5730" t="s">
        <v>221</v>
      </c>
    </row>
    <row r="5731" spans="1:7" x14ac:dyDescent="0.25">
      <c r="A5731" s="29" t="s">
        <v>7255</v>
      </c>
      <c r="B5731" s="29" t="s">
        <v>7256</v>
      </c>
      <c r="C5731" s="82">
        <v>44252</v>
      </c>
      <c r="D5731" s="29" t="s">
        <v>18889</v>
      </c>
      <c r="E5731" s="31">
        <v>4610</v>
      </c>
      <c r="F5731" s="29" t="s">
        <v>18889</v>
      </c>
      <c r="G5731" t="s">
        <v>76</v>
      </c>
    </row>
    <row r="5732" spans="1:7" x14ac:dyDescent="0.25">
      <c r="A5732" s="29" t="s">
        <v>7257</v>
      </c>
      <c r="B5732" s="29" t="s">
        <v>7258</v>
      </c>
      <c r="C5732" s="82">
        <v>44252</v>
      </c>
      <c r="D5732" s="29" t="s">
        <v>18892</v>
      </c>
      <c r="E5732" s="31">
        <v>6600</v>
      </c>
      <c r="F5732" s="29" t="s">
        <v>18892</v>
      </c>
      <c r="G5732" t="s">
        <v>25</v>
      </c>
    </row>
    <row r="5733" spans="1:7" x14ac:dyDescent="0.25">
      <c r="A5733" s="29" t="s">
        <v>7259</v>
      </c>
      <c r="B5733" s="29" t="s">
        <v>7260</v>
      </c>
      <c r="C5733" s="82">
        <v>44253</v>
      </c>
      <c r="D5733" s="29" t="s">
        <v>18889</v>
      </c>
      <c r="E5733" s="31">
        <v>4701</v>
      </c>
      <c r="F5733" s="29" t="s">
        <v>18889</v>
      </c>
      <c r="G5733" t="s">
        <v>76</v>
      </c>
    </row>
    <row r="5734" spans="1:7" x14ac:dyDescent="0.25">
      <c r="A5734" s="29" t="s">
        <v>7261</v>
      </c>
      <c r="B5734" s="29" t="s">
        <v>7262</v>
      </c>
      <c r="C5734" s="82">
        <v>44250</v>
      </c>
      <c r="D5734" s="29" t="s">
        <v>18895</v>
      </c>
      <c r="E5734" s="31">
        <v>1070</v>
      </c>
      <c r="F5734" s="29" t="s">
        <v>18884</v>
      </c>
      <c r="G5734" t="s">
        <v>6279</v>
      </c>
    </row>
    <row r="5735" spans="1:7" x14ac:dyDescent="0.25">
      <c r="A5735" s="29" t="s">
        <v>7264</v>
      </c>
      <c r="B5735" s="29" t="s">
        <v>7265</v>
      </c>
      <c r="C5735" s="82">
        <v>44250</v>
      </c>
      <c r="D5735" s="29" t="s">
        <v>18895</v>
      </c>
      <c r="E5735" s="31">
        <v>1030</v>
      </c>
      <c r="F5735" s="29" t="s">
        <v>18884</v>
      </c>
      <c r="G5735" t="s">
        <v>76</v>
      </c>
    </row>
    <row r="5736" spans="1:7" x14ac:dyDescent="0.25">
      <c r="A5736" s="29" t="s">
        <v>7267</v>
      </c>
      <c r="B5736" s="29" t="s">
        <v>7268</v>
      </c>
      <c r="C5736" s="82">
        <v>44250</v>
      </c>
      <c r="D5736" s="29" t="s">
        <v>18895</v>
      </c>
      <c r="E5736" s="31">
        <v>1180</v>
      </c>
      <c r="F5736" s="29" t="s">
        <v>18884</v>
      </c>
      <c r="G5736" t="s">
        <v>221</v>
      </c>
    </row>
    <row r="5737" spans="1:7" x14ac:dyDescent="0.25">
      <c r="A5737" s="29" t="s">
        <v>7270</v>
      </c>
      <c r="B5737" s="29" t="s">
        <v>7271</v>
      </c>
      <c r="C5737" s="82">
        <v>44250</v>
      </c>
      <c r="D5737" s="29" t="s">
        <v>18895</v>
      </c>
      <c r="E5737" s="31">
        <v>1030</v>
      </c>
      <c r="F5737" s="29" t="s">
        <v>18884</v>
      </c>
      <c r="G5737" t="s">
        <v>76</v>
      </c>
    </row>
    <row r="5738" spans="1:7" x14ac:dyDescent="0.25">
      <c r="A5738" s="29" t="s">
        <v>7272</v>
      </c>
      <c r="B5738" s="29" t="s">
        <v>7273</v>
      </c>
      <c r="C5738" s="82">
        <v>44250</v>
      </c>
      <c r="D5738" s="29" t="s">
        <v>18886</v>
      </c>
      <c r="E5738" s="31">
        <v>1800</v>
      </c>
      <c r="F5738" s="29" t="s">
        <v>18886</v>
      </c>
      <c r="G5738" t="s">
        <v>490</v>
      </c>
    </row>
    <row r="5739" spans="1:7" x14ac:dyDescent="0.25">
      <c r="A5739" s="29" t="s">
        <v>7275</v>
      </c>
      <c r="B5739" s="29" t="s">
        <v>7276</v>
      </c>
      <c r="C5739" s="82">
        <v>44250</v>
      </c>
      <c r="D5739" s="29" t="s">
        <v>18891</v>
      </c>
      <c r="E5739" s="31">
        <v>7140</v>
      </c>
      <c r="F5739" s="29" t="s">
        <v>18891</v>
      </c>
      <c r="G5739" t="s">
        <v>76</v>
      </c>
    </row>
    <row r="5740" spans="1:7" x14ac:dyDescent="0.25">
      <c r="A5740" s="29" t="s">
        <v>7277</v>
      </c>
      <c r="B5740" s="29" t="s">
        <v>7278</v>
      </c>
      <c r="C5740" s="82">
        <v>44250</v>
      </c>
      <c r="D5740" s="29" t="s">
        <v>18891</v>
      </c>
      <c r="E5740" s="31">
        <v>7331</v>
      </c>
      <c r="F5740" s="29" t="s">
        <v>18891</v>
      </c>
      <c r="G5740" t="s">
        <v>41</v>
      </c>
    </row>
    <row r="5741" spans="1:7" x14ac:dyDescent="0.25">
      <c r="A5741" s="29" t="s">
        <v>7279</v>
      </c>
      <c r="B5741" s="29" t="s">
        <v>7280</v>
      </c>
      <c r="C5741" s="82">
        <v>44250</v>
      </c>
      <c r="D5741" s="29" t="s">
        <v>18889</v>
      </c>
      <c r="E5741" s="31">
        <v>4680</v>
      </c>
      <c r="F5741" s="29" t="s">
        <v>18889</v>
      </c>
      <c r="G5741" t="s">
        <v>76</v>
      </c>
    </row>
    <row r="5742" spans="1:7" x14ac:dyDescent="0.25">
      <c r="A5742" s="29" t="s">
        <v>7281</v>
      </c>
      <c r="B5742" s="29" t="s">
        <v>7282</v>
      </c>
      <c r="C5742" s="82">
        <v>44250</v>
      </c>
      <c r="D5742" s="29" t="s">
        <v>18885</v>
      </c>
      <c r="E5742" s="31">
        <v>1420</v>
      </c>
      <c r="F5742" s="29" t="s">
        <v>18885</v>
      </c>
      <c r="G5742" s="28" t="s">
        <v>905</v>
      </c>
    </row>
    <row r="5743" spans="1:7" x14ac:dyDescent="0.25">
      <c r="A5743" s="29" t="s">
        <v>7283</v>
      </c>
      <c r="B5743" s="29" t="s">
        <v>7284</v>
      </c>
      <c r="C5743" s="82">
        <v>44250</v>
      </c>
      <c r="D5743" s="29" t="s">
        <v>18895</v>
      </c>
      <c r="E5743" s="31">
        <v>1030</v>
      </c>
      <c r="F5743" s="29" t="s">
        <v>18884</v>
      </c>
      <c r="G5743" t="s">
        <v>76</v>
      </c>
    </row>
    <row r="5744" spans="1:7" x14ac:dyDescent="0.25">
      <c r="A5744" s="29" t="s">
        <v>7285</v>
      </c>
      <c r="B5744" s="29" t="s">
        <v>7286</v>
      </c>
      <c r="C5744" s="82">
        <v>44250</v>
      </c>
      <c r="D5744" s="29" t="s">
        <v>18895</v>
      </c>
      <c r="E5744" s="31">
        <v>1083</v>
      </c>
      <c r="F5744" s="29" t="s">
        <v>18884</v>
      </c>
      <c r="G5744" t="s">
        <v>490</v>
      </c>
    </row>
    <row r="5745" spans="1:7" x14ac:dyDescent="0.25">
      <c r="A5745" s="29" t="s">
        <v>7288</v>
      </c>
      <c r="B5745" s="29" t="s">
        <v>7289</v>
      </c>
      <c r="C5745" s="82">
        <v>44250</v>
      </c>
      <c r="D5745" s="29" t="s">
        <v>18895</v>
      </c>
      <c r="E5745" s="31">
        <v>1210</v>
      </c>
      <c r="F5745" s="29" t="s">
        <v>18884</v>
      </c>
      <c r="G5745" t="s">
        <v>76</v>
      </c>
    </row>
    <row r="5746" spans="1:7" x14ac:dyDescent="0.25">
      <c r="A5746" s="29" t="s">
        <v>7291</v>
      </c>
      <c r="B5746" s="29" t="s">
        <v>7292</v>
      </c>
      <c r="C5746" s="82">
        <v>44250</v>
      </c>
      <c r="D5746" s="29" t="s">
        <v>18889</v>
      </c>
      <c r="E5746" s="31">
        <v>4800</v>
      </c>
      <c r="F5746" s="29" t="s">
        <v>18889</v>
      </c>
      <c r="G5746" t="s">
        <v>76</v>
      </c>
    </row>
    <row r="5747" spans="1:7" x14ac:dyDescent="0.25">
      <c r="A5747" s="29" t="s">
        <v>7293</v>
      </c>
      <c r="B5747" s="29" t="s">
        <v>7294</v>
      </c>
      <c r="C5747" s="82">
        <v>44250</v>
      </c>
      <c r="D5747" s="29" t="s">
        <v>18889</v>
      </c>
      <c r="E5747" s="31">
        <v>4624</v>
      </c>
      <c r="F5747" s="29" t="s">
        <v>18889</v>
      </c>
      <c r="G5747" t="s">
        <v>76</v>
      </c>
    </row>
    <row r="5748" spans="1:7" x14ac:dyDescent="0.25">
      <c r="A5748" s="29" t="s">
        <v>7297</v>
      </c>
      <c r="B5748" s="29" t="s">
        <v>7298</v>
      </c>
      <c r="C5748" s="82">
        <v>44250</v>
      </c>
      <c r="D5748" s="29" t="s">
        <v>18889</v>
      </c>
      <c r="E5748" s="31">
        <v>4690</v>
      </c>
      <c r="F5748" s="29" t="s">
        <v>18889</v>
      </c>
      <c r="G5748" t="s">
        <v>41</v>
      </c>
    </row>
    <row r="5749" spans="1:7" x14ac:dyDescent="0.25">
      <c r="A5749" s="29" t="s">
        <v>7300</v>
      </c>
      <c r="B5749" s="29" t="s">
        <v>7301</v>
      </c>
      <c r="C5749" s="82">
        <v>44250</v>
      </c>
      <c r="D5749" s="29" t="s">
        <v>18889</v>
      </c>
      <c r="E5749" s="31">
        <v>4970</v>
      </c>
      <c r="F5749" s="29" t="s">
        <v>18889</v>
      </c>
      <c r="G5749" t="s">
        <v>76</v>
      </c>
    </row>
    <row r="5750" spans="1:7" x14ac:dyDescent="0.25">
      <c r="A5750" s="29" t="s">
        <v>7302</v>
      </c>
      <c r="B5750" s="29" t="s">
        <v>7303</v>
      </c>
      <c r="C5750" s="82">
        <v>44250</v>
      </c>
      <c r="D5750" s="29" t="s">
        <v>18891</v>
      </c>
      <c r="E5750" s="31">
        <v>6040</v>
      </c>
      <c r="F5750" s="29" t="s">
        <v>18891</v>
      </c>
      <c r="G5750" t="s">
        <v>76</v>
      </c>
    </row>
    <row r="5751" spans="1:7" x14ac:dyDescent="0.25">
      <c r="A5751" s="29" t="s">
        <v>7305</v>
      </c>
      <c r="B5751" s="29" t="s">
        <v>7306</v>
      </c>
      <c r="C5751" s="82">
        <v>44250</v>
      </c>
      <c r="D5751" s="29" t="s">
        <v>18889</v>
      </c>
      <c r="E5751" s="31">
        <v>4458</v>
      </c>
      <c r="F5751" s="29" t="s">
        <v>18889</v>
      </c>
      <c r="G5751" t="s">
        <v>76</v>
      </c>
    </row>
    <row r="5752" spans="1:7" x14ac:dyDescent="0.25">
      <c r="A5752" s="29" t="s">
        <v>7307</v>
      </c>
      <c r="B5752" s="29" t="s">
        <v>7308</v>
      </c>
      <c r="C5752" s="82">
        <v>44250</v>
      </c>
      <c r="D5752" s="29" t="s">
        <v>18889</v>
      </c>
      <c r="E5752" s="31">
        <v>4040</v>
      </c>
      <c r="F5752" s="29" t="s">
        <v>18889</v>
      </c>
      <c r="G5752" t="s">
        <v>76</v>
      </c>
    </row>
    <row r="5753" spans="1:7" x14ac:dyDescent="0.25">
      <c r="A5753" s="29" t="s">
        <v>7309</v>
      </c>
      <c r="B5753" s="29" t="s">
        <v>7310</v>
      </c>
      <c r="C5753" s="82">
        <v>44250</v>
      </c>
      <c r="D5753" s="29" t="s">
        <v>18891</v>
      </c>
      <c r="E5753" s="31">
        <v>7110</v>
      </c>
      <c r="F5753" s="29" t="s">
        <v>18891</v>
      </c>
      <c r="G5753" t="s">
        <v>76</v>
      </c>
    </row>
    <row r="5754" spans="1:7" x14ac:dyDescent="0.25">
      <c r="A5754" s="29" t="s">
        <v>7312</v>
      </c>
      <c r="B5754" s="29" t="s">
        <v>7313</v>
      </c>
      <c r="C5754" s="82">
        <v>44253</v>
      </c>
      <c r="D5754" s="29" t="s">
        <v>18889</v>
      </c>
      <c r="E5754" s="31">
        <v>4000</v>
      </c>
      <c r="F5754" s="29" t="s">
        <v>18889</v>
      </c>
      <c r="G5754" t="s">
        <v>25</v>
      </c>
    </row>
    <row r="5755" spans="1:7" x14ac:dyDescent="0.25">
      <c r="A5755" s="29" t="s">
        <v>7314</v>
      </c>
      <c r="B5755" s="29" t="s">
        <v>7315</v>
      </c>
      <c r="C5755" s="82">
        <v>44243</v>
      </c>
      <c r="D5755" s="29" t="s">
        <v>18892</v>
      </c>
      <c r="E5755" s="31">
        <v>6767</v>
      </c>
      <c r="F5755" s="29" t="s">
        <v>18892</v>
      </c>
      <c r="G5755" t="s">
        <v>76</v>
      </c>
    </row>
    <row r="5756" spans="1:7" x14ac:dyDescent="0.25">
      <c r="A5756" s="29" t="s">
        <v>7317</v>
      </c>
      <c r="B5756" s="29" t="s">
        <v>7318</v>
      </c>
      <c r="C5756" s="82">
        <v>44229</v>
      </c>
      <c r="D5756" s="29" t="s">
        <v>18892</v>
      </c>
      <c r="E5756" s="31">
        <v>6700</v>
      </c>
      <c r="F5756" s="29" t="s">
        <v>18892</v>
      </c>
      <c r="G5756" t="s">
        <v>221</v>
      </c>
    </row>
    <row r="5757" spans="1:7" x14ac:dyDescent="0.25">
      <c r="A5757" s="29" t="s">
        <v>7319</v>
      </c>
      <c r="B5757" s="29" t="s">
        <v>7320</v>
      </c>
      <c r="C5757" s="82">
        <v>44229</v>
      </c>
      <c r="D5757" s="29" t="s">
        <v>18892</v>
      </c>
      <c r="E5757" s="31">
        <v>6750</v>
      </c>
      <c r="F5757" s="29" t="s">
        <v>18892</v>
      </c>
      <c r="G5757" t="s">
        <v>5197</v>
      </c>
    </row>
    <row r="5758" spans="1:7" x14ac:dyDescent="0.25">
      <c r="A5758" s="29" t="s">
        <v>7321</v>
      </c>
      <c r="B5758" s="29" t="s">
        <v>7322</v>
      </c>
      <c r="C5758" s="82">
        <v>44228</v>
      </c>
      <c r="D5758" s="29" t="s">
        <v>18892</v>
      </c>
      <c r="E5758" s="31">
        <v>6810</v>
      </c>
      <c r="F5758" s="29" t="s">
        <v>18892</v>
      </c>
      <c r="G5758" t="s">
        <v>7323</v>
      </c>
    </row>
    <row r="5759" spans="1:7" x14ac:dyDescent="0.25">
      <c r="A5759" s="29" t="s">
        <v>7325</v>
      </c>
      <c r="B5759" s="29" t="s">
        <v>7326</v>
      </c>
      <c r="C5759" s="82">
        <v>44230</v>
      </c>
      <c r="D5759" s="29" t="s">
        <v>18892</v>
      </c>
      <c r="E5759" s="31">
        <v>6781</v>
      </c>
      <c r="F5759" s="29" t="s">
        <v>18892</v>
      </c>
      <c r="G5759" t="s">
        <v>25</v>
      </c>
    </row>
    <row r="5760" spans="1:7" x14ac:dyDescent="0.25">
      <c r="A5760" s="29" t="s">
        <v>7328</v>
      </c>
      <c r="B5760" s="29" t="s">
        <v>7329</v>
      </c>
      <c r="C5760" s="82">
        <v>44231</v>
      </c>
      <c r="D5760" s="29" t="s">
        <v>18892</v>
      </c>
      <c r="E5760" s="31">
        <v>6747</v>
      </c>
      <c r="F5760" s="29" t="s">
        <v>18892</v>
      </c>
      <c r="G5760" t="s">
        <v>25</v>
      </c>
    </row>
    <row r="5761" spans="1:7" x14ac:dyDescent="0.25">
      <c r="A5761" s="29" t="s">
        <v>7331</v>
      </c>
      <c r="B5761" s="29" t="s">
        <v>7332</v>
      </c>
      <c r="C5761" s="82">
        <v>44231</v>
      </c>
      <c r="D5761" s="29" t="s">
        <v>18892</v>
      </c>
      <c r="E5761" s="31">
        <v>6860</v>
      </c>
      <c r="F5761" s="29" t="s">
        <v>18892</v>
      </c>
      <c r="G5761" t="s">
        <v>76</v>
      </c>
    </row>
    <row r="5762" spans="1:7" x14ac:dyDescent="0.25">
      <c r="A5762" s="29" t="s">
        <v>7334</v>
      </c>
      <c r="B5762" s="29" t="s">
        <v>7335</v>
      </c>
      <c r="C5762" s="82">
        <v>44230</v>
      </c>
      <c r="D5762" s="29" t="s">
        <v>18892</v>
      </c>
      <c r="E5762" s="31">
        <v>6791</v>
      </c>
      <c r="F5762" s="29" t="s">
        <v>18892</v>
      </c>
      <c r="G5762" t="s">
        <v>76</v>
      </c>
    </row>
    <row r="5763" spans="1:7" x14ac:dyDescent="0.25">
      <c r="A5763" s="29" t="s">
        <v>7337</v>
      </c>
      <c r="B5763" s="29" t="s">
        <v>7338</v>
      </c>
      <c r="C5763" s="82">
        <v>44231</v>
      </c>
      <c r="D5763" s="29" t="s">
        <v>18892</v>
      </c>
      <c r="E5763" s="31">
        <v>6700</v>
      </c>
      <c r="F5763" s="29" t="s">
        <v>18892</v>
      </c>
      <c r="G5763" t="s">
        <v>41</v>
      </c>
    </row>
    <row r="5764" spans="1:7" x14ac:dyDescent="0.25">
      <c r="A5764" s="29" t="s">
        <v>7340</v>
      </c>
      <c r="B5764" s="29" t="s">
        <v>7341</v>
      </c>
      <c r="C5764" s="82">
        <v>44231</v>
      </c>
      <c r="D5764" s="29" t="s">
        <v>18892</v>
      </c>
      <c r="E5764" s="31">
        <v>6810</v>
      </c>
      <c r="F5764" s="29" t="s">
        <v>18892</v>
      </c>
      <c r="G5764" t="s">
        <v>76</v>
      </c>
    </row>
    <row r="5765" spans="1:7" x14ac:dyDescent="0.25">
      <c r="A5765" s="29" t="s">
        <v>7343</v>
      </c>
      <c r="B5765" s="29" t="s">
        <v>7344</v>
      </c>
      <c r="C5765" s="82">
        <v>44232</v>
      </c>
      <c r="D5765" s="29" t="s">
        <v>18892</v>
      </c>
      <c r="E5765" s="31">
        <v>6700</v>
      </c>
      <c r="F5765" s="29" t="s">
        <v>18892</v>
      </c>
      <c r="G5765" t="s">
        <v>221</v>
      </c>
    </row>
    <row r="5766" spans="1:7" x14ac:dyDescent="0.25">
      <c r="A5766" s="29" t="s">
        <v>7345</v>
      </c>
      <c r="B5766" s="29" t="s">
        <v>7346</v>
      </c>
      <c r="C5766" s="82">
        <v>44232</v>
      </c>
      <c r="D5766" s="29" t="s">
        <v>18892</v>
      </c>
      <c r="E5766" s="31">
        <v>6700</v>
      </c>
      <c r="F5766" s="29" t="s">
        <v>18892</v>
      </c>
      <c r="G5766" t="s">
        <v>221</v>
      </c>
    </row>
    <row r="5767" spans="1:7" x14ac:dyDescent="0.25">
      <c r="A5767" s="29" t="s">
        <v>7347</v>
      </c>
      <c r="B5767" s="29" t="s">
        <v>7348</v>
      </c>
      <c r="C5767" s="82">
        <v>44234</v>
      </c>
      <c r="D5767" s="29" t="s">
        <v>18892</v>
      </c>
      <c r="E5767" s="31">
        <v>6747</v>
      </c>
      <c r="F5767" s="29" t="s">
        <v>18892</v>
      </c>
      <c r="G5767" t="s">
        <v>41</v>
      </c>
    </row>
    <row r="5768" spans="1:7" x14ac:dyDescent="0.25">
      <c r="A5768" s="29" t="s">
        <v>7350</v>
      </c>
      <c r="B5768" s="29" t="s">
        <v>7351</v>
      </c>
      <c r="C5768" s="82">
        <v>44235</v>
      </c>
      <c r="D5768" s="29" t="s">
        <v>18892</v>
      </c>
      <c r="E5768" s="31">
        <v>6700</v>
      </c>
      <c r="F5768" s="29" t="s">
        <v>18892</v>
      </c>
      <c r="G5768" t="s">
        <v>76</v>
      </c>
    </row>
    <row r="5769" spans="1:7" x14ac:dyDescent="0.25">
      <c r="A5769" s="29" t="s">
        <v>7353</v>
      </c>
      <c r="B5769" s="29" t="s">
        <v>7354</v>
      </c>
      <c r="C5769" s="82">
        <v>44251</v>
      </c>
      <c r="D5769" s="29" t="s">
        <v>18889</v>
      </c>
      <c r="E5769" s="31">
        <v>4680</v>
      </c>
      <c r="F5769" s="29" t="s">
        <v>18889</v>
      </c>
      <c r="G5769" t="s">
        <v>76</v>
      </c>
    </row>
    <row r="5770" spans="1:7" x14ac:dyDescent="0.25">
      <c r="A5770" s="29" t="s">
        <v>7355</v>
      </c>
      <c r="B5770" s="29" t="s">
        <v>7356</v>
      </c>
      <c r="C5770" s="82">
        <v>44251</v>
      </c>
      <c r="D5770" s="29" t="s">
        <v>18895</v>
      </c>
      <c r="E5770" s="31">
        <v>1000</v>
      </c>
      <c r="F5770" s="29" t="s">
        <v>18884</v>
      </c>
      <c r="G5770" t="s">
        <v>772</v>
      </c>
    </row>
    <row r="5771" spans="1:7" x14ac:dyDescent="0.25">
      <c r="A5771" s="29" t="s">
        <v>7358</v>
      </c>
      <c r="B5771" s="29" t="s">
        <v>7359</v>
      </c>
      <c r="C5771" s="82">
        <v>44251</v>
      </c>
      <c r="D5771" s="29" t="s">
        <v>18892</v>
      </c>
      <c r="E5771" s="31">
        <v>6720</v>
      </c>
      <c r="F5771" s="29" t="s">
        <v>18892</v>
      </c>
      <c r="G5771" t="s">
        <v>76</v>
      </c>
    </row>
    <row r="5772" spans="1:7" x14ac:dyDescent="0.25">
      <c r="A5772" s="29" t="s">
        <v>7361</v>
      </c>
      <c r="B5772" s="29" t="s">
        <v>7362</v>
      </c>
      <c r="C5772" s="82">
        <v>44251</v>
      </c>
      <c r="D5772" s="29" t="s">
        <v>18891</v>
      </c>
      <c r="E5772" s="31">
        <v>7140</v>
      </c>
      <c r="F5772" s="29" t="s">
        <v>18891</v>
      </c>
      <c r="G5772" t="s">
        <v>76</v>
      </c>
    </row>
    <row r="5773" spans="1:7" x14ac:dyDescent="0.25">
      <c r="A5773" s="29" t="s">
        <v>7363</v>
      </c>
      <c r="B5773" s="29" t="s">
        <v>7364</v>
      </c>
      <c r="C5773" s="82">
        <v>44251</v>
      </c>
      <c r="D5773" s="29" t="s">
        <v>18891</v>
      </c>
      <c r="E5773" s="31">
        <v>6150</v>
      </c>
      <c r="F5773" s="29" t="s">
        <v>18891</v>
      </c>
      <c r="G5773" t="s">
        <v>76</v>
      </c>
    </row>
    <row r="5774" spans="1:7" x14ac:dyDescent="0.25">
      <c r="A5774" s="29" t="s">
        <v>7366</v>
      </c>
      <c r="B5774" s="29" t="s">
        <v>7367</v>
      </c>
      <c r="C5774" s="82">
        <v>44251</v>
      </c>
      <c r="D5774" s="29" t="s">
        <v>18891</v>
      </c>
      <c r="E5774" s="31">
        <v>7080</v>
      </c>
      <c r="F5774" s="29" t="s">
        <v>18891</v>
      </c>
      <c r="G5774" t="s">
        <v>41</v>
      </c>
    </row>
    <row r="5775" spans="1:7" x14ac:dyDescent="0.25">
      <c r="A5775" s="29" t="s">
        <v>7369</v>
      </c>
      <c r="B5775" s="29" t="s">
        <v>7370</v>
      </c>
      <c r="C5775" s="82">
        <v>44251</v>
      </c>
      <c r="D5775" s="29" t="s">
        <v>18895</v>
      </c>
      <c r="E5775" s="31">
        <v>1210</v>
      </c>
      <c r="F5775" s="29" t="s">
        <v>18884</v>
      </c>
      <c r="G5775" t="s">
        <v>41</v>
      </c>
    </row>
    <row r="5776" spans="1:7" x14ac:dyDescent="0.25">
      <c r="A5776" s="29" t="s">
        <v>7371</v>
      </c>
      <c r="B5776" s="29" t="s">
        <v>7372</v>
      </c>
      <c r="C5776" s="82">
        <v>44251</v>
      </c>
      <c r="D5776" s="29" t="s">
        <v>18895</v>
      </c>
      <c r="E5776" s="31">
        <v>1150</v>
      </c>
      <c r="F5776" s="29" t="s">
        <v>18884</v>
      </c>
      <c r="G5776" t="s">
        <v>490</v>
      </c>
    </row>
    <row r="5777" spans="1:7" x14ac:dyDescent="0.25">
      <c r="A5777" s="29" t="s">
        <v>7374</v>
      </c>
      <c r="B5777" s="29" t="s">
        <v>7375</v>
      </c>
      <c r="C5777" s="82">
        <v>44251</v>
      </c>
      <c r="D5777" s="29" t="s">
        <v>18892</v>
      </c>
      <c r="E5777" s="31">
        <v>6810</v>
      </c>
      <c r="F5777" s="29" t="s">
        <v>18892</v>
      </c>
      <c r="G5777" t="s">
        <v>76</v>
      </c>
    </row>
    <row r="5778" spans="1:7" x14ac:dyDescent="0.25">
      <c r="A5778" s="29" t="s">
        <v>7376</v>
      </c>
      <c r="B5778" s="29" t="s">
        <v>7377</v>
      </c>
      <c r="C5778" s="82">
        <v>44251</v>
      </c>
      <c r="D5778" s="29" t="s">
        <v>18885</v>
      </c>
      <c r="E5778" s="31">
        <v>1410</v>
      </c>
      <c r="F5778" s="29" t="s">
        <v>18885</v>
      </c>
      <c r="G5778" t="s">
        <v>490</v>
      </c>
    </row>
    <row r="5779" spans="1:7" x14ac:dyDescent="0.25">
      <c r="A5779" s="29" t="s">
        <v>7378</v>
      </c>
      <c r="B5779" s="29" t="s">
        <v>7379</v>
      </c>
      <c r="C5779" s="82">
        <v>44251</v>
      </c>
      <c r="D5779" s="29" t="s">
        <v>18895</v>
      </c>
      <c r="E5779" s="31">
        <v>1000</v>
      </c>
      <c r="F5779" s="29" t="s">
        <v>18884</v>
      </c>
      <c r="G5779" t="s">
        <v>76</v>
      </c>
    </row>
    <row r="5780" spans="1:7" x14ac:dyDescent="0.25">
      <c r="A5780" s="29" t="s">
        <v>7380</v>
      </c>
      <c r="B5780" s="29" t="s">
        <v>7381</v>
      </c>
      <c r="C5780" s="82">
        <v>44251</v>
      </c>
      <c r="D5780" s="29" t="s">
        <v>18895</v>
      </c>
      <c r="E5780" s="31">
        <v>1030</v>
      </c>
      <c r="F5780" s="29" t="s">
        <v>18884</v>
      </c>
      <c r="G5780" t="s">
        <v>221</v>
      </c>
    </row>
    <row r="5781" spans="1:7" x14ac:dyDescent="0.25">
      <c r="A5781" s="29" t="s">
        <v>7383</v>
      </c>
      <c r="B5781" s="29" t="s">
        <v>7384</v>
      </c>
      <c r="C5781" s="82">
        <v>44251</v>
      </c>
      <c r="D5781" s="29" t="s">
        <v>18895</v>
      </c>
      <c r="E5781" s="31">
        <v>1082</v>
      </c>
      <c r="F5781" s="29" t="s">
        <v>18884</v>
      </c>
      <c r="G5781" t="s">
        <v>76</v>
      </c>
    </row>
    <row r="5782" spans="1:7" x14ac:dyDescent="0.25">
      <c r="A5782" s="29" t="s">
        <v>7385</v>
      </c>
      <c r="B5782" s="29" t="s">
        <v>7386</v>
      </c>
      <c r="C5782" s="82">
        <v>44251</v>
      </c>
      <c r="D5782" s="29" t="s">
        <v>18889</v>
      </c>
      <c r="E5782" s="31">
        <v>4624</v>
      </c>
      <c r="F5782" s="29" t="s">
        <v>18889</v>
      </c>
      <c r="G5782" t="s">
        <v>76</v>
      </c>
    </row>
    <row r="5783" spans="1:7" x14ac:dyDescent="0.25">
      <c r="A5783" s="29" t="s">
        <v>7387</v>
      </c>
      <c r="B5783" s="29" t="s">
        <v>7388</v>
      </c>
      <c r="C5783" s="82">
        <v>44251</v>
      </c>
      <c r="D5783" s="29" t="s">
        <v>18891</v>
      </c>
      <c r="E5783" s="31">
        <v>6040</v>
      </c>
      <c r="F5783" s="29" t="s">
        <v>18891</v>
      </c>
      <c r="G5783" t="s">
        <v>76</v>
      </c>
    </row>
    <row r="5784" spans="1:7" x14ac:dyDescent="0.25">
      <c r="A5784" s="29" t="s">
        <v>7389</v>
      </c>
      <c r="B5784" s="29" t="s">
        <v>7390</v>
      </c>
      <c r="C5784" s="82">
        <v>44251</v>
      </c>
      <c r="D5784" s="29" t="s">
        <v>18889</v>
      </c>
      <c r="E5784" s="31">
        <v>4030</v>
      </c>
      <c r="F5784" s="29" t="s">
        <v>18889</v>
      </c>
      <c r="G5784" t="s">
        <v>76</v>
      </c>
    </row>
    <row r="5785" spans="1:7" x14ac:dyDescent="0.25">
      <c r="A5785" s="29" t="s">
        <v>7391</v>
      </c>
      <c r="B5785" s="29" t="s">
        <v>7392</v>
      </c>
      <c r="C5785" s="82">
        <v>44251</v>
      </c>
      <c r="D5785" s="29" t="s">
        <v>18889</v>
      </c>
      <c r="E5785" s="31">
        <v>4020</v>
      </c>
      <c r="F5785" s="29" t="s">
        <v>18889</v>
      </c>
      <c r="G5785" t="s">
        <v>76</v>
      </c>
    </row>
    <row r="5786" spans="1:7" x14ac:dyDescent="0.25">
      <c r="A5786" s="29" t="s">
        <v>7394</v>
      </c>
      <c r="B5786" s="29" t="s">
        <v>7395</v>
      </c>
      <c r="C5786" s="82">
        <v>44251</v>
      </c>
      <c r="D5786" s="29" t="s">
        <v>18889</v>
      </c>
      <c r="E5786" s="31">
        <v>4800</v>
      </c>
      <c r="F5786" s="29" t="s">
        <v>18889</v>
      </c>
      <c r="G5786" t="s">
        <v>4387</v>
      </c>
    </row>
    <row r="5787" spans="1:7" x14ac:dyDescent="0.25">
      <c r="A5787" s="29" t="s">
        <v>7397</v>
      </c>
      <c r="B5787" s="29" t="s">
        <v>7398</v>
      </c>
      <c r="C5787" s="82">
        <v>44251</v>
      </c>
      <c r="D5787" s="29" t="s">
        <v>18889</v>
      </c>
      <c r="E5787" s="31">
        <v>4800</v>
      </c>
      <c r="F5787" s="29" t="s">
        <v>18889</v>
      </c>
      <c r="G5787" t="s">
        <v>76</v>
      </c>
    </row>
    <row r="5788" spans="1:7" x14ac:dyDescent="0.25">
      <c r="A5788" s="29" t="s">
        <v>7399</v>
      </c>
      <c r="B5788" s="29" t="s">
        <v>7400</v>
      </c>
      <c r="C5788" s="82">
        <v>44251</v>
      </c>
      <c r="D5788" s="29" t="s">
        <v>18885</v>
      </c>
      <c r="E5788" s="31">
        <v>1428</v>
      </c>
      <c r="F5788" s="29" t="s">
        <v>18885</v>
      </c>
      <c r="G5788" t="s">
        <v>76</v>
      </c>
    </row>
    <row r="5789" spans="1:7" x14ac:dyDescent="0.25">
      <c r="A5789" s="29" t="s">
        <v>7402</v>
      </c>
      <c r="B5789" s="29" t="s">
        <v>7403</v>
      </c>
      <c r="C5789" s="82">
        <v>44251</v>
      </c>
      <c r="D5789" s="29" t="s">
        <v>18886</v>
      </c>
      <c r="E5789" s="31">
        <v>1700</v>
      </c>
      <c r="F5789" s="29" t="s">
        <v>18886</v>
      </c>
      <c r="G5789" t="s">
        <v>7405</v>
      </c>
    </row>
    <row r="5790" spans="1:7" x14ac:dyDescent="0.25">
      <c r="A5790" s="29" t="s">
        <v>7407</v>
      </c>
      <c r="B5790" s="29" t="s">
        <v>7408</v>
      </c>
      <c r="C5790" s="82">
        <v>44251</v>
      </c>
      <c r="D5790" s="29" t="s">
        <v>18895</v>
      </c>
      <c r="E5790" s="31">
        <v>1082</v>
      </c>
      <c r="F5790" s="29" t="s">
        <v>18884</v>
      </c>
      <c r="G5790" t="s">
        <v>76</v>
      </c>
    </row>
    <row r="5791" spans="1:7" x14ac:dyDescent="0.25">
      <c r="A5791" s="29" t="s">
        <v>7409</v>
      </c>
      <c r="B5791" s="29" t="s">
        <v>7410</v>
      </c>
      <c r="C5791" s="82">
        <v>44251</v>
      </c>
      <c r="D5791" s="29" t="s">
        <v>18895</v>
      </c>
      <c r="E5791" s="31">
        <v>1080</v>
      </c>
      <c r="F5791" s="29" t="s">
        <v>18884</v>
      </c>
      <c r="G5791" t="s">
        <v>512</v>
      </c>
    </row>
    <row r="5792" spans="1:7" x14ac:dyDescent="0.25">
      <c r="A5792" s="29" t="s">
        <v>7411</v>
      </c>
      <c r="B5792" s="29" t="s">
        <v>7412</v>
      </c>
      <c r="C5792" s="82">
        <v>44251</v>
      </c>
      <c r="D5792" s="29" t="s">
        <v>18891</v>
      </c>
      <c r="E5792" s="31">
        <v>6040</v>
      </c>
      <c r="F5792" s="29" t="s">
        <v>18891</v>
      </c>
      <c r="G5792" t="s">
        <v>563</v>
      </c>
    </row>
    <row r="5793" spans="1:7" x14ac:dyDescent="0.25">
      <c r="A5793" s="29" t="s">
        <v>7414</v>
      </c>
      <c r="B5793" s="29" t="s">
        <v>7415</v>
      </c>
      <c r="C5793" s="82">
        <v>44251</v>
      </c>
      <c r="D5793" s="29" t="s">
        <v>18892</v>
      </c>
      <c r="E5793" s="31">
        <v>6700</v>
      </c>
      <c r="F5793" s="29" t="s">
        <v>18892</v>
      </c>
      <c r="G5793" t="s">
        <v>76</v>
      </c>
    </row>
    <row r="5794" spans="1:7" x14ac:dyDescent="0.25">
      <c r="A5794" s="29" t="s">
        <v>7417</v>
      </c>
      <c r="B5794" s="29" t="s">
        <v>7418</v>
      </c>
      <c r="C5794" s="82">
        <v>44251</v>
      </c>
      <c r="D5794" s="29" t="s">
        <v>18891</v>
      </c>
      <c r="E5794" s="31">
        <v>7370</v>
      </c>
      <c r="F5794" s="29" t="s">
        <v>18891</v>
      </c>
      <c r="G5794" t="s">
        <v>76</v>
      </c>
    </row>
    <row r="5795" spans="1:7" x14ac:dyDescent="0.25">
      <c r="A5795" s="29" t="s">
        <v>7419</v>
      </c>
      <c r="B5795" s="29" t="s">
        <v>7420</v>
      </c>
      <c r="C5795" s="82">
        <v>44251</v>
      </c>
      <c r="D5795" s="29" t="s">
        <v>18895</v>
      </c>
      <c r="E5795" s="31">
        <v>1140</v>
      </c>
      <c r="F5795" s="29" t="s">
        <v>18884</v>
      </c>
      <c r="G5795" t="s">
        <v>563</v>
      </c>
    </row>
    <row r="5796" spans="1:7" x14ac:dyDescent="0.25">
      <c r="A5796" s="29" t="s">
        <v>7421</v>
      </c>
      <c r="B5796" s="29" t="s">
        <v>7422</v>
      </c>
      <c r="C5796" s="82">
        <v>44251</v>
      </c>
      <c r="D5796" s="29" t="s">
        <v>18889</v>
      </c>
      <c r="E5796" s="31">
        <v>4800</v>
      </c>
      <c r="F5796" s="29" t="s">
        <v>18889</v>
      </c>
      <c r="G5796" t="s">
        <v>76</v>
      </c>
    </row>
    <row r="5797" spans="1:7" x14ac:dyDescent="0.25">
      <c r="A5797" s="29" t="s">
        <v>7423</v>
      </c>
      <c r="B5797" s="29" t="s">
        <v>7424</v>
      </c>
      <c r="C5797" s="82">
        <v>44251</v>
      </c>
      <c r="D5797" s="29" t="s">
        <v>18891</v>
      </c>
      <c r="E5797" s="31">
        <v>7140</v>
      </c>
      <c r="F5797" s="29" t="s">
        <v>18891</v>
      </c>
      <c r="G5797" t="s">
        <v>76</v>
      </c>
    </row>
    <row r="5798" spans="1:7" x14ac:dyDescent="0.25">
      <c r="A5798" s="29" t="s">
        <v>7425</v>
      </c>
      <c r="B5798" s="29" t="s">
        <v>7426</v>
      </c>
      <c r="C5798" s="82">
        <v>44251</v>
      </c>
      <c r="D5798" s="29" t="s">
        <v>18891</v>
      </c>
      <c r="E5798" s="31">
        <v>7864</v>
      </c>
      <c r="F5798" s="29" t="s">
        <v>18891</v>
      </c>
      <c r="G5798" t="s">
        <v>76</v>
      </c>
    </row>
    <row r="5799" spans="1:7" x14ac:dyDescent="0.25">
      <c r="A5799" s="29" t="s">
        <v>7428</v>
      </c>
      <c r="B5799" s="29" t="s">
        <v>7429</v>
      </c>
      <c r="C5799" s="82">
        <v>44251</v>
      </c>
      <c r="D5799" s="29" t="s">
        <v>18891</v>
      </c>
      <c r="E5799" s="31">
        <v>7301</v>
      </c>
      <c r="F5799" s="29" t="s">
        <v>18891</v>
      </c>
      <c r="G5799" t="s">
        <v>41</v>
      </c>
    </row>
    <row r="5800" spans="1:7" x14ac:dyDescent="0.25">
      <c r="A5800" s="29" t="s">
        <v>7431</v>
      </c>
      <c r="B5800" s="29" t="s">
        <v>7432</v>
      </c>
      <c r="C5800" s="82">
        <v>44251</v>
      </c>
      <c r="D5800" s="29" t="s">
        <v>18891</v>
      </c>
      <c r="E5800" s="31">
        <v>6030</v>
      </c>
      <c r="F5800" s="29" t="s">
        <v>18891</v>
      </c>
      <c r="G5800" t="s">
        <v>76</v>
      </c>
    </row>
    <row r="5801" spans="1:7" x14ac:dyDescent="0.25">
      <c r="A5801" s="29" t="s">
        <v>7435</v>
      </c>
      <c r="B5801" s="29" t="s">
        <v>7436</v>
      </c>
      <c r="C5801" s="82">
        <v>44251</v>
      </c>
      <c r="D5801" s="29" t="s">
        <v>18889</v>
      </c>
      <c r="E5801" s="31">
        <v>4020</v>
      </c>
      <c r="F5801" s="29" t="s">
        <v>18889</v>
      </c>
      <c r="G5801" t="s">
        <v>76</v>
      </c>
    </row>
    <row r="5802" spans="1:7" x14ac:dyDescent="0.25">
      <c r="A5802" s="29" t="s">
        <v>7438</v>
      </c>
      <c r="B5802" s="29" t="s">
        <v>7439</v>
      </c>
      <c r="C5802" s="82">
        <v>44251</v>
      </c>
      <c r="D5802" s="29" t="s">
        <v>18886</v>
      </c>
      <c r="E5802" s="31">
        <v>1831</v>
      </c>
      <c r="F5802" s="29" t="s">
        <v>18886</v>
      </c>
      <c r="G5802" t="s">
        <v>41</v>
      </c>
    </row>
    <row r="5803" spans="1:7" x14ac:dyDescent="0.25">
      <c r="A5803" s="29" t="s">
        <v>7442</v>
      </c>
      <c r="B5803" s="29" t="s">
        <v>7443</v>
      </c>
      <c r="C5803" s="82">
        <v>44253</v>
      </c>
      <c r="D5803" s="29" t="s">
        <v>18890</v>
      </c>
      <c r="E5803" s="31">
        <v>5190</v>
      </c>
      <c r="F5803" s="29" t="s">
        <v>18890</v>
      </c>
      <c r="G5803" t="s">
        <v>76</v>
      </c>
    </row>
    <row r="5804" spans="1:7" x14ac:dyDescent="0.25">
      <c r="A5804" s="29" t="s">
        <v>7445</v>
      </c>
      <c r="B5804" s="29" t="s">
        <v>7446</v>
      </c>
      <c r="C5804" s="82">
        <v>44252</v>
      </c>
      <c r="D5804" s="29" t="s">
        <v>18890</v>
      </c>
      <c r="E5804" s="31">
        <v>5000</v>
      </c>
      <c r="F5804" s="29" t="s">
        <v>18890</v>
      </c>
      <c r="G5804" t="s">
        <v>76</v>
      </c>
    </row>
    <row r="5805" spans="1:7" x14ac:dyDescent="0.25">
      <c r="A5805" s="29" t="s">
        <v>7447</v>
      </c>
      <c r="B5805" s="29" t="s">
        <v>7448</v>
      </c>
      <c r="C5805" s="82">
        <v>44252</v>
      </c>
      <c r="D5805" s="29" t="s">
        <v>18890</v>
      </c>
      <c r="E5805" s="31">
        <v>5000</v>
      </c>
      <c r="F5805" s="29" t="s">
        <v>18890</v>
      </c>
      <c r="G5805" t="s">
        <v>76</v>
      </c>
    </row>
    <row r="5806" spans="1:7" x14ac:dyDescent="0.25">
      <c r="A5806" s="29" t="s">
        <v>7449</v>
      </c>
      <c r="B5806" s="29" t="s">
        <v>7450</v>
      </c>
      <c r="C5806" s="82">
        <v>44252</v>
      </c>
      <c r="D5806" s="29" t="s">
        <v>18890</v>
      </c>
      <c r="E5806" s="31">
        <v>5000</v>
      </c>
      <c r="F5806" s="29" t="s">
        <v>18890</v>
      </c>
      <c r="G5806" t="s">
        <v>76</v>
      </c>
    </row>
    <row r="5807" spans="1:7" x14ac:dyDescent="0.25">
      <c r="A5807" s="29" t="s">
        <v>7451</v>
      </c>
      <c r="B5807" s="29" t="s">
        <v>7452</v>
      </c>
      <c r="C5807" s="82">
        <v>44252</v>
      </c>
      <c r="D5807" s="29" t="s">
        <v>18890</v>
      </c>
      <c r="E5807" s="31">
        <v>5100</v>
      </c>
      <c r="F5807" s="29" t="s">
        <v>18890</v>
      </c>
      <c r="G5807" t="s">
        <v>76</v>
      </c>
    </row>
    <row r="5808" spans="1:7" x14ac:dyDescent="0.25">
      <c r="A5808" s="29" t="s">
        <v>7453</v>
      </c>
      <c r="B5808" s="29" t="s">
        <v>7454</v>
      </c>
      <c r="C5808" s="82">
        <v>44252</v>
      </c>
      <c r="D5808" s="29" t="s">
        <v>18890</v>
      </c>
      <c r="E5808" s="31">
        <v>5000</v>
      </c>
      <c r="F5808" s="29" t="s">
        <v>18890</v>
      </c>
      <c r="G5808" t="s">
        <v>76</v>
      </c>
    </row>
    <row r="5809" spans="1:7" x14ac:dyDescent="0.25">
      <c r="A5809" s="29" t="s">
        <v>7455</v>
      </c>
      <c r="B5809" s="29" t="s">
        <v>7456</v>
      </c>
      <c r="C5809" s="82">
        <v>44253</v>
      </c>
      <c r="D5809" s="29" t="s">
        <v>18889</v>
      </c>
      <c r="E5809" s="31">
        <v>4990</v>
      </c>
      <c r="F5809" s="29" t="s">
        <v>18889</v>
      </c>
      <c r="G5809" t="s">
        <v>76</v>
      </c>
    </row>
    <row r="5810" spans="1:7" x14ac:dyDescent="0.25">
      <c r="A5810" s="29" t="s">
        <v>7457</v>
      </c>
      <c r="B5810" s="29" t="s">
        <v>7458</v>
      </c>
      <c r="C5810" s="82">
        <v>44251</v>
      </c>
      <c r="D5810" s="29" t="s">
        <v>18892</v>
      </c>
      <c r="E5810" s="31">
        <v>6600</v>
      </c>
      <c r="F5810" s="29" t="s">
        <v>18892</v>
      </c>
      <c r="G5810" t="s">
        <v>563</v>
      </c>
    </row>
    <row r="5811" spans="1:7" x14ac:dyDescent="0.25">
      <c r="A5811" s="29" t="s">
        <v>7460</v>
      </c>
      <c r="B5811" s="29" t="s">
        <v>7461</v>
      </c>
      <c r="C5811" s="82">
        <v>44253</v>
      </c>
      <c r="D5811" s="29" t="s">
        <v>18892</v>
      </c>
      <c r="E5811" s="31">
        <v>6950</v>
      </c>
      <c r="F5811" s="29" t="s">
        <v>18892</v>
      </c>
      <c r="G5811" t="s">
        <v>76</v>
      </c>
    </row>
    <row r="5812" spans="1:7" x14ac:dyDescent="0.25">
      <c r="A5812" s="29" t="s">
        <v>7463</v>
      </c>
      <c r="B5812" s="29" t="s">
        <v>7464</v>
      </c>
      <c r="C5812" s="82">
        <v>44250</v>
      </c>
      <c r="D5812" s="29" t="s">
        <v>18890</v>
      </c>
      <c r="E5812" s="31">
        <v>5580</v>
      </c>
      <c r="F5812" s="29" t="s">
        <v>18890</v>
      </c>
      <c r="G5812" t="s">
        <v>512</v>
      </c>
    </row>
    <row r="5813" spans="1:7" x14ac:dyDescent="0.25">
      <c r="A5813" s="29" t="s">
        <v>7465</v>
      </c>
      <c r="B5813" s="29" t="s">
        <v>7466</v>
      </c>
      <c r="C5813" s="82">
        <v>44249</v>
      </c>
      <c r="D5813" s="29" t="s">
        <v>18892</v>
      </c>
      <c r="E5813" s="31">
        <v>6953</v>
      </c>
      <c r="F5813" s="29" t="s">
        <v>18892</v>
      </c>
      <c r="G5813" t="s">
        <v>512</v>
      </c>
    </row>
    <row r="5814" spans="1:7" x14ac:dyDescent="0.25">
      <c r="A5814" s="29" t="s">
        <v>7469</v>
      </c>
      <c r="B5814" s="29" t="s">
        <v>7470</v>
      </c>
      <c r="C5814" s="82">
        <v>44253</v>
      </c>
      <c r="D5814" s="29" t="s">
        <v>18892</v>
      </c>
      <c r="E5814" s="31">
        <v>6927</v>
      </c>
      <c r="F5814" s="29" t="s">
        <v>18892</v>
      </c>
      <c r="G5814" t="s">
        <v>76</v>
      </c>
    </row>
    <row r="5815" spans="1:7" x14ac:dyDescent="0.25">
      <c r="A5815" s="29" t="s">
        <v>7473</v>
      </c>
      <c r="B5815" s="29" t="s">
        <v>7474</v>
      </c>
      <c r="C5815" s="82">
        <v>44250</v>
      </c>
      <c r="D5815" s="29" t="s">
        <v>18892</v>
      </c>
      <c r="E5815" s="31">
        <v>6600</v>
      </c>
      <c r="F5815" s="29" t="s">
        <v>18892</v>
      </c>
      <c r="G5815" t="s">
        <v>221</v>
      </c>
    </row>
    <row r="5816" spans="1:7" x14ac:dyDescent="0.25">
      <c r="A5816" s="29" t="s">
        <v>7476</v>
      </c>
      <c r="B5816" s="29" t="s">
        <v>7477</v>
      </c>
      <c r="C5816" s="82">
        <v>44250</v>
      </c>
      <c r="D5816" s="29" t="s">
        <v>18892</v>
      </c>
      <c r="E5816" s="31">
        <v>6900</v>
      </c>
      <c r="F5816" s="29" t="s">
        <v>18892</v>
      </c>
      <c r="G5816" t="s">
        <v>76</v>
      </c>
    </row>
    <row r="5817" spans="1:7" x14ac:dyDescent="0.25">
      <c r="A5817" s="29" t="s">
        <v>7478</v>
      </c>
      <c r="B5817" s="29" t="s">
        <v>7479</v>
      </c>
      <c r="C5817" s="82">
        <v>44253</v>
      </c>
      <c r="D5817" s="29" t="s">
        <v>18892</v>
      </c>
      <c r="E5817" s="31">
        <v>6600</v>
      </c>
      <c r="F5817" s="29" t="s">
        <v>18892</v>
      </c>
      <c r="G5817" t="s">
        <v>76</v>
      </c>
    </row>
    <row r="5818" spans="1:7" x14ac:dyDescent="0.25">
      <c r="A5818" s="29" t="s">
        <v>7480</v>
      </c>
      <c r="B5818" s="29" t="s">
        <v>7481</v>
      </c>
      <c r="C5818" s="82">
        <v>44252</v>
      </c>
      <c r="D5818" s="29" t="s">
        <v>18892</v>
      </c>
      <c r="E5818" s="31">
        <v>6953</v>
      </c>
      <c r="F5818" s="29" t="s">
        <v>18892</v>
      </c>
      <c r="G5818" t="s">
        <v>76</v>
      </c>
    </row>
    <row r="5819" spans="1:7" x14ac:dyDescent="0.25">
      <c r="A5819" s="29" t="s">
        <v>7482</v>
      </c>
      <c r="B5819" s="29" t="s">
        <v>7483</v>
      </c>
      <c r="C5819" s="82">
        <v>44252</v>
      </c>
      <c r="D5819" s="29" t="s">
        <v>18892</v>
      </c>
      <c r="E5819" s="31">
        <v>6600</v>
      </c>
      <c r="F5819" s="29" t="s">
        <v>18892</v>
      </c>
      <c r="G5819" t="s">
        <v>76</v>
      </c>
    </row>
    <row r="5820" spans="1:7" x14ac:dyDescent="0.25">
      <c r="A5820" s="29" t="s">
        <v>7484</v>
      </c>
      <c r="B5820" s="29" t="s">
        <v>7485</v>
      </c>
      <c r="C5820" s="82">
        <v>44249</v>
      </c>
      <c r="D5820" s="29" t="s">
        <v>18892</v>
      </c>
      <c r="E5820" s="31">
        <v>6690</v>
      </c>
      <c r="F5820" s="29" t="s">
        <v>18892</v>
      </c>
      <c r="G5820" t="s">
        <v>76</v>
      </c>
    </row>
    <row r="5821" spans="1:7" x14ac:dyDescent="0.25">
      <c r="A5821" s="29" t="s">
        <v>7486</v>
      </c>
      <c r="B5821" s="29" t="s">
        <v>7487</v>
      </c>
      <c r="C5821" s="82">
        <v>44252</v>
      </c>
      <c r="D5821" s="29" t="s">
        <v>18890</v>
      </c>
      <c r="E5821" s="31">
        <v>5580</v>
      </c>
      <c r="F5821" s="29" t="s">
        <v>18890</v>
      </c>
      <c r="G5821" t="s">
        <v>76</v>
      </c>
    </row>
    <row r="5822" spans="1:7" x14ac:dyDescent="0.25">
      <c r="A5822" s="29" t="s">
        <v>7488</v>
      </c>
      <c r="B5822" s="29" t="s">
        <v>7489</v>
      </c>
      <c r="C5822" s="82">
        <v>44250</v>
      </c>
      <c r="D5822" s="29" t="s">
        <v>18892</v>
      </c>
      <c r="E5822" s="31">
        <v>6690</v>
      </c>
      <c r="F5822" s="29" t="s">
        <v>18892</v>
      </c>
      <c r="G5822" t="s">
        <v>76</v>
      </c>
    </row>
    <row r="5823" spans="1:7" x14ac:dyDescent="0.25">
      <c r="A5823" s="29" t="s">
        <v>7490</v>
      </c>
      <c r="B5823" s="29" t="s">
        <v>7491</v>
      </c>
      <c r="C5823" s="82">
        <v>44249</v>
      </c>
      <c r="D5823" s="29" t="s">
        <v>18889</v>
      </c>
      <c r="E5823" s="31">
        <v>4130</v>
      </c>
      <c r="F5823" s="29" t="s">
        <v>18889</v>
      </c>
      <c r="G5823" t="s">
        <v>76</v>
      </c>
    </row>
    <row r="5824" spans="1:7" x14ac:dyDescent="0.25">
      <c r="A5824" s="29" t="s">
        <v>7492</v>
      </c>
      <c r="B5824" s="29" t="s">
        <v>7493</v>
      </c>
      <c r="C5824" s="82">
        <v>44249</v>
      </c>
      <c r="D5824" s="29" t="s">
        <v>18892</v>
      </c>
      <c r="E5824" s="31">
        <v>6687</v>
      </c>
      <c r="F5824" s="29" t="s">
        <v>18892</v>
      </c>
      <c r="G5824" t="s">
        <v>563</v>
      </c>
    </row>
    <row r="5825" spans="1:7" x14ac:dyDescent="0.25">
      <c r="A5825" s="29" t="s">
        <v>7496</v>
      </c>
      <c r="B5825" s="29" t="s">
        <v>7497</v>
      </c>
      <c r="C5825" s="82">
        <v>44250</v>
      </c>
      <c r="D5825" s="29" t="s">
        <v>18892</v>
      </c>
      <c r="E5825" s="31">
        <v>6953</v>
      </c>
      <c r="F5825" s="29" t="s">
        <v>18892</v>
      </c>
      <c r="G5825" t="s">
        <v>76</v>
      </c>
    </row>
    <row r="5826" spans="1:7" x14ac:dyDescent="0.25">
      <c r="A5826" s="29" t="s">
        <v>7498</v>
      </c>
      <c r="B5826" s="29" t="s">
        <v>7499</v>
      </c>
      <c r="C5826" s="82">
        <v>44251</v>
      </c>
      <c r="D5826" s="29" t="s">
        <v>18890</v>
      </c>
      <c r="E5826" s="31">
        <v>5580</v>
      </c>
      <c r="F5826" s="29" t="s">
        <v>18890</v>
      </c>
      <c r="G5826" t="s">
        <v>512</v>
      </c>
    </row>
    <row r="5827" spans="1:7" x14ac:dyDescent="0.25">
      <c r="A5827" s="29" t="s">
        <v>7501</v>
      </c>
      <c r="B5827" s="29" t="s">
        <v>7502</v>
      </c>
      <c r="C5827" s="82">
        <v>44252</v>
      </c>
      <c r="D5827" s="29" t="s">
        <v>18889</v>
      </c>
      <c r="E5827" s="31">
        <v>4700</v>
      </c>
      <c r="F5827" s="29" t="s">
        <v>18889</v>
      </c>
      <c r="G5827" t="s">
        <v>563</v>
      </c>
    </row>
    <row r="5828" spans="1:7" x14ac:dyDescent="0.25">
      <c r="A5828" s="29" t="s">
        <v>7503</v>
      </c>
      <c r="B5828" s="29" t="s">
        <v>7504</v>
      </c>
      <c r="C5828" s="82">
        <v>44256</v>
      </c>
      <c r="D5828" s="29" t="s">
        <v>18889</v>
      </c>
      <c r="E5828" s="31">
        <v>4728</v>
      </c>
      <c r="F5828" s="29" t="s">
        <v>18889</v>
      </c>
      <c r="G5828" t="s">
        <v>76</v>
      </c>
    </row>
    <row r="5829" spans="1:7" x14ac:dyDescent="0.25">
      <c r="A5829" s="29" t="s">
        <v>7506</v>
      </c>
      <c r="B5829" s="29" t="s">
        <v>7507</v>
      </c>
      <c r="C5829" s="82">
        <v>44255</v>
      </c>
      <c r="D5829" s="29" t="s">
        <v>18891</v>
      </c>
      <c r="E5829" s="31">
        <v>6043</v>
      </c>
      <c r="F5829" s="29" t="s">
        <v>18891</v>
      </c>
      <c r="G5829" t="s">
        <v>41</v>
      </c>
    </row>
    <row r="5830" spans="1:7" x14ac:dyDescent="0.25">
      <c r="A5830" s="29" t="s">
        <v>7509</v>
      </c>
      <c r="B5830" s="29" t="s">
        <v>7510</v>
      </c>
      <c r="C5830" s="82">
        <v>44253</v>
      </c>
      <c r="D5830" s="29" t="s">
        <v>18895</v>
      </c>
      <c r="E5830" s="31">
        <v>1140</v>
      </c>
      <c r="F5830" s="29" t="s">
        <v>18884</v>
      </c>
      <c r="G5830" t="s">
        <v>76</v>
      </c>
    </row>
    <row r="5831" spans="1:7" x14ac:dyDescent="0.25">
      <c r="A5831" s="29" t="s">
        <v>7511</v>
      </c>
      <c r="B5831" s="29" t="s">
        <v>7512</v>
      </c>
      <c r="C5831" s="82">
        <v>44253</v>
      </c>
      <c r="D5831" s="29" t="s">
        <v>18891</v>
      </c>
      <c r="E5831" s="31">
        <v>7812</v>
      </c>
      <c r="F5831" s="29" t="s">
        <v>18891</v>
      </c>
      <c r="G5831" t="s">
        <v>41</v>
      </c>
    </row>
    <row r="5832" spans="1:7" x14ac:dyDescent="0.25">
      <c r="A5832" s="29" t="s">
        <v>7515</v>
      </c>
      <c r="B5832" s="29" t="s">
        <v>7516</v>
      </c>
      <c r="C5832" s="82">
        <v>44253</v>
      </c>
      <c r="D5832" s="29" t="s">
        <v>18889</v>
      </c>
      <c r="E5832" s="31">
        <v>4860</v>
      </c>
      <c r="F5832" s="29" t="s">
        <v>18889</v>
      </c>
      <c r="G5832" t="s">
        <v>76</v>
      </c>
    </row>
    <row r="5833" spans="1:7" x14ac:dyDescent="0.25">
      <c r="A5833" s="29" t="s">
        <v>7517</v>
      </c>
      <c r="B5833" s="29" t="s">
        <v>7518</v>
      </c>
      <c r="C5833" s="82">
        <v>44253</v>
      </c>
      <c r="D5833" s="29" t="s">
        <v>18889</v>
      </c>
      <c r="E5833" s="31">
        <v>4030</v>
      </c>
      <c r="F5833" s="29" t="s">
        <v>18889</v>
      </c>
      <c r="G5833" t="s">
        <v>76</v>
      </c>
    </row>
    <row r="5834" spans="1:7" x14ac:dyDescent="0.25">
      <c r="A5834" s="29" t="s">
        <v>7520</v>
      </c>
      <c r="B5834" s="29" t="s">
        <v>7521</v>
      </c>
      <c r="C5834" s="82">
        <v>44253</v>
      </c>
      <c r="D5834" s="29" t="s">
        <v>18895</v>
      </c>
      <c r="E5834" s="31">
        <v>1000</v>
      </c>
      <c r="F5834" s="29" t="s">
        <v>18884</v>
      </c>
      <c r="G5834" t="s">
        <v>512</v>
      </c>
    </row>
    <row r="5835" spans="1:7" x14ac:dyDescent="0.25">
      <c r="A5835" s="29" t="s">
        <v>7523</v>
      </c>
      <c r="B5835" s="29" t="s">
        <v>7524</v>
      </c>
      <c r="C5835" s="82">
        <v>44255</v>
      </c>
      <c r="D5835" s="29" t="s">
        <v>18895</v>
      </c>
      <c r="E5835" s="31">
        <v>1081</v>
      </c>
      <c r="F5835" s="29" t="s">
        <v>18884</v>
      </c>
      <c r="G5835" t="s">
        <v>76</v>
      </c>
    </row>
    <row r="5836" spans="1:7" x14ac:dyDescent="0.25">
      <c r="A5836" s="29" t="s">
        <v>7525</v>
      </c>
      <c r="B5836" s="29" t="s">
        <v>7526</v>
      </c>
      <c r="C5836" s="82">
        <v>44254</v>
      </c>
      <c r="D5836" s="29" t="s">
        <v>18894</v>
      </c>
      <c r="E5836" s="31">
        <v>9400</v>
      </c>
      <c r="F5836" s="29" t="s">
        <v>18894</v>
      </c>
      <c r="G5836" t="s">
        <v>76</v>
      </c>
    </row>
    <row r="5837" spans="1:7" x14ac:dyDescent="0.25">
      <c r="A5837" s="29" t="s">
        <v>7528</v>
      </c>
      <c r="B5837" s="29" t="s">
        <v>7529</v>
      </c>
      <c r="C5837" s="82">
        <v>44252</v>
      </c>
      <c r="D5837" s="29" t="s">
        <v>18889</v>
      </c>
      <c r="E5837" s="31">
        <v>4040</v>
      </c>
      <c r="F5837" s="29" t="s">
        <v>18889</v>
      </c>
      <c r="G5837" t="s">
        <v>41</v>
      </c>
    </row>
    <row r="5838" spans="1:7" x14ac:dyDescent="0.25">
      <c r="A5838" s="29" t="s">
        <v>7531</v>
      </c>
      <c r="B5838" s="29" t="s">
        <v>7532</v>
      </c>
      <c r="C5838" s="82">
        <v>44254</v>
      </c>
      <c r="D5838" s="29" t="s">
        <v>18891</v>
      </c>
      <c r="E5838" s="31">
        <v>7140</v>
      </c>
      <c r="F5838" s="29" t="s">
        <v>18891</v>
      </c>
      <c r="G5838" t="s">
        <v>512</v>
      </c>
    </row>
    <row r="5839" spans="1:7" x14ac:dyDescent="0.25">
      <c r="A5839" s="29" t="s">
        <v>7533</v>
      </c>
      <c r="B5839" s="29" t="s">
        <v>7534</v>
      </c>
      <c r="C5839" s="82">
        <v>44254</v>
      </c>
      <c r="D5839" s="29" t="s">
        <v>18886</v>
      </c>
      <c r="E5839" s="31">
        <v>1600</v>
      </c>
      <c r="F5839" s="29" t="s">
        <v>18886</v>
      </c>
      <c r="G5839" t="s">
        <v>490</v>
      </c>
    </row>
    <row r="5840" spans="1:7" x14ac:dyDescent="0.25">
      <c r="A5840" s="29" t="s">
        <v>7536</v>
      </c>
      <c r="B5840" s="29" t="s">
        <v>7537</v>
      </c>
      <c r="C5840" s="82">
        <v>44253</v>
      </c>
      <c r="D5840" s="29" t="s">
        <v>18889</v>
      </c>
      <c r="E5840" s="31">
        <v>4900</v>
      </c>
      <c r="F5840" s="29" t="s">
        <v>18889</v>
      </c>
      <c r="G5840" t="s">
        <v>25</v>
      </c>
    </row>
    <row r="5841" spans="1:7" x14ac:dyDescent="0.25">
      <c r="A5841" s="29" t="s">
        <v>7538</v>
      </c>
      <c r="B5841" s="29" t="s">
        <v>7539</v>
      </c>
      <c r="C5841" s="82">
        <v>44253</v>
      </c>
      <c r="D5841" s="29" t="s">
        <v>18895</v>
      </c>
      <c r="E5841" s="31">
        <v>1000</v>
      </c>
      <c r="F5841" s="29" t="s">
        <v>18884</v>
      </c>
      <c r="G5841" t="s">
        <v>76</v>
      </c>
    </row>
    <row r="5842" spans="1:7" x14ac:dyDescent="0.25">
      <c r="A5842" s="29" t="s">
        <v>4389</v>
      </c>
      <c r="B5842" s="29" t="s">
        <v>4390</v>
      </c>
      <c r="C5842" s="82">
        <v>44253</v>
      </c>
      <c r="D5842" s="29" t="s">
        <v>18895</v>
      </c>
      <c r="E5842" s="31">
        <v>1210</v>
      </c>
      <c r="F5842" s="29" t="s">
        <v>18884</v>
      </c>
      <c r="G5842" t="s">
        <v>490</v>
      </c>
    </row>
    <row r="5843" spans="1:7" x14ac:dyDescent="0.25">
      <c r="A5843" s="29" t="s">
        <v>4392</v>
      </c>
      <c r="B5843" s="29" t="s">
        <v>4393</v>
      </c>
      <c r="C5843" s="82">
        <v>44253</v>
      </c>
      <c r="D5843" s="29" t="s">
        <v>18895</v>
      </c>
      <c r="E5843" s="31">
        <v>1000</v>
      </c>
      <c r="F5843" s="29" t="s">
        <v>18884</v>
      </c>
      <c r="G5843" t="s">
        <v>687</v>
      </c>
    </row>
    <row r="5844" spans="1:7" x14ac:dyDescent="0.25">
      <c r="A5844" s="29" t="s">
        <v>4395</v>
      </c>
      <c r="B5844" s="29" t="s">
        <v>4396</v>
      </c>
      <c r="C5844" s="82">
        <v>44254</v>
      </c>
      <c r="D5844" s="29" t="s">
        <v>18895</v>
      </c>
      <c r="E5844" s="31">
        <v>1060</v>
      </c>
      <c r="F5844" s="29" t="s">
        <v>18884</v>
      </c>
      <c r="G5844" t="s">
        <v>76</v>
      </c>
    </row>
    <row r="5845" spans="1:7" x14ac:dyDescent="0.25">
      <c r="A5845" s="29" t="s">
        <v>4398</v>
      </c>
      <c r="B5845" s="29" t="s">
        <v>4399</v>
      </c>
      <c r="C5845" s="82">
        <v>44254</v>
      </c>
      <c r="D5845" s="29" t="s">
        <v>18895</v>
      </c>
      <c r="E5845" s="31">
        <v>1160</v>
      </c>
      <c r="F5845" s="29" t="s">
        <v>18884</v>
      </c>
      <c r="G5845" t="s">
        <v>76</v>
      </c>
    </row>
    <row r="5846" spans="1:7" x14ac:dyDescent="0.25">
      <c r="A5846" s="29" t="s">
        <v>4401</v>
      </c>
      <c r="B5846" s="29" t="s">
        <v>4402</v>
      </c>
      <c r="C5846" s="82">
        <v>44254</v>
      </c>
      <c r="D5846" s="29" t="s">
        <v>18895</v>
      </c>
      <c r="E5846" s="31">
        <v>1080</v>
      </c>
      <c r="F5846" s="29" t="s">
        <v>18884</v>
      </c>
      <c r="G5846" t="s">
        <v>76</v>
      </c>
    </row>
    <row r="5847" spans="1:7" x14ac:dyDescent="0.25">
      <c r="A5847" s="29" t="s">
        <v>4403</v>
      </c>
      <c r="B5847" s="29" t="s">
        <v>4404</v>
      </c>
      <c r="C5847" s="82">
        <v>44253</v>
      </c>
      <c r="D5847" s="29" t="s">
        <v>18895</v>
      </c>
      <c r="E5847" s="31">
        <v>1020</v>
      </c>
      <c r="F5847" s="29" t="s">
        <v>18884</v>
      </c>
      <c r="G5847" t="s">
        <v>76</v>
      </c>
    </row>
    <row r="5848" spans="1:7" x14ac:dyDescent="0.25">
      <c r="A5848" s="29" t="s">
        <v>4406</v>
      </c>
      <c r="B5848" s="29" t="s">
        <v>4407</v>
      </c>
      <c r="C5848" s="82">
        <v>44254</v>
      </c>
      <c r="D5848" s="29" t="s">
        <v>18891</v>
      </c>
      <c r="E5848" s="31">
        <v>6061</v>
      </c>
      <c r="F5848" s="29" t="s">
        <v>18891</v>
      </c>
      <c r="G5848" t="s">
        <v>528</v>
      </c>
    </row>
    <row r="5849" spans="1:7" x14ac:dyDescent="0.25">
      <c r="A5849" s="29" t="s">
        <v>4410</v>
      </c>
      <c r="B5849" s="29" t="s">
        <v>4411</v>
      </c>
      <c r="C5849" s="82">
        <v>44253</v>
      </c>
      <c r="D5849" s="29" t="s">
        <v>18886</v>
      </c>
      <c r="E5849" s="31">
        <v>1740</v>
      </c>
      <c r="F5849" s="29" t="s">
        <v>18886</v>
      </c>
      <c r="G5849" t="s">
        <v>76</v>
      </c>
    </row>
    <row r="5850" spans="1:7" x14ac:dyDescent="0.25">
      <c r="A5850" s="29" t="s">
        <v>4413</v>
      </c>
      <c r="B5850" s="29" t="s">
        <v>4414</v>
      </c>
      <c r="C5850" s="82">
        <v>44253</v>
      </c>
      <c r="D5850" s="29" t="s">
        <v>18892</v>
      </c>
      <c r="E5850" s="31">
        <v>6952</v>
      </c>
      <c r="F5850" s="29" t="s">
        <v>18892</v>
      </c>
      <c r="G5850" t="s">
        <v>76</v>
      </c>
    </row>
    <row r="5851" spans="1:7" x14ac:dyDescent="0.25">
      <c r="A5851" s="29" t="s">
        <v>4416</v>
      </c>
      <c r="B5851" s="29" t="s">
        <v>4417</v>
      </c>
      <c r="C5851" s="82">
        <v>44254</v>
      </c>
      <c r="D5851" s="29" t="s">
        <v>18885</v>
      </c>
      <c r="E5851" s="31">
        <v>1420</v>
      </c>
      <c r="F5851" s="29" t="s">
        <v>18885</v>
      </c>
      <c r="G5851" t="s">
        <v>41</v>
      </c>
    </row>
    <row r="5852" spans="1:7" x14ac:dyDescent="0.25">
      <c r="A5852" s="29" t="s">
        <v>4418</v>
      </c>
      <c r="B5852" s="29" t="s">
        <v>4419</v>
      </c>
      <c r="C5852" s="82">
        <v>44253</v>
      </c>
      <c r="D5852" s="29" t="s">
        <v>18885</v>
      </c>
      <c r="E5852" s="31">
        <v>1471</v>
      </c>
      <c r="F5852" s="29" t="s">
        <v>18885</v>
      </c>
      <c r="G5852" t="s">
        <v>76</v>
      </c>
    </row>
    <row r="5853" spans="1:7" x14ac:dyDescent="0.25">
      <c r="A5853" s="29" t="s">
        <v>4421</v>
      </c>
      <c r="B5853" s="29" t="s">
        <v>4422</v>
      </c>
      <c r="C5853" s="82">
        <v>44254</v>
      </c>
      <c r="D5853" s="29" t="s">
        <v>18885</v>
      </c>
      <c r="E5853" s="31">
        <v>1380</v>
      </c>
      <c r="F5853" s="29" t="s">
        <v>18885</v>
      </c>
      <c r="G5853" t="s">
        <v>76</v>
      </c>
    </row>
    <row r="5854" spans="1:7" x14ac:dyDescent="0.25">
      <c r="A5854" s="29" t="s">
        <v>4425</v>
      </c>
      <c r="B5854" s="29" t="s">
        <v>4426</v>
      </c>
      <c r="C5854" s="82">
        <v>44253</v>
      </c>
      <c r="D5854" s="29" t="s">
        <v>18885</v>
      </c>
      <c r="E5854" s="31">
        <v>1470</v>
      </c>
      <c r="F5854" s="29" t="s">
        <v>18885</v>
      </c>
      <c r="G5854" t="s">
        <v>76</v>
      </c>
    </row>
    <row r="5855" spans="1:7" x14ac:dyDescent="0.25">
      <c r="A5855" s="29" t="s">
        <v>4427</v>
      </c>
      <c r="B5855" s="29" t="s">
        <v>4428</v>
      </c>
      <c r="C5855" s="82">
        <v>44253</v>
      </c>
      <c r="D5855" s="29" t="s">
        <v>18895</v>
      </c>
      <c r="E5855" s="31">
        <v>1170</v>
      </c>
      <c r="F5855" s="29" t="s">
        <v>18884</v>
      </c>
      <c r="G5855" t="s">
        <v>76</v>
      </c>
    </row>
    <row r="5856" spans="1:7" x14ac:dyDescent="0.25">
      <c r="A5856" s="29" t="s">
        <v>4430</v>
      </c>
      <c r="B5856" s="29" t="s">
        <v>4431</v>
      </c>
      <c r="C5856" s="82">
        <v>44254</v>
      </c>
      <c r="D5856" s="29" t="s">
        <v>18895</v>
      </c>
      <c r="E5856" s="31">
        <v>1050</v>
      </c>
      <c r="F5856" s="29" t="s">
        <v>18884</v>
      </c>
      <c r="G5856" t="s">
        <v>76</v>
      </c>
    </row>
    <row r="5857" spans="1:7" x14ac:dyDescent="0.25">
      <c r="A5857" s="29" t="s">
        <v>4433</v>
      </c>
      <c r="B5857" s="29" t="s">
        <v>4434</v>
      </c>
      <c r="C5857" s="82">
        <v>44253</v>
      </c>
      <c r="D5857" s="29" t="s">
        <v>18895</v>
      </c>
      <c r="E5857" s="31">
        <v>1060</v>
      </c>
      <c r="F5857" s="29" t="s">
        <v>18884</v>
      </c>
      <c r="G5857" t="s">
        <v>76</v>
      </c>
    </row>
    <row r="5858" spans="1:7" x14ac:dyDescent="0.25">
      <c r="A5858" s="29" t="s">
        <v>4435</v>
      </c>
      <c r="B5858" s="29" t="s">
        <v>4436</v>
      </c>
      <c r="C5858" s="82">
        <v>44254</v>
      </c>
      <c r="D5858" s="29" t="s">
        <v>18891</v>
      </c>
      <c r="E5858" s="31">
        <v>7140</v>
      </c>
      <c r="F5858" s="29" t="s">
        <v>18891</v>
      </c>
      <c r="G5858" t="s">
        <v>76</v>
      </c>
    </row>
    <row r="5859" spans="1:7" x14ac:dyDescent="0.25">
      <c r="A5859" s="29" t="s">
        <v>4439</v>
      </c>
      <c r="B5859" s="29" t="s">
        <v>4440</v>
      </c>
      <c r="C5859" s="82">
        <v>44253</v>
      </c>
      <c r="D5859" s="29" t="s">
        <v>18895</v>
      </c>
      <c r="E5859" s="31">
        <v>1180</v>
      </c>
      <c r="F5859" s="29" t="s">
        <v>18884</v>
      </c>
      <c r="G5859" t="s">
        <v>76</v>
      </c>
    </row>
    <row r="5860" spans="1:7" x14ac:dyDescent="0.25">
      <c r="A5860" s="29" t="s">
        <v>4442</v>
      </c>
      <c r="B5860" s="29" t="s">
        <v>4443</v>
      </c>
      <c r="C5860" s="82">
        <v>44250</v>
      </c>
      <c r="D5860" s="29" t="s">
        <v>18889</v>
      </c>
      <c r="E5860" s="31">
        <v>4700</v>
      </c>
      <c r="F5860" s="29" t="s">
        <v>18889</v>
      </c>
      <c r="G5860" t="s">
        <v>70</v>
      </c>
    </row>
    <row r="5861" spans="1:7" x14ac:dyDescent="0.25">
      <c r="A5861" s="29" t="s">
        <v>17411</v>
      </c>
      <c r="B5861" s="29" t="s">
        <v>17412</v>
      </c>
      <c r="C5861" s="82">
        <v>44257</v>
      </c>
      <c r="D5861" s="29" t="s">
        <v>18889</v>
      </c>
      <c r="E5861" s="31">
        <v>4684</v>
      </c>
      <c r="F5861" s="29" t="s">
        <v>18889</v>
      </c>
      <c r="G5861" t="s">
        <v>76</v>
      </c>
    </row>
    <row r="5862" spans="1:7" x14ac:dyDescent="0.25">
      <c r="A5862" s="29" t="s">
        <v>17413</v>
      </c>
      <c r="B5862" s="29" t="s">
        <v>17414</v>
      </c>
      <c r="C5862" s="82">
        <v>44257</v>
      </c>
      <c r="D5862" s="29" t="s">
        <v>18889</v>
      </c>
      <c r="E5862" s="31">
        <v>4460</v>
      </c>
      <c r="F5862" s="29" t="s">
        <v>18889</v>
      </c>
      <c r="G5862" t="s">
        <v>76</v>
      </c>
    </row>
    <row r="5863" spans="1:7" x14ac:dyDescent="0.25">
      <c r="A5863" s="29" t="s">
        <v>17415</v>
      </c>
      <c r="B5863" s="29" t="s">
        <v>17416</v>
      </c>
      <c r="C5863" s="82">
        <v>44257</v>
      </c>
      <c r="D5863" s="29" t="s">
        <v>18889</v>
      </c>
      <c r="E5863" s="31">
        <v>4540</v>
      </c>
      <c r="F5863" s="29" t="s">
        <v>18889</v>
      </c>
      <c r="G5863" t="s">
        <v>563</v>
      </c>
    </row>
    <row r="5864" spans="1:7" x14ac:dyDescent="0.25">
      <c r="A5864" s="29" t="s">
        <v>17417</v>
      </c>
      <c r="B5864" s="29" t="s">
        <v>17418</v>
      </c>
      <c r="C5864" s="82">
        <v>44257</v>
      </c>
      <c r="D5864" s="29" t="s">
        <v>18889</v>
      </c>
      <c r="E5864" s="31">
        <v>4420</v>
      </c>
      <c r="F5864" s="29" t="s">
        <v>18889</v>
      </c>
      <c r="G5864" t="s">
        <v>76</v>
      </c>
    </row>
    <row r="5865" spans="1:7" x14ac:dyDescent="0.25">
      <c r="A5865" s="29" t="s">
        <v>17419</v>
      </c>
      <c r="B5865" s="29" t="s">
        <v>17420</v>
      </c>
      <c r="C5865" s="82">
        <v>44257</v>
      </c>
      <c r="D5865" s="29" t="s">
        <v>18889</v>
      </c>
      <c r="E5865" s="31">
        <v>4670</v>
      </c>
      <c r="F5865" s="29" t="s">
        <v>18889</v>
      </c>
      <c r="G5865" t="s">
        <v>563</v>
      </c>
    </row>
    <row r="5866" spans="1:7" x14ac:dyDescent="0.25">
      <c r="A5866" s="29" t="s">
        <v>17422</v>
      </c>
      <c r="B5866" s="29" t="s">
        <v>17423</v>
      </c>
      <c r="C5866" s="82">
        <v>44257</v>
      </c>
      <c r="D5866" s="29" t="s">
        <v>18889</v>
      </c>
      <c r="E5866" s="31">
        <v>4100</v>
      </c>
      <c r="F5866" s="29" t="s">
        <v>18889</v>
      </c>
      <c r="G5866" t="s">
        <v>76</v>
      </c>
    </row>
    <row r="5867" spans="1:7" x14ac:dyDescent="0.25">
      <c r="A5867" s="29" t="s">
        <v>17424</v>
      </c>
      <c r="B5867" s="29" t="s">
        <v>17425</v>
      </c>
      <c r="C5867" s="82">
        <v>44257</v>
      </c>
      <c r="D5867" s="29" t="s">
        <v>18889</v>
      </c>
      <c r="E5867" s="31">
        <v>4460</v>
      </c>
      <c r="F5867" s="29" t="s">
        <v>18889</v>
      </c>
      <c r="G5867" t="s">
        <v>76</v>
      </c>
    </row>
    <row r="5868" spans="1:7" x14ac:dyDescent="0.25">
      <c r="A5868" s="29" t="s">
        <v>17426</v>
      </c>
      <c r="B5868" s="29" t="s">
        <v>17427</v>
      </c>
      <c r="C5868" s="82">
        <v>44244</v>
      </c>
      <c r="D5868" s="29" t="s">
        <v>18889</v>
      </c>
      <c r="E5868" s="31">
        <v>4600</v>
      </c>
      <c r="F5868" s="29" t="s">
        <v>18889</v>
      </c>
      <c r="G5868" t="s">
        <v>76</v>
      </c>
    </row>
    <row r="5869" spans="1:7" x14ac:dyDescent="0.25">
      <c r="A5869" s="29" t="s">
        <v>17428</v>
      </c>
      <c r="B5869" s="29" t="s">
        <v>17429</v>
      </c>
      <c r="C5869" s="82">
        <v>44252</v>
      </c>
      <c r="D5869" s="29" t="s">
        <v>18889</v>
      </c>
      <c r="E5869" s="31">
        <v>4610</v>
      </c>
      <c r="F5869" s="29" t="s">
        <v>18889</v>
      </c>
      <c r="G5869" t="s">
        <v>76</v>
      </c>
    </row>
    <row r="5870" spans="1:7" x14ac:dyDescent="0.25">
      <c r="A5870" s="29" t="s">
        <v>17431</v>
      </c>
      <c r="B5870" s="29" t="s">
        <v>17432</v>
      </c>
      <c r="C5870" s="82">
        <v>44250</v>
      </c>
      <c r="D5870" s="29" t="s">
        <v>18889</v>
      </c>
      <c r="E5870" s="31">
        <v>4700</v>
      </c>
      <c r="F5870" s="29" t="s">
        <v>18889</v>
      </c>
      <c r="G5870" t="s">
        <v>76</v>
      </c>
    </row>
    <row r="5871" spans="1:7" x14ac:dyDescent="0.25">
      <c r="A5871" s="29" t="s">
        <v>17433</v>
      </c>
      <c r="B5871" s="29" t="s">
        <v>17434</v>
      </c>
      <c r="C5871" s="82">
        <v>44250</v>
      </c>
      <c r="D5871" s="29" t="s">
        <v>18889</v>
      </c>
      <c r="E5871" s="31">
        <v>4831</v>
      </c>
      <c r="F5871" s="29" t="s">
        <v>18889</v>
      </c>
      <c r="G5871" t="s">
        <v>76</v>
      </c>
    </row>
    <row r="5872" spans="1:7" x14ac:dyDescent="0.25">
      <c r="A5872" s="29" t="s">
        <v>17435</v>
      </c>
      <c r="B5872" s="29" t="s">
        <v>17436</v>
      </c>
      <c r="C5872" s="82">
        <v>44246</v>
      </c>
      <c r="D5872" s="29" t="s">
        <v>18889</v>
      </c>
      <c r="E5872" s="31">
        <v>4802</v>
      </c>
      <c r="F5872" s="29" t="s">
        <v>18889</v>
      </c>
      <c r="G5872" t="s">
        <v>563</v>
      </c>
    </row>
    <row r="5873" spans="1:7" x14ac:dyDescent="0.25">
      <c r="A5873" s="29" t="s">
        <v>17437</v>
      </c>
      <c r="B5873" s="29" t="s">
        <v>17438</v>
      </c>
      <c r="C5873" s="82">
        <v>44253</v>
      </c>
      <c r="D5873" s="29" t="s">
        <v>18889</v>
      </c>
      <c r="E5873" s="31">
        <v>4217</v>
      </c>
      <c r="F5873" s="29" t="s">
        <v>18889</v>
      </c>
      <c r="G5873" t="s">
        <v>41</v>
      </c>
    </row>
    <row r="5874" spans="1:7" x14ac:dyDescent="0.25">
      <c r="A5874" s="29" t="s">
        <v>17439</v>
      </c>
      <c r="B5874" s="29" t="s">
        <v>17440</v>
      </c>
      <c r="C5874" s="82">
        <v>44253</v>
      </c>
      <c r="D5874" s="29" t="s">
        <v>18889</v>
      </c>
      <c r="E5874" s="31">
        <v>4400</v>
      </c>
      <c r="F5874" s="29" t="s">
        <v>18889</v>
      </c>
      <c r="G5874" t="s">
        <v>3260</v>
      </c>
    </row>
    <row r="5875" spans="1:7" x14ac:dyDescent="0.25">
      <c r="A5875" s="29" t="s">
        <v>17442</v>
      </c>
      <c r="B5875" s="29" t="s">
        <v>17443</v>
      </c>
      <c r="C5875" s="82">
        <v>44256</v>
      </c>
      <c r="D5875" s="29" t="s">
        <v>18889</v>
      </c>
      <c r="E5875" s="31">
        <v>4630</v>
      </c>
      <c r="F5875" s="29" t="s">
        <v>18889</v>
      </c>
      <c r="G5875" t="s">
        <v>76</v>
      </c>
    </row>
    <row r="5876" spans="1:7" x14ac:dyDescent="0.25">
      <c r="A5876" s="29" t="s">
        <v>17444</v>
      </c>
      <c r="B5876" s="29" t="s">
        <v>17445</v>
      </c>
      <c r="C5876" s="82">
        <v>44257</v>
      </c>
      <c r="D5876" s="29" t="s">
        <v>18892</v>
      </c>
      <c r="E5876" s="31">
        <v>6900</v>
      </c>
      <c r="F5876" s="29" t="s">
        <v>18892</v>
      </c>
      <c r="G5876" t="s">
        <v>25</v>
      </c>
    </row>
    <row r="5877" spans="1:7" x14ac:dyDescent="0.25">
      <c r="A5877" s="29" t="s">
        <v>17446</v>
      </c>
      <c r="B5877" s="29" t="s">
        <v>17447</v>
      </c>
      <c r="C5877" s="82">
        <v>44257</v>
      </c>
      <c r="D5877" s="29" t="s">
        <v>18892</v>
      </c>
      <c r="E5877" s="31">
        <v>6661</v>
      </c>
      <c r="F5877" s="29" t="s">
        <v>18892</v>
      </c>
      <c r="G5877" t="s">
        <v>25</v>
      </c>
    </row>
    <row r="5878" spans="1:7" x14ac:dyDescent="0.25">
      <c r="A5878" s="29" t="s">
        <v>17448</v>
      </c>
      <c r="B5878" s="29" t="s">
        <v>17449</v>
      </c>
      <c r="C5878" s="82">
        <v>44252</v>
      </c>
      <c r="D5878" s="29" t="s">
        <v>18891</v>
      </c>
      <c r="E5878" s="31">
        <v>6030</v>
      </c>
      <c r="F5878" s="29" t="s">
        <v>18891</v>
      </c>
      <c r="G5878" t="s">
        <v>41</v>
      </c>
    </row>
    <row r="5879" spans="1:7" x14ac:dyDescent="0.25">
      <c r="A5879" s="29" t="s">
        <v>17450</v>
      </c>
      <c r="B5879" s="29" t="s">
        <v>17451</v>
      </c>
      <c r="C5879" s="82">
        <v>44252</v>
      </c>
      <c r="D5879" s="29" t="s">
        <v>18891</v>
      </c>
      <c r="E5879" s="31">
        <v>6120</v>
      </c>
      <c r="F5879" s="29" t="s">
        <v>18891</v>
      </c>
      <c r="G5879" t="s">
        <v>41</v>
      </c>
    </row>
    <row r="5880" spans="1:7" x14ac:dyDescent="0.25">
      <c r="A5880" s="29" t="s">
        <v>17453</v>
      </c>
      <c r="B5880" s="29" t="s">
        <v>17454</v>
      </c>
      <c r="C5880" s="82">
        <v>44257</v>
      </c>
      <c r="D5880" s="29" t="s">
        <v>18889</v>
      </c>
      <c r="E5880" s="31">
        <v>4000</v>
      </c>
      <c r="F5880" s="29" t="s">
        <v>18889</v>
      </c>
      <c r="G5880" t="s">
        <v>25</v>
      </c>
    </row>
    <row r="5881" spans="1:7" x14ac:dyDescent="0.25">
      <c r="A5881" s="29" t="s">
        <v>17455</v>
      </c>
      <c r="B5881" s="29" t="s">
        <v>17456</v>
      </c>
      <c r="C5881" s="82">
        <v>44256</v>
      </c>
      <c r="D5881" s="29" t="s">
        <v>18889</v>
      </c>
      <c r="E5881" s="31">
        <v>4701</v>
      </c>
      <c r="F5881" s="29" t="s">
        <v>18889</v>
      </c>
      <c r="G5881" t="s">
        <v>76</v>
      </c>
    </row>
    <row r="5882" spans="1:7" x14ac:dyDescent="0.25">
      <c r="A5882" s="29" t="s">
        <v>17458</v>
      </c>
      <c r="B5882" s="29" t="s">
        <v>17459</v>
      </c>
      <c r="C5882" s="82">
        <v>44253</v>
      </c>
      <c r="D5882" s="29" t="s">
        <v>18889</v>
      </c>
      <c r="E5882" s="31">
        <v>4837</v>
      </c>
      <c r="F5882" s="29" t="s">
        <v>18889</v>
      </c>
      <c r="G5882" t="s">
        <v>76</v>
      </c>
    </row>
    <row r="5883" spans="1:7" x14ac:dyDescent="0.25">
      <c r="A5883" s="29" t="s">
        <v>17461</v>
      </c>
      <c r="B5883" s="29" t="s">
        <v>17462</v>
      </c>
      <c r="C5883" s="82">
        <v>44258</v>
      </c>
      <c r="D5883" s="29" t="s">
        <v>18889</v>
      </c>
      <c r="E5883" s="31">
        <v>4500</v>
      </c>
      <c r="F5883" s="29" t="s">
        <v>18889</v>
      </c>
      <c r="G5883" t="s">
        <v>25</v>
      </c>
    </row>
    <row r="5884" spans="1:7" x14ac:dyDescent="0.25">
      <c r="A5884" s="29" t="s">
        <v>17464</v>
      </c>
      <c r="B5884" s="29" t="s">
        <v>17465</v>
      </c>
      <c r="C5884" s="82">
        <v>44254</v>
      </c>
      <c r="D5884" s="29" t="s">
        <v>18889</v>
      </c>
      <c r="E5884" s="31">
        <v>4620</v>
      </c>
      <c r="F5884" s="29" t="s">
        <v>18889</v>
      </c>
      <c r="G5884" t="s">
        <v>563</v>
      </c>
    </row>
    <row r="5885" spans="1:7" x14ac:dyDescent="0.25">
      <c r="A5885" s="29" t="s">
        <v>17466</v>
      </c>
      <c r="B5885" s="29" t="s">
        <v>17467</v>
      </c>
      <c r="C5885" s="82">
        <v>44257</v>
      </c>
      <c r="D5885" s="29" t="s">
        <v>18889</v>
      </c>
      <c r="E5885" s="31">
        <v>4837</v>
      </c>
      <c r="F5885" s="29" t="s">
        <v>18889</v>
      </c>
      <c r="G5885" t="s">
        <v>76</v>
      </c>
    </row>
    <row r="5886" spans="1:7" x14ac:dyDescent="0.25">
      <c r="A5886" s="29" t="s">
        <v>17468</v>
      </c>
      <c r="B5886" s="29" t="s">
        <v>17469</v>
      </c>
      <c r="C5886" s="82">
        <v>44259</v>
      </c>
      <c r="D5886" s="29" t="s">
        <v>18889</v>
      </c>
      <c r="E5886" s="31">
        <v>4520</v>
      </c>
      <c r="F5886" s="29" t="s">
        <v>18889</v>
      </c>
      <c r="G5886" t="s">
        <v>41</v>
      </c>
    </row>
    <row r="5887" spans="1:7" x14ac:dyDescent="0.25">
      <c r="A5887" s="29" t="s">
        <v>17471</v>
      </c>
      <c r="B5887" s="29" t="s">
        <v>17472</v>
      </c>
      <c r="C5887" s="82">
        <v>44259</v>
      </c>
      <c r="D5887" s="29" t="s">
        <v>18889</v>
      </c>
      <c r="E5887" s="31">
        <v>4122</v>
      </c>
      <c r="F5887" s="29" t="s">
        <v>18889</v>
      </c>
      <c r="G5887" t="s">
        <v>25</v>
      </c>
    </row>
    <row r="5888" spans="1:7" x14ac:dyDescent="0.25">
      <c r="A5888" s="29" t="s">
        <v>17474</v>
      </c>
      <c r="B5888" s="29" t="s">
        <v>17475</v>
      </c>
      <c r="C5888" s="82">
        <v>44259</v>
      </c>
      <c r="D5888" s="29" t="s">
        <v>18889</v>
      </c>
      <c r="E5888" s="31">
        <v>4610</v>
      </c>
      <c r="F5888" s="29" t="s">
        <v>18889</v>
      </c>
      <c r="G5888" t="s">
        <v>563</v>
      </c>
    </row>
    <row r="5889" spans="1:7" x14ac:dyDescent="0.25">
      <c r="A5889" s="29" t="s">
        <v>17476</v>
      </c>
      <c r="B5889" s="29" t="s">
        <v>17477</v>
      </c>
      <c r="C5889" s="82">
        <v>44258</v>
      </c>
      <c r="D5889" s="29" t="s">
        <v>18885</v>
      </c>
      <c r="E5889" s="31">
        <v>1440</v>
      </c>
      <c r="F5889" s="29" t="s">
        <v>18885</v>
      </c>
      <c r="G5889" t="s">
        <v>76</v>
      </c>
    </row>
    <row r="5890" spans="1:7" x14ac:dyDescent="0.25">
      <c r="A5890" s="29" t="s">
        <v>17478</v>
      </c>
      <c r="B5890" s="29" t="s">
        <v>17479</v>
      </c>
      <c r="C5890" s="82">
        <v>44257</v>
      </c>
      <c r="D5890" s="29" t="s">
        <v>18891</v>
      </c>
      <c r="E5890" s="31">
        <v>7340</v>
      </c>
      <c r="F5890" s="29" t="s">
        <v>18891</v>
      </c>
      <c r="G5890" t="s">
        <v>76</v>
      </c>
    </row>
    <row r="5891" spans="1:7" x14ac:dyDescent="0.25">
      <c r="A5891" s="29" t="s">
        <v>17482</v>
      </c>
      <c r="B5891" s="29" t="s">
        <v>17483</v>
      </c>
      <c r="C5891" s="82">
        <v>44258</v>
      </c>
      <c r="D5891" s="29" t="s">
        <v>18885</v>
      </c>
      <c r="E5891" s="31">
        <v>1420</v>
      </c>
      <c r="F5891" s="29" t="s">
        <v>18885</v>
      </c>
      <c r="G5891" t="s">
        <v>221</v>
      </c>
    </row>
    <row r="5892" spans="1:7" x14ac:dyDescent="0.25">
      <c r="A5892" s="29" t="s">
        <v>17484</v>
      </c>
      <c r="B5892" s="29" t="s">
        <v>17485</v>
      </c>
      <c r="C5892" s="82">
        <v>44257</v>
      </c>
      <c r="D5892" s="29" t="s">
        <v>18889</v>
      </c>
      <c r="E5892" s="31">
        <v>4020</v>
      </c>
      <c r="F5892" s="29" t="s">
        <v>18889</v>
      </c>
      <c r="G5892" t="s">
        <v>76</v>
      </c>
    </row>
    <row r="5893" spans="1:7" x14ac:dyDescent="0.25">
      <c r="A5893" s="29" t="s">
        <v>17486</v>
      </c>
      <c r="B5893" s="29" t="s">
        <v>17487</v>
      </c>
      <c r="C5893" s="82">
        <v>44258</v>
      </c>
      <c r="D5893" s="29" t="s">
        <v>18891</v>
      </c>
      <c r="E5893" s="31">
        <v>6182</v>
      </c>
      <c r="F5893" s="29" t="s">
        <v>18891</v>
      </c>
      <c r="G5893" t="s">
        <v>41</v>
      </c>
    </row>
    <row r="5894" spans="1:7" x14ac:dyDescent="0.25">
      <c r="A5894" s="29" t="s">
        <v>17488</v>
      </c>
      <c r="B5894" s="29" t="s">
        <v>17489</v>
      </c>
      <c r="C5894" s="82">
        <v>44257</v>
      </c>
      <c r="D5894" s="29" t="s">
        <v>18889</v>
      </c>
      <c r="E5894" s="31">
        <v>4860</v>
      </c>
      <c r="F5894" s="29" t="s">
        <v>18889</v>
      </c>
      <c r="G5894" t="s">
        <v>76</v>
      </c>
    </row>
    <row r="5895" spans="1:7" x14ac:dyDescent="0.25">
      <c r="A5895" s="29" t="s">
        <v>17491</v>
      </c>
      <c r="B5895" s="29" t="s">
        <v>17492</v>
      </c>
      <c r="C5895" s="82">
        <v>44258</v>
      </c>
      <c r="D5895" s="29" t="s">
        <v>18891</v>
      </c>
      <c r="E5895" s="31">
        <v>7100</v>
      </c>
      <c r="F5895" s="29" t="s">
        <v>18891</v>
      </c>
      <c r="G5895" t="s">
        <v>76</v>
      </c>
    </row>
    <row r="5896" spans="1:7" x14ac:dyDescent="0.25">
      <c r="A5896" s="29" t="s">
        <v>17493</v>
      </c>
      <c r="B5896" s="29" t="s">
        <v>17494</v>
      </c>
      <c r="C5896" s="82">
        <v>44257</v>
      </c>
      <c r="D5896" s="29" t="s">
        <v>18895</v>
      </c>
      <c r="E5896" s="31">
        <v>1050</v>
      </c>
      <c r="F5896" s="29" t="s">
        <v>18884</v>
      </c>
      <c r="G5896" t="s">
        <v>76</v>
      </c>
    </row>
    <row r="5897" spans="1:7" x14ac:dyDescent="0.25">
      <c r="A5897" s="29" t="s">
        <v>17496</v>
      </c>
      <c r="B5897" s="29" t="s">
        <v>17497</v>
      </c>
      <c r="C5897" s="82">
        <v>44257</v>
      </c>
      <c r="D5897" s="29" t="s">
        <v>18889</v>
      </c>
      <c r="E5897" s="31">
        <v>4000</v>
      </c>
      <c r="F5897" s="29" t="s">
        <v>18889</v>
      </c>
      <c r="G5897" t="s">
        <v>512</v>
      </c>
    </row>
    <row r="5898" spans="1:7" x14ac:dyDescent="0.25">
      <c r="A5898" s="29" t="s">
        <v>17498</v>
      </c>
      <c r="B5898" s="29" t="s">
        <v>17499</v>
      </c>
      <c r="C5898" s="82">
        <v>44257</v>
      </c>
      <c r="D5898" s="29" t="s">
        <v>18889</v>
      </c>
      <c r="E5898" s="31">
        <v>4130</v>
      </c>
      <c r="F5898" s="29" t="s">
        <v>18889</v>
      </c>
      <c r="G5898" t="s">
        <v>76</v>
      </c>
    </row>
    <row r="5899" spans="1:7" x14ac:dyDescent="0.25">
      <c r="A5899" s="29" t="s">
        <v>17501</v>
      </c>
      <c r="B5899" s="29" t="s">
        <v>17502</v>
      </c>
      <c r="C5899" s="82">
        <v>44257</v>
      </c>
      <c r="D5899" s="29" t="s">
        <v>18889</v>
      </c>
      <c r="E5899" s="31">
        <v>4800</v>
      </c>
      <c r="F5899" s="29" t="s">
        <v>18889</v>
      </c>
      <c r="G5899" t="s">
        <v>76</v>
      </c>
    </row>
    <row r="5900" spans="1:7" x14ac:dyDescent="0.25">
      <c r="A5900" s="29" t="s">
        <v>17503</v>
      </c>
      <c r="B5900" s="29" t="s">
        <v>17504</v>
      </c>
      <c r="C5900" s="82">
        <v>44257</v>
      </c>
      <c r="D5900" s="29" t="s">
        <v>18889</v>
      </c>
      <c r="E5900" s="31">
        <v>4030</v>
      </c>
      <c r="F5900" s="29" t="s">
        <v>18889</v>
      </c>
      <c r="G5900" t="s">
        <v>76</v>
      </c>
    </row>
    <row r="5901" spans="1:7" x14ac:dyDescent="0.25">
      <c r="A5901" s="29" t="s">
        <v>17506</v>
      </c>
      <c r="B5901" s="29" t="s">
        <v>17507</v>
      </c>
      <c r="C5901" s="82">
        <v>44257</v>
      </c>
      <c r="D5901" s="29" t="s">
        <v>18891</v>
      </c>
      <c r="E5901" s="31">
        <v>7321</v>
      </c>
      <c r="F5901" s="29" t="s">
        <v>18891</v>
      </c>
      <c r="G5901" t="s">
        <v>490</v>
      </c>
    </row>
    <row r="5902" spans="1:7" x14ac:dyDescent="0.25">
      <c r="A5902" s="29" t="s">
        <v>17508</v>
      </c>
      <c r="B5902" s="29" t="s">
        <v>17509</v>
      </c>
      <c r="C5902" s="82">
        <v>44257</v>
      </c>
      <c r="D5902" s="29" t="s">
        <v>18892</v>
      </c>
      <c r="E5902" s="31">
        <v>6927</v>
      </c>
      <c r="F5902" s="29" t="s">
        <v>18892</v>
      </c>
      <c r="G5902" t="s">
        <v>76</v>
      </c>
    </row>
    <row r="5903" spans="1:7" x14ac:dyDescent="0.25">
      <c r="A5903" s="29" t="s">
        <v>17511</v>
      </c>
      <c r="B5903" s="29" t="s">
        <v>17512</v>
      </c>
      <c r="C5903" s="82">
        <v>44257</v>
      </c>
      <c r="D5903" s="29" t="s">
        <v>18895</v>
      </c>
      <c r="E5903" s="31">
        <v>1082</v>
      </c>
      <c r="F5903" s="29" t="s">
        <v>18884</v>
      </c>
      <c r="G5903" t="s">
        <v>76</v>
      </c>
    </row>
    <row r="5904" spans="1:7" x14ac:dyDescent="0.25">
      <c r="A5904" s="29" t="s">
        <v>17514</v>
      </c>
      <c r="B5904" s="29" t="s">
        <v>17515</v>
      </c>
      <c r="C5904" s="82">
        <v>44257</v>
      </c>
      <c r="D5904" s="29" t="s">
        <v>18895</v>
      </c>
      <c r="E5904" s="31">
        <v>1030</v>
      </c>
      <c r="F5904" s="29" t="s">
        <v>18884</v>
      </c>
      <c r="G5904" t="s">
        <v>490</v>
      </c>
    </row>
    <row r="5905" spans="1:7" x14ac:dyDescent="0.25">
      <c r="A5905" s="29" t="s">
        <v>17516</v>
      </c>
      <c r="B5905" s="29" t="s">
        <v>17517</v>
      </c>
      <c r="C5905" s="82">
        <v>44257</v>
      </c>
      <c r="D5905" s="29" t="s">
        <v>18891</v>
      </c>
      <c r="E5905" s="31">
        <v>6031</v>
      </c>
      <c r="F5905" s="29" t="s">
        <v>18891</v>
      </c>
      <c r="G5905" t="s">
        <v>76</v>
      </c>
    </row>
    <row r="5906" spans="1:7" x14ac:dyDescent="0.25">
      <c r="A5906" s="29" t="s">
        <v>17520</v>
      </c>
      <c r="B5906" s="29" t="s">
        <v>17521</v>
      </c>
      <c r="C5906" s="82">
        <v>44257</v>
      </c>
      <c r="D5906" s="29" t="s">
        <v>18891</v>
      </c>
      <c r="E5906" s="31">
        <v>6150</v>
      </c>
      <c r="F5906" s="29" t="s">
        <v>18891</v>
      </c>
      <c r="G5906" t="s">
        <v>76</v>
      </c>
    </row>
    <row r="5907" spans="1:7" x14ac:dyDescent="0.25">
      <c r="A5907" s="29" t="s">
        <v>17523</v>
      </c>
      <c r="B5907" s="29" t="s">
        <v>17524</v>
      </c>
      <c r="C5907" s="82">
        <v>44257</v>
      </c>
      <c r="D5907" s="29" t="s">
        <v>18895</v>
      </c>
      <c r="E5907" s="31">
        <v>1080</v>
      </c>
      <c r="F5907" s="29" t="s">
        <v>18884</v>
      </c>
      <c r="G5907" t="s">
        <v>76</v>
      </c>
    </row>
    <row r="5908" spans="1:7" x14ac:dyDescent="0.25">
      <c r="A5908" s="29" t="s">
        <v>17526</v>
      </c>
      <c r="B5908" s="29" t="s">
        <v>17527</v>
      </c>
      <c r="C5908" s="82">
        <v>44256</v>
      </c>
      <c r="D5908" s="29" t="s">
        <v>18889</v>
      </c>
      <c r="E5908" s="31">
        <v>4050</v>
      </c>
      <c r="F5908" s="29" t="s">
        <v>18889</v>
      </c>
      <c r="G5908" t="s">
        <v>76</v>
      </c>
    </row>
    <row r="5909" spans="1:7" x14ac:dyDescent="0.25">
      <c r="A5909" s="29" t="s">
        <v>17528</v>
      </c>
      <c r="B5909" s="29" t="s">
        <v>17529</v>
      </c>
      <c r="C5909" s="82">
        <v>44256</v>
      </c>
      <c r="D5909" s="29" t="s">
        <v>18889</v>
      </c>
      <c r="E5909" s="31">
        <v>4000</v>
      </c>
      <c r="F5909" s="29" t="s">
        <v>18889</v>
      </c>
      <c r="G5909" t="s">
        <v>17530</v>
      </c>
    </row>
    <row r="5910" spans="1:7" x14ac:dyDescent="0.25">
      <c r="A5910" s="29" t="s">
        <v>17532</v>
      </c>
      <c r="B5910" s="29" t="s">
        <v>17533</v>
      </c>
      <c r="C5910" s="82">
        <v>44256</v>
      </c>
      <c r="D5910" s="29" t="s">
        <v>18895</v>
      </c>
      <c r="E5910" s="31">
        <v>1040</v>
      </c>
      <c r="F5910" s="29" t="s">
        <v>18884</v>
      </c>
      <c r="G5910" t="s">
        <v>76</v>
      </c>
    </row>
    <row r="5911" spans="1:7" x14ac:dyDescent="0.25">
      <c r="A5911" s="29" t="s">
        <v>17535</v>
      </c>
      <c r="B5911" s="29" t="s">
        <v>17536</v>
      </c>
      <c r="C5911" s="82">
        <v>44256</v>
      </c>
      <c r="D5911" s="29" t="s">
        <v>18891</v>
      </c>
      <c r="E5911" s="31">
        <v>6031</v>
      </c>
      <c r="F5911" s="29" t="s">
        <v>18891</v>
      </c>
      <c r="G5911" t="s">
        <v>76</v>
      </c>
    </row>
    <row r="5912" spans="1:7" x14ac:dyDescent="0.25">
      <c r="A5912" s="29" t="s">
        <v>17537</v>
      </c>
      <c r="B5912" s="29" t="s">
        <v>17538</v>
      </c>
      <c r="C5912" s="82">
        <v>44256</v>
      </c>
      <c r="D5912" s="29" t="s">
        <v>18889</v>
      </c>
      <c r="E5912" s="31">
        <v>4040</v>
      </c>
      <c r="F5912" s="29" t="s">
        <v>18889</v>
      </c>
      <c r="G5912" t="s">
        <v>563</v>
      </c>
    </row>
    <row r="5913" spans="1:7" x14ac:dyDescent="0.25">
      <c r="A5913" s="29" t="s">
        <v>17539</v>
      </c>
      <c r="B5913" s="29" t="s">
        <v>17540</v>
      </c>
      <c r="C5913" s="82">
        <v>44256</v>
      </c>
      <c r="D5913" s="29" t="s">
        <v>18891</v>
      </c>
      <c r="E5913" s="31">
        <v>6140</v>
      </c>
      <c r="F5913" s="29" t="s">
        <v>18891</v>
      </c>
      <c r="G5913" t="s">
        <v>76</v>
      </c>
    </row>
    <row r="5914" spans="1:7" x14ac:dyDescent="0.25">
      <c r="A5914" s="29" t="s">
        <v>17541</v>
      </c>
      <c r="B5914" s="29" t="s">
        <v>17542</v>
      </c>
      <c r="C5914" s="82">
        <v>44256</v>
      </c>
      <c r="D5914" s="29" t="s">
        <v>18891</v>
      </c>
      <c r="E5914" s="31">
        <v>7906</v>
      </c>
      <c r="F5914" s="29" t="s">
        <v>18891</v>
      </c>
      <c r="G5914" t="s">
        <v>76</v>
      </c>
    </row>
    <row r="5915" spans="1:7" x14ac:dyDescent="0.25">
      <c r="A5915" s="29" t="s">
        <v>17544</v>
      </c>
      <c r="B5915" s="29" t="s">
        <v>17545</v>
      </c>
      <c r="C5915" s="82">
        <v>44256</v>
      </c>
      <c r="D5915" s="29" t="s">
        <v>18889</v>
      </c>
      <c r="E5915" s="31">
        <v>4671</v>
      </c>
      <c r="F5915" s="29" t="s">
        <v>18889</v>
      </c>
      <c r="G5915" t="s">
        <v>76</v>
      </c>
    </row>
    <row r="5916" spans="1:7" x14ac:dyDescent="0.25">
      <c r="A5916" s="29" t="s">
        <v>17546</v>
      </c>
      <c r="B5916" s="29" t="s">
        <v>17547</v>
      </c>
      <c r="C5916" s="82">
        <v>44256</v>
      </c>
      <c r="D5916" s="29" t="s">
        <v>18895</v>
      </c>
      <c r="E5916" s="31">
        <v>1080</v>
      </c>
      <c r="F5916" s="29" t="s">
        <v>18884</v>
      </c>
      <c r="G5916" t="s">
        <v>76</v>
      </c>
    </row>
    <row r="5917" spans="1:7" x14ac:dyDescent="0.25">
      <c r="A5917" s="29" t="s">
        <v>17549</v>
      </c>
      <c r="B5917" s="29" t="s">
        <v>17550</v>
      </c>
      <c r="C5917" s="82">
        <v>44256</v>
      </c>
      <c r="D5917" s="29" t="s">
        <v>18889</v>
      </c>
      <c r="E5917" s="31">
        <v>4620</v>
      </c>
      <c r="F5917" s="29" t="s">
        <v>18889</v>
      </c>
      <c r="G5917" t="s">
        <v>76</v>
      </c>
    </row>
    <row r="5918" spans="1:7" x14ac:dyDescent="0.25">
      <c r="A5918" s="29" t="s">
        <v>17551</v>
      </c>
      <c r="B5918" s="29" t="s">
        <v>17552</v>
      </c>
      <c r="C5918" s="82">
        <v>44256</v>
      </c>
      <c r="D5918" s="29" t="s">
        <v>18891</v>
      </c>
      <c r="E5918" s="31">
        <v>6110</v>
      </c>
      <c r="F5918" s="29" t="s">
        <v>18891</v>
      </c>
      <c r="G5918" t="s">
        <v>76</v>
      </c>
    </row>
    <row r="5919" spans="1:7" x14ac:dyDescent="0.25">
      <c r="A5919" s="29" t="s">
        <v>17554</v>
      </c>
      <c r="B5919" s="29" t="s">
        <v>17555</v>
      </c>
      <c r="C5919" s="82">
        <v>44256</v>
      </c>
      <c r="D5919" s="29" t="s">
        <v>18895</v>
      </c>
      <c r="E5919" s="31">
        <v>1081</v>
      </c>
      <c r="F5919" s="29" t="s">
        <v>18884</v>
      </c>
      <c r="G5919" t="s">
        <v>76</v>
      </c>
    </row>
    <row r="5920" spans="1:7" x14ac:dyDescent="0.25">
      <c r="A5920" s="29" t="s">
        <v>17556</v>
      </c>
      <c r="B5920" s="29" t="s">
        <v>17557</v>
      </c>
      <c r="C5920" s="82">
        <v>44256</v>
      </c>
      <c r="D5920" s="29" t="s">
        <v>18895</v>
      </c>
      <c r="E5920" s="31">
        <v>1190</v>
      </c>
      <c r="F5920" s="29" t="s">
        <v>18884</v>
      </c>
      <c r="G5920" t="s">
        <v>76</v>
      </c>
    </row>
    <row r="5921" spans="1:7" x14ac:dyDescent="0.25">
      <c r="A5921" s="29" t="s">
        <v>17558</v>
      </c>
      <c r="B5921" s="29" t="s">
        <v>17559</v>
      </c>
      <c r="C5921" s="82">
        <v>44259</v>
      </c>
      <c r="D5921" s="29" t="s">
        <v>18889</v>
      </c>
      <c r="E5921" s="31">
        <v>4420</v>
      </c>
      <c r="F5921" s="29" t="s">
        <v>18889</v>
      </c>
      <c r="G5921" t="s">
        <v>687</v>
      </c>
    </row>
    <row r="5922" spans="1:7" x14ac:dyDescent="0.25">
      <c r="A5922" s="29" t="s">
        <v>17560</v>
      </c>
      <c r="B5922" s="29" t="s">
        <v>17561</v>
      </c>
      <c r="C5922" s="82">
        <v>44259</v>
      </c>
      <c r="D5922" s="29" t="s">
        <v>18889</v>
      </c>
      <c r="E5922" s="31">
        <v>4101</v>
      </c>
      <c r="F5922" s="29" t="s">
        <v>18889</v>
      </c>
      <c r="G5922" t="s">
        <v>76</v>
      </c>
    </row>
    <row r="5923" spans="1:7" x14ac:dyDescent="0.25">
      <c r="A5923" s="29" t="s">
        <v>17562</v>
      </c>
      <c r="B5923" s="29" t="s">
        <v>17563</v>
      </c>
      <c r="C5923" s="82">
        <v>44258</v>
      </c>
      <c r="D5923" s="29" t="s">
        <v>18889</v>
      </c>
      <c r="E5923" s="31">
        <v>4100</v>
      </c>
      <c r="F5923" s="29" t="s">
        <v>18889</v>
      </c>
      <c r="G5923" t="s">
        <v>76</v>
      </c>
    </row>
    <row r="5924" spans="1:7" x14ac:dyDescent="0.25">
      <c r="A5924" s="29" t="s">
        <v>17564</v>
      </c>
      <c r="B5924" s="29" t="s">
        <v>17565</v>
      </c>
      <c r="C5924" s="82">
        <v>44258</v>
      </c>
      <c r="D5924" s="29" t="s">
        <v>18889</v>
      </c>
      <c r="E5924" s="31">
        <v>4101</v>
      </c>
      <c r="F5924" s="29" t="s">
        <v>18889</v>
      </c>
      <c r="G5924" t="s">
        <v>25</v>
      </c>
    </row>
    <row r="5925" spans="1:7" x14ac:dyDescent="0.25">
      <c r="A5925" s="29" t="s">
        <v>17566</v>
      </c>
      <c r="B5925" s="29" t="s">
        <v>17567</v>
      </c>
      <c r="C5925" s="82">
        <v>44260</v>
      </c>
      <c r="D5925" s="29" t="s">
        <v>18889</v>
      </c>
      <c r="E5925" s="31">
        <v>4121</v>
      </c>
      <c r="F5925" s="29" t="s">
        <v>18889</v>
      </c>
      <c r="G5925" t="s">
        <v>76</v>
      </c>
    </row>
    <row r="5926" spans="1:7" x14ac:dyDescent="0.25">
      <c r="A5926" s="29" t="s">
        <v>17568</v>
      </c>
      <c r="B5926" s="29" t="s">
        <v>17569</v>
      </c>
      <c r="C5926" s="82">
        <v>44260</v>
      </c>
      <c r="D5926" s="29" t="s">
        <v>18889</v>
      </c>
      <c r="E5926" s="31">
        <v>4470</v>
      </c>
      <c r="F5926" s="29" t="s">
        <v>18889</v>
      </c>
      <c r="G5926" t="s">
        <v>76</v>
      </c>
    </row>
    <row r="5927" spans="1:7" x14ac:dyDescent="0.25">
      <c r="A5927" s="29" t="s">
        <v>12984</v>
      </c>
      <c r="B5927" s="29" t="s">
        <v>12985</v>
      </c>
      <c r="C5927" s="82">
        <v>44259</v>
      </c>
      <c r="D5927" s="29" t="s">
        <v>18889</v>
      </c>
      <c r="E5927" s="31">
        <v>4607</v>
      </c>
      <c r="F5927" s="29" t="s">
        <v>18889</v>
      </c>
      <c r="G5927" t="s">
        <v>772</v>
      </c>
    </row>
    <row r="5928" spans="1:7" x14ac:dyDescent="0.25">
      <c r="A5928" s="29" t="s">
        <v>17570</v>
      </c>
      <c r="B5928" s="29" t="s">
        <v>17571</v>
      </c>
      <c r="C5928" s="82">
        <v>44261</v>
      </c>
      <c r="D5928" s="29" t="s">
        <v>18889</v>
      </c>
      <c r="E5928" s="31">
        <v>4600</v>
      </c>
      <c r="F5928" s="29" t="s">
        <v>18889</v>
      </c>
      <c r="G5928" t="s">
        <v>76</v>
      </c>
    </row>
    <row r="5929" spans="1:7" x14ac:dyDescent="0.25">
      <c r="A5929" s="29" t="s">
        <v>17573</v>
      </c>
      <c r="B5929" s="29" t="s">
        <v>17574</v>
      </c>
      <c r="C5929" s="82">
        <v>44260</v>
      </c>
      <c r="D5929" s="29" t="s">
        <v>18889</v>
      </c>
      <c r="E5929" s="31">
        <v>4600</v>
      </c>
      <c r="F5929" s="29" t="s">
        <v>18889</v>
      </c>
      <c r="G5929" t="s">
        <v>76</v>
      </c>
    </row>
    <row r="5930" spans="1:7" x14ac:dyDescent="0.25">
      <c r="A5930" s="29" t="s">
        <v>17575</v>
      </c>
      <c r="B5930" s="29" t="s">
        <v>17576</v>
      </c>
      <c r="C5930" s="82">
        <v>44261</v>
      </c>
      <c r="D5930" s="29" t="s">
        <v>18889</v>
      </c>
      <c r="E5930" s="31">
        <v>4600</v>
      </c>
      <c r="F5930" s="29" t="s">
        <v>18889</v>
      </c>
      <c r="G5930" t="s">
        <v>76</v>
      </c>
    </row>
    <row r="5931" spans="1:7" x14ac:dyDescent="0.25">
      <c r="A5931" s="29" t="s">
        <v>17577</v>
      </c>
      <c r="B5931" s="29" t="s">
        <v>17578</v>
      </c>
      <c r="C5931" s="82">
        <v>44261</v>
      </c>
      <c r="D5931" s="29" t="s">
        <v>18889</v>
      </c>
      <c r="E5931" s="31">
        <v>4651</v>
      </c>
      <c r="F5931" s="29" t="s">
        <v>18889</v>
      </c>
      <c r="G5931" t="s">
        <v>76</v>
      </c>
    </row>
    <row r="5932" spans="1:7" x14ac:dyDescent="0.25">
      <c r="A5932" s="29" t="s">
        <v>17579</v>
      </c>
      <c r="B5932" s="29" t="s">
        <v>17580</v>
      </c>
      <c r="C5932" s="82">
        <v>44261</v>
      </c>
      <c r="D5932" s="29" t="s">
        <v>18889</v>
      </c>
      <c r="E5932" s="31">
        <v>4420</v>
      </c>
      <c r="F5932" s="29" t="s">
        <v>18889</v>
      </c>
      <c r="G5932" t="s">
        <v>687</v>
      </c>
    </row>
    <row r="5933" spans="1:7" x14ac:dyDescent="0.25">
      <c r="A5933" s="29" t="s">
        <v>17581</v>
      </c>
      <c r="B5933" s="29" t="s">
        <v>17582</v>
      </c>
      <c r="C5933" s="82">
        <v>44260</v>
      </c>
      <c r="D5933" s="29" t="s">
        <v>18889</v>
      </c>
      <c r="E5933" s="31">
        <v>4020</v>
      </c>
      <c r="F5933" s="29" t="s">
        <v>18889</v>
      </c>
      <c r="G5933" t="s">
        <v>490</v>
      </c>
    </row>
    <row r="5934" spans="1:7" x14ac:dyDescent="0.25">
      <c r="A5934" s="29" t="s">
        <v>17583</v>
      </c>
      <c r="B5934" s="29" t="s">
        <v>17584</v>
      </c>
      <c r="C5934" s="82">
        <v>44259</v>
      </c>
      <c r="D5934" s="29" t="s">
        <v>18889</v>
      </c>
      <c r="E5934" s="31">
        <v>4460</v>
      </c>
      <c r="F5934" s="29" t="s">
        <v>18889</v>
      </c>
      <c r="G5934" t="s">
        <v>25</v>
      </c>
    </row>
    <row r="5935" spans="1:7" x14ac:dyDescent="0.25">
      <c r="A5935" s="29" t="s">
        <v>17586</v>
      </c>
      <c r="B5935" s="29" t="s">
        <v>17587</v>
      </c>
      <c r="C5935" s="82">
        <v>44259</v>
      </c>
      <c r="D5935" s="29" t="s">
        <v>18889</v>
      </c>
      <c r="E5935" s="31">
        <v>4400</v>
      </c>
      <c r="F5935" s="29" t="s">
        <v>18889</v>
      </c>
      <c r="G5935" t="s">
        <v>25</v>
      </c>
    </row>
    <row r="5936" spans="1:7" x14ac:dyDescent="0.25">
      <c r="A5936" s="29" t="s">
        <v>17588</v>
      </c>
      <c r="B5936" s="29" t="s">
        <v>17589</v>
      </c>
      <c r="C5936" s="82">
        <v>44260</v>
      </c>
      <c r="D5936" s="29" t="s">
        <v>18889</v>
      </c>
      <c r="E5936" s="31">
        <v>4122</v>
      </c>
      <c r="F5936" s="29" t="s">
        <v>18889</v>
      </c>
      <c r="G5936" t="s">
        <v>25</v>
      </c>
    </row>
    <row r="5937" spans="1:7" x14ac:dyDescent="0.25">
      <c r="A5937" s="29" t="s">
        <v>17590</v>
      </c>
      <c r="B5937" s="29" t="s">
        <v>17591</v>
      </c>
      <c r="C5937" s="82">
        <v>44260</v>
      </c>
      <c r="D5937" s="29" t="s">
        <v>18889</v>
      </c>
      <c r="E5937" s="31">
        <v>4040</v>
      </c>
      <c r="F5937" s="29" t="s">
        <v>18889</v>
      </c>
      <c r="G5937" t="s">
        <v>76</v>
      </c>
    </row>
    <row r="5938" spans="1:7" x14ac:dyDescent="0.25">
      <c r="A5938" s="29" t="s">
        <v>17592</v>
      </c>
      <c r="B5938" s="29" t="s">
        <v>17593</v>
      </c>
      <c r="C5938" s="82">
        <v>44259</v>
      </c>
      <c r="D5938" s="29" t="s">
        <v>18889</v>
      </c>
      <c r="E5938" s="31">
        <v>4430</v>
      </c>
      <c r="F5938" s="29" t="s">
        <v>18889</v>
      </c>
      <c r="G5938" t="s">
        <v>25</v>
      </c>
    </row>
    <row r="5939" spans="1:7" x14ac:dyDescent="0.25">
      <c r="A5939" s="29" t="s">
        <v>17595</v>
      </c>
      <c r="B5939" s="29" t="s">
        <v>17596</v>
      </c>
      <c r="C5939" s="82">
        <v>44261</v>
      </c>
      <c r="D5939" s="29" t="s">
        <v>18889</v>
      </c>
      <c r="E5939" s="31">
        <v>4400</v>
      </c>
      <c r="F5939" s="29" t="s">
        <v>18889</v>
      </c>
      <c r="G5939" t="s">
        <v>76</v>
      </c>
    </row>
    <row r="5940" spans="1:7" x14ac:dyDescent="0.25">
      <c r="A5940" s="29" t="s">
        <v>17598</v>
      </c>
      <c r="B5940" s="29" t="s">
        <v>17599</v>
      </c>
      <c r="C5940" s="82">
        <v>44261</v>
      </c>
      <c r="D5940" s="29" t="s">
        <v>18889</v>
      </c>
      <c r="E5940" s="31">
        <v>4031</v>
      </c>
      <c r="F5940" s="29" t="s">
        <v>18889</v>
      </c>
      <c r="G5940" t="s">
        <v>76</v>
      </c>
    </row>
    <row r="5941" spans="1:7" x14ac:dyDescent="0.25">
      <c r="A5941" s="29" t="s">
        <v>17600</v>
      </c>
      <c r="B5941" s="29" t="s">
        <v>17601</v>
      </c>
      <c r="C5941" s="82">
        <v>44262</v>
      </c>
      <c r="D5941" s="29" t="s">
        <v>18889</v>
      </c>
      <c r="E5941" s="31">
        <v>4470</v>
      </c>
      <c r="F5941" s="29" t="s">
        <v>18889</v>
      </c>
      <c r="G5941" t="s">
        <v>76</v>
      </c>
    </row>
    <row r="5942" spans="1:7" x14ac:dyDescent="0.25">
      <c r="A5942" s="29" t="s">
        <v>17603</v>
      </c>
      <c r="B5942" s="29" t="s">
        <v>17604</v>
      </c>
      <c r="C5942" s="82">
        <v>44258</v>
      </c>
      <c r="D5942" s="29" t="s">
        <v>18889</v>
      </c>
      <c r="E5942" s="31">
        <v>4728</v>
      </c>
      <c r="F5942" s="29" t="s">
        <v>18889</v>
      </c>
      <c r="G5942" t="s">
        <v>76</v>
      </c>
    </row>
    <row r="5943" spans="1:7" x14ac:dyDescent="0.25">
      <c r="A5943" s="29" t="s">
        <v>17606</v>
      </c>
      <c r="B5943" s="29" t="s">
        <v>17607</v>
      </c>
      <c r="C5943" s="82">
        <v>44258</v>
      </c>
      <c r="D5943" s="29" t="s">
        <v>18889</v>
      </c>
      <c r="E5943" s="31">
        <v>4700</v>
      </c>
      <c r="F5943" s="29" t="s">
        <v>18889</v>
      </c>
      <c r="G5943" t="s">
        <v>76</v>
      </c>
    </row>
    <row r="5944" spans="1:7" x14ac:dyDescent="0.25">
      <c r="A5944" s="29" t="s">
        <v>17611</v>
      </c>
      <c r="B5944" s="29" t="s">
        <v>17612</v>
      </c>
      <c r="C5944" s="82">
        <v>44258</v>
      </c>
      <c r="D5944" s="29" t="s">
        <v>18886</v>
      </c>
      <c r="E5944" s="31">
        <v>1500</v>
      </c>
      <c r="F5944" s="29" t="s">
        <v>18886</v>
      </c>
      <c r="G5944" t="s">
        <v>76</v>
      </c>
    </row>
    <row r="5945" spans="1:7" x14ac:dyDescent="0.25">
      <c r="A5945" s="29" t="s">
        <v>17613</v>
      </c>
      <c r="B5945" s="29" t="s">
        <v>17614</v>
      </c>
      <c r="C5945" s="82">
        <v>44258</v>
      </c>
      <c r="D5945" s="29" t="s">
        <v>18891</v>
      </c>
      <c r="E5945" s="31">
        <v>6150</v>
      </c>
      <c r="F5945" s="29" t="s">
        <v>18891</v>
      </c>
      <c r="G5945" t="s">
        <v>76</v>
      </c>
    </row>
    <row r="5946" spans="1:7" x14ac:dyDescent="0.25">
      <c r="A5946" s="29" t="s">
        <v>17616</v>
      </c>
      <c r="B5946" s="29" t="s">
        <v>17617</v>
      </c>
      <c r="C5946" s="82">
        <v>44258</v>
      </c>
      <c r="D5946" s="29" t="s">
        <v>18889</v>
      </c>
      <c r="E5946" s="31">
        <v>4000</v>
      </c>
      <c r="F5946" s="29" t="s">
        <v>18889</v>
      </c>
      <c r="G5946" t="s">
        <v>76</v>
      </c>
    </row>
    <row r="5947" spans="1:7" x14ac:dyDescent="0.25">
      <c r="A5947" s="29" t="s">
        <v>17619</v>
      </c>
      <c r="B5947" s="29" t="s">
        <v>17620</v>
      </c>
      <c r="C5947" s="82">
        <v>44258</v>
      </c>
      <c r="D5947" s="29" t="s">
        <v>18891</v>
      </c>
      <c r="E5947" s="31">
        <v>6220</v>
      </c>
      <c r="F5947" s="29" t="s">
        <v>18891</v>
      </c>
      <c r="G5947" t="s">
        <v>76</v>
      </c>
    </row>
    <row r="5948" spans="1:7" x14ac:dyDescent="0.25">
      <c r="A5948" s="29" t="s">
        <v>17621</v>
      </c>
      <c r="B5948" s="29" t="s">
        <v>17622</v>
      </c>
      <c r="C5948" s="82">
        <v>44258</v>
      </c>
      <c r="D5948" s="29" t="s">
        <v>18889</v>
      </c>
      <c r="E5948" s="31">
        <v>4102</v>
      </c>
      <c r="F5948" s="29" t="s">
        <v>18889</v>
      </c>
      <c r="G5948" t="s">
        <v>76</v>
      </c>
    </row>
    <row r="5949" spans="1:7" x14ac:dyDescent="0.25">
      <c r="A5949" s="29" t="s">
        <v>17624</v>
      </c>
      <c r="B5949" s="29" t="s">
        <v>17625</v>
      </c>
      <c r="C5949" s="82">
        <v>44258</v>
      </c>
      <c r="D5949" s="29" t="s">
        <v>18887</v>
      </c>
      <c r="E5949" s="31">
        <v>2300</v>
      </c>
      <c r="F5949" s="29" t="s">
        <v>18887</v>
      </c>
      <c r="G5949" t="s">
        <v>76</v>
      </c>
    </row>
    <row r="5950" spans="1:7" x14ac:dyDescent="0.25">
      <c r="A5950" s="29" t="s">
        <v>17628</v>
      </c>
      <c r="B5950" s="29" t="s">
        <v>17629</v>
      </c>
      <c r="C5950" s="82">
        <v>44258</v>
      </c>
      <c r="D5950" s="29" t="s">
        <v>18895</v>
      </c>
      <c r="E5950" s="31">
        <v>1030</v>
      </c>
      <c r="F5950" s="29" t="s">
        <v>18884</v>
      </c>
      <c r="G5950" t="s">
        <v>76</v>
      </c>
    </row>
    <row r="5951" spans="1:7" x14ac:dyDescent="0.25">
      <c r="A5951" s="29" t="s">
        <v>17631</v>
      </c>
      <c r="B5951" s="29" t="s">
        <v>17632</v>
      </c>
      <c r="C5951" s="82">
        <v>44258</v>
      </c>
      <c r="D5951" s="29" t="s">
        <v>18895</v>
      </c>
      <c r="E5951" s="31">
        <v>1083</v>
      </c>
      <c r="F5951" s="29" t="s">
        <v>18884</v>
      </c>
      <c r="G5951" t="s">
        <v>76</v>
      </c>
    </row>
    <row r="5952" spans="1:7" x14ac:dyDescent="0.25">
      <c r="A5952" s="29" t="s">
        <v>17633</v>
      </c>
      <c r="B5952" s="29" t="s">
        <v>17634</v>
      </c>
      <c r="C5952" s="82">
        <v>44258</v>
      </c>
      <c r="D5952" s="29" t="s">
        <v>18886</v>
      </c>
      <c r="E5952" s="31">
        <v>1731</v>
      </c>
      <c r="F5952" s="29" t="s">
        <v>18886</v>
      </c>
      <c r="G5952" t="s">
        <v>490</v>
      </c>
    </row>
    <row r="5953" spans="1:7" x14ac:dyDescent="0.25">
      <c r="A5953" s="29" t="s">
        <v>17635</v>
      </c>
      <c r="B5953" s="29" t="s">
        <v>17636</v>
      </c>
      <c r="C5953" s="82">
        <v>44258</v>
      </c>
      <c r="D5953" s="29" t="s">
        <v>18895</v>
      </c>
      <c r="E5953" s="31">
        <v>1030</v>
      </c>
      <c r="F5953" s="29" t="s">
        <v>18884</v>
      </c>
      <c r="G5953" t="s">
        <v>490</v>
      </c>
    </row>
    <row r="5954" spans="1:7" x14ac:dyDescent="0.25">
      <c r="A5954" s="29" t="s">
        <v>17637</v>
      </c>
      <c r="B5954" s="29" t="s">
        <v>17638</v>
      </c>
      <c r="C5954" s="82">
        <v>44257</v>
      </c>
      <c r="D5954" s="29" t="s">
        <v>18891</v>
      </c>
      <c r="E5954" s="31">
        <v>6180</v>
      </c>
      <c r="F5954" s="29" t="s">
        <v>18891</v>
      </c>
      <c r="G5954" t="s">
        <v>41</v>
      </c>
    </row>
    <row r="5955" spans="1:7" x14ac:dyDescent="0.25">
      <c r="A5955" s="29" t="s">
        <v>17641</v>
      </c>
      <c r="B5955" s="29" t="s">
        <v>17642</v>
      </c>
      <c r="C5955" s="82">
        <v>44260</v>
      </c>
      <c r="D5955" s="29" t="s">
        <v>18895</v>
      </c>
      <c r="E5955" s="31">
        <v>1160</v>
      </c>
      <c r="F5955" s="29" t="s">
        <v>18884</v>
      </c>
      <c r="G5955" t="s">
        <v>76</v>
      </c>
    </row>
    <row r="5956" spans="1:7" x14ac:dyDescent="0.25">
      <c r="A5956" s="29" t="s">
        <v>17643</v>
      </c>
      <c r="B5956" s="29" t="s">
        <v>17644</v>
      </c>
      <c r="C5956" s="82">
        <v>44260</v>
      </c>
      <c r="D5956" s="29" t="s">
        <v>18895</v>
      </c>
      <c r="E5956" s="31">
        <v>1000</v>
      </c>
      <c r="F5956" s="29" t="s">
        <v>18884</v>
      </c>
      <c r="G5956" t="s">
        <v>76</v>
      </c>
    </row>
    <row r="5957" spans="1:7" x14ac:dyDescent="0.25">
      <c r="A5957" s="29" t="s">
        <v>17645</v>
      </c>
      <c r="B5957" s="29" t="s">
        <v>17646</v>
      </c>
      <c r="C5957" s="82">
        <v>44260</v>
      </c>
      <c r="D5957" s="29" t="s">
        <v>18889</v>
      </c>
      <c r="E5957" s="31">
        <v>4020</v>
      </c>
      <c r="F5957" s="29" t="s">
        <v>18889</v>
      </c>
      <c r="G5957" t="s">
        <v>76</v>
      </c>
    </row>
    <row r="5958" spans="1:7" x14ac:dyDescent="0.25">
      <c r="A5958" s="29" t="s">
        <v>17647</v>
      </c>
      <c r="B5958" s="29" t="s">
        <v>17648</v>
      </c>
      <c r="C5958" s="82">
        <v>44260</v>
      </c>
      <c r="D5958" s="29" t="s">
        <v>18895</v>
      </c>
      <c r="E5958" s="31">
        <v>1030</v>
      </c>
      <c r="F5958" s="29" t="s">
        <v>18884</v>
      </c>
      <c r="G5958" t="s">
        <v>76</v>
      </c>
    </row>
    <row r="5959" spans="1:7" x14ac:dyDescent="0.25">
      <c r="A5959" s="29" t="s">
        <v>17650</v>
      </c>
      <c r="B5959" s="29" t="s">
        <v>17651</v>
      </c>
      <c r="C5959" s="82">
        <v>44260</v>
      </c>
      <c r="D5959" s="29" t="s">
        <v>18895</v>
      </c>
      <c r="E5959" s="31">
        <v>1140</v>
      </c>
      <c r="F5959" s="29" t="s">
        <v>18884</v>
      </c>
      <c r="G5959" t="s">
        <v>76</v>
      </c>
    </row>
    <row r="5960" spans="1:7" x14ac:dyDescent="0.25">
      <c r="A5960" s="29" t="s">
        <v>17653</v>
      </c>
      <c r="B5960" s="29" t="s">
        <v>17654</v>
      </c>
      <c r="C5960" s="82">
        <v>44260</v>
      </c>
      <c r="D5960" s="29" t="s">
        <v>18891</v>
      </c>
      <c r="E5960" s="31">
        <v>6140</v>
      </c>
      <c r="F5960" s="29" t="s">
        <v>18891</v>
      </c>
      <c r="G5960" t="s">
        <v>76</v>
      </c>
    </row>
    <row r="5961" spans="1:7" x14ac:dyDescent="0.25">
      <c r="A5961" s="29" t="s">
        <v>17655</v>
      </c>
      <c r="B5961" s="29" t="s">
        <v>17656</v>
      </c>
      <c r="C5961" s="82">
        <v>44260</v>
      </c>
      <c r="D5961" s="29" t="s">
        <v>18891</v>
      </c>
      <c r="E5961" s="31">
        <v>6040</v>
      </c>
      <c r="F5961" s="29" t="s">
        <v>18891</v>
      </c>
      <c r="G5961" t="s">
        <v>528</v>
      </c>
    </row>
    <row r="5962" spans="1:7" x14ac:dyDescent="0.25">
      <c r="A5962" s="29" t="s">
        <v>17658</v>
      </c>
      <c r="B5962" s="29" t="s">
        <v>17659</v>
      </c>
      <c r="C5962" s="82">
        <v>44260</v>
      </c>
      <c r="D5962" s="29" t="s">
        <v>18889</v>
      </c>
      <c r="E5962" s="31">
        <v>4030</v>
      </c>
      <c r="F5962" s="29" t="s">
        <v>18889</v>
      </c>
      <c r="G5962" t="s">
        <v>76</v>
      </c>
    </row>
    <row r="5963" spans="1:7" x14ac:dyDescent="0.25">
      <c r="A5963" s="29" t="s">
        <v>17660</v>
      </c>
      <c r="B5963" s="29" t="s">
        <v>17661</v>
      </c>
      <c r="C5963" s="82">
        <v>44260</v>
      </c>
      <c r="D5963" s="29" t="s">
        <v>18891</v>
      </c>
      <c r="E5963" s="31">
        <v>7912</v>
      </c>
      <c r="F5963" s="29" t="s">
        <v>18891</v>
      </c>
      <c r="G5963" t="s">
        <v>490</v>
      </c>
    </row>
    <row r="5964" spans="1:7" x14ac:dyDescent="0.25">
      <c r="A5964" s="29" t="s">
        <v>17662</v>
      </c>
      <c r="B5964" s="29" t="s">
        <v>17663</v>
      </c>
      <c r="C5964" s="82">
        <v>44260</v>
      </c>
      <c r="D5964" s="29" t="s">
        <v>18895</v>
      </c>
      <c r="E5964" s="31">
        <v>1080</v>
      </c>
      <c r="F5964" s="29" t="s">
        <v>18884</v>
      </c>
      <c r="G5964" t="s">
        <v>76</v>
      </c>
    </row>
    <row r="5965" spans="1:7" x14ac:dyDescent="0.25">
      <c r="A5965" s="29" t="s">
        <v>17664</v>
      </c>
      <c r="B5965" s="29" t="s">
        <v>17665</v>
      </c>
      <c r="C5965" s="82">
        <v>44260</v>
      </c>
      <c r="D5965" s="29" t="s">
        <v>18889</v>
      </c>
      <c r="E5965" s="31">
        <v>4800</v>
      </c>
      <c r="F5965" s="29" t="s">
        <v>18889</v>
      </c>
      <c r="G5965" t="s">
        <v>76</v>
      </c>
    </row>
    <row r="5966" spans="1:7" x14ac:dyDescent="0.25">
      <c r="A5966" s="29" t="s">
        <v>17666</v>
      </c>
      <c r="B5966" s="29" t="s">
        <v>17667</v>
      </c>
      <c r="C5966" s="82">
        <v>44260</v>
      </c>
      <c r="D5966" s="29" t="s">
        <v>18891</v>
      </c>
      <c r="E5966" s="31">
        <v>6560</v>
      </c>
      <c r="F5966" s="29" t="s">
        <v>18891</v>
      </c>
      <c r="G5966" t="s">
        <v>76</v>
      </c>
    </row>
    <row r="5967" spans="1:7" x14ac:dyDescent="0.25">
      <c r="A5967" s="29" t="s">
        <v>17669</v>
      </c>
      <c r="B5967" s="29" t="s">
        <v>17670</v>
      </c>
      <c r="C5967" s="82">
        <v>44260</v>
      </c>
      <c r="D5967" s="29" t="s">
        <v>18891</v>
      </c>
      <c r="E5967" s="31">
        <v>7780</v>
      </c>
      <c r="F5967" s="29" t="s">
        <v>18891</v>
      </c>
      <c r="G5967" t="s">
        <v>76</v>
      </c>
    </row>
    <row r="5968" spans="1:7" x14ac:dyDescent="0.25">
      <c r="A5968" s="29" t="s">
        <v>17672</v>
      </c>
      <c r="B5968" s="29" t="s">
        <v>17673</v>
      </c>
      <c r="C5968" s="82">
        <v>44260</v>
      </c>
      <c r="D5968" s="29" t="s">
        <v>18889</v>
      </c>
      <c r="E5968" s="31">
        <v>4020</v>
      </c>
      <c r="F5968" s="29" t="s">
        <v>18889</v>
      </c>
      <c r="G5968" t="s">
        <v>25</v>
      </c>
    </row>
    <row r="5969" spans="1:7" x14ac:dyDescent="0.25">
      <c r="A5969" s="29" t="s">
        <v>17674</v>
      </c>
      <c r="B5969" s="29" t="s">
        <v>17675</v>
      </c>
      <c r="C5969" s="82">
        <v>44260</v>
      </c>
      <c r="D5969" s="29" t="s">
        <v>18895</v>
      </c>
      <c r="E5969" s="31">
        <v>1030</v>
      </c>
      <c r="F5969" s="29" t="s">
        <v>18884</v>
      </c>
      <c r="G5969" t="s">
        <v>512</v>
      </c>
    </row>
    <row r="5970" spans="1:7" x14ac:dyDescent="0.25">
      <c r="A5970" s="29" t="s">
        <v>17676</v>
      </c>
      <c r="B5970" s="29" t="s">
        <v>17677</v>
      </c>
      <c r="C5970" s="82">
        <v>44260</v>
      </c>
      <c r="D5970" s="29" t="s">
        <v>18895</v>
      </c>
      <c r="E5970" s="31">
        <v>1040</v>
      </c>
      <c r="F5970" s="29" t="s">
        <v>18884</v>
      </c>
      <c r="G5970" t="s">
        <v>76</v>
      </c>
    </row>
    <row r="5971" spans="1:7" x14ac:dyDescent="0.25">
      <c r="A5971" s="29" t="s">
        <v>17678</v>
      </c>
      <c r="B5971" s="29" t="s">
        <v>17679</v>
      </c>
      <c r="C5971" s="82">
        <v>44260</v>
      </c>
      <c r="D5971" s="29" t="s">
        <v>18891</v>
      </c>
      <c r="E5971" s="31">
        <v>6140</v>
      </c>
      <c r="F5971" s="29" t="s">
        <v>18891</v>
      </c>
      <c r="G5971" t="s">
        <v>76</v>
      </c>
    </row>
    <row r="5972" spans="1:7" x14ac:dyDescent="0.25">
      <c r="A5972" s="29" t="s">
        <v>17680</v>
      </c>
      <c r="B5972" s="29" t="s">
        <v>17681</v>
      </c>
      <c r="C5972" s="82">
        <v>44260</v>
      </c>
      <c r="D5972" s="29" t="s">
        <v>18891</v>
      </c>
      <c r="E5972" s="31">
        <v>7120</v>
      </c>
      <c r="F5972" s="29" t="s">
        <v>18891</v>
      </c>
      <c r="G5972" t="s">
        <v>76</v>
      </c>
    </row>
    <row r="5973" spans="1:7" x14ac:dyDescent="0.25">
      <c r="A5973" s="29" t="s">
        <v>17683</v>
      </c>
      <c r="B5973" s="29" t="s">
        <v>17684</v>
      </c>
      <c r="C5973" s="82">
        <v>44259</v>
      </c>
      <c r="D5973" s="29" t="s">
        <v>18895</v>
      </c>
      <c r="E5973" s="31">
        <v>1080</v>
      </c>
      <c r="F5973" s="29" t="s">
        <v>18884</v>
      </c>
      <c r="G5973" t="s">
        <v>76</v>
      </c>
    </row>
    <row r="5974" spans="1:7" x14ac:dyDescent="0.25">
      <c r="A5974" s="29" t="s">
        <v>17685</v>
      </c>
      <c r="B5974" s="29" t="s">
        <v>17686</v>
      </c>
      <c r="C5974" s="82">
        <v>44259</v>
      </c>
      <c r="D5974" s="29" t="s">
        <v>18889</v>
      </c>
      <c r="E5974" s="31">
        <v>4690</v>
      </c>
      <c r="F5974" s="29" t="s">
        <v>18889</v>
      </c>
      <c r="G5974" t="s">
        <v>76</v>
      </c>
    </row>
    <row r="5975" spans="1:7" x14ac:dyDescent="0.25">
      <c r="A5975" s="29" t="s">
        <v>17687</v>
      </c>
      <c r="B5975" s="29" t="s">
        <v>17688</v>
      </c>
      <c r="C5975" s="82">
        <v>44259</v>
      </c>
      <c r="D5975" s="29" t="s">
        <v>18895</v>
      </c>
      <c r="E5975" s="31">
        <v>1083</v>
      </c>
      <c r="F5975" s="29" t="s">
        <v>18884</v>
      </c>
      <c r="G5975" t="s">
        <v>76</v>
      </c>
    </row>
    <row r="5976" spans="1:7" x14ac:dyDescent="0.25">
      <c r="A5976" s="29" t="s">
        <v>17689</v>
      </c>
      <c r="B5976" s="29" t="s">
        <v>17690</v>
      </c>
      <c r="C5976" s="82">
        <v>44259</v>
      </c>
      <c r="D5976" s="29" t="s">
        <v>18891</v>
      </c>
      <c r="E5976" s="31">
        <v>7100</v>
      </c>
      <c r="F5976" s="29" t="s">
        <v>18891</v>
      </c>
      <c r="G5976" t="s">
        <v>76</v>
      </c>
    </row>
    <row r="5977" spans="1:7" x14ac:dyDescent="0.25">
      <c r="A5977" s="29" t="s">
        <v>17691</v>
      </c>
      <c r="B5977" s="29" t="s">
        <v>17692</v>
      </c>
      <c r="C5977" s="82">
        <v>44258</v>
      </c>
      <c r="D5977" s="29" t="s">
        <v>18895</v>
      </c>
      <c r="E5977" s="31">
        <v>1060</v>
      </c>
      <c r="F5977" s="29" t="s">
        <v>18884</v>
      </c>
      <c r="G5977" t="s">
        <v>76</v>
      </c>
    </row>
    <row r="5978" spans="1:7" x14ac:dyDescent="0.25">
      <c r="A5978" s="29" t="s">
        <v>17694</v>
      </c>
      <c r="B5978" s="29" t="s">
        <v>17695</v>
      </c>
      <c r="C5978" s="82">
        <v>44259</v>
      </c>
      <c r="D5978" s="29" t="s">
        <v>18895</v>
      </c>
      <c r="E5978" s="31">
        <v>1200</v>
      </c>
      <c r="F5978" s="29" t="s">
        <v>18884</v>
      </c>
      <c r="G5978" t="s">
        <v>76</v>
      </c>
    </row>
    <row r="5979" spans="1:7" x14ac:dyDescent="0.25">
      <c r="A5979" s="29" t="s">
        <v>17697</v>
      </c>
      <c r="B5979" s="29" t="s">
        <v>17698</v>
      </c>
      <c r="C5979" s="82">
        <v>44259</v>
      </c>
      <c r="D5979" s="29" t="s">
        <v>18891</v>
      </c>
      <c r="E5979" s="31">
        <v>6220</v>
      </c>
      <c r="F5979" s="29" t="s">
        <v>18891</v>
      </c>
      <c r="G5979" t="s">
        <v>76</v>
      </c>
    </row>
    <row r="5980" spans="1:7" x14ac:dyDescent="0.25">
      <c r="A5980" s="29" t="s">
        <v>17699</v>
      </c>
      <c r="B5980" s="29" t="s">
        <v>17700</v>
      </c>
      <c r="C5980" s="82">
        <v>44259</v>
      </c>
      <c r="D5980" s="29" t="s">
        <v>18895</v>
      </c>
      <c r="E5980" s="31">
        <v>1080</v>
      </c>
      <c r="F5980" s="29" t="s">
        <v>18884</v>
      </c>
      <c r="G5980" t="s">
        <v>41</v>
      </c>
    </row>
    <row r="5981" spans="1:7" x14ac:dyDescent="0.25">
      <c r="A5981" s="29" t="s">
        <v>17702</v>
      </c>
      <c r="B5981" s="29" t="s">
        <v>17703</v>
      </c>
      <c r="C5981" s="82">
        <v>44259</v>
      </c>
      <c r="D5981" s="29" t="s">
        <v>18891</v>
      </c>
      <c r="E5981" s="31">
        <v>7140</v>
      </c>
      <c r="F5981" s="29" t="s">
        <v>18891</v>
      </c>
      <c r="G5981" t="s">
        <v>76</v>
      </c>
    </row>
    <row r="5982" spans="1:7" x14ac:dyDescent="0.25">
      <c r="A5982" s="29" t="s">
        <v>17705</v>
      </c>
      <c r="B5982" s="29" t="s">
        <v>17706</v>
      </c>
      <c r="C5982" s="82">
        <v>44259</v>
      </c>
      <c r="D5982" s="29" t="s">
        <v>18895</v>
      </c>
      <c r="E5982" s="31">
        <v>1030</v>
      </c>
      <c r="F5982" s="29" t="s">
        <v>18884</v>
      </c>
      <c r="G5982" t="s">
        <v>512</v>
      </c>
    </row>
    <row r="5983" spans="1:7" x14ac:dyDescent="0.25">
      <c r="A5983" s="29" t="s">
        <v>17708</v>
      </c>
      <c r="B5983" s="29" t="s">
        <v>17709</v>
      </c>
      <c r="C5983" s="82">
        <v>44259</v>
      </c>
      <c r="D5983" s="29" t="s">
        <v>18895</v>
      </c>
      <c r="E5983" s="31">
        <v>1090</v>
      </c>
      <c r="F5983" s="29" t="s">
        <v>18884</v>
      </c>
      <c r="G5983" t="s">
        <v>76</v>
      </c>
    </row>
    <row r="5984" spans="1:7" x14ac:dyDescent="0.25">
      <c r="A5984" s="29" t="s">
        <v>12987</v>
      </c>
      <c r="B5984" s="29" t="s">
        <v>12988</v>
      </c>
      <c r="C5984" s="82">
        <v>44259</v>
      </c>
      <c r="D5984" s="29" t="s">
        <v>18889</v>
      </c>
      <c r="E5984" s="31">
        <v>4850</v>
      </c>
      <c r="F5984" s="29" t="s">
        <v>18889</v>
      </c>
      <c r="G5984" t="s">
        <v>772</v>
      </c>
    </row>
    <row r="5985" spans="1:7" x14ac:dyDescent="0.25">
      <c r="A5985" s="29" t="s">
        <v>17710</v>
      </c>
      <c r="B5985" s="29" t="s">
        <v>17711</v>
      </c>
      <c r="C5985" s="82">
        <v>44259</v>
      </c>
      <c r="D5985" s="29" t="s">
        <v>18895</v>
      </c>
      <c r="E5985" s="31">
        <v>1080</v>
      </c>
      <c r="F5985" s="29" t="s">
        <v>18884</v>
      </c>
      <c r="G5985" t="s">
        <v>76</v>
      </c>
    </row>
    <row r="5986" spans="1:7" x14ac:dyDescent="0.25">
      <c r="A5986" s="29" t="s">
        <v>17712</v>
      </c>
      <c r="B5986" s="29" t="s">
        <v>17713</v>
      </c>
      <c r="C5986" s="82">
        <v>44259</v>
      </c>
      <c r="D5986" s="29" t="s">
        <v>18895</v>
      </c>
      <c r="E5986" s="31">
        <v>1030</v>
      </c>
      <c r="F5986" s="29" t="s">
        <v>18884</v>
      </c>
      <c r="G5986" t="s">
        <v>76</v>
      </c>
    </row>
    <row r="5987" spans="1:7" x14ac:dyDescent="0.25">
      <c r="A5987" s="29" t="s">
        <v>17714</v>
      </c>
      <c r="B5987" s="29" t="s">
        <v>17715</v>
      </c>
      <c r="C5987" s="82">
        <v>44259</v>
      </c>
      <c r="D5987" s="29" t="s">
        <v>18895</v>
      </c>
      <c r="E5987" s="31">
        <v>1080</v>
      </c>
      <c r="F5987" s="29" t="s">
        <v>18884</v>
      </c>
      <c r="G5987" t="s">
        <v>76</v>
      </c>
    </row>
    <row r="5988" spans="1:7" x14ac:dyDescent="0.25">
      <c r="A5988" s="29" t="s">
        <v>17717</v>
      </c>
      <c r="B5988" s="29" t="s">
        <v>17718</v>
      </c>
      <c r="C5988" s="82">
        <v>44259</v>
      </c>
      <c r="D5988" s="29" t="s">
        <v>18889</v>
      </c>
      <c r="E5988" s="31">
        <v>4600</v>
      </c>
      <c r="F5988" s="29" t="s">
        <v>18889</v>
      </c>
      <c r="G5988" t="s">
        <v>76</v>
      </c>
    </row>
    <row r="5989" spans="1:7" x14ac:dyDescent="0.25">
      <c r="A5989" s="29" t="s">
        <v>17719</v>
      </c>
      <c r="B5989" s="29" t="s">
        <v>17720</v>
      </c>
      <c r="C5989" s="82">
        <v>44259</v>
      </c>
      <c r="D5989" s="29" t="s">
        <v>18891</v>
      </c>
      <c r="E5989" s="31">
        <v>7538</v>
      </c>
      <c r="F5989" s="29" t="s">
        <v>18891</v>
      </c>
      <c r="G5989" t="s">
        <v>490</v>
      </c>
    </row>
    <row r="5990" spans="1:7" x14ac:dyDescent="0.25">
      <c r="A5990" s="29" t="s">
        <v>17723</v>
      </c>
      <c r="B5990" s="29" t="s">
        <v>17724</v>
      </c>
      <c r="C5990" s="82">
        <v>44259</v>
      </c>
      <c r="D5990" s="29" t="s">
        <v>18892</v>
      </c>
      <c r="E5990" s="31">
        <v>6927</v>
      </c>
      <c r="F5990" s="29" t="s">
        <v>18892</v>
      </c>
      <c r="G5990" t="s">
        <v>563</v>
      </c>
    </row>
    <row r="5991" spans="1:7" x14ac:dyDescent="0.25">
      <c r="A5991" s="29" t="s">
        <v>17726</v>
      </c>
      <c r="B5991" s="29" t="s">
        <v>17727</v>
      </c>
      <c r="C5991" s="82">
        <v>44261</v>
      </c>
      <c r="D5991" s="29" t="s">
        <v>18895</v>
      </c>
      <c r="E5991" s="31">
        <v>1160</v>
      </c>
      <c r="F5991" s="29" t="s">
        <v>18884</v>
      </c>
      <c r="G5991" t="s">
        <v>76</v>
      </c>
    </row>
    <row r="5992" spans="1:7" x14ac:dyDescent="0.25">
      <c r="A5992" s="29" t="s">
        <v>17728</v>
      </c>
      <c r="B5992" s="29" t="s">
        <v>17729</v>
      </c>
      <c r="C5992" s="82">
        <v>44261</v>
      </c>
      <c r="D5992" s="29" t="s">
        <v>18885</v>
      </c>
      <c r="E5992" s="31">
        <v>1440</v>
      </c>
      <c r="F5992" s="29" t="s">
        <v>18885</v>
      </c>
      <c r="G5992" t="s">
        <v>76</v>
      </c>
    </row>
    <row r="5993" spans="1:7" x14ac:dyDescent="0.25">
      <c r="A5993" s="29" t="s">
        <v>17730</v>
      </c>
      <c r="B5993" s="29" t="s">
        <v>17731</v>
      </c>
      <c r="C5993" s="82">
        <v>44261</v>
      </c>
      <c r="D5993" s="29" t="s">
        <v>18895</v>
      </c>
      <c r="E5993" s="31">
        <v>1080</v>
      </c>
      <c r="F5993" s="29" t="s">
        <v>18884</v>
      </c>
      <c r="G5993" t="s">
        <v>76</v>
      </c>
    </row>
    <row r="5994" spans="1:7" x14ac:dyDescent="0.25">
      <c r="A5994" s="29" t="s">
        <v>17732</v>
      </c>
      <c r="B5994" s="29" t="s">
        <v>17733</v>
      </c>
      <c r="C5994" s="82">
        <v>44261</v>
      </c>
      <c r="D5994" s="29" t="s">
        <v>18895</v>
      </c>
      <c r="E5994" s="31">
        <v>1120</v>
      </c>
      <c r="F5994" s="29" t="s">
        <v>18884</v>
      </c>
      <c r="G5994" t="s">
        <v>490</v>
      </c>
    </row>
    <row r="5995" spans="1:7" x14ac:dyDescent="0.25">
      <c r="A5995" s="29" t="s">
        <v>17736</v>
      </c>
      <c r="B5995" s="29" t="s">
        <v>17737</v>
      </c>
      <c r="C5995" s="82">
        <v>44261</v>
      </c>
      <c r="D5995" s="29" t="s">
        <v>18891</v>
      </c>
      <c r="E5995" s="31">
        <v>6061</v>
      </c>
      <c r="F5995" s="29" t="s">
        <v>18891</v>
      </c>
      <c r="G5995" t="s">
        <v>76</v>
      </c>
    </row>
    <row r="5996" spans="1:7" x14ac:dyDescent="0.25">
      <c r="A5996" s="29" t="s">
        <v>17738</v>
      </c>
      <c r="B5996" s="29" t="s">
        <v>17739</v>
      </c>
      <c r="C5996" s="82">
        <v>44261</v>
      </c>
      <c r="D5996" s="29" t="s">
        <v>18889</v>
      </c>
      <c r="E5996" s="31">
        <v>4800</v>
      </c>
      <c r="F5996" s="29" t="s">
        <v>18889</v>
      </c>
      <c r="G5996" t="s">
        <v>563</v>
      </c>
    </row>
    <row r="5997" spans="1:7" x14ac:dyDescent="0.25">
      <c r="A5997" s="29" t="s">
        <v>17740</v>
      </c>
      <c r="B5997" s="29" t="s">
        <v>17741</v>
      </c>
      <c r="C5997" s="82">
        <v>44261</v>
      </c>
      <c r="D5997" s="29" t="s">
        <v>18891</v>
      </c>
      <c r="E5997" s="31">
        <v>6500</v>
      </c>
      <c r="F5997" s="29" t="s">
        <v>18891</v>
      </c>
      <c r="G5997" t="s">
        <v>76</v>
      </c>
    </row>
    <row r="5998" spans="1:7" x14ac:dyDescent="0.25">
      <c r="A5998" s="29" t="s">
        <v>12990</v>
      </c>
      <c r="B5998" s="29" t="s">
        <v>12991</v>
      </c>
      <c r="C5998" s="82">
        <v>44261</v>
      </c>
      <c r="D5998" s="29" t="s">
        <v>18889</v>
      </c>
      <c r="E5998" s="31">
        <v>4607</v>
      </c>
      <c r="F5998" s="29" t="s">
        <v>18889</v>
      </c>
      <c r="G5998" t="s">
        <v>772</v>
      </c>
    </row>
    <row r="5999" spans="1:7" x14ac:dyDescent="0.25">
      <c r="A5999" s="29" t="s">
        <v>17744</v>
      </c>
      <c r="B5999" s="29" t="s">
        <v>17745</v>
      </c>
      <c r="C5999" s="82">
        <v>44261</v>
      </c>
      <c r="D5999" s="29" t="s">
        <v>18895</v>
      </c>
      <c r="E5999" s="31">
        <v>1140</v>
      </c>
      <c r="F5999" s="29" t="s">
        <v>18884</v>
      </c>
      <c r="G5999" t="s">
        <v>76</v>
      </c>
    </row>
    <row r="6000" spans="1:7" x14ac:dyDescent="0.25">
      <c r="A6000" s="29" t="s">
        <v>17747</v>
      </c>
      <c r="B6000" s="29" t="s">
        <v>17748</v>
      </c>
      <c r="C6000" s="82">
        <v>44261</v>
      </c>
      <c r="D6000" s="29" t="s">
        <v>18895</v>
      </c>
      <c r="E6000" s="31">
        <v>1160</v>
      </c>
      <c r="F6000" s="29" t="s">
        <v>18884</v>
      </c>
      <c r="G6000" t="s">
        <v>76</v>
      </c>
    </row>
    <row r="6001" spans="1:7" x14ac:dyDescent="0.25">
      <c r="A6001" s="29" t="s">
        <v>17750</v>
      </c>
      <c r="B6001" s="29" t="s">
        <v>17751</v>
      </c>
      <c r="C6001" s="82">
        <v>44263</v>
      </c>
      <c r="D6001" s="29" t="s">
        <v>18889</v>
      </c>
      <c r="E6001" s="31">
        <v>4130</v>
      </c>
      <c r="F6001" s="29" t="s">
        <v>18889</v>
      </c>
      <c r="G6001" t="s">
        <v>76</v>
      </c>
    </row>
    <row r="6002" spans="1:7" x14ac:dyDescent="0.25">
      <c r="A6002" s="29" t="s">
        <v>15940</v>
      </c>
      <c r="B6002" s="29" t="s">
        <v>15941</v>
      </c>
      <c r="C6002" s="82">
        <v>44263</v>
      </c>
      <c r="D6002" s="29" t="s">
        <v>18889</v>
      </c>
      <c r="E6002" s="31">
        <v>4053</v>
      </c>
      <c r="F6002" s="29" t="s">
        <v>18889</v>
      </c>
      <c r="G6002" t="s">
        <v>76</v>
      </c>
    </row>
    <row r="6003" spans="1:7" x14ac:dyDescent="0.25">
      <c r="A6003" s="29" t="s">
        <v>15943</v>
      </c>
      <c r="B6003" s="29" t="s">
        <v>15944</v>
      </c>
      <c r="C6003" s="82">
        <v>44263</v>
      </c>
      <c r="D6003" s="29" t="s">
        <v>18889</v>
      </c>
      <c r="E6003" s="31">
        <v>4360</v>
      </c>
      <c r="F6003" s="29" t="s">
        <v>18889</v>
      </c>
      <c r="G6003" t="s">
        <v>76</v>
      </c>
    </row>
    <row r="6004" spans="1:7" x14ac:dyDescent="0.25">
      <c r="A6004" s="29" t="s">
        <v>17752</v>
      </c>
      <c r="B6004" s="29" t="s">
        <v>17753</v>
      </c>
      <c r="C6004" s="82">
        <v>44264</v>
      </c>
      <c r="D6004" s="29" t="s">
        <v>18889</v>
      </c>
      <c r="E6004" s="31">
        <v>4890</v>
      </c>
      <c r="F6004" s="29" t="s">
        <v>18889</v>
      </c>
      <c r="G6004" t="s">
        <v>76</v>
      </c>
    </row>
    <row r="6005" spans="1:7" x14ac:dyDescent="0.25">
      <c r="A6005" s="29" t="s">
        <v>17755</v>
      </c>
      <c r="B6005" s="29" t="s">
        <v>17756</v>
      </c>
      <c r="C6005" s="82">
        <v>44264</v>
      </c>
      <c r="D6005" s="29" t="s">
        <v>18889</v>
      </c>
      <c r="E6005" s="31">
        <v>4100</v>
      </c>
      <c r="F6005" s="29" t="s">
        <v>18889</v>
      </c>
      <c r="G6005" t="s">
        <v>76</v>
      </c>
    </row>
    <row r="6006" spans="1:7" x14ac:dyDescent="0.25">
      <c r="A6006" s="29" t="s">
        <v>15946</v>
      </c>
      <c r="B6006" s="29" t="s">
        <v>15947</v>
      </c>
      <c r="C6006" s="82">
        <v>44264</v>
      </c>
      <c r="D6006" s="29" t="s">
        <v>18889</v>
      </c>
      <c r="E6006" s="31">
        <v>4920</v>
      </c>
      <c r="F6006" s="29" t="s">
        <v>18889</v>
      </c>
      <c r="G6006" t="s">
        <v>512</v>
      </c>
    </row>
    <row r="6007" spans="1:7" x14ac:dyDescent="0.25">
      <c r="A6007" s="29" t="s">
        <v>15949</v>
      </c>
      <c r="B6007" s="29" t="s">
        <v>15950</v>
      </c>
      <c r="C6007" s="82">
        <v>44264</v>
      </c>
      <c r="D6007" s="29" t="s">
        <v>18889</v>
      </c>
      <c r="E6007" s="31">
        <v>4100</v>
      </c>
      <c r="F6007" s="29" t="s">
        <v>18889</v>
      </c>
      <c r="G6007" t="s">
        <v>25</v>
      </c>
    </row>
    <row r="6008" spans="1:7" x14ac:dyDescent="0.25">
      <c r="A6008" s="29" t="s">
        <v>15951</v>
      </c>
      <c r="B6008" s="29" t="s">
        <v>15952</v>
      </c>
      <c r="C6008" s="82">
        <v>44263</v>
      </c>
      <c r="D6008" s="29" t="s">
        <v>18889</v>
      </c>
      <c r="E6008" s="31">
        <v>4102</v>
      </c>
      <c r="F6008" s="29" t="s">
        <v>18889</v>
      </c>
      <c r="G6008" t="s">
        <v>76</v>
      </c>
    </row>
    <row r="6009" spans="1:7" x14ac:dyDescent="0.25">
      <c r="A6009" s="29" t="s">
        <v>15954</v>
      </c>
      <c r="B6009" s="29" t="s">
        <v>15955</v>
      </c>
      <c r="C6009" s="82">
        <v>44263</v>
      </c>
      <c r="D6009" s="29" t="s">
        <v>18889</v>
      </c>
      <c r="E6009" s="31">
        <v>4830</v>
      </c>
      <c r="F6009" s="29" t="s">
        <v>18889</v>
      </c>
      <c r="G6009" t="s">
        <v>76</v>
      </c>
    </row>
    <row r="6010" spans="1:7" x14ac:dyDescent="0.25">
      <c r="A6010" s="29" t="s">
        <v>15956</v>
      </c>
      <c r="B6010" s="29" t="s">
        <v>15957</v>
      </c>
      <c r="C6010" s="82">
        <v>44264</v>
      </c>
      <c r="D6010" s="29" t="s">
        <v>18889</v>
      </c>
      <c r="E6010" s="31">
        <v>4102</v>
      </c>
      <c r="F6010" s="29" t="s">
        <v>18889</v>
      </c>
      <c r="G6010" t="s">
        <v>76</v>
      </c>
    </row>
    <row r="6011" spans="1:7" x14ac:dyDescent="0.25">
      <c r="A6011" s="29" t="s">
        <v>15958</v>
      </c>
      <c r="B6011" s="29" t="s">
        <v>15959</v>
      </c>
      <c r="C6011" s="82">
        <v>44264</v>
      </c>
      <c r="D6011" s="29" t="s">
        <v>18889</v>
      </c>
      <c r="E6011" s="31">
        <v>4550</v>
      </c>
      <c r="F6011" s="29" t="s">
        <v>18889</v>
      </c>
      <c r="G6011" t="s">
        <v>76</v>
      </c>
    </row>
    <row r="6012" spans="1:7" x14ac:dyDescent="0.25">
      <c r="A6012" s="29" t="s">
        <v>15960</v>
      </c>
      <c r="B6012" s="29" t="s">
        <v>15961</v>
      </c>
      <c r="C6012" s="82">
        <v>44264</v>
      </c>
      <c r="D6012" s="29" t="s">
        <v>18889</v>
      </c>
      <c r="E6012" s="31">
        <v>4557</v>
      </c>
      <c r="F6012" s="29" t="s">
        <v>18889</v>
      </c>
      <c r="G6012" t="s">
        <v>76</v>
      </c>
    </row>
    <row r="6013" spans="1:7" x14ac:dyDescent="0.25">
      <c r="A6013" s="29" t="s">
        <v>15963</v>
      </c>
      <c r="B6013" s="29" t="s">
        <v>15964</v>
      </c>
      <c r="C6013" s="82">
        <v>44263</v>
      </c>
      <c r="D6013" s="29" t="s">
        <v>18889</v>
      </c>
      <c r="E6013" s="31">
        <v>4400</v>
      </c>
      <c r="F6013" s="29" t="s">
        <v>18889</v>
      </c>
      <c r="G6013" t="s">
        <v>76</v>
      </c>
    </row>
    <row r="6014" spans="1:7" x14ac:dyDescent="0.25">
      <c r="A6014" s="29" t="s">
        <v>15965</v>
      </c>
      <c r="B6014" s="29" t="s">
        <v>15966</v>
      </c>
      <c r="C6014" s="82">
        <v>44263</v>
      </c>
      <c r="D6014" s="29" t="s">
        <v>18889</v>
      </c>
      <c r="E6014" s="31">
        <v>4400</v>
      </c>
      <c r="F6014" s="29" t="s">
        <v>18889</v>
      </c>
      <c r="G6014" t="s">
        <v>76</v>
      </c>
    </row>
    <row r="6015" spans="1:7" x14ac:dyDescent="0.25">
      <c r="A6015" s="29" t="s">
        <v>15967</v>
      </c>
      <c r="B6015" s="29" t="s">
        <v>15968</v>
      </c>
      <c r="C6015" s="82">
        <v>44263</v>
      </c>
      <c r="D6015" s="29" t="s">
        <v>18889</v>
      </c>
      <c r="E6015" s="31">
        <v>4100</v>
      </c>
      <c r="F6015" s="29" t="s">
        <v>18889</v>
      </c>
      <c r="G6015" t="s">
        <v>25</v>
      </c>
    </row>
    <row r="6016" spans="1:7" x14ac:dyDescent="0.25">
      <c r="A6016" s="29" t="s">
        <v>15970</v>
      </c>
      <c r="B6016" s="29" t="s">
        <v>15971</v>
      </c>
      <c r="C6016" s="82">
        <v>44263</v>
      </c>
      <c r="D6016" s="29" t="s">
        <v>18889</v>
      </c>
      <c r="E6016" s="31">
        <v>4480</v>
      </c>
      <c r="F6016" s="29" t="s">
        <v>18889</v>
      </c>
      <c r="G6016" t="s">
        <v>76</v>
      </c>
    </row>
    <row r="6017" spans="1:7" x14ac:dyDescent="0.25">
      <c r="A6017" s="29" t="s">
        <v>5063</v>
      </c>
      <c r="B6017" s="29" t="s">
        <v>5064</v>
      </c>
      <c r="C6017" s="82">
        <v>44264</v>
      </c>
      <c r="D6017" s="29" t="s">
        <v>18889</v>
      </c>
      <c r="E6017" s="31">
        <v>4420</v>
      </c>
      <c r="F6017" s="29" t="s">
        <v>18889</v>
      </c>
      <c r="G6017" t="s">
        <v>687</v>
      </c>
    </row>
    <row r="6018" spans="1:7" x14ac:dyDescent="0.25">
      <c r="A6018" s="29" t="s">
        <v>4911</v>
      </c>
      <c r="B6018" s="29" t="s">
        <v>4912</v>
      </c>
      <c r="C6018" s="82">
        <v>44264</v>
      </c>
      <c r="D6018" s="29" t="s">
        <v>18889</v>
      </c>
      <c r="E6018" s="31">
        <v>4600</v>
      </c>
      <c r="F6018" s="29" t="s">
        <v>18889</v>
      </c>
      <c r="G6018" t="s">
        <v>76</v>
      </c>
    </row>
    <row r="6019" spans="1:7" x14ac:dyDescent="0.25">
      <c r="A6019" s="29" t="s">
        <v>4820</v>
      </c>
      <c r="B6019" s="29" t="s">
        <v>4821</v>
      </c>
      <c r="C6019" s="82">
        <v>44264</v>
      </c>
      <c r="D6019" s="29" t="s">
        <v>18889</v>
      </c>
      <c r="E6019" s="31">
        <v>4100</v>
      </c>
      <c r="F6019" s="29" t="s">
        <v>18889</v>
      </c>
      <c r="G6019" t="s">
        <v>76</v>
      </c>
    </row>
    <row r="6020" spans="1:7" x14ac:dyDescent="0.25">
      <c r="A6020" s="29" t="s">
        <v>4913</v>
      </c>
      <c r="B6020" s="29" t="s">
        <v>4914</v>
      </c>
      <c r="C6020" s="82">
        <v>44264</v>
      </c>
      <c r="D6020" s="29" t="s">
        <v>18889</v>
      </c>
      <c r="E6020" s="31">
        <v>4101</v>
      </c>
      <c r="F6020" s="29" t="s">
        <v>18889</v>
      </c>
      <c r="G6020" t="s">
        <v>76</v>
      </c>
    </row>
    <row r="6021" spans="1:7" x14ac:dyDescent="0.25">
      <c r="A6021" s="29" t="s">
        <v>5066</v>
      </c>
      <c r="B6021" s="29" t="s">
        <v>5067</v>
      </c>
      <c r="C6021" s="82">
        <v>44264</v>
      </c>
      <c r="D6021" s="29" t="s">
        <v>18889</v>
      </c>
      <c r="E6021" s="31">
        <v>4530</v>
      </c>
      <c r="F6021" s="29" t="s">
        <v>18889</v>
      </c>
      <c r="G6021" t="s">
        <v>563</v>
      </c>
    </row>
    <row r="6022" spans="1:7" x14ac:dyDescent="0.25">
      <c r="A6022" s="29" t="s">
        <v>5040</v>
      </c>
      <c r="B6022" s="29" t="s">
        <v>5041</v>
      </c>
      <c r="C6022" s="82">
        <v>44265</v>
      </c>
      <c r="D6022" s="29" t="s">
        <v>18889</v>
      </c>
      <c r="E6022" s="31">
        <v>4100</v>
      </c>
      <c r="F6022" s="29" t="s">
        <v>18889</v>
      </c>
      <c r="G6022" t="s">
        <v>76</v>
      </c>
    </row>
    <row r="6023" spans="1:7" x14ac:dyDescent="0.25">
      <c r="A6023" s="29" t="s">
        <v>4823</v>
      </c>
      <c r="B6023" s="29" t="s">
        <v>4824</v>
      </c>
      <c r="C6023" s="82">
        <v>44265</v>
      </c>
      <c r="D6023" s="29" t="s">
        <v>18889</v>
      </c>
      <c r="E6023" s="31">
        <v>4000</v>
      </c>
      <c r="F6023" s="29" t="s">
        <v>18889</v>
      </c>
      <c r="G6023" t="s">
        <v>76</v>
      </c>
    </row>
    <row r="6024" spans="1:7" x14ac:dyDescent="0.25">
      <c r="A6024" s="29" t="s">
        <v>4799</v>
      </c>
      <c r="B6024" s="29" t="s">
        <v>4800</v>
      </c>
      <c r="C6024" s="82">
        <v>44265</v>
      </c>
      <c r="D6024" s="29" t="s">
        <v>18889</v>
      </c>
      <c r="E6024" s="31">
        <v>4470</v>
      </c>
      <c r="F6024" s="29" t="s">
        <v>18889</v>
      </c>
      <c r="G6024" t="s">
        <v>490</v>
      </c>
    </row>
    <row r="6025" spans="1:7" x14ac:dyDescent="0.25">
      <c r="A6025" s="29" t="s">
        <v>4916</v>
      </c>
      <c r="B6025" s="29" t="s">
        <v>4917</v>
      </c>
      <c r="C6025" s="82">
        <v>44265</v>
      </c>
      <c r="D6025" s="29" t="s">
        <v>18889</v>
      </c>
      <c r="E6025" s="31">
        <v>4460</v>
      </c>
      <c r="F6025" s="29" t="s">
        <v>18889</v>
      </c>
      <c r="G6025" t="s">
        <v>76</v>
      </c>
    </row>
    <row r="6026" spans="1:7" x14ac:dyDescent="0.25">
      <c r="A6026" s="29" t="s">
        <v>4919</v>
      </c>
      <c r="B6026" s="29" t="s">
        <v>4920</v>
      </c>
      <c r="C6026" s="82">
        <v>44265</v>
      </c>
      <c r="D6026" s="29" t="s">
        <v>18889</v>
      </c>
      <c r="E6026" s="31">
        <v>4100</v>
      </c>
      <c r="F6026" s="29" t="s">
        <v>18889</v>
      </c>
      <c r="G6026" t="s">
        <v>76</v>
      </c>
    </row>
    <row r="6027" spans="1:7" x14ac:dyDescent="0.25">
      <c r="A6027" s="29" t="s">
        <v>4826</v>
      </c>
      <c r="B6027" s="29" t="s">
        <v>4827</v>
      </c>
      <c r="C6027" s="82">
        <v>44265</v>
      </c>
      <c r="D6027" s="29" t="s">
        <v>18889</v>
      </c>
      <c r="E6027" s="31">
        <v>4607</v>
      </c>
      <c r="F6027" s="29" t="s">
        <v>18889</v>
      </c>
      <c r="G6027" t="s">
        <v>76</v>
      </c>
    </row>
    <row r="6028" spans="1:7" x14ac:dyDescent="0.25">
      <c r="A6028" s="29" t="s">
        <v>4830</v>
      </c>
      <c r="B6028" s="29" t="s">
        <v>4831</v>
      </c>
      <c r="C6028" s="82">
        <v>44265</v>
      </c>
      <c r="D6028" s="29" t="s">
        <v>18889</v>
      </c>
      <c r="E6028" s="31">
        <v>4347</v>
      </c>
      <c r="F6028" s="29" t="s">
        <v>18889</v>
      </c>
      <c r="G6028" t="s">
        <v>76</v>
      </c>
    </row>
    <row r="6029" spans="1:7" x14ac:dyDescent="0.25">
      <c r="A6029" s="29" t="s">
        <v>4974</v>
      </c>
      <c r="B6029" s="29" t="s">
        <v>4975</v>
      </c>
      <c r="C6029" s="82">
        <v>44266</v>
      </c>
      <c r="D6029" s="29" t="s">
        <v>18889</v>
      </c>
      <c r="E6029" s="31">
        <v>4100</v>
      </c>
      <c r="F6029" s="29" t="s">
        <v>18889</v>
      </c>
      <c r="G6029" t="s">
        <v>76</v>
      </c>
    </row>
    <row r="6030" spans="1:7" x14ac:dyDescent="0.25">
      <c r="A6030" s="29" t="s">
        <v>4905</v>
      </c>
      <c r="B6030" s="29" t="s">
        <v>4906</v>
      </c>
      <c r="C6030" s="82">
        <v>44266</v>
      </c>
      <c r="D6030" s="29" t="s">
        <v>18889</v>
      </c>
      <c r="E6030" s="31">
        <v>4430</v>
      </c>
      <c r="F6030" s="29" t="s">
        <v>18889</v>
      </c>
      <c r="G6030" t="s">
        <v>76</v>
      </c>
    </row>
    <row r="6031" spans="1:7" x14ac:dyDescent="0.25">
      <c r="A6031" s="29" t="s">
        <v>4976</v>
      </c>
      <c r="B6031" s="29" t="s">
        <v>4977</v>
      </c>
      <c r="C6031" s="82">
        <v>44266</v>
      </c>
      <c r="D6031" s="29" t="s">
        <v>18889</v>
      </c>
      <c r="E6031" s="31">
        <v>4470</v>
      </c>
      <c r="F6031" s="29" t="s">
        <v>18889</v>
      </c>
      <c r="G6031" t="s">
        <v>76</v>
      </c>
    </row>
    <row r="6032" spans="1:7" x14ac:dyDescent="0.25">
      <c r="A6032" s="29" t="s">
        <v>5043</v>
      </c>
      <c r="B6032" s="29" t="s">
        <v>5044</v>
      </c>
      <c r="C6032" s="82">
        <v>44266</v>
      </c>
      <c r="D6032" s="29" t="s">
        <v>18889</v>
      </c>
      <c r="E6032" s="31">
        <v>4101</v>
      </c>
      <c r="F6032" s="29" t="s">
        <v>18889</v>
      </c>
      <c r="G6032" t="s">
        <v>76</v>
      </c>
    </row>
    <row r="6033" spans="1:7" x14ac:dyDescent="0.25">
      <c r="A6033" s="29" t="s">
        <v>4922</v>
      </c>
      <c r="B6033" s="29" t="s">
        <v>4923</v>
      </c>
      <c r="C6033" s="82">
        <v>44266</v>
      </c>
      <c r="D6033" s="29" t="s">
        <v>18889</v>
      </c>
      <c r="E6033" s="31">
        <v>4684</v>
      </c>
      <c r="F6033" s="29" t="s">
        <v>18889</v>
      </c>
      <c r="G6033" t="s">
        <v>76</v>
      </c>
    </row>
    <row r="6034" spans="1:7" x14ac:dyDescent="0.25">
      <c r="A6034" s="29" t="s">
        <v>4979</v>
      </c>
      <c r="B6034" s="29" t="s">
        <v>4980</v>
      </c>
      <c r="C6034" s="82">
        <v>44266</v>
      </c>
      <c r="D6034" s="29" t="s">
        <v>18889</v>
      </c>
      <c r="E6034" s="31">
        <v>4470</v>
      </c>
      <c r="F6034" s="29" t="s">
        <v>18889</v>
      </c>
      <c r="G6034" t="s">
        <v>76</v>
      </c>
    </row>
    <row r="6035" spans="1:7" x14ac:dyDescent="0.25">
      <c r="A6035" s="29" t="s">
        <v>4909</v>
      </c>
      <c r="B6035" s="29" t="s">
        <v>4910</v>
      </c>
      <c r="C6035" s="82">
        <v>44266</v>
      </c>
      <c r="D6035" s="29" t="s">
        <v>18889</v>
      </c>
      <c r="E6035" s="31">
        <v>4102</v>
      </c>
      <c r="F6035" s="29" t="s">
        <v>18889</v>
      </c>
      <c r="G6035" t="s">
        <v>76</v>
      </c>
    </row>
    <row r="6036" spans="1:7" x14ac:dyDescent="0.25">
      <c r="A6036" s="29" t="s">
        <v>4924</v>
      </c>
      <c r="B6036" s="29" t="s">
        <v>4925</v>
      </c>
      <c r="C6036" s="82">
        <v>44266</v>
      </c>
      <c r="D6036" s="29" t="s">
        <v>18889</v>
      </c>
      <c r="E6036" s="31">
        <v>4690</v>
      </c>
      <c r="F6036" s="29" t="s">
        <v>18889</v>
      </c>
      <c r="G6036" t="s">
        <v>76</v>
      </c>
    </row>
    <row r="6037" spans="1:7" x14ac:dyDescent="0.25">
      <c r="A6037" s="29" t="s">
        <v>5038</v>
      </c>
      <c r="B6037" s="29" t="s">
        <v>5039</v>
      </c>
      <c r="C6037" s="82">
        <v>44266</v>
      </c>
      <c r="D6037" s="29" t="s">
        <v>18889</v>
      </c>
      <c r="E6037" s="31">
        <v>4102</v>
      </c>
      <c r="F6037" s="29" t="s">
        <v>18889</v>
      </c>
      <c r="G6037" t="s">
        <v>76</v>
      </c>
    </row>
    <row r="6038" spans="1:7" x14ac:dyDescent="0.25">
      <c r="A6038" s="29" t="s">
        <v>4833</v>
      </c>
      <c r="B6038" s="29" t="s">
        <v>4834</v>
      </c>
      <c r="C6038" s="82">
        <v>44266</v>
      </c>
      <c r="D6038" s="29" t="s">
        <v>18889</v>
      </c>
      <c r="E6038" s="31">
        <v>4460</v>
      </c>
      <c r="F6038" s="29" t="s">
        <v>18889</v>
      </c>
      <c r="G6038" t="s">
        <v>76</v>
      </c>
    </row>
    <row r="6039" spans="1:7" x14ac:dyDescent="0.25">
      <c r="A6039" s="29" t="s">
        <v>7887</v>
      </c>
      <c r="B6039" s="29" t="s">
        <v>7888</v>
      </c>
      <c r="C6039" s="82">
        <v>44266</v>
      </c>
      <c r="D6039" s="29" t="s">
        <v>18889</v>
      </c>
      <c r="E6039" s="31">
        <v>4470</v>
      </c>
      <c r="F6039" s="29" t="s">
        <v>18889</v>
      </c>
      <c r="G6039" t="s">
        <v>490</v>
      </c>
    </row>
    <row r="6040" spans="1:7" x14ac:dyDescent="0.25">
      <c r="A6040" s="29" t="s">
        <v>5072</v>
      </c>
      <c r="B6040" s="29" t="s">
        <v>5073</v>
      </c>
      <c r="C6040" s="82">
        <v>44266</v>
      </c>
      <c r="D6040" s="29" t="s">
        <v>18889</v>
      </c>
      <c r="E6040" s="31">
        <v>4801</v>
      </c>
      <c r="F6040" s="29" t="s">
        <v>18889</v>
      </c>
      <c r="G6040" t="s">
        <v>563</v>
      </c>
    </row>
    <row r="6041" spans="1:7" x14ac:dyDescent="0.25">
      <c r="A6041" s="29" t="s">
        <v>7889</v>
      </c>
      <c r="B6041" s="29" t="s">
        <v>7890</v>
      </c>
      <c r="C6041" s="82">
        <v>44266</v>
      </c>
      <c r="D6041" s="29" t="s">
        <v>18889</v>
      </c>
      <c r="E6041" s="31">
        <v>4470</v>
      </c>
      <c r="F6041" s="29" t="s">
        <v>18889</v>
      </c>
      <c r="G6041" t="s">
        <v>490</v>
      </c>
    </row>
    <row r="6042" spans="1:7" x14ac:dyDescent="0.25">
      <c r="A6042" s="29" t="s">
        <v>4926</v>
      </c>
      <c r="B6042" s="29" t="s">
        <v>4927</v>
      </c>
      <c r="C6042" s="82">
        <v>44267</v>
      </c>
      <c r="D6042" s="29" t="s">
        <v>18889</v>
      </c>
      <c r="E6042" s="31">
        <v>4100</v>
      </c>
      <c r="F6042" s="29" t="s">
        <v>18889</v>
      </c>
      <c r="G6042" t="s">
        <v>76</v>
      </c>
    </row>
    <row r="6043" spans="1:7" x14ac:dyDescent="0.25">
      <c r="A6043" s="29" t="s">
        <v>5076</v>
      </c>
      <c r="B6043" s="29" t="s">
        <v>5077</v>
      </c>
      <c r="C6043" s="82">
        <v>44267</v>
      </c>
      <c r="D6043" s="29" t="s">
        <v>18889</v>
      </c>
      <c r="E6043" s="31">
        <v>4100</v>
      </c>
      <c r="F6043" s="29" t="s">
        <v>18889</v>
      </c>
      <c r="G6043" t="s">
        <v>528</v>
      </c>
    </row>
    <row r="6044" spans="1:7" x14ac:dyDescent="0.25">
      <c r="A6044" s="29" t="s">
        <v>4929</v>
      </c>
      <c r="B6044" s="29" t="s">
        <v>4930</v>
      </c>
      <c r="C6044" s="82">
        <v>44267</v>
      </c>
      <c r="D6044" s="29" t="s">
        <v>18889</v>
      </c>
      <c r="E6044" s="31">
        <v>4101</v>
      </c>
      <c r="F6044" s="29" t="s">
        <v>18889</v>
      </c>
      <c r="G6044" t="s">
        <v>76</v>
      </c>
    </row>
    <row r="6045" spans="1:7" x14ac:dyDescent="0.25">
      <c r="A6045" s="29" t="s">
        <v>4932</v>
      </c>
      <c r="B6045" s="29" t="s">
        <v>4933</v>
      </c>
      <c r="C6045" s="82">
        <v>44267</v>
      </c>
      <c r="D6045" s="29" t="s">
        <v>18889</v>
      </c>
      <c r="E6045" s="31">
        <v>4400</v>
      </c>
      <c r="F6045" s="29" t="s">
        <v>18889</v>
      </c>
      <c r="G6045" t="s">
        <v>76</v>
      </c>
    </row>
    <row r="6046" spans="1:7" x14ac:dyDescent="0.25">
      <c r="A6046" s="29" t="s">
        <v>4935</v>
      </c>
      <c r="B6046" s="29" t="s">
        <v>4936</v>
      </c>
      <c r="C6046" s="82">
        <v>44267</v>
      </c>
      <c r="D6046" s="29" t="s">
        <v>18889</v>
      </c>
      <c r="E6046" s="31">
        <v>4100</v>
      </c>
      <c r="F6046" s="29" t="s">
        <v>18889</v>
      </c>
      <c r="G6046" t="s">
        <v>76</v>
      </c>
    </row>
    <row r="6047" spans="1:7" x14ac:dyDescent="0.25">
      <c r="A6047" s="29" t="s">
        <v>4937</v>
      </c>
      <c r="B6047" s="29" t="s">
        <v>4938</v>
      </c>
      <c r="C6047" s="82">
        <v>44268</v>
      </c>
      <c r="D6047" s="29" t="s">
        <v>18889</v>
      </c>
      <c r="E6047" s="31">
        <v>4100</v>
      </c>
      <c r="F6047" s="29" t="s">
        <v>18889</v>
      </c>
      <c r="G6047" t="s">
        <v>76</v>
      </c>
    </row>
    <row r="6048" spans="1:7" x14ac:dyDescent="0.25">
      <c r="A6048" s="29" t="s">
        <v>16339</v>
      </c>
      <c r="B6048" s="29" t="s">
        <v>16340</v>
      </c>
      <c r="C6048" s="82">
        <v>44268</v>
      </c>
      <c r="D6048" s="29" t="s">
        <v>18889</v>
      </c>
      <c r="E6048" s="31">
        <v>4100</v>
      </c>
      <c r="F6048" s="29" t="s">
        <v>18889</v>
      </c>
      <c r="G6048" t="s">
        <v>76</v>
      </c>
    </row>
    <row r="6049" spans="1:7" x14ac:dyDescent="0.25">
      <c r="A6049" s="29" t="s">
        <v>4981</v>
      </c>
      <c r="B6049" s="29" t="s">
        <v>4982</v>
      </c>
      <c r="C6049" s="82">
        <v>44268</v>
      </c>
      <c r="D6049" s="29" t="s">
        <v>18889</v>
      </c>
      <c r="E6049" s="31">
        <v>4100</v>
      </c>
      <c r="F6049" s="29" t="s">
        <v>18889</v>
      </c>
      <c r="G6049" t="s">
        <v>76</v>
      </c>
    </row>
    <row r="6050" spans="1:7" x14ac:dyDescent="0.25">
      <c r="A6050" s="29" t="s">
        <v>4836</v>
      </c>
      <c r="B6050" s="29" t="s">
        <v>4837</v>
      </c>
      <c r="C6050" s="82">
        <v>44268</v>
      </c>
      <c r="D6050" s="29" t="s">
        <v>18889</v>
      </c>
      <c r="E6050" s="31">
        <v>4460</v>
      </c>
      <c r="F6050" s="29" t="s">
        <v>18889</v>
      </c>
      <c r="G6050" t="s">
        <v>76</v>
      </c>
    </row>
    <row r="6051" spans="1:7" x14ac:dyDescent="0.25">
      <c r="A6051" s="29" t="s">
        <v>5045</v>
      </c>
      <c r="B6051" s="29" t="s">
        <v>5046</v>
      </c>
      <c r="C6051" s="82">
        <v>44268</v>
      </c>
      <c r="D6051" s="29" t="s">
        <v>18889</v>
      </c>
      <c r="E6051" s="31">
        <v>4102</v>
      </c>
      <c r="F6051" s="29" t="s">
        <v>18889</v>
      </c>
      <c r="G6051" t="s">
        <v>76</v>
      </c>
    </row>
    <row r="6052" spans="1:7" x14ac:dyDescent="0.25">
      <c r="A6052" s="29" t="s">
        <v>4838</v>
      </c>
      <c r="B6052" s="29" t="s">
        <v>4839</v>
      </c>
      <c r="C6052" s="82">
        <v>44268</v>
      </c>
      <c r="D6052" s="29" t="s">
        <v>18889</v>
      </c>
      <c r="E6052" s="31">
        <v>4690</v>
      </c>
      <c r="F6052" s="29" t="s">
        <v>18889</v>
      </c>
      <c r="G6052" t="s">
        <v>76</v>
      </c>
    </row>
    <row r="6053" spans="1:7" x14ac:dyDescent="0.25">
      <c r="A6053" s="29" t="s">
        <v>4841</v>
      </c>
      <c r="B6053" s="29" t="s">
        <v>4842</v>
      </c>
      <c r="C6053" s="82">
        <v>44268</v>
      </c>
      <c r="D6053" s="29" t="s">
        <v>18889</v>
      </c>
      <c r="E6053" s="31">
        <v>4460</v>
      </c>
      <c r="F6053" s="29" t="s">
        <v>18889</v>
      </c>
      <c r="G6053" t="s">
        <v>76</v>
      </c>
    </row>
    <row r="6054" spans="1:7" x14ac:dyDescent="0.25">
      <c r="A6054" s="29" t="s">
        <v>16344</v>
      </c>
      <c r="B6054" s="29" t="s">
        <v>16345</v>
      </c>
      <c r="C6054" s="82">
        <v>44269</v>
      </c>
      <c r="D6054" s="29" t="s">
        <v>18889</v>
      </c>
      <c r="E6054" s="31">
        <v>4610</v>
      </c>
      <c r="F6054" s="29" t="s">
        <v>18889</v>
      </c>
      <c r="G6054" t="s">
        <v>772</v>
      </c>
    </row>
    <row r="6055" spans="1:7" x14ac:dyDescent="0.25">
      <c r="A6055" s="29" t="s">
        <v>7891</v>
      </c>
      <c r="B6055" s="29" t="s">
        <v>7892</v>
      </c>
      <c r="C6055" s="82">
        <v>44269</v>
      </c>
      <c r="D6055" s="29" t="s">
        <v>18889</v>
      </c>
      <c r="E6055" s="31">
        <v>4470</v>
      </c>
      <c r="F6055" s="29" t="s">
        <v>18889</v>
      </c>
      <c r="G6055" t="s">
        <v>490</v>
      </c>
    </row>
    <row r="6056" spans="1:7" x14ac:dyDescent="0.25">
      <c r="A6056" s="29" t="s">
        <v>4843</v>
      </c>
      <c r="B6056" s="29" t="s">
        <v>4844</v>
      </c>
      <c r="C6056" s="82">
        <v>44269</v>
      </c>
      <c r="D6056" s="29" t="s">
        <v>18889</v>
      </c>
      <c r="E6056" s="31">
        <v>4480</v>
      </c>
      <c r="F6056" s="29" t="s">
        <v>18889</v>
      </c>
      <c r="G6056" t="s">
        <v>76</v>
      </c>
    </row>
    <row r="6057" spans="1:7" x14ac:dyDescent="0.25">
      <c r="A6057" s="29" t="s">
        <v>4995</v>
      </c>
      <c r="B6057" s="29" t="s">
        <v>4996</v>
      </c>
      <c r="C6057" s="82">
        <v>44269</v>
      </c>
      <c r="D6057" s="29" t="s">
        <v>18889</v>
      </c>
      <c r="E6057" s="31">
        <v>4432</v>
      </c>
      <c r="F6057" s="29" t="s">
        <v>18889</v>
      </c>
      <c r="G6057" t="s">
        <v>76</v>
      </c>
    </row>
    <row r="6058" spans="1:7" x14ac:dyDescent="0.25">
      <c r="A6058" s="29" t="s">
        <v>4940</v>
      </c>
      <c r="B6058" s="29" t="s">
        <v>4941</v>
      </c>
      <c r="C6058" s="82">
        <v>44269</v>
      </c>
      <c r="D6058" s="29" t="s">
        <v>18889</v>
      </c>
      <c r="E6058" s="31">
        <v>4460</v>
      </c>
      <c r="F6058" s="29" t="s">
        <v>18889</v>
      </c>
      <c r="G6058" t="s">
        <v>76</v>
      </c>
    </row>
    <row r="6059" spans="1:7" x14ac:dyDescent="0.25">
      <c r="A6059" s="29" t="s">
        <v>4847</v>
      </c>
      <c r="B6059" s="29" t="s">
        <v>4848</v>
      </c>
      <c r="C6059" s="82">
        <v>44269</v>
      </c>
      <c r="D6059" s="29" t="s">
        <v>18889</v>
      </c>
      <c r="E6059" s="31">
        <v>4032</v>
      </c>
      <c r="F6059" s="29" t="s">
        <v>18889</v>
      </c>
      <c r="G6059" t="s">
        <v>76</v>
      </c>
    </row>
    <row r="6060" spans="1:7" x14ac:dyDescent="0.25">
      <c r="A6060" s="29" t="s">
        <v>4999</v>
      </c>
      <c r="B6060" s="29" t="s">
        <v>5000</v>
      </c>
      <c r="C6060" s="82">
        <v>44269</v>
      </c>
      <c r="D6060" s="29" t="s">
        <v>18889</v>
      </c>
      <c r="E6060" s="31">
        <v>4800</v>
      </c>
      <c r="F6060" s="29" t="s">
        <v>18889</v>
      </c>
      <c r="G6060" t="s">
        <v>76</v>
      </c>
    </row>
    <row r="6061" spans="1:7" x14ac:dyDescent="0.25">
      <c r="A6061" s="29" t="s">
        <v>4943</v>
      </c>
      <c r="B6061" s="29" t="s">
        <v>4944</v>
      </c>
      <c r="C6061" s="82">
        <v>44267</v>
      </c>
      <c r="D6061" s="29" t="s">
        <v>18889</v>
      </c>
      <c r="E6061" s="31">
        <v>4400</v>
      </c>
      <c r="F6061" s="29" t="s">
        <v>18889</v>
      </c>
      <c r="G6061" t="s">
        <v>76</v>
      </c>
    </row>
    <row r="6062" spans="1:7" x14ac:dyDescent="0.25">
      <c r="A6062" s="29" t="s">
        <v>5047</v>
      </c>
      <c r="B6062" s="29" t="s">
        <v>5048</v>
      </c>
      <c r="C6062" s="82">
        <v>44264</v>
      </c>
      <c r="D6062" s="29" t="s">
        <v>18889</v>
      </c>
      <c r="E6062" s="31">
        <v>4031</v>
      </c>
      <c r="F6062" s="29" t="s">
        <v>18889</v>
      </c>
      <c r="G6062" t="s">
        <v>76</v>
      </c>
    </row>
    <row r="6063" spans="1:7" x14ac:dyDescent="0.25">
      <c r="A6063" s="29" t="s">
        <v>4945</v>
      </c>
      <c r="B6063" s="29" t="s">
        <v>4946</v>
      </c>
      <c r="C6063" s="82">
        <v>44253</v>
      </c>
      <c r="D6063" s="29" t="s">
        <v>18889</v>
      </c>
      <c r="E6063" s="31">
        <v>4121</v>
      </c>
      <c r="F6063" s="29" t="s">
        <v>18889</v>
      </c>
      <c r="G6063" t="s">
        <v>76</v>
      </c>
    </row>
    <row r="6064" spans="1:7" x14ac:dyDescent="0.25">
      <c r="A6064" s="29" t="s">
        <v>4947</v>
      </c>
      <c r="B6064" s="29" t="s">
        <v>4948</v>
      </c>
      <c r="C6064" s="82">
        <v>44264</v>
      </c>
      <c r="D6064" s="29" t="s">
        <v>18889</v>
      </c>
      <c r="E6064" s="31">
        <v>4122</v>
      </c>
      <c r="F6064" s="29" t="s">
        <v>18889</v>
      </c>
      <c r="G6064" t="s">
        <v>76</v>
      </c>
    </row>
    <row r="6065" spans="1:7" x14ac:dyDescent="0.25">
      <c r="A6065" s="29" t="s">
        <v>5079</v>
      </c>
      <c r="B6065" s="29" t="s">
        <v>5080</v>
      </c>
      <c r="C6065" s="82">
        <v>44265</v>
      </c>
      <c r="D6065" s="29" t="s">
        <v>18889</v>
      </c>
      <c r="E6065" s="31">
        <v>4470</v>
      </c>
      <c r="F6065" s="29" t="s">
        <v>18889</v>
      </c>
      <c r="G6065" t="s">
        <v>25</v>
      </c>
    </row>
    <row r="6066" spans="1:7" x14ac:dyDescent="0.25">
      <c r="A6066" s="29" t="s">
        <v>4851</v>
      </c>
      <c r="B6066" s="29" t="s">
        <v>4852</v>
      </c>
      <c r="C6066" s="82">
        <v>44265</v>
      </c>
      <c r="D6066" s="29" t="s">
        <v>18889</v>
      </c>
      <c r="E6066" s="31">
        <v>4020</v>
      </c>
      <c r="F6066" s="29" t="s">
        <v>18889</v>
      </c>
      <c r="G6066" t="s">
        <v>76</v>
      </c>
    </row>
    <row r="6067" spans="1:7" x14ac:dyDescent="0.25">
      <c r="A6067" s="29" t="s">
        <v>4803</v>
      </c>
      <c r="B6067" s="29" t="s">
        <v>4804</v>
      </c>
      <c r="C6067" s="82">
        <v>44265</v>
      </c>
      <c r="D6067" s="29" t="s">
        <v>18889</v>
      </c>
      <c r="E6067" s="31">
        <v>4190</v>
      </c>
      <c r="F6067" s="29" t="s">
        <v>18889</v>
      </c>
      <c r="G6067" t="s">
        <v>41</v>
      </c>
    </row>
    <row r="6068" spans="1:7" x14ac:dyDescent="0.25">
      <c r="A6068" s="29" t="s">
        <v>5049</v>
      </c>
      <c r="B6068" s="29" t="s">
        <v>5050</v>
      </c>
      <c r="C6068" s="82">
        <v>44265</v>
      </c>
      <c r="D6068" s="29" t="s">
        <v>18889</v>
      </c>
      <c r="E6068" s="31">
        <v>4100</v>
      </c>
      <c r="F6068" s="29" t="s">
        <v>18889</v>
      </c>
      <c r="G6068" t="s">
        <v>76</v>
      </c>
    </row>
    <row r="6069" spans="1:7" x14ac:dyDescent="0.25">
      <c r="A6069" s="29" t="s">
        <v>16341</v>
      </c>
      <c r="B6069" s="29" t="s">
        <v>16342</v>
      </c>
      <c r="C6069" s="82">
        <v>44266</v>
      </c>
      <c r="D6069" s="29" t="s">
        <v>18889</v>
      </c>
      <c r="E6069" s="31">
        <v>4130</v>
      </c>
      <c r="F6069" s="29" t="s">
        <v>18889</v>
      </c>
      <c r="G6069" t="s">
        <v>772</v>
      </c>
    </row>
    <row r="6070" spans="1:7" x14ac:dyDescent="0.25">
      <c r="A6070" s="29" t="s">
        <v>4853</v>
      </c>
      <c r="B6070" s="29" t="s">
        <v>4854</v>
      </c>
      <c r="C6070" s="82">
        <v>44266</v>
      </c>
      <c r="D6070" s="29" t="s">
        <v>18890</v>
      </c>
      <c r="E6070" s="31">
        <v>5300</v>
      </c>
      <c r="F6070" s="29" t="s">
        <v>18890</v>
      </c>
      <c r="G6070" t="s">
        <v>76</v>
      </c>
    </row>
    <row r="6071" spans="1:7" x14ac:dyDescent="0.25">
      <c r="A6071" s="29" t="s">
        <v>5081</v>
      </c>
      <c r="B6071" s="29" t="s">
        <v>5082</v>
      </c>
      <c r="C6071" s="82">
        <v>44266</v>
      </c>
      <c r="D6071" s="29" t="s">
        <v>18889</v>
      </c>
      <c r="E6071" s="31">
        <v>4570</v>
      </c>
      <c r="F6071" s="29" t="s">
        <v>18889</v>
      </c>
      <c r="G6071" t="s">
        <v>687</v>
      </c>
    </row>
    <row r="6072" spans="1:7" x14ac:dyDescent="0.25">
      <c r="A6072" s="29" t="s">
        <v>4949</v>
      </c>
      <c r="B6072" s="29" t="s">
        <v>4950</v>
      </c>
      <c r="C6072" s="82">
        <v>44266</v>
      </c>
      <c r="D6072" s="29" t="s">
        <v>18889</v>
      </c>
      <c r="E6072" s="31">
        <v>4140</v>
      </c>
      <c r="F6072" s="29" t="s">
        <v>18889</v>
      </c>
      <c r="G6072" t="s">
        <v>76</v>
      </c>
    </row>
    <row r="6073" spans="1:7" x14ac:dyDescent="0.25">
      <c r="A6073" s="29" t="s">
        <v>5001</v>
      </c>
      <c r="B6073" s="29" t="s">
        <v>5002</v>
      </c>
      <c r="C6073" s="82">
        <v>44265</v>
      </c>
      <c r="D6073" s="29" t="s">
        <v>18889</v>
      </c>
      <c r="E6073" s="31">
        <v>4632</v>
      </c>
      <c r="F6073" s="29" t="s">
        <v>18889</v>
      </c>
      <c r="G6073" t="s">
        <v>76</v>
      </c>
    </row>
    <row r="6074" spans="1:7" x14ac:dyDescent="0.25">
      <c r="A6074" s="29" t="s">
        <v>4952</v>
      </c>
      <c r="B6074" s="29" t="s">
        <v>4953</v>
      </c>
      <c r="C6074" s="82">
        <v>44263</v>
      </c>
      <c r="D6074" s="29" t="s">
        <v>18886</v>
      </c>
      <c r="E6074" s="31">
        <v>1850</v>
      </c>
      <c r="F6074" s="29" t="s">
        <v>18886</v>
      </c>
      <c r="G6074" t="s">
        <v>76</v>
      </c>
    </row>
    <row r="6075" spans="1:7" x14ac:dyDescent="0.25">
      <c r="A6075" s="29" t="s">
        <v>5051</v>
      </c>
      <c r="B6075" s="29" t="s">
        <v>5052</v>
      </c>
      <c r="C6075" s="82">
        <v>44263</v>
      </c>
      <c r="D6075" s="29" t="s">
        <v>18884</v>
      </c>
      <c r="E6075" s="31">
        <v>1040</v>
      </c>
      <c r="F6075" s="29" t="s">
        <v>18884</v>
      </c>
      <c r="G6075" t="s">
        <v>76</v>
      </c>
    </row>
    <row r="6076" spans="1:7" x14ac:dyDescent="0.25">
      <c r="A6076" s="29" t="s">
        <v>5005</v>
      </c>
      <c r="B6076" s="29" t="s">
        <v>5006</v>
      </c>
      <c r="C6076" s="82">
        <v>44263</v>
      </c>
      <c r="D6076" s="29" t="s">
        <v>18889</v>
      </c>
      <c r="E6076" s="31">
        <v>4000</v>
      </c>
      <c r="F6076" s="29" t="s">
        <v>18889</v>
      </c>
      <c r="G6076" t="s">
        <v>76</v>
      </c>
    </row>
    <row r="6077" spans="1:7" x14ac:dyDescent="0.25">
      <c r="A6077" s="29" t="s">
        <v>7893</v>
      </c>
      <c r="B6077" s="29" t="s">
        <v>7894</v>
      </c>
      <c r="C6077" s="82">
        <v>44263</v>
      </c>
      <c r="D6077" s="29" t="s">
        <v>18884</v>
      </c>
      <c r="E6077" s="31">
        <v>1020</v>
      </c>
      <c r="F6077" s="29" t="s">
        <v>18884</v>
      </c>
      <c r="G6077" t="s">
        <v>490</v>
      </c>
    </row>
    <row r="6078" spans="1:7" x14ac:dyDescent="0.25">
      <c r="A6078" s="29" t="s">
        <v>4856</v>
      </c>
      <c r="B6078" s="29" t="s">
        <v>4857</v>
      </c>
      <c r="C6078" s="82">
        <v>44263</v>
      </c>
      <c r="D6078" s="29" t="s">
        <v>18884</v>
      </c>
      <c r="E6078" s="31">
        <v>1180</v>
      </c>
      <c r="F6078" s="29" t="s">
        <v>18884</v>
      </c>
      <c r="G6078" t="s">
        <v>76</v>
      </c>
    </row>
    <row r="6079" spans="1:7" x14ac:dyDescent="0.25">
      <c r="A6079" s="29" t="s">
        <v>5007</v>
      </c>
      <c r="B6079" s="29" t="s">
        <v>5008</v>
      </c>
      <c r="C6079" s="82">
        <v>44263</v>
      </c>
      <c r="D6079" s="29" t="s">
        <v>18890</v>
      </c>
      <c r="E6079" s="31">
        <v>5575</v>
      </c>
      <c r="F6079" s="29" t="s">
        <v>18890</v>
      </c>
      <c r="G6079" t="s">
        <v>76</v>
      </c>
    </row>
    <row r="6080" spans="1:7" x14ac:dyDescent="0.25">
      <c r="A6080" s="29" t="s">
        <v>4859</v>
      </c>
      <c r="B6080" s="29" t="s">
        <v>4860</v>
      </c>
      <c r="C6080" s="82">
        <v>44263</v>
      </c>
      <c r="D6080" s="29" t="s">
        <v>18889</v>
      </c>
      <c r="E6080" s="31">
        <v>4041</v>
      </c>
      <c r="F6080" s="29" t="s">
        <v>18889</v>
      </c>
      <c r="G6080" t="s">
        <v>76</v>
      </c>
    </row>
    <row r="6081" spans="1:7" x14ac:dyDescent="0.25">
      <c r="A6081" s="29" t="s">
        <v>4817</v>
      </c>
      <c r="B6081" s="29" t="s">
        <v>4818</v>
      </c>
      <c r="C6081" s="82">
        <v>44263</v>
      </c>
      <c r="D6081" s="29" t="s">
        <v>18891</v>
      </c>
      <c r="E6081" s="31">
        <v>7540</v>
      </c>
      <c r="F6081" s="29" t="s">
        <v>18891</v>
      </c>
      <c r="G6081" t="s">
        <v>76</v>
      </c>
    </row>
    <row r="6082" spans="1:7" x14ac:dyDescent="0.25">
      <c r="A6082" s="29" t="s">
        <v>5010</v>
      </c>
      <c r="B6082" s="29" t="s">
        <v>5011</v>
      </c>
      <c r="C6082" s="82">
        <v>44263</v>
      </c>
      <c r="D6082" s="29" t="s">
        <v>18891</v>
      </c>
      <c r="E6082" s="31">
        <v>6150</v>
      </c>
      <c r="F6082" s="29" t="s">
        <v>18891</v>
      </c>
      <c r="G6082" t="s">
        <v>76</v>
      </c>
    </row>
    <row r="6083" spans="1:7" x14ac:dyDescent="0.25">
      <c r="A6083" s="29" t="s">
        <v>4956</v>
      </c>
      <c r="B6083" s="29" t="s">
        <v>4957</v>
      </c>
      <c r="C6083" s="82">
        <v>44263</v>
      </c>
      <c r="D6083" s="29" t="s">
        <v>18889</v>
      </c>
      <c r="E6083" s="31">
        <v>4400</v>
      </c>
      <c r="F6083" s="29" t="s">
        <v>18889</v>
      </c>
      <c r="G6083" t="s">
        <v>76</v>
      </c>
    </row>
    <row r="6084" spans="1:7" x14ac:dyDescent="0.25">
      <c r="A6084" s="29" t="s">
        <v>4991</v>
      </c>
      <c r="B6084" s="29" t="s">
        <v>4992</v>
      </c>
      <c r="C6084" s="82">
        <v>44263</v>
      </c>
      <c r="D6084" s="29" t="s">
        <v>18889</v>
      </c>
      <c r="E6084" s="31">
        <v>4831</v>
      </c>
      <c r="F6084" s="29" t="s">
        <v>18889</v>
      </c>
      <c r="G6084" t="s">
        <v>221</v>
      </c>
    </row>
    <row r="6085" spans="1:7" x14ac:dyDescent="0.25">
      <c r="A6085" s="29" t="s">
        <v>4862</v>
      </c>
      <c r="B6085" s="29" t="s">
        <v>4863</v>
      </c>
      <c r="C6085" s="82">
        <v>44263</v>
      </c>
      <c r="D6085" s="29" t="s">
        <v>18885</v>
      </c>
      <c r="E6085" s="31">
        <v>1341</v>
      </c>
      <c r="F6085" s="29" t="s">
        <v>18885</v>
      </c>
      <c r="G6085" t="s">
        <v>76</v>
      </c>
    </row>
    <row r="6086" spans="1:7" x14ac:dyDescent="0.25">
      <c r="A6086" s="29" t="s">
        <v>4811</v>
      </c>
      <c r="B6086" s="29" t="s">
        <v>4812</v>
      </c>
      <c r="C6086" s="82">
        <v>44264</v>
      </c>
      <c r="D6086" s="29" t="s">
        <v>18885</v>
      </c>
      <c r="E6086" s="31">
        <v>1380</v>
      </c>
      <c r="F6086" s="29" t="s">
        <v>18885</v>
      </c>
      <c r="G6086" t="s">
        <v>76</v>
      </c>
    </row>
    <row r="6087" spans="1:7" x14ac:dyDescent="0.25">
      <c r="A6087" s="29" t="s">
        <v>5060</v>
      </c>
      <c r="B6087" s="29" t="s">
        <v>5061</v>
      </c>
      <c r="C6087" s="82">
        <v>44264</v>
      </c>
      <c r="D6087" s="29" t="s">
        <v>18886</v>
      </c>
      <c r="E6087" s="31">
        <v>1780</v>
      </c>
      <c r="F6087" s="29" t="s">
        <v>18886</v>
      </c>
      <c r="G6087" t="s">
        <v>512</v>
      </c>
    </row>
    <row r="6088" spans="1:7" x14ac:dyDescent="0.25">
      <c r="A6088" s="29" t="s">
        <v>4865</v>
      </c>
      <c r="B6088" s="29" t="s">
        <v>4866</v>
      </c>
      <c r="C6088" s="82">
        <v>44264</v>
      </c>
      <c r="D6088" s="29" t="s">
        <v>18884</v>
      </c>
      <c r="E6088" s="31">
        <v>1060</v>
      </c>
      <c r="F6088" s="29" t="s">
        <v>18884</v>
      </c>
      <c r="G6088" t="s">
        <v>76</v>
      </c>
    </row>
    <row r="6089" spans="1:7" x14ac:dyDescent="0.25">
      <c r="A6089" s="29" t="s">
        <v>4958</v>
      </c>
      <c r="B6089" s="29" t="s">
        <v>4959</v>
      </c>
      <c r="C6089" s="82">
        <v>44264</v>
      </c>
      <c r="D6089" s="29" t="s">
        <v>18889</v>
      </c>
      <c r="E6089" s="31">
        <v>4600</v>
      </c>
      <c r="F6089" s="29" t="s">
        <v>18889</v>
      </c>
      <c r="G6089" t="s">
        <v>76</v>
      </c>
    </row>
    <row r="6090" spans="1:7" x14ac:dyDescent="0.25">
      <c r="A6090" s="29" t="s">
        <v>5069</v>
      </c>
      <c r="B6090" s="29" t="s">
        <v>5070</v>
      </c>
      <c r="C6090" s="82">
        <v>44263</v>
      </c>
      <c r="D6090" s="29" t="s">
        <v>18889</v>
      </c>
      <c r="E6090" s="31">
        <v>4000</v>
      </c>
      <c r="F6090" s="29" t="s">
        <v>18889</v>
      </c>
      <c r="G6090" t="s">
        <v>25</v>
      </c>
    </row>
    <row r="6091" spans="1:7" x14ac:dyDescent="0.25">
      <c r="A6091" s="29" t="s">
        <v>5013</v>
      </c>
      <c r="B6091" s="29" t="s">
        <v>5014</v>
      </c>
      <c r="C6091" s="82">
        <v>44263</v>
      </c>
      <c r="D6091" s="29" t="s">
        <v>18891</v>
      </c>
      <c r="E6091" s="31">
        <v>6142</v>
      </c>
      <c r="F6091" s="29" t="s">
        <v>18891</v>
      </c>
      <c r="G6091" t="s">
        <v>76</v>
      </c>
    </row>
    <row r="6092" spans="1:7" x14ac:dyDescent="0.25">
      <c r="A6092" s="29" t="s">
        <v>4868</v>
      </c>
      <c r="B6092" s="29" t="s">
        <v>4869</v>
      </c>
      <c r="C6092" s="82">
        <v>44263</v>
      </c>
      <c r="D6092" s="29" t="s">
        <v>18891</v>
      </c>
      <c r="E6092" s="31">
        <v>7120</v>
      </c>
      <c r="F6092" s="29" t="s">
        <v>18891</v>
      </c>
      <c r="G6092" t="s">
        <v>76</v>
      </c>
    </row>
    <row r="6093" spans="1:7" x14ac:dyDescent="0.25">
      <c r="A6093" s="29" t="s">
        <v>5016</v>
      </c>
      <c r="B6093" s="29" t="s">
        <v>5017</v>
      </c>
      <c r="C6093" s="82">
        <v>44263</v>
      </c>
      <c r="D6093" s="29" t="s">
        <v>18889</v>
      </c>
      <c r="E6093" s="31">
        <v>4607</v>
      </c>
      <c r="F6093" s="29" t="s">
        <v>18889</v>
      </c>
      <c r="G6093" t="s">
        <v>76</v>
      </c>
    </row>
    <row r="6094" spans="1:7" x14ac:dyDescent="0.25">
      <c r="A6094" s="29" t="s">
        <v>4814</v>
      </c>
      <c r="B6094" s="29" t="s">
        <v>4815</v>
      </c>
      <c r="C6094" s="82">
        <v>44263</v>
      </c>
      <c r="D6094" s="29" t="s">
        <v>18884</v>
      </c>
      <c r="E6094" s="31">
        <v>1080</v>
      </c>
      <c r="F6094" s="29" t="s">
        <v>18884</v>
      </c>
      <c r="G6094" t="s">
        <v>76</v>
      </c>
    </row>
    <row r="6095" spans="1:7" x14ac:dyDescent="0.25">
      <c r="A6095" s="29" t="s">
        <v>4986</v>
      </c>
      <c r="B6095" s="29" t="s">
        <v>4987</v>
      </c>
      <c r="C6095" s="82">
        <v>44263</v>
      </c>
      <c r="D6095" s="29" t="s">
        <v>18884</v>
      </c>
      <c r="E6095" s="31">
        <v>1020</v>
      </c>
      <c r="F6095" s="29" t="s">
        <v>18884</v>
      </c>
      <c r="G6095" t="s">
        <v>76</v>
      </c>
    </row>
    <row r="6096" spans="1:7" x14ac:dyDescent="0.25">
      <c r="A6096" s="29" t="s">
        <v>4808</v>
      </c>
      <c r="B6096" s="29" t="s">
        <v>4809</v>
      </c>
      <c r="C6096" s="82">
        <v>44263</v>
      </c>
      <c r="D6096" s="29" t="s">
        <v>18889</v>
      </c>
      <c r="E6096" s="31">
        <v>4910</v>
      </c>
      <c r="F6096" s="29" t="s">
        <v>18889</v>
      </c>
      <c r="G6096" t="s">
        <v>528</v>
      </c>
    </row>
    <row r="6097" spans="1:7" x14ac:dyDescent="0.25">
      <c r="A6097" s="29" t="s">
        <v>4872</v>
      </c>
      <c r="B6097" s="29" t="s">
        <v>4873</v>
      </c>
      <c r="C6097" s="82">
        <v>44263</v>
      </c>
      <c r="D6097" s="29" t="s">
        <v>18891</v>
      </c>
      <c r="E6097" s="31">
        <v>7140</v>
      </c>
      <c r="F6097" s="29" t="s">
        <v>18891</v>
      </c>
      <c r="G6097" t="s">
        <v>76</v>
      </c>
    </row>
    <row r="6098" spans="1:7" x14ac:dyDescent="0.25">
      <c r="A6098" s="29" t="s">
        <v>5055</v>
      </c>
      <c r="B6098" s="29" t="s">
        <v>5056</v>
      </c>
      <c r="C6098" s="82">
        <v>44264</v>
      </c>
      <c r="D6098" s="29" t="s">
        <v>18889</v>
      </c>
      <c r="E6098" s="31">
        <v>4651</v>
      </c>
      <c r="F6098" s="29" t="s">
        <v>18889</v>
      </c>
      <c r="G6098" t="s">
        <v>76</v>
      </c>
    </row>
    <row r="6099" spans="1:7" x14ac:dyDescent="0.25">
      <c r="A6099" s="29" t="s">
        <v>4875</v>
      </c>
      <c r="B6099" s="29" t="s">
        <v>4876</v>
      </c>
      <c r="C6099" s="82">
        <v>44264</v>
      </c>
      <c r="D6099" s="29" t="s">
        <v>18884</v>
      </c>
      <c r="E6099" s="31">
        <v>1140</v>
      </c>
      <c r="F6099" s="29" t="s">
        <v>18884</v>
      </c>
      <c r="G6099" t="s">
        <v>76</v>
      </c>
    </row>
    <row r="6100" spans="1:7" x14ac:dyDescent="0.25">
      <c r="A6100" s="29" t="s">
        <v>4806</v>
      </c>
      <c r="B6100" s="29" t="s">
        <v>4807</v>
      </c>
      <c r="C6100" s="82">
        <v>44264</v>
      </c>
      <c r="D6100" s="29" t="s">
        <v>18891</v>
      </c>
      <c r="E6100" s="31">
        <v>6061</v>
      </c>
      <c r="F6100" s="29" t="s">
        <v>18891</v>
      </c>
      <c r="G6100" t="s">
        <v>528</v>
      </c>
    </row>
    <row r="6101" spans="1:7" x14ac:dyDescent="0.25">
      <c r="A6101" s="29" t="s">
        <v>5019</v>
      </c>
      <c r="B6101" s="29" t="s">
        <v>5020</v>
      </c>
      <c r="C6101" s="82">
        <v>44264</v>
      </c>
      <c r="D6101" s="29" t="s">
        <v>18889</v>
      </c>
      <c r="E6101" s="31">
        <v>4020</v>
      </c>
      <c r="F6101" s="29" t="s">
        <v>18889</v>
      </c>
      <c r="G6101" t="s">
        <v>76</v>
      </c>
    </row>
    <row r="6102" spans="1:7" x14ac:dyDescent="0.25">
      <c r="A6102" s="29" t="s">
        <v>4877</v>
      </c>
      <c r="B6102" s="29" t="s">
        <v>4878</v>
      </c>
      <c r="C6102" s="82">
        <v>44264</v>
      </c>
      <c r="D6102" s="29" t="s">
        <v>18884</v>
      </c>
      <c r="E6102" s="31">
        <v>1080</v>
      </c>
      <c r="F6102" s="29" t="s">
        <v>18884</v>
      </c>
      <c r="G6102" t="s">
        <v>76</v>
      </c>
    </row>
    <row r="6103" spans="1:7" x14ac:dyDescent="0.25">
      <c r="A6103" s="29" t="s">
        <v>4961</v>
      </c>
      <c r="B6103" s="29" t="s">
        <v>4962</v>
      </c>
      <c r="C6103" s="82">
        <v>44264</v>
      </c>
      <c r="D6103" s="29" t="s">
        <v>18889</v>
      </c>
      <c r="E6103" s="31">
        <v>4900</v>
      </c>
      <c r="F6103" s="29" t="s">
        <v>18889</v>
      </c>
      <c r="G6103" t="s">
        <v>76</v>
      </c>
    </row>
    <row r="6104" spans="1:7" x14ac:dyDescent="0.25">
      <c r="A6104" s="29" t="s">
        <v>5021</v>
      </c>
      <c r="B6104" s="29" t="s">
        <v>5022</v>
      </c>
      <c r="C6104" s="82">
        <v>44264</v>
      </c>
      <c r="D6104" s="29" t="s">
        <v>18884</v>
      </c>
      <c r="E6104" s="31">
        <v>1070</v>
      </c>
      <c r="F6104" s="29" t="s">
        <v>18884</v>
      </c>
      <c r="G6104" t="s">
        <v>76</v>
      </c>
    </row>
    <row r="6105" spans="1:7" x14ac:dyDescent="0.25">
      <c r="A6105" s="29" t="s">
        <v>5024</v>
      </c>
      <c r="B6105" s="29" t="s">
        <v>5025</v>
      </c>
      <c r="C6105" s="82">
        <v>44264</v>
      </c>
      <c r="D6105" s="29" t="s">
        <v>18884</v>
      </c>
      <c r="E6105" s="31">
        <v>1170</v>
      </c>
      <c r="F6105" s="29" t="s">
        <v>18884</v>
      </c>
      <c r="G6105" t="s">
        <v>76</v>
      </c>
    </row>
    <row r="6106" spans="1:7" x14ac:dyDescent="0.25">
      <c r="A6106" s="29" t="s">
        <v>5026</v>
      </c>
      <c r="B6106" s="29" t="s">
        <v>5027</v>
      </c>
      <c r="C6106" s="82">
        <v>44264</v>
      </c>
      <c r="D6106" s="29" t="s">
        <v>18889</v>
      </c>
      <c r="E6106" s="31">
        <v>4041</v>
      </c>
      <c r="F6106" s="29" t="s">
        <v>18889</v>
      </c>
      <c r="G6106" t="s">
        <v>76</v>
      </c>
    </row>
    <row r="6107" spans="1:7" x14ac:dyDescent="0.25">
      <c r="A6107" s="29" t="s">
        <v>4989</v>
      </c>
      <c r="B6107" s="29" t="s">
        <v>4990</v>
      </c>
      <c r="C6107" s="82">
        <v>44264</v>
      </c>
      <c r="D6107" s="29" t="s">
        <v>18884</v>
      </c>
      <c r="E6107" s="31">
        <v>1030</v>
      </c>
      <c r="F6107" s="29" t="s">
        <v>18884</v>
      </c>
      <c r="G6107" t="s">
        <v>512</v>
      </c>
    </row>
    <row r="6108" spans="1:7" x14ac:dyDescent="0.25">
      <c r="A6108" s="29" t="s">
        <v>4879</v>
      </c>
      <c r="B6108" s="29" t="s">
        <v>4880</v>
      </c>
      <c r="C6108" s="82">
        <v>44264</v>
      </c>
      <c r="D6108" s="29" t="s">
        <v>18891</v>
      </c>
      <c r="E6108" s="31">
        <v>7000</v>
      </c>
      <c r="F6108" s="29" t="s">
        <v>18891</v>
      </c>
      <c r="G6108" t="s">
        <v>76</v>
      </c>
    </row>
    <row r="6109" spans="1:7" x14ac:dyDescent="0.25">
      <c r="A6109" s="29" t="s">
        <v>7895</v>
      </c>
      <c r="B6109" s="29" t="s">
        <v>7896</v>
      </c>
      <c r="C6109" s="82">
        <v>44264</v>
      </c>
      <c r="D6109" s="29" t="s">
        <v>18884</v>
      </c>
      <c r="E6109" s="31">
        <v>1081</v>
      </c>
      <c r="F6109" s="29" t="s">
        <v>18884</v>
      </c>
      <c r="G6109" t="s">
        <v>490</v>
      </c>
    </row>
    <row r="6110" spans="1:7" x14ac:dyDescent="0.25">
      <c r="A6110" s="29" t="s">
        <v>4882</v>
      </c>
      <c r="B6110" s="29" t="s">
        <v>4883</v>
      </c>
      <c r="C6110" s="82">
        <v>44264</v>
      </c>
      <c r="D6110" s="29" t="s">
        <v>18891</v>
      </c>
      <c r="E6110" s="31">
        <v>7331</v>
      </c>
      <c r="F6110" s="29" t="s">
        <v>18891</v>
      </c>
      <c r="G6110" t="s">
        <v>76</v>
      </c>
    </row>
    <row r="6111" spans="1:7" x14ac:dyDescent="0.25">
      <c r="A6111" s="29" t="s">
        <v>4964</v>
      </c>
      <c r="B6111" s="29" t="s">
        <v>4965</v>
      </c>
      <c r="C6111" s="82">
        <v>44264</v>
      </c>
      <c r="D6111" s="29" t="s">
        <v>18889</v>
      </c>
      <c r="E6111" s="31">
        <v>4960</v>
      </c>
      <c r="F6111" s="29" t="s">
        <v>18889</v>
      </c>
      <c r="G6111" t="s">
        <v>76</v>
      </c>
    </row>
    <row r="6112" spans="1:7" x14ac:dyDescent="0.25">
      <c r="A6112" s="29" t="s">
        <v>5028</v>
      </c>
      <c r="B6112" s="29" t="s">
        <v>5029</v>
      </c>
      <c r="C6112" s="82">
        <v>44264</v>
      </c>
      <c r="D6112" s="29" t="s">
        <v>18884</v>
      </c>
      <c r="E6112" s="31">
        <v>1080</v>
      </c>
      <c r="F6112" s="29" t="s">
        <v>18884</v>
      </c>
      <c r="G6112" t="s">
        <v>76</v>
      </c>
    </row>
    <row r="6113" spans="1:7" x14ac:dyDescent="0.25">
      <c r="A6113" s="29" t="s">
        <v>4885</v>
      </c>
      <c r="B6113" s="29" t="s">
        <v>4886</v>
      </c>
      <c r="C6113" s="82">
        <v>44264</v>
      </c>
      <c r="D6113" s="29" t="s">
        <v>18891</v>
      </c>
      <c r="E6113" s="31">
        <v>6150</v>
      </c>
      <c r="F6113" s="29" t="s">
        <v>18891</v>
      </c>
      <c r="G6113" t="s">
        <v>76</v>
      </c>
    </row>
    <row r="6114" spans="1:7" x14ac:dyDescent="0.25">
      <c r="A6114" s="29" t="s">
        <v>4888</v>
      </c>
      <c r="B6114" s="29" t="s">
        <v>4889</v>
      </c>
      <c r="C6114" s="82">
        <v>44264</v>
      </c>
      <c r="D6114" s="29" t="s">
        <v>18889</v>
      </c>
      <c r="E6114" s="31">
        <v>4030</v>
      </c>
      <c r="F6114" s="29" t="s">
        <v>18889</v>
      </c>
      <c r="G6114" t="s">
        <v>76</v>
      </c>
    </row>
    <row r="6115" spans="1:7" x14ac:dyDescent="0.25">
      <c r="A6115" s="29" t="s">
        <v>4983</v>
      </c>
      <c r="B6115" s="29" t="s">
        <v>4984</v>
      </c>
      <c r="C6115" s="82">
        <v>44264</v>
      </c>
      <c r="D6115" s="29" t="s">
        <v>18889</v>
      </c>
      <c r="E6115" s="31">
        <v>4030</v>
      </c>
      <c r="F6115" s="29" t="s">
        <v>18889</v>
      </c>
      <c r="G6115" t="s">
        <v>76</v>
      </c>
    </row>
    <row r="6116" spans="1:7" x14ac:dyDescent="0.25">
      <c r="A6116" s="29" t="s">
        <v>4890</v>
      </c>
      <c r="B6116" s="29" t="s">
        <v>4891</v>
      </c>
      <c r="C6116" s="82">
        <v>44263</v>
      </c>
      <c r="D6116" s="29" t="s">
        <v>18889</v>
      </c>
      <c r="E6116" s="31">
        <v>4219</v>
      </c>
      <c r="F6116" s="29" t="s">
        <v>18889</v>
      </c>
      <c r="G6116" t="s">
        <v>76</v>
      </c>
    </row>
    <row r="6117" spans="1:7" x14ac:dyDescent="0.25">
      <c r="A6117" s="29" t="s">
        <v>5031</v>
      </c>
      <c r="B6117" s="29" t="s">
        <v>5032</v>
      </c>
      <c r="C6117" s="82">
        <v>44266</v>
      </c>
      <c r="D6117" s="29" t="s">
        <v>18889</v>
      </c>
      <c r="E6117" s="31">
        <v>4280</v>
      </c>
      <c r="F6117" s="29" t="s">
        <v>18889</v>
      </c>
      <c r="G6117" t="s">
        <v>76</v>
      </c>
    </row>
    <row r="6118" spans="1:7" x14ac:dyDescent="0.25">
      <c r="A6118" s="29" t="s">
        <v>4967</v>
      </c>
      <c r="B6118" s="29" t="s">
        <v>4968</v>
      </c>
      <c r="C6118" s="82">
        <v>44267</v>
      </c>
      <c r="D6118" s="29" t="s">
        <v>18889</v>
      </c>
      <c r="E6118" s="31">
        <v>4280</v>
      </c>
      <c r="F6118" s="29" t="s">
        <v>18889</v>
      </c>
      <c r="G6118" t="s">
        <v>76</v>
      </c>
    </row>
    <row r="6119" spans="1:7" x14ac:dyDescent="0.25">
      <c r="A6119" s="29" t="s">
        <v>4970</v>
      </c>
      <c r="B6119" s="29" t="s">
        <v>4971</v>
      </c>
      <c r="C6119" s="82">
        <v>44267</v>
      </c>
      <c r="D6119" s="29" t="s">
        <v>18889</v>
      </c>
      <c r="E6119" s="31">
        <v>4031</v>
      </c>
      <c r="F6119" s="29" t="s">
        <v>18889</v>
      </c>
      <c r="G6119" t="s">
        <v>76</v>
      </c>
    </row>
    <row r="6120" spans="1:7" x14ac:dyDescent="0.25">
      <c r="A6120" s="29" t="s">
        <v>5033</v>
      </c>
      <c r="B6120" s="29" t="s">
        <v>5034</v>
      </c>
      <c r="C6120" s="82">
        <v>44267</v>
      </c>
      <c r="D6120" s="29" t="s">
        <v>18889</v>
      </c>
      <c r="E6120" s="31">
        <v>4120</v>
      </c>
      <c r="F6120" s="29" t="s">
        <v>18889</v>
      </c>
      <c r="G6120" t="s">
        <v>76</v>
      </c>
    </row>
    <row r="6121" spans="1:7" x14ac:dyDescent="0.25">
      <c r="A6121" s="29" t="s">
        <v>5035</v>
      </c>
      <c r="B6121" s="29" t="s">
        <v>5036</v>
      </c>
      <c r="C6121" s="82">
        <v>44265</v>
      </c>
      <c r="D6121" s="29" t="s">
        <v>18889</v>
      </c>
      <c r="E6121" s="31">
        <v>4630</v>
      </c>
      <c r="F6121" s="29" t="s">
        <v>18889</v>
      </c>
      <c r="G6121" t="s">
        <v>76</v>
      </c>
    </row>
    <row r="6122" spans="1:7" x14ac:dyDescent="0.25">
      <c r="A6122" s="29" t="s">
        <v>4972</v>
      </c>
      <c r="B6122" s="29" t="s">
        <v>4973</v>
      </c>
      <c r="C6122" s="82">
        <v>44266</v>
      </c>
      <c r="D6122" s="29" t="s">
        <v>18889</v>
      </c>
      <c r="E6122" s="31">
        <v>4260</v>
      </c>
      <c r="F6122" s="29" t="s">
        <v>18889</v>
      </c>
      <c r="G6122" t="s">
        <v>76</v>
      </c>
    </row>
    <row r="6123" spans="1:7" x14ac:dyDescent="0.25">
      <c r="A6123" s="29" t="s">
        <v>4894</v>
      </c>
      <c r="B6123" s="29" t="s">
        <v>4895</v>
      </c>
      <c r="C6123" s="82">
        <v>44267</v>
      </c>
      <c r="D6123" s="29" t="s">
        <v>18889</v>
      </c>
      <c r="E6123" s="31">
        <v>4031</v>
      </c>
      <c r="F6123" s="29" t="s">
        <v>18889</v>
      </c>
      <c r="G6123" t="s">
        <v>76</v>
      </c>
    </row>
    <row r="6124" spans="1:7" x14ac:dyDescent="0.25">
      <c r="A6124" s="29" t="s">
        <v>4897</v>
      </c>
      <c r="B6124" s="29" t="s">
        <v>4898</v>
      </c>
      <c r="C6124" s="82">
        <v>44268</v>
      </c>
      <c r="D6124" s="29" t="s">
        <v>18890</v>
      </c>
      <c r="E6124" s="31">
        <v>5340</v>
      </c>
      <c r="F6124" s="29" t="s">
        <v>18890</v>
      </c>
      <c r="G6124" t="s">
        <v>76</v>
      </c>
    </row>
    <row r="6125" spans="1:7" x14ac:dyDescent="0.25">
      <c r="A6125" s="29" t="s">
        <v>5058</v>
      </c>
      <c r="B6125" s="29" t="s">
        <v>5059</v>
      </c>
      <c r="C6125" s="82">
        <v>44268</v>
      </c>
      <c r="D6125" s="29" t="s">
        <v>18889</v>
      </c>
      <c r="E6125" s="31">
        <v>4100</v>
      </c>
      <c r="F6125" s="29" t="s">
        <v>18889</v>
      </c>
      <c r="G6125" t="s">
        <v>76</v>
      </c>
    </row>
    <row r="6126" spans="1:7" x14ac:dyDescent="0.25">
      <c r="A6126" s="29" t="s">
        <v>4901</v>
      </c>
      <c r="B6126" s="29" t="s">
        <v>4902</v>
      </c>
      <c r="C6126" s="82">
        <v>44269</v>
      </c>
      <c r="D6126" s="29" t="s">
        <v>18889</v>
      </c>
      <c r="E6126" s="31">
        <v>4287</v>
      </c>
      <c r="F6126" s="29" t="s">
        <v>18889</v>
      </c>
      <c r="G6126" t="s">
        <v>76</v>
      </c>
    </row>
    <row r="6127" spans="1:7" x14ac:dyDescent="0.25">
      <c r="A6127" s="29" t="s">
        <v>18080</v>
      </c>
      <c r="B6127" s="29" t="s">
        <v>18081</v>
      </c>
      <c r="C6127" s="82">
        <v>44267</v>
      </c>
      <c r="D6127" s="29" t="s">
        <v>18889</v>
      </c>
      <c r="E6127" s="31">
        <v>4870</v>
      </c>
      <c r="F6127" s="29" t="s">
        <v>18889</v>
      </c>
      <c r="G6127" t="s">
        <v>25</v>
      </c>
    </row>
    <row r="6128" spans="1:7" x14ac:dyDescent="0.25">
      <c r="A6128" s="29" t="s">
        <v>17982</v>
      </c>
      <c r="B6128" s="29" t="s">
        <v>17983</v>
      </c>
      <c r="C6128" s="82">
        <v>44266</v>
      </c>
      <c r="D6128" s="29" t="s">
        <v>18891</v>
      </c>
      <c r="E6128" s="31">
        <v>6141</v>
      </c>
      <c r="F6128" s="29" t="s">
        <v>18891</v>
      </c>
      <c r="G6128" t="s">
        <v>76</v>
      </c>
    </row>
    <row r="6129" spans="1:7" x14ac:dyDescent="0.25">
      <c r="A6129" s="29" t="s">
        <v>17985</v>
      </c>
      <c r="B6129" s="29" t="s">
        <v>17986</v>
      </c>
      <c r="C6129" s="82">
        <v>44266</v>
      </c>
      <c r="D6129" s="29" t="s">
        <v>18891</v>
      </c>
      <c r="E6129" s="31">
        <v>6140</v>
      </c>
      <c r="F6129" s="29" t="s">
        <v>18891</v>
      </c>
      <c r="G6129" t="s">
        <v>76</v>
      </c>
    </row>
    <row r="6130" spans="1:7" x14ac:dyDescent="0.25">
      <c r="A6130" s="29" t="s">
        <v>17987</v>
      </c>
      <c r="B6130" s="29" t="s">
        <v>17988</v>
      </c>
      <c r="C6130" s="82">
        <v>44266</v>
      </c>
      <c r="D6130" s="29" t="s">
        <v>18891</v>
      </c>
      <c r="E6130" s="31">
        <v>6140</v>
      </c>
      <c r="F6130" s="29" t="s">
        <v>18891</v>
      </c>
      <c r="G6130" t="s">
        <v>76</v>
      </c>
    </row>
    <row r="6131" spans="1:7" x14ac:dyDescent="0.25">
      <c r="A6131" s="29" t="s">
        <v>18007</v>
      </c>
      <c r="B6131" s="29" t="s">
        <v>18008</v>
      </c>
      <c r="C6131" s="82">
        <v>44265</v>
      </c>
      <c r="D6131" s="29" t="s">
        <v>18891</v>
      </c>
      <c r="E6131" s="31">
        <v>6142</v>
      </c>
      <c r="F6131" s="29" t="s">
        <v>18891</v>
      </c>
      <c r="G6131" t="s">
        <v>76</v>
      </c>
    </row>
    <row r="6132" spans="1:7" x14ac:dyDescent="0.25">
      <c r="A6132" s="29" t="s">
        <v>17949</v>
      </c>
      <c r="B6132" s="29" t="s">
        <v>17950</v>
      </c>
      <c r="C6132" s="82">
        <v>44270</v>
      </c>
      <c r="D6132" s="29" t="s">
        <v>18890</v>
      </c>
      <c r="E6132" s="31">
        <v>5070</v>
      </c>
      <c r="F6132" s="29" t="s">
        <v>18890</v>
      </c>
      <c r="G6132" t="s">
        <v>76</v>
      </c>
    </row>
    <row r="6133" spans="1:7" x14ac:dyDescent="0.25">
      <c r="A6133" s="29" t="s">
        <v>18011</v>
      </c>
      <c r="B6133" s="29" t="s">
        <v>18012</v>
      </c>
      <c r="C6133" s="82">
        <v>44265</v>
      </c>
      <c r="D6133" s="29" t="s">
        <v>18889</v>
      </c>
      <c r="E6133" s="31">
        <v>4000</v>
      </c>
      <c r="F6133" s="29" t="s">
        <v>18889</v>
      </c>
      <c r="G6133" t="s">
        <v>76</v>
      </c>
    </row>
    <row r="6134" spans="1:7" x14ac:dyDescent="0.25">
      <c r="A6134" s="29" t="s">
        <v>18013</v>
      </c>
      <c r="B6134" s="29" t="s">
        <v>18014</v>
      </c>
      <c r="C6134" s="82">
        <v>44265</v>
      </c>
      <c r="D6134" s="29" t="s">
        <v>18884</v>
      </c>
      <c r="E6134" s="31">
        <v>1030</v>
      </c>
      <c r="F6134" s="29" t="s">
        <v>18884</v>
      </c>
      <c r="G6134" t="s">
        <v>76</v>
      </c>
    </row>
    <row r="6135" spans="1:7" x14ac:dyDescent="0.25">
      <c r="A6135" s="29" t="s">
        <v>18049</v>
      </c>
      <c r="B6135" s="29" t="s">
        <v>18050</v>
      </c>
      <c r="C6135" s="82">
        <v>44265</v>
      </c>
      <c r="D6135" s="29" t="s">
        <v>18884</v>
      </c>
      <c r="E6135" s="31">
        <v>1140</v>
      </c>
      <c r="F6135" s="29" t="s">
        <v>18884</v>
      </c>
      <c r="G6135" t="s">
        <v>76</v>
      </c>
    </row>
    <row r="6136" spans="1:7" x14ac:dyDescent="0.25">
      <c r="A6136" s="29" t="s">
        <v>18064</v>
      </c>
      <c r="B6136" s="29" t="s">
        <v>18065</v>
      </c>
      <c r="C6136" s="82">
        <v>44265</v>
      </c>
      <c r="D6136" s="29" t="s">
        <v>18891</v>
      </c>
      <c r="E6136" s="31">
        <v>6183</v>
      </c>
      <c r="F6136" s="29" t="s">
        <v>18891</v>
      </c>
      <c r="G6136" t="s">
        <v>490</v>
      </c>
    </row>
    <row r="6137" spans="1:7" x14ac:dyDescent="0.25">
      <c r="A6137" s="29" t="s">
        <v>18086</v>
      </c>
      <c r="B6137" s="29" t="s">
        <v>18087</v>
      </c>
      <c r="C6137" s="82">
        <v>44265</v>
      </c>
      <c r="D6137" s="29" t="s">
        <v>18889</v>
      </c>
      <c r="E6137" s="31">
        <v>4801</v>
      </c>
      <c r="F6137" s="29" t="s">
        <v>18889</v>
      </c>
      <c r="G6137" t="s">
        <v>563</v>
      </c>
    </row>
    <row r="6138" spans="1:7" x14ac:dyDescent="0.25">
      <c r="A6138" s="29" t="s">
        <v>18015</v>
      </c>
      <c r="B6138" s="29" t="s">
        <v>18016</v>
      </c>
      <c r="C6138" s="82">
        <v>44265</v>
      </c>
      <c r="D6138" s="29" t="s">
        <v>18886</v>
      </c>
      <c r="E6138" s="31">
        <v>1800</v>
      </c>
      <c r="F6138" s="29" t="s">
        <v>18886</v>
      </c>
      <c r="G6138" t="s">
        <v>76</v>
      </c>
    </row>
    <row r="6139" spans="1:7" x14ac:dyDescent="0.25">
      <c r="A6139" s="29" t="s">
        <v>18017</v>
      </c>
      <c r="B6139" s="29" t="s">
        <v>18018</v>
      </c>
      <c r="C6139" s="82">
        <v>44265</v>
      </c>
      <c r="D6139" s="29" t="s">
        <v>18889</v>
      </c>
      <c r="E6139" s="31">
        <v>4000</v>
      </c>
      <c r="F6139" s="29" t="s">
        <v>18889</v>
      </c>
      <c r="G6139" t="s">
        <v>76</v>
      </c>
    </row>
    <row r="6140" spans="1:7" x14ac:dyDescent="0.25">
      <c r="A6140" s="29" t="s">
        <v>18062</v>
      </c>
      <c r="B6140" s="29" t="s">
        <v>18063</v>
      </c>
      <c r="C6140" s="82">
        <v>44265</v>
      </c>
      <c r="D6140" s="29" t="s">
        <v>18884</v>
      </c>
      <c r="E6140" s="31">
        <v>1030</v>
      </c>
      <c r="F6140" s="29" t="s">
        <v>18884</v>
      </c>
      <c r="G6140" t="s">
        <v>512</v>
      </c>
    </row>
    <row r="6141" spans="1:7" x14ac:dyDescent="0.25">
      <c r="A6141" s="29" t="s">
        <v>17941</v>
      </c>
      <c r="B6141" s="29" t="s">
        <v>17942</v>
      </c>
      <c r="C6141" s="82">
        <v>44265</v>
      </c>
      <c r="D6141" s="29" t="s">
        <v>18884</v>
      </c>
      <c r="E6141" s="31">
        <v>1070</v>
      </c>
      <c r="F6141" s="29" t="s">
        <v>18884</v>
      </c>
      <c r="G6141" t="s">
        <v>76</v>
      </c>
    </row>
    <row r="6142" spans="1:7" x14ac:dyDescent="0.25">
      <c r="A6142" s="29" t="s">
        <v>18019</v>
      </c>
      <c r="B6142" s="29" t="s">
        <v>18020</v>
      </c>
      <c r="C6142" s="82">
        <v>44265</v>
      </c>
      <c r="D6142" s="29" t="s">
        <v>18884</v>
      </c>
      <c r="E6142" s="31">
        <v>1080</v>
      </c>
      <c r="F6142" s="29" t="s">
        <v>18884</v>
      </c>
      <c r="G6142" t="s">
        <v>76</v>
      </c>
    </row>
    <row r="6143" spans="1:7" x14ac:dyDescent="0.25">
      <c r="A6143" s="29" t="s">
        <v>18051</v>
      </c>
      <c r="B6143" s="29" t="s">
        <v>18052</v>
      </c>
      <c r="C6143" s="82">
        <v>44265</v>
      </c>
      <c r="D6143" s="29" t="s">
        <v>18889</v>
      </c>
      <c r="E6143" s="31">
        <v>4845</v>
      </c>
      <c r="F6143" s="29" t="s">
        <v>18889</v>
      </c>
      <c r="G6143" t="s">
        <v>76</v>
      </c>
    </row>
    <row r="6144" spans="1:7" x14ac:dyDescent="0.25">
      <c r="A6144" s="29" t="s">
        <v>17944</v>
      </c>
      <c r="B6144" s="29" t="s">
        <v>17945</v>
      </c>
      <c r="C6144" s="82">
        <v>44265</v>
      </c>
      <c r="D6144" s="29" t="s">
        <v>18888</v>
      </c>
      <c r="E6144" s="31">
        <v>3970</v>
      </c>
      <c r="F6144" s="29" t="s">
        <v>18888</v>
      </c>
      <c r="G6144" t="s">
        <v>76</v>
      </c>
    </row>
    <row r="6145" spans="1:7" x14ac:dyDescent="0.25">
      <c r="A6145" s="29" t="s">
        <v>18055</v>
      </c>
      <c r="B6145" s="29" t="s">
        <v>18056</v>
      </c>
      <c r="C6145" s="82">
        <v>44265</v>
      </c>
      <c r="D6145" s="29" t="s">
        <v>18889</v>
      </c>
      <c r="E6145" s="31">
        <v>4690</v>
      </c>
      <c r="F6145" s="29" t="s">
        <v>18889</v>
      </c>
      <c r="G6145" t="s">
        <v>76</v>
      </c>
    </row>
    <row r="6146" spans="1:7" x14ac:dyDescent="0.25">
      <c r="A6146" s="29" t="s">
        <v>17939</v>
      </c>
      <c r="B6146" s="29" t="s">
        <v>17940</v>
      </c>
      <c r="C6146" s="82">
        <v>44265</v>
      </c>
      <c r="D6146" s="29" t="s">
        <v>18884</v>
      </c>
      <c r="E6146" s="31">
        <v>1080</v>
      </c>
      <c r="F6146" s="29" t="s">
        <v>18884</v>
      </c>
      <c r="G6146" t="s">
        <v>41</v>
      </c>
    </row>
    <row r="6147" spans="1:7" x14ac:dyDescent="0.25">
      <c r="A6147" s="29" t="s">
        <v>18021</v>
      </c>
      <c r="B6147" s="29" t="s">
        <v>18022</v>
      </c>
      <c r="C6147" s="82">
        <v>44265</v>
      </c>
      <c r="D6147" s="29" t="s">
        <v>18884</v>
      </c>
      <c r="E6147" s="31">
        <v>1030</v>
      </c>
      <c r="F6147" s="29" t="s">
        <v>18884</v>
      </c>
      <c r="G6147" t="s">
        <v>76</v>
      </c>
    </row>
    <row r="6148" spans="1:7" x14ac:dyDescent="0.25">
      <c r="A6148" s="29" t="s">
        <v>18024</v>
      </c>
      <c r="B6148" s="29" t="s">
        <v>18025</v>
      </c>
      <c r="C6148" s="82">
        <v>44265</v>
      </c>
      <c r="D6148" s="29" t="s">
        <v>18889</v>
      </c>
      <c r="E6148" s="31">
        <v>4607</v>
      </c>
      <c r="F6148" s="29" t="s">
        <v>18889</v>
      </c>
      <c r="G6148" t="s">
        <v>76</v>
      </c>
    </row>
    <row r="6149" spans="1:7" x14ac:dyDescent="0.25">
      <c r="A6149" s="29" t="s">
        <v>18028</v>
      </c>
      <c r="B6149" s="29" t="s">
        <v>18029</v>
      </c>
      <c r="C6149" s="82">
        <v>44265</v>
      </c>
      <c r="D6149" s="29" t="s">
        <v>18891</v>
      </c>
      <c r="E6149" s="31">
        <v>7134</v>
      </c>
      <c r="F6149" s="29" t="s">
        <v>18891</v>
      </c>
      <c r="G6149" t="s">
        <v>76</v>
      </c>
    </row>
    <row r="6150" spans="1:7" x14ac:dyDescent="0.25">
      <c r="A6150" s="29" t="s">
        <v>18030</v>
      </c>
      <c r="B6150" s="29" t="s">
        <v>18031</v>
      </c>
      <c r="C6150" s="82">
        <v>44265</v>
      </c>
      <c r="D6150" s="29" t="s">
        <v>18884</v>
      </c>
      <c r="E6150" s="31">
        <v>1080</v>
      </c>
      <c r="F6150" s="29" t="s">
        <v>18884</v>
      </c>
      <c r="G6150" t="s">
        <v>76</v>
      </c>
    </row>
    <row r="6151" spans="1:7" x14ac:dyDescent="0.25">
      <c r="A6151" s="29" t="s">
        <v>18068</v>
      </c>
      <c r="B6151" s="29" t="s">
        <v>18069</v>
      </c>
      <c r="C6151" s="82">
        <v>44265</v>
      </c>
      <c r="D6151" s="29" t="s">
        <v>18885</v>
      </c>
      <c r="E6151" s="31">
        <v>1440</v>
      </c>
      <c r="F6151" s="29" t="s">
        <v>18885</v>
      </c>
      <c r="G6151" t="s">
        <v>490</v>
      </c>
    </row>
    <row r="6152" spans="1:7" x14ac:dyDescent="0.25">
      <c r="A6152" s="29" t="s">
        <v>17989</v>
      </c>
      <c r="B6152" s="29" t="s">
        <v>17990</v>
      </c>
      <c r="C6152" s="82">
        <v>44266</v>
      </c>
      <c r="D6152" s="29" t="s">
        <v>18891</v>
      </c>
      <c r="E6152" s="31">
        <v>6140</v>
      </c>
      <c r="F6152" s="29" t="s">
        <v>18891</v>
      </c>
      <c r="G6152" t="s">
        <v>76</v>
      </c>
    </row>
    <row r="6153" spans="1:7" x14ac:dyDescent="0.25">
      <c r="A6153" s="29" t="s">
        <v>18058</v>
      </c>
      <c r="B6153" s="29" t="s">
        <v>18059</v>
      </c>
      <c r="C6153" s="82">
        <v>44265</v>
      </c>
      <c r="D6153" s="29" t="s">
        <v>18884</v>
      </c>
      <c r="E6153" s="31">
        <v>1040</v>
      </c>
      <c r="F6153" s="29" t="s">
        <v>18884</v>
      </c>
      <c r="G6153" t="s">
        <v>76</v>
      </c>
    </row>
    <row r="6154" spans="1:7" x14ac:dyDescent="0.25">
      <c r="A6154" s="29" t="s">
        <v>17991</v>
      </c>
      <c r="B6154" s="29" t="s">
        <v>17992</v>
      </c>
      <c r="C6154" s="82">
        <v>44266</v>
      </c>
      <c r="D6154" s="29" t="s">
        <v>18889</v>
      </c>
      <c r="E6154" s="31">
        <v>4730</v>
      </c>
      <c r="F6154" s="29" t="s">
        <v>18889</v>
      </c>
      <c r="G6154" t="s">
        <v>76</v>
      </c>
    </row>
    <row r="6155" spans="1:7" x14ac:dyDescent="0.25">
      <c r="A6155" s="29" t="s">
        <v>18033</v>
      </c>
      <c r="B6155" s="29" t="s">
        <v>18034</v>
      </c>
      <c r="C6155" s="82">
        <v>44265</v>
      </c>
      <c r="D6155" s="29" t="s">
        <v>18889</v>
      </c>
      <c r="E6155" s="31">
        <v>4850</v>
      </c>
      <c r="F6155" s="29" t="s">
        <v>18889</v>
      </c>
      <c r="G6155" t="s">
        <v>76</v>
      </c>
    </row>
    <row r="6156" spans="1:7" x14ac:dyDescent="0.25">
      <c r="A6156" s="29" t="s">
        <v>17952</v>
      </c>
      <c r="B6156" s="29" t="s">
        <v>17953</v>
      </c>
      <c r="C6156" s="82">
        <v>44268</v>
      </c>
      <c r="D6156" s="29" t="s">
        <v>18891</v>
      </c>
      <c r="E6156" s="31">
        <v>7134</v>
      </c>
      <c r="F6156" s="29" t="s">
        <v>18891</v>
      </c>
      <c r="G6156" t="s">
        <v>76</v>
      </c>
    </row>
    <row r="6157" spans="1:7" x14ac:dyDescent="0.25">
      <c r="A6157" s="29" t="s">
        <v>18060</v>
      </c>
      <c r="B6157" s="29" t="s">
        <v>18061</v>
      </c>
      <c r="C6157" s="82">
        <v>44267</v>
      </c>
      <c r="D6157" s="29" t="s">
        <v>18884</v>
      </c>
      <c r="E6157" s="31">
        <v>1140</v>
      </c>
      <c r="F6157" s="29" t="s">
        <v>18884</v>
      </c>
      <c r="G6157" t="s">
        <v>512</v>
      </c>
    </row>
    <row r="6158" spans="1:7" x14ac:dyDescent="0.25">
      <c r="A6158" s="29" t="s">
        <v>17968</v>
      </c>
      <c r="B6158" s="29" t="s">
        <v>17969</v>
      </c>
      <c r="C6158" s="82">
        <v>44267</v>
      </c>
      <c r="D6158" s="29" t="s">
        <v>18884</v>
      </c>
      <c r="E6158" s="31">
        <v>1160</v>
      </c>
      <c r="F6158" s="29" t="s">
        <v>18884</v>
      </c>
      <c r="G6158" t="s">
        <v>76</v>
      </c>
    </row>
    <row r="6159" spans="1:7" x14ac:dyDescent="0.25">
      <c r="A6159" s="29" t="s">
        <v>17946</v>
      </c>
      <c r="B6159" s="29" t="s">
        <v>17947</v>
      </c>
      <c r="C6159" s="82">
        <v>44267</v>
      </c>
      <c r="D6159" s="29" t="s">
        <v>18891</v>
      </c>
      <c r="E6159" s="31">
        <v>7620</v>
      </c>
      <c r="F6159" s="29" t="s">
        <v>18891</v>
      </c>
      <c r="G6159" t="s">
        <v>76</v>
      </c>
    </row>
    <row r="6160" spans="1:7" x14ac:dyDescent="0.25">
      <c r="A6160" s="29" t="s">
        <v>17970</v>
      </c>
      <c r="B6160" s="29" t="s">
        <v>17971</v>
      </c>
      <c r="C6160" s="82">
        <v>44267</v>
      </c>
      <c r="D6160" s="29" t="s">
        <v>18891</v>
      </c>
      <c r="E6160" s="31">
        <v>7600</v>
      </c>
      <c r="F6160" s="29" t="s">
        <v>18891</v>
      </c>
      <c r="G6160" t="s">
        <v>76</v>
      </c>
    </row>
    <row r="6161" spans="1:7" x14ac:dyDescent="0.25">
      <c r="A6161" s="29" t="s">
        <v>17956</v>
      </c>
      <c r="B6161" s="29" t="s">
        <v>17957</v>
      </c>
      <c r="C6161" s="82">
        <v>44268</v>
      </c>
      <c r="D6161" s="29" t="s">
        <v>18890</v>
      </c>
      <c r="E6161" s="31">
        <v>5571</v>
      </c>
      <c r="F6161" s="29" t="s">
        <v>18890</v>
      </c>
      <c r="G6161" t="s">
        <v>76</v>
      </c>
    </row>
    <row r="6162" spans="1:7" x14ac:dyDescent="0.25">
      <c r="A6162" s="29" t="s">
        <v>18036</v>
      </c>
      <c r="B6162" s="29" t="s">
        <v>18037</v>
      </c>
      <c r="C6162" s="82">
        <v>44268</v>
      </c>
      <c r="D6162" s="29" t="s">
        <v>18889</v>
      </c>
      <c r="E6162" s="31">
        <v>4801</v>
      </c>
      <c r="F6162" s="29" t="s">
        <v>18889</v>
      </c>
      <c r="G6162" t="s">
        <v>76</v>
      </c>
    </row>
    <row r="6163" spans="1:7" x14ac:dyDescent="0.25">
      <c r="A6163" s="29" t="s">
        <v>18074</v>
      </c>
      <c r="B6163" s="29" t="s">
        <v>18075</v>
      </c>
      <c r="C6163" s="82">
        <v>44268</v>
      </c>
      <c r="D6163" s="29" t="s">
        <v>18891</v>
      </c>
      <c r="E6163" s="31">
        <v>6061</v>
      </c>
      <c r="F6163" s="29" t="s">
        <v>18891</v>
      </c>
      <c r="G6163" t="s">
        <v>221</v>
      </c>
    </row>
    <row r="6164" spans="1:7" x14ac:dyDescent="0.25">
      <c r="A6164" s="29" t="s">
        <v>17974</v>
      </c>
      <c r="B6164" s="29" t="s">
        <v>17975</v>
      </c>
      <c r="C6164" s="82">
        <v>44267</v>
      </c>
      <c r="D6164" s="29" t="s">
        <v>18884</v>
      </c>
      <c r="E6164" s="31">
        <v>1030</v>
      </c>
      <c r="F6164" s="29" t="s">
        <v>18884</v>
      </c>
      <c r="G6164" t="s">
        <v>76</v>
      </c>
    </row>
    <row r="6165" spans="1:7" x14ac:dyDescent="0.25">
      <c r="A6165" s="29" t="s">
        <v>18072</v>
      </c>
      <c r="B6165" s="29" t="s">
        <v>18073</v>
      </c>
      <c r="C6165" s="82">
        <v>44268</v>
      </c>
      <c r="D6165" s="29" t="s">
        <v>18886</v>
      </c>
      <c r="E6165" s="31">
        <v>1950</v>
      </c>
      <c r="F6165" s="29" t="s">
        <v>18886</v>
      </c>
      <c r="G6165" t="s">
        <v>490</v>
      </c>
    </row>
    <row r="6166" spans="1:7" x14ac:dyDescent="0.25">
      <c r="A6166" s="29" t="s">
        <v>17976</v>
      </c>
      <c r="B6166" s="29" t="s">
        <v>17977</v>
      </c>
      <c r="C6166" s="82">
        <v>44267</v>
      </c>
      <c r="D6166" s="29" t="s">
        <v>18886</v>
      </c>
      <c r="E6166" s="31">
        <v>1640</v>
      </c>
      <c r="F6166" s="29" t="s">
        <v>18886</v>
      </c>
      <c r="G6166" t="s">
        <v>76</v>
      </c>
    </row>
    <row r="6167" spans="1:7" x14ac:dyDescent="0.25">
      <c r="A6167" s="29" t="s">
        <v>18042</v>
      </c>
      <c r="B6167" s="29" t="s">
        <v>18043</v>
      </c>
      <c r="C6167" s="82">
        <v>44268</v>
      </c>
      <c r="D6167" s="29" t="s">
        <v>18889</v>
      </c>
      <c r="E6167" s="31">
        <v>4121</v>
      </c>
      <c r="F6167" s="29" t="s">
        <v>18889</v>
      </c>
      <c r="G6167" t="s">
        <v>76</v>
      </c>
    </row>
    <row r="6168" spans="1:7" x14ac:dyDescent="0.25">
      <c r="A6168" s="29" t="s">
        <v>18078</v>
      </c>
      <c r="B6168" s="29" t="s">
        <v>18079</v>
      </c>
      <c r="C6168" s="82">
        <v>44267</v>
      </c>
      <c r="D6168" s="29" t="s">
        <v>18885</v>
      </c>
      <c r="E6168" s="31">
        <v>1440</v>
      </c>
      <c r="F6168" s="29" t="s">
        <v>18885</v>
      </c>
      <c r="G6168" t="s">
        <v>76</v>
      </c>
    </row>
    <row r="6169" spans="1:7" x14ac:dyDescent="0.25">
      <c r="A6169" s="29" t="s">
        <v>17978</v>
      </c>
      <c r="B6169" s="29" t="s">
        <v>17979</v>
      </c>
      <c r="C6169" s="82">
        <v>44267</v>
      </c>
      <c r="D6169" s="29" t="s">
        <v>18891</v>
      </c>
      <c r="E6169" s="31">
        <v>6470</v>
      </c>
      <c r="F6169" s="29" t="s">
        <v>18891</v>
      </c>
      <c r="G6169" t="s">
        <v>76</v>
      </c>
    </row>
    <row r="6170" spans="1:7" x14ac:dyDescent="0.25">
      <c r="A6170" s="29" t="s">
        <v>18046</v>
      </c>
      <c r="B6170" s="29" t="s">
        <v>18047</v>
      </c>
      <c r="C6170" s="82">
        <v>44268</v>
      </c>
      <c r="D6170" s="29" t="s">
        <v>18884</v>
      </c>
      <c r="E6170" s="31">
        <v>1081</v>
      </c>
      <c r="F6170" s="29" t="s">
        <v>18884</v>
      </c>
      <c r="G6170" t="s">
        <v>76</v>
      </c>
    </row>
    <row r="6171" spans="1:7" x14ac:dyDescent="0.25">
      <c r="A6171" s="29" t="s">
        <v>17960</v>
      </c>
      <c r="B6171" s="29" t="s">
        <v>17961</v>
      </c>
      <c r="C6171" s="82">
        <v>44268</v>
      </c>
      <c r="D6171" s="29" t="s">
        <v>18884</v>
      </c>
      <c r="E6171" s="31">
        <v>1030</v>
      </c>
      <c r="F6171" s="29" t="s">
        <v>18884</v>
      </c>
      <c r="G6171" t="s">
        <v>76</v>
      </c>
    </row>
    <row r="6172" spans="1:7" x14ac:dyDescent="0.25">
      <c r="A6172" s="29" t="s">
        <v>17963</v>
      </c>
      <c r="B6172" s="29" t="s">
        <v>17964</v>
      </c>
      <c r="C6172" s="82">
        <v>44268</v>
      </c>
      <c r="D6172" s="29" t="s">
        <v>18884</v>
      </c>
      <c r="E6172" s="31">
        <v>1160</v>
      </c>
      <c r="F6172" s="29" t="s">
        <v>18884</v>
      </c>
      <c r="G6172" t="s">
        <v>76</v>
      </c>
    </row>
    <row r="6173" spans="1:7" x14ac:dyDescent="0.25">
      <c r="A6173" s="29" t="s">
        <v>18039</v>
      </c>
      <c r="B6173" s="29" t="s">
        <v>18040</v>
      </c>
      <c r="C6173" s="82">
        <v>44267</v>
      </c>
      <c r="D6173" s="29" t="s">
        <v>18889</v>
      </c>
      <c r="E6173" s="31">
        <v>4910</v>
      </c>
      <c r="F6173" s="29" t="s">
        <v>18889</v>
      </c>
      <c r="G6173" t="s">
        <v>76</v>
      </c>
    </row>
    <row r="6174" spans="1:7" x14ac:dyDescent="0.25">
      <c r="A6174" s="29" t="s">
        <v>17965</v>
      </c>
      <c r="B6174" s="29" t="s">
        <v>17966</v>
      </c>
      <c r="C6174" s="82">
        <v>44268</v>
      </c>
      <c r="D6174" s="29" t="s">
        <v>18884</v>
      </c>
      <c r="E6174" s="31">
        <v>1030</v>
      </c>
      <c r="F6174" s="29" t="s">
        <v>18884</v>
      </c>
      <c r="G6174" t="s">
        <v>76</v>
      </c>
    </row>
    <row r="6175" spans="1:7" x14ac:dyDescent="0.25">
      <c r="A6175" s="29" t="s">
        <v>17995</v>
      </c>
      <c r="B6175" s="29" t="s">
        <v>17996</v>
      </c>
      <c r="C6175" s="82">
        <v>44266</v>
      </c>
      <c r="D6175" s="29" t="s">
        <v>18889</v>
      </c>
      <c r="E6175" s="31">
        <v>4420</v>
      </c>
      <c r="F6175" s="29" t="s">
        <v>18889</v>
      </c>
      <c r="G6175" t="s">
        <v>76</v>
      </c>
    </row>
    <row r="6176" spans="1:7" x14ac:dyDescent="0.25">
      <c r="A6176" s="29" t="s">
        <v>17998</v>
      </c>
      <c r="B6176" s="29" t="s">
        <v>17999</v>
      </c>
      <c r="C6176" s="82">
        <v>44266</v>
      </c>
      <c r="D6176" s="29" t="s">
        <v>18884</v>
      </c>
      <c r="E6176" s="31">
        <v>1080</v>
      </c>
      <c r="F6176" s="29" t="s">
        <v>18884</v>
      </c>
      <c r="G6176" t="s">
        <v>76</v>
      </c>
    </row>
    <row r="6177" spans="1:7" x14ac:dyDescent="0.25">
      <c r="A6177" s="29" t="s">
        <v>18000</v>
      </c>
      <c r="B6177" s="29" t="s">
        <v>18001</v>
      </c>
      <c r="C6177" s="82">
        <v>44266</v>
      </c>
      <c r="D6177" s="29" t="s">
        <v>18884</v>
      </c>
      <c r="E6177" s="31">
        <v>1083</v>
      </c>
      <c r="F6177" s="29" t="s">
        <v>18884</v>
      </c>
      <c r="G6177" t="s">
        <v>76</v>
      </c>
    </row>
    <row r="6178" spans="1:7" x14ac:dyDescent="0.25">
      <c r="A6178" s="29" t="s">
        <v>18083</v>
      </c>
      <c r="B6178" s="29" t="s">
        <v>18084</v>
      </c>
      <c r="C6178" s="82">
        <v>44266</v>
      </c>
      <c r="D6178" s="29" t="s">
        <v>18886</v>
      </c>
      <c r="E6178" s="31">
        <v>1933</v>
      </c>
      <c r="F6178" s="29" t="s">
        <v>18886</v>
      </c>
      <c r="G6178" t="s">
        <v>563</v>
      </c>
    </row>
    <row r="6179" spans="1:7" x14ac:dyDescent="0.25">
      <c r="A6179" s="29" t="s">
        <v>18004</v>
      </c>
      <c r="B6179" s="29" t="s">
        <v>18005</v>
      </c>
      <c r="C6179" s="82">
        <v>44266</v>
      </c>
      <c r="D6179" s="29" t="s">
        <v>18884</v>
      </c>
      <c r="E6179" s="31">
        <v>1020</v>
      </c>
      <c r="F6179" s="29" t="s">
        <v>18884</v>
      </c>
      <c r="G6179" t="s">
        <v>76</v>
      </c>
    </row>
    <row r="6180" spans="1:7" x14ac:dyDescent="0.25">
      <c r="A6180" s="29" t="s">
        <v>1453</v>
      </c>
      <c r="B6180" s="29" t="s">
        <v>1454</v>
      </c>
      <c r="C6180" s="82">
        <v>44266</v>
      </c>
      <c r="D6180" s="29" t="s">
        <v>18891</v>
      </c>
      <c r="E6180" s="31">
        <v>7100</v>
      </c>
      <c r="F6180" s="29" t="s">
        <v>18891</v>
      </c>
      <c r="G6180" t="s">
        <v>76</v>
      </c>
    </row>
    <row r="6181" spans="1:7" x14ac:dyDescent="0.25">
      <c r="A6181" s="29" t="s">
        <v>1456</v>
      </c>
      <c r="B6181" s="29" t="s">
        <v>1457</v>
      </c>
      <c r="C6181" s="82">
        <v>44266</v>
      </c>
      <c r="D6181" s="29" t="s">
        <v>18891</v>
      </c>
      <c r="E6181" s="31">
        <v>7100</v>
      </c>
      <c r="F6181" s="29" t="s">
        <v>18891</v>
      </c>
      <c r="G6181" t="s">
        <v>490</v>
      </c>
    </row>
    <row r="6182" spans="1:7" x14ac:dyDescent="0.25">
      <c r="A6182" s="29" t="s">
        <v>10171</v>
      </c>
      <c r="B6182" s="29" t="s">
        <v>10172</v>
      </c>
      <c r="C6182" s="82">
        <v>44266</v>
      </c>
      <c r="D6182" s="29" t="s">
        <v>18891</v>
      </c>
      <c r="F6182" s="29" t="s">
        <v>18891</v>
      </c>
      <c r="G6182" t="s">
        <v>76</v>
      </c>
    </row>
    <row r="6183" spans="1:7" x14ac:dyDescent="0.25">
      <c r="A6183" s="29" t="s">
        <v>10174</v>
      </c>
      <c r="B6183" s="29" t="s">
        <v>10175</v>
      </c>
      <c r="C6183" s="82">
        <v>44266</v>
      </c>
      <c r="D6183" s="29" t="s">
        <v>18891</v>
      </c>
      <c r="F6183" s="29" t="s">
        <v>18891</v>
      </c>
      <c r="G6183" t="s">
        <v>76</v>
      </c>
    </row>
    <row r="6184" spans="1:7" x14ac:dyDescent="0.25">
      <c r="A6184" s="29" t="s">
        <v>1450</v>
      </c>
      <c r="B6184" s="29" t="s">
        <v>1451</v>
      </c>
      <c r="C6184" s="82">
        <v>44266</v>
      </c>
      <c r="D6184" s="29" t="s">
        <v>18891</v>
      </c>
      <c r="E6184" s="31">
        <v>7100</v>
      </c>
      <c r="F6184" s="29" t="s">
        <v>18891</v>
      </c>
      <c r="G6184" t="s">
        <v>76</v>
      </c>
    </row>
    <row r="6185" spans="1:7" x14ac:dyDescent="0.25">
      <c r="A6185" s="29" t="s">
        <v>1391</v>
      </c>
      <c r="B6185" s="29" t="s">
        <v>1392</v>
      </c>
      <c r="C6185" s="82">
        <v>44265</v>
      </c>
      <c r="D6185" s="29" t="s">
        <v>18891</v>
      </c>
      <c r="E6185" s="31">
        <v>7100</v>
      </c>
      <c r="F6185" s="29" t="s">
        <v>18891</v>
      </c>
      <c r="G6185" t="s">
        <v>41</v>
      </c>
    </row>
    <row r="6186" spans="1:7" x14ac:dyDescent="0.25">
      <c r="A6186" s="29" t="s">
        <v>14147</v>
      </c>
      <c r="B6186" s="29" t="s">
        <v>14148</v>
      </c>
      <c r="C6186" s="82">
        <v>44214</v>
      </c>
      <c r="D6186" s="29" t="s">
        <v>18904</v>
      </c>
      <c r="E6186" s="31">
        <v>2018</v>
      </c>
      <c r="F6186" s="29" t="s">
        <v>18887</v>
      </c>
      <c r="G6186" t="s">
        <v>14149</v>
      </c>
    </row>
    <row r="6187" spans="1:7" x14ac:dyDescent="0.25">
      <c r="A6187" s="29" t="s">
        <v>13732</v>
      </c>
      <c r="B6187" s="29" t="s">
        <v>13733</v>
      </c>
      <c r="C6187" s="82">
        <v>44207</v>
      </c>
      <c r="D6187" s="29" t="s">
        <v>19030</v>
      </c>
      <c r="F6187" s="29" t="s">
        <v>18887</v>
      </c>
      <c r="G6187" t="s">
        <v>70</v>
      </c>
    </row>
    <row r="6188" spans="1:7" x14ac:dyDescent="0.25">
      <c r="A6188" s="29" t="s">
        <v>14261</v>
      </c>
      <c r="B6188" s="29" t="s">
        <v>14262</v>
      </c>
      <c r="C6188" s="82">
        <v>44211</v>
      </c>
      <c r="D6188" s="29" t="s">
        <v>18904</v>
      </c>
      <c r="E6188" s="31">
        <v>2018</v>
      </c>
      <c r="F6188" s="29" t="s">
        <v>18887</v>
      </c>
      <c r="G6188" t="s">
        <v>1001</v>
      </c>
    </row>
    <row r="6189" spans="1:7" x14ac:dyDescent="0.25">
      <c r="A6189" s="29" t="s">
        <v>2188</v>
      </c>
      <c r="B6189" s="29" t="s">
        <v>2189</v>
      </c>
      <c r="C6189" s="82">
        <v>44224</v>
      </c>
      <c r="D6189" s="29" t="s">
        <v>18972</v>
      </c>
      <c r="E6189" s="31">
        <v>1070</v>
      </c>
      <c r="F6189" s="29" t="s">
        <v>18884</v>
      </c>
      <c r="G6189" t="s">
        <v>25</v>
      </c>
    </row>
    <row r="6190" spans="1:7" x14ac:dyDescent="0.25">
      <c r="A6190" s="29" t="s">
        <v>7785</v>
      </c>
      <c r="B6190" s="29" t="s">
        <v>7786</v>
      </c>
      <c r="C6190" s="82">
        <v>44225</v>
      </c>
      <c r="D6190" s="29" t="s">
        <v>18972</v>
      </c>
      <c r="E6190" s="31">
        <v>1070</v>
      </c>
      <c r="F6190" s="29" t="s">
        <v>18884</v>
      </c>
      <c r="G6190" t="s">
        <v>563</v>
      </c>
    </row>
    <row r="6191" spans="1:7" x14ac:dyDescent="0.25">
      <c r="A6191" s="29" t="s">
        <v>7737</v>
      </c>
      <c r="B6191" s="29" t="s">
        <v>7738</v>
      </c>
      <c r="C6191" s="82">
        <v>44225</v>
      </c>
      <c r="D6191" s="29" t="s">
        <v>18992</v>
      </c>
      <c r="E6191" s="31">
        <v>1853</v>
      </c>
      <c r="F6191" s="29" t="s">
        <v>18886</v>
      </c>
      <c r="G6191" t="s">
        <v>76</v>
      </c>
    </row>
    <row r="6192" spans="1:7" x14ac:dyDescent="0.25">
      <c r="A6192" s="29" t="s">
        <v>7744</v>
      </c>
      <c r="B6192" s="29" t="s">
        <v>7745</v>
      </c>
      <c r="C6192" s="82">
        <v>44225</v>
      </c>
      <c r="D6192" s="29" t="s">
        <v>18983</v>
      </c>
      <c r="E6192" s="31">
        <v>1500</v>
      </c>
      <c r="F6192" s="29" t="s">
        <v>18886</v>
      </c>
      <c r="G6192" t="s">
        <v>76</v>
      </c>
    </row>
    <row r="6193" spans="1:7" x14ac:dyDescent="0.25">
      <c r="A6193" s="29" t="s">
        <v>7757</v>
      </c>
      <c r="B6193" s="29" t="s">
        <v>7758</v>
      </c>
      <c r="C6193" s="82">
        <v>44225</v>
      </c>
      <c r="D6193" s="29" t="s">
        <v>18979</v>
      </c>
      <c r="E6193" s="31">
        <v>1140</v>
      </c>
      <c r="F6193" s="29" t="s">
        <v>18884</v>
      </c>
      <c r="G6193" t="s">
        <v>25</v>
      </c>
    </row>
    <row r="6194" spans="1:7" x14ac:dyDescent="0.25">
      <c r="A6194" s="29" t="s">
        <v>4445</v>
      </c>
      <c r="B6194" s="29" t="s">
        <v>4446</v>
      </c>
      <c r="C6194" s="82">
        <v>44225</v>
      </c>
      <c r="D6194" s="29" t="s">
        <v>18897</v>
      </c>
      <c r="E6194" s="31">
        <v>1700</v>
      </c>
      <c r="F6194" s="29" t="s">
        <v>18886</v>
      </c>
      <c r="G6194" t="s">
        <v>25</v>
      </c>
    </row>
    <row r="6195" spans="1:7" x14ac:dyDescent="0.25">
      <c r="A6195" s="29" t="s">
        <v>7749</v>
      </c>
      <c r="B6195" s="29" t="s">
        <v>7750</v>
      </c>
      <c r="C6195" s="82">
        <v>44225</v>
      </c>
      <c r="D6195" s="29" t="s">
        <v>18979</v>
      </c>
      <c r="E6195" s="31">
        <v>1140</v>
      </c>
      <c r="F6195" s="29" t="s">
        <v>18884</v>
      </c>
      <c r="G6195" t="s">
        <v>25</v>
      </c>
    </row>
    <row r="6196" spans="1:7" x14ac:dyDescent="0.25">
      <c r="A6196" s="29" t="s">
        <v>7773</v>
      </c>
      <c r="B6196" s="29" t="s">
        <v>7774</v>
      </c>
      <c r="C6196" s="82">
        <v>44225</v>
      </c>
      <c r="D6196" s="29" t="s">
        <v>18976</v>
      </c>
      <c r="E6196" s="31">
        <v>1083</v>
      </c>
      <c r="F6196" s="29" t="s">
        <v>18884</v>
      </c>
      <c r="G6196" t="s">
        <v>1001</v>
      </c>
    </row>
    <row r="6197" spans="1:7" x14ac:dyDescent="0.25">
      <c r="A6197" s="29" t="s">
        <v>14264</v>
      </c>
      <c r="B6197" s="29" t="s">
        <v>14265</v>
      </c>
      <c r="C6197" s="82">
        <v>44225</v>
      </c>
      <c r="D6197" s="29" t="s">
        <v>19328</v>
      </c>
      <c r="E6197" s="31">
        <v>5100</v>
      </c>
      <c r="F6197" s="29" t="s">
        <v>18890</v>
      </c>
      <c r="G6197" t="s">
        <v>25</v>
      </c>
    </row>
    <row r="6198" spans="1:7" x14ac:dyDescent="0.25">
      <c r="A6198" s="29" t="s">
        <v>14269</v>
      </c>
      <c r="B6198" s="29" t="s">
        <v>14270</v>
      </c>
      <c r="C6198" s="82">
        <v>44225</v>
      </c>
      <c r="D6198" s="29" t="s">
        <v>18979</v>
      </c>
      <c r="E6198" s="31">
        <v>1140</v>
      </c>
      <c r="F6198" s="29" t="s">
        <v>18884</v>
      </c>
      <c r="G6198" t="s">
        <v>25</v>
      </c>
    </row>
    <row r="6199" spans="1:7" x14ac:dyDescent="0.25">
      <c r="A6199" s="29" t="s">
        <v>7766</v>
      </c>
      <c r="B6199" s="29" t="s">
        <v>7767</v>
      </c>
      <c r="C6199" s="82">
        <v>44225</v>
      </c>
      <c r="D6199" s="29" t="s">
        <v>18973</v>
      </c>
      <c r="E6199" s="31">
        <v>1080</v>
      </c>
      <c r="F6199" s="29" t="s">
        <v>18884</v>
      </c>
      <c r="G6199" t="s">
        <v>563</v>
      </c>
    </row>
    <row r="6200" spans="1:7" x14ac:dyDescent="0.25">
      <c r="A6200" s="29" t="s">
        <v>7775</v>
      </c>
      <c r="B6200" s="29" t="s">
        <v>7776</v>
      </c>
      <c r="C6200" s="82">
        <v>44225</v>
      </c>
      <c r="D6200" s="29" t="s">
        <v>18991</v>
      </c>
      <c r="E6200" s="31">
        <v>1850</v>
      </c>
      <c r="F6200" s="29" t="s">
        <v>18886</v>
      </c>
      <c r="G6200" t="s">
        <v>528</v>
      </c>
    </row>
    <row r="6201" spans="1:7" x14ac:dyDescent="0.25">
      <c r="A6201" s="29" t="s">
        <v>7740</v>
      </c>
      <c r="B6201" s="29" t="s">
        <v>7741</v>
      </c>
      <c r="C6201" s="82">
        <v>44225</v>
      </c>
      <c r="D6201" s="29" t="s">
        <v>18975</v>
      </c>
      <c r="E6201" s="31">
        <v>1082</v>
      </c>
      <c r="F6201" s="29" t="s">
        <v>18884</v>
      </c>
      <c r="G6201" t="s">
        <v>76</v>
      </c>
    </row>
    <row r="6202" spans="1:7" x14ac:dyDescent="0.25">
      <c r="A6202" s="29" t="s">
        <v>7817</v>
      </c>
      <c r="B6202" s="29" t="s">
        <v>7818</v>
      </c>
      <c r="C6202" s="82">
        <v>44225</v>
      </c>
      <c r="D6202" s="29" t="s">
        <v>18966</v>
      </c>
      <c r="E6202" s="31">
        <v>1000</v>
      </c>
      <c r="F6202" s="29" t="s">
        <v>18884</v>
      </c>
      <c r="G6202" t="s">
        <v>1001</v>
      </c>
    </row>
    <row r="6203" spans="1:7" x14ac:dyDescent="0.25">
      <c r="A6203" s="29" t="s">
        <v>7753</v>
      </c>
      <c r="B6203" s="29" t="s">
        <v>7754</v>
      </c>
      <c r="C6203" s="82">
        <v>44225</v>
      </c>
      <c r="D6203" s="29" t="s">
        <v>18967</v>
      </c>
      <c r="E6203" s="31">
        <v>1020</v>
      </c>
      <c r="F6203" s="29" t="s">
        <v>18884</v>
      </c>
      <c r="G6203" t="s">
        <v>25</v>
      </c>
    </row>
    <row r="6204" spans="1:7" x14ac:dyDescent="0.25">
      <c r="A6204" s="29" t="s">
        <v>7724</v>
      </c>
      <c r="B6204" s="29" t="s">
        <v>7725</v>
      </c>
      <c r="C6204" s="82">
        <v>44225</v>
      </c>
      <c r="D6204" s="29" t="s">
        <v>18972</v>
      </c>
      <c r="E6204" s="31">
        <v>1070</v>
      </c>
      <c r="F6204" s="29" t="s">
        <v>18884</v>
      </c>
      <c r="G6204" t="s">
        <v>76</v>
      </c>
    </row>
    <row r="6205" spans="1:7" x14ac:dyDescent="0.25">
      <c r="A6205" s="29" t="s">
        <v>7770</v>
      </c>
      <c r="B6205" s="29" t="s">
        <v>7771</v>
      </c>
      <c r="C6205" s="82">
        <v>44225</v>
      </c>
      <c r="D6205" s="29" t="s">
        <v>18981</v>
      </c>
      <c r="E6205" s="31">
        <v>1190</v>
      </c>
      <c r="F6205" s="29" t="s">
        <v>18884</v>
      </c>
      <c r="G6205" t="s">
        <v>70</v>
      </c>
    </row>
    <row r="6206" spans="1:7" x14ac:dyDescent="0.25">
      <c r="A6206" s="29" t="s">
        <v>7726</v>
      </c>
      <c r="B6206" s="29" t="s">
        <v>7727</v>
      </c>
      <c r="C6206" s="82">
        <v>44225</v>
      </c>
      <c r="D6206" s="29" t="s">
        <v>18980</v>
      </c>
      <c r="E6206" s="31">
        <v>1180</v>
      </c>
      <c r="F6206" s="29" t="s">
        <v>18884</v>
      </c>
      <c r="G6206" t="s">
        <v>1001</v>
      </c>
    </row>
    <row r="6207" spans="1:7" x14ac:dyDescent="0.25">
      <c r="A6207" s="29" t="s">
        <v>7763</v>
      </c>
      <c r="B6207" s="29" t="s">
        <v>7764</v>
      </c>
      <c r="C6207" s="82">
        <v>44225</v>
      </c>
      <c r="D6207" s="29" t="s">
        <v>18969</v>
      </c>
      <c r="E6207" s="31">
        <v>1050</v>
      </c>
      <c r="F6207" s="29" t="s">
        <v>18884</v>
      </c>
      <c r="G6207" t="s">
        <v>25</v>
      </c>
    </row>
    <row r="6208" spans="1:7" x14ac:dyDescent="0.25">
      <c r="A6208" s="29" t="s">
        <v>7732</v>
      </c>
      <c r="B6208" s="29" t="s">
        <v>7733</v>
      </c>
      <c r="C6208" s="82">
        <v>44225</v>
      </c>
      <c r="D6208" s="29" t="s">
        <v>18973</v>
      </c>
      <c r="E6208" s="31">
        <v>1080</v>
      </c>
      <c r="F6208" s="29" t="s">
        <v>18884</v>
      </c>
      <c r="G6208" t="s">
        <v>1001</v>
      </c>
    </row>
    <row r="6209" spans="1:7" x14ac:dyDescent="0.25">
      <c r="A6209" s="29" t="s">
        <v>7780</v>
      </c>
      <c r="B6209" s="29" t="s">
        <v>7781</v>
      </c>
      <c r="C6209" s="82">
        <v>44225</v>
      </c>
      <c r="D6209" s="29" t="s">
        <v>18993</v>
      </c>
      <c r="E6209" s="31">
        <v>1860</v>
      </c>
      <c r="F6209" s="29" t="s">
        <v>18886</v>
      </c>
      <c r="G6209" t="s">
        <v>522</v>
      </c>
    </row>
    <row r="6210" spans="1:7" x14ac:dyDescent="0.25">
      <c r="A6210" s="29" t="s">
        <v>7813</v>
      </c>
      <c r="B6210" s="29" t="s">
        <v>7814</v>
      </c>
      <c r="C6210" s="82">
        <v>44225</v>
      </c>
      <c r="D6210" s="29" t="s">
        <v>18988</v>
      </c>
      <c r="E6210" s="31">
        <v>1731</v>
      </c>
      <c r="F6210" s="29" t="s">
        <v>18886</v>
      </c>
      <c r="G6210" t="s">
        <v>25</v>
      </c>
    </row>
    <row r="6211" spans="1:7" x14ac:dyDescent="0.25">
      <c r="A6211" s="29" t="s">
        <v>7751</v>
      </c>
      <c r="B6211" s="29" t="s">
        <v>7752</v>
      </c>
      <c r="C6211" s="82">
        <v>44225</v>
      </c>
      <c r="D6211" s="29" t="s">
        <v>18973</v>
      </c>
      <c r="E6211" s="31">
        <v>1080</v>
      </c>
      <c r="F6211" s="29" t="s">
        <v>18884</v>
      </c>
      <c r="G6211" t="s">
        <v>76</v>
      </c>
    </row>
    <row r="6212" spans="1:7" x14ac:dyDescent="0.25">
      <c r="A6212" s="29" t="s">
        <v>7729</v>
      </c>
      <c r="B6212" s="29" t="s">
        <v>7730</v>
      </c>
      <c r="C6212" s="82">
        <v>44225</v>
      </c>
      <c r="D6212" s="29" t="s">
        <v>18968</v>
      </c>
      <c r="E6212" s="31">
        <v>1030</v>
      </c>
      <c r="F6212" s="29" t="s">
        <v>18884</v>
      </c>
      <c r="G6212" t="s">
        <v>638</v>
      </c>
    </row>
    <row r="6213" spans="1:7" x14ac:dyDescent="0.25">
      <c r="A6213" s="29" t="s">
        <v>7768</v>
      </c>
      <c r="B6213" s="29" t="s">
        <v>7769</v>
      </c>
      <c r="C6213" s="82">
        <v>44225</v>
      </c>
      <c r="D6213" s="29" t="s">
        <v>18972</v>
      </c>
      <c r="E6213" s="31">
        <v>1070</v>
      </c>
      <c r="F6213" s="29" t="s">
        <v>18884</v>
      </c>
      <c r="G6213" t="s">
        <v>76</v>
      </c>
    </row>
    <row r="6214" spans="1:7" x14ac:dyDescent="0.25">
      <c r="A6214" s="29" t="s">
        <v>7808</v>
      </c>
      <c r="B6214" s="29" t="s">
        <v>7809</v>
      </c>
      <c r="C6214" s="82">
        <v>44225</v>
      </c>
      <c r="D6214" s="29" t="s">
        <v>18981</v>
      </c>
      <c r="E6214" s="31">
        <v>1190</v>
      </c>
      <c r="F6214" s="29" t="s">
        <v>18884</v>
      </c>
      <c r="G6214" t="s">
        <v>25</v>
      </c>
    </row>
    <row r="6215" spans="1:7" x14ac:dyDescent="0.25">
      <c r="A6215" s="29" t="s">
        <v>7759</v>
      </c>
      <c r="B6215" s="29" t="s">
        <v>7760</v>
      </c>
      <c r="C6215" s="82">
        <v>44225</v>
      </c>
      <c r="D6215" s="29" t="s">
        <v>18985</v>
      </c>
      <c r="E6215" s="31">
        <v>1640</v>
      </c>
      <c r="F6215" s="29" t="s">
        <v>18886</v>
      </c>
      <c r="G6215" t="s">
        <v>841</v>
      </c>
    </row>
    <row r="6216" spans="1:7" x14ac:dyDescent="0.25">
      <c r="A6216" s="29" t="s">
        <v>11574</v>
      </c>
      <c r="B6216" s="29" t="s">
        <v>11575</v>
      </c>
      <c r="C6216" s="82">
        <v>44221</v>
      </c>
      <c r="D6216" s="29" t="s">
        <v>19162</v>
      </c>
      <c r="E6216" s="31">
        <v>2560</v>
      </c>
      <c r="F6216" s="29" t="s">
        <v>18887</v>
      </c>
      <c r="G6216" t="s">
        <v>587</v>
      </c>
    </row>
    <row r="6217" spans="1:7" x14ac:dyDescent="0.25">
      <c r="A6217" s="29" t="s">
        <v>8976</v>
      </c>
      <c r="B6217" s="29" t="s">
        <v>8977</v>
      </c>
      <c r="C6217" s="82">
        <v>44221</v>
      </c>
      <c r="D6217" s="29" t="s">
        <v>19162</v>
      </c>
      <c r="E6217" s="31">
        <v>2560</v>
      </c>
      <c r="F6217" s="29" t="s">
        <v>18887</v>
      </c>
      <c r="G6217" t="s">
        <v>587</v>
      </c>
    </row>
    <row r="6218" spans="1:7" x14ac:dyDescent="0.25">
      <c r="A6218" s="29" t="s">
        <v>6326</v>
      </c>
      <c r="B6218" s="29" t="s">
        <v>6327</v>
      </c>
      <c r="C6218" s="82">
        <v>44224</v>
      </c>
      <c r="D6218" s="29" t="s">
        <v>18972</v>
      </c>
      <c r="E6218" s="31">
        <v>1070</v>
      </c>
      <c r="F6218" s="29" t="s">
        <v>18884</v>
      </c>
      <c r="G6218" t="s">
        <v>76</v>
      </c>
    </row>
    <row r="6219" spans="1:7" x14ac:dyDescent="0.25">
      <c r="A6219" s="29" t="s">
        <v>6322</v>
      </c>
      <c r="B6219" s="29" t="s">
        <v>6323</v>
      </c>
      <c r="C6219" s="82">
        <v>44224</v>
      </c>
      <c r="D6219" s="29" t="s">
        <v>18972</v>
      </c>
      <c r="E6219" s="31">
        <v>1070</v>
      </c>
      <c r="F6219" s="29" t="s">
        <v>18884</v>
      </c>
      <c r="G6219" t="s">
        <v>25</v>
      </c>
    </row>
    <row r="6220" spans="1:7" x14ac:dyDescent="0.25">
      <c r="A6220" s="29" t="s">
        <v>9029</v>
      </c>
      <c r="B6220" s="29" t="s">
        <v>9030</v>
      </c>
      <c r="C6220" s="82">
        <v>44224</v>
      </c>
      <c r="D6220" s="29" t="s">
        <v>18968</v>
      </c>
      <c r="E6220" s="31">
        <v>1030</v>
      </c>
      <c r="F6220" s="29" t="s">
        <v>18884</v>
      </c>
      <c r="G6220" t="s">
        <v>25</v>
      </c>
    </row>
    <row r="6221" spans="1:7" x14ac:dyDescent="0.25">
      <c r="A6221" s="29" t="s">
        <v>9036</v>
      </c>
      <c r="B6221" s="29" t="s">
        <v>9037</v>
      </c>
      <c r="C6221" s="82">
        <v>44225</v>
      </c>
      <c r="D6221" s="29" t="s">
        <v>18972</v>
      </c>
      <c r="E6221" s="31">
        <v>1070</v>
      </c>
      <c r="F6221" s="29" t="s">
        <v>18884</v>
      </c>
      <c r="G6221" t="s">
        <v>76</v>
      </c>
    </row>
    <row r="6222" spans="1:7" x14ac:dyDescent="0.25">
      <c r="A6222" s="29" t="s">
        <v>6334</v>
      </c>
      <c r="B6222" s="29" t="s">
        <v>6335</v>
      </c>
      <c r="C6222" s="82">
        <v>44225</v>
      </c>
      <c r="D6222" s="29" t="s">
        <v>18977</v>
      </c>
      <c r="E6222" s="31">
        <v>1090</v>
      </c>
      <c r="F6222" s="29" t="s">
        <v>18884</v>
      </c>
      <c r="G6222" t="s">
        <v>563</v>
      </c>
    </row>
    <row r="6223" spans="1:7" x14ac:dyDescent="0.25">
      <c r="A6223" s="29" t="s">
        <v>2111</v>
      </c>
      <c r="B6223" s="29" t="s">
        <v>2112</v>
      </c>
      <c r="C6223" s="82">
        <v>44226</v>
      </c>
      <c r="D6223" s="29" t="s">
        <v>18966</v>
      </c>
      <c r="E6223" s="31">
        <v>1020</v>
      </c>
      <c r="F6223" s="29" t="s">
        <v>18884</v>
      </c>
      <c r="G6223" t="s">
        <v>76</v>
      </c>
    </row>
    <row r="6224" spans="1:7" x14ac:dyDescent="0.25">
      <c r="A6224" s="29" t="s">
        <v>9025</v>
      </c>
      <c r="B6224" s="29" t="s">
        <v>9026</v>
      </c>
      <c r="C6224" s="82">
        <v>44227</v>
      </c>
      <c r="D6224" s="29" t="s">
        <v>18977</v>
      </c>
      <c r="E6224" s="31">
        <v>1090</v>
      </c>
      <c r="F6224" s="29" t="s">
        <v>18884</v>
      </c>
      <c r="G6224" t="s">
        <v>25</v>
      </c>
    </row>
    <row r="6225" spans="1:7" x14ac:dyDescent="0.25">
      <c r="A6225" s="29" t="s">
        <v>6329</v>
      </c>
      <c r="B6225" s="29" t="s">
        <v>6330</v>
      </c>
      <c r="C6225" s="82">
        <v>44227</v>
      </c>
      <c r="D6225" s="29" t="s">
        <v>18898</v>
      </c>
      <c r="E6225" s="31">
        <v>1731</v>
      </c>
      <c r="F6225" s="29" t="s">
        <v>18886</v>
      </c>
      <c r="G6225" t="s">
        <v>25</v>
      </c>
    </row>
    <row r="6226" spans="1:7" x14ac:dyDescent="0.25">
      <c r="A6226" s="29" t="s">
        <v>9023</v>
      </c>
      <c r="B6226" s="29" t="s">
        <v>9024</v>
      </c>
      <c r="C6226" s="82">
        <v>44227</v>
      </c>
      <c r="D6226" s="29" t="s">
        <v>18966</v>
      </c>
      <c r="E6226" s="31">
        <v>1000</v>
      </c>
      <c r="F6226" s="29" t="s">
        <v>18884</v>
      </c>
      <c r="G6226" t="s">
        <v>25</v>
      </c>
    </row>
    <row r="6227" spans="1:7" x14ac:dyDescent="0.25">
      <c r="A6227" s="29" t="s">
        <v>9021</v>
      </c>
      <c r="B6227" s="29" t="s">
        <v>9022</v>
      </c>
      <c r="C6227" s="82">
        <v>44228</v>
      </c>
      <c r="D6227" s="29" t="s">
        <v>18895</v>
      </c>
      <c r="E6227" s="31">
        <v>1000</v>
      </c>
      <c r="F6227" s="29" t="s">
        <v>18884</v>
      </c>
      <c r="G6227" t="s">
        <v>76</v>
      </c>
    </row>
    <row r="6228" spans="1:7" x14ac:dyDescent="0.25">
      <c r="A6228" s="29" t="s">
        <v>9032</v>
      </c>
      <c r="B6228" s="29" t="s">
        <v>9033</v>
      </c>
      <c r="C6228" s="82">
        <v>44228</v>
      </c>
      <c r="D6228" s="29" t="s">
        <v>18897</v>
      </c>
      <c r="E6228" s="31">
        <v>1701</v>
      </c>
      <c r="F6228" s="29" t="s">
        <v>18886</v>
      </c>
      <c r="G6228" t="s">
        <v>25</v>
      </c>
    </row>
    <row r="6229" spans="1:7" x14ac:dyDescent="0.25">
      <c r="A6229" s="29" t="s">
        <v>9027</v>
      </c>
      <c r="B6229" s="29" t="s">
        <v>9028</v>
      </c>
      <c r="C6229" s="82">
        <v>44228</v>
      </c>
      <c r="D6229" s="29" t="s">
        <v>18895</v>
      </c>
      <c r="E6229" s="31">
        <v>1000</v>
      </c>
      <c r="F6229" s="29" t="s">
        <v>18884</v>
      </c>
      <c r="G6229" t="s">
        <v>76</v>
      </c>
    </row>
    <row r="6230" spans="1:7" x14ac:dyDescent="0.25">
      <c r="A6230" s="29" t="s">
        <v>14250</v>
      </c>
      <c r="B6230" s="29" t="s">
        <v>14251</v>
      </c>
      <c r="C6230" s="82">
        <v>44233</v>
      </c>
      <c r="D6230" s="29" t="s">
        <v>18904</v>
      </c>
      <c r="E6230" s="31">
        <v>2060</v>
      </c>
      <c r="F6230" s="29" t="s">
        <v>18887</v>
      </c>
      <c r="G6230" t="s">
        <v>76</v>
      </c>
    </row>
    <row r="6231" spans="1:7" x14ac:dyDescent="0.25">
      <c r="A6231" s="29" t="s">
        <v>14272</v>
      </c>
      <c r="B6231" s="29" t="s">
        <v>14273</v>
      </c>
      <c r="C6231" s="82">
        <v>44233</v>
      </c>
      <c r="D6231" s="29" t="s">
        <v>19024</v>
      </c>
      <c r="E6231" s="31">
        <v>2800</v>
      </c>
      <c r="F6231" s="29" t="s">
        <v>18887</v>
      </c>
      <c r="G6231" t="s">
        <v>76</v>
      </c>
    </row>
    <row r="6232" spans="1:7" x14ac:dyDescent="0.25">
      <c r="A6232" s="29" t="s">
        <v>14275</v>
      </c>
      <c r="B6232" s="29" t="s">
        <v>14276</v>
      </c>
      <c r="C6232" s="82">
        <v>44233</v>
      </c>
      <c r="D6232" s="29" t="s">
        <v>19024</v>
      </c>
      <c r="E6232" s="31">
        <v>2800</v>
      </c>
      <c r="F6232" s="29" t="s">
        <v>18887</v>
      </c>
      <c r="G6232" t="s">
        <v>76</v>
      </c>
    </row>
    <row r="6233" spans="1:7" x14ac:dyDescent="0.25">
      <c r="A6233" s="29" t="s">
        <v>14278</v>
      </c>
      <c r="B6233" s="29" t="s">
        <v>14279</v>
      </c>
      <c r="C6233" s="82">
        <v>44233</v>
      </c>
      <c r="D6233" s="29" t="s">
        <v>18998</v>
      </c>
      <c r="E6233" s="31">
        <v>2160</v>
      </c>
      <c r="F6233" s="29" t="s">
        <v>18887</v>
      </c>
      <c r="G6233" t="s">
        <v>528</v>
      </c>
    </row>
    <row r="6234" spans="1:7" x14ac:dyDescent="0.25">
      <c r="A6234" s="29" t="s">
        <v>14258</v>
      </c>
      <c r="B6234" s="29" t="s">
        <v>14259</v>
      </c>
      <c r="C6234" s="82">
        <v>44232</v>
      </c>
      <c r="D6234" s="29" t="s">
        <v>18995</v>
      </c>
      <c r="E6234" s="31">
        <v>2100</v>
      </c>
      <c r="F6234" s="29" t="s">
        <v>18887</v>
      </c>
      <c r="G6234" t="s">
        <v>76</v>
      </c>
    </row>
    <row r="6235" spans="1:7" x14ac:dyDescent="0.25">
      <c r="A6235" s="29" t="s">
        <v>14217</v>
      </c>
      <c r="B6235" s="29" t="s">
        <v>14218</v>
      </c>
      <c r="C6235" s="82">
        <v>44232</v>
      </c>
      <c r="D6235" s="29" t="s">
        <v>19024</v>
      </c>
      <c r="E6235" s="31">
        <v>2800</v>
      </c>
      <c r="F6235" s="29" t="s">
        <v>18887</v>
      </c>
      <c r="G6235" t="s">
        <v>76</v>
      </c>
    </row>
    <row r="6236" spans="1:7" x14ac:dyDescent="0.25">
      <c r="A6236" s="29" t="s">
        <v>14220</v>
      </c>
      <c r="B6236" s="29" t="s">
        <v>14221</v>
      </c>
      <c r="C6236" s="82">
        <v>44232</v>
      </c>
      <c r="D6236" s="29" t="s">
        <v>19007</v>
      </c>
      <c r="E6236" s="31">
        <v>2400</v>
      </c>
      <c r="F6236" s="29" t="s">
        <v>18887</v>
      </c>
      <c r="G6236" t="s">
        <v>41</v>
      </c>
    </row>
    <row r="6237" spans="1:7" x14ac:dyDescent="0.25">
      <c r="A6237" s="29" t="s">
        <v>14223</v>
      </c>
      <c r="B6237" s="29" t="s">
        <v>14224</v>
      </c>
      <c r="C6237" s="82">
        <v>44233</v>
      </c>
      <c r="D6237" s="29" t="s">
        <v>19024</v>
      </c>
      <c r="E6237" s="31">
        <v>2800</v>
      </c>
      <c r="F6237" s="29" t="s">
        <v>18887</v>
      </c>
      <c r="G6237" t="s">
        <v>34</v>
      </c>
    </row>
    <row r="6238" spans="1:7" x14ac:dyDescent="0.25">
      <c r="A6238" s="29" t="s">
        <v>14225</v>
      </c>
      <c r="B6238" s="29" t="s">
        <v>14226</v>
      </c>
      <c r="C6238" s="82">
        <v>44232</v>
      </c>
      <c r="D6238" s="29" t="s">
        <v>19033</v>
      </c>
      <c r="E6238" s="31">
        <v>2950</v>
      </c>
      <c r="F6238" s="29" t="s">
        <v>18887</v>
      </c>
      <c r="G6238" t="s">
        <v>76</v>
      </c>
    </row>
    <row r="6239" spans="1:7" x14ac:dyDescent="0.25">
      <c r="A6239" s="29" t="s">
        <v>14281</v>
      </c>
      <c r="B6239" s="29" t="s">
        <v>14282</v>
      </c>
      <c r="C6239" s="82">
        <v>44232</v>
      </c>
      <c r="D6239" s="29" t="s">
        <v>19115</v>
      </c>
      <c r="E6239" s="31">
        <v>2070</v>
      </c>
      <c r="F6239" s="29" t="s">
        <v>18887</v>
      </c>
      <c r="G6239" t="s">
        <v>522</v>
      </c>
    </row>
    <row r="6240" spans="1:7" x14ac:dyDescent="0.25">
      <c r="A6240" s="29" t="s">
        <v>14229</v>
      </c>
      <c r="B6240" s="29" t="s">
        <v>14230</v>
      </c>
      <c r="C6240" s="82">
        <v>44232</v>
      </c>
      <c r="D6240" s="29" t="s">
        <v>19013</v>
      </c>
      <c r="E6240" s="31">
        <v>2530</v>
      </c>
      <c r="F6240" s="29" t="s">
        <v>18887</v>
      </c>
      <c r="G6240" t="s">
        <v>34</v>
      </c>
    </row>
    <row r="6241" spans="1:7" x14ac:dyDescent="0.25">
      <c r="A6241" s="29" t="s">
        <v>14285</v>
      </c>
      <c r="B6241" s="29" t="s">
        <v>14286</v>
      </c>
      <c r="C6241" s="82">
        <v>44232</v>
      </c>
      <c r="D6241" s="29" t="s">
        <v>18904</v>
      </c>
      <c r="E6241" s="31">
        <v>2018</v>
      </c>
      <c r="F6241" s="29" t="s">
        <v>18887</v>
      </c>
      <c r="G6241" t="s">
        <v>41</v>
      </c>
    </row>
    <row r="6242" spans="1:7" x14ac:dyDescent="0.25">
      <c r="A6242" s="29" t="s">
        <v>14288</v>
      </c>
      <c r="B6242" s="29" t="s">
        <v>14289</v>
      </c>
      <c r="C6242" s="82">
        <v>44231</v>
      </c>
      <c r="D6242" s="29" t="s">
        <v>18999</v>
      </c>
      <c r="E6242" s="31">
        <v>2170</v>
      </c>
      <c r="F6242" s="29" t="s">
        <v>18887</v>
      </c>
      <c r="G6242" t="s">
        <v>392</v>
      </c>
    </row>
    <row r="6243" spans="1:7" x14ac:dyDescent="0.25">
      <c r="A6243" s="29" t="s">
        <v>13949</v>
      </c>
      <c r="B6243" s="29" t="s">
        <v>13950</v>
      </c>
      <c r="C6243" s="82">
        <v>44209</v>
      </c>
      <c r="D6243" s="29" t="s">
        <v>18906</v>
      </c>
      <c r="E6243" s="31">
        <v>2570</v>
      </c>
      <c r="F6243" s="29" t="s">
        <v>18887</v>
      </c>
      <c r="G6243" t="s">
        <v>25</v>
      </c>
    </row>
    <row r="6244" spans="1:7" x14ac:dyDescent="0.25">
      <c r="A6244" s="29" t="s">
        <v>13960</v>
      </c>
      <c r="B6244" s="29" t="s">
        <v>13961</v>
      </c>
      <c r="C6244" s="82">
        <v>44215</v>
      </c>
      <c r="D6244" s="29" t="s">
        <v>19034</v>
      </c>
      <c r="E6244" s="31">
        <v>2970</v>
      </c>
      <c r="F6244" s="29" t="s">
        <v>18887</v>
      </c>
      <c r="G6244" t="s">
        <v>76</v>
      </c>
    </row>
    <row r="6245" spans="1:7" x14ac:dyDescent="0.25">
      <c r="A6245" s="29" t="s">
        <v>16419</v>
      </c>
      <c r="B6245" s="29" t="s">
        <v>16420</v>
      </c>
      <c r="C6245" s="82">
        <v>44217</v>
      </c>
      <c r="D6245" s="29" t="s">
        <v>18887</v>
      </c>
      <c r="F6245" s="29" t="s">
        <v>18887</v>
      </c>
      <c r="G6245" t="s">
        <v>76</v>
      </c>
    </row>
    <row r="6246" spans="1:7" x14ac:dyDescent="0.25">
      <c r="A6246" s="29" t="s">
        <v>8890</v>
      </c>
      <c r="B6246" s="29" t="s">
        <v>8891</v>
      </c>
      <c r="C6246" s="82">
        <v>44211</v>
      </c>
      <c r="D6246" s="29" t="s">
        <v>19129</v>
      </c>
      <c r="E6246" s="31">
        <v>2260</v>
      </c>
      <c r="F6246" s="29" t="s">
        <v>18887</v>
      </c>
      <c r="G6246" t="s">
        <v>522</v>
      </c>
    </row>
    <row r="6247" spans="1:7" x14ac:dyDescent="0.25">
      <c r="A6247" s="29" t="s">
        <v>14238</v>
      </c>
      <c r="B6247" s="29" t="s">
        <v>14239</v>
      </c>
      <c r="C6247" s="82">
        <v>44228</v>
      </c>
      <c r="D6247" s="29" t="s">
        <v>18997</v>
      </c>
      <c r="E6247" s="31">
        <v>2140</v>
      </c>
      <c r="F6247" s="29" t="s">
        <v>18887</v>
      </c>
      <c r="G6247" t="s">
        <v>41</v>
      </c>
    </row>
    <row r="6248" spans="1:7" x14ac:dyDescent="0.25">
      <c r="A6248" s="29" t="s">
        <v>8267</v>
      </c>
      <c r="B6248" s="29" t="s">
        <v>8268</v>
      </c>
      <c r="C6248" s="82">
        <v>44195</v>
      </c>
      <c r="D6248" s="29" t="s">
        <v>19009</v>
      </c>
      <c r="F6248" s="29" t="s">
        <v>18887</v>
      </c>
      <c r="G6248" t="s">
        <v>70</v>
      </c>
    </row>
    <row r="6249" spans="1:7" x14ac:dyDescent="0.25">
      <c r="A6249" s="29" t="s">
        <v>13924</v>
      </c>
      <c r="B6249" s="29" t="s">
        <v>13925</v>
      </c>
      <c r="C6249" s="82">
        <v>44215</v>
      </c>
      <c r="D6249" s="29" t="s">
        <v>18995</v>
      </c>
      <c r="E6249" s="31">
        <v>2100</v>
      </c>
      <c r="F6249" s="29" t="s">
        <v>18887</v>
      </c>
      <c r="G6249" t="s">
        <v>2013</v>
      </c>
    </row>
    <row r="6250" spans="1:7" x14ac:dyDescent="0.25">
      <c r="A6250" s="29" t="s">
        <v>16440</v>
      </c>
      <c r="B6250" s="29" t="s">
        <v>16441</v>
      </c>
      <c r="C6250" s="82">
        <v>44215</v>
      </c>
      <c r="D6250" s="29" t="s">
        <v>19020</v>
      </c>
      <c r="F6250" s="29" t="s">
        <v>18887</v>
      </c>
      <c r="G6250" t="s">
        <v>76</v>
      </c>
    </row>
    <row r="6251" spans="1:7" x14ac:dyDescent="0.25">
      <c r="A6251" s="29" t="s">
        <v>13927</v>
      </c>
      <c r="B6251" s="29" t="s">
        <v>13928</v>
      </c>
      <c r="C6251" s="82">
        <v>44215</v>
      </c>
      <c r="D6251" s="29" t="s">
        <v>18904</v>
      </c>
      <c r="E6251" s="31">
        <v>2018</v>
      </c>
      <c r="F6251" s="29" t="s">
        <v>18887</v>
      </c>
      <c r="G6251" t="s">
        <v>76</v>
      </c>
    </row>
    <row r="6252" spans="1:7" x14ac:dyDescent="0.25">
      <c r="A6252" s="29" t="s">
        <v>3282</v>
      </c>
      <c r="B6252" s="29" t="s">
        <v>3283</v>
      </c>
      <c r="C6252" s="82">
        <v>44225</v>
      </c>
      <c r="D6252" s="29" t="s">
        <v>19012</v>
      </c>
      <c r="E6252" s="31">
        <v>2500</v>
      </c>
      <c r="F6252" s="29" t="s">
        <v>18887</v>
      </c>
      <c r="G6252" t="s">
        <v>587</v>
      </c>
    </row>
    <row r="6253" spans="1:7" x14ac:dyDescent="0.25">
      <c r="A6253" s="29" t="s">
        <v>3252</v>
      </c>
      <c r="B6253" s="29" t="s">
        <v>3253</v>
      </c>
      <c r="C6253" s="82">
        <v>44218</v>
      </c>
      <c r="D6253" s="29" t="s">
        <v>19024</v>
      </c>
      <c r="E6253" s="31">
        <v>2800</v>
      </c>
      <c r="F6253" s="29" t="s">
        <v>18887</v>
      </c>
      <c r="G6253" t="s">
        <v>25</v>
      </c>
    </row>
    <row r="6254" spans="1:7" x14ac:dyDescent="0.25">
      <c r="A6254" s="29" t="s">
        <v>16429</v>
      </c>
      <c r="B6254" s="29" t="s">
        <v>16430</v>
      </c>
      <c r="C6254" s="82">
        <v>44216</v>
      </c>
      <c r="D6254" s="29" t="s">
        <v>18887</v>
      </c>
      <c r="F6254" s="29" t="s">
        <v>18887</v>
      </c>
      <c r="G6254" t="s">
        <v>76</v>
      </c>
    </row>
    <row r="6255" spans="1:7" x14ac:dyDescent="0.25">
      <c r="A6255" s="29" t="s">
        <v>16432</v>
      </c>
      <c r="B6255" s="29" t="s">
        <v>16433</v>
      </c>
      <c r="C6255" s="82">
        <v>44216</v>
      </c>
      <c r="D6255" s="29" t="s">
        <v>19017</v>
      </c>
      <c r="F6255" s="29" t="s">
        <v>18887</v>
      </c>
      <c r="G6255" t="s">
        <v>522</v>
      </c>
    </row>
    <row r="6256" spans="1:7" x14ac:dyDescent="0.25">
      <c r="A6256" s="29" t="s">
        <v>16435</v>
      </c>
      <c r="B6256" s="29" t="s">
        <v>16436</v>
      </c>
      <c r="C6256" s="82">
        <v>44216</v>
      </c>
      <c r="D6256" s="29" t="s">
        <v>18887</v>
      </c>
      <c r="F6256" s="29" t="s">
        <v>18887</v>
      </c>
      <c r="G6256" t="s">
        <v>76</v>
      </c>
    </row>
    <row r="6257" spans="1:7" x14ac:dyDescent="0.25">
      <c r="A6257" s="29" t="s">
        <v>16437</v>
      </c>
      <c r="B6257" s="29" t="s">
        <v>16438</v>
      </c>
      <c r="C6257" s="82">
        <v>44215</v>
      </c>
      <c r="D6257" s="29" t="s">
        <v>18887</v>
      </c>
      <c r="F6257" s="29" t="s">
        <v>18887</v>
      </c>
      <c r="G6257" t="s">
        <v>522</v>
      </c>
    </row>
    <row r="6258" spans="1:7" x14ac:dyDescent="0.25">
      <c r="A6258" s="29" t="s">
        <v>16422</v>
      </c>
      <c r="B6258" s="29" t="s">
        <v>16423</v>
      </c>
      <c r="C6258" s="82">
        <v>44216</v>
      </c>
      <c r="D6258" s="29" t="s">
        <v>18887</v>
      </c>
      <c r="F6258" s="29" t="s">
        <v>18887</v>
      </c>
      <c r="G6258" t="s">
        <v>76</v>
      </c>
    </row>
    <row r="6259" spans="1:7" x14ac:dyDescent="0.25">
      <c r="A6259" s="29" t="s">
        <v>2464</v>
      </c>
      <c r="B6259" s="29" t="s">
        <v>2465</v>
      </c>
      <c r="C6259" s="82">
        <v>44217</v>
      </c>
      <c r="D6259" s="29" t="s">
        <v>18887</v>
      </c>
      <c r="F6259" s="29" t="s">
        <v>18887</v>
      </c>
      <c r="G6259" t="s">
        <v>76</v>
      </c>
    </row>
    <row r="6260" spans="1:7" x14ac:dyDescent="0.25">
      <c r="A6260" s="29" t="s">
        <v>16917</v>
      </c>
      <c r="B6260" s="29" t="s">
        <v>16918</v>
      </c>
      <c r="C6260" s="82">
        <v>44228</v>
      </c>
      <c r="D6260" s="29" t="s">
        <v>18887</v>
      </c>
      <c r="E6260" s="31">
        <v>2000</v>
      </c>
      <c r="F6260" s="29" t="s">
        <v>18887</v>
      </c>
      <c r="G6260" t="s">
        <v>392</v>
      </c>
    </row>
    <row r="6261" spans="1:7" x14ac:dyDescent="0.25">
      <c r="A6261" s="29" t="s">
        <v>3288</v>
      </c>
      <c r="B6261" s="29" t="s">
        <v>3289</v>
      </c>
      <c r="C6261" s="82">
        <v>44217</v>
      </c>
      <c r="D6261" s="29" t="s">
        <v>19016</v>
      </c>
      <c r="F6261" s="29" t="s">
        <v>18887</v>
      </c>
      <c r="G6261" t="s">
        <v>25</v>
      </c>
    </row>
    <row r="6262" spans="1:7" x14ac:dyDescent="0.25">
      <c r="A6262" s="29" t="s">
        <v>2309</v>
      </c>
      <c r="B6262" s="29" t="s">
        <v>2310</v>
      </c>
      <c r="C6262" s="82">
        <v>44207</v>
      </c>
      <c r="D6262" s="29" t="s">
        <v>18905</v>
      </c>
      <c r="F6262" s="29" t="s">
        <v>18887</v>
      </c>
      <c r="G6262" t="s">
        <v>76</v>
      </c>
    </row>
    <row r="6263" spans="1:7" x14ac:dyDescent="0.25">
      <c r="A6263" s="29" t="s">
        <v>3337</v>
      </c>
      <c r="B6263" s="29" t="s">
        <v>3338</v>
      </c>
      <c r="C6263" s="82">
        <v>44228</v>
      </c>
      <c r="D6263" s="29" t="s">
        <v>19024</v>
      </c>
      <c r="E6263" s="31">
        <v>2800</v>
      </c>
      <c r="F6263" s="29" t="s">
        <v>18887</v>
      </c>
      <c r="G6263" t="s">
        <v>638</v>
      </c>
    </row>
    <row r="6264" spans="1:7" x14ac:dyDescent="0.25">
      <c r="A6264" s="29" t="s">
        <v>14291</v>
      </c>
      <c r="B6264" s="29" t="s">
        <v>14292</v>
      </c>
      <c r="C6264" s="82">
        <v>44230</v>
      </c>
      <c r="D6264" s="29" t="s">
        <v>18966</v>
      </c>
      <c r="E6264" s="31">
        <v>1000</v>
      </c>
      <c r="F6264" s="29" t="s">
        <v>18884</v>
      </c>
      <c r="G6264" t="s">
        <v>25</v>
      </c>
    </row>
    <row r="6265" spans="1:7" x14ac:dyDescent="0.25">
      <c r="A6265" s="29" t="s">
        <v>11692</v>
      </c>
      <c r="B6265" s="29" t="s">
        <v>11693</v>
      </c>
      <c r="C6265" s="82">
        <v>44230</v>
      </c>
      <c r="D6265" s="29" t="s">
        <v>18897</v>
      </c>
      <c r="E6265" s="31">
        <v>1700</v>
      </c>
      <c r="F6265" s="29" t="s">
        <v>18886</v>
      </c>
      <c r="G6265" t="s">
        <v>1001</v>
      </c>
    </row>
    <row r="6266" spans="1:7" x14ac:dyDescent="0.25">
      <c r="A6266" s="29" t="s">
        <v>1173</v>
      </c>
      <c r="B6266" s="29" t="s">
        <v>1174</v>
      </c>
      <c r="C6266" s="82">
        <v>44246</v>
      </c>
      <c r="D6266" s="29" t="s">
        <v>18981</v>
      </c>
      <c r="E6266" s="31">
        <v>1190</v>
      </c>
      <c r="F6266" s="29" t="s">
        <v>18884</v>
      </c>
      <c r="G6266" t="s">
        <v>512</v>
      </c>
    </row>
    <row r="6267" spans="1:7" x14ac:dyDescent="0.25">
      <c r="A6267" s="29" t="s">
        <v>1381</v>
      </c>
      <c r="B6267" s="29" t="s">
        <v>1382</v>
      </c>
      <c r="C6267" s="82">
        <v>44250</v>
      </c>
      <c r="D6267" s="29" t="s">
        <v>18972</v>
      </c>
      <c r="E6267" s="31">
        <v>1070</v>
      </c>
      <c r="F6267" s="29" t="s">
        <v>18884</v>
      </c>
      <c r="G6267" t="s">
        <v>76</v>
      </c>
    </row>
    <row r="6268" spans="1:7" x14ac:dyDescent="0.25">
      <c r="A6268" s="29" t="s">
        <v>11436</v>
      </c>
      <c r="B6268" s="29" t="s">
        <v>11437</v>
      </c>
      <c r="C6268" s="82">
        <v>44218</v>
      </c>
      <c r="D6268" s="29" t="s">
        <v>19016</v>
      </c>
      <c r="E6268" s="31">
        <v>2600</v>
      </c>
      <c r="F6268" s="29" t="s">
        <v>18887</v>
      </c>
      <c r="G6268" t="s">
        <v>221</v>
      </c>
    </row>
    <row r="6269" spans="1:7" x14ac:dyDescent="0.25">
      <c r="A6269" s="29" t="s">
        <v>8259</v>
      </c>
      <c r="B6269" s="29" t="s">
        <v>8260</v>
      </c>
      <c r="C6269" s="82">
        <v>44206</v>
      </c>
      <c r="D6269" s="29" t="s">
        <v>19409</v>
      </c>
      <c r="F6269" s="29" t="s">
        <v>18894</v>
      </c>
      <c r="G6269" t="s">
        <v>76</v>
      </c>
    </row>
    <row r="6270" spans="1:7" x14ac:dyDescent="0.25">
      <c r="A6270" s="29" t="s">
        <v>14167</v>
      </c>
      <c r="B6270" s="29" t="s">
        <v>14168</v>
      </c>
      <c r="C6270" s="82">
        <v>44215</v>
      </c>
      <c r="D6270" s="29" t="s">
        <v>19001</v>
      </c>
      <c r="E6270" s="31">
        <v>2240</v>
      </c>
      <c r="F6270" s="29" t="s">
        <v>18887</v>
      </c>
      <c r="G6270" t="s">
        <v>587</v>
      </c>
    </row>
    <row r="6271" spans="1:7" x14ac:dyDescent="0.25">
      <c r="A6271" s="29" t="s">
        <v>3343</v>
      </c>
      <c r="B6271" s="29" t="s">
        <v>3344</v>
      </c>
      <c r="C6271" s="82">
        <v>44227</v>
      </c>
      <c r="D6271" s="29" t="s">
        <v>19000</v>
      </c>
      <c r="F6271" s="29" t="s">
        <v>18887</v>
      </c>
      <c r="G6271" t="s">
        <v>25</v>
      </c>
    </row>
    <row r="6272" spans="1:7" x14ac:dyDescent="0.25">
      <c r="A6272" s="29" t="s">
        <v>5135</v>
      </c>
      <c r="B6272" s="29" t="s">
        <v>5136</v>
      </c>
      <c r="C6272" s="82">
        <v>44217</v>
      </c>
      <c r="D6272" s="29" t="s">
        <v>18887</v>
      </c>
      <c r="F6272" s="29" t="s">
        <v>18887</v>
      </c>
      <c r="G6272" t="s">
        <v>76</v>
      </c>
    </row>
    <row r="6273" spans="1:7" x14ac:dyDescent="0.25">
      <c r="A6273" s="29" t="s">
        <v>13929</v>
      </c>
      <c r="B6273" s="29" t="s">
        <v>13930</v>
      </c>
      <c r="C6273" s="82">
        <v>44206</v>
      </c>
      <c r="D6273" s="29" t="s">
        <v>19012</v>
      </c>
      <c r="E6273" s="31">
        <v>2500</v>
      </c>
      <c r="F6273" s="29" t="s">
        <v>18887</v>
      </c>
      <c r="G6273" t="s">
        <v>3691</v>
      </c>
    </row>
    <row r="6274" spans="1:7" x14ac:dyDescent="0.25">
      <c r="A6274" s="29" t="s">
        <v>16519</v>
      </c>
      <c r="B6274" s="29" t="s">
        <v>16520</v>
      </c>
      <c r="C6274" s="82">
        <v>44218</v>
      </c>
      <c r="D6274" s="29" t="s">
        <v>18995</v>
      </c>
      <c r="E6274" s="31">
        <v>2100</v>
      </c>
      <c r="F6274" s="29" t="s">
        <v>18887</v>
      </c>
      <c r="G6274" t="s">
        <v>563</v>
      </c>
    </row>
    <row r="6275" spans="1:7" x14ac:dyDescent="0.25">
      <c r="A6275" s="29" t="s">
        <v>8894</v>
      </c>
      <c r="B6275" s="29" t="s">
        <v>8895</v>
      </c>
      <c r="C6275" s="82">
        <v>44225</v>
      </c>
      <c r="D6275" s="29" t="s">
        <v>18991</v>
      </c>
      <c r="E6275" s="31">
        <v>1853</v>
      </c>
      <c r="F6275" s="29" t="s">
        <v>18886</v>
      </c>
      <c r="G6275" t="s">
        <v>76</v>
      </c>
    </row>
    <row r="6276" spans="1:7" x14ac:dyDescent="0.25">
      <c r="A6276" s="29" t="s">
        <v>13919</v>
      </c>
      <c r="B6276" s="29" t="s">
        <v>13920</v>
      </c>
      <c r="C6276" s="82">
        <v>44225</v>
      </c>
      <c r="D6276" s="29" t="s">
        <v>18897</v>
      </c>
      <c r="E6276" s="31">
        <v>1700</v>
      </c>
      <c r="F6276" s="29" t="s">
        <v>18886</v>
      </c>
      <c r="G6276" t="s">
        <v>25</v>
      </c>
    </row>
    <row r="6277" spans="1:7" x14ac:dyDescent="0.25">
      <c r="A6277" s="29" t="s">
        <v>13922</v>
      </c>
      <c r="B6277" s="29" t="s">
        <v>13923</v>
      </c>
      <c r="C6277" s="82">
        <v>44225</v>
      </c>
      <c r="D6277" s="29" t="s">
        <v>18973</v>
      </c>
      <c r="E6277" s="31">
        <v>1080</v>
      </c>
      <c r="F6277" s="29" t="s">
        <v>18884</v>
      </c>
      <c r="G6277" t="s">
        <v>563</v>
      </c>
    </row>
    <row r="6278" spans="1:7" x14ac:dyDescent="0.25">
      <c r="A6278" s="29" t="s">
        <v>3339</v>
      </c>
      <c r="B6278" s="29" t="s">
        <v>3340</v>
      </c>
      <c r="C6278" s="82">
        <v>44228</v>
      </c>
      <c r="D6278" s="29" t="s">
        <v>18904</v>
      </c>
      <c r="E6278" s="31">
        <v>2020</v>
      </c>
      <c r="F6278" s="29" t="s">
        <v>18887</v>
      </c>
      <c r="G6278" t="s">
        <v>41</v>
      </c>
    </row>
    <row r="6279" spans="1:7" x14ac:dyDescent="0.25">
      <c r="A6279" s="29" t="s">
        <v>13222</v>
      </c>
      <c r="B6279" s="29" t="s">
        <v>13223</v>
      </c>
      <c r="C6279" s="82">
        <v>44252</v>
      </c>
      <c r="D6279" s="29" t="s">
        <v>19019</v>
      </c>
      <c r="E6279" s="31">
        <v>2630</v>
      </c>
      <c r="F6279" s="29" t="s">
        <v>18887</v>
      </c>
      <c r="G6279" t="s">
        <v>490</v>
      </c>
    </row>
    <row r="6280" spans="1:7" x14ac:dyDescent="0.25">
      <c r="A6280" s="29" t="s">
        <v>14253</v>
      </c>
      <c r="B6280" s="29" t="s">
        <v>14254</v>
      </c>
      <c r="C6280" s="82">
        <v>44229</v>
      </c>
      <c r="D6280" s="29" t="s">
        <v>18904</v>
      </c>
      <c r="E6280" s="31">
        <v>2020</v>
      </c>
      <c r="F6280" s="29" t="s">
        <v>18887</v>
      </c>
      <c r="G6280" t="s">
        <v>528</v>
      </c>
    </row>
    <row r="6281" spans="1:7" x14ac:dyDescent="0.25">
      <c r="A6281" s="29" t="s">
        <v>14247</v>
      </c>
      <c r="B6281" s="29" t="s">
        <v>14248</v>
      </c>
      <c r="C6281" s="82">
        <v>44231</v>
      </c>
      <c r="D6281" s="29" t="s">
        <v>18904</v>
      </c>
      <c r="E6281" s="31">
        <v>2000</v>
      </c>
      <c r="F6281" s="29" t="s">
        <v>18887</v>
      </c>
      <c r="G6281" t="s">
        <v>392</v>
      </c>
    </row>
    <row r="6282" spans="1:7" x14ac:dyDescent="0.25">
      <c r="A6282" s="29" t="s">
        <v>8957</v>
      </c>
      <c r="B6282" s="29" t="s">
        <v>8958</v>
      </c>
      <c r="C6282" s="82">
        <v>44221</v>
      </c>
      <c r="D6282" s="29" t="s">
        <v>19162</v>
      </c>
      <c r="E6282" s="31">
        <v>2560</v>
      </c>
      <c r="F6282" s="29" t="s">
        <v>18887</v>
      </c>
      <c r="G6282" t="s">
        <v>587</v>
      </c>
    </row>
    <row r="6283" spans="1:7" x14ac:dyDescent="0.25">
      <c r="A6283" s="29" t="s">
        <v>8973</v>
      </c>
      <c r="B6283" s="29" t="s">
        <v>8974</v>
      </c>
      <c r="C6283" s="82">
        <v>44221</v>
      </c>
      <c r="D6283" s="29" t="s">
        <v>19162</v>
      </c>
      <c r="E6283" s="31">
        <v>2560</v>
      </c>
      <c r="F6283" s="29" t="s">
        <v>18887</v>
      </c>
      <c r="G6283" t="s">
        <v>587</v>
      </c>
    </row>
    <row r="6284" spans="1:7" x14ac:dyDescent="0.25">
      <c r="A6284" s="29" t="s">
        <v>8963</v>
      </c>
      <c r="B6284" s="29" t="s">
        <v>8964</v>
      </c>
      <c r="C6284" s="82">
        <v>44221</v>
      </c>
      <c r="D6284" s="29" t="s">
        <v>19162</v>
      </c>
      <c r="E6284" s="31">
        <v>2560</v>
      </c>
      <c r="F6284" s="29" t="s">
        <v>18887</v>
      </c>
      <c r="G6284" t="s">
        <v>587</v>
      </c>
    </row>
    <row r="6285" spans="1:7" x14ac:dyDescent="0.25">
      <c r="A6285" s="29" t="s">
        <v>8960</v>
      </c>
      <c r="B6285" s="29" t="s">
        <v>8961</v>
      </c>
      <c r="C6285" s="82">
        <v>44221</v>
      </c>
      <c r="D6285" s="29" t="s">
        <v>19162</v>
      </c>
      <c r="E6285" s="31">
        <v>2560</v>
      </c>
      <c r="F6285" s="29" t="s">
        <v>18887</v>
      </c>
      <c r="G6285" t="s">
        <v>587</v>
      </c>
    </row>
    <row r="6286" spans="1:7" x14ac:dyDescent="0.25">
      <c r="A6286" s="29" t="s">
        <v>8966</v>
      </c>
      <c r="B6286" s="29" t="s">
        <v>8967</v>
      </c>
      <c r="C6286" s="82">
        <v>44221</v>
      </c>
      <c r="D6286" s="29" t="s">
        <v>19162</v>
      </c>
      <c r="E6286" s="31">
        <v>2650</v>
      </c>
      <c r="F6286" s="29" t="s">
        <v>18887</v>
      </c>
      <c r="G6286" t="s">
        <v>587</v>
      </c>
    </row>
    <row r="6287" spans="1:7" x14ac:dyDescent="0.25">
      <c r="A6287" s="29" t="s">
        <v>8970</v>
      </c>
      <c r="B6287" s="29" t="s">
        <v>8971</v>
      </c>
      <c r="C6287" s="82">
        <v>44221</v>
      </c>
      <c r="D6287" s="29" t="s">
        <v>19162</v>
      </c>
      <c r="E6287" s="31">
        <v>2650</v>
      </c>
      <c r="F6287" s="29" t="s">
        <v>18887</v>
      </c>
      <c r="G6287" t="s">
        <v>587</v>
      </c>
    </row>
    <row r="6288" spans="1:7" x14ac:dyDescent="0.25">
      <c r="A6288" s="29" t="s">
        <v>16424</v>
      </c>
      <c r="B6288" s="29" t="s">
        <v>16425</v>
      </c>
      <c r="C6288" s="82">
        <v>44216</v>
      </c>
      <c r="D6288" s="29" t="s">
        <v>18887</v>
      </c>
      <c r="F6288" s="29" t="s">
        <v>18887</v>
      </c>
      <c r="G6288" t="s">
        <v>76</v>
      </c>
    </row>
    <row r="6289" spans="1:7" x14ac:dyDescent="0.25">
      <c r="A6289" s="29" t="s">
        <v>13735</v>
      </c>
      <c r="B6289" s="29" t="s">
        <v>13736</v>
      </c>
      <c r="C6289" s="82">
        <v>44193</v>
      </c>
      <c r="D6289" s="29" t="s">
        <v>18887</v>
      </c>
      <c r="F6289" s="29" t="s">
        <v>18887</v>
      </c>
      <c r="G6289" t="s">
        <v>76</v>
      </c>
    </row>
    <row r="6290" spans="1:7" x14ac:dyDescent="0.25">
      <c r="A6290" s="29" t="s">
        <v>3290</v>
      </c>
      <c r="B6290" s="29" t="s">
        <v>3291</v>
      </c>
      <c r="C6290" s="82">
        <v>44226</v>
      </c>
      <c r="D6290" s="29" t="s">
        <v>19032</v>
      </c>
      <c r="E6290" s="31">
        <v>2940</v>
      </c>
      <c r="F6290" s="29" t="s">
        <v>18887</v>
      </c>
      <c r="G6290" t="s">
        <v>522</v>
      </c>
    </row>
    <row r="6291" spans="1:7" x14ac:dyDescent="0.25">
      <c r="A6291" s="29" t="s">
        <v>16920</v>
      </c>
      <c r="B6291" s="29" t="s">
        <v>16921</v>
      </c>
      <c r="C6291" s="82">
        <v>44228</v>
      </c>
      <c r="D6291" s="29" t="s">
        <v>18905</v>
      </c>
      <c r="F6291" s="29" t="s">
        <v>18887</v>
      </c>
      <c r="G6291" t="s">
        <v>638</v>
      </c>
    </row>
    <row r="6292" spans="1:7" x14ac:dyDescent="0.25">
      <c r="A6292" s="29" t="s">
        <v>16548</v>
      </c>
      <c r="B6292" s="29" t="s">
        <v>16549</v>
      </c>
      <c r="C6292" s="82">
        <v>44209</v>
      </c>
      <c r="D6292" s="29" t="s">
        <v>18906</v>
      </c>
      <c r="E6292" s="31">
        <v>2570</v>
      </c>
      <c r="F6292" s="29" t="s">
        <v>18887</v>
      </c>
      <c r="G6292" t="s">
        <v>25</v>
      </c>
    </row>
    <row r="6293" spans="1:7" x14ac:dyDescent="0.25">
      <c r="A6293" s="29" t="s">
        <v>16414</v>
      </c>
      <c r="B6293" s="29" t="s">
        <v>16415</v>
      </c>
      <c r="C6293" s="82">
        <v>44217</v>
      </c>
      <c r="D6293" s="29" t="s">
        <v>18887</v>
      </c>
      <c r="F6293" s="29" t="s">
        <v>18887</v>
      </c>
      <c r="G6293" t="s">
        <v>76</v>
      </c>
    </row>
    <row r="6294" spans="1:7" x14ac:dyDescent="0.25">
      <c r="A6294" s="29" t="s">
        <v>3333</v>
      </c>
      <c r="B6294" s="29" t="s">
        <v>3334</v>
      </c>
      <c r="C6294" s="82">
        <v>44228</v>
      </c>
      <c r="D6294" s="29" t="s">
        <v>18981</v>
      </c>
      <c r="E6294" s="31">
        <v>1190</v>
      </c>
      <c r="F6294" s="29" t="s">
        <v>18884</v>
      </c>
      <c r="G6294" t="s">
        <v>522</v>
      </c>
    </row>
    <row r="6295" spans="1:7" x14ac:dyDescent="0.25">
      <c r="A6295" s="29" t="s">
        <v>11688</v>
      </c>
      <c r="B6295" s="29" t="s">
        <v>11689</v>
      </c>
      <c r="C6295" s="82">
        <v>44234</v>
      </c>
      <c r="D6295" s="29" t="s">
        <v>18982</v>
      </c>
      <c r="E6295" s="31">
        <v>1210</v>
      </c>
      <c r="F6295" s="29" t="s">
        <v>18884</v>
      </c>
      <c r="G6295" t="s">
        <v>70</v>
      </c>
    </row>
    <row r="6296" spans="1:7" x14ac:dyDescent="0.25">
      <c r="A6296" s="29" t="s">
        <v>1164</v>
      </c>
      <c r="B6296" s="29" t="s">
        <v>1165</v>
      </c>
      <c r="C6296" s="82">
        <v>44246</v>
      </c>
      <c r="D6296" s="29" t="s">
        <v>18966</v>
      </c>
      <c r="E6296" s="31">
        <v>1030</v>
      </c>
      <c r="F6296" s="29" t="s">
        <v>18884</v>
      </c>
      <c r="G6296" t="s">
        <v>76</v>
      </c>
    </row>
    <row r="6297" spans="1:7" x14ac:dyDescent="0.25">
      <c r="A6297" s="29" t="s">
        <v>9682</v>
      </c>
      <c r="B6297" s="29" t="s">
        <v>9683</v>
      </c>
      <c r="C6297" s="82">
        <v>44246</v>
      </c>
      <c r="D6297" s="29" t="s">
        <v>18978</v>
      </c>
      <c r="E6297" s="31">
        <v>1120</v>
      </c>
      <c r="F6297" s="29" t="s">
        <v>18884</v>
      </c>
      <c r="G6297" t="s">
        <v>490</v>
      </c>
    </row>
    <row r="6298" spans="1:7" x14ac:dyDescent="0.25">
      <c r="A6298" s="29" t="s">
        <v>13333</v>
      </c>
      <c r="B6298" s="29" t="s">
        <v>13334</v>
      </c>
      <c r="C6298" s="82">
        <v>44250</v>
      </c>
      <c r="D6298" s="29" t="s">
        <v>18968</v>
      </c>
      <c r="E6298" s="31">
        <v>1030</v>
      </c>
      <c r="F6298" s="29" t="s">
        <v>18884</v>
      </c>
      <c r="G6298" t="s">
        <v>490</v>
      </c>
    </row>
    <row r="6299" spans="1:7" x14ac:dyDescent="0.25">
      <c r="A6299" s="29" t="s">
        <v>7796</v>
      </c>
      <c r="B6299" s="29" t="s">
        <v>7797</v>
      </c>
      <c r="C6299" s="82">
        <v>44250</v>
      </c>
      <c r="D6299" s="29" t="s">
        <v>18977</v>
      </c>
      <c r="E6299" s="31">
        <v>1090</v>
      </c>
      <c r="F6299" s="29" t="s">
        <v>18884</v>
      </c>
      <c r="G6299" s="28" t="s">
        <v>905</v>
      </c>
    </row>
    <row r="6300" spans="1:7" x14ac:dyDescent="0.25">
      <c r="A6300" s="29" t="s">
        <v>7799</v>
      </c>
      <c r="B6300" s="29" t="s">
        <v>7800</v>
      </c>
      <c r="C6300" s="82">
        <v>44250</v>
      </c>
      <c r="D6300" s="29" t="s">
        <v>18902</v>
      </c>
      <c r="E6300" s="31">
        <v>1785</v>
      </c>
      <c r="F6300" s="29" t="s">
        <v>18886</v>
      </c>
      <c r="G6300" t="s">
        <v>512</v>
      </c>
    </row>
    <row r="6301" spans="1:7" x14ac:dyDescent="0.25">
      <c r="A6301" s="29" t="s">
        <v>2136</v>
      </c>
      <c r="B6301" s="29" t="s">
        <v>2137</v>
      </c>
      <c r="C6301" s="82">
        <v>44256</v>
      </c>
      <c r="D6301" s="29" t="s">
        <v>18968</v>
      </c>
      <c r="E6301" s="31">
        <v>1030</v>
      </c>
      <c r="F6301" s="29" t="s">
        <v>18884</v>
      </c>
      <c r="G6301" t="s">
        <v>76</v>
      </c>
    </row>
    <row r="6302" spans="1:7" x14ac:dyDescent="0.25">
      <c r="A6302" s="29" t="s">
        <v>2139</v>
      </c>
      <c r="B6302" s="29" t="s">
        <v>2140</v>
      </c>
      <c r="C6302" s="82">
        <v>44256</v>
      </c>
      <c r="D6302" s="29" t="s">
        <v>18968</v>
      </c>
      <c r="E6302" s="31">
        <v>1030</v>
      </c>
      <c r="F6302" s="29" t="s">
        <v>18884</v>
      </c>
      <c r="G6302" t="s">
        <v>76</v>
      </c>
    </row>
    <row r="6303" spans="1:7" x14ac:dyDescent="0.25">
      <c r="A6303" s="29" t="s">
        <v>2142</v>
      </c>
      <c r="B6303" s="29" t="s">
        <v>2143</v>
      </c>
      <c r="C6303" s="82">
        <v>44258</v>
      </c>
      <c r="D6303" s="29" t="s">
        <v>18977</v>
      </c>
      <c r="E6303" s="31">
        <v>1090</v>
      </c>
      <c r="F6303" s="29" t="s">
        <v>18884</v>
      </c>
      <c r="G6303" t="s">
        <v>76</v>
      </c>
    </row>
    <row r="6304" spans="1:7" x14ac:dyDescent="0.25">
      <c r="A6304" s="29" t="s">
        <v>2150</v>
      </c>
      <c r="B6304" s="29" t="s">
        <v>2151</v>
      </c>
      <c r="C6304" s="82">
        <v>44263</v>
      </c>
      <c r="D6304" s="29" t="s">
        <v>18979</v>
      </c>
      <c r="E6304" s="31">
        <v>1140</v>
      </c>
      <c r="F6304" s="29" t="s">
        <v>18884</v>
      </c>
      <c r="G6304" t="s">
        <v>76</v>
      </c>
    </row>
    <row r="6305" spans="1:7" x14ac:dyDescent="0.25">
      <c r="A6305" s="29" t="s">
        <v>3320</v>
      </c>
      <c r="B6305" s="29" t="s">
        <v>3321</v>
      </c>
      <c r="C6305" s="82">
        <v>44228</v>
      </c>
      <c r="D6305" s="29" t="s">
        <v>19016</v>
      </c>
      <c r="F6305" s="29" t="s">
        <v>18887</v>
      </c>
      <c r="G6305" t="s">
        <v>41</v>
      </c>
    </row>
    <row r="6306" spans="1:7" x14ac:dyDescent="0.25">
      <c r="A6306" s="29" t="s">
        <v>16927</v>
      </c>
      <c r="B6306" s="29" t="s">
        <v>16928</v>
      </c>
      <c r="C6306" s="82">
        <v>44228</v>
      </c>
      <c r="D6306" s="29" t="s">
        <v>19029</v>
      </c>
      <c r="E6306" s="31">
        <v>2860</v>
      </c>
      <c r="F6306" s="29" t="s">
        <v>18887</v>
      </c>
      <c r="G6306" t="s">
        <v>76</v>
      </c>
    </row>
    <row r="6307" spans="1:7" x14ac:dyDescent="0.25">
      <c r="A6307" s="29" t="s">
        <v>3330</v>
      </c>
      <c r="B6307" s="29" t="s">
        <v>3331</v>
      </c>
      <c r="C6307" s="82">
        <v>44228</v>
      </c>
      <c r="D6307" s="29" t="s">
        <v>19030</v>
      </c>
      <c r="E6307" s="31">
        <v>2900</v>
      </c>
      <c r="F6307" s="29" t="s">
        <v>18887</v>
      </c>
      <c r="G6307" t="s">
        <v>76</v>
      </c>
    </row>
    <row r="6308" spans="1:7" x14ac:dyDescent="0.25">
      <c r="A6308" s="29" t="s">
        <v>3316</v>
      </c>
      <c r="B6308" s="29" t="s">
        <v>3317</v>
      </c>
      <c r="C6308" s="82">
        <v>44230</v>
      </c>
      <c r="D6308" s="29" t="s">
        <v>18997</v>
      </c>
      <c r="E6308" s="31">
        <v>2140</v>
      </c>
      <c r="F6308" s="29" t="s">
        <v>18887</v>
      </c>
      <c r="G6308" t="s">
        <v>41</v>
      </c>
    </row>
    <row r="6309" spans="1:7" x14ac:dyDescent="0.25">
      <c r="A6309" s="29" t="s">
        <v>14200</v>
      </c>
      <c r="B6309" s="29" t="s">
        <v>14201</v>
      </c>
      <c r="C6309" s="82">
        <v>44229</v>
      </c>
      <c r="D6309" s="29" t="s">
        <v>18887</v>
      </c>
      <c r="E6309" s="31">
        <v>2018</v>
      </c>
      <c r="F6309" s="29" t="s">
        <v>18887</v>
      </c>
      <c r="G6309" t="s">
        <v>76</v>
      </c>
    </row>
    <row r="6310" spans="1:7" x14ac:dyDescent="0.25">
      <c r="A6310" s="29" t="s">
        <v>16829</v>
      </c>
      <c r="B6310" s="29" t="s">
        <v>16830</v>
      </c>
      <c r="C6310" s="82">
        <v>44228</v>
      </c>
      <c r="D6310" s="29" t="s">
        <v>18887</v>
      </c>
      <c r="E6310" s="31">
        <v>2018</v>
      </c>
      <c r="F6310" s="29" t="s">
        <v>18887</v>
      </c>
      <c r="G6310" t="s">
        <v>76</v>
      </c>
    </row>
    <row r="6311" spans="1:7" x14ac:dyDescent="0.25">
      <c r="A6311" s="29" t="s">
        <v>3312</v>
      </c>
      <c r="B6311" s="29" t="s">
        <v>3313</v>
      </c>
      <c r="C6311" s="82">
        <v>44228</v>
      </c>
      <c r="D6311" s="29" t="s">
        <v>18995</v>
      </c>
      <c r="E6311" s="31">
        <v>2100</v>
      </c>
      <c r="F6311" s="29" t="s">
        <v>18887</v>
      </c>
      <c r="G6311" t="s">
        <v>522</v>
      </c>
    </row>
    <row r="6312" spans="1:7" x14ac:dyDescent="0.25">
      <c r="A6312" s="29" t="s">
        <v>16831</v>
      </c>
      <c r="B6312" s="29" t="s">
        <v>16832</v>
      </c>
      <c r="C6312" s="82">
        <v>44229</v>
      </c>
      <c r="D6312" s="29" t="s">
        <v>19113</v>
      </c>
      <c r="E6312" s="31">
        <v>1980</v>
      </c>
      <c r="F6312" s="29" t="s">
        <v>18886</v>
      </c>
      <c r="G6312" t="s">
        <v>25</v>
      </c>
    </row>
    <row r="6313" spans="1:7" x14ac:dyDescent="0.25">
      <c r="A6313" s="29" t="s">
        <v>3327</v>
      </c>
      <c r="B6313" s="29" t="s">
        <v>3328</v>
      </c>
      <c r="C6313" s="82">
        <v>44223</v>
      </c>
      <c r="D6313" s="29" t="s">
        <v>19024</v>
      </c>
      <c r="E6313" s="31">
        <v>2800</v>
      </c>
      <c r="F6313" s="29" t="s">
        <v>18887</v>
      </c>
      <c r="G6313" t="s">
        <v>76</v>
      </c>
    </row>
    <row r="6314" spans="1:7" x14ac:dyDescent="0.25">
      <c r="A6314" s="29" t="s">
        <v>3323</v>
      </c>
      <c r="B6314" s="29" t="s">
        <v>3324</v>
      </c>
      <c r="C6314" s="82">
        <v>44229</v>
      </c>
      <c r="D6314" s="29" t="s">
        <v>18887</v>
      </c>
      <c r="E6314" s="31">
        <v>2050</v>
      </c>
      <c r="F6314" s="29" t="s">
        <v>18887</v>
      </c>
      <c r="G6314" t="s">
        <v>522</v>
      </c>
    </row>
    <row r="6315" spans="1:7" x14ac:dyDescent="0.25">
      <c r="A6315" s="29" t="s">
        <v>16506</v>
      </c>
      <c r="B6315" s="29" t="s">
        <v>16507</v>
      </c>
      <c r="C6315" s="82">
        <v>44218</v>
      </c>
      <c r="D6315" s="29" t="s">
        <v>18998</v>
      </c>
      <c r="E6315" s="31">
        <v>2160</v>
      </c>
      <c r="F6315" s="29" t="s">
        <v>18887</v>
      </c>
      <c r="G6315" t="s">
        <v>563</v>
      </c>
    </row>
    <row r="6316" spans="1:7" x14ac:dyDescent="0.25">
      <c r="A6316" s="29" t="s">
        <v>14144</v>
      </c>
      <c r="B6316" s="29" t="s">
        <v>14145</v>
      </c>
      <c r="C6316" s="82">
        <v>44216</v>
      </c>
      <c r="D6316" s="29" t="s">
        <v>19030</v>
      </c>
      <c r="F6316" s="29" t="s">
        <v>18887</v>
      </c>
      <c r="G6316" t="s">
        <v>25</v>
      </c>
    </row>
    <row r="6317" spans="1:7" x14ac:dyDescent="0.25">
      <c r="A6317" s="29" t="s">
        <v>16544</v>
      </c>
      <c r="B6317" s="29" t="s">
        <v>16545</v>
      </c>
      <c r="C6317" s="82">
        <v>44209</v>
      </c>
      <c r="D6317" s="29" t="s">
        <v>18906</v>
      </c>
      <c r="E6317" s="31">
        <v>2570</v>
      </c>
      <c r="F6317" s="29" t="s">
        <v>18887</v>
      </c>
      <c r="G6317" t="s">
        <v>16546</v>
      </c>
    </row>
    <row r="6318" spans="1:7" x14ac:dyDescent="0.25">
      <c r="A6318" s="29" t="s">
        <v>16427</v>
      </c>
      <c r="B6318" s="29" t="s">
        <v>16428</v>
      </c>
      <c r="C6318" s="82">
        <v>44216</v>
      </c>
      <c r="D6318" s="29" t="s">
        <v>18887</v>
      </c>
      <c r="F6318" s="29" t="s">
        <v>18887</v>
      </c>
      <c r="G6318" t="s">
        <v>76</v>
      </c>
    </row>
    <row r="6319" spans="1:7" x14ac:dyDescent="0.25">
      <c r="A6319" s="29" t="s">
        <v>14294</v>
      </c>
      <c r="B6319" s="29" t="s">
        <v>14295</v>
      </c>
      <c r="C6319" s="82">
        <v>44229</v>
      </c>
      <c r="D6319" s="29" t="s">
        <v>18969</v>
      </c>
      <c r="E6319" s="31">
        <v>1050</v>
      </c>
      <c r="F6319" s="29" t="s">
        <v>18884</v>
      </c>
      <c r="G6319" s="28" t="s">
        <v>905</v>
      </c>
    </row>
    <row r="6320" spans="1:7" x14ac:dyDescent="0.25">
      <c r="A6320" s="29" t="s">
        <v>13337</v>
      </c>
      <c r="B6320" s="29" t="s">
        <v>13338</v>
      </c>
      <c r="C6320" s="82">
        <v>44246</v>
      </c>
      <c r="D6320" s="29" t="s">
        <v>18971</v>
      </c>
      <c r="E6320" s="31">
        <v>1060</v>
      </c>
      <c r="F6320" s="29" t="s">
        <v>18884</v>
      </c>
      <c r="G6320" t="s">
        <v>490</v>
      </c>
    </row>
    <row r="6321" spans="1:7" x14ac:dyDescent="0.25">
      <c r="A6321" s="29" t="s">
        <v>13322</v>
      </c>
      <c r="B6321" s="29" t="s">
        <v>13323</v>
      </c>
      <c r="C6321" s="82">
        <v>44249</v>
      </c>
      <c r="D6321" s="29" t="s">
        <v>18976</v>
      </c>
      <c r="E6321" s="31">
        <v>1083</v>
      </c>
      <c r="F6321" s="29" t="s">
        <v>18884</v>
      </c>
      <c r="G6321" t="s">
        <v>490</v>
      </c>
    </row>
    <row r="6322" spans="1:7" x14ac:dyDescent="0.25">
      <c r="A6322" s="29" t="s">
        <v>1386</v>
      </c>
      <c r="B6322" s="29" t="s">
        <v>1387</v>
      </c>
      <c r="C6322" s="82">
        <v>44250</v>
      </c>
      <c r="D6322" s="29" t="s">
        <v>18982</v>
      </c>
      <c r="E6322" s="31">
        <v>1210</v>
      </c>
      <c r="F6322" s="29" t="s">
        <v>18884</v>
      </c>
      <c r="G6322" t="s">
        <v>76</v>
      </c>
    </row>
    <row r="6323" spans="1:7" x14ac:dyDescent="0.25">
      <c r="A6323" s="29" t="s">
        <v>7789</v>
      </c>
      <c r="B6323" s="29" t="s">
        <v>7790</v>
      </c>
      <c r="C6323" s="82">
        <v>44250</v>
      </c>
      <c r="D6323" s="29" t="s">
        <v>19042</v>
      </c>
      <c r="E6323" s="31">
        <v>7380</v>
      </c>
      <c r="F6323" s="29" t="s">
        <v>18891</v>
      </c>
      <c r="G6323" t="s">
        <v>76</v>
      </c>
    </row>
    <row r="6324" spans="1:7" x14ac:dyDescent="0.25">
      <c r="A6324" s="29" t="s">
        <v>7810</v>
      </c>
      <c r="B6324" s="29" t="s">
        <v>7811</v>
      </c>
      <c r="C6324" s="82">
        <v>44253</v>
      </c>
      <c r="D6324" s="29" t="s">
        <v>18980</v>
      </c>
      <c r="E6324" s="31">
        <v>1180</v>
      </c>
      <c r="F6324" s="29" t="s">
        <v>18884</v>
      </c>
      <c r="G6324" t="s">
        <v>76</v>
      </c>
    </row>
    <row r="6325" spans="1:7" x14ac:dyDescent="0.25">
      <c r="A6325" s="29" t="s">
        <v>13203</v>
      </c>
      <c r="B6325" s="29" t="s">
        <v>13204</v>
      </c>
      <c r="C6325" s="82">
        <v>44257</v>
      </c>
      <c r="D6325" s="29" t="s">
        <v>19043</v>
      </c>
      <c r="E6325" s="31">
        <v>7500</v>
      </c>
      <c r="F6325" s="29" t="s">
        <v>18891</v>
      </c>
      <c r="G6325" t="s">
        <v>76</v>
      </c>
    </row>
    <row r="6326" spans="1:7" x14ac:dyDescent="0.25">
      <c r="A6326" s="29" t="s">
        <v>13214</v>
      </c>
      <c r="B6326" s="29" t="s">
        <v>13215</v>
      </c>
      <c r="C6326" s="82">
        <v>44258</v>
      </c>
      <c r="D6326" s="29" t="s">
        <v>18972</v>
      </c>
      <c r="E6326" s="31">
        <v>1070</v>
      </c>
      <c r="F6326" s="29" t="s">
        <v>18884</v>
      </c>
      <c r="G6326" t="s">
        <v>76</v>
      </c>
    </row>
    <row r="6327" spans="1:7" x14ac:dyDescent="0.25">
      <c r="A6327" s="29" t="s">
        <v>2146</v>
      </c>
      <c r="B6327" s="29" t="s">
        <v>2147</v>
      </c>
      <c r="C6327" s="82">
        <v>44262</v>
      </c>
      <c r="D6327" s="29" t="s">
        <v>18971</v>
      </c>
      <c r="E6327" s="31">
        <v>1060</v>
      </c>
      <c r="F6327" s="29" t="s">
        <v>18884</v>
      </c>
      <c r="G6327" t="s">
        <v>76</v>
      </c>
    </row>
    <row r="6328" spans="1:7" x14ac:dyDescent="0.25">
      <c r="A6328" s="29" t="s">
        <v>14175</v>
      </c>
      <c r="B6328" s="29" t="s">
        <v>14176</v>
      </c>
      <c r="C6328" s="82">
        <v>44217</v>
      </c>
      <c r="D6328" s="29" t="s">
        <v>18998</v>
      </c>
      <c r="E6328" s="31">
        <v>2160</v>
      </c>
      <c r="F6328" s="29" t="s">
        <v>18887</v>
      </c>
      <c r="G6328" t="s">
        <v>638</v>
      </c>
    </row>
    <row r="6329" spans="1:7" x14ac:dyDescent="0.25">
      <c r="A6329" s="29" t="s">
        <v>16557</v>
      </c>
      <c r="B6329" s="29" t="s">
        <v>16558</v>
      </c>
      <c r="C6329" s="82">
        <v>44209</v>
      </c>
      <c r="D6329" s="29" t="s">
        <v>18906</v>
      </c>
      <c r="E6329" s="31">
        <v>2570</v>
      </c>
      <c r="F6329" s="29" t="s">
        <v>18887</v>
      </c>
      <c r="G6329" t="s">
        <v>25</v>
      </c>
    </row>
    <row r="6330" spans="1:7" x14ac:dyDescent="0.25">
      <c r="A6330" s="29" t="s">
        <v>13966</v>
      </c>
      <c r="B6330" s="29" t="s">
        <v>13967</v>
      </c>
      <c r="C6330" s="82">
        <v>44214</v>
      </c>
      <c r="D6330" s="29" t="s">
        <v>18997</v>
      </c>
      <c r="E6330" s="31">
        <v>2140</v>
      </c>
      <c r="F6330" s="29" t="s">
        <v>18887</v>
      </c>
      <c r="G6330" t="s">
        <v>205</v>
      </c>
    </row>
    <row r="6331" spans="1:7" x14ac:dyDescent="0.25">
      <c r="A6331" s="29" t="s">
        <v>7787</v>
      </c>
      <c r="B6331" s="29" t="s">
        <v>7788</v>
      </c>
      <c r="C6331" s="82">
        <v>44265</v>
      </c>
      <c r="D6331" s="29" t="s">
        <v>19026</v>
      </c>
      <c r="E6331" s="31">
        <v>2830</v>
      </c>
      <c r="F6331" s="29" t="s">
        <v>18887</v>
      </c>
      <c r="G6331" t="s">
        <v>76</v>
      </c>
    </row>
    <row r="6332" spans="1:7" x14ac:dyDescent="0.25">
      <c r="A6332" s="29" t="s">
        <v>14164</v>
      </c>
      <c r="B6332" s="29" t="s">
        <v>14165</v>
      </c>
      <c r="C6332" s="82">
        <v>44214</v>
      </c>
      <c r="D6332" s="29" t="s">
        <v>18904</v>
      </c>
      <c r="E6332" s="31">
        <v>2018</v>
      </c>
      <c r="F6332" s="29" t="s">
        <v>18887</v>
      </c>
      <c r="G6332" t="s">
        <v>25</v>
      </c>
    </row>
    <row r="6333" spans="1:7" x14ac:dyDescent="0.25">
      <c r="A6333" s="29" t="s">
        <v>8256</v>
      </c>
      <c r="B6333" s="29" t="s">
        <v>8257</v>
      </c>
      <c r="C6333" s="82">
        <v>44193</v>
      </c>
      <c r="D6333" s="29" t="s">
        <v>19009</v>
      </c>
      <c r="F6333" s="29" t="s">
        <v>18887</v>
      </c>
      <c r="G6333" t="s">
        <v>70</v>
      </c>
    </row>
    <row r="6334" spans="1:7" x14ac:dyDescent="0.25">
      <c r="A6334" s="29" t="s">
        <v>16508</v>
      </c>
      <c r="B6334" s="29" t="s">
        <v>16509</v>
      </c>
      <c r="C6334" s="82">
        <v>44219</v>
      </c>
      <c r="D6334" s="29" t="s">
        <v>18997</v>
      </c>
      <c r="E6334" s="31">
        <v>2140</v>
      </c>
      <c r="F6334" s="29" t="s">
        <v>18887</v>
      </c>
      <c r="G6334" t="s">
        <v>16510</v>
      </c>
    </row>
    <row r="6335" spans="1:7" x14ac:dyDescent="0.25">
      <c r="A6335" s="29" t="s">
        <v>16911</v>
      </c>
      <c r="B6335" s="29" t="s">
        <v>16912</v>
      </c>
      <c r="C6335" s="82">
        <v>44238</v>
      </c>
      <c r="D6335" s="29" t="s">
        <v>19419</v>
      </c>
      <c r="E6335" s="31">
        <v>9660</v>
      </c>
      <c r="F6335" s="29" t="s">
        <v>18894</v>
      </c>
      <c r="G6335" t="s">
        <v>512</v>
      </c>
    </row>
    <row r="6336" spans="1:7" x14ac:dyDescent="0.25">
      <c r="A6336" s="29" t="s">
        <v>3285</v>
      </c>
      <c r="B6336" s="29" t="s">
        <v>3286</v>
      </c>
      <c r="C6336" s="82">
        <v>44225</v>
      </c>
      <c r="D6336" s="29" t="s">
        <v>19012</v>
      </c>
      <c r="E6336" s="31">
        <v>2500</v>
      </c>
      <c r="F6336" s="29" t="s">
        <v>18887</v>
      </c>
      <c r="G6336" t="s">
        <v>25</v>
      </c>
    </row>
    <row r="6337" spans="1:7" x14ac:dyDescent="0.25">
      <c r="A6337" s="29" t="s">
        <v>3295</v>
      </c>
      <c r="B6337" s="29" t="s">
        <v>3296</v>
      </c>
      <c r="C6337" s="82">
        <v>44225</v>
      </c>
      <c r="D6337" s="29" t="s">
        <v>19035</v>
      </c>
      <c r="E6337" s="31">
        <v>2980</v>
      </c>
      <c r="F6337" s="29" t="s">
        <v>18887</v>
      </c>
      <c r="G6337" t="s">
        <v>522</v>
      </c>
    </row>
    <row r="6338" spans="1:7" x14ac:dyDescent="0.25">
      <c r="A6338" s="29" t="s">
        <v>13946</v>
      </c>
      <c r="B6338" s="29" t="s">
        <v>13947</v>
      </c>
      <c r="C6338" s="82">
        <v>44216</v>
      </c>
      <c r="D6338" s="29" t="s">
        <v>19014</v>
      </c>
      <c r="E6338" s="31">
        <v>2560</v>
      </c>
      <c r="F6338" s="29" t="s">
        <v>18887</v>
      </c>
      <c r="G6338" t="s">
        <v>587</v>
      </c>
    </row>
    <row r="6339" spans="1:7" x14ac:dyDescent="0.25">
      <c r="A6339" s="29" t="s">
        <v>13954</v>
      </c>
      <c r="B6339" s="29" t="s">
        <v>13955</v>
      </c>
      <c r="C6339" s="82">
        <v>44215</v>
      </c>
      <c r="D6339" s="29" t="s">
        <v>18905</v>
      </c>
      <c r="E6339" s="31">
        <v>2520</v>
      </c>
      <c r="F6339" s="29" t="s">
        <v>18887</v>
      </c>
      <c r="G6339" t="s">
        <v>76</v>
      </c>
    </row>
    <row r="6340" spans="1:7" x14ac:dyDescent="0.25">
      <c r="A6340" s="29" t="s">
        <v>14151</v>
      </c>
      <c r="B6340" s="29" t="s">
        <v>14152</v>
      </c>
      <c r="C6340" s="82">
        <v>44216</v>
      </c>
      <c r="D6340" s="29" t="s">
        <v>19032</v>
      </c>
      <c r="E6340" s="31">
        <v>2940</v>
      </c>
      <c r="F6340" s="29" t="s">
        <v>18887</v>
      </c>
      <c r="G6340" t="s">
        <v>25</v>
      </c>
    </row>
    <row r="6341" spans="1:7" x14ac:dyDescent="0.25">
      <c r="A6341" s="29" t="s">
        <v>16542</v>
      </c>
      <c r="B6341" s="29" t="s">
        <v>16543</v>
      </c>
      <c r="C6341" s="82">
        <v>44209</v>
      </c>
      <c r="D6341" s="29" t="s">
        <v>18906</v>
      </c>
      <c r="E6341" s="31">
        <v>2570</v>
      </c>
      <c r="F6341" s="29" t="s">
        <v>18887</v>
      </c>
      <c r="G6341" t="s">
        <v>25</v>
      </c>
    </row>
    <row r="6342" spans="1:7" x14ac:dyDescent="0.25">
      <c r="A6342" s="29" t="s">
        <v>14179</v>
      </c>
      <c r="B6342" s="29" t="s">
        <v>14180</v>
      </c>
      <c r="C6342" s="82">
        <v>44215</v>
      </c>
      <c r="D6342" s="29" t="s">
        <v>19035</v>
      </c>
      <c r="E6342" s="31">
        <v>2980</v>
      </c>
      <c r="F6342" s="29" t="s">
        <v>18887</v>
      </c>
      <c r="G6342" t="s">
        <v>2473</v>
      </c>
    </row>
    <row r="6343" spans="1:7" x14ac:dyDescent="0.25">
      <c r="A6343" s="29" t="s">
        <v>3277</v>
      </c>
      <c r="B6343" s="29" t="s">
        <v>3278</v>
      </c>
      <c r="C6343" s="82">
        <v>44226</v>
      </c>
      <c r="D6343" s="29" t="s">
        <v>19014</v>
      </c>
      <c r="E6343" s="31">
        <v>2560</v>
      </c>
      <c r="F6343" s="29" t="s">
        <v>18887</v>
      </c>
      <c r="G6343" t="s">
        <v>41</v>
      </c>
    </row>
    <row r="6344" spans="1:7" x14ac:dyDescent="0.25">
      <c r="A6344" s="29" t="s">
        <v>13952</v>
      </c>
      <c r="B6344" s="29" t="s">
        <v>13953</v>
      </c>
      <c r="C6344" s="82">
        <v>44219</v>
      </c>
      <c r="D6344" s="29" t="s">
        <v>19022</v>
      </c>
      <c r="E6344" s="31">
        <v>2660</v>
      </c>
      <c r="F6344" s="29" t="s">
        <v>18887</v>
      </c>
      <c r="G6344" t="s">
        <v>25</v>
      </c>
    </row>
    <row r="6345" spans="1:7" x14ac:dyDescent="0.25">
      <c r="A6345" s="29" t="s">
        <v>16525</v>
      </c>
      <c r="B6345" s="29" t="s">
        <v>16526</v>
      </c>
      <c r="C6345" s="82">
        <v>44218</v>
      </c>
      <c r="D6345" s="29" t="s">
        <v>18998</v>
      </c>
      <c r="E6345" s="31">
        <v>2160</v>
      </c>
      <c r="F6345" s="29" t="s">
        <v>18887</v>
      </c>
      <c r="G6345" t="s">
        <v>638</v>
      </c>
    </row>
    <row r="6346" spans="1:7" x14ac:dyDescent="0.25">
      <c r="A6346" s="29" t="s">
        <v>3271</v>
      </c>
      <c r="B6346" s="29" t="s">
        <v>3272</v>
      </c>
      <c r="C6346" s="82">
        <v>44222</v>
      </c>
      <c r="D6346" s="29" t="s">
        <v>19024</v>
      </c>
      <c r="E6346" s="31">
        <v>2800</v>
      </c>
      <c r="F6346" s="29" t="s">
        <v>18887</v>
      </c>
      <c r="G6346" t="s">
        <v>41</v>
      </c>
    </row>
    <row r="6347" spans="1:7" x14ac:dyDescent="0.25">
      <c r="A6347" s="29" t="s">
        <v>16554</v>
      </c>
      <c r="B6347" s="29" t="s">
        <v>16555</v>
      </c>
      <c r="C6347" s="82">
        <v>44209</v>
      </c>
      <c r="D6347" s="29" t="s">
        <v>18906</v>
      </c>
      <c r="E6347" s="31">
        <v>2570</v>
      </c>
      <c r="F6347" s="29" t="s">
        <v>18887</v>
      </c>
      <c r="G6347" t="s">
        <v>1001</v>
      </c>
    </row>
    <row r="6348" spans="1:7" x14ac:dyDescent="0.25">
      <c r="A6348" s="29" t="s">
        <v>3268</v>
      </c>
      <c r="B6348" s="29" t="s">
        <v>3269</v>
      </c>
      <c r="C6348" s="82">
        <v>44218</v>
      </c>
      <c r="D6348" s="29" t="s">
        <v>19024</v>
      </c>
      <c r="E6348" s="31">
        <v>2800</v>
      </c>
      <c r="F6348" s="29" t="s">
        <v>18887</v>
      </c>
      <c r="G6348" t="s">
        <v>1001</v>
      </c>
    </row>
    <row r="6349" spans="1:7" x14ac:dyDescent="0.25">
      <c r="A6349" s="29" t="s">
        <v>11584</v>
      </c>
      <c r="B6349" s="29" t="s">
        <v>11585</v>
      </c>
      <c r="C6349" s="82">
        <v>44225</v>
      </c>
      <c r="D6349" s="29" t="s">
        <v>18972</v>
      </c>
      <c r="E6349" s="31">
        <v>1070</v>
      </c>
      <c r="F6349" s="29" t="s">
        <v>18884</v>
      </c>
      <c r="G6349" t="s">
        <v>512</v>
      </c>
    </row>
    <row r="6350" spans="1:7" x14ac:dyDescent="0.25">
      <c r="A6350" s="29" t="s">
        <v>7210</v>
      </c>
      <c r="B6350" s="29" t="s">
        <v>7211</v>
      </c>
      <c r="C6350" s="82">
        <v>44243</v>
      </c>
      <c r="D6350" s="29" t="s">
        <v>19031</v>
      </c>
      <c r="E6350" s="31">
        <v>2930</v>
      </c>
      <c r="F6350" s="29" t="s">
        <v>18887</v>
      </c>
      <c r="G6350" t="s">
        <v>25</v>
      </c>
    </row>
    <row r="6351" spans="1:7" x14ac:dyDescent="0.25">
      <c r="A6351" s="29" t="s">
        <v>7199</v>
      </c>
      <c r="B6351" s="29" t="s">
        <v>7200</v>
      </c>
      <c r="C6351" s="82">
        <v>44243</v>
      </c>
      <c r="D6351" s="29" t="s">
        <v>18904</v>
      </c>
      <c r="E6351" s="31">
        <v>2000</v>
      </c>
      <c r="F6351" s="29" t="s">
        <v>18887</v>
      </c>
      <c r="G6351" t="s">
        <v>76</v>
      </c>
    </row>
    <row r="6352" spans="1:7" x14ac:dyDescent="0.25">
      <c r="A6352" s="29" t="s">
        <v>15516</v>
      </c>
      <c r="B6352" s="29" t="s">
        <v>15517</v>
      </c>
      <c r="C6352" s="82">
        <v>44237</v>
      </c>
      <c r="D6352" s="29" t="s">
        <v>18904</v>
      </c>
      <c r="E6352" s="31">
        <v>2018</v>
      </c>
      <c r="F6352" s="29" t="s">
        <v>18887</v>
      </c>
      <c r="G6352" t="s">
        <v>563</v>
      </c>
    </row>
    <row r="6353" spans="1:7" x14ac:dyDescent="0.25">
      <c r="A6353" s="29" t="s">
        <v>6706</v>
      </c>
      <c r="B6353" s="29" t="s">
        <v>6707</v>
      </c>
      <c r="C6353" s="82">
        <v>44235</v>
      </c>
      <c r="D6353" s="29" t="s">
        <v>18995</v>
      </c>
      <c r="E6353" s="31">
        <v>2100</v>
      </c>
      <c r="F6353" s="29" t="s">
        <v>18887</v>
      </c>
      <c r="G6353" t="s">
        <v>25</v>
      </c>
    </row>
    <row r="6354" spans="1:7" x14ac:dyDescent="0.25">
      <c r="A6354" s="29" t="s">
        <v>7205</v>
      </c>
      <c r="B6354" s="29" t="s">
        <v>7206</v>
      </c>
      <c r="C6354" s="82">
        <v>44244</v>
      </c>
      <c r="D6354" s="29" t="s">
        <v>19030</v>
      </c>
      <c r="E6354" s="31">
        <v>2900</v>
      </c>
      <c r="F6354" s="29" t="s">
        <v>18887</v>
      </c>
      <c r="G6354" t="s">
        <v>41</v>
      </c>
    </row>
    <row r="6355" spans="1:7" x14ac:dyDescent="0.25">
      <c r="A6355" s="29" t="s">
        <v>4476</v>
      </c>
      <c r="B6355" s="29" t="s">
        <v>4477</v>
      </c>
      <c r="C6355" s="82">
        <v>44252</v>
      </c>
      <c r="D6355" s="29" t="s">
        <v>19028</v>
      </c>
      <c r="E6355" s="31">
        <v>2850</v>
      </c>
      <c r="F6355" s="29" t="s">
        <v>18887</v>
      </c>
      <c r="G6355" t="s">
        <v>76</v>
      </c>
    </row>
    <row r="6356" spans="1:7" x14ac:dyDescent="0.25">
      <c r="A6356" s="29" t="s">
        <v>18242</v>
      </c>
      <c r="B6356" s="29" t="s">
        <v>18243</v>
      </c>
      <c r="C6356" s="82">
        <v>44218</v>
      </c>
      <c r="D6356" s="29" t="s">
        <v>18999</v>
      </c>
      <c r="E6356" s="31">
        <v>2170</v>
      </c>
      <c r="F6356" s="29" t="s">
        <v>18887</v>
      </c>
      <c r="G6356" t="s">
        <v>25</v>
      </c>
    </row>
    <row r="6357" spans="1:7" x14ac:dyDescent="0.25">
      <c r="A6357" s="29" t="s">
        <v>1356</v>
      </c>
      <c r="B6357" s="29" t="s">
        <v>1357</v>
      </c>
      <c r="C6357" s="82">
        <v>44263</v>
      </c>
      <c r="D6357" s="29" t="s">
        <v>18995</v>
      </c>
      <c r="E6357" s="31">
        <v>2100</v>
      </c>
      <c r="F6357" s="29" t="s">
        <v>18887</v>
      </c>
      <c r="G6357" t="s">
        <v>76</v>
      </c>
    </row>
    <row r="6358" spans="1:7" x14ac:dyDescent="0.25">
      <c r="A6358" s="29" t="s">
        <v>16527</v>
      </c>
      <c r="B6358" s="29" t="s">
        <v>16528</v>
      </c>
      <c r="C6358" s="82">
        <v>44220</v>
      </c>
      <c r="D6358" s="29" t="s">
        <v>18998</v>
      </c>
      <c r="E6358" s="31">
        <v>2160</v>
      </c>
      <c r="F6358" s="29" t="s">
        <v>18887</v>
      </c>
      <c r="G6358" t="s">
        <v>41</v>
      </c>
    </row>
    <row r="6359" spans="1:7" x14ac:dyDescent="0.25">
      <c r="A6359" s="29" t="s">
        <v>7197</v>
      </c>
      <c r="B6359" s="29" t="s">
        <v>7198</v>
      </c>
      <c r="C6359" s="82">
        <v>44243</v>
      </c>
      <c r="D6359" s="29" t="s">
        <v>18904</v>
      </c>
      <c r="E6359" s="31">
        <v>2060</v>
      </c>
      <c r="F6359" s="29" t="s">
        <v>18887</v>
      </c>
      <c r="G6359" t="s">
        <v>76</v>
      </c>
    </row>
    <row r="6360" spans="1:7" x14ac:dyDescent="0.25">
      <c r="A6360" s="29" t="s">
        <v>2095</v>
      </c>
      <c r="B6360" s="29" t="s">
        <v>2096</v>
      </c>
      <c r="C6360" s="82">
        <v>44237</v>
      </c>
      <c r="D6360" s="29" t="s">
        <v>18904</v>
      </c>
      <c r="E6360" s="31">
        <v>2060</v>
      </c>
      <c r="F6360" s="29" t="s">
        <v>18887</v>
      </c>
      <c r="G6360" t="s">
        <v>76</v>
      </c>
    </row>
    <row r="6361" spans="1:7" x14ac:dyDescent="0.25">
      <c r="A6361" s="29" t="s">
        <v>7719</v>
      </c>
      <c r="B6361" s="29" t="s">
        <v>7720</v>
      </c>
      <c r="C6361" s="82">
        <v>44263</v>
      </c>
      <c r="D6361" s="29" t="s">
        <v>18904</v>
      </c>
      <c r="E6361" s="31">
        <v>2060</v>
      </c>
      <c r="F6361" s="29" t="s">
        <v>18887</v>
      </c>
      <c r="G6361" t="s">
        <v>7686</v>
      </c>
    </row>
    <row r="6362" spans="1:7" x14ac:dyDescent="0.25">
      <c r="A6362" s="29" t="s">
        <v>7194</v>
      </c>
      <c r="B6362" s="29" t="s">
        <v>7195</v>
      </c>
      <c r="C6362" s="82">
        <v>44245</v>
      </c>
      <c r="D6362" s="29" t="s">
        <v>19024</v>
      </c>
      <c r="E6362" s="31">
        <v>2800</v>
      </c>
      <c r="F6362" s="29" t="s">
        <v>18887</v>
      </c>
      <c r="G6362" t="s">
        <v>76</v>
      </c>
    </row>
    <row r="6363" spans="1:7" x14ac:dyDescent="0.25">
      <c r="A6363" s="29" t="s">
        <v>2109</v>
      </c>
      <c r="B6363" s="29" t="s">
        <v>2110</v>
      </c>
      <c r="C6363" s="82">
        <v>44236</v>
      </c>
      <c r="D6363" s="29" t="s">
        <v>18999</v>
      </c>
      <c r="E6363" s="31">
        <v>2170</v>
      </c>
      <c r="F6363" s="29" t="s">
        <v>18887</v>
      </c>
      <c r="G6363" t="s">
        <v>76</v>
      </c>
    </row>
    <row r="6364" spans="1:7" x14ac:dyDescent="0.25">
      <c r="A6364" s="29" t="s">
        <v>1178</v>
      </c>
      <c r="B6364" s="29" t="s">
        <v>1179</v>
      </c>
      <c r="C6364" s="82">
        <v>44238</v>
      </c>
      <c r="D6364" s="29" t="s">
        <v>19024</v>
      </c>
      <c r="E6364" s="31">
        <v>2800</v>
      </c>
      <c r="F6364" s="29" t="s">
        <v>18887</v>
      </c>
      <c r="G6364" t="s">
        <v>841</v>
      </c>
    </row>
    <row r="6365" spans="1:7" x14ac:dyDescent="0.25">
      <c r="A6365" s="29" t="s">
        <v>2097</v>
      </c>
      <c r="B6365" s="29" t="s">
        <v>2098</v>
      </c>
      <c r="C6365" s="82">
        <v>44235</v>
      </c>
      <c r="D6365" s="29" t="s">
        <v>19029</v>
      </c>
      <c r="E6365" s="31">
        <v>2860</v>
      </c>
      <c r="F6365" s="29" t="s">
        <v>18887</v>
      </c>
      <c r="G6365" t="s">
        <v>512</v>
      </c>
    </row>
    <row r="6366" spans="1:7" x14ac:dyDescent="0.25">
      <c r="A6366" s="29" t="s">
        <v>3520</v>
      </c>
      <c r="B6366" s="29" t="s">
        <v>3521</v>
      </c>
      <c r="C6366" s="82">
        <v>44236</v>
      </c>
      <c r="D6366" s="29" t="s">
        <v>19029</v>
      </c>
      <c r="E6366" s="31">
        <v>2860</v>
      </c>
      <c r="F6366" s="29" t="s">
        <v>18887</v>
      </c>
      <c r="G6366" t="s">
        <v>41</v>
      </c>
    </row>
    <row r="6367" spans="1:7" x14ac:dyDescent="0.25">
      <c r="A6367" s="29" t="s">
        <v>6709</v>
      </c>
      <c r="B6367" s="29" t="s">
        <v>6710</v>
      </c>
      <c r="C6367" s="82">
        <v>44236</v>
      </c>
      <c r="D6367" s="29" t="s">
        <v>19102</v>
      </c>
      <c r="E6367" s="31">
        <v>2820</v>
      </c>
      <c r="F6367" s="29" t="s">
        <v>18887</v>
      </c>
      <c r="G6367" t="s">
        <v>76</v>
      </c>
    </row>
    <row r="6368" spans="1:7" x14ac:dyDescent="0.25">
      <c r="A6368" s="29" t="s">
        <v>7203</v>
      </c>
      <c r="B6368" s="29" t="s">
        <v>7204</v>
      </c>
      <c r="C6368" s="82">
        <v>44243</v>
      </c>
      <c r="D6368" s="29" t="s">
        <v>19029</v>
      </c>
      <c r="E6368" s="31">
        <v>2860</v>
      </c>
      <c r="F6368" s="29" t="s">
        <v>18887</v>
      </c>
      <c r="G6368" t="s">
        <v>76</v>
      </c>
    </row>
    <row r="6369" spans="1:7" x14ac:dyDescent="0.25">
      <c r="A6369" s="29" t="s">
        <v>7191</v>
      </c>
      <c r="B6369" s="29" t="s">
        <v>7192</v>
      </c>
      <c r="C6369" s="82">
        <v>44242</v>
      </c>
      <c r="D6369" s="29" t="s">
        <v>19022</v>
      </c>
      <c r="E6369" s="31">
        <v>2660</v>
      </c>
      <c r="F6369" s="29" t="s">
        <v>18887</v>
      </c>
      <c r="G6369" t="s">
        <v>76</v>
      </c>
    </row>
    <row r="6370" spans="1:7" x14ac:dyDescent="0.25">
      <c r="A6370" s="29" t="s">
        <v>7208</v>
      </c>
      <c r="B6370" s="29" t="s">
        <v>7209</v>
      </c>
      <c r="C6370" s="82">
        <v>44242</v>
      </c>
      <c r="D6370" s="29" t="s">
        <v>18995</v>
      </c>
      <c r="E6370" s="31">
        <v>2100</v>
      </c>
      <c r="F6370" s="29" t="s">
        <v>18887</v>
      </c>
      <c r="G6370" t="s">
        <v>76</v>
      </c>
    </row>
    <row r="6371" spans="1:7" x14ac:dyDescent="0.25">
      <c r="A6371" s="29" t="s">
        <v>7214</v>
      </c>
      <c r="B6371" s="29" t="s">
        <v>7215</v>
      </c>
      <c r="C6371" s="82">
        <v>44243</v>
      </c>
      <c r="D6371" s="29" t="s">
        <v>18995</v>
      </c>
      <c r="E6371" s="31">
        <v>2100</v>
      </c>
      <c r="F6371" s="29" t="s">
        <v>18887</v>
      </c>
      <c r="G6371" t="s">
        <v>34</v>
      </c>
    </row>
    <row r="6372" spans="1:7" x14ac:dyDescent="0.25">
      <c r="A6372" s="29" t="s">
        <v>18256</v>
      </c>
      <c r="B6372" s="29" t="s">
        <v>18257</v>
      </c>
      <c r="C6372" s="82">
        <v>44209</v>
      </c>
      <c r="D6372" s="29" t="s">
        <v>18906</v>
      </c>
      <c r="E6372" s="31">
        <v>2570</v>
      </c>
      <c r="F6372" s="29" t="s">
        <v>18887</v>
      </c>
      <c r="G6372" t="s">
        <v>25</v>
      </c>
    </row>
    <row r="6373" spans="1:7" x14ac:dyDescent="0.25">
      <c r="A6373" s="29" t="s">
        <v>2306</v>
      </c>
      <c r="B6373" s="29" t="s">
        <v>2307</v>
      </c>
      <c r="C6373" s="82">
        <v>44207</v>
      </c>
      <c r="D6373" s="29" t="s">
        <v>19007</v>
      </c>
      <c r="F6373" s="29" t="s">
        <v>18887</v>
      </c>
      <c r="G6373" t="s">
        <v>76</v>
      </c>
    </row>
    <row r="6374" spans="1:7" x14ac:dyDescent="0.25">
      <c r="A6374" s="29" t="s">
        <v>4449</v>
      </c>
      <c r="B6374" s="29" t="s">
        <v>4450</v>
      </c>
      <c r="C6374" s="82">
        <v>44246</v>
      </c>
      <c r="D6374" s="29" t="s">
        <v>18968</v>
      </c>
      <c r="E6374" s="31">
        <v>1030</v>
      </c>
      <c r="F6374" s="29" t="s">
        <v>18884</v>
      </c>
      <c r="G6374" t="s">
        <v>76</v>
      </c>
    </row>
    <row r="6375" spans="1:7" x14ac:dyDescent="0.25">
      <c r="A6375" s="29" t="s">
        <v>16551</v>
      </c>
      <c r="B6375" s="29" t="s">
        <v>16552</v>
      </c>
      <c r="C6375" s="82">
        <v>44209</v>
      </c>
      <c r="D6375" s="29" t="s">
        <v>18906</v>
      </c>
      <c r="E6375" s="31">
        <v>2570</v>
      </c>
      <c r="F6375" s="29" t="s">
        <v>18887</v>
      </c>
      <c r="G6375" t="s">
        <v>528</v>
      </c>
    </row>
    <row r="6376" spans="1:7" x14ac:dyDescent="0.25">
      <c r="A6376" s="29" t="s">
        <v>8269</v>
      </c>
      <c r="B6376" s="29" t="s">
        <v>8270</v>
      </c>
      <c r="C6376" s="82">
        <v>44203</v>
      </c>
      <c r="D6376" s="29" t="s">
        <v>19020</v>
      </c>
      <c r="F6376" s="29" t="s">
        <v>18887</v>
      </c>
      <c r="G6376" t="s">
        <v>76</v>
      </c>
    </row>
    <row r="6377" spans="1:7" x14ac:dyDescent="0.25">
      <c r="A6377" s="29" t="s">
        <v>13957</v>
      </c>
      <c r="B6377" s="29" t="s">
        <v>13958</v>
      </c>
      <c r="C6377" s="82">
        <v>44219</v>
      </c>
      <c r="D6377" s="29" t="s">
        <v>19030</v>
      </c>
      <c r="E6377" s="31">
        <v>2900</v>
      </c>
      <c r="F6377" s="29" t="s">
        <v>18887</v>
      </c>
      <c r="G6377" t="s">
        <v>25</v>
      </c>
    </row>
    <row r="6378" spans="1:7" x14ac:dyDescent="0.25">
      <c r="A6378" s="29" t="s">
        <v>2312</v>
      </c>
      <c r="B6378" s="29" t="s">
        <v>2313</v>
      </c>
      <c r="C6378" s="82">
        <v>44207</v>
      </c>
      <c r="D6378" s="29" t="s">
        <v>18905</v>
      </c>
      <c r="F6378" s="29" t="s">
        <v>18887</v>
      </c>
      <c r="G6378" t="s">
        <v>76</v>
      </c>
    </row>
    <row r="6379" spans="1:7" x14ac:dyDescent="0.25">
      <c r="A6379" s="29" t="s">
        <v>14234</v>
      </c>
      <c r="B6379" s="29" t="s">
        <v>14235</v>
      </c>
      <c r="C6379" s="82">
        <v>44229</v>
      </c>
      <c r="D6379" s="29" t="s">
        <v>19153</v>
      </c>
      <c r="E6379" s="31">
        <v>2430</v>
      </c>
      <c r="F6379" s="29" t="s">
        <v>18887</v>
      </c>
      <c r="G6379" t="s">
        <v>3691</v>
      </c>
    </row>
    <row r="6380" spans="1:7" x14ac:dyDescent="0.25">
      <c r="A6380" s="29" t="s">
        <v>16934</v>
      </c>
      <c r="B6380" s="29" t="s">
        <v>16935</v>
      </c>
      <c r="C6380" s="82">
        <v>44209</v>
      </c>
      <c r="D6380" s="29" t="s">
        <v>18906</v>
      </c>
      <c r="E6380" s="31">
        <v>2570</v>
      </c>
      <c r="F6380" s="29" t="s">
        <v>18887</v>
      </c>
      <c r="G6380" t="s">
        <v>25</v>
      </c>
    </row>
    <row r="6381" spans="1:7" x14ac:dyDescent="0.25">
      <c r="A6381" s="29" t="s">
        <v>18251</v>
      </c>
      <c r="B6381" s="29" t="s">
        <v>18252</v>
      </c>
      <c r="C6381" s="82">
        <v>44209</v>
      </c>
      <c r="D6381" s="29" t="s">
        <v>18906</v>
      </c>
      <c r="E6381" s="31">
        <v>2570</v>
      </c>
      <c r="F6381" s="29" t="s">
        <v>18887</v>
      </c>
      <c r="G6381" t="s">
        <v>25</v>
      </c>
    </row>
    <row r="6382" spans="1:7" x14ac:dyDescent="0.25">
      <c r="A6382" s="29" t="s">
        <v>14241</v>
      </c>
      <c r="B6382" s="29" t="s">
        <v>14242</v>
      </c>
      <c r="C6382" s="82">
        <v>44228</v>
      </c>
      <c r="D6382" s="29" t="s">
        <v>19022</v>
      </c>
      <c r="E6382" s="31">
        <v>2660</v>
      </c>
      <c r="F6382" s="29" t="s">
        <v>18887</v>
      </c>
      <c r="G6382" t="s">
        <v>528</v>
      </c>
    </row>
    <row r="6383" spans="1:7" x14ac:dyDescent="0.25">
      <c r="A6383" s="29" t="s">
        <v>16931</v>
      </c>
      <c r="B6383" s="29" t="s">
        <v>16932</v>
      </c>
      <c r="C6383" s="82">
        <v>44209</v>
      </c>
      <c r="D6383" s="29" t="s">
        <v>19167</v>
      </c>
      <c r="E6383" s="31">
        <v>2840</v>
      </c>
      <c r="F6383" s="29" t="s">
        <v>18887</v>
      </c>
      <c r="G6383" t="s">
        <v>25</v>
      </c>
    </row>
    <row r="6384" spans="1:7" x14ac:dyDescent="0.25">
      <c r="A6384" s="29" t="s">
        <v>2458</v>
      </c>
      <c r="B6384" s="29" t="s">
        <v>2459</v>
      </c>
      <c r="C6384" s="82">
        <v>44217</v>
      </c>
      <c r="D6384" s="29" t="s">
        <v>18887</v>
      </c>
      <c r="F6384" s="29" t="s">
        <v>18887</v>
      </c>
      <c r="G6384" t="s">
        <v>76</v>
      </c>
    </row>
    <row r="6385" spans="1:7" x14ac:dyDescent="0.25">
      <c r="A6385" s="29" t="s">
        <v>3258</v>
      </c>
      <c r="B6385" s="29" t="s">
        <v>3259</v>
      </c>
      <c r="C6385" s="82">
        <v>44222</v>
      </c>
      <c r="D6385" s="29" t="s">
        <v>19035</v>
      </c>
      <c r="F6385" s="29" t="s">
        <v>18887</v>
      </c>
      <c r="G6385" t="s">
        <v>3260</v>
      </c>
    </row>
    <row r="6386" spans="1:7" x14ac:dyDescent="0.25">
      <c r="A6386" s="29" t="s">
        <v>16915</v>
      </c>
      <c r="B6386" s="29" t="s">
        <v>16916</v>
      </c>
      <c r="C6386" s="82">
        <v>44227</v>
      </c>
      <c r="D6386" s="29" t="s">
        <v>19129</v>
      </c>
      <c r="E6386" s="31">
        <v>2260</v>
      </c>
      <c r="F6386" s="29" t="s">
        <v>18887</v>
      </c>
      <c r="G6386" t="s">
        <v>563</v>
      </c>
    </row>
    <row r="6387" spans="1:7" x14ac:dyDescent="0.25">
      <c r="A6387" s="29" t="s">
        <v>7707</v>
      </c>
      <c r="B6387" s="29" t="s">
        <v>7708</v>
      </c>
      <c r="C6387" s="82">
        <v>44263</v>
      </c>
      <c r="D6387" s="29" t="s">
        <v>19045</v>
      </c>
      <c r="E6387" s="31">
        <v>8470</v>
      </c>
      <c r="F6387" s="29" t="s">
        <v>18893</v>
      </c>
      <c r="G6387" t="s">
        <v>528</v>
      </c>
    </row>
    <row r="6388" spans="1:7" x14ac:dyDescent="0.25">
      <c r="A6388" s="29" t="s">
        <v>16514</v>
      </c>
      <c r="B6388" s="29" t="s">
        <v>16515</v>
      </c>
      <c r="C6388" s="82">
        <v>44218</v>
      </c>
      <c r="D6388" s="29" t="s">
        <v>18997</v>
      </c>
      <c r="E6388" s="31">
        <v>2160</v>
      </c>
      <c r="F6388" s="29" t="s">
        <v>18887</v>
      </c>
      <c r="G6388" t="s">
        <v>638</v>
      </c>
    </row>
    <row r="6389" spans="1:7" x14ac:dyDescent="0.25">
      <c r="A6389" s="29" t="s">
        <v>14154</v>
      </c>
      <c r="B6389" s="29" t="s">
        <v>14155</v>
      </c>
      <c r="C6389" s="82">
        <v>44214</v>
      </c>
      <c r="D6389" s="29" t="s">
        <v>19126</v>
      </c>
      <c r="E6389" s="31">
        <v>2242</v>
      </c>
      <c r="F6389" s="29" t="s">
        <v>18887</v>
      </c>
      <c r="G6389" t="s">
        <v>841</v>
      </c>
    </row>
    <row r="6390" spans="1:7" x14ac:dyDescent="0.25">
      <c r="A6390" s="29" t="s">
        <v>14244</v>
      </c>
      <c r="B6390" s="29" t="s">
        <v>14245</v>
      </c>
      <c r="C6390" s="82">
        <v>44229</v>
      </c>
      <c r="D6390" s="29" t="s">
        <v>19016</v>
      </c>
      <c r="E6390" s="31">
        <v>2600</v>
      </c>
      <c r="F6390" s="29" t="s">
        <v>18887</v>
      </c>
      <c r="G6390" t="s">
        <v>638</v>
      </c>
    </row>
    <row r="6391" spans="1:7" x14ac:dyDescent="0.25">
      <c r="A6391" s="29" t="s">
        <v>13962</v>
      </c>
      <c r="B6391" s="29" t="s">
        <v>13963</v>
      </c>
      <c r="C6391" s="82">
        <v>44215</v>
      </c>
      <c r="D6391" s="29" t="s">
        <v>18905</v>
      </c>
      <c r="E6391" s="31">
        <v>2520</v>
      </c>
      <c r="F6391" s="29" t="s">
        <v>18887</v>
      </c>
      <c r="G6391" t="s">
        <v>76</v>
      </c>
    </row>
    <row r="6392" spans="1:7" x14ac:dyDescent="0.25">
      <c r="A6392" s="29" t="s">
        <v>16516</v>
      </c>
      <c r="B6392" s="29" t="s">
        <v>16517</v>
      </c>
      <c r="C6392" s="82">
        <v>44217</v>
      </c>
      <c r="D6392" s="29" t="s">
        <v>19000</v>
      </c>
      <c r="E6392" s="31">
        <v>2180</v>
      </c>
      <c r="F6392" s="29" t="s">
        <v>18887</v>
      </c>
      <c r="G6392" t="s">
        <v>563</v>
      </c>
    </row>
    <row r="6393" spans="1:7" x14ac:dyDescent="0.25">
      <c r="A6393" s="29" t="s">
        <v>3255</v>
      </c>
      <c r="B6393" s="29" t="s">
        <v>3256</v>
      </c>
      <c r="C6393" s="82">
        <v>44218</v>
      </c>
      <c r="D6393" s="29" t="s">
        <v>19024</v>
      </c>
      <c r="E6393" s="31">
        <v>2800</v>
      </c>
      <c r="F6393" s="29" t="s">
        <v>18887</v>
      </c>
      <c r="G6393" t="s">
        <v>41</v>
      </c>
    </row>
    <row r="6394" spans="1:7" x14ac:dyDescent="0.25">
      <c r="A6394" s="29" t="s">
        <v>16826</v>
      </c>
      <c r="B6394" s="29" t="s">
        <v>16827</v>
      </c>
      <c r="C6394" s="82">
        <v>44228</v>
      </c>
      <c r="D6394" s="29" t="s">
        <v>19116</v>
      </c>
      <c r="E6394" s="31">
        <v>2150</v>
      </c>
      <c r="F6394" s="29" t="s">
        <v>18887</v>
      </c>
      <c r="G6394" t="s">
        <v>2473</v>
      </c>
    </row>
    <row r="6395" spans="1:7" x14ac:dyDescent="0.25">
      <c r="A6395" s="29" t="s">
        <v>8261</v>
      </c>
      <c r="B6395" s="29" t="s">
        <v>8262</v>
      </c>
      <c r="C6395" s="82">
        <v>44203</v>
      </c>
      <c r="D6395" s="29" t="s">
        <v>19434</v>
      </c>
      <c r="F6395" s="29" t="s">
        <v>18887</v>
      </c>
      <c r="G6395" t="s">
        <v>76</v>
      </c>
    </row>
    <row r="6396" spans="1:7" x14ac:dyDescent="0.25">
      <c r="A6396" s="29" t="s">
        <v>14161</v>
      </c>
      <c r="B6396" s="29" t="s">
        <v>14162</v>
      </c>
      <c r="C6396" s="82">
        <v>44214</v>
      </c>
      <c r="D6396" s="29" t="s">
        <v>18995</v>
      </c>
      <c r="E6396" s="31">
        <v>2100</v>
      </c>
      <c r="F6396" s="29" t="s">
        <v>18887</v>
      </c>
      <c r="G6396" t="s">
        <v>563</v>
      </c>
    </row>
    <row r="6397" spans="1:7" x14ac:dyDescent="0.25">
      <c r="A6397" s="29" t="s">
        <v>13943</v>
      </c>
      <c r="B6397" s="29" t="s">
        <v>13944</v>
      </c>
      <c r="C6397" s="82">
        <v>44209</v>
      </c>
      <c r="D6397" s="29" t="s">
        <v>18906</v>
      </c>
      <c r="E6397" s="31">
        <v>2570</v>
      </c>
      <c r="F6397" s="29" t="s">
        <v>18887</v>
      </c>
      <c r="G6397" t="s">
        <v>25</v>
      </c>
    </row>
    <row r="6398" spans="1:7" x14ac:dyDescent="0.25">
      <c r="A6398" s="29" t="s">
        <v>11577</v>
      </c>
      <c r="B6398" s="29" t="s">
        <v>11578</v>
      </c>
      <c r="C6398" s="82">
        <v>44223</v>
      </c>
      <c r="D6398" s="29" t="s">
        <v>19032</v>
      </c>
      <c r="E6398" s="31">
        <v>2940</v>
      </c>
      <c r="F6398" s="29" t="s">
        <v>18887</v>
      </c>
      <c r="G6398" t="s">
        <v>528</v>
      </c>
    </row>
    <row r="6399" spans="1:7" x14ac:dyDescent="0.25">
      <c r="A6399" s="29" t="s">
        <v>14171</v>
      </c>
      <c r="B6399" s="29" t="s">
        <v>14172</v>
      </c>
      <c r="C6399" s="82">
        <v>44217</v>
      </c>
      <c r="D6399" s="29" t="s">
        <v>19172</v>
      </c>
      <c r="E6399" s="31">
        <v>2960</v>
      </c>
      <c r="F6399" s="29" t="s">
        <v>18887</v>
      </c>
      <c r="G6399" t="s">
        <v>41</v>
      </c>
    </row>
    <row r="6400" spans="1:7" x14ac:dyDescent="0.25">
      <c r="A6400" s="29" t="s">
        <v>3248</v>
      </c>
      <c r="B6400" s="29" t="s">
        <v>3249</v>
      </c>
      <c r="C6400" s="82">
        <v>44218</v>
      </c>
      <c r="D6400" s="29" t="s">
        <v>19023</v>
      </c>
      <c r="E6400" s="31">
        <v>2800</v>
      </c>
      <c r="F6400" s="29" t="s">
        <v>18887</v>
      </c>
      <c r="G6400" t="s">
        <v>41</v>
      </c>
    </row>
    <row r="6401" spans="1:7" x14ac:dyDescent="0.25">
      <c r="A6401" s="29" t="s">
        <v>3303</v>
      </c>
      <c r="B6401" s="29" t="s">
        <v>3304</v>
      </c>
      <c r="C6401" s="82">
        <v>44222</v>
      </c>
      <c r="D6401" s="29" t="s">
        <v>19031</v>
      </c>
      <c r="F6401" s="29" t="s">
        <v>18887</v>
      </c>
      <c r="G6401" t="s">
        <v>522</v>
      </c>
    </row>
    <row r="6402" spans="1:7" x14ac:dyDescent="0.25">
      <c r="A6402" s="29" t="s">
        <v>13933</v>
      </c>
      <c r="B6402" s="29" t="s">
        <v>13934</v>
      </c>
      <c r="C6402" s="82">
        <v>44211</v>
      </c>
      <c r="D6402" s="29" t="s">
        <v>19117</v>
      </c>
      <c r="E6402" s="31">
        <v>2200</v>
      </c>
      <c r="F6402" s="29" t="s">
        <v>18887</v>
      </c>
      <c r="G6402" t="s">
        <v>34</v>
      </c>
    </row>
    <row r="6403" spans="1:7" x14ac:dyDescent="0.25">
      <c r="A6403" s="29" t="s">
        <v>8264</v>
      </c>
      <c r="B6403" s="29" t="s">
        <v>8265</v>
      </c>
      <c r="C6403" s="82">
        <v>44205</v>
      </c>
      <c r="D6403" s="29" t="s">
        <v>18887</v>
      </c>
      <c r="F6403" s="29" t="s">
        <v>18887</v>
      </c>
      <c r="G6403" t="s">
        <v>70</v>
      </c>
    </row>
    <row r="6404" spans="1:7" x14ac:dyDescent="0.25">
      <c r="A6404" s="29" t="s">
        <v>2318</v>
      </c>
      <c r="B6404" s="29" t="s">
        <v>2319</v>
      </c>
      <c r="C6404" s="82">
        <v>44207</v>
      </c>
      <c r="D6404" s="29" t="s">
        <v>18887</v>
      </c>
      <c r="F6404" s="29" t="s">
        <v>18887</v>
      </c>
      <c r="G6404" t="s">
        <v>76</v>
      </c>
    </row>
    <row r="6405" spans="1:7" x14ac:dyDescent="0.25">
      <c r="A6405" s="29" t="s">
        <v>8272</v>
      </c>
      <c r="B6405" s="29" t="s">
        <v>8273</v>
      </c>
      <c r="C6405" s="82">
        <v>44201</v>
      </c>
      <c r="D6405" s="29" t="s">
        <v>18887</v>
      </c>
      <c r="F6405" s="29" t="s">
        <v>18887</v>
      </c>
      <c r="G6405" t="s">
        <v>76</v>
      </c>
    </row>
    <row r="6406" spans="1:7" x14ac:dyDescent="0.25">
      <c r="A6406" s="29" t="s">
        <v>18253</v>
      </c>
      <c r="B6406" s="29" t="s">
        <v>18254</v>
      </c>
      <c r="C6406" s="82">
        <v>44209</v>
      </c>
      <c r="D6406" s="29" t="s">
        <v>18906</v>
      </c>
      <c r="E6406" s="31">
        <v>2570</v>
      </c>
      <c r="F6406" s="29" t="s">
        <v>18887</v>
      </c>
      <c r="G6406" t="s">
        <v>25</v>
      </c>
    </row>
    <row r="6407" spans="1:7" x14ac:dyDescent="0.25">
      <c r="A6407" s="29" t="s">
        <v>16823</v>
      </c>
      <c r="B6407" s="29" t="s">
        <v>16824</v>
      </c>
      <c r="C6407" s="82">
        <v>44227</v>
      </c>
      <c r="D6407" s="29" t="s">
        <v>19010</v>
      </c>
      <c r="E6407" s="31">
        <v>2450</v>
      </c>
      <c r="F6407" s="29" t="s">
        <v>18887</v>
      </c>
      <c r="G6407" t="s">
        <v>25</v>
      </c>
    </row>
    <row r="6408" spans="1:7" x14ac:dyDescent="0.25">
      <c r="A6408" s="29" t="s">
        <v>13964</v>
      </c>
      <c r="B6408" s="29" t="s">
        <v>13965</v>
      </c>
      <c r="C6408" s="82">
        <v>44216</v>
      </c>
      <c r="D6408" s="29" t="s">
        <v>18887</v>
      </c>
      <c r="E6408" s="31">
        <v>2040</v>
      </c>
      <c r="F6408" s="29" t="s">
        <v>18887</v>
      </c>
      <c r="G6408" t="s">
        <v>76</v>
      </c>
    </row>
    <row r="6409" spans="1:7" x14ac:dyDescent="0.25">
      <c r="A6409" s="29" t="s">
        <v>3347</v>
      </c>
      <c r="B6409" s="29" t="s">
        <v>3348</v>
      </c>
      <c r="C6409" s="82">
        <v>44228</v>
      </c>
      <c r="D6409" s="29" t="s">
        <v>19127</v>
      </c>
      <c r="E6409" s="31">
        <v>2243</v>
      </c>
      <c r="F6409" s="29" t="s">
        <v>18887</v>
      </c>
      <c r="G6409" t="s">
        <v>563</v>
      </c>
    </row>
    <row r="6410" spans="1:7" x14ac:dyDescent="0.25">
      <c r="A6410" s="29" t="s">
        <v>7794</v>
      </c>
      <c r="B6410" s="29" t="s">
        <v>7795</v>
      </c>
      <c r="C6410" s="82">
        <v>44251</v>
      </c>
      <c r="D6410" s="29" t="s">
        <v>18897</v>
      </c>
      <c r="E6410" s="31">
        <v>1700</v>
      </c>
      <c r="F6410" s="29" t="s">
        <v>18886</v>
      </c>
      <c r="G6410" t="s">
        <v>41</v>
      </c>
    </row>
    <row r="6411" spans="1:7" x14ac:dyDescent="0.25">
      <c r="A6411" s="29" t="s">
        <v>2461</v>
      </c>
      <c r="B6411" s="29" t="s">
        <v>2462</v>
      </c>
      <c r="C6411" s="82">
        <v>44217</v>
      </c>
      <c r="D6411" s="29" t="s">
        <v>18887</v>
      </c>
      <c r="F6411" s="29" t="s">
        <v>18887</v>
      </c>
      <c r="G6411" t="s">
        <v>76</v>
      </c>
    </row>
    <row r="6412" spans="1:7" x14ac:dyDescent="0.25">
      <c r="A6412" s="29" t="s">
        <v>14158</v>
      </c>
      <c r="B6412" s="29" t="s">
        <v>14159</v>
      </c>
      <c r="C6412" s="82">
        <v>44215</v>
      </c>
      <c r="D6412" s="29" t="s">
        <v>18995</v>
      </c>
      <c r="E6412" s="31">
        <v>2100</v>
      </c>
      <c r="F6412" s="29" t="s">
        <v>18887</v>
      </c>
      <c r="G6412" t="s">
        <v>587</v>
      </c>
    </row>
    <row r="6413" spans="1:7" x14ac:dyDescent="0.25">
      <c r="A6413" s="29" t="s">
        <v>13936</v>
      </c>
      <c r="B6413" s="29" t="s">
        <v>13937</v>
      </c>
      <c r="C6413" s="82">
        <v>44218</v>
      </c>
      <c r="D6413" s="29" t="s">
        <v>19016</v>
      </c>
      <c r="E6413" s="31">
        <v>2600</v>
      </c>
      <c r="F6413" s="29" t="s">
        <v>18887</v>
      </c>
      <c r="G6413" t="s">
        <v>13938</v>
      </c>
    </row>
    <row r="6414" spans="1:7" x14ac:dyDescent="0.25">
      <c r="A6414" s="29" t="s">
        <v>2315</v>
      </c>
      <c r="B6414" s="29" t="s">
        <v>2316</v>
      </c>
      <c r="C6414" s="82">
        <v>44207</v>
      </c>
      <c r="D6414" s="29" t="s">
        <v>19007</v>
      </c>
      <c r="F6414" s="29" t="s">
        <v>18887</v>
      </c>
      <c r="G6414" t="s">
        <v>76</v>
      </c>
    </row>
    <row r="6415" spans="1:7" x14ac:dyDescent="0.25">
      <c r="A6415" s="29" t="s">
        <v>16939</v>
      </c>
      <c r="B6415" s="29" t="s">
        <v>16940</v>
      </c>
      <c r="C6415" s="82">
        <v>44209</v>
      </c>
      <c r="D6415" s="29" t="s">
        <v>18906</v>
      </c>
      <c r="E6415" s="31">
        <v>2570</v>
      </c>
      <c r="F6415" s="29" t="s">
        <v>18887</v>
      </c>
      <c r="G6415" t="s">
        <v>25</v>
      </c>
    </row>
    <row r="6416" spans="1:7" x14ac:dyDescent="0.25">
      <c r="A6416" s="29" t="s">
        <v>16417</v>
      </c>
      <c r="B6416" s="29" t="s">
        <v>16418</v>
      </c>
      <c r="C6416" s="82">
        <v>44217</v>
      </c>
      <c r="D6416" s="29" t="s">
        <v>18887</v>
      </c>
      <c r="F6416" s="29" t="s">
        <v>18887</v>
      </c>
      <c r="G6416" t="s">
        <v>76</v>
      </c>
    </row>
    <row r="6417" spans="1:7" x14ac:dyDescent="0.25">
      <c r="A6417" s="29" t="s">
        <v>5130</v>
      </c>
      <c r="B6417" s="29" t="s">
        <v>5131</v>
      </c>
      <c r="C6417" s="82">
        <v>44217</v>
      </c>
      <c r="D6417" s="29" t="s">
        <v>19012</v>
      </c>
      <c r="F6417" s="29" t="s">
        <v>18887</v>
      </c>
      <c r="G6417" t="s">
        <v>76</v>
      </c>
    </row>
    <row r="6418" spans="1:7" x14ac:dyDescent="0.25">
      <c r="A6418" s="29" t="s">
        <v>16522</v>
      </c>
      <c r="B6418" s="29" t="s">
        <v>16523</v>
      </c>
      <c r="C6418" s="82">
        <v>44219</v>
      </c>
      <c r="D6418" s="29" t="s">
        <v>18887</v>
      </c>
      <c r="E6418" s="31">
        <v>2020</v>
      </c>
      <c r="F6418" s="29" t="s">
        <v>18887</v>
      </c>
      <c r="G6418" t="s">
        <v>563</v>
      </c>
    </row>
    <row r="6419" spans="1:7" x14ac:dyDescent="0.25">
      <c r="A6419" s="29" t="s">
        <v>16923</v>
      </c>
      <c r="B6419" s="29" t="s">
        <v>16924</v>
      </c>
      <c r="C6419" s="82">
        <v>44228</v>
      </c>
      <c r="D6419" s="29" t="s">
        <v>19020</v>
      </c>
      <c r="E6419" s="31">
        <v>2640</v>
      </c>
      <c r="F6419" s="29" t="s">
        <v>18887</v>
      </c>
      <c r="G6419" t="s">
        <v>638</v>
      </c>
    </row>
    <row r="6420" spans="1:7" x14ac:dyDescent="0.25">
      <c r="A6420" s="29" t="s">
        <v>8274</v>
      </c>
      <c r="B6420" s="29" t="s">
        <v>8275</v>
      </c>
      <c r="C6420" s="82">
        <v>44194</v>
      </c>
      <c r="D6420" s="29" t="s">
        <v>18887</v>
      </c>
      <c r="F6420" s="29" t="s">
        <v>18887</v>
      </c>
      <c r="G6420" t="s">
        <v>76</v>
      </c>
    </row>
    <row r="6421" spans="1:7" x14ac:dyDescent="0.25">
      <c r="A6421" s="29" t="s">
        <v>14213</v>
      </c>
      <c r="B6421" s="29" t="s">
        <v>14214</v>
      </c>
      <c r="C6421" s="82">
        <v>44238</v>
      </c>
      <c r="D6421" s="29" t="s">
        <v>19092</v>
      </c>
      <c r="E6421" s="31">
        <v>1600</v>
      </c>
      <c r="F6421" s="29" t="s">
        <v>18886</v>
      </c>
      <c r="G6421" t="s">
        <v>512</v>
      </c>
    </row>
    <row r="6422" spans="1:7" x14ac:dyDescent="0.25">
      <c r="A6422" s="29" t="s">
        <v>5798</v>
      </c>
      <c r="B6422" s="29" t="s">
        <v>5799</v>
      </c>
      <c r="C6422" s="82">
        <v>44209</v>
      </c>
      <c r="D6422" s="29" t="s">
        <v>18906</v>
      </c>
      <c r="E6422" s="31">
        <v>2570</v>
      </c>
      <c r="F6422" s="29" t="s">
        <v>18887</v>
      </c>
      <c r="G6422" t="s">
        <v>25</v>
      </c>
    </row>
    <row r="6423" spans="1:7" x14ac:dyDescent="0.25">
      <c r="A6423" s="29" t="s">
        <v>5133</v>
      </c>
      <c r="B6423" s="29" t="s">
        <v>5134</v>
      </c>
      <c r="C6423" s="82">
        <v>44217</v>
      </c>
      <c r="D6423" s="29" t="s">
        <v>18887</v>
      </c>
      <c r="F6423" s="29" t="s">
        <v>18887</v>
      </c>
      <c r="G6423" t="s">
        <v>76</v>
      </c>
    </row>
    <row r="6424" spans="1:7" x14ac:dyDescent="0.25">
      <c r="A6424" s="29" t="s">
        <v>3265</v>
      </c>
      <c r="B6424" s="29" t="s">
        <v>3266</v>
      </c>
      <c r="C6424" s="82">
        <v>44218</v>
      </c>
      <c r="D6424" s="29" t="s">
        <v>19024</v>
      </c>
      <c r="F6424" s="29" t="s">
        <v>18887</v>
      </c>
      <c r="G6424" t="s">
        <v>1001</v>
      </c>
    </row>
    <row r="6425" spans="1:7" x14ac:dyDescent="0.25">
      <c r="A6425" s="29" t="s">
        <v>3299</v>
      </c>
      <c r="B6425" s="29" t="s">
        <v>3300</v>
      </c>
      <c r="C6425" s="82">
        <v>44225</v>
      </c>
      <c r="D6425" s="29" t="s">
        <v>18904</v>
      </c>
      <c r="E6425" s="31">
        <v>2040</v>
      </c>
      <c r="F6425" s="29" t="s">
        <v>18887</v>
      </c>
      <c r="G6425" t="s">
        <v>841</v>
      </c>
    </row>
    <row r="6426" spans="1:7" x14ac:dyDescent="0.25">
      <c r="A6426" s="29" t="s">
        <v>11580</v>
      </c>
      <c r="B6426" s="29" t="s">
        <v>11581</v>
      </c>
      <c r="C6426" s="82">
        <v>44223</v>
      </c>
      <c r="D6426" s="29" t="s">
        <v>19034</v>
      </c>
      <c r="E6426" s="31">
        <v>2970</v>
      </c>
      <c r="F6426" s="29" t="s">
        <v>18887</v>
      </c>
      <c r="G6426" t="s">
        <v>563</v>
      </c>
    </row>
    <row r="6427" spans="1:7" x14ac:dyDescent="0.25">
      <c r="A6427" s="29" t="s">
        <v>16512</v>
      </c>
      <c r="B6427" s="29" t="s">
        <v>16513</v>
      </c>
      <c r="C6427" s="82">
        <v>44219</v>
      </c>
      <c r="D6427" s="29" t="s">
        <v>18904</v>
      </c>
      <c r="E6427" s="31">
        <v>2060</v>
      </c>
      <c r="F6427" s="29" t="s">
        <v>18887</v>
      </c>
      <c r="G6427" t="s">
        <v>25</v>
      </c>
    </row>
    <row r="6428" spans="1:7" x14ac:dyDescent="0.25">
      <c r="A6428" s="29" t="s">
        <v>3274</v>
      </c>
      <c r="B6428" s="29" t="s">
        <v>3275</v>
      </c>
      <c r="C6428" s="82">
        <v>44222</v>
      </c>
      <c r="D6428" s="29" t="s">
        <v>19030</v>
      </c>
      <c r="E6428" s="31">
        <v>2900</v>
      </c>
      <c r="F6428" s="29" t="s">
        <v>18887</v>
      </c>
      <c r="G6428" t="s">
        <v>25</v>
      </c>
    </row>
    <row r="6429" spans="1:7" x14ac:dyDescent="0.25">
      <c r="A6429" s="29" t="s">
        <v>3262</v>
      </c>
      <c r="B6429" s="29" t="s">
        <v>3263</v>
      </c>
      <c r="C6429" s="82">
        <v>44218</v>
      </c>
      <c r="D6429" s="29" t="s">
        <v>19024</v>
      </c>
      <c r="E6429" s="31">
        <v>2800</v>
      </c>
      <c r="F6429" s="29" t="s">
        <v>18887</v>
      </c>
      <c r="G6429" t="s">
        <v>41</v>
      </c>
    </row>
    <row r="6430" spans="1:7" x14ac:dyDescent="0.25">
      <c r="A6430" s="29" t="s">
        <v>2467</v>
      </c>
      <c r="B6430" s="29" t="s">
        <v>2468</v>
      </c>
      <c r="C6430" s="82">
        <v>44217</v>
      </c>
      <c r="D6430" s="29" t="s">
        <v>18998</v>
      </c>
      <c r="F6430" s="29" t="s">
        <v>18887</v>
      </c>
      <c r="G6430" t="s">
        <v>76</v>
      </c>
    </row>
    <row r="6431" spans="1:7" x14ac:dyDescent="0.25">
      <c r="A6431" s="29" t="s">
        <v>13940</v>
      </c>
      <c r="B6431" s="29" t="s">
        <v>13941</v>
      </c>
      <c r="C6431" s="82">
        <v>44217</v>
      </c>
      <c r="D6431" s="29" t="s">
        <v>18995</v>
      </c>
      <c r="E6431" s="31">
        <v>2100</v>
      </c>
      <c r="F6431" s="29" t="s">
        <v>18887</v>
      </c>
      <c r="G6431" t="s">
        <v>2160</v>
      </c>
    </row>
    <row r="6432" spans="1:7" x14ac:dyDescent="0.25">
      <c r="A6432" s="29" t="s">
        <v>11684</v>
      </c>
      <c r="B6432" s="29" t="s">
        <v>11685</v>
      </c>
      <c r="C6432" s="82">
        <v>44229</v>
      </c>
      <c r="D6432" s="29" t="s">
        <v>19022</v>
      </c>
      <c r="E6432" s="31">
        <v>2660</v>
      </c>
      <c r="F6432" s="29" t="s">
        <v>18887</v>
      </c>
      <c r="G6432" t="s">
        <v>11686</v>
      </c>
    </row>
    <row r="6433" spans="1:7" x14ac:dyDescent="0.25">
      <c r="A6433" s="29" t="s">
        <v>13379</v>
      </c>
      <c r="B6433" s="29" t="s">
        <v>13380</v>
      </c>
      <c r="C6433" s="82">
        <v>44268</v>
      </c>
      <c r="D6433" s="29" t="s">
        <v>18904</v>
      </c>
      <c r="E6433" s="31">
        <v>2020</v>
      </c>
      <c r="F6433" s="29" t="s">
        <v>18887</v>
      </c>
      <c r="G6433" t="s">
        <v>76</v>
      </c>
    </row>
    <row r="6434" spans="1:7" x14ac:dyDescent="0.25">
      <c r="A6434" s="29" t="s">
        <v>14297</v>
      </c>
      <c r="B6434" s="29" t="s">
        <v>14298</v>
      </c>
      <c r="C6434" s="82">
        <v>44210</v>
      </c>
      <c r="D6434" s="29" t="s">
        <v>18887</v>
      </c>
      <c r="E6434" s="31">
        <v>2000</v>
      </c>
      <c r="F6434" s="29" t="s">
        <v>18887</v>
      </c>
      <c r="G6434" t="s">
        <v>12866</v>
      </c>
    </row>
    <row r="6435" spans="1:7" x14ac:dyDescent="0.25">
      <c r="A6435" s="29" t="s">
        <v>17288</v>
      </c>
      <c r="B6435" s="29" t="s">
        <v>17289</v>
      </c>
      <c r="C6435" s="82">
        <v>44231</v>
      </c>
      <c r="D6435" s="29" t="s">
        <v>18887</v>
      </c>
      <c r="E6435" s="31">
        <v>2018</v>
      </c>
      <c r="F6435" s="29" t="s">
        <v>18887</v>
      </c>
      <c r="G6435" t="s">
        <v>563</v>
      </c>
    </row>
    <row r="6436" spans="1:7" x14ac:dyDescent="0.25">
      <c r="A6436" s="29" t="s">
        <v>14301</v>
      </c>
      <c r="B6436" s="29" t="s">
        <v>14302</v>
      </c>
      <c r="C6436" s="82">
        <v>44227</v>
      </c>
      <c r="D6436" s="29" t="s">
        <v>19129</v>
      </c>
      <c r="E6436" s="31">
        <v>2260</v>
      </c>
      <c r="F6436" s="29" t="s">
        <v>18887</v>
      </c>
      <c r="G6436" t="s">
        <v>34</v>
      </c>
    </row>
    <row r="6437" spans="1:7" x14ac:dyDescent="0.25">
      <c r="A6437" s="29" t="s">
        <v>6338</v>
      </c>
      <c r="B6437" s="29" t="s">
        <v>6339</v>
      </c>
      <c r="C6437" s="82">
        <v>44226</v>
      </c>
      <c r="D6437" s="29" t="s">
        <v>19009</v>
      </c>
      <c r="E6437" s="31">
        <v>2440</v>
      </c>
      <c r="F6437" s="29" t="s">
        <v>18887</v>
      </c>
      <c r="G6437" t="s">
        <v>25</v>
      </c>
    </row>
    <row r="6438" spans="1:7" x14ac:dyDescent="0.25">
      <c r="A6438" s="29" t="s">
        <v>4464</v>
      </c>
      <c r="B6438" s="29" t="s">
        <v>4465</v>
      </c>
      <c r="C6438" s="82">
        <v>44253</v>
      </c>
      <c r="D6438" s="29" t="s">
        <v>18959</v>
      </c>
      <c r="E6438" s="31">
        <v>3800</v>
      </c>
      <c r="F6438" s="29" t="s">
        <v>18888</v>
      </c>
      <c r="G6438" t="s">
        <v>76</v>
      </c>
    </row>
    <row r="6439" spans="1:7" x14ac:dyDescent="0.25">
      <c r="A6439" s="29" t="s">
        <v>2106</v>
      </c>
      <c r="B6439" s="29" t="s">
        <v>2107</v>
      </c>
      <c r="C6439" s="82">
        <v>44234</v>
      </c>
      <c r="D6439" s="29" t="s">
        <v>18904</v>
      </c>
      <c r="E6439" s="31">
        <v>2018</v>
      </c>
      <c r="F6439" s="29" t="s">
        <v>18887</v>
      </c>
      <c r="G6439" t="s">
        <v>76</v>
      </c>
    </row>
    <row r="6440" spans="1:7" x14ac:dyDescent="0.25">
      <c r="A6440" s="29" t="s">
        <v>9279</v>
      </c>
      <c r="B6440" s="29" t="s">
        <v>9280</v>
      </c>
      <c r="C6440" s="82">
        <v>44231</v>
      </c>
      <c r="D6440" s="29" t="s">
        <v>18904</v>
      </c>
      <c r="E6440" s="31">
        <v>2060</v>
      </c>
      <c r="F6440" s="29" t="s">
        <v>18887</v>
      </c>
      <c r="G6440" t="s">
        <v>522</v>
      </c>
    </row>
    <row r="6441" spans="1:7" x14ac:dyDescent="0.25">
      <c r="A6441" s="29" t="s">
        <v>3500</v>
      </c>
      <c r="B6441" s="29" t="s">
        <v>3501</v>
      </c>
      <c r="C6441" s="82">
        <v>44222</v>
      </c>
      <c r="D6441" s="29" t="s">
        <v>19032</v>
      </c>
      <c r="E6441" s="31">
        <v>2940</v>
      </c>
      <c r="F6441" s="29" t="s">
        <v>18887</v>
      </c>
      <c r="G6441" t="s">
        <v>392</v>
      </c>
    </row>
    <row r="6442" spans="1:7" x14ac:dyDescent="0.25">
      <c r="A6442" s="29" t="s">
        <v>3504</v>
      </c>
      <c r="B6442" s="29" t="s">
        <v>3505</v>
      </c>
      <c r="C6442" s="82">
        <v>44226</v>
      </c>
      <c r="D6442" s="29" t="s">
        <v>19030</v>
      </c>
      <c r="E6442" s="31">
        <v>2900</v>
      </c>
      <c r="F6442" s="29" t="s">
        <v>18887</v>
      </c>
      <c r="G6442" t="s">
        <v>41</v>
      </c>
    </row>
    <row r="6443" spans="1:7" x14ac:dyDescent="0.25">
      <c r="A6443" s="29" t="s">
        <v>14304</v>
      </c>
      <c r="B6443" s="29" t="s">
        <v>14305</v>
      </c>
      <c r="C6443" s="82">
        <v>44217</v>
      </c>
      <c r="D6443" s="29" t="s">
        <v>19034</v>
      </c>
      <c r="E6443" s="31">
        <v>2970</v>
      </c>
      <c r="F6443" s="29" t="s">
        <v>18887</v>
      </c>
      <c r="G6443" t="s">
        <v>392</v>
      </c>
    </row>
    <row r="6444" spans="1:7" x14ac:dyDescent="0.25">
      <c r="A6444" s="29" t="s">
        <v>14256</v>
      </c>
      <c r="B6444" s="29" t="s">
        <v>14257</v>
      </c>
      <c r="C6444" s="82">
        <v>44230</v>
      </c>
      <c r="D6444" s="29" t="s">
        <v>18904</v>
      </c>
      <c r="E6444" s="31">
        <v>2000</v>
      </c>
      <c r="F6444" s="29" t="s">
        <v>18887</v>
      </c>
      <c r="G6444" t="s">
        <v>392</v>
      </c>
    </row>
    <row r="6445" spans="1:7" x14ac:dyDescent="0.25">
      <c r="A6445" s="29" t="s">
        <v>13074</v>
      </c>
      <c r="B6445" s="29" t="s">
        <v>13075</v>
      </c>
      <c r="C6445" s="82">
        <v>44233</v>
      </c>
      <c r="D6445" s="29" t="s">
        <v>19022</v>
      </c>
      <c r="E6445" s="31">
        <v>2660</v>
      </c>
      <c r="F6445" s="29" t="s">
        <v>18887</v>
      </c>
      <c r="G6445" t="s">
        <v>41</v>
      </c>
    </row>
    <row r="6446" spans="1:7" x14ac:dyDescent="0.25">
      <c r="A6446" s="29" t="s">
        <v>14307</v>
      </c>
      <c r="B6446" s="29" t="s">
        <v>14308</v>
      </c>
      <c r="C6446" s="82">
        <v>44209</v>
      </c>
      <c r="D6446" s="29" t="s">
        <v>19116</v>
      </c>
      <c r="E6446" s="31">
        <v>2150</v>
      </c>
      <c r="F6446" s="29" t="s">
        <v>18887</v>
      </c>
      <c r="G6446" t="s">
        <v>76</v>
      </c>
    </row>
    <row r="6447" spans="1:7" x14ac:dyDescent="0.25">
      <c r="A6447" s="29" t="s">
        <v>6713</v>
      </c>
      <c r="B6447" s="29" t="s">
        <v>6714</v>
      </c>
      <c r="C6447" s="82">
        <v>44241</v>
      </c>
      <c r="D6447" s="29" t="s">
        <v>19007</v>
      </c>
      <c r="E6447" s="31">
        <v>2400</v>
      </c>
      <c r="F6447" s="29" t="s">
        <v>18887</v>
      </c>
      <c r="G6447" t="s">
        <v>76</v>
      </c>
    </row>
    <row r="6448" spans="1:7" x14ac:dyDescent="0.25">
      <c r="A6448" s="29" t="s">
        <v>15772</v>
      </c>
      <c r="B6448" s="29" t="s">
        <v>15773</v>
      </c>
      <c r="C6448" s="82">
        <v>44241</v>
      </c>
      <c r="D6448" s="29" t="s">
        <v>18904</v>
      </c>
      <c r="E6448" s="31">
        <v>2000</v>
      </c>
      <c r="F6448" s="29" t="s">
        <v>18887</v>
      </c>
      <c r="G6448" t="s">
        <v>563</v>
      </c>
    </row>
    <row r="6449" spans="1:7" x14ac:dyDescent="0.25">
      <c r="A6449" s="29" t="s">
        <v>13077</v>
      </c>
      <c r="B6449" s="29" t="s">
        <v>13078</v>
      </c>
      <c r="C6449" s="82">
        <v>44234</v>
      </c>
      <c r="D6449" s="29" t="s">
        <v>19027</v>
      </c>
      <c r="E6449" s="31">
        <v>2845</v>
      </c>
      <c r="F6449" s="29" t="s">
        <v>18887</v>
      </c>
      <c r="G6449" t="s">
        <v>3260</v>
      </c>
    </row>
    <row r="6450" spans="1:7" x14ac:dyDescent="0.25">
      <c r="A6450" s="29" t="s">
        <v>6872</v>
      </c>
      <c r="B6450" s="29" t="s">
        <v>6873</v>
      </c>
      <c r="C6450" s="82">
        <v>44233</v>
      </c>
      <c r="D6450" s="29" t="s">
        <v>19361</v>
      </c>
      <c r="E6450" s="31">
        <v>6927</v>
      </c>
      <c r="F6450" s="29" t="s">
        <v>18892</v>
      </c>
      <c r="G6450" t="s">
        <v>25</v>
      </c>
    </row>
    <row r="6451" spans="1:7" x14ac:dyDescent="0.25">
      <c r="A6451" s="29" t="s">
        <v>13347</v>
      </c>
      <c r="B6451" s="29" t="s">
        <v>13348</v>
      </c>
      <c r="C6451" s="82">
        <v>44267</v>
      </c>
      <c r="D6451" s="29" t="s">
        <v>18904</v>
      </c>
      <c r="E6451" s="31">
        <v>2018</v>
      </c>
      <c r="F6451" s="29" t="s">
        <v>18887</v>
      </c>
      <c r="G6451" t="s">
        <v>76</v>
      </c>
    </row>
    <row r="6452" spans="1:7" x14ac:dyDescent="0.25">
      <c r="A6452" s="29" t="s">
        <v>9012</v>
      </c>
      <c r="B6452" s="29" t="s">
        <v>9013</v>
      </c>
      <c r="C6452" s="82">
        <v>44217</v>
      </c>
      <c r="D6452" s="29" t="s">
        <v>19030</v>
      </c>
      <c r="E6452" s="31">
        <v>2900</v>
      </c>
      <c r="F6452" s="29" t="s">
        <v>18887</v>
      </c>
      <c r="G6452" t="s">
        <v>76</v>
      </c>
    </row>
    <row r="6453" spans="1:7" x14ac:dyDescent="0.25">
      <c r="A6453" s="29" t="s">
        <v>2091</v>
      </c>
      <c r="B6453" s="29" t="s">
        <v>2092</v>
      </c>
      <c r="C6453" s="82">
        <v>44241</v>
      </c>
      <c r="D6453" s="29" t="s">
        <v>19003</v>
      </c>
      <c r="E6453" s="31">
        <v>2270</v>
      </c>
      <c r="F6453" s="29" t="s">
        <v>18887</v>
      </c>
      <c r="G6453" t="s">
        <v>76</v>
      </c>
    </row>
    <row r="6454" spans="1:7" x14ac:dyDescent="0.25">
      <c r="A6454" s="29" t="s">
        <v>15513</v>
      </c>
      <c r="B6454" s="29" t="s">
        <v>15514</v>
      </c>
      <c r="C6454" s="82">
        <v>44231</v>
      </c>
      <c r="D6454" s="29" t="s">
        <v>19009</v>
      </c>
      <c r="E6454" s="31">
        <v>2440</v>
      </c>
      <c r="F6454" s="29" t="s">
        <v>18887</v>
      </c>
      <c r="G6454" t="s">
        <v>41</v>
      </c>
    </row>
    <row r="6455" spans="1:7" x14ac:dyDescent="0.25">
      <c r="A6455" s="29" t="s">
        <v>12712</v>
      </c>
      <c r="B6455" s="29" t="s">
        <v>12713</v>
      </c>
      <c r="C6455" s="82">
        <v>44231</v>
      </c>
      <c r="D6455" s="29" t="s">
        <v>18999</v>
      </c>
      <c r="E6455" s="31">
        <v>2170</v>
      </c>
      <c r="F6455" s="29" t="s">
        <v>18887</v>
      </c>
      <c r="G6455" t="s">
        <v>25</v>
      </c>
    </row>
    <row r="6456" spans="1:7" x14ac:dyDescent="0.25">
      <c r="A6456" s="29" t="s">
        <v>6731</v>
      </c>
      <c r="B6456" s="29" t="s">
        <v>6732</v>
      </c>
      <c r="C6456" s="82">
        <v>44233</v>
      </c>
      <c r="D6456" s="29" t="s">
        <v>19007</v>
      </c>
      <c r="E6456" s="31">
        <v>2400</v>
      </c>
      <c r="F6456" s="29" t="s">
        <v>18887</v>
      </c>
      <c r="G6456" t="s">
        <v>25</v>
      </c>
    </row>
    <row r="6457" spans="1:7" x14ac:dyDescent="0.25">
      <c r="A6457" s="29" t="s">
        <v>9015</v>
      </c>
      <c r="B6457" s="29" t="s">
        <v>9016</v>
      </c>
      <c r="C6457" s="82">
        <v>44231</v>
      </c>
      <c r="D6457" s="29" t="s">
        <v>18904</v>
      </c>
      <c r="E6457" s="31">
        <v>2020</v>
      </c>
      <c r="F6457" s="29" t="s">
        <v>18887</v>
      </c>
      <c r="G6457" t="s">
        <v>2695</v>
      </c>
    </row>
    <row r="6458" spans="1:7" x14ac:dyDescent="0.25">
      <c r="A6458" s="29" t="s">
        <v>9673</v>
      </c>
      <c r="B6458" s="29" t="s">
        <v>9674</v>
      </c>
      <c r="C6458" s="82">
        <v>44247</v>
      </c>
      <c r="D6458" s="29" t="s">
        <v>19022</v>
      </c>
      <c r="E6458" s="31">
        <v>2660</v>
      </c>
      <c r="F6458" s="29" t="s">
        <v>18887</v>
      </c>
      <c r="G6458" t="s">
        <v>528</v>
      </c>
    </row>
    <row r="6459" spans="1:7" x14ac:dyDescent="0.25">
      <c r="A6459" s="29" t="s">
        <v>9018</v>
      </c>
      <c r="B6459" s="29" t="s">
        <v>9019</v>
      </c>
      <c r="C6459" s="82">
        <v>44231</v>
      </c>
      <c r="D6459" s="29" t="s">
        <v>18904</v>
      </c>
      <c r="E6459" s="31">
        <v>2020</v>
      </c>
      <c r="F6459" s="29" t="s">
        <v>18887</v>
      </c>
      <c r="G6459" t="s">
        <v>2695</v>
      </c>
    </row>
    <row r="6460" spans="1:7" x14ac:dyDescent="0.25">
      <c r="A6460" s="29" t="s">
        <v>15757</v>
      </c>
      <c r="B6460" s="29" t="s">
        <v>15758</v>
      </c>
      <c r="C6460" s="82">
        <v>44240</v>
      </c>
      <c r="D6460" s="29" t="s">
        <v>19011</v>
      </c>
      <c r="E6460" s="31">
        <v>2490</v>
      </c>
      <c r="F6460" s="29" t="s">
        <v>18887</v>
      </c>
      <c r="G6460" t="s">
        <v>528</v>
      </c>
    </row>
    <row r="6461" spans="1:7" x14ac:dyDescent="0.25">
      <c r="A6461" s="29" t="s">
        <v>6717</v>
      </c>
      <c r="B6461" s="29" t="s">
        <v>6718</v>
      </c>
      <c r="C6461" s="82">
        <v>44239</v>
      </c>
      <c r="D6461" s="29" t="s">
        <v>18904</v>
      </c>
      <c r="E6461" s="31">
        <v>2018</v>
      </c>
      <c r="F6461" s="29" t="s">
        <v>18887</v>
      </c>
      <c r="G6461" t="s">
        <v>76</v>
      </c>
    </row>
    <row r="6462" spans="1:7" x14ac:dyDescent="0.25">
      <c r="A6462" s="29" t="s">
        <v>2175</v>
      </c>
      <c r="B6462" s="29" t="s">
        <v>2176</v>
      </c>
      <c r="C6462" s="82">
        <v>44271</v>
      </c>
      <c r="D6462" s="29" t="s">
        <v>18904</v>
      </c>
      <c r="E6462" s="31">
        <v>2018</v>
      </c>
      <c r="F6462" s="29" t="s">
        <v>18887</v>
      </c>
      <c r="G6462" t="s">
        <v>522</v>
      </c>
    </row>
    <row r="6463" spans="1:7" x14ac:dyDescent="0.25">
      <c r="A6463" s="29" t="s">
        <v>9283</v>
      </c>
      <c r="B6463" s="29" t="s">
        <v>9284</v>
      </c>
      <c r="C6463" s="82">
        <v>44233</v>
      </c>
      <c r="D6463" s="29" t="s">
        <v>19017</v>
      </c>
      <c r="E6463" s="31">
        <v>2610</v>
      </c>
      <c r="F6463" s="29" t="s">
        <v>18887</v>
      </c>
      <c r="G6463" t="s">
        <v>528</v>
      </c>
    </row>
    <row r="6464" spans="1:7" x14ac:dyDescent="0.25">
      <c r="A6464" s="29" t="s">
        <v>1366</v>
      </c>
      <c r="B6464" s="29" t="s">
        <v>1367</v>
      </c>
      <c r="C6464" s="82">
        <v>44245</v>
      </c>
      <c r="D6464" s="29" t="s">
        <v>18904</v>
      </c>
      <c r="E6464" s="31">
        <v>2060</v>
      </c>
      <c r="F6464" s="29" t="s">
        <v>18887</v>
      </c>
      <c r="G6464" t="s">
        <v>76</v>
      </c>
    </row>
    <row r="6465" spans="1:7" x14ac:dyDescent="0.25">
      <c r="A6465" s="29" t="s">
        <v>1369</v>
      </c>
      <c r="B6465" s="29" t="s">
        <v>1370</v>
      </c>
      <c r="C6465" s="82">
        <v>44246</v>
      </c>
      <c r="D6465" s="29" t="s">
        <v>18984</v>
      </c>
      <c r="E6465" s="31">
        <v>1601</v>
      </c>
      <c r="F6465" s="29" t="s">
        <v>18886</v>
      </c>
      <c r="G6465" t="s">
        <v>522</v>
      </c>
    </row>
    <row r="6466" spans="1:7" x14ac:dyDescent="0.25">
      <c r="A6466" s="29" t="s">
        <v>17831</v>
      </c>
      <c r="B6466" s="29" t="s">
        <v>17832</v>
      </c>
      <c r="C6466" s="82">
        <v>44249</v>
      </c>
      <c r="D6466" s="29" t="s">
        <v>18904</v>
      </c>
      <c r="E6466" s="31">
        <v>2020</v>
      </c>
      <c r="F6466" s="29" t="s">
        <v>18887</v>
      </c>
      <c r="G6466" t="s">
        <v>76</v>
      </c>
    </row>
    <row r="6467" spans="1:7" x14ac:dyDescent="0.25">
      <c r="A6467" s="29" t="s">
        <v>3573</v>
      </c>
      <c r="B6467" s="29" t="s">
        <v>3574</v>
      </c>
      <c r="C6467" s="82">
        <v>44231</v>
      </c>
      <c r="D6467" s="29" t="s">
        <v>18887</v>
      </c>
      <c r="E6467" s="31">
        <v>2140</v>
      </c>
      <c r="F6467" s="29" t="s">
        <v>18887</v>
      </c>
      <c r="G6467" t="s">
        <v>41</v>
      </c>
    </row>
    <row r="6468" spans="1:7" x14ac:dyDescent="0.25">
      <c r="A6468" s="29" t="s">
        <v>11625</v>
      </c>
      <c r="B6468" s="29" t="s">
        <v>11626</v>
      </c>
      <c r="C6468" s="82">
        <v>44229</v>
      </c>
      <c r="D6468" s="29" t="s">
        <v>19007</v>
      </c>
      <c r="E6468" s="31">
        <v>2400</v>
      </c>
      <c r="F6468" s="29" t="s">
        <v>18887</v>
      </c>
      <c r="G6468" t="s">
        <v>563</v>
      </c>
    </row>
    <row r="6469" spans="1:7" x14ac:dyDescent="0.25">
      <c r="A6469" s="29" t="s">
        <v>3581</v>
      </c>
      <c r="B6469" s="29" t="s">
        <v>3582</v>
      </c>
      <c r="C6469" s="82">
        <v>44230</v>
      </c>
      <c r="D6469" s="29" t="s">
        <v>19164</v>
      </c>
      <c r="E6469" s="31">
        <v>2590</v>
      </c>
      <c r="F6469" s="29" t="s">
        <v>18887</v>
      </c>
      <c r="G6469" t="s">
        <v>563</v>
      </c>
    </row>
    <row r="6470" spans="1:7" x14ac:dyDescent="0.25">
      <c r="A6470" s="29" t="s">
        <v>13396</v>
      </c>
      <c r="B6470" s="29" t="s">
        <v>13397</v>
      </c>
      <c r="C6470" s="82">
        <v>44267</v>
      </c>
      <c r="D6470" s="29" t="s">
        <v>19016</v>
      </c>
      <c r="E6470" s="31">
        <v>2600</v>
      </c>
      <c r="F6470" s="29" t="s">
        <v>18887</v>
      </c>
      <c r="G6470" t="s">
        <v>76</v>
      </c>
    </row>
    <row r="6471" spans="1:7" x14ac:dyDescent="0.25">
      <c r="A6471" s="29" t="s">
        <v>3575</v>
      </c>
      <c r="B6471" s="29" t="s">
        <v>3576</v>
      </c>
      <c r="C6471" s="82">
        <v>44242</v>
      </c>
      <c r="D6471" s="29" t="s">
        <v>18887</v>
      </c>
      <c r="E6471" s="31">
        <v>2018</v>
      </c>
      <c r="F6471" s="29" t="s">
        <v>18887</v>
      </c>
      <c r="G6471" t="s">
        <v>76</v>
      </c>
    </row>
    <row r="6472" spans="1:7" x14ac:dyDescent="0.25">
      <c r="A6472" s="29" t="s">
        <v>3539</v>
      </c>
      <c r="B6472" s="29" t="s">
        <v>3540</v>
      </c>
      <c r="C6472" s="82">
        <v>44242</v>
      </c>
      <c r="D6472" s="29" t="s">
        <v>18887</v>
      </c>
      <c r="E6472" s="31">
        <v>2018</v>
      </c>
      <c r="F6472" s="29" t="s">
        <v>18887</v>
      </c>
      <c r="G6472" t="s">
        <v>25</v>
      </c>
    </row>
    <row r="6473" spans="1:7" x14ac:dyDescent="0.25">
      <c r="A6473" s="29" t="s">
        <v>3531</v>
      </c>
      <c r="B6473" s="29" t="s">
        <v>3532</v>
      </c>
      <c r="C6473" s="82">
        <v>44243</v>
      </c>
      <c r="D6473" s="29" t="s">
        <v>18966</v>
      </c>
      <c r="E6473" s="31">
        <v>1000</v>
      </c>
      <c r="F6473" s="29" t="s">
        <v>18884</v>
      </c>
      <c r="G6473" t="s">
        <v>25</v>
      </c>
    </row>
    <row r="6474" spans="1:7" x14ac:dyDescent="0.25">
      <c r="A6474" s="29" t="s">
        <v>1168</v>
      </c>
      <c r="B6474" s="29" t="s">
        <v>1169</v>
      </c>
      <c r="C6474" s="82">
        <v>44244</v>
      </c>
      <c r="D6474" s="29" t="s">
        <v>19017</v>
      </c>
      <c r="E6474" s="31">
        <v>2610</v>
      </c>
      <c r="F6474" s="29" t="s">
        <v>18887</v>
      </c>
      <c r="G6474" t="s">
        <v>76</v>
      </c>
    </row>
    <row r="6475" spans="1:7" x14ac:dyDescent="0.25">
      <c r="A6475" s="29" t="s">
        <v>3496</v>
      </c>
      <c r="B6475" s="29" t="s">
        <v>3497</v>
      </c>
      <c r="C6475" s="82">
        <v>44222</v>
      </c>
      <c r="D6475" s="29" t="s">
        <v>19036</v>
      </c>
      <c r="E6475" s="31">
        <v>3520</v>
      </c>
      <c r="F6475" s="29" t="s">
        <v>18888</v>
      </c>
      <c r="G6475" t="s">
        <v>25</v>
      </c>
    </row>
    <row r="6476" spans="1:7" x14ac:dyDescent="0.25">
      <c r="A6476" s="29" t="s">
        <v>7663</v>
      </c>
      <c r="B6476" s="29" t="s">
        <v>7664</v>
      </c>
      <c r="C6476" s="82">
        <v>44264</v>
      </c>
      <c r="D6476" s="29" t="s">
        <v>19012</v>
      </c>
      <c r="E6476" s="31">
        <v>2500</v>
      </c>
      <c r="F6476" s="29" t="s">
        <v>18887</v>
      </c>
      <c r="G6476" t="s">
        <v>76</v>
      </c>
    </row>
    <row r="6477" spans="1:7" x14ac:dyDescent="0.25">
      <c r="A6477" s="29" t="s">
        <v>6342</v>
      </c>
      <c r="B6477" s="29" t="s">
        <v>6343</v>
      </c>
      <c r="C6477" s="82">
        <v>44236</v>
      </c>
      <c r="D6477" s="29" t="s">
        <v>19014</v>
      </c>
      <c r="E6477" s="31">
        <v>2560</v>
      </c>
      <c r="F6477" s="29" t="s">
        <v>18887</v>
      </c>
      <c r="G6477" t="s">
        <v>221</v>
      </c>
    </row>
    <row r="6478" spans="1:7" x14ac:dyDescent="0.25">
      <c r="A6478" s="29" t="s">
        <v>3507</v>
      </c>
      <c r="B6478" s="29" t="s">
        <v>3508</v>
      </c>
      <c r="C6478" s="82">
        <v>44225</v>
      </c>
      <c r="D6478" s="29" t="s">
        <v>19022</v>
      </c>
      <c r="E6478" s="31">
        <v>2660</v>
      </c>
      <c r="F6478" s="29" t="s">
        <v>18887</v>
      </c>
      <c r="G6478" t="s">
        <v>528</v>
      </c>
    </row>
    <row r="6479" spans="1:7" x14ac:dyDescent="0.25">
      <c r="A6479" s="29" t="s">
        <v>11628</v>
      </c>
      <c r="B6479" s="29" t="s">
        <v>11629</v>
      </c>
      <c r="C6479" s="82">
        <v>44221</v>
      </c>
      <c r="D6479" s="29" t="s">
        <v>19303</v>
      </c>
      <c r="E6479" s="31">
        <v>3930</v>
      </c>
      <c r="F6479" s="29" t="s">
        <v>18888</v>
      </c>
      <c r="G6479" t="s">
        <v>25</v>
      </c>
    </row>
    <row r="6480" spans="1:7" x14ac:dyDescent="0.25">
      <c r="A6480" s="29" t="s">
        <v>7673</v>
      </c>
      <c r="B6480" s="29" t="s">
        <v>7674</v>
      </c>
      <c r="C6480" s="82">
        <v>44264</v>
      </c>
      <c r="D6480" s="29" t="s">
        <v>19012</v>
      </c>
      <c r="E6480" s="31">
        <v>2500</v>
      </c>
      <c r="F6480" s="29" t="s">
        <v>18887</v>
      </c>
      <c r="G6480" t="s">
        <v>76</v>
      </c>
    </row>
    <row r="6481" spans="1:7" x14ac:dyDescent="0.25">
      <c r="A6481" s="29" t="s">
        <v>3578</v>
      </c>
      <c r="B6481" s="29" t="s">
        <v>3579</v>
      </c>
      <c r="C6481" s="82">
        <v>44230</v>
      </c>
      <c r="D6481" s="29" t="s">
        <v>18905</v>
      </c>
      <c r="E6481" s="31">
        <v>2520</v>
      </c>
      <c r="F6481" s="29" t="s">
        <v>18887</v>
      </c>
      <c r="G6481" t="s">
        <v>563</v>
      </c>
    </row>
    <row r="6482" spans="1:7" x14ac:dyDescent="0.25">
      <c r="A6482" s="29" t="s">
        <v>3493</v>
      </c>
      <c r="B6482" s="29" t="s">
        <v>3494</v>
      </c>
      <c r="C6482" s="82">
        <v>44221</v>
      </c>
      <c r="D6482" s="29" t="s">
        <v>19034</v>
      </c>
      <c r="E6482" s="31">
        <v>2970</v>
      </c>
      <c r="F6482" s="29" t="s">
        <v>18887</v>
      </c>
      <c r="G6482" t="s">
        <v>563</v>
      </c>
    </row>
    <row r="6483" spans="1:7" x14ac:dyDescent="0.25">
      <c r="A6483" s="29" t="s">
        <v>1374</v>
      </c>
      <c r="B6483" s="29" t="s">
        <v>1375</v>
      </c>
      <c r="C6483" s="82">
        <v>44248</v>
      </c>
      <c r="D6483" s="29" t="s">
        <v>19012</v>
      </c>
      <c r="E6483" s="31">
        <v>2500</v>
      </c>
      <c r="F6483" s="29" t="s">
        <v>18887</v>
      </c>
      <c r="G6483" t="s">
        <v>76</v>
      </c>
    </row>
    <row r="6484" spans="1:7" x14ac:dyDescent="0.25">
      <c r="A6484" s="29" t="s">
        <v>6727</v>
      </c>
      <c r="B6484" s="29" t="s">
        <v>6728</v>
      </c>
      <c r="C6484" s="82">
        <v>44241</v>
      </c>
      <c r="D6484" s="29" t="s">
        <v>18905</v>
      </c>
      <c r="E6484" s="31">
        <v>2520</v>
      </c>
      <c r="F6484" s="29" t="s">
        <v>18887</v>
      </c>
      <c r="G6484" t="s">
        <v>76</v>
      </c>
    </row>
    <row r="6485" spans="1:7" x14ac:dyDescent="0.25">
      <c r="A6485" s="29" t="s">
        <v>1351</v>
      </c>
      <c r="B6485" s="29" t="s">
        <v>1352</v>
      </c>
      <c r="C6485" s="82">
        <v>44246</v>
      </c>
      <c r="D6485" s="29" t="s">
        <v>18994</v>
      </c>
      <c r="E6485" s="31">
        <v>2040</v>
      </c>
      <c r="F6485" s="29" t="s">
        <v>18887</v>
      </c>
      <c r="G6485" t="s">
        <v>25</v>
      </c>
    </row>
    <row r="6486" spans="1:7" x14ac:dyDescent="0.25">
      <c r="A6486" s="29" t="s">
        <v>15519</v>
      </c>
      <c r="B6486" s="29" t="s">
        <v>15520</v>
      </c>
      <c r="C6486" s="82">
        <v>44244</v>
      </c>
      <c r="D6486" s="29" t="s">
        <v>19033</v>
      </c>
      <c r="E6486" s="31">
        <v>2950</v>
      </c>
      <c r="F6486" s="29" t="s">
        <v>18887</v>
      </c>
      <c r="G6486" t="s">
        <v>221</v>
      </c>
    </row>
    <row r="6487" spans="1:7" x14ac:dyDescent="0.25">
      <c r="A6487" s="29" t="s">
        <v>2114</v>
      </c>
      <c r="B6487" s="29" t="s">
        <v>2115</v>
      </c>
      <c r="C6487" s="82">
        <v>44243</v>
      </c>
      <c r="D6487" s="29" t="s">
        <v>18904</v>
      </c>
      <c r="E6487" s="31">
        <v>2040</v>
      </c>
      <c r="F6487" s="29" t="s">
        <v>18887</v>
      </c>
      <c r="G6487" t="s">
        <v>512</v>
      </c>
    </row>
    <row r="6488" spans="1:7" x14ac:dyDescent="0.25">
      <c r="A6488" s="29" t="s">
        <v>2102</v>
      </c>
      <c r="B6488" s="29" t="s">
        <v>2103</v>
      </c>
      <c r="C6488" s="82">
        <v>44239</v>
      </c>
      <c r="D6488" s="29" t="s">
        <v>19016</v>
      </c>
      <c r="E6488" s="31">
        <v>2600</v>
      </c>
      <c r="F6488" s="29" t="s">
        <v>18887</v>
      </c>
      <c r="G6488" t="s">
        <v>512</v>
      </c>
    </row>
    <row r="6489" spans="1:7" x14ac:dyDescent="0.25">
      <c r="A6489" s="29" t="s">
        <v>6720</v>
      </c>
      <c r="B6489" s="29" t="s">
        <v>6721</v>
      </c>
      <c r="C6489" s="82">
        <v>44241</v>
      </c>
      <c r="D6489" s="29" t="s">
        <v>19022</v>
      </c>
      <c r="E6489" s="31">
        <v>2660</v>
      </c>
      <c r="F6489" s="29" t="s">
        <v>18887</v>
      </c>
      <c r="G6489" t="s">
        <v>76</v>
      </c>
    </row>
    <row r="6490" spans="1:7" x14ac:dyDescent="0.25">
      <c r="A6490" s="29" t="s">
        <v>9287</v>
      </c>
      <c r="B6490" s="29" t="s">
        <v>9288</v>
      </c>
      <c r="C6490" s="82">
        <v>44230</v>
      </c>
      <c r="D6490" s="29" t="s">
        <v>19006</v>
      </c>
      <c r="E6490" s="31">
        <v>2390</v>
      </c>
      <c r="F6490" s="29" t="s">
        <v>18887</v>
      </c>
      <c r="G6490" t="s">
        <v>41</v>
      </c>
    </row>
    <row r="6491" spans="1:7" x14ac:dyDescent="0.25">
      <c r="A6491" s="29" t="s">
        <v>13423</v>
      </c>
      <c r="B6491" s="29" t="s">
        <v>13424</v>
      </c>
      <c r="C6491" s="82">
        <v>44257</v>
      </c>
      <c r="D6491" s="29" t="s">
        <v>18995</v>
      </c>
      <c r="E6491" s="31">
        <v>2100</v>
      </c>
      <c r="F6491" s="29" t="s">
        <v>18887</v>
      </c>
      <c r="G6491" t="s">
        <v>563</v>
      </c>
    </row>
    <row r="6492" spans="1:7" x14ac:dyDescent="0.25">
      <c r="A6492" s="29" t="s">
        <v>10145</v>
      </c>
      <c r="B6492" s="29" t="s">
        <v>10146</v>
      </c>
      <c r="C6492" s="82">
        <v>44251</v>
      </c>
      <c r="D6492" s="29" t="s">
        <v>19001</v>
      </c>
      <c r="E6492" s="31">
        <v>2240</v>
      </c>
      <c r="F6492" s="29" t="s">
        <v>18887</v>
      </c>
      <c r="G6492" t="s">
        <v>221</v>
      </c>
    </row>
    <row r="6493" spans="1:7" x14ac:dyDescent="0.25">
      <c r="A6493" s="29" t="s">
        <v>13349</v>
      </c>
      <c r="B6493" s="29" t="s">
        <v>13350</v>
      </c>
      <c r="C6493" s="82">
        <v>44256</v>
      </c>
      <c r="D6493" s="29" t="s">
        <v>18904</v>
      </c>
      <c r="E6493" s="31">
        <v>2000</v>
      </c>
      <c r="F6493" s="29" t="s">
        <v>18887</v>
      </c>
      <c r="G6493" t="s">
        <v>76</v>
      </c>
    </row>
    <row r="6494" spans="1:7" x14ac:dyDescent="0.25">
      <c r="A6494" s="29" t="s">
        <v>15760</v>
      </c>
      <c r="B6494" s="29" t="s">
        <v>15761</v>
      </c>
      <c r="C6494" s="82">
        <v>44240</v>
      </c>
      <c r="D6494" s="29" t="s">
        <v>18904</v>
      </c>
      <c r="E6494" s="31">
        <v>2050</v>
      </c>
      <c r="F6494" s="29" t="s">
        <v>18887</v>
      </c>
      <c r="G6494" t="s">
        <v>76</v>
      </c>
    </row>
    <row r="6495" spans="1:7" x14ac:dyDescent="0.25">
      <c r="A6495" s="29" t="s">
        <v>4451</v>
      </c>
      <c r="B6495" s="29" t="s">
        <v>4452</v>
      </c>
      <c r="C6495" s="82">
        <v>44250</v>
      </c>
      <c r="D6495" s="29" t="s">
        <v>18995</v>
      </c>
      <c r="E6495" s="31">
        <v>2100</v>
      </c>
      <c r="F6495" s="29" t="s">
        <v>18887</v>
      </c>
      <c r="G6495" t="s">
        <v>76</v>
      </c>
    </row>
    <row r="6496" spans="1:7" x14ac:dyDescent="0.25">
      <c r="A6496" s="29" t="s">
        <v>13359</v>
      </c>
      <c r="B6496" s="29" t="s">
        <v>13360</v>
      </c>
      <c r="C6496" s="82">
        <v>44258</v>
      </c>
      <c r="D6496" s="29" t="s">
        <v>18995</v>
      </c>
      <c r="E6496" s="31">
        <v>2100</v>
      </c>
      <c r="F6496" s="29" t="s">
        <v>18887</v>
      </c>
      <c r="G6496" t="s">
        <v>76</v>
      </c>
    </row>
    <row r="6497" spans="1:7" x14ac:dyDescent="0.25">
      <c r="A6497" s="29" t="s">
        <v>10119</v>
      </c>
      <c r="B6497" s="29" t="s">
        <v>10120</v>
      </c>
      <c r="C6497" s="82">
        <v>44251</v>
      </c>
      <c r="D6497" s="29" t="s">
        <v>19022</v>
      </c>
      <c r="E6497" s="31">
        <v>2660</v>
      </c>
      <c r="F6497" s="29" t="s">
        <v>18887</v>
      </c>
      <c r="G6497" t="s">
        <v>528</v>
      </c>
    </row>
    <row r="6498" spans="1:7" x14ac:dyDescent="0.25">
      <c r="A6498" s="29" t="s">
        <v>13406</v>
      </c>
      <c r="B6498" s="29" t="s">
        <v>13407</v>
      </c>
      <c r="C6498" s="82">
        <v>44254</v>
      </c>
      <c r="D6498" s="29" t="s">
        <v>18997</v>
      </c>
      <c r="E6498" s="31">
        <v>2140</v>
      </c>
      <c r="F6498" s="29" t="s">
        <v>18887</v>
      </c>
      <c r="G6498" t="s">
        <v>76</v>
      </c>
    </row>
    <row r="6499" spans="1:7" x14ac:dyDescent="0.25">
      <c r="A6499" s="29" t="s">
        <v>4480</v>
      </c>
      <c r="B6499" s="29" t="s">
        <v>4481</v>
      </c>
      <c r="C6499" s="82">
        <v>44251</v>
      </c>
      <c r="D6499" s="29" t="s">
        <v>19000</v>
      </c>
      <c r="E6499" s="31">
        <v>2180</v>
      </c>
      <c r="F6499" s="29" t="s">
        <v>18887</v>
      </c>
      <c r="G6499" t="s">
        <v>221</v>
      </c>
    </row>
    <row r="6500" spans="1:7" x14ac:dyDescent="0.25">
      <c r="A6500" s="29" t="s">
        <v>13329</v>
      </c>
      <c r="B6500" s="29" t="s">
        <v>13330</v>
      </c>
      <c r="C6500" s="82">
        <v>44273</v>
      </c>
      <c r="D6500" s="29" t="s">
        <v>18904</v>
      </c>
      <c r="E6500" s="31">
        <v>2000</v>
      </c>
      <c r="F6500" s="29" t="s">
        <v>18887</v>
      </c>
      <c r="G6500" s="28" t="s">
        <v>905</v>
      </c>
    </row>
    <row r="6501" spans="1:7" x14ac:dyDescent="0.25">
      <c r="A6501" s="29" t="s">
        <v>10124</v>
      </c>
      <c r="B6501" s="29" t="s">
        <v>10125</v>
      </c>
      <c r="C6501" s="82">
        <v>44253</v>
      </c>
      <c r="D6501" s="29" t="s">
        <v>18904</v>
      </c>
      <c r="E6501" s="31">
        <v>2060</v>
      </c>
      <c r="F6501" s="29" t="s">
        <v>18887</v>
      </c>
      <c r="G6501" t="s">
        <v>76</v>
      </c>
    </row>
    <row r="6502" spans="1:7" x14ac:dyDescent="0.25">
      <c r="A6502" s="29" t="s">
        <v>13421</v>
      </c>
      <c r="B6502" s="29" t="s">
        <v>13422</v>
      </c>
      <c r="C6502" s="82">
        <v>44252</v>
      </c>
      <c r="D6502" s="29" t="s">
        <v>18904</v>
      </c>
      <c r="E6502" s="31">
        <v>2060</v>
      </c>
      <c r="F6502" s="29" t="s">
        <v>18887</v>
      </c>
      <c r="G6502" t="s">
        <v>76</v>
      </c>
    </row>
    <row r="6503" spans="1:7" x14ac:dyDescent="0.25">
      <c r="A6503" s="29" t="s">
        <v>10165</v>
      </c>
      <c r="B6503" s="29" t="s">
        <v>10166</v>
      </c>
      <c r="C6503" s="82">
        <v>44254</v>
      </c>
      <c r="D6503" s="29" t="s">
        <v>18995</v>
      </c>
      <c r="E6503" s="31">
        <v>2100</v>
      </c>
      <c r="F6503" s="29" t="s">
        <v>18887</v>
      </c>
      <c r="G6503" t="s">
        <v>522</v>
      </c>
    </row>
    <row r="6504" spans="1:7" x14ac:dyDescent="0.25">
      <c r="A6504" s="29" t="s">
        <v>10142</v>
      </c>
      <c r="B6504" s="29" t="s">
        <v>10143</v>
      </c>
      <c r="C6504" s="82">
        <v>44252</v>
      </c>
      <c r="D6504" s="29" t="s">
        <v>19016</v>
      </c>
      <c r="E6504" s="31">
        <v>2600</v>
      </c>
      <c r="F6504" s="29" t="s">
        <v>18887</v>
      </c>
      <c r="G6504" t="s">
        <v>76</v>
      </c>
    </row>
    <row r="6505" spans="1:7" x14ac:dyDescent="0.25">
      <c r="A6505" s="29" t="s">
        <v>7704</v>
      </c>
      <c r="B6505" s="29" t="s">
        <v>7705</v>
      </c>
      <c r="C6505" s="82">
        <v>44263</v>
      </c>
      <c r="D6505" s="29" t="s">
        <v>18904</v>
      </c>
      <c r="E6505" s="31">
        <v>2020</v>
      </c>
      <c r="F6505" s="29" t="s">
        <v>18887</v>
      </c>
      <c r="G6505" t="s">
        <v>76</v>
      </c>
    </row>
    <row r="6506" spans="1:7" x14ac:dyDescent="0.25">
      <c r="A6506" s="29" t="s">
        <v>17834</v>
      </c>
      <c r="B6506" s="29" t="s">
        <v>17835</v>
      </c>
      <c r="C6506" s="82">
        <v>44250</v>
      </c>
      <c r="D6506" s="29" t="s">
        <v>18904</v>
      </c>
      <c r="E6506" s="31">
        <v>2000</v>
      </c>
      <c r="F6506" s="29" t="s">
        <v>18887</v>
      </c>
      <c r="G6506" t="s">
        <v>522</v>
      </c>
    </row>
    <row r="6507" spans="1:7" x14ac:dyDescent="0.25">
      <c r="A6507" s="29" t="s">
        <v>4453</v>
      </c>
      <c r="B6507" s="29" t="s">
        <v>4454</v>
      </c>
      <c r="C6507" s="82">
        <v>44250</v>
      </c>
      <c r="D6507" s="29" t="s">
        <v>19017</v>
      </c>
      <c r="E6507" s="31">
        <v>2610</v>
      </c>
      <c r="F6507" s="29" t="s">
        <v>18887</v>
      </c>
      <c r="G6507" t="s">
        <v>76</v>
      </c>
    </row>
    <row r="6508" spans="1:7" x14ac:dyDescent="0.25">
      <c r="A6508" s="29" t="s">
        <v>17816</v>
      </c>
      <c r="B6508" s="29" t="s">
        <v>17817</v>
      </c>
      <c r="C6508" s="82">
        <v>44250</v>
      </c>
      <c r="D6508" s="29" t="s">
        <v>18904</v>
      </c>
      <c r="E6508" s="31">
        <v>2060</v>
      </c>
      <c r="F6508" s="29" t="s">
        <v>18887</v>
      </c>
      <c r="G6508" t="s">
        <v>8883</v>
      </c>
    </row>
    <row r="6509" spans="1:7" x14ac:dyDescent="0.25">
      <c r="A6509" s="29" t="s">
        <v>17805</v>
      </c>
      <c r="B6509" s="29" t="s">
        <v>17806</v>
      </c>
      <c r="C6509" s="82">
        <v>44251</v>
      </c>
      <c r="D6509" s="29" t="s">
        <v>19016</v>
      </c>
      <c r="E6509" s="31">
        <v>2600</v>
      </c>
      <c r="F6509" s="29" t="s">
        <v>18887</v>
      </c>
      <c r="G6509" t="s">
        <v>522</v>
      </c>
    </row>
    <row r="6510" spans="1:7" x14ac:dyDescent="0.25">
      <c r="A6510" s="29" t="s">
        <v>10127</v>
      </c>
      <c r="B6510" s="29" t="s">
        <v>10128</v>
      </c>
      <c r="C6510" s="82">
        <v>44254</v>
      </c>
      <c r="D6510" s="29" t="s">
        <v>19008</v>
      </c>
      <c r="E6510" s="31">
        <v>2431</v>
      </c>
      <c r="F6510" s="29" t="s">
        <v>18887</v>
      </c>
      <c r="G6510" t="s">
        <v>76</v>
      </c>
    </row>
    <row r="6511" spans="1:7" x14ac:dyDescent="0.25">
      <c r="A6511" s="29" t="s">
        <v>17797</v>
      </c>
      <c r="B6511" s="29" t="s">
        <v>17798</v>
      </c>
      <c r="C6511" s="82">
        <v>44249</v>
      </c>
      <c r="D6511" s="29" t="s">
        <v>19009</v>
      </c>
      <c r="E6511" s="31">
        <v>2440</v>
      </c>
      <c r="F6511" s="29" t="s">
        <v>18887</v>
      </c>
      <c r="G6511" t="s">
        <v>221</v>
      </c>
    </row>
    <row r="6512" spans="1:7" x14ac:dyDescent="0.25">
      <c r="A6512" s="29" t="s">
        <v>13399</v>
      </c>
      <c r="B6512" s="29" t="s">
        <v>13400</v>
      </c>
      <c r="C6512" s="82">
        <v>44253</v>
      </c>
      <c r="D6512" s="29" t="s">
        <v>19009</v>
      </c>
      <c r="E6512" s="31">
        <v>2440</v>
      </c>
      <c r="F6512" s="29" t="s">
        <v>18887</v>
      </c>
      <c r="G6512" t="s">
        <v>76</v>
      </c>
    </row>
    <row r="6513" spans="1:7" x14ac:dyDescent="0.25">
      <c r="A6513" s="29" t="s">
        <v>10168</v>
      </c>
      <c r="B6513" s="29" t="s">
        <v>10169</v>
      </c>
      <c r="C6513" s="82">
        <v>44247</v>
      </c>
      <c r="D6513" s="29" t="s">
        <v>19009</v>
      </c>
      <c r="E6513" s="31">
        <v>2440</v>
      </c>
      <c r="F6513" s="29" t="s">
        <v>18887</v>
      </c>
      <c r="G6513" t="s">
        <v>221</v>
      </c>
    </row>
    <row r="6514" spans="1:7" x14ac:dyDescent="0.25">
      <c r="A6514" s="29" t="s">
        <v>15525</v>
      </c>
      <c r="B6514" s="29" t="s">
        <v>15526</v>
      </c>
      <c r="C6514" s="82">
        <v>44247</v>
      </c>
      <c r="D6514" s="29" t="s">
        <v>19009</v>
      </c>
      <c r="E6514" s="31">
        <v>2440</v>
      </c>
      <c r="F6514" s="29" t="s">
        <v>18887</v>
      </c>
      <c r="G6514" t="s">
        <v>221</v>
      </c>
    </row>
    <row r="6515" spans="1:7" x14ac:dyDescent="0.25">
      <c r="A6515" s="29" t="s">
        <v>10135</v>
      </c>
      <c r="B6515" s="29" t="s">
        <v>10136</v>
      </c>
      <c r="C6515" s="82">
        <v>44252</v>
      </c>
      <c r="D6515" s="29" t="s">
        <v>19011</v>
      </c>
      <c r="E6515" s="31">
        <v>2490</v>
      </c>
      <c r="F6515" s="29" t="s">
        <v>18887</v>
      </c>
      <c r="G6515" t="s">
        <v>76</v>
      </c>
    </row>
    <row r="6516" spans="1:7" x14ac:dyDescent="0.25">
      <c r="A6516" s="29" t="s">
        <v>7712</v>
      </c>
      <c r="B6516" s="29" t="s">
        <v>7713</v>
      </c>
      <c r="C6516" s="82">
        <v>44259</v>
      </c>
      <c r="D6516" s="29" t="s">
        <v>18997</v>
      </c>
      <c r="E6516" s="31">
        <v>2140</v>
      </c>
      <c r="F6516" s="29" t="s">
        <v>18887</v>
      </c>
      <c r="G6516" t="s">
        <v>76</v>
      </c>
    </row>
    <row r="6517" spans="1:7" x14ac:dyDescent="0.25">
      <c r="A6517" s="29" t="s">
        <v>17098</v>
      </c>
      <c r="B6517" s="29" t="s">
        <v>17099</v>
      </c>
      <c r="C6517" s="82">
        <v>44231</v>
      </c>
      <c r="D6517" s="29" t="s">
        <v>19403</v>
      </c>
      <c r="E6517" s="31">
        <v>8800</v>
      </c>
      <c r="F6517" s="29" t="s">
        <v>18893</v>
      </c>
      <c r="G6517" t="s">
        <v>41</v>
      </c>
    </row>
    <row r="6518" spans="1:7" x14ac:dyDescent="0.25">
      <c r="A6518" s="29" t="s">
        <v>15769</v>
      </c>
      <c r="B6518" s="29" t="s">
        <v>15770</v>
      </c>
      <c r="C6518" s="82">
        <v>44240</v>
      </c>
      <c r="D6518" s="29" t="s">
        <v>19012</v>
      </c>
      <c r="E6518" s="31">
        <v>2500</v>
      </c>
      <c r="F6518" s="29" t="s">
        <v>18887</v>
      </c>
      <c r="G6518" t="s">
        <v>76</v>
      </c>
    </row>
    <row r="6519" spans="1:7" x14ac:dyDescent="0.25">
      <c r="A6519" s="29" t="s">
        <v>10157</v>
      </c>
      <c r="B6519" s="29" t="s">
        <v>10158</v>
      </c>
      <c r="C6519" s="82">
        <v>44254</v>
      </c>
      <c r="D6519" s="29" t="s">
        <v>19004</v>
      </c>
      <c r="E6519" s="31">
        <v>2290</v>
      </c>
      <c r="F6519" s="29" t="s">
        <v>18887</v>
      </c>
      <c r="G6519" t="s">
        <v>76</v>
      </c>
    </row>
    <row r="6520" spans="1:7" x14ac:dyDescent="0.25">
      <c r="A6520" s="29" t="s">
        <v>3542</v>
      </c>
      <c r="B6520" s="29" t="s">
        <v>3543</v>
      </c>
      <c r="C6520" s="82">
        <v>44242</v>
      </c>
      <c r="D6520" s="29" t="s">
        <v>18887</v>
      </c>
      <c r="E6520" s="31">
        <v>2020</v>
      </c>
      <c r="F6520" s="29" t="s">
        <v>18887</v>
      </c>
      <c r="G6520" t="s">
        <v>76</v>
      </c>
    </row>
    <row r="6521" spans="1:7" x14ac:dyDescent="0.25">
      <c r="A6521" s="29" t="s">
        <v>15755</v>
      </c>
      <c r="B6521" s="29" t="s">
        <v>15756</v>
      </c>
      <c r="C6521" s="82">
        <v>44239</v>
      </c>
      <c r="D6521" s="29" t="s">
        <v>18995</v>
      </c>
      <c r="E6521" s="31">
        <v>2100</v>
      </c>
      <c r="F6521" s="29" t="s">
        <v>18887</v>
      </c>
      <c r="G6521" t="s">
        <v>76</v>
      </c>
    </row>
    <row r="6522" spans="1:7" x14ac:dyDescent="0.25">
      <c r="A6522" s="29" t="s">
        <v>15763</v>
      </c>
      <c r="B6522" s="29" t="s">
        <v>15764</v>
      </c>
      <c r="C6522" s="82">
        <v>44240</v>
      </c>
      <c r="D6522" s="29" t="s">
        <v>19001</v>
      </c>
      <c r="E6522" s="31">
        <v>2240</v>
      </c>
      <c r="F6522" s="29" t="s">
        <v>18887</v>
      </c>
      <c r="G6522" t="s">
        <v>76</v>
      </c>
    </row>
    <row r="6523" spans="1:7" x14ac:dyDescent="0.25">
      <c r="A6523" s="29" t="s">
        <v>6344</v>
      </c>
      <c r="B6523" s="29" t="s">
        <v>6345</v>
      </c>
      <c r="C6523" s="82">
        <v>44239</v>
      </c>
      <c r="D6523" s="29" t="s">
        <v>18887</v>
      </c>
      <c r="E6523" s="31">
        <v>2040</v>
      </c>
      <c r="F6523" s="29" t="s">
        <v>18887</v>
      </c>
      <c r="G6523" t="s">
        <v>512</v>
      </c>
    </row>
    <row r="6524" spans="1:7" x14ac:dyDescent="0.25">
      <c r="A6524" s="29" t="s">
        <v>17103</v>
      </c>
      <c r="B6524" s="29" t="s">
        <v>17104</v>
      </c>
      <c r="C6524" s="82">
        <v>44231</v>
      </c>
      <c r="D6524" s="29" t="s">
        <v>19170</v>
      </c>
      <c r="E6524" s="31">
        <v>2900</v>
      </c>
      <c r="F6524" s="29" t="s">
        <v>18887</v>
      </c>
      <c r="G6524" t="s">
        <v>17106</v>
      </c>
    </row>
    <row r="6525" spans="1:7" x14ac:dyDescent="0.25">
      <c r="A6525" s="29" t="s">
        <v>2195</v>
      </c>
      <c r="B6525" s="29" t="s">
        <v>2196</v>
      </c>
      <c r="C6525" s="82">
        <v>44254</v>
      </c>
      <c r="D6525" s="29" t="s">
        <v>19030</v>
      </c>
      <c r="E6525" s="31">
        <v>2900</v>
      </c>
      <c r="F6525" s="29" t="s">
        <v>18887</v>
      </c>
      <c r="G6525" t="s">
        <v>76</v>
      </c>
    </row>
    <row r="6526" spans="1:7" x14ac:dyDescent="0.25">
      <c r="A6526" s="29" t="s">
        <v>13403</v>
      </c>
      <c r="B6526" s="29" t="s">
        <v>13404</v>
      </c>
      <c r="C6526" s="82">
        <v>44256</v>
      </c>
      <c r="D6526" s="29" t="s">
        <v>18999</v>
      </c>
      <c r="E6526" s="31">
        <v>2170</v>
      </c>
      <c r="F6526" s="29" t="s">
        <v>18887</v>
      </c>
      <c r="G6526" t="s">
        <v>392</v>
      </c>
    </row>
    <row r="6527" spans="1:7" x14ac:dyDescent="0.25">
      <c r="A6527" s="29" t="s">
        <v>3535</v>
      </c>
      <c r="B6527" s="29" t="s">
        <v>3536</v>
      </c>
      <c r="C6527" s="82">
        <v>44243</v>
      </c>
      <c r="D6527" s="29" t="s">
        <v>18887</v>
      </c>
      <c r="E6527" s="31">
        <v>2050</v>
      </c>
      <c r="F6527" s="29" t="s">
        <v>18887</v>
      </c>
      <c r="G6527" t="s">
        <v>563</v>
      </c>
    </row>
    <row r="6528" spans="1:7" x14ac:dyDescent="0.25">
      <c r="A6528" s="29" t="s">
        <v>15766</v>
      </c>
      <c r="B6528" s="29" t="s">
        <v>15767</v>
      </c>
      <c r="C6528" s="82">
        <v>44240</v>
      </c>
      <c r="D6528" s="29" t="s">
        <v>18904</v>
      </c>
      <c r="E6528" s="31">
        <v>2060</v>
      </c>
      <c r="F6528" s="29" t="s">
        <v>18887</v>
      </c>
      <c r="G6528" t="s">
        <v>563</v>
      </c>
    </row>
    <row r="6529" spans="1:7" x14ac:dyDescent="0.25">
      <c r="A6529" s="29" t="s">
        <v>17829</v>
      </c>
      <c r="B6529" s="29" t="s">
        <v>17830</v>
      </c>
      <c r="C6529" s="82">
        <v>44249</v>
      </c>
      <c r="D6529" s="29" t="s">
        <v>19016</v>
      </c>
      <c r="E6529" s="31">
        <v>2600</v>
      </c>
      <c r="F6529" s="29" t="s">
        <v>18887</v>
      </c>
      <c r="G6529" t="s">
        <v>76</v>
      </c>
    </row>
    <row r="6530" spans="1:7" x14ac:dyDescent="0.25">
      <c r="A6530" s="29" t="s">
        <v>4473</v>
      </c>
      <c r="B6530" s="29" t="s">
        <v>4474</v>
      </c>
      <c r="C6530" s="82">
        <v>44254</v>
      </c>
      <c r="D6530" s="29" t="s">
        <v>18997</v>
      </c>
      <c r="E6530" s="31">
        <v>2140</v>
      </c>
      <c r="F6530" s="29" t="s">
        <v>18887</v>
      </c>
      <c r="G6530" t="s">
        <v>41</v>
      </c>
    </row>
    <row r="6531" spans="1:7" x14ac:dyDescent="0.25">
      <c r="A6531" s="29" t="s">
        <v>13414</v>
      </c>
      <c r="B6531" s="29" t="s">
        <v>13415</v>
      </c>
      <c r="C6531" s="82">
        <v>44258</v>
      </c>
      <c r="D6531" s="29" t="s">
        <v>19009</v>
      </c>
      <c r="E6531" s="31">
        <v>2440</v>
      </c>
      <c r="F6531" s="29" t="s">
        <v>18887</v>
      </c>
      <c r="G6531" t="s">
        <v>25</v>
      </c>
    </row>
    <row r="6532" spans="1:7" x14ac:dyDescent="0.25">
      <c r="A6532" s="29" t="s">
        <v>6703</v>
      </c>
      <c r="B6532" s="29" t="s">
        <v>6704</v>
      </c>
      <c r="C6532" s="82">
        <v>44240</v>
      </c>
      <c r="D6532" s="29" t="s">
        <v>18997</v>
      </c>
      <c r="E6532" s="31">
        <v>2140</v>
      </c>
      <c r="F6532" s="29" t="s">
        <v>18887</v>
      </c>
      <c r="G6532" t="s">
        <v>2449</v>
      </c>
    </row>
    <row r="6533" spans="1:7" x14ac:dyDescent="0.25">
      <c r="A6533" s="29" t="s">
        <v>17810</v>
      </c>
      <c r="B6533" s="29" t="s">
        <v>17811</v>
      </c>
      <c r="C6533" s="82">
        <v>44250</v>
      </c>
      <c r="D6533" s="29" t="s">
        <v>18904</v>
      </c>
      <c r="E6533" s="31">
        <v>2000</v>
      </c>
      <c r="F6533" s="29" t="s">
        <v>18887</v>
      </c>
      <c r="G6533" t="s">
        <v>76</v>
      </c>
    </row>
    <row r="6534" spans="1:7" x14ac:dyDescent="0.25">
      <c r="A6534" s="29" t="s">
        <v>13363</v>
      </c>
      <c r="B6534" s="29" t="s">
        <v>13364</v>
      </c>
      <c r="C6534" s="82">
        <v>44257</v>
      </c>
      <c r="D6534" s="29" t="s">
        <v>19034</v>
      </c>
      <c r="E6534" s="31">
        <v>2970</v>
      </c>
      <c r="F6534" s="29" t="s">
        <v>18887</v>
      </c>
      <c r="G6534" t="s">
        <v>76</v>
      </c>
    </row>
    <row r="6535" spans="1:7" x14ac:dyDescent="0.25">
      <c r="A6535" s="29" t="s">
        <v>4461</v>
      </c>
      <c r="B6535" s="29" t="s">
        <v>4462</v>
      </c>
      <c r="C6535" s="82">
        <v>44250</v>
      </c>
      <c r="D6535" s="29" t="s">
        <v>18995</v>
      </c>
      <c r="E6535" s="31">
        <v>2100</v>
      </c>
      <c r="F6535" s="29" t="s">
        <v>18887</v>
      </c>
      <c r="G6535" t="s">
        <v>76</v>
      </c>
    </row>
    <row r="6536" spans="1:7" x14ac:dyDescent="0.25">
      <c r="A6536" s="29" t="s">
        <v>17824</v>
      </c>
      <c r="B6536" s="29" t="s">
        <v>17825</v>
      </c>
      <c r="C6536" s="82">
        <v>44249</v>
      </c>
      <c r="D6536" s="29" t="s">
        <v>18995</v>
      </c>
      <c r="E6536" s="31">
        <v>2100</v>
      </c>
      <c r="F6536" s="29" t="s">
        <v>18887</v>
      </c>
      <c r="G6536" t="s">
        <v>76</v>
      </c>
    </row>
    <row r="6537" spans="1:7" x14ac:dyDescent="0.25">
      <c r="A6537" s="29" t="s">
        <v>17802</v>
      </c>
      <c r="B6537" s="29" t="s">
        <v>17803</v>
      </c>
      <c r="C6537" s="82">
        <v>44250</v>
      </c>
      <c r="D6537" s="29" t="s">
        <v>19034</v>
      </c>
      <c r="E6537" s="31">
        <v>2970</v>
      </c>
      <c r="F6537" s="29" t="s">
        <v>18887</v>
      </c>
      <c r="G6537" t="s">
        <v>392</v>
      </c>
    </row>
    <row r="6538" spans="1:7" x14ac:dyDescent="0.25">
      <c r="A6538" s="29" t="s">
        <v>4456</v>
      </c>
      <c r="B6538" s="29" t="s">
        <v>4457</v>
      </c>
      <c r="C6538" s="82">
        <v>44248</v>
      </c>
      <c r="D6538" s="29" t="s">
        <v>19006</v>
      </c>
      <c r="E6538" s="31">
        <v>2390</v>
      </c>
      <c r="F6538" s="29" t="s">
        <v>18887</v>
      </c>
      <c r="G6538" t="s">
        <v>25</v>
      </c>
    </row>
    <row r="6539" spans="1:7" x14ac:dyDescent="0.25">
      <c r="A6539" s="29" t="s">
        <v>17792</v>
      </c>
      <c r="B6539" s="29" t="s">
        <v>17793</v>
      </c>
      <c r="C6539" s="82">
        <v>44249</v>
      </c>
      <c r="D6539" s="29" t="s">
        <v>18997</v>
      </c>
      <c r="E6539" s="31">
        <v>2140</v>
      </c>
      <c r="F6539" s="29" t="s">
        <v>18887</v>
      </c>
      <c r="G6539" t="s">
        <v>7951</v>
      </c>
    </row>
    <row r="6540" spans="1:7" x14ac:dyDescent="0.25">
      <c r="A6540" s="29" t="s">
        <v>2191</v>
      </c>
      <c r="B6540" s="29" t="s">
        <v>2192</v>
      </c>
      <c r="C6540" s="82">
        <v>44254</v>
      </c>
      <c r="D6540" s="29" t="s">
        <v>18906</v>
      </c>
      <c r="E6540" s="31">
        <v>2570</v>
      </c>
      <c r="F6540" s="29" t="s">
        <v>18887</v>
      </c>
      <c r="G6540" t="s">
        <v>76</v>
      </c>
    </row>
    <row r="6541" spans="1:7" x14ac:dyDescent="0.25">
      <c r="A6541" s="29" t="s">
        <v>13417</v>
      </c>
      <c r="B6541" s="29" t="s">
        <v>13418</v>
      </c>
      <c r="C6541" s="82">
        <v>44251</v>
      </c>
      <c r="D6541" s="29" t="s">
        <v>19015</v>
      </c>
      <c r="E6541" s="31">
        <v>2590</v>
      </c>
      <c r="F6541" s="29" t="s">
        <v>18887</v>
      </c>
      <c r="G6541" t="s">
        <v>221</v>
      </c>
    </row>
    <row r="6542" spans="1:7" x14ac:dyDescent="0.25">
      <c r="A6542" s="29" t="s">
        <v>10155</v>
      </c>
      <c r="B6542" s="29" t="s">
        <v>10156</v>
      </c>
      <c r="C6542" s="82">
        <v>44254</v>
      </c>
      <c r="D6542" s="29" t="s">
        <v>19012</v>
      </c>
      <c r="E6542" s="31">
        <v>2500</v>
      </c>
      <c r="F6542" s="29" t="s">
        <v>18887</v>
      </c>
      <c r="G6542" t="s">
        <v>76</v>
      </c>
    </row>
    <row r="6543" spans="1:7" x14ac:dyDescent="0.25">
      <c r="A6543" s="29" t="s">
        <v>7678</v>
      </c>
      <c r="B6543" s="29" t="s">
        <v>7679</v>
      </c>
      <c r="C6543" s="82">
        <v>44263</v>
      </c>
      <c r="D6543" s="29" t="s">
        <v>19032</v>
      </c>
      <c r="E6543" s="31">
        <v>2940</v>
      </c>
      <c r="F6543" s="29" t="s">
        <v>18887</v>
      </c>
      <c r="G6543" t="s">
        <v>76</v>
      </c>
    </row>
    <row r="6544" spans="1:7" x14ac:dyDescent="0.25">
      <c r="A6544" s="29" t="s">
        <v>7694</v>
      </c>
      <c r="B6544" s="29" t="s">
        <v>7695</v>
      </c>
      <c r="C6544" s="82">
        <v>44263</v>
      </c>
      <c r="D6544" s="29" t="s">
        <v>18994</v>
      </c>
      <c r="E6544" s="31">
        <v>2040</v>
      </c>
      <c r="F6544" s="29" t="s">
        <v>18887</v>
      </c>
      <c r="G6544" t="s">
        <v>528</v>
      </c>
    </row>
    <row r="6545" spans="1:7" x14ac:dyDescent="0.25">
      <c r="A6545" s="29" t="s">
        <v>10139</v>
      </c>
      <c r="B6545" s="29" t="s">
        <v>10140</v>
      </c>
      <c r="C6545" s="82">
        <v>44251</v>
      </c>
      <c r="D6545" s="29" t="s">
        <v>19012</v>
      </c>
      <c r="E6545" s="31">
        <v>2500</v>
      </c>
      <c r="F6545" s="29" t="s">
        <v>18887</v>
      </c>
      <c r="G6545" t="s">
        <v>490</v>
      </c>
    </row>
    <row r="6546" spans="1:7" x14ac:dyDescent="0.25">
      <c r="A6546" s="29" t="s">
        <v>1361</v>
      </c>
      <c r="B6546" s="29" t="s">
        <v>1362</v>
      </c>
      <c r="C6546" s="82">
        <v>44246</v>
      </c>
      <c r="D6546" s="29" t="s">
        <v>19046</v>
      </c>
      <c r="E6546" s="31">
        <v>9120</v>
      </c>
      <c r="F6546" s="29" t="s">
        <v>18894</v>
      </c>
      <c r="G6546" t="s">
        <v>25</v>
      </c>
    </row>
    <row r="6547" spans="1:7" x14ac:dyDescent="0.25">
      <c r="A6547" s="29" t="s">
        <v>17094</v>
      </c>
      <c r="B6547" s="29" t="s">
        <v>17095</v>
      </c>
      <c r="C6547" s="82">
        <v>44233</v>
      </c>
      <c r="D6547" s="29" t="s">
        <v>18996</v>
      </c>
      <c r="E6547" s="31">
        <v>2110</v>
      </c>
      <c r="F6547" s="29" t="s">
        <v>18887</v>
      </c>
      <c r="G6547" t="s">
        <v>563</v>
      </c>
    </row>
    <row r="6548" spans="1:7" x14ac:dyDescent="0.25">
      <c r="A6548" s="29" t="s">
        <v>13325</v>
      </c>
      <c r="B6548" s="29" t="s">
        <v>13326</v>
      </c>
      <c r="C6548" s="82">
        <v>44245</v>
      </c>
      <c r="D6548" s="29" t="s">
        <v>18999</v>
      </c>
      <c r="E6548" s="31">
        <v>2170</v>
      </c>
      <c r="F6548" s="29" t="s">
        <v>18887</v>
      </c>
      <c r="G6548" s="28" t="s">
        <v>905</v>
      </c>
    </row>
    <row r="6549" spans="1:7" x14ac:dyDescent="0.25">
      <c r="A6549" s="29" t="s">
        <v>1183</v>
      </c>
      <c r="B6549" s="29" t="s">
        <v>1184</v>
      </c>
      <c r="C6549" s="82">
        <v>44244</v>
      </c>
      <c r="D6549" s="29" t="s">
        <v>18999</v>
      </c>
      <c r="E6549" s="31">
        <v>2170</v>
      </c>
      <c r="F6549" s="29" t="s">
        <v>18887</v>
      </c>
      <c r="G6549" t="s">
        <v>76</v>
      </c>
    </row>
    <row r="6550" spans="1:7" x14ac:dyDescent="0.25">
      <c r="A6550" s="29" t="s">
        <v>15521</v>
      </c>
      <c r="B6550" s="29" t="s">
        <v>15522</v>
      </c>
      <c r="C6550" s="82">
        <v>44244</v>
      </c>
      <c r="D6550" s="29" t="s">
        <v>18983</v>
      </c>
      <c r="E6550" s="31">
        <v>2980</v>
      </c>
      <c r="F6550" s="29" t="s">
        <v>18887</v>
      </c>
      <c r="G6550" t="s">
        <v>221</v>
      </c>
    </row>
    <row r="6551" spans="1:7" x14ac:dyDescent="0.25">
      <c r="A6551" s="29" t="s">
        <v>15523</v>
      </c>
      <c r="B6551" s="29" t="s">
        <v>15524</v>
      </c>
      <c r="C6551" s="82">
        <v>44245</v>
      </c>
      <c r="D6551" s="29" t="s">
        <v>18983</v>
      </c>
      <c r="E6551" s="31">
        <v>2980</v>
      </c>
      <c r="F6551" s="29" t="s">
        <v>18887</v>
      </c>
      <c r="G6551" t="s">
        <v>221</v>
      </c>
    </row>
    <row r="6552" spans="1:7" x14ac:dyDescent="0.25">
      <c r="A6552" s="29" t="s">
        <v>15775</v>
      </c>
      <c r="B6552" s="29" t="s">
        <v>15776</v>
      </c>
      <c r="C6552" s="82">
        <v>44247</v>
      </c>
      <c r="D6552" s="29" t="s">
        <v>19001</v>
      </c>
      <c r="E6552" s="31">
        <v>2240</v>
      </c>
      <c r="F6552" s="29" t="s">
        <v>18887</v>
      </c>
      <c r="G6552" t="s">
        <v>76</v>
      </c>
    </row>
    <row r="6553" spans="1:7" x14ac:dyDescent="0.25">
      <c r="A6553" s="29" t="s">
        <v>3549</v>
      </c>
      <c r="B6553" s="29" t="s">
        <v>3550</v>
      </c>
      <c r="C6553" s="82">
        <v>44233</v>
      </c>
      <c r="D6553" s="29" t="s">
        <v>19030</v>
      </c>
      <c r="E6553" s="31">
        <v>2900</v>
      </c>
      <c r="F6553" s="29" t="s">
        <v>18887</v>
      </c>
      <c r="G6553" t="s">
        <v>563</v>
      </c>
    </row>
    <row r="6554" spans="1:7" x14ac:dyDescent="0.25">
      <c r="A6554" s="29" t="s">
        <v>6733</v>
      </c>
      <c r="B6554" s="29" t="s">
        <v>6734</v>
      </c>
      <c r="C6554" s="82">
        <v>44233</v>
      </c>
      <c r="D6554" s="29" t="s">
        <v>18904</v>
      </c>
      <c r="E6554" s="31">
        <v>2030</v>
      </c>
      <c r="F6554" s="29" t="s">
        <v>18887</v>
      </c>
      <c r="G6554" t="s">
        <v>563</v>
      </c>
    </row>
    <row r="6555" spans="1:7" x14ac:dyDescent="0.25">
      <c r="A6555" s="29" t="s">
        <v>15778</v>
      </c>
      <c r="B6555" s="29" t="s">
        <v>15779</v>
      </c>
      <c r="C6555" s="82">
        <v>44244</v>
      </c>
      <c r="D6555" s="29" t="s">
        <v>19005</v>
      </c>
      <c r="E6555" s="31">
        <v>2390</v>
      </c>
      <c r="F6555" s="29" t="s">
        <v>18887</v>
      </c>
      <c r="G6555" t="s">
        <v>76</v>
      </c>
    </row>
    <row r="6556" spans="1:7" x14ac:dyDescent="0.25">
      <c r="A6556" s="29" t="s">
        <v>17786</v>
      </c>
      <c r="B6556" s="29" t="s">
        <v>17787</v>
      </c>
      <c r="C6556" s="82">
        <v>44247</v>
      </c>
      <c r="D6556" s="29" t="s">
        <v>19030</v>
      </c>
      <c r="E6556" s="31">
        <v>2900</v>
      </c>
      <c r="F6556" s="29" t="s">
        <v>18887</v>
      </c>
      <c r="G6556" t="s">
        <v>563</v>
      </c>
    </row>
    <row r="6557" spans="1:7" x14ac:dyDescent="0.25">
      <c r="A6557" s="29" t="s">
        <v>2172</v>
      </c>
      <c r="B6557" s="29" t="s">
        <v>2173</v>
      </c>
      <c r="C6557" s="82">
        <v>44270</v>
      </c>
      <c r="D6557" s="29" t="s">
        <v>19034</v>
      </c>
      <c r="E6557" s="31">
        <v>2970</v>
      </c>
      <c r="F6557" s="29" t="s">
        <v>18887</v>
      </c>
      <c r="G6557" t="s">
        <v>1001</v>
      </c>
    </row>
    <row r="6558" spans="1:7" x14ac:dyDescent="0.25">
      <c r="A6558" s="29" t="s">
        <v>2200</v>
      </c>
      <c r="B6558" s="29" t="s">
        <v>2201</v>
      </c>
      <c r="C6558" s="82">
        <v>44256</v>
      </c>
      <c r="D6558" s="29" t="s">
        <v>19034</v>
      </c>
      <c r="E6558" s="31">
        <v>2970</v>
      </c>
      <c r="F6558" s="29" t="s">
        <v>18887</v>
      </c>
      <c r="G6558" t="s">
        <v>76</v>
      </c>
    </row>
    <row r="6559" spans="1:7" x14ac:dyDescent="0.25">
      <c r="A6559" s="29" t="s">
        <v>1188</v>
      </c>
      <c r="B6559" s="29" t="s">
        <v>1189</v>
      </c>
      <c r="C6559" s="82">
        <v>44244</v>
      </c>
      <c r="D6559" s="29" t="s">
        <v>18997</v>
      </c>
      <c r="E6559" s="31">
        <v>2140</v>
      </c>
      <c r="F6559" s="29" t="s">
        <v>18887</v>
      </c>
      <c r="G6559" t="s">
        <v>76</v>
      </c>
    </row>
    <row r="6560" spans="1:7" x14ac:dyDescent="0.25">
      <c r="A6560" s="29" t="s">
        <v>7680</v>
      </c>
      <c r="B6560" s="29" t="s">
        <v>7681</v>
      </c>
      <c r="C6560" s="82">
        <v>44263</v>
      </c>
      <c r="D6560" s="29" t="s">
        <v>19007</v>
      </c>
      <c r="E6560" s="31">
        <v>2400</v>
      </c>
      <c r="F6560" s="29" t="s">
        <v>18887</v>
      </c>
      <c r="G6560" t="s">
        <v>221</v>
      </c>
    </row>
    <row r="6561" spans="1:7" x14ac:dyDescent="0.25">
      <c r="A6561" s="29" t="s">
        <v>7655</v>
      </c>
      <c r="B6561" s="29" t="s">
        <v>7656</v>
      </c>
      <c r="C6561" s="82">
        <v>44264</v>
      </c>
      <c r="D6561" s="29" t="s">
        <v>19002</v>
      </c>
      <c r="E6561" s="31">
        <v>2260</v>
      </c>
      <c r="F6561" s="29" t="s">
        <v>18887</v>
      </c>
      <c r="G6561" t="s">
        <v>522</v>
      </c>
    </row>
    <row r="6562" spans="1:7" x14ac:dyDescent="0.25">
      <c r="A6562" s="29" t="s">
        <v>7697</v>
      </c>
      <c r="B6562" s="29" t="s">
        <v>7698</v>
      </c>
      <c r="C6562" s="82">
        <v>44263</v>
      </c>
      <c r="D6562" s="29" t="s">
        <v>19010</v>
      </c>
      <c r="E6562" s="31">
        <v>2450</v>
      </c>
      <c r="F6562" s="29" t="s">
        <v>18887</v>
      </c>
      <c r="G6562" t="s">
        <v>221</v>
      </c>
    </row>
    <row r="6563" spans="1:7" x14ac:dyDescent="0.25">
      <c r="A6563" s="29" t="s">
        <v>7691</v>
      </c>
      <c r="B6563" s="29" t="s">
        <v>7692</v>
      </c>
      <c r="C6563" s="82">
        <v>44262</v>
      </c>
      <c r="D6563" s="29" t="s">
        <v>19003</v>
      </c>
      <c r="E6563" s="31">
        <v>2270</v>
      </c>
      <c r="F6563" s="29" t="s">
        <v>18887</v>
      </c>
      <c r="G6563" t="s">
        <v>76</v>
      </c>
    </row>
    <row r="6564" spans="1:7" x14ac:dyDescent="0.25">
      <c r="A6564" s="29" t="s">
        <v>13368</v>
      </c>
      <c r="B6564" s="29" t="s">
        <v>13369</v>
      </c>
      <c r="C6564" s="82">
        <v>44268</v>
      </c>
      <c r="D6564" s="29" t="s">
        <v>19002</v>
      </c>
      <c r="E6564" s="31">
        <v>2260</v>
      </c>
      <c r="F6564" s="29" t="s">
        <v>18887</v>
      </c>
      <c r="G6564" t="s">
        <v>76</v>
      </c>
    </row>
    <row r="6565" spans="1:7" x14ac:dyDescent="0.25">
      <c r="A6565" s="29" t="s">
        <v>7699</v>
      </c>
      <c r="B6565" s="29" t="s">
        <v>7700</v>
      </c>
      <c r="C6565" s="82">
        <v>44262</v>
      </c>
      <c r="D6565" s="29" t="s">
        <v>19009</v>
      </c>
      <c r="E6565" s="31">
        <v>2440</v>
      </c>
      <c r="F6565" s="29" t="s">
        <v>18887</v>
      </c>
      <c r="G6565" t="s">
        <v>221</v>
      </c>
    </row>
    <row r="6566" spans="1:7" x14ac:dyDescent="0.25">
      <c r="A6566" s="29" t="s">
        <v>13219</v>
      </c>
      <c r="B6566" s="29" t="s">
        <v>13220</v>
      </c>
      <c r="C6566" s="82">
        <v>44267</v>
      </c>
      <c r="D6566" s="29" t="s">
        <v>19009</v>
      </c>
      <c r="E6566" s="31">
        <v>2440</v>
      </c>
      <c r="F6566" s="29" t="s">
        <v>18887</v>
      </c>
      <c r="G6566" t="s">
        <v>76</v>
      </c>
    </row>
    <row r="6567" spans="1:7" x14ac:dyDescent="0.25">
      <c r="A6567" s="29" t="s">
        <v>2166</v>
      </c>
      <c r="B6567" s="29" t="s">
        <v>2167</v>
      </c>
      <c r="C6567" s="82">
        <v>44270</v>
      </c>
      <c r="D6567" s="29" t="s">
        <v>19010</v>
      </c>
      <c r="E6567" s="31">
        <v>2450</v>
      </c>
      <c r="F6567" s="29" t="s">
        <v>18887</v>
      </c>
      <c r="G6567" t="s">
        <v>76</v>
      </c>
    </row>
    <row r="6568" spans="1:7" x14ac:dyDescent="0.25">
      <c r="A6568" s="29" t="s">
        <v>13191</v>
      </c>
      <c r="B6568" s="29" t="s">
        <v>13192</v>
      </c>
      <c r="C6568" s="82">
        <v>44269</v>
      </c>
      <c r="D6568" s="29" t="s">
        <v>18995</v>
      </c>
      <c r="E6568" s="31">
        <v>2100</v>
      </c>
      <c r="F6568" s="29" t="s">
        <v>18887</v>
      </c>
      <c r="G6568" t="s">
        <v>528</v>
      </c>
    </row>
    <row r="6569" spans="1:7" x14ac:dyDescent="0.25">
      <c r="A6569" s="29" t="s">
        <v>7665</v>
      </c>
      <c r="B6569" s="29" t="s">
        <v>7666</v>
      </c>
      <c r="C6569" s="82">
        <v>44264</v>
      </c>
      <c r="D6569" s="29" t="s">
        <v>18904</v>
      </c>
      <c r="E6569" s="31">
        <v>2060</v>
      </c>
      <c r="F6569" s="29" t="s">
        <v>18887</v>
      </c>
      <c r="G6569" t="s">
        <v>76</v>
      </c>
    </row>
    <row r="6570" spans="1:7" x14ac:dyDescent="0.25">
      <c r="A6570" s="29" t="s">
        <v>7688</v>
      </c>
      <c r="B6570" s="29" t="s">
        <v>7689</v>
      </c>
      <c r="C6570" s="82">
        <v>44265</v>
      </c>
      <c r="D6570" s="29" t="s">
        <v>18995</v>
      </c>
      <c r="E6570" s="31">
        <v>2100</v>
      </c>
      <c r="F6570" s="29" t="s">
        <v>18887</v>
      </c>
      <c r="G6570" t="s">
        <v>76</v>
      </c>
    </row>
    <row r="6571" spans="1:7" x14ac:dyDescent="0.25">
      <c r="A6571" s="29" t="s">
        <v>2133</v>
      </c>
      <c r="B6571" s="29" t="s">
        <v>2134</v>
      </c>
      <c r="C6571" s="82">
        <v>44269</v>
      </c>
      <c r="D6571" s="29" t="s">
        <v>18995</v>
      </c>
      <c r="E6571" s="31">
        <v>2100</v>
      </c>
      <c r="F6571" s="29" t="s">
        <v>18887</v>
      </c>
      <c r="G6571" t="s">
        <v>76</v>
      </c>
    </row>
    <row r="6572" spans="1:7" x14ac:dyDescent="0.25">
      <c r="A6572" s="29" t="s">
        <v>13373</v>
      </c>
      <c r="B6572" s="29" t="s">
        <v>13374</v>
      </c>
      <c r="C6572" s="82">
        <v>44269</v>
      </c>
      <c r="D6572" s="29" t="s">
        <v>18904</v>
      </c>
      <c r="E6572" s="31">
        <v>2060</v>
      </c>
      <c r="F6572" s="29" t="s">
        <v>18887</v>
      </c>
      <c r="G6572" t="s">
        <v>76</v>
      </c>
    </row>
    <row r="6573" spans="1:7" x14ac:dyDescent="0.25">
      <c r="A6573" s="29" t="s">
        <v>13381</v>
      </c>
      <c r="B6573" s="29" t="s">
        <v>13382</v>
      </c>
      <c r="C6573" s="82">
        <v>44269</v>
      </c>
      <c r="D6573" s="29" t="s">
        <v>18995</v>
      </c>
      <c r="E6573" s="31">
        <v>2100</v>
      </c>
      <c r="F6573" s="29" t="s">
        <v>18887</v>
      </c>
      <c r="G6573" t="s">
        <v>76</v>
      </c>
    </row>
    <row r="6574" spans="1:7" x14ac:dyDescent="0.25">
      <c r="A6574" s="29" t="s">
        <v>7650</v>
      </c>
      <c r="B6574" s="29" t="s">
        <v>7651</v>
      </c>
      <c r="C6574" s="82">
        <v>44264</v>
      </c>
      <c r="D6574" s="29" t="s">
        <v>18904</v>
      </c>
      <c r="E6574" s="31">
        <v>2060</v>
      </c>
      <c r="F6574" s="29" t="s">
        <v>18887</v>
      </c>
      <c r="G6574" t="s">
        <v>76</v>
      </c>
    </row>
    <row r="6575" spans="1:7" x14ac:dyDescent="0.25">
      <c r="A6575" s="29" t="s">
        <v>13197</v>
      </c>
      <c r="B6575" s="29" t="s">
        <v>13198</v>
      </c>
      <c r="C6575" s="82">
        <v>44268</v>
      </c>
      <c r="D6575" s="29" t="s">
        <v>19004</v>
      </c>
      <c r="E6575" s="31">
        <v>2290</v>
      </c>
      <c r="F6575" s="29" t="s">
        <v>18887</v>
      </c>
      <c r="G6575" t="s">
        <v>76</v>
      </c>
    </row>
    <row r="6576" spans="1:7" x14ac:dyDescent="0.25">
      <c r="A6576" s="29" t="s">
        <v>2180</v>
      </c>
      <c r="B6576" s="29" t="s">
        <v>2181</v>
      </c>
      <c r="C6576" s="82">
        <v>44270</v>
      </c>
      <c r="D6576" s="29" t="s">
        <v>18904</v>
      </c>
      <c r="E6576" s="31">
        <v>2020</v>
      </c>
      <c r="F6576" s="29" t="s">
        <v>18887</v>
      </c>
      <c r="G6576" t="s">
        <v>522</v>
      </c>
    </row>
    <row r="6577" spans="1:7" x14ac:dyDescent="0.25">
      <c r="A6577" s="29" t="s">
        <v>13200</v>
      </c>
      <c r="B6577" s="29" t="s">
        <v>13201</v>
      </c>
      <c r="C6577" s="82">
        <v>44266</v>
      </c>
      <c r="D6577" s="29" t="s">
        <v>19022</v>
      </c>
      <c r="E6577" s="31">
        <v>2660</v>
      </c>
      <c r="F6577" s="29" t="s">
        <v>18887</v>
      </c>
      <c r="G6577" t="s">
        <v>25</v>
      </c>
    </row>
    <row r="6578" spans="1:7" x14ac:dyDescent="0.25">
      <c r="A6578" s="29" t="s">
        <v>13208</v>
      </c>
      <c r="B6578" s="29" t="s">
        <v>13209</v>
      </c>
      <c r="C6578" s="82">
        <v>44266</v>
      </c>
      <c r="D6578" s="29" t="s">
        <v>19022</v>
      </c>
      <c r="E6578" s="31">
        <v>2660</v>
      </c>
      <c r="F6578" s="29" t="s">
        <v>18887</v>
      </c>
      <c r="G6578" t="s">
        <v>25</v>
      </c>
    </row>
    <row r="6579" spans="1:7" x14ac:dyDescent="0.25">
      <c r="A6579" s="29" t="s">
        <v>13401</v>
      </c>
      <c r="B6579" s="29" t="s">
        <v>13402</v>
      </c>
      <c r="C6579" s="82">
        <v>44268</v>
      </c>
      <c r="D6579" s="29" t="s">
        <v>18995</v>
      </c>
      <c r="E6579" s="31">
        <v>2100</v>
      </c>
      <c r="F6579" s="29" t="s">
        <v>18887</v>
      </c>
      <c r="G6579" t="s">
        <v>76</v>
      </c>
    </row>
    <row r="6580" spans="1:7" x14ac:dyDescent="0.25">
      <c r="A6580" s="29" t="s">
        <v>13355</v>
      </c>
      <c r="B6580" s="29" t="s">
        <v>13356</v>
      </c>
      <c r="C6580" s="82">
        <v>44267</v>
      </c>
      <c r="D6580" s="29" t="s">
        <v>18904</v>
      </c>
      <c r="E6580" s="31">
        <v>2060</v>
      </c>
      <c r="F6580" s="29" t="s">
        <v>18887</v>
      </c>
      <c r="G6580" t="s">
        <v>76</v>
      </c>
    </row>
    <row r="6581" spans="1:7" x14ac:dyDescent="0.25">
      <c r="A6581" s="29" t="s">
        <v>13365</v>
      </c>
      <c r="B6581" s="29" t="s">
        <v>13366</v>
      </c>
      <c r="C6581" s="82">
        <v>44266</v>
      </c>
      <c r="D6581" s="29" t="s">
        <v>18995</v>
      </c>
      <c r="E6581" s="31">
        <v>2100</v>
      </c>
      <c r="F6581" s="29" t="s">
        <v>18887</v>
      </c>
      <c r="G6581" t="s">
        <v>76</v>
      </c>
    </row>
    <row r="6582" spans="1:7" x14ac:dyDescent="0.25">
      <c r="A6582" s="29" t="s">
        <v>7684</v>
      </c>
      <c r="B6582" s="29" t="s">
        <v>7685</v>
      </c>
      <c r="C6582" s="82">
        <v>44264</v>
      </c>
      <c r="D6582" s="29" t="s">
        <v>18997</v>
      </c>
      <c r="E6582" s="31">
        <v>2140</v>
      </c>
      <c r="F6582" s="29" t="s">
        <v>18887</v>
      </c>
      <c r="G6582" t="s">
        <v>7686</v>
      </c>
    </row>
    <row r="6583" spans="1:7" x14ac:dyDescent="0.25">
      <c r="A6583" s="29" t="s">
        <v>7668</v>
      </c>
      <c r="B6583" s="29" t="s">
        <v>7669</v>
      </c>
      <c r="C6583" s="82">
        <v>44264</v>
      </c>
      <c r="D6583" s="29" t="s">
        <v>18995</v>
      </c>
      <c r="E6583" s="31">
        <v>2100</v>
      </c>
      <c r="F6583" s="29" t="s">
        <v>18887</v>
      </c>
      <c r="G6583" t="s">
        <v>76</v>
      </c>
    </row>
    <row r="6584" spans="1:7" x14ac:dyDescent="0.25">
      <c r="A6584" s="29" t="s">
        <v>13211</v>
      </c>
      <c r="B6584" s="29" t="s">
        <v>13212</v>
      </c>
      <c r="C6584" s="82">
        <v>44268</v>
      </c>
      <c r="D6584" s="29" t="s">
        <v>18995</v>
      </c>
      <c r="E6584" s="31">
        <v>2100</v>
      </c>
      <c r="F6584" s="29" t="s">
        <v>18887</v>
      </c>
      <c r="G6584" t="s">
        <v>76</v>
      </c>
    </row>
    <row r="6585" spans="1:7" x14ac:dyDescent="0.25">
      <c r="A6585" s="29" t="s">
        <v>7676</v>
      </c>
      <c r="B6585" s="29" t="s">
        <v>7677</v>
      </c>
      <c r="C6585" s="82">
        <v>44263</v>
      </c>
      <c r="D6585" s="29" t="s">
        <v>19035</v>
      </c>
      <c r="E6585" s="31">
        <v>2980</v>
      </c>
      <c r="F6585" s="29" t="s">
        <v>18887</v>
      </c>
      <c r="G6585" t="s">
        <v>76</v>
      </c>
    </row>
    <row r="6586" spans="1:7" x14ac:dyDescent="0.25">
      <c r="A6586" s="29" t="s">
        <v>13188</v>
      </c>
      <c r="B6586" s="29" t="s">
        <v>13189</v>
      </c>
      <c r="C6586" s="82">
        <v>44267</v>
      </c>
      <c r="D6586" s="29" t="s">
        <v>19034</v>
      </c>
      <c r="E6586" s="31">
        <v>2970</v>
      </c>
      <c r="F6586" s="29" t="s">
        <v>18887</v>
      </c>
      <c r="G6586" t="s">
        <v>221</v>
      </c>
    </row>
    <row r="6587" spans="1:7" x14ac:dyDescent="0.25">
      <c r="A6587" s="29" t="s">
        <v>17795</v>
      </c>
      <c r="B6587" s="29" t="s">
        <v>17796</v>
      </c>
      <c r="C6587" s="82">
        <v>44250</v>
      </c>
      <c r="D6587" s="29" t="s">
        <v>18998</v>
      </c>
      <c r="E6587" s="31">
        <v>2160</v>
      </c>
      <c r="F6587" s="29" t="s">
        <v>18887</v>
      </c>
      <c r="G6587" t="s">
        <v>41</v>
      </c>
    </row>
    <row r="6588" spans="1:7" x14ac:dyDescent="0.25">
      <c r="A6588" s="29" t="s">
        <v>17813</v>
      </c>
      <c r="B6588" s="29" t="s">
        <v>17814</v>
      </c>
      <c r="C6588" s="82">
        <v>44250</v>
      </c>
      <c r="D6588" s="29" t="s">
        <v>18997</v>
      </c>
      <c r="E6588" s="31">
        <v>2140</v>
      </c>
      <c r="F6588" s="29" t="s">
        <v>18887</v>
      </c>
      <c r="G6588" t="s">
        <v>76</v>
      </c>
    </row>
    <row r="6589" spans="1:7" x14ac:dyDescent="0.25">
      <c r="A6589" s="29" t="s">
        <v>13316</v>
      </c>
      <c r="B6589" s="29" t="s">
        <v>13317</v>
      </c>
      <c r="C6589" s="82">
        <v>44250</v>
      </c>
      <c r="D6589" s="29" t="s">
        <v>18904</v>
      </c>
      <c r="E6589" s="31">
        <v>2060</v>
      </c>
      <c r="F6589" s="29" t="s">
        <v>18887</v>
      </c>
      <c r="G6589" t="s">
        <v>490</v>
      </c>
    </row>
    <row r="6590" spans="1:7" x14ac:dyDescent="0.25">
      <c r="A6590" s="29" t="s">
        <v>17837</v>
      </c>
      <c r="B6590" s="29" t="s">
        <v>17838</v>
      </c>
      <c r="C6590" s="82">
        <v>44250</v>
      </c>
      <c r="D6590" s="29" t="s">
        <v>18999</v>
      </c>
      <c r="E6590" s="31">
        <v>2170</v>
      </c>
      <c r="F6590" s="29" t="s">
        <v>18887</v>
      </c>
      <c r="G6590" t="s">
        <v>76</v>
      </c>
    </row>
    <row r="6591" spans="1:7" x14ac:dyDescent="0.25">
      <c r="A6591" s="29" t="s">
        <v>17789</v>
      </c>
      <c r="B6591" s="29" t="s">
        <v>17790</v>
      </c>
      <c r="C6591" s="82">
        <v>44248</v>
      </c>
      <c r="D6591" s="29" t="s">
        <v>18999</v>
      </c>
      <c r="E6591" s="31">
        <v>2170</v>
      </c>
      <c r="F6591" s="29" t="s">
        <v>18887</v>
      </c>
      <c r="G6591" t="s">
        <v>76</v>
      </c>
    </row>
    <row r="6592" spans="1:7" x14ac:dyDescent="0.25">
      <c r="A6592" s="29" t="s">
        <v>7702</v>
      </c>
      <c r="B6592" s="29" t="s">
        <v>7703</v>
      </c>
      <c r="C6592" s="82">
        <v>44264</v>
      </c>
      <c r="D6592" s="29" t="s">
        <v>19017</v>
      </c>
      <c r="E6592" s="31">
        <v>2610</v>
      </c>
      <c r="F6592" s="29" t="s">
        <v>18887</v>
      </c>
      <c r="G6592" t="s">
        <v>221</v>
      </c>
    </row>
    <row r="6593" spans="1:7" x14ac:dyDescent="0.25">
      <c r="A6593" s="29" t="s">
        <v>7660</v>
      </c>
      <c r="B6593" s="29" t="s">
        <v>7661</v>
      </c>
      <c r="C6593" s="82">
        <v>44264</v>
      </c>
      <c r="D6593" s="29" t="s">
        <v>19017</v>
      </c>
      <c r="E6593" s="31">
        <v>2610</v>
      </c>
      <c r="F6593" s="29" t="s">
        <v>18887</v>
      </c>
      <c r="G6593" t="s">
        <v>76</v>
      </c>
    </row>
    <row r="6594" spans="1:7" x14ac:dyDescent="0.25">
      <c r="A6594" s="29" t="s">
        <v>2183</v>
      </c>
      <c r="B6594" s="29" t="s">
        <v>2184</v>
      </c>
      <c r="C6594" s="82">
        <v>44271</v>
      </c>
      <c r="D6594" s="29" t="s">
        <v>19021</v>
      </c>
      <c r="E6594" s="31">
        <v>2650</v>
      </c>
      <c r="F6594" s="29" t="s">
        <v>18887</v>
      </c>
      <c r="G6594" t="s">
        <v>522</v>
      </c>
    </row>
    <row r="6595" spans="1:7" x14ac:dyDescent="0.25">
      <c r="A6595" s="29" t="s">
        <v>7715</v>
      </c>
      <c r="B6595" s="29" t="s">
        <v>7716</v>
      </c>
      <c r="C6595" s="82">
        <v>44259</v>
      </c>
      <c r="D6595" s="29" t="s">
        <v>18996</v>
      </c>
      <c r="E6595" s="31">
        <v>2110</v>
      </c>
      <c r="F6595" s="29" t="s">
        <v>18887</v>
      </c>
      <c r="G6595" t="s">
        <v>76</v>
      </c>
    </row>
    <row r="6596" spans="1:7" x14ac:dyDescent="0.25">
      <c r="A6596" s="29" t="s">
        <v>13388</v>
      </c>
      <c r="B6596" s="29" t="s">
        <v>13389</v>
      </c>
      <c r="C6596" s="82">
        <v>44252</v>
      </c>
      <c r="D6596" s="29" t="s">
        <v>19044</v>
      </c>
      <c r="E6596" s="31">
        <v>8400</v>
      </c>
      <c r="F6596" s="29" t="s">
        <v>18893</v>
      </c>
      <c r="G6596" t="s">
        <v>76</v>
      </c>
    </row>
    <row r="6597" spans="1:7" x14ac:dyDescent="0.25">
      <c r="A6597" s="29" t="s">
        <v>13352</v>
      </c>
      <c r="B6597" s="29" t="s">
        <v>13353</v>
      </c>
      <c r="C6597" s="82">
        <v>44257</v>
      </c>
      <c r="D6597" s="29" t="s">
        <v>19017</v>
      </c>
      <c r="E6597" s="31">
        <v>2610</v>
      </c>
      <c r="F6597" s="29" t="s">
        <v>18887</v>
      </c>
      <c r="G6597" t="s">
        <v>522</v>
      </c>
    </row>
    <row r="6598" spans="1:7" x14ac:dyDescent="0.25">
      <c r="A6598" s="29" t="s">
        <v>4484</v>
      </c>
      <c r="B6598" s="29" t="s">
        <v>4485</v>
      </c>
      <c r="C6598" s="82">
        <v>44254</v>
      </c>
      <c r="D6598" s="29" t="s">
        <v>19022</v>
      </c>
      <c r="E6598" s="31">
        <v>2660</v>
      </c>
      <c r="F6598" s="29" t="s">
        <v>18887</v>
      </c>
      <c r="G6598" t="s">
        <v>76</v>
      </c>
    </row>
    <row r="6599" spans="1:7" x14ac:dyDescent="0.25">
      <c r="A6599" s="29" t="s">
        <v>10162</v>
      </c>
      <c r="B6599" s="29" t="s">
        <v>10163</v>
      </c>
      <c r="C6599" s="82">
        <v>44251</v>
      </c>
      <c r="D6599" s="29" t="s">
        <v>19018</v>
      </c>
      <c r="E6599" s="31">
        <v>2620</v>
      </c>
      <c r="F6599" s="29" t="s">
        <v>18887</v>
      </c>
      <c r="G6599" t="s">
        <v>528</v>
      </c>
    </row>
    <row r="6600" spans="1:7" x14ac:dyDescent="0.25">
      <c r="A6600" s="29" t="s">
        <v>2158</v>
      </c>
      <c r="B6600" s="29" t="s">
        <v>2159</v>
      </c>
      <c r="C6600" s="82">
        <v>44269</v>
      </c>
      <c r="D6600" s="29" t="s">
        <v>19017</v>
      </c>
      <c r="E6600" s="31">
        <v>2610</v>
      </c>
      <c r="F6600" s="29" t="s">
        <v>18887</v>
      </c>
      <c r="G6600" t="s">
        <v>2160</v>
      </c>
    </row>
    <row r="6601" spans="1:7" x14ac:dyDescent="0.25">
      <c r="A6601" s="29" t="s">
        <v>10132</v>
      </c>
      <c r="B6601" s="29" t="s">
        <v>10133</v>
      </c>
      <c r="C6601" s="82">
        <v>44251</v>
      </c>
      <c r="D6601" s="29" t="s">
        <v>18997</v>
      </c>
      <c r="E6601" s="31">
        <v>2140</v>
      </c>
      <c r="F6601" s="29" t="s">
        <v>18887</v>
      </c>
      <c r="G6601" t="s">
        <v>76</v>
      </c>
    </row>
    <row r="6602" spans="1:7" x14ac:dyDescent="0.25">
      <c r="A6602" s="29" t="s">
        <v>16006</v>
      </c>
      <c r="B6602" s="29" t="s">
        <v>16007</v>
      </c>
      <c r="C6602" s="82">
        <v>44251</v>
      </c>
      <c r="D6602" s="29" t="s">
        <v>18999</v>
      </c>
      <c r="E6602" s="31">
        <v>2170</v>
      </c>
      <c r="F6602" s="29" t="s">
        <v>18887</v>
      </c>
      <c r="G6602" t="s">
        <v>76</v>
      </c>
    </row>
    <row r="6603" spans="1:7" x14ac:dyDescent="0.25">
      <c r="A6603" s="29" t="s">
        <v>17827</v>
      </c>
      <c r="B6603" s="29" t="s">
        <v>17828</v>
      </c>
      <c r="C6603" s="82">
        <v>44251</v>
      </c>
      <c r="D6603" s="29" t="s">
        <v>18999</v>
      </c>
      <c r="E6603" s="31">
        <v>2170</v>
      </c>
      <c r="F6603" s="29" t="s">
        <v>18887</v>
      </c>
      <c r="G6603" t="s">
        <v>221</v>
      </c>
    </row>
    <row r="6604" spans="1:7" x14ac:dyDescent="0.25">
      <c r="A6604" s="29" t="s">
        <v>10149</v>
      </c>
      <c r="B6604" s="29" t="s">
        <v>10150</v>
      </c>
      <c r="C6604" s="82">
        <v>44251</v>
      </c>
      <c r="D6604" s="29" t="s">
        <v>18999</v>
      </c>
      <c r="E6604" s="31">
        <v>2170</v>
      </c>
      <c r="F6604" s="29" t="s">
        <v>18887</v>
      </c>
      <c r="G6604" t="s">
        <v>221</v>
      </c>
    </row>
    <row r="6605" spans="1:7" x14ac:dyDescent="0.25">
      <c r="A6605" s="29" t="s">
        <v>17808</v>
      </c>
      <c r="B6605" s="29" t="s">
        <v>17809</v>
      </c>
      <c r="C6605" s="82">
        <v>44249</v>
      </c>
      <c r="D6605" s="29" t="s">
        <v>19030</v>
      </c>
      <c r="E6605" s="31">
        <v>2900</v>
      </c>
      <c r="F6605" s="29" t="s">
        <v>18887</v>
      </c>
      <c r="G6605" t="s">
        <v>563</v>
      </c>
    </row>
    <row r="6606" spans="1:7" x14ac:dyDescent="0.25">
      <c r="A6606" s="29" t="s">
        <v>17799</v>
      </c>
      <c r="B6606" s="29" t="s">
        <v>17800</v>
      </c>
      <c r="C6606" s="82">
        <v>44249</v>
      </c>
      <c r="D6606" s="29" t="s">
        <v>18999</v>
      </c>
      <c r="E6606" s="31">
        <v>2170</v>
      </c>
      <c r="F6606" s="29" t="s">
        <v>18887</v>
      </c>
      <c r="G6606" t="s">
        <v>76</v>
      </c>
    </row>
    <row r="6607" spans="1:7" x14ac:dyDescent="0.25">
      <c r="A6607" s="29" t="s">
        <v>17819</v>
      </c>
      <c r="B6607" s="29" t="s">
        <v>17820</v>
      </c>
      <c r="C6607" s="82">
        <v>44249</v>
      </c>
      <c r="D6607" s="29" t="s">
        <v>19047</v>
      </c>
      <c r="E6607" s="31">
        <v>9150</v>
      </c>
      <c r="F6607" s="29" t="s">
        <v>18894</v>
      </c>
      <c r="G6607" t="s">
        <v>76</v>
      </c>
    </row>
    <row r="6608" spans="1:7" x14ac:dyDescent="0.25">
      <c r="A6608" s="29" t="s">
        <v>13393</v>
      </c>
      <c r="B6608" s="29" t="s">
        <v>13394</v>
      </c>
      <c r="C6608" s="82">
        <v>44256</v>
      </c>
      <c r="D6608" s="29" t="s">
        <v>18997</v>
      </c>
      <c r="E6608" s="31">
        <v>2140</v>
      </c>
      <c r="F6608" s="29" t="s">
        <v>18887</v>
      </c>
      <c r="G6608" t="s">
        <v>76</v>
      </c>
    </row>
    <row r="6609" spans="1:7" x14ac:dyDescent="0.25">
      <c r="A6609" s="29" t="s">
        <v>4459</v>
      </c>
      <c r="B6609" s="29" t="s">
        <v>4460</v>
      </c>
      <c r="C6609" s="82">
        <v>44249</v>
      </c>
      <c r="D6609" s="29" t="s">
        <v>18904</v>
      </c>
      <c r="E6609" s="31">
        <v>2020</v>
      </c>
      <c r="F6609" s="29" t="s">
        <v>18887</v>
      </c>
      <c r="G6609" t="s">
        <v>76</v>
      </c>
    </row>
    <row r="6610" spans="1:7" x14ac:dyDescent="0.25">
      <c r="A6610" s="29" t="s">
        <v>17783</v>
      </c>
      <c r="B6610" s="29" t="s">
        <v>17784</v>
      </c>
      <c r="C6610" s="82">
        <v>44247</v>
      </c>
      <c r="D6610" s="29" t="s">
        <v>19022</v>
      </c>
      <c r="E6610" s="31">
        <v>2660</v>
      </c>
      <c r="F6610" s="29" t="s">
        <v>18887</v>
      </c>
      <c r="G6610" t="s">
        <v>76</v>
      </c>
    </row>
    <row r="6611" spans="1:7" x14ac:dyDescent="0.25">
      <c r="A6611" s="29" t="s">
        <v>10122</v>
      </c>
      <c r="B6611" s="29" t="s">
        <v>10123</v>
      </c>
      <c r="C6611" s="82">
        <v>44252</v>
      </c>
      <c r="D6611" s="29" t="s">
        <v>18997</v>
      </c>
      <c r="E6611" s="31">
        <v>2140</v>
      </c>
      <c r="F6611" s="29" t="s">
        <v>18887</v>
      </c>
      <c r="G6611" t="s">
        <v>76</v>
      </c>
    </row>
    <row r="6612" spans="1:7" x14ac:dyDescent="0.25">
      <c r="A6612" s="29" t="s">
        <v>13357</v>
      </c>
      <c r="B6612" s="29" t="s">
        <v>13358</v>
      </c>
      <c r="C6612" s="82">
        <v>44255</v>
      </c>
      <c r="D6612" s="29" t="s">
        <v>18904</v>
      </c>
      <c r="E6612" s="31">
        <v>2060</v>
      </c>
      <c r="F6612" s="29" t="s">
        <v>18887</v>
      </c>
      <c r="G6612" t="s">
        <v>76</v>
      </c>
    </row>
    <row r="6613" spans="1:7" x14ac:dyDescent="0.25">
      <c r="A6613" s="29" t="s">
        <v>10160</v>
      </c>
      <c r="B6613" s="29" t="s">
        <v>10161</v>
      </c>
      <c r="C6613" s="82">
        <v>44253</v>
      </c>
      <c r="D6613" s="29" t="s">
        <v>19022</v>
      </c>
      <c r="E6613" s="31">
        <v>2660</v>
      </c>
      <c r="F6613" s="29" t="s">
        <v>18887</v>
      </c>
      <c r="G6613" t="s">
        <v>221</v>
      </c>
    </row>
    <row r="6614" spans="1:7" x14ac:dyDescent="0.25">
      <c r="A6614" s="29" t="s">
        <v>4487</v>
      </c>
      <c r="B6614" s="29" t="s">
        <v>4488</v>
      </c>
      <c r="C6614" s="82">
        <v>44253</v>
      </c>
      <c r="D6614" s="29" t="s">
        <v>18904</v>
      </c>
      <c r="E6614" s="31">
        <v>2020</v>
      </c>
      <c r="F6614" s="29" t="s">
        <v>18887</v>
      </c>
      <c r="G6614" t="s">
        <v>41</v>
      </c>
    </row>
    <row r="6615" spans="1:7" x14ac:dyDescent="0.25">
      <c r="A6615" s="29" t="s">
        <v>13409</v>
      </c>
      <c r="B6615" s="29" t="s">
        <v>13410</v>
      </c>
      <c r="C6615" s="82">
        <v>44258</v>
      </c>
      <c r="D6615" s="29" t="s">
        <v>19020</v>
      </c>
      <c r="E6615" s="31">
        <v>2640</v>
      </c>
      <c r="F6615" s="29" t="s">
        <v>18887</v>
      </c>
      <c r="G6615" t="s">
        <v>13412</v>
      </c>
    </row>
    <row r="6616" spans="1:7" x14ac:dyDescent="0.25">
      <c r="A6616" s="29" t="s">
        <v>2178</v>
      </c>
      <c r="B6616" s="29" t="s">
        <v>2179</v>
      </c>
      <c r="C6616" s="82">
        <v>44271</v>
      </c>
      <c r="D6616" s="29" t="s">
        <v>18999</v>
      </c>
      <c r="E6616" s="31">
        <v>2170</v>
      </c>
      <c r="F6616" s="29" t="s">
        <v>18887</v>
      </c>
      <c r="G6616" t="s">
        <v>76</v>
      </c>
    </row>
    <row r="6617" spans="1:7" x14ac:dyDescent="0.25">
      <c r="A6617" s="29" t="s">
        <v>10151</v>
      </c>
      <c r="B6617" s="29" t="s">
        <v>10152</v>
      </c>
      <c r="C6617" s="82">
        <v>44252</v>
      </c>
      <c r="D6617" s="29" t="s">
        <v>18998</v>
      </c>
      <c r="E6617" s="31">
        <v>2160</v>
      </c>
      <c r="F6617" s="29" t="s">
        <v>18887</v>
      </c>
      <c r="G6617" t="s">
        <v>76</v>
      </c>
    </row>
    <row r="6618" spans="1:7" x14ac:dyDescent="0.25">
      <c r="A6618" s="29" t="s">
        <v>2170</v>
      </c>
      <c r="B6618" s="29" t="s">
        <v>2171</v>
      </c>
      <c r="C6618" s="82">
        <v>44270</v>
      </c>
      <c r="D6618" s="29" t="s">
        <v>19012</v>
      </c>
      <c r="E6618" s="31">
        <v>2500</v>
      </c>
      <c r="F6618" s="29" t="s">
        <v>18887</v>
      </c>
      <c r="G6618" t="s">
        <v>76</v>
      </c>
    </row>
    <row r="6619" spans="1:7" x14ac:dyDescent="0.25">
      <c r="A6619" s="29" t="s">
        <v>13376</v>
      </c>
      <c r="B6619" s="29" t="s">
        <v>13377</v>
      </c>
      <c r="C6619" s="82">
        <v>44268</v>
      </c>
      <c r="D6619" s="29" t="s">
        <v>19012</v>
      </c>
      <c r="E6619" s="31">
        <v>2500</v>
      </c>
      <c r="F6619" s="29" t="s">
        <v>18887</v>
      </c>
      <c r="G6619" t="s">
        <v>76</v>
      </c>
    </row>
    <row r="6620" spans="1:7" x14ac:dyDescent="0.25">
      <c r="A6620" s="29" t="s">
        <v>13384</v>
      </c>
      <c r="B6620" s="29" t="s">
        <v>13385</v>
      </c>
      <c r="C6620" s="82">
        <v>44267</v>
      </c>
      <c r="D6620" s="29" t="s">
        <v>19014</v>
      </c>
      <c r="E6620" s="31">
        <v>2560</v>
      </c>
      <c r="F6620" s="29" t="s">
        <v>18887</v>
      </c>
      <c r="G6620" t="s">
        <v>76</v>
      </c>
    </row>
    <row r="6621" spans="1:7" x14ac:dyDescent="0.25">
      <c r="A6621" s="29" t="s">
        <v>13370</v>
      </c>
      <c r="B6621" s="29" t="s">
        <v>13371</v>
      </c>
      <c r="C6621" s="82">
        <v>44268</v>
      </c>
      <c r="D6621" s="29" t="s">
        <v>18906</v>
      </c>
      <c r="E6621" s="31">
        <v>2570</v>
      </c>
      <c r="F6621" s="29" t="s">
        <v>18887</v>
      </c>
      <c r="G6621" t="s">
        <v>76</v>
      </c>
    </row>
    <row r="6622" spans="1:7" x14ac:dyDescent="0.25">
      <c r="A6622" s="29" t="s">
        <v>2162</v>
      </c>
      <c r="B6622" s="29" t="s">
        <v>2163</v>
      </c>
      <c r="C6622" s="82">
        <v>44267</v>
      </c>
      <c r="D6622" s="29" t="s">
        <v>18905</v>
      </c>
      <c r="E6622" s="31">
        <v>2520</v>
      </c>
      <c r="F6622" s="29" t="s">
        <v>18887</v>
      </c>
      <c r="G6622" t="s">
        <v>512</v>
      </c>
    </row>
    <row r="6623" spans="1:7" x14ac:dyDescent="0.25">
      <c r="A6623" s="29" t="s">
        <v>7722</v>
      </c>
      <c r="B6623" s="29" t="s">
        <v>7723</v>
      </c>
      <c r="C6623" s="82">
        <v>44258</v>
      </c>
      <c r="D6623" s="29" t="s">
        <v>18999</v>
      </c>
      <c r="E6623" s="31">
        <v>2170</v>
      </c>
      <c r="F6623" s="29" t="s">
        <v>18887</v>
      </c>
      <c r="G6623" t="s">
        <v>7686</v>
      </c>
    </row>
    <row r="6624" spans="1:7" x14ac:dyDescent="0.25">
      <c r="A6624" s="29" t="s">
        <v>13361</v>
      </c>
      <c r="B6624" s="29" t="s">
        <v>13362</v>
      </c>
      <c r="C6624" s="82">
        <v>44257</v>
      </c>
      <c r="D6624" s="29" t="s">
        <v>18995</v>
      </c>
      <c r="E6624" s="31">
        <v>2100</v>
      </c>
      <c r="F6624" s="29" t="s">
        <v>18887</v>
      </c>
      <c r="G6624" t="s">
        <v>76</v>
      </c>
    </row>
    <row r="6625" spans="1:7" x14ac:dyDescent="0.25">
      <c r="A6625" s="29" t="s">
        <v>13344</v>
      </c>
      <c r="B6625" s="29" t="s">
        <v>13345</v>
      </c>
      <c r="C6625" s="82">
        <v>44256</v>
      </c>
      <c r="D6625" s="29" t="s">
        <v>18998</v>
      </c>
      <c r="E6625" s="31">
        <v>2160</v>
      </c>
      <c r="F6625" s="29" t="s">
        <v>18887</v>
      </c>
      <c r="G6625" t="s">
        <v>522</v>
      </c>
    </row>
    <row r="6626" spans="1:7" x14ac:dyDescent="0.25">
      <c r="A6626" s="29" t="s">
        <v>13216</v>
      </c>
      <c r="B6626" s="29" t="s">
        <v>13217</v>
      </c>
      <c r="C6626" s="82">
        <v>44268</v>
      </c>
      <c r="D6626" s="29" t="s">
        <v>18999</v>
      </c>
      <c r="E6626" s="31">
        <v>2170</v>
      </c>
      <c r="F6626" s="29" t="s">
        <v>18887</v>
      </c>
      <c r="G6626" t="s">
        <v>76</v>
      </c>
    </row>
    <row r="6627" spans="1:7" x14ac:dyDescent="0.25">
      <c r="A6627" s="29" t="s">
        <v>7671</v>
      </c>
      <c r="B6627" s="29" t="s">
        <v>7672</v>
      </c>
      <c r="C6627" s="82">
        <v>44264</v>
      </c>
      <c r="D6627" s="29" t="s">
        <v>19012</v>
      </c>
      <c r="E6627" s="31">
        <v>2500</v>
      </c>
      <c r="F6627" s="29" t="s">
        <v>18887</v>
      </c>
      <c r="G6627" t="s">
        <v>76</v>
      </c>
    </row>
    <row r="6628" spans="1:7" x14ac:dyDescent="0.25">
      <c r="A6628" s="29" t="s">
        <v>2203</v>
      </c>
      <c r="B6628" s="29" t="s">
        <v>2204</v>
      </c>
      <c r="C6628" s="82">
        <v>44257</v>
      </c>
      <c r="D6628" s="29" t="s">
        <v>19012</v>
      </c>
      <c r="E6628" s="31">
        <v>2500</v>
      </c>
      <c r="F6628" s="29" t="s">
        <v>18887</v>
      </c>
      <c r="G6628" t="s">
        <v>76</v>
      </c>
    </row>
    <row r="6629" spans="1:7" x14ac:dyDescent="0.25">
      <c r="A6629" s="29" t="s">
        <v>7652</v>
      </c>
      <c r="B6629" s="29" t="s">
        <v>7653</v>
      </c>
      <c r="C6629" s="82">
        <v>44263</v>
      </c>
      <c r="D6629" s="29" t="s">
        <v>18995</v>
      </c>
      <c r="E6629" s="31">
        <v>2100</v>
      </c>
      <c r="F6629" s="29" t="s">
        <v>18887</v>
      </c>
      <c r="G6629" t="s">
        <v>528</v>
      </c>
    </row>
    <row r="6630" spans="1:7" x14ac:dyDescent="0.25">
      <c r="A6630" s="29" t="s">
        <v>13314</v>
      </c>
      <c r="B6630" s="29" t="s">
        <v>13315</v>
      </c>
      <c r="C6630" s="82">
        <v>44269</v>
      </c>
      <c r="D6630" s="29" t="s">
        <v>19000</v>
      </c>
      <c r="E6630" s="31">
        <v>2180</v>
      </c>
      <c r="F6630" s="29" t="s">
        <v>18887</v>
      </c>
      <c r="G6630" t="s">
        <v>490</v>
      </c>
    </row>
    <row r="6631" spans="1:7" x14ac:dyDescent="0.25">
      <c r="A6631" s="29" t="s">
        <v>4468</v>
      </c>
      <c r="B6631" s="29" t="s">
        <v>4469</v>
      </c>
      <c r="C6631" s="82">
        <v>44256</v>
      </c>
      <c r="D6631" s="29" t="s">
        <v>19025</v>
      </c>
      <c r="E6631" s="31">
        <v>2830</v>
      </c>
      <c r="F6631" s="29" t="s">
        <v>18887</v>
      </c>
      <c r="G6631" t="s">
        <v>76</v>
      </c>
    </row>
    <row r="6632" spans="1:7" x14ac:dyDescent="0.25">
      <c r="A6632" s="29" t="s">
        <v>2116</v>
      </c>
      <c r="B6632" s="29" t="s">
        <v>2117</v>
      </c>
      <c r="C6632" s="82">
        <v>44267</v>
      </c>
      <c r="D6632" s="29" t="s">
        <v>19034</v>
      </c>
      <c r="E6632" s="31">
        <v>2970</v>
      </c>
      <c r="F6632" s="29" t="s">
        <v>18887</v>
      </c>
      <c r="G6632" t="s">
        <v>76</v>
      </c>
    </row>
    <row r="6633" spans="1:7" x14ac:dyDescent="0.25">
      <c r="A6633" s="29" t="s">
        <v>2120</v>
      </c>
      <c r="B6633" s="29" t="s">
        <v>2121</v>
      </c>
      <c r="C6633" s="82">
        <v>44268</v>
      </c>
      <c r="D6633" s="29" t="s">
        <v>19037</v>
      </c>
      <c r="E6633" s="31">
        <v>4621</v>
      </c>
      <c r="F6633" s="29" t="s">
        <v>18889</v>
      </c>
      <c r="G6633" t="s">
        <v>76</v>
      </c>
    </row>
    <row r="6634" spans="1:7" x14ac:dyDescent="0.25">
      <c r="A6634" s="29" t="s">
        <v>2125</v>
      </c>
      <c r="B6634" s="29" t="s">
        <v>2126</v>
      </c>
      <c r="C6634" s="82">
        <v>44269</v>
      </c>
      <c r="D6634" s="29" t="s">
        <v>18990</v>
      </c>
      <c r="E6634" s="31">
        <v>1831</v>
      </c>
      <c r="F6634" s="29" t="s">
        <v>18886</v>
      </c>
      <c r="G6634" t="s">
        <v>76</v>
      </c>
    </row>
    <row r="6635" spans="1:7" x14ac:dyDescent="0.25">
      <c r="A6635" s="29" t="s">
        <v>2129</v>
      </c>
      <c r="B6635" s="29" t="s">
        <v>2130</v>
      </c>
      <c r="C6635" s="82">
        <v>44269</v>
      </c>
      <c r="D6635" s="29" t="s">
        <v>18995</v>
      </c>
      <c r="E6635" s="31">
        <v>2100</v>
      </c>
      <c r="F6635" s="29" t="s">
        <v>18887</v>
      </c>
      <c r="G6635" t="s">
        <v>76</v>
      </c>
    </row>
    <row r="6636" spans="1:7" x14ac:dyDescent="0.25">
      <c r="A6636" s="29" t="s">
        <v>2131</v>
      </c>
      <c r="B6636" s="29" t="s">
        <v>2132</v>
      </c>
      <c r="C6636" s="82">
        <v>44269</v>
      </c>
      <c r="D6636" s="29" t="s">
        <v>18997</v>
      </c>
      <c r="E6636" s="31">
        <v>2140</v>
      </c>
      <c r="F6636" s="29" t="s">
        <v>18887</v>
      </c>
      <c r="G6636" t="s">
        <v>76</v>
      </c>
    </row>
    <row r="6637" spans="1:7" x14ac:dyDescent="0.25">
      <c r="A6637" s="29" t="s">
        <v>11696</v>
      </c>
      <c r="B6637" s="29" t="s">
        <v>11697</v>
      </c>
      <c r="C6637" s="82">
        <v>44231</v>
      </c>
      <c r="D6637" s="29" t="s">
        <v>18973</v>
      </c>
      <c r="E6637" s="31">
        <v>1080</v>
      </c>
      <c r="F6637" s="29" t="s">
        <v>18884</v>
      </c>
      <c r="G6637" t="s">
        <v>76</v>
      </c>
    </row>
    <row r="6638" spans="1:7" x14ac:dyDescent="0.25">
      <c r="A6638" s="29" t="s">
        <v>11707</v>
      </c>
      <c r="B6638" s="29" t="s">
        <v>11708</v>
      </c>
      <c r="C6638" s="82">
        <v>44231</v>
      </c>
      <c r="D6638" s="29" t="s">
        <v>18897</v>
      </c>
      <c r="E6638" s="31">
        <v>1701</v>
      </c>
      <c r="F6638" s="29" t="s">
        <v>18886</v>
      </c>
      <c r="G6638" t="s">
        <v>76</v>
      </c>
    </row>
    <row r="6639" spans="1:7" x14ac:dyDescent="0.25">
      <c r="A6639" s="29" t="s">
        <v>7824</v>
      </c>
      <c r="B6639" s="29" t="s">
        <v>7825</v>
      </c>
      <c r="C6639" s="82">
        <v>44251</v>
      </c>
      <c r="D6639" s="29" t="s">
        <v>18974</v>
      </c>
      <c r="E6639" s="31">
        <v>1081</v>
      </c>
      <c r="F6639" s="29" t="s">
        <v>18884</v>
      </c>
      <c r="G6639" t="s">
        <v>76</v>
      </c>
    </row>
    <row r="6640" spans="1:7" x14ac:dyDescent="0.25">
      <c r="A6640" s="29" t="s">
        <v>7820</v>
      </c>
      <c r="B6640" s="29" t="s">
        <v>7821</v>
      </c>
      <c r="C6640" s="82">
        <v>44252</v>
      </c>
      <c r="D6640" s="29" t="s">
        <v>18974</v>
      </c>
      <c r="E6640" s="31">
        <v>1081</v>
      </c>
      <c r="F6640" s="29" t="s">
        <v>18884</v>
      </c>
      <c r="G6640" t="s">
        <v>522</v>
      </c>
    </row>
    <row r="6641" spans="1:7" x14ac:dyDescent="0.25">
      <c r="A6641" s="29" t="s">
        <v>13340</v>
      </c>
      <c r="B6641" s="29" t="s">
        <v>13341</v>
      </c>
      <c r="C6641" s="82">
        <v>44244</v>
      </c>
      <c r="D6641" s="29" t="s">
        <v>18973</v>
      </c>
      <c r="E6641" s="31">
        <v>1080</v>
      </c>
      <c r="F6641" s="29" t="s">
        <v>18884</v>
      </c>
      <c r="G6641" t="s">
        <v>490</v>
      </c>
    </row>
    <row r="6642" spans="1:7" x14ac:dyDescent="0.25">
      <c r="A6642" s="29" t="s">
        <v>1193</v>
      </c>
      <c r="B6642" s="29" t="s">
        <v>1194</v>
      </c>
      <c r="C6642" s="82">
        <v>44246</v>
      </c>
      <c r="D6642" s="29" t="s">
        <v>18986</v>
      </c>
      <c r="E6642" s="31">
        <v>1701</v>
      </c>
      <c r="F6642" s="29" t="s">
        <v>18886</v>
      </c>
      <c r="G6642" t="s">
        <v>76</v>
      </c>
    </row>
    <row r="6643" spans="1:7" x14ac:dyDescent="0.25">
      <c r="A6643" s="29" t="s">
        <v>11704</v>
      </c>
      <c r="B6643" s="29" t="s">
        <v>11705</v>
      </c>
      <c r="C6643" s="82">
        <v>44231</v>
      </c>
      <c r="D6643" s="29" t="s">
        <v>18895</v>
      </c>
      <c r="E6643" s="31">
        <v>1000</v>
      </c>
      <c r="F6643" s="29" t="s">
        <v>18884</v>
      </c>
      <c r="G6643" t="s">
        <v>76</v>
      </c>
    </row>
    <row r="6644" spans="1:7" x14ac:dyDescent="0.25">
      <c r="A6644" s="29" t="s">
        <v>13226</v>
      </c>
      <c r="B6644" s="29" t="s">
        <v>13227</v>
      </c>
      <c r="C6644" s="82">
        <v>44250</v>
      </c>
      <c r="D6644" s="29" t="s">
        <v>18897</v>
      </c>
      <c r="E6644" s="31">
        <v>1700</v>
      </c>
      <c r="F6644" s="29" t="s">
        <v>18886</v>
      </c>
      <c r="G6644" t="s">
        <v>490</v>
      </c>
    </row>
    <row r="6645" spans="1:7" x14ac:dyDescent="0.25">
      <c r="A6645" s="29" t="s">
        <v>7803</v>
      </c>
      <c r="B6645" s="29" t="s">
        <v>7804</v>
      </c>
      <c r="C6645" s="82">
        <v>44252</v>
      </c>
      <c r="D6645" s="29" t="s">
        <v>18989</v>
      </c>
      <c r="E6645" s="31">
        <v>1750</v>
      </c>
      <c r="F6645" s="29" t="s">
        <v>18886</v>
      </c>
      <c r="G6645" t="s">
        <v>76</v>
      </c>
    </row>
    <row r="6646" spans="1:7" x14ac:dyDescent="0.25">
      <c r="A6646" s="29" t="s">
        <v>11700</v>
      </c>
      <c r="B6646" s="29" t="s">
        <v>11701</v>
      </c>
      <c r="C6646" s="82">
        <v>44231</v>
      </c>
      <c r="D6646" s="29" t="s">
        <v>18969</v>
      </c>
      <c r="E6646" s="31">
        <v>1050</v>
      </c>
      <c r="F6646" s="29" t="s">
        <v>18884</v>
      </c>
      <c r="G6646" t="s">
        <v>2013</v>
      </c>
    </row>
    <row r="6647" spans="1:7" x14ac:dyDescent="0.25">
      <c r="A6647" s="29" t="s">
        <v>1378</v>
      </c>
      <c r="B6647" s="29" t="s">
        <v>1379</v>
      </c>
      <c r="C6647" s="82">
        <v>44250</v>
      </c>
      <c r="D6647" s="29" t="s">
        <v>18984</v>
      </c>
      <c r="E6647" s="31">
        <v>1601</v>
      </c>
      <c r="F6647" s="29" t="s">
        <v>18886</v>
      </c>
      <c r="G6647" t="s">
        <v>76</v>
      </c>
    </row>
    <row r="6648" spans="1:7" x14ac:dyDescent="0.25">
      <c r="A6648" s="29" t="s">
        <v>2153</v>
      </c>
      <c r="B6648" s="29" t="s">
        <v>2154</v>
      </c>
      <c r="C6648" s="82">
        <v>44263</v>
      </c>
      <c r="D6648" s="29" t="s">
        <v>18976</v>
      </c>
      <c r="E6648" s="31">
        <v>1083</v>
      </c>
      <c r="F6648" s="29" t="s">
        <v>18884</v>
      </c>
      <c r="G6648" t="s">
        <v>772</v>
      </c>
    </row>
    <row r="6649" spans="1:7" x14ac:dyDescent="0.25">
      <c r="A6649" s="29" t="s">
        <v>13194</v>
      </c>
      <c r="B6649" s="29" t="s">
        <v>13195</v>
      </c>
      <c r="C6649" s="82">
        <v>44257</v>
      </c>
      <c r="D6649" s="29" t="s">
        <v>18987</v>
      </c>
      <c r="E6649" s="31">
        <v>1703</v>
      </c>
      <c r="F6649" s="29" t="s">
        <v>18886</v>
      </c>
      <c r="G6649" t="s">
        <v>76</v>
      </c>
    </row>
    <row r="6650" spans="1:7" x14ac:dyDescent="0.25">
      <c r="A6650" s="29" t="s">
        <v>17850</v>
      </c>
      <c r="B6650" s="29" t="s">
        <v>17851</v>
      </c>
      <c r="C6650" s="82">
        <v>44265</v>
      </c>
      <c r="D6650" s="29" t="s">
        <v>18891</v>
      </c>
      <c r="F6650" s="29" t="s">
        <v>18891</v>
      </c>
      <c r="G6650" t="s">
        <v>41</v>
      </c>
    </row>
    <row r="6651" spans="1:7" x14ac:dyDescent="0.25">
      <c r="A6651" s="29" t="s">
        <v>17853</v>
      </c>
      <c r="B6651" s="29" t="s">
        <v>17854</v>
      </c>
      <c r="C6651" s="82">
        <v>44265</v>
      </c>
      <c r="D6651" s="29" t="s">
        <v>18891</v>
      </c>
      <c r="F6651" s="29" t="s">
        <v>18891</v>
      </c>
      <c r="G6651" t="s">
        <v>76</v>
      </c>
    </row>
    <row r="6652" spans="1:7" x14ac:dyDescent="0.25">
      <c r="A6652" s="29" t="s">
        <v>17844</v>
      </c>
      <c r="B6652" s="29" t="s">
        <v>17845</v>
      </c>
      <c r="C6652" s="82">
        <v>44264</v>
      </c>
      <c r="D6652" s="29" t="s">
        <v>18891</v>
      </c>
      <c r="F6652" s="29" t="s">
        <v>18891</v>
      </c>
      <c r="G6652" t="s">
        <v>76</v>
      </c>
    </row>
    <row r="6653" spans="1:7" x14ac:dyDescent="0.25">
      <c r="A6653" s="29" t="s">
        <v>17841</v>
      </c>
      <c r="B6653" s="29" t="s">
        <v>17842</v>
      </c>
      <c r="C6653" s="82">
        <v>44270</v>
      </c>
      <c r="D6653" s="29" t="s">
        <v>18891</v>
      </c>
      <c r="F6653" s="29" t="s">
        <v>18891</v>
      </c>
      <c r="G6653" t="s">
        <v>76</v>
      </c>
    </row>
    <row r="6654" spans="1:7" x14ac:dyDescent="0.25">
      <c r="A6654" s="29" t="s">
        <v>17865</v>
      </c>
      <c r="B6654" s="29" t="s">
        <v>17866</v>
      </c>
      <c r="C6654" s="82">
        <v>44266</v>
      </c>
      <c r="D6654" s="29" t="s">
        <v>18891</v>
      </c>
      <c r="F6654" s="29" t="s">
        <v>18891</v>
      </c>
      <c r="G6654" t="s">
        <v>76</v>
      </c>
    </row>
    <row r="6655" spans="1:7" x14ac:dyDescent="0.25">
      <c r="A6655" s="29" t="s">
        <v>17857</v>
      </c>
      <c r="B6655" s="29" t="s">
        <v>17858</v>
      </c>
      <c r="C6655" s="82">
        <v>44265</v>
      </c>
      <c r="D6655" s="29" t="s">
        <v>18891</v>
      </c>
      <c r="F6655" s="29" t="s">
        <v>18891</v>
      </c>
      <c r="G6655" t="s">
        <v>76</v>
      </c>
    </row>
    <row r="6656" spans="1:7" x14ac:dyDescent="0.25">
      <c r="A6656" s="29" t="s">
        <v>17863</v>
      </c>
      <c r="B6656" s="29" t="s">
        <v>17864</v>
      </c>
      <c r="C6656" s="82">
        <v>44266</v>
      </c>
      <c r="D6656" s="29" t="s">
        <v>18891</v>
      </c>
      <c r="F6656" s="29" t="s">
        <v>18891</v>
      </c>
      <c r="G6656" t="s">
        <v>76</v>
      </c>
    </row>
    <row r="6657" spans="1:7" x14ac:dyDescent="0.25">
      <c r="A6657" s="29" t="s">
        <v>17839</v>
      </c>
      <c r="B6657" s="29" t="s">
        <v>17840</v>
      </c>
      <c r="C6657" s="82">
        <v>44266</v>
      </c>
      <c r="D6657" s="29" t="s">
        <v>18891</v>
      </c>
      <c r="F6657" s="29" t="s">
        <v>18891</v>
      </c>
      <c r="G6657" t="s">
        <v>1819</v>
      </c>
    </row>
    <row r="6658" spans="1:7" x14ac:dyDescent="0.25">
      <c r="A6658" s="29" t="s">
        <v>17860</v>
      </c>
      <c r="B6658" s="29" t="s">
        <v>17861</v>
      </c>
      <c r="C6658" s="82">
        <v>44265</v>
      </c>
      <c r="D6658" s="29" t="s">
        <v>18891</v>
      </c>
      <c r="F6658" s="29" t="s">
        <v>18891</v>
      </c>
      <c r="G6658" t="s">
        <v>76</v>
      </c>
    </row>
    <row r="6659" spans="1:7" x14ac:dyDescent="0.25">
      <c r="A6659" s="29" t="s">
        <v>17855</v>
      </c>
      <c r="B6659" s="29" t="s">
        <v>17856</v>
      </c>
      <c r="C6659" s="82">
        <v>44265</v>
      </c>
      <c r="D6659" s="29" t="s">
        <v>18891</v>
      </c>
      <c r="F6659" s="29" t="s">
        <v>18891</v>
      </c>
      <c r="G6659" t="s">
        <v>76</v>
      </c>
    </row>
    <row r="6660" spans="1:7" x14ac:dyDescent="0.25">
      <c r="A6660" s="29" t="s">
        <v>17847</v>
      </c>
      <c r="B6660" s="29" t="s">
        <v>17848</v>
      </c>
      <c r="C6660" s="82">
        <v>44265</v>
      </c>
      <c r="D6660" s="29" t="s">
        <v>18891</v>
      </c>
      <c r="F6660" s="29" t="s">
        <v>18891</v>
      </c>
      <c r="G6660" t="s">
        <v>76</v>
      </c>
    </row>
    <row r="6661" spans="1:7" x14ac:dyDescent="0.25">
      <c r="A6661" s="29" t="s">
        <v>17757</v>
      </c>
      <c r="B6661" s="29" t="s">
        <v>17758</v>
      </c>
      <c r="C6661" s="82">
        <v>44236</v>
      </c>
      <c r="D6661" s="29" t="s">
        <v>18904</v>
      </c>
      <c r="F6661" s="29" t="s">
        <v>18887</v>
      </c>
      <c r="G6661" t="s">
        <v>76</v>
      </c>
    </row>
    <row r="6662" spans="1:7" x14ac:dyDescent="0.25">
      <c r="A6662" s="29" t="s">
        <v>17759</v>
      </c>
      <c r="B6662" s="29" t="s">
        <v>17760</v>
      </c>
      <c r="C6662" s="82">
        <v>44259</v>
      </c>
      <c r="D6662" s="29" t="s">
        <v>19000</v>
      </c>
      <c r="F6662" s="29" t="s">
        <v>18887</v>
      </c>
      <c r="G6662" t="s">
        <v>522</v>
      </c>
    </row>
    <row r="6663" spans="1:7" x14ac:dyDescent="0.25">
      <c r="A6663" s="29" t="s">
        <v>17762</v>
      </c>
      <c r="B6663" s="29" t="s">
        <v>17763</v>
      </c>
      <c r="C6663" s="82">
        <v>44259</v>
      </c>
      <c r="D6663" s="29" t="s">
        <v>18904</v>
      </c>
      <c r="F6663" s="29" t="s">
        <v>18887</v>
      </c>
      <c r="G6663" t="s">
        <v>392</v>
      </c>
    </row>
    <row r="6664" spans="1:7" x14ac:dyDescent="0.25">
      <c r="A6664" s="29" t="s">
        <v>17765</v>
      </c>
      <c r="B6664" s="29" t="s">
        <v>17766</v>
      </c>
      <c r="C6664" s="82">
        <v>44259</v>
      </c>
      <c r="D6664" s="29" t="s">
        <v>18904</v>
      </c>
      <c r="F6664" s="29" t="s">
        <v>18887</v>
      </c>
      <c r="G6664" t="s">
        <v>76</v>
      </c>
    </row>
    <row r="6665" spans="1:7" x14ac:dyDescent="0.25">
      <c r="A6665" s="29" t="s">
        <v>17767</v>
      </c>
      <c r="B6665" s="29" t="s">
        <v>17768</v>
      </c>
      <c r="C6665" s="82">
        <v>44259</v>
      </c>
      <c r="D6665" s="29" t="s">
        <v>19022</v>
      </c>
      <c r="F6665" s="29" t="s">
        <v>18887</v>
      </c>
      <c r="G6665" t="s">
        <v>76</v>
      </c>
    </row>
    <row r="6666" spans="1:7" x14ac:dyDescent="0.25">
      <c r="A6666" s="29" t="s">
        <v>17769</v>
      </c>
      <c r="B6666" s="29" t="s">
        <v>17770</v>
      </c>
      <c r="C6666" s="82">
        <v>44259</v>
      </c>
      <c r="D6666" s="29" t="s">
        <v>19169</v>
      </c>
      <c r="F6666" s="29" t="s">
        <v>18887</v>
      </c>
      <c r="G6666" t="s">
        <v>522</v>
      </c>
    </row>
    <row r="6667" spans="1:7" x14ac:dyDescent="0.25">
      <c r="A6667" s="29" t="s">
        <v>17872</v>
      </c>
      <c r="B6667" s="29" t="s">
        <v>17873</v>
      </c>
      <c r="C6667" s="82">
        <v>44260</v>
      </c>
      <c r="D6667" s="29" t="s">
        <v>18904</v>
      </c>
      <c r="F6667" s="29" t="s">
        <v>18887</v>
      </c>
      <c r="G6667" t="s">
        <v>522</v>
      </c>
    </row>
    <row r="6668" spans="1:7" x14ac:dyDescent="0.25">
      <c r="A6668" s="29" t="s">
        <v>17771</v>
      </c>
      <c r="B6668" s="29" t="s">
        <v>17772</v>
      </c>
      <c r="C6668" s="82">
        <v>44260</v>
      </c>
      <c r="D6668" s="29" t="s">
        <v>18904</v>
      </c>
      <c r="F6668" s="29" t="s">
        <v>18887</v>
      </c>
      <c r="G6668" t="s">
        <v>522</v>
      </c>
    </row>
    <row r="6669" spans="1:7" x14ac:dyDescent="0.25">
      <c r="A6669" s="29" t="s">
        <v>17773</v>
      </c>
      <c r="B6669" s="29" t="s">
        <v>17774</v>
      </c>
      <c r="C6669" s="82">
        <v>44260</v>
      </c>
      <c r="D6669" s="29" t="s">
        <v>18995</v>
      </c>
      <c r="F6669" s="29" t="s">
        <v>18887</v>
      </c>
      <c r="G6669" t="s">
        <v>76</v>
      </c>
    </row>
    <row r="6670" spans="1:7" x14ac:dyDescent="0.25">
      <c r="A6670" s="29" t="s">
        <v>17776</v>
      </c>
      <c r="B6670" s="29" t="s">
        <v>17777</v>
      </c>
      <c r="C6670" s="82">
        <v>44260</v>
      </c>
      <c r="D6670" s="29" t="s">
        <v>19022</v>
      </c>
      <c r="F6670" s="29" t="s">
        <v>18887</v>
      </c>
      <c r="G6670" t="s">
        <v>522</v>
      </c>
    </row>
    <row r="6671" spans="1:7" x14ac:dyDescent="0.25">
      <c r="A6671" s="29" t="s">
        <v>17779</v>
      </c>
      <c r="B6671" s="29" t="s">
        <v>17780</v>
      </c>
      <c r="C6671" s="82">
        <v>44260</v>
      </c>
      <c r="D6671" s="29" t="s">
        <v>18904</v>
      </c>
      <c r="F6671" s="29" t="s">
        <v>18887</v>
      </c>
      <c r="G6671" t="s">
        <v>76</v>
      </c>
    </row>
    <row r="6672" spans="1:7" x14ac:dyDescent="0.25">
      <c r="A6672" s="29" t="s">
        <v>17781</v>
      </c>
      <c r="B6672" s="29" t="s">
        <v>17782</v>
      </c>
      <c r="C6672" s="82">
        <v>44261</v>
      </c>
      <c r="D6672" s="29" t="s">
        <v>19017</v>
      </c>
      <c r="F6672" s="29" t="s">
        <v>18887</v>
      </c>
      <c r="G6672" t="s">
        <v>522</v>
      </c>
    </row>
    <row r="6673" spans="1:7" x14ac:dyDescent="0.25">
      <c r="A6673" s="29" t="s">
        <v>17878</v>
      </c>
      <c r="B6673" s="29" t="s">
        <v>17879</v>
      </c>
      <c r="C6673" s="82">
        <v>44261</v>
      </c>
      <c r="D6673" s="29" t="s">
        <v>19030</v>
      </c>
      <c r="F6673" s="29" t="s">
        <v>18887</v>
      </c>
      <c r="G6673" t="s">
        <v>76</v>
      </c>
    </row>
    <row r="6674" spans="1:7" x14ac:dyDescent="0.25">
      <c r="A6674" s="29" t="s">
        <v>17880</v>
      </c>
      <c r="B6674" s="29" t="s">
        <v>17881</v>
      </c>
      <c r="C6674" s="82">
        <v>44262</v>
      </c>
      <c r="D6674" s="29" t="s">
        <v>18997</v>
      </c>
      <c r="F6674" s="29" t="s">
        <v>18887</v>
      </c>
      <c r="G6674" t="s">
        <v>76</v>
      </c>
    </row>
    <row r="6675" spans="1:7" x14ac:dyDescent="0.25">
      <c r="A6675" s="29" t="s">
        <v>17883</v>
      </c>
      <c r="B6675" s="29" t="s">
        <v>17884</v>
      </c>
      <c r="C6675" s="82">
        <v>44263</v>
      </c>
      <c r="D6675" s="29" t="s">
        <v>19032</v>
      </c>
      <c r="F6675" s="29" t="s">
        <v>18887</v>
      </c>
      <c r="G6675" t="s">
        <v>76</v>
      </c>
    </row>
    <row r="6676" spans="1:7" x14ac:dyDescent="0.25">
      <c r="A6676" s="29" t="s">
        <v>17887</v>
      </c>
      <c r="B6676" s="29" t="s">
        <v>17888</v>
      </c>
      <c r="C6676" s="82">
        <v>44263</v>
      </c>
      <c r="D6676" s="29" t="s">
        <v>18904</v>
      </c>
      <c r="F6676" s="29" t="s">
        <v>18887</v>
      </c>
      <c r="G6676" t="s">
        <v>522</v>
      </c>
    </row>
    <row r="6677" spans="1:7" x14ac:dyDescent="0.25">
      <c r="A6677" s="29" t="s">
        <v>17889</v>
      </c>
      <c r="B6677" s="29" t="s">
        <v>17890</v>
      </c>
      <c r="C6677" s="82">
        <v>44263</v>
      </c>
      <c r="D6677" s="29" t="s">
        <v>19020</v>
      </c>
      <c r="F6677" s="29" t="s">
        <v>18887</v>
      </c>
      <c r="G6677" t="s">
        <v>392</v>
      </c>
    </row>
    <row r="6678" spans="1:7" x14ac:dyDescent="0.25">
      <c r="A6678" s="29" t="s">
        <v>17892</v>
      </c>
      <c r="B6678" s="29" t="s">
        <v>17893</v>
      </c>
      <c r="C6678" s="82">
        <v>44263</v>
      </c>
      <c r="D6678" s="29" t="s">
        <v>19031</v>
      </c>
      <c r="F6678" s="29" t="s">
        <v>18887</v>
      </c>
      <c r="G6678" t="s">
        <v>522</v>
      </c>
    </row>
    <row r="6679" spans="1:7" x14ac:dyDescent="0.25">
      <c r="A6679" s="29" t="s">
        <v>17894</v>
      </c>
      <c r="B6679" s="29" t="s">
        <v>17895</v>
      </c>
      <c r="C6679" s="82">
        <v>44263</v>
      </c>
      <c r="D6679" s="29" t="s">
        <v>19022</v>
      </c>
      <c r="F6679" s="29" t="s">
        <v>18887</v>
      </c>
      <c r="G6679" t="s">
        <v>522</v>
      </c>
    </row>
    <row r="6680" spans="1:7" x14ac:dyDescent="0.25">
      <c r="A6680" s="29" t="s">
        <v>17897</v>
      </c>
      <c r="B6680" s="29" t="s">
        <v>17898</v>
      </c>
      <c r="C6680" s="82">
        <v>44263</v>
      </c>
      <c r="D6680" s="29" t="s">
        <v>18904</v>
      </c>
      <c r="F6680" s="29" t="s">
        <v>18887</v>
      </c>
      <c r="G6680" t="s">
        <v>76</v>
      </c>
    </row>
    <row r="6681" spans="1:7" x14ac:dyDescent="0.25">
      <c r="A6681" s="29" t="s">
        <v>17899</v>
      </c>
      <c r="B6681" s="29" t="s">
        <v>17900</v>
      </c>
      <c r="C6681" s="82">
        <v>44264</v>
      </c>
      <c r="D6681" s="29" t="s">
        <v>18999</v>
      </c>
      <c r="F6681" s="29" t="s">
        <v>18887</v>
      </c>
      <c r="G6681" t="s">
        <v>41</v>
      </c>
    </row>
    <row r="6682" spans="1:7" x14ac:dyDescent="0.25">
      <c r="A6682" s="29" t="s">
        <v>17903</v>
      </c>
      <c r="B6682" s="29" t="s">
        <v>17904</v>
      </c>
      <c r="C6682" s="82">
        <v>44264</v>
      </c>
      <c r="D6682" s="29" t="s">
        <v>18999</v>
      </c>
      <c r="F6682" s="29" t="s">
        <v>18887</v>
      </c>
      <c r="G6682" t="s">
        <v>76</v>
      </c>
    </row>
    <row r="6683" spans="1:7" x14ac:dyDescent="0.25">
      <c r="A6683" s="29" t="s">
        <v>17906</v>
      </c>
      <c r="B6683" s="29" t="s">
        <v>17907</v>
      </c>
      <c r="C6683" s="82">
        <v>44264</v>
      </c>
      <c r="D6683" s="29" t="s">
        <v>18997</v>
      </c>
      <c r="F6683" s="29" t="s">
        <v>18887</v>
      </c>
      <c r="G6683" t="s">
        <v>76</v>
      </c>
    </row>
    <row r="6684" spans="1:7" x14ac:dyDescent="0.25">
      <c r="A6684" s="29" t="s">
        <v>17908</v>
      </c>
      <c r="B6684" s="29" t="s">
        <v>17909</v>
      </c>
      <c r="C6684" s="82">
        <v>44264</v>
      </c>
      <c r="D6684" s="29" t="s">
        <v>19445</v>
      </c>
      <c r="F6684" s="29" t="s">
        <v>18884</v>
      </c>
      <c r="G6684" t="s">
        <v>76</v>
      </c>
    </row>
    <row r="6685" spans="1:7" x14ac:dyDescent="0.25">
      <c r="A6685" s="29" t="s">
        <v>17915</v>
      </c>
      <c r="B6685" s="29" t="s">
        <v>17916</v>
      </c>
      <c r="C6685" s="82">
        <v>44265</v>
      </c>
      <c r="D6685" s="29" t="s">
        <v>18904</v>
      </c>
      <c r="F6685" s="29" t="s">
        <v>18887</v>
      </c>
      <c r="G6685" t="s">
        <v>76</v>
      </c>
    </row>
    <row r="6686" spans="1:7" x14ac:dyDescent="0.25">
      <c r="A6686" s="29" t="s">
        <v>17918</v>
      </c>
      <c r="B6686" s="29" t="s">
        <v>17919</v>
      </c>
      <c r="C6686" s="82">
        <v>44265</v>
      </c>
      <c r="D6686" s="29" t="s">
        <v>18995</v>
      </c>
      <c r="F6686" s="29" t="s">
        <v>18887</v>
      </c>
      <c r="G6686" t="s">
        <v>76</v>
      </c>
    </row>
    <row r="6687" spans="1:7" x14ac:dyDescent="0.25">
      <c r="A6687" s="29" t="s">
        <v>17922</v>
      </c>
      <c r="B6687" s="29" t="s">
        <v>17923</v>
      </c>
      <c r="C6687" s="82">
        <v>44265</v>
      </c>
      <c r="D6687" s="29" t="s">
        <v>19032</v>
      </c>
      <c r="F6687" s="29" t="s">
        <v>18887</v>
      </c>
      <c r="G6687" t="s">
        <v>76</v>
      </c>
    </row>
    <row r="6688" spans="1:7" x14ac:dyDescent="0.25">
      <c r="A6688" s="29" t="s">
        <v>17925</v>
      </c>
      <c r="B6688" s="29" t="s">
        <v>17926</v>
      </c>
      <c r="C6688" s="82">
        <v>44265</v>
      </c>
      <c r="D6688" s="29" t="s">
        <v>19032</v>
      </c>
      <c r="F6688" s="29" t="s">
        <v>18887</v>
      </c>
      <c r="G6688" t="s">
        <v>76</v>
      </c>
    </row>
    <row r="6689" spans="1:7" x14ac:dyDescent="0.25">
      <c r="A6689" s="29" t="s">
        <v>17928</v>
      </c>
      <c r="B6689" s="29" t="s">
        <v>17929</v>
      </c>
      <c r="C6689" s="82">
        <v>44265</v>
      </c>
      <c r="D6689" s="29" t="s">
        <v>19032</v>
      </c>
      <c r="F6689" s="29" t="s">
        <v>18887</v>
      </c>
      <c r="G6689" t="s">
        <v>76</v>
      </c>
    </row>
    <row r="6690" spans="1:7" x14ac:dyDescent="0.25">
      <c r="A6690" s="29" t="s">
        <v>17930</v>
      </c>
      <c r="B6690" s="29" t="s">
        <v>17931</v>
      </c>
      <c r="C6690" s="82">
        <v>44262</v>
      </c>
      <c r="D6690" s="29" t="s">
        <v>18997</v>
      </c>
      <c r="F6690" s="29" t="s">
        <v>18887</v>
      </c>
      <c r="G6690" t="s">
        <v>76</v>
      </c>
    </row>
    <row r="6691" spans="1:7" x14ac:dyDescent="0.25">
      <c r="A6691" s="29" t="s">
        <v>17933</v>
      </c>
      <c r="B6691" s="29" t="s">
        <v>17934</v>
      </c>
      <c r="C6691" s="82">
        <v>44262</v>
      </c>
      <c r="D6691" s="29" t="s">
        <v>19016</v>
      </c>
      <c r="F6691" s="29" t="s">
        <v>18887</v>
      </c>
      <c r="G6691" t="s">
        <v>76</v>
      </c>
    </row>
    <row r="6692" spans="1:7" x14ac:dyDescent="0.25">
      <c r="A6692" s="29" t="s">
        <v>17936</v>
      </c>
      <c r="B6692" s="29" t="s">
        <v>17937</v>
      </c>
      <c r="C6692" s="82">
        <v>44261</v>
      </c>
      <c r="D6692" s="29" t="s">
        <v>19016</v>
      </c>
      <c r="F6692" s="29" t="s">
        <v>18887</v>
      </c>
      <c r="G6692" t="s">
        <v>76</v>
      </c>
    </row>
    <row r="6693" spans="1:7" x14ac:dyDescent="0.25">
      <c r="A6693" s="29" t="s">
        <v>4576</v>
      </c>
      <c r="B6693" s="29" t="s">
        <v>4577</v>
      </c>
      <c r="C6693" s="82">
        <v>44260</v>
      </c>
      <c r="D6693" s="29" t="s">
        <v>18909</v>
      </c>
      <c r="F6693" s="29" t="s">
        <v>18888</v>
      </c>
      <c r="G6693" t="s">
        <v>76</v>
      </c>
    </row>
    <row r="6694" spans="1:7" x14ac:dyDescent="0.25">
      <c r="A6694" s="29" t="s">
        <v>19748</v>
      </c>
      <c r="C6694" s="83">
        <v>44254</v>
      </c>
      <c r="E6694" s="33">
        <v>2440</v>
      </c>
      <c r="F6694" s="29" t="s">
        <v>18887</v>
      </c>
      <c r="G6694" s="8" t="s">
        <v>76</v>
      </c>
    </row>
    <row r="6695" spans="1:7" x14ac:dyDescent="0.25">
      <c r="A6695" s="29" t="s">
        <v>19757</v>
      </c>
      <c r="C6695" s="83">
        <v>44256</v>
      </c>
      <c r="E6695" s="33">
        <v>2150</v>
      </c>
      <c r="F6695" s="29" t="s">
        <v>18887</v>
      </c>
      <c r="G6695" s="10" t="s">
        <v>563</v>
      </c>
    </row>
    <row r="6696" spans="1:7" x14ac:dyDescent="0.25">
      <c r="A6696" s="29" t="s">
        <v>19847</v>
      </c>
      <c r="C6696" s="83">
        <v>44246</v>
      </c>
      <c r="E6696" s="33">
        <v>3690</v>
      </c>
      <c r="F6696" s="29" t="s">
        <v>18888</v>
      </c>
      <c r="G6696" s="10" t="s">
        <v>25</v>
      </c>
    </row>
    <row r="6697" spans="1:7" x14ac:dyDescent="0.25">
      <c r="A6697" s="29" t="s">
        <v>20735</v>
      </c>
      <c r="C6697" s="83">
        <v>44267</v>
      </c>
      <c r="E6697" s="33">
        <v>1932</v>
      </c>
      <c r="F6697" s="29" t="s">
        <v>18886</v>
      </c>
      <c r="G6697" s="8" t="s">
        <v>76</v>
      </c>
    </row>
    <row r="6698" spans="1:7" x14ac:dyDescent="0.25">
      <c r="A6698" s="29" t="s">
        <v>20736</v>
      </c>
      <c r="C6698" s="83">
        <v>44267</v>
      </c>
      <c r="E6698" s="33">
        <v>1030</v>
      </c>
      <c r="F6698" s="29" t="s">
        <v>18884</v>
      </c>
      <c r="G6698" s="8" t="s">
        <v>76</v>
      </c>
    </row>
    <row r="6699" spans="1:7" x14ac:dyDescent="0.25">
      <c r="A6699" s="29" t="s">
        <v>20737</v>
      </c>
      <c r="C6699" s="83">
        <v>44267</v>
      </c>
      <c r="E6699" s="33">
        <v>1140</v>
      </c>
      <c r="F6699" s="29" t="s">
        <v>18884</v>
      </c>
      <c r="G6699" s="8" t="s">
        <v>76</v>
      </c>
    </row>
    <row r="6700" spans="1:7" x14ac:dyDescent="0.25">
      <c r="A6700" s="29" t="s">
        <v>20738</v>
      </c>
      <c r="C6700" s="83">
        <v>44268</v>
      </c>
      <c r="E6700" s="33">
        <v>1030</v>
      </c>
      <c r="F6700" s="29" t="s">
        <v>18884</v>
      </c>
      <c r="G6700" s="8" t="s">
        <v>76</v>
      </c>
    </row>
    <row r="6701" spans="1:7" x14ac:dyDescent="0.25">
      <c r="A6701" s="29" t="s">
        <v>20739</v>
      </c>
      <c r="C6701" s="83">
        <v>44268</v>
      </c>
      <c r="E6701" s="33">
        <v>1200</v>
      </c>
      <c r="F6701" s="29" t="s">
        <v>18884</v>
      </c>
      <c r="G6701" s="8" t="s">
        <v>76</v>
      </c>
    </row>
    <row r="6702" spans="1:7" x14ac:dyDescent="0.25">
      <c r="A6702" s="29" t="s">
        <v>20740</v>
      </c>
      <c r="C6702" s="83">
        <v>44268</v>
      </c>
      <c r="E6702" s="33">
        <v>1200</v>
      </c>
      <c r="F6702" s="29" t="s">
        <v>18884</v>
      </c>
      <c r="G6702" s="8" t="s">
        <v>76</v>
      </c>
    </row>
    <row r="6703" spans="1:7" x14ac:dyDescent="0.25">
      <c r="A6703" s="29" t="s">
        <v>20741</v>
      </c>
      <c r="C6703" s="83">
        <v>44268</v>
      </c>
      <c r="E6703" s="33">
        <v>1210</v>
      </c>
      <c r="F6703" s="29" t="s">
        <v>18884</v>
      </c>
      <c r="G6703" s="14" t="s">
        <v>490</v>
      </c>
    </row>
    <row r="6704" spans="1:7" x14ac:dyDescent="0.25">
      <c r="A6704" s="29" t="s">
        <v>20742</v>
      </c>
      <c r="C6704" s="83">
        <v>44268</v>
      </c>
      <c r="E6704" s="33">
        <v>1200</v>
      </c>
      <c r="F6704" s="29" t="s">
        <v>18884</v>
      </c>
      <c r="G6704" s="8" t="s">
        <v>76</v>
      </c>
    </row>
    <row r="6705" spans="1:7" x14ac:dyDescent="0.25">
      <c r="A6705" s="29" t="s">
        <v>20743</v>
      </c>
      <c r="C6705" s="83">
        <v>44268</v>
      </c>
      <c r="E6705" s="33">
        <v>1200</v>
      </c>
      <c r="F6705" s="29" t="s">
        <v>18884</v>
      </c>
      <c r="G6705" s="8" t="s">
        <v>76</v>
      </c>
    </row>
    <row r="6706" spans="1:7" x14ac:dyDescent="0.25">
      <c r="A6706" s="29" t="s">
        <v>20744</v>
      </c>
      <c r="C6706" s="83">
        <v>44268</v>
      </c>
      <c r="E6706" s="33">
        <v>1170</v>
      </c>
      <c r="F6706" s="29" t="s">
        <v>18884</v>
      </c>
      <c r="G6706" s="8" t="s">
        <v>76</v>
      </c>
    </row>
    <row r="6707" spans="1:7" x14ac:dyDescent="0.25">
      <c r="A6707" s="29" t="s">
        <v>19848</v>
      </c>
      <c r="C6707" s="83">
        <v>44246</v>
      </c>
      <c r="E6707" s="33">
        <v>3470</v>
      </c>
      <c r="F6707" s="29" t="s">
        <v>18886</v>
      </c>
      <c r="G6707" s="10" t="s">
        <v>563</v>
      </c>
    </row>
    <row r="6708" spans="1:7" x14ac:dyDescent="0.25">
      <c r="A6708" s="29" t="s">
        <v>20745</v>
      </c>
      <c r="C6708" s="83">
        <v>44268</v>
      </c>
      <c r="E6708" s="33">
        <v>1160</v>
      </c>
      <c r="F6708" s="29" t="s">
        <v>18884</v>
      </c>
      <c r="G6708" s="8" t="s">
        <v>76</v>
      </c>
    </row>
    <row r="6709" spans="1:7" x14ac:dyDescent="0.25">
      <c r="A6709" s="29" t="s">
        <v>20746</v>
      </c>
      <c r="C6709" s="83">
        <v>44269</v>
      </c>
      <c r="E6709" s="33">
        <v>1200</v>
      </c>
      <c r="F6709" s="29" t="s">
        <v>18884</v>
      </c>
      <c r="G6709" s="8" t="s">
        <v>76</v>
      </c>
    </row>
    <row r="6710" spans="1:7" x14ac:dyDescent="0.25">
      <c r="A6710" s="29" t="s">
        <v>20747</v>
      </c>
      <c r="C6710" s="83">
        <v>44269</v>
      </c>
      <c r="E6710" s="33">
        <v>1200</v>
      </c>
      <c r="F6710" s="29" t="s">
        <v>18884</v>
      </c>
      <c r="G6710" s="10" t="s">
        <v>41</v>
      </c>
    </row>
    <row r="6711" spans="1:7" x14ac:dyDescent="0.25">
      <c r="A6711" s="29" t="s">
        <v>20748</v>
      </c>
      <c r="C6711" s="83">
        <v>44270</v>
      </c>
      <c r="E6711" s="33">
        <v>1170</v>
      </c>
      <c r="F6711" s="29" t="s">
        <v>18884</v>
      </c>
      <c r="G6711" s="8" t="s">
        <v>76</v>
      </c>
    </row>
    <row r="6712" spans="1:7" x14ac:dyDescent="0.25">
      <c r="A6712" s="29" t="s">
        <v>20749</v>
      </c>
      <c r="C6712" s="83">
        <v>44270</v>
      </c>
      <c r="E6712" s="33">
        <v>1150</v>
      </c>
      <c r="F6712" s="29" t="s">
        <v>18884</v>
      </c>
      <c r="G6712" s="8" t="s">
        <v>76</v>
      </c>
    </row>
    <row r="6713" spans="1:7" x14ac:dyDescent="0.25">
      <c r="A6713" s="29" t="s">
        <v>20750</v>
      </c>
      <c r="C6713" s="83">
        <v>44270</v>
      </c>
      <c r="E6713" s="33">
        <v>1000</v>
      </c>
      <c r="F6713" s="29" t="s">
        <v>18884</v>
      </c>
      <c r="G6713" s="8" t="s">
        <v>76</v>
      </c>
    </row>
    <row r="6714" spans="1:7" x14ac:dyDescent="0.25">
      <c r="A6714" s="29" t="s">
        <v>20751</v>
      </c>
      <c r="C6714" s="83">
        <v>44270</v>
      </c>
      <c r="E6714" s="33">
        <v>1030</v>
      </c>
      <c r="F6714" s="29" t="s">
        <v>18884</v>
      </c>
      <c r="G6714" s="8" t="s">
        <v>76</v>
      </c>
    </row>
    <row r="6715" spans="1:7" x14ac:dyDescent="0.25">
      <c r="A6715" s="29" t="s">
        <v>20752</v>
      </c>
      <c r="C6715" s="83">
        <v>44270</v>
      </c>
      <c r="E6715" s="33">
        <v>1040</v>
      </c>
      <c r="F6715" s="29" t="s">
        <v>18884</v>
      </c>
      <c r="G6715" s="23" t="s">
        <v>512</v>
      </c>
    </row>
    <row r="6716" spans="1:7" x14ac:dyDescent="0.25">
      <c r="A6716" s="29" t="s">
        <v>20753</v>
      </c>
      <c r="C6716" s="83">
        <v>44270</v>
      </c>
      <c r="E6716" s="33">
        <v>1080</v>
      </c>
      <c r="F6716" s="29" t="s">
        <v>18884</v>
      </c>
      <c r="G6716" s="14" t="s">
        <v>490</v>
      </c>
    </row>
    <row r="6717" spans="1:7" x14ac:dyDescent="0.25">
      <c r="A6717" s="29" t="s">
        <v>20754</v>
      </c>
      <c r="C6717" s="83">
        <v>44264</v>
      </c>
      <c r="E6717" s="33">
        <v>3650</v>
      </c>
      <c r="F6717" s="29" t="s">
        <v>18888</v>
      </c>
      <c r="G6717" s="12" t="s">
        <v>221</v>
      </c>
    </row>
    <row r="6718" spans="1:7" x14ac:dyDescent="0.25">
      <c r="A6718" s="29" t="s">
        <v>19849</v>
      </c>
      <c r="C6718" s="83">
        <v>44246</v>
      </c>
      <c r="E6718" s="33">
        <v>8301</v>
      </c>
      <c r="F6718" s="29" t="s">
        <v>18893</v>
      </c>
      <c r="G6718" s="10" t="s">
        <v>563</v>
      </c>
    </row>
    <row r="6719" spans="1:7" x14ac:dyDescent="0.25">
      <c r="A6719" s="29" t="s">
        <v>20755</v>
      </c>
      <c r="C6719" s="83">
        <v>44264</v>
      </c>
      <c r="E6719" s="33">
        <v>3600</v>
      </c>
      <c r="F6719" s="29" t="s">
        <v>18888</v>
      </c>
      <c r="G6719" s="14" t="s">
        <v>490</v>
      </c>
    </row>
    <row r="6720" spans="1:7" x14ac:dyDescent="0.25">
      <c r="A6720" s="29" t="s">
        <v>20756</v>
      </c>
      <c r="C6720" s="83">
        <v>44265</v>
      </c>
      <c r="E6720" s="33">
        <v>3620</v>
      </c>
      <c r="F6720" s="29" t="s">
        <v>18888</v>
      </c>
      <c r="G6720" s="14" t="s">
        <v>490</v>
      </c>
    </row>
    <row r="6721" spans="1:7" x14ac:dyDescent="0.25">
      <c r="A6721" s="29" t="s">
        <v>20757</v>
      </c>
      <c r="C6721" s="83">
        <v>44264</v>
      </c>
      <c r="E6721" s="33">
        <v>3870</v>
      </c>
      <c r="F6721" s="29" t="s">
        <v>18888</v>
      </c>
      <c r="G6721" s="8" t="s">
        <v>76</v>
      </c>
    </row>
    <row r="6722" spans="1:7" x14ac:dyDescent="0.25">
      <c r="A6722" s="29" t="s">
        <v>20758</v>
      </c>
      <c r="C6722" s="83">
        <v>44265</v>
      </c>
      <c r="E6722" s="33">
        <v>3990</v>
      </c>
      <c r="F6722" s="29" t="s">
        <v>18888</v>
      </c>
      <c r="G6722" s="7" t="s">
        <v>76</v>
      </c>
    </row>
    <row r="6723" spans="1:7" x14ac:dyDescent="0.25">
      <c r="A6723" s="29" t="s">
        <v>20759</v>
      </c>
      <c r="C6723" s="83">
        <v>44265</v>
      </c>
      <c r="E6723" s="33">
        <v>2660</v>
      </c>
      <c r="F6723" s="29" t="s">
        <v>18887</v>
      </c>
      <c r="G6723" s="9" t="s">
        <v>669</v>
      </c>
    </row>
    <row r="6724" spans="1:7" x14ac:dyDescent="0.25">
      <c r="A6724" s="29" t="s">
        <v>20760</v>
      </c>
      <c r="C6724" s="83">
        <v>44265</v>
      </c>
      <c r="E6724" s="33">
        <v>3960</v>
      </c>
      <c r="F6724" s="29" t="s">
        <v>18888</v>
      </c>
      <c r="G6724" s="7" t="s">
        <v>76</v>
      </c>
    </row>
    <row r="6725" spans="1:7" x14ac:dyDescent="0.25">
      <c r="A6725" s="29" t="s">
        <v>20761</v>
      </c>
      <c r="C6725" s="83">
        <v>44266</v>
      </c>
      <c r="E6725" s="33">
        <v>3600</v>
      </c>
      <c r="F6725" s="29" t="s">
        <v>18888</v>
      </c>
      <c r="G6725" s="14" t="s">
        <v>490</v>
      </c>
    </row>
    <row r="6726" spans="1:7" x14ac:dyDescent="0.25">
      <c r="A6726" s="29" t="s">
        <v>20762</v>
      </c>
      <c r="C6726" s="83">
        <v>44266</v>
      </c>
      <c r="E6726" s="33">
        <v>3650</v>
      </c>
      <c r="F6726" s="29" t="s">
        <v>18888</v>
      </c>
      <c r="G6726" s="11" t="s">
        <v>221</v>
      </c>
    </row>
    <row r="6727" spans="1:7" x14ac:dyDescent="0.25">
      <c r="A6727" s="29" t="s">
        <v>20763</v>
      </c>
      <c r="C6727" s="83">
        <v>44266</v>
      </c>
      <c r="E6727" s="33">
        <v>3600</v>
      </c>
      <c r="F6727" s="29" t="s">
        <v>18888</v>
      </c>
      <c r="G6727" s="14" t="s">
        <v>490</v>
      </c>
    </row>
    <row r="6728" spans="1:7" x14ac:dyDescent="0.25">
      <c r="A6728" s="29" t="s">
        <v>20764</v>
      </c>
      <c r="C6728" s="83">
        <v>44266</v>
      </c>
      <c r="E6728" s="33">
        <v>3630</v>
      </c>
      <c r="F6728" s="29" t="s">
        <v>18888</v>
      </c>
      <c r="G6728" s="9" t="s">
        <v>528</v>
      </c>
    </row>
    <row r="6729" spans="1:7" x14ac:dyDescent="0.25">
      <c r="A6729" s="29" t="s">
        <v>19850</v>
      </c>
      <c r="C6729" s="83">
        <v>44246</v>
      </c>
      <c r="E6729" s="33">
        <v>8000</v>
      </c>
      <c r="F6729" s="29" t="s">
        <v>18893</v>
      </c>
      <c r="G6729" s="8" t="s">
        <v>76</v>
      </c>
    </row>
    <row r="6730" spans="1:7" x14ac:dyDescent="0.25">
      <c r="A6730" s="29" t="s">
        <v>20765</v>
      </c>
      <c r="C6730" s="83">
        <v>44266</v>
      </c>
      <c r="E6730" s="33">
        <v>3740</v>
      </c>
      <c r="F6730" s="29" t="s">
        <v>18888</v>
      </c>
      <c r="G6730" s="7" t="s">
        <v>76</v>
      </c>
    </row>
    <row r="6731" spans="1:7" x14ac:dyDescent="0.25">
      <c r="A6731" s="29" t="s">
        <v>20766</v>
      </c>
      <c r="C6731" s="83">
        <v>44268</v>
      </c>
      <c r="E6731" s="33">
        <v>3680</v>
      </c>
      <c r="F6731" s="29" t="s">
        <v>18888</v>
      </c>
      <c r="G6731" s="7" t="s">
        <v>76</v>
      </c>
    </row>
    <row r="6732" spans="1:7" x14ac:dyDescent="0.25">
      <c r="A6732" s="29" t="s">
        <v>20767</v>
      </c>
      <c r="C6732" s="83">
        <v>44268</v>
      </c>
      <c r="E6732" s="33">
        <v>3950</v>
      </c>
      <c r="F6732" s="29" t="s">
        <v>18888</v>
      </c>
      <c r="G6732" s="7" t="s">
        <v>76</v>
      </c>
    </row>
    <row r="6733" spans="1:7" x14ac:dyDescent="0.25">
      <c r="A6733" s="29" t="s">
        <v>20768</v>
      </c>
      <c r="C6733" s="83">
        <v>44268</v>
      </c>
      <c r="E6733" s="33">
        <v>3670</v>
      </c>
      <c r="F6733" s="29" t="s">
        <v>18888</v>
      </c>
      <c r="G6733" s="7" t="s">
        <v>76</v>
      </c>
    </row>
    <row r="6734" spans="1:7" x14ac:dyDescent="0.25">
      <c r="A6734" s="29" t="s">
        <v>20769</v>
      </c>
      <c r="C6734" s="83">
        <v>44268</v>
      </c>
      <c r="E6734" s="33">
        <v>3640</v>
      </c>
      <c r="F6734" s="29" t="s">
        <v>18888</v>
      </c>
      <c r="G6734" s="7" t="s">
        <v>76</v>
      </c>
    </row>
    <row r="6735" spans="1:7" x14ac:dyDescent="0.25">
      <c r="A6735" s="29" t="s">
        <v>20770</v>
      </c>
      <c r="C6735" s="83">
        <v>44268</v>
      </c>
      <c r="E6735" s="33">
        <v>3630</v>
      </c>
      <c r="F6735" s="29" t="s">
        <v>18888</v>
      </c>
      <c r="G6735" s="7" t="s">
        <v>76</v>
      </c>
    </row>
    <row r="6736" spans="1:7" x14ac:dyDescent="0.25">
      <c r="A6736" s="29" t="s">
        <v>20771</v>
      </c>
      <c r="C6736" s="83">
        <v>44268</v>
      </c>
      <c r="E6736" s="33">
        <v>3630</v>
      </c>
      <c r="F6736" s="29" t="s">
        <v>18888</v>
      </c>
      <c r="G6736" s="7" t="s">
        <v>76</v>
      </c>
    </row>
    <row r="6737" spans="1:7" x14ac:dyDescent="0.25">
      <c r="A6737" s="29" t="s">
        <v>20772</v>
      </c>
      <c r="C6737" s="83">
        <v>44268</v>
      </c>
      <c r="E6737" s="33">
        <v>3630</v>
      </c>
      <c r="F6737" s="29" t="s">
        <v>18888</v>
      </c>
      <c r="G6737" s="7" t="s">
        <v>76</v>
      </c>
    </row>
    <row r="6738" spans="1:7" x14ac:dyDescent="0.25">
      <c r="A6738" s="29" t="s">
        <v>20773</v>
      </c>
      <c r="C6738" s="83">
        <v>44268</v>
      </c>
      <c r="E6738" s="33">
        <v>3630</v>
      </c>
      <c r="F6738" s="29" t="s">
        <v>18888</v>
      </c>
      <c r="G6738" s="7" t="s">
        <v>76</v>
      </c>
    </row>
    <row r="6739" spans="1:7" x14ac:dyDescent="0.25">
      <c r="A6739" s="29" t="s">
        <v>20774</v>
      </c>
      <c r="C6739" s="83">
        <v>44268</v>
      </c>
      <c r="E6739" s="33">
        <v>3650</v>
      </c>
      <c r="F6739" s="29" t="s">
        <v>18888</v>
      </c>
      <c r="G6739" s="7" t="s">
        <v>76</v>
      </c>
    </row>
    <row r="6740" spans="1:7" x14ac:dyDescent="0.25">
      <c r="A6740" s="29" t="s">
        <v>19851</v>
      </c>
      <c r="C6740" s="83">
        <v>44246</v>
      </c>
      <c r="E6740" s="33">
        <v>2450</v>
      </c>
      <c r="F6740" s="29" t="s">
        <v>18887</v>
      </c>
      <c r="G6740" s="10" t="s">
        <v>563</v>
      </c>
    </row>
    <row r="6741" spans="1:7" x14ac:dyDescent="0.25">
      <c r="A6741" s="29" t="s">
        <v>20775</v>
      </c>
      <c r="C6741" s="83">
        <v>44268</v>
      </c>
      <c r="E6741" s="33">
        <v>3650</v>
      </c>
      <c r="F6741" s="29" t="s">
        <v>18888</v>
      </c>
      <c r="G6741" s="7" t="s">
        <v>76</v>
      </c>
    </row>
    <row r="6742" spans="1:7" x14ac:dyDescent="0.25">
      <c r="A6742" s="29" t="s">
        <v>20776</v>
      </c>
      <c r="C6742" s="83">
        <v>44268</v>
      </c>
      <c r="E6742" s="33">
        <v>3650</v>
      </c>
      <c r="F6742" s="29" t="s">
        <v>18888</v>
      </c>
      <c r="G6742" s="7" t="s">
        <v>76</v>
      </c>
    </row>
    <row r="6743" spans="1:7" x14ac:dyDescent="0.25">
      <c r="A6743" s="29" t="s">
        <v>20777</v>
      </c>
      <c r="C6743" s="83">
        <v>44268</v>
      </c>
      <c r="E6743" s="33">
        <v>3650</v>
      </c>
      <c r="F6743" s="29" t="s">
        <v>18888</v>
      </c>
      <c r="G6743" s="9" t="s">
        <v>25</v>
      </c>
    </row>
    <row r="6744" spans="1:7" x14ac:dyDescent="0.25">
      <c r="A6744" s="29" t="s">
        <v>20778</v>
      </c>
      <c r="C6744" s="83">
        <v>44269</v>
      </c>
      <c r="E6744" s="33">
        <v>3600</v>
      </c>
      <c r="F6744" s="29" t="s">
        <v>18888</v>
      </c>
      <c r="G6744" s="7" t="s">
        <v>76</v>
      </c>
    </row>
    <row r="6745" spans="1:7" x14ac:dyDescent="0.25">
      <c r="A6745" s="29" t="s">
        <v>20779</v>
      </c>
      <c r="C6745" s="83">
        <v>44269</v>
      </c>
      <c r="E6745" s="33">
        <v>3600</v>
      </c>
      <c r="F6745" s="29" t="s">
        <v>18888</v>
      </c>
      <c r="G6745" s="7" t="s">
        <v>76</v>
      </c>
    </row>
    <row r="6746" spans="1:7" x14ac:dyDescent="0.25">
      <c r="A6746" s="29" t="s">
        <v>20780</v>
      </c>
      <c r="C6746" s="83">
        <v>44269</v>
      </c>
      <c r="E6746" s="33">
        <v>3660</v>
      </c>
      <c r="F6746" s="29" t="s">
        <v>18888</v>
      </c>
      <c r="G6746" s="7" t="s">
        <v>76</v>
      </c>
    </row>
    <row r="6747" spans="1:7" x14ac:dyDescent="0.25">
      <c r="A6747" s="29" t="s">
        <v>20781</v>
      </c>
      <c r="C6747" s="83">
        <v>44269</v>
      </c>
      <c r="E6747" s="33">
        <v>3600</v>
      </c>
      <c r="F6747" s="29" t="s">
        <v>18888</v>
      </c>
      <c r="G6747" s="7" t="s">
        <v>76</v>
      </c>
    </row>
    <row r="6748" spans="1:7" x14ac:dyDescent="0.25">
      <c r="A6748" s="29" t="s">
        <v>20782</v>
      </c>
      <c r="C6748" s="83">
        <v>44269</v>
      </c>
      <c r="E6748" s="33">
        <v>3600</v>
      </c>
      <c r="F6748" s="29" t="s">
        <v>18888</v>
      </c>
      <c r="G6748" s="7" t="s">
        <v>76</v>
      </c>
    </row>
    <row r="6749" spans="1:7" x14ac:dyDescent="0.25">
      <c r="A6749" s="29" t="s">
        <v>20783</v>
      </c>
      <c r="C6749" s="83">
        <v>44264</v>
      </c>
      <c r="E6749" s="33">
        <v>8490</v>
      </c>
      <c r="F6749" s="29" t="s">
        <v>18893</v>
      </c>
      <c r="G6749" s="7" t="s">
        <v>76</v>
      </c>
    </row>
    <row r="6750" spans="1:7" x14ac:dyDescent="0.25">
      <c r="A6750" s="29" t="s">
        <v>20784</v>
      </c>
      <c r="C6750" s="83">
        <v>44266</v>
      </c>
      <c r="E6750" s="33">
        <v>8480</v>
      </c>
      <c r="F6750" s="29" t="s">
        <v>18893</v>
      </c>
      <c r="G6750" s="7" t="s">
        <v>76</v>
      </c>
    </row>
    <row r="6751" spans="1:7" x14ac:dyDescent="0.25">
      <c r="A6751" s="29" t="s">
        <v>19852</v>
      </c>
      <c r="C6751" s="83">
        <v>44246</v>
      </c>
      <c r="E6751" s="33">
        <v>2560</v>
      </c>
      <c r="F6751" s="29" t="s">
        <v>18887</v>
      </c>
      <c r="G6751" s="10" t="s">
        <v>3691</v>
      </c>
    </row>
    <row r="6752" spans="1:7" x14ac:dyDescent="0.25">
      <c r="A6752" s="29" t="s">
        <v>20785</v>
      </c>
      <c r="C6752" s="83">
        <v>44267</v>
      </c>
      <c r="E6752" s="33">
        <v>8420</v>
      </c>
      <c r="F6752" s="29" t="s">
        <v>18893</v>
      </c>
      <c r="G6752" s="11" t="s">
        <v>221</v>
      </c>
    </row>
    <row r="6753" spans="1:7" x14ac:dyDescent="0.25">
      <c r="A6753" s="29" t="s">
        <v>20786</v>
      </c>
      <c r="C6753" s="83">
        <v>44268</v>
      </c>
      <c r="E6753" s="33">
        <v>9990</v>
      </c>
      <c r="F6753" s="29" t="s">
        <v>18894</v>
      </c>
      <c r="G6753" s="7" t="s">
        <v>76</v>
      </c>
    </row>
    <row r="6754" spans="1:7" x14ac:dyDescent="0.25">
      <c r="A6754" s="29" t="s">
        <v>20787</v>
      </c>
      <c r="C6754" s="83">
        <v>44269</v>
      </c>
      <c r="E6754" s="33">
        <v>8200</v>
      </c>
      <c r="F6754" s="29" t="s">
        <v>18893</v>
      </c>
      <c r="G6754" s="7" t="s">
        <v>76</v>
      </c>
    </row>
    <row r="6755" spans="1:7" x14ac:dyDescent="0.25">
      <c r="A6755" s="29" t="s">
        <v>20788</v>
      </c>
      <c r="C6755" s="83">
        <v>44271</v>
      </c>
      <c r="E6755" s="33">
        <v>8210</v>
      </c>
      <c r="F6755" s="29" t="s">
        <v>18893</v>
      </c>
      <c r="G6755" s="11" t="s">
        <v>221</v>
      </c>
    </row>
    <row r="6756" spans="1:7" x14ac:dyDescent="0.25">
      <c r="A6756" s="29" t="s">
        <v>20789</v>
      </c>
      <c r="C6756" s="83">
        <v>44272</v>
      </c>
      <c r="E6756" s="33">
        <v>3001</v>
      </c>
      <c r="F6756" s="29" t="s">
        <v>18886</v>
      </c>
      <c r="G6756" s="7" t="s">
        <v>76</v>
      </c>
    </row>
    <row r="6757" spans="1:7" x14ac:dyDescent="0.25">
      <c r="A6757" s="29" t="s">
        <v>20790</v>
      </c>
      <c r="C6757" s="83">
        <v>44272</v>
      </c>
      <c r="E6757" s="33">
        <v>3920</v>
      </c>
      <c r="F6757" s="29" t="s">
        <v>18888</v>
      </c>
      <c r="G6757" s="7" t="s">
        <v>76</v>
      </c>
    </row>
    <row r="6758" spans="1:7" x14ac:dyDescent="0.25">
      <c r="A6758" s="29" t="s">
        <v>20791</v>
      </c>
      <c r="C6758" s="83">
        <v>44244</v>
      </c>
      <c r="E6758" s="33">
        <v>3012</v>
      </c>
      <c r="F6758" s="29" t="s">
        <v>18886</v>
      </c>
      <c r="G6758" s="7" t="s">
        <v>76</v>
      </c>
    </row>
    <row r="6759" spans="1:7" x14ac:dyDescent="0.25">
      <c r="A6759" s="29" t="s">
        <v>20792</v>
      </c>
      <c r="C6759" s="83">
        <v>44268</v>
      </c>
      <c r="E6759" s="33">
        <v>3000</v>
      </c>
      <c r="F6759" s="29" t="s">
        <v>18886</v>
      </c>
      <c r="G6759" s="7" t="s">
        <v>76</v>
      </c>
    </row>
    <row r="6760" spans="1:7" x14ac:dyDescent="0.25">
      <c r="A6760" s="29" t="s">
        <v>20793</v>
      </c>
      <c r="C6760" s="83">
        <v>44270</v>
      </c>
      <c r="E6760" s="33">
        <v>2000</v>
      </c>
      <c r="F6760" s="29" t="s">
        <v>18887</v>
      </c>
      <c r="G6760" s="7" t="s">
        <v>76</v>
      </c>
    </row>
    <row r="6761" spans="1:7" x14ac:dyDescent="0.25">
      <c r="A6761" s="29" t="s">
        <v>20794</v>
      </c>
      <c r="C6761" s="83">
        <v>44270</v>
      </c>
      <c r="E6761" s="33">
        <v>2070</v>
      </c>
      <c r="F6761" s="29" t="s">
        <v>18887</v>
      </c>
      <c r="G6761" s="7" t="s">
        <v>76</v>
      </c>
    </row>
    <row r="6762" spans="1:7" x14ac:dyDescent="0.25">
      <c r="A6762" s="29" t="s">
        <v>19853</v>
      </c>
      <c r="C6762" s="83">
        <v>44246</v>
      </c>
      <c r="E6762" s="33">
        <v>1320</v>
      </c>
      <c r="F6762" s="29" t="s">
        <v>18885</v>
      </c>
      <c r="G6762" s="10" t="s">
        <v>25</v>
      </c>
    </row>
    <row r="6763" spans="1:7" x14ac:dyDescent="0.25">
      <c r="A6763" s="29" t="s">
        <v>20795</v>
      </c>
      <c r="C6763" s="83">
        <v>44271</v>
      </c>
      <c r="E6763" s="33">
        <v>2920</v>
      </c>
      <c r="F6763" s="29" t="s">
        <v>18887</v>
      </c>
      <c r="G6763" s="9" t="s">
        <v>34</v>
      </c>
    </row>
    <row r="6764" spans="1:7" x14ac:dyDescent="0.25">
      <c r="A6764" s="29" t="s">
        <v>20796</v>
      </c>
      <c r="C6764" s="83">
        <v>44271</v>
      </c>
      <c r="E6764" s="33">
        <v>2381</v>
      </c>
      <c r="F6764" s="29" t="s">
        <v>18887</v>
      </c>
      <c r="G6764" s="7" t="s">
        <v>76</v>
      </c>
    </row>
    <row r="6765" spans="1:7" x14ac:dyDescent="0.25">
      <c r="A6765" s="29" t="s">
        <v>20797</v>
      </c>
      <c r="C6765" s="83">
        <v>44271</v>
      </c>
      <c r="E6765" s="33">
        <v>3550</v>
      </c>
      <c r="F6765" s="29" t="s">
        <v>18888</v>
      </c>
      <c r="G6765" s="7" t="s">
        <v>76</v>
      </c>
    </row>
    <row r="6766" spans="1:7" x14ac:dyDescent="0.25">
      <c r="A6766" s="29" t="s">
        <v>20798</v>
      </c>
      <c r="C6766" s="83">
        <v>44269</v>
      </c>
      <c r="E6766" s="33">
        <v>2360</v>
      </c>
      <c r="F6766" s="29" t="s">
        <v>18887</v>
      </c>
      <c r="G6766" s="11" t="s">
        <v>221</v>
      </c>
    </row>
    <row r="6767" spans="1:7" x14ac:dyDescent="0.25">
      <c r="A6767" s="29" t="s">
        <v>20799</v>
      </c>
      <c r="C6767" s="83">
        <v>44267</v>
      </c>
      <c r="E6767" s="33">
        <v>2460</v>
      </c>
      <c r="F6767" s="29" t="s">
        <v>18887</v>
      </c>
      <c r="G6767" s="14" t="s">
        <v>490</v>
      </c>
    </row>
    <row r="6768" spans="1:7" x14ac:dyDescent="0.25">
      <c r="A6768" s="29" t="s">
        <v>20800</v>
      </c>
      <c r="C6768" s="83">
        <v>44266</v>
      </c>
      <c r="E6768" s="33">
        <v>2320</v>
      </c>
      <c r="F6768" s="29" t="s">
        <v>18887</v>
      </c>
      <c r="G6768" s="11" t="s">
        <v>221</v>
      </c>
    </row>
    <row r="6769" spans="1:7" x14ac:dyDescent="0.25">
      <c r="A6769" s="29" t="s">
        <v>20801</v>
      </c>
      <c r="C6769" s="83">
        <v>44266</v>
      </c>
      <c r="E6769" s="33">
        <v>2970</v>
      </c>
      <c r="F6769" s="29" t="s">
        <v>18887</v>
      </c>
      <c r="G6769" s="11" t="s">
        <v>221</v>
      </c>
    </row>
    <row r="6770" spans="1:7" x14ac:dyDescent="0.25">
      <c r="A6770" s="29" t="s">
        <v>20802</v>
      </c>
      <c r="C6770" s="83">
        <v>44270</v>
      </c>
      <c r="E6770" s="33">
        <v>1410</v>
      </c>
      <c r="F6770" s="29" t="s">
        <v>18885</v>
      </c>
      <c r="G6770" s="7" t="s">
        <v>76</v>
      </c>
    </row>
    <row r="6771" spans="1:7" x14ac:dyDescent="0.25">
      <c r="A6771" s="29" t="s">
        <v>20803</v>
      </c>
      <c r="C6771" s="83">
        <v>44266</v>
      </c>
      <c r="E6771" s="33">
        <v>2300</v>
      </c>
      <c r="F6771" s="29" t="s">
        <v>18887</v>
      </c>
      <c r="G6771" s="7" t="s">
        <v>76</v>
      </c>
    </row>
    <row r="6772" spans="1:7" x14ac:dyDescent="0.25">
      <c r="A6772" s="29" t="s">
        <v>20804</v>
      </c>
      <c r="C6772" s="83">
        <v>44270</v>
      </c>
      <c r="E6772" s="33">
        <v>1170</v>
      </c>
      <c r="F6772" s="29" t="s">
        <v>18884</v>
      </c>
      <c r="G6772" s="7" t="s">
        <v>76</v>
      </c>
    </row>
    <row r="6773" spans="1:7" x14ac:dyDescent="0.25">
      <c r="A6773" s="29" t="s">
        <v>19854</v>
      </c>
      <c r="C6773" s="83">
        <v>44246</v>
      </c>
      <c r="E6773" s="33">
        <v>2550</v>
      </c>
      <c r="F6773" s="29" t="s">
        <v>18887</v>
      </c>
      <c r="G6773" s="10" t="s">
        <v>3691</v>
      </c>
    </row>
    <row r="6774" spans="1:7" x14ac:dyDescent="0.25">
      <c r="A6774" s="29" t="s">
        <v>20805</v>
      </c>
      <c r="C6774" s="83">
        <v>44270</v>
      </c>
      <c r="E6774" s="33">
        <v>2390</v>
      </c>
      <c r="F6774" s="29" t="s">
        <v>18887</v>
      </c>
      <c r="G6774" s="11" t="s">
        <v>221</v>
      </c>
    </row>
    <row r="6775" spans="1:7" x14ac:dyDescent="0.25">
      <c r="A6775" s="29" t="s">
        <v>20806</v>
      </c>
      <c r="C6775" s="83">
        <v>44267</v>
      </c>
      <c r="E6775" s="33">
        <v>3620</v>
      </c>
      <c r="F6775" s="29" t="s">
        <v>18888</v>
      </c>
      <c r="G6775" s="7" t="s">
        <v>76</v>
      </c>
    </row>
    <row r="6776" spans="1:7" x14ac:dyDescent="0.25">
      <c r="A6776" s="29" t="s">
        <v>20807</v>
      </c>
      <c r="C6776" s="83">
        <v>44267</v>
      </c>
      <c r="E6776" s="33">
        <v>3520</v>
      </c>
      <c r="F6776" s="29" t="s">
        <v>18888</v>
      </c>
      <c r="G6776" s="7" t="s">
        <v>76</v>
      </c>
    </row>
    <row r="6777" spans="1:7" x14ac:dyDescent="0.25">
      <c r="A6777" s="29" t="s">
        <v>20808</v>
      </c>
      <c r="C6777" s="83">
        <v>44267</v>
      </c>
      <c r="E6777" s="33">
        <v>3600</v>
      </c>
      <c r="F6777" s="29" t="s">
        <v>18888</v>
      </c>
      <c r="G6777" s="7" t="s">
        <v>76</v>
      </c>
    </row>
    <row r="6778" spans="1:7" x14ac:dyDescent="0.25">
      <c r="A6778" s="29" t="s">
        <v>20809</v>
      </c>
      <c r="C6778" s="83">
        <v>44267</v>
      </c>
      <c r="E6778" s="33">
        <v>3600</v>
      </c>
      <c r="F6778" s="29" t="s">
        <v>18888</v>
      </c>
      <c r="G6778" s="7" t="s">
        <v>76</v>
      </c>
    </row>
    <row r="6779" spans="1:7" x14ac:dyDescent="0.25">
      <c r="A6779" s="29" t="s">
        <v>20810</v>
      </c>
      <c r="C6779" s="83">
        <v>44267</v>
      </c>
      <c r="E6779" s="33">
        <v>3690</v>
      </c>
      <c r="F6779" s="29" t="s">
        <v>18888</v>
      </c>
      <c r="G6779" s="7" t="s">
        <v>76</v>
      </c>
    </row>
    <row r="6780" spans="1:7" x14ac:dyDescent="0.25">
      <c r="A6780" s="29" t="s">
        <v>20811</v>
      </c>
      <c r="C6780" s="83">
        <v>44267</v>
      </c>
      <c r="E6780" s="33">
        <v>3600</v>
      </c>
      <c r="F6780" s="29" t="s">
        <v>18888</v>
      </c>
      <c r="G6780" s="7" t="s">
        <v>76</v>
      </c>
    </row>
    <row r="6781" spans="1:7" x14ac:dyDescent="0.25">
      <c r="A6781" s="29" t="s">
        <v>20812</v>
      </c>
      <c r="C6781" s="83">
        <v>44267</v>
      </c>
      <c r="E6781" s="33">
        <v>3690</v>
      </c>
      <c r="F6781" s="29" t="s">
        <v>18888</v>
      </c>
      <c r="G6781" s="7" t="s">
        <v>76</v>
      </c>
    </row>
    <row r="6782" spans="1:7" x14ac:dyDescent="0.25">
      <c r="A6782" s="29" t="s">
        <v>20813</v>
      </c>
      <c r="C6782" s="83">
        <v>44267</v>
      </c>
      <c r="E6782" s="33">
        <v>3560</v>
      </c>
      <c r="F6782" s="29" t="s">
        <v>18888</v>
      </c>
      <c r="G6782" s="7" t="s">
        <v>76</v>
      </c>
    </row>
    <row r="6783" spans="1:7" x14ac:dyDescent="0.25">
      <c r="A6783" s="29" t="s">
        <v>20814</v>
      </c>
      <c r="C6783" s="83">
        <v>44267</v>
      </c>
      <c r="E6783" s="33">
        <v>3690</v>
      </c>
      <c r="F6783" s="29" t="s">
        <v>18888</v>
      </c>
      <c r="G6783" s="7" t="s">
        <v>76</v>
      </c>
    </row>
    <row r="6784" spans="1:7" x14ac:dyDescent="0.25">
      <c r="A6784" s="29" t="s">
        <v>19855</v>
      </c>
      <c r="C6784" s="83">
        <v>44246</v>
      </c>
      <c r="E6784" s="33">
        <v>3473</v>
      </c>
      <c r="F6784" s="29" t="s">
        <v>18886</v>
      </c>
      <c r="G6784" s="10" t="s">
        <v>563</v>
      </c>
    </row>
    <row r="6785" spans="1:7" x14ac:dyDescent="0.25">
      <c r="A6785" s="29" t="s">
        <v>20815</v>
      </c>
      <c r="C6785" s="83">
        <v>44267</v>
      </c>
      <c r="E6785" s="33">
        <v>3600</v>
      </c>
      <c r="F6785" s="29" t="s">
        <v>18888</v>
      </c>
      <c r="G6785" s="7" t="s">
        <v>76</v>
      </c>
    </row>
    <row r="6786" spans="1:7" x14ac:dyDescent="0.25">
      <c r="A6786" s="29" t="s">
        <v>20816</v>
      </c>
      <c r="C6786" s="83">
        <v>44267</v>
      </c>
      <c r="E6786" s="33">
        <v>3690</v>
      </c>
      <c r="F6786" s="29" t="s">
        <v>18888</v>
      </c>
      <c r="G6786" s="7" t="s">
        <v>76</v>
      </c>
    </row>
    <row r="6787" spans="1:7" x14ac:dyDescent="0.25">
      <c r="A6787" s="29" t="s">
        <v>20817</v>
      </c>
      <c r="C6787" s="83">
        <v>44273</v>
      </c>
      <c r="E6787" s="33">
        <v>2580</v>
      </c>
      <c r="F6787" s="29" t="s">
        <v>18887</v>
      </c>
      <c r="G6787" s="7" t="s">
        <v>76</v>
      </c>
    </row>
    <row r="6788" spans="1:7" x14ac:dyDescent="0.25">
      <c r="A6788" s="29" t="s">
        <v>20818</v>
      </c>
      <c r="C6788" s="83">
        <v>44231</v>
      </c>
      <c r="E6788" s="33">
        <v>6061</v>
      </c>
      <c r="F6788" s="29" t="s">
        <v>18891</v>
      </c>
      <c r="G6788" s="7" t="s">
        <v>76</v>
      </c>
    </row>
    <row r="6789" spans="1:7" x14ac:dyDescent="0.25">
      <c r="A6789" s="29" t="s">
        <v>20819</v>
      </c>
      <c r="C6789" s="83">
        <v>44230</v>
      </c>
      <c r="E6789" s="33">
        <v>7301</v>
      </c>
      <c r="F6789" s="29" t="s">
        <v>18891</v>
      </c>
      <c r="G6789" s="7" t="s">
        <v>76</v>
      </c>
    </row>
    <row r="6790" spans="1:7" x14ac:dyDescent="0.25">
      <c r="A6790" s="29" t="s">
        <v>20820</v>
      </c>
      <c r="C6790" s="83">
        <v>44231</v>
      </c>
      <c r="E6790" s="33">
        <v>7301</v>
      </c>
      <c r="F6790" s="29" t="s">
        <v>18891</v>
      </c>
      <c r="G6790" s="7" t="s">
        <v>76</v>
      </c>
    </row>
    <row r="6791" spans="1:7" x14ac:dyDescent="0.25">
      <c r="A6791" s="29" t="s">
        <v>20821</v>
      </c>
      <c r="C6791" s="83">
        <v>44228</v>
      </c>
      <c r="E6791" s="33">
        <v>7000</v>
      </c>
      <c r="F6791" s="29" t="s">
        <v>18891</v>
      </c>
      <c r="G6791" s="7" t="s">
        <v>76</v>
      </c>
    </row>
    <row r="6792" spans="1:7" x14ac:dyDescent="0.25">
      <c r="A6792" s="29" t="s">
        <v>20822</v>
      </c>
      <c r="C6792" s="83">
        <v>44229</v>
      </c>
      <c r="E6792" s="33">
        <v>7170</v>
      </c>
      <c r="F6792" s="29" t="s">
        <v>18891</v>
      </c>
      <c r="G6792" s="7" t="s">
        <v>76</v>
      </c>
    </row>
    <row r="6793" spans="1:7" x14ac:dyDescent="0.25">
      <c r="A6793" s="29" t="s">
        <v>20823</v>
      </c>
      <c r="C6793" s="83">
        <v>44225</v>
      </c>
      <c r="E6793" s="33">
        <v>7110</v>
      </c>
      <c r="F6793" s="29" t="s">
        <v>18891</v>
      </c>
      <c r="G6793" s="7" t="s">
        <v>76</v>
      </c>
    </row>
    <row r="6794" spans="1:7" x14ac:dyDescent="0.25">
      <c r="A6794" s="29" t="s">
        <v>20824</v>
      </c>
      <c r="C6794" s="83">
        <v>44229</v>
      </c>
      <c r="E6794" s="33">
        <v>7100</v>
      </c>
      <c r="F6794" s="29" t="s">
        <v>18891</v>
      </c>
      <c r="G6794" s="7" t="s">
        <v>76</v>
      </c>
    </row>
    <row r="6795" spans="1:7" x14ac:dyDescent="0.25">
      <c r="A6795" s="29" t="s">
        <v>19856</v>
      </c>
      <c r="C6795" s="83">
        <v>44246</v>
      </c>
      <c r="E6795" s="33">
        <v>2560</v>
      </c>
      <c r="F6795" s="29" t="s">
        <v>18887</v>
      </c>
      <c r="G6795" s="10" t="s">
        <v>3691</v>
      </c>
    </row>
    <row r="6796" spans="1:7" x14ac:dyDescent="0.25">
      <c r="A6796" s="29" t="s">
        <v>20825</v>
      </c>
      <c r="C6796" s="83">
        <v>44223</v>
      </c>
      <c r="E6796" s="33">
        <v>7301</v>
      </c>
      <c r="F6796" s="29" t="s">
        <v>18891</v>
      </c>
      <c r="G6796" s="7" t="s">
        <v>76</v>
      </c>
    </row>
    <row r="6797" spans="1:7" x14ac:dyDescent="0.25">
      <c r="A6797" s="29" t="s">
        <v>20826</v>
      </c>
      <c r="C6797" s="83">
        <v>44230</v>
      </c>
      <c r="E6797" s="33">
        <v>7301</v>
      </c>
      <c r="F6797" s="29" t="s">
        <v>18891</v>
      </c>
      <c r="G6797" s="7" t="s">
        <v>76</v>
      </c>
    </row>
    <row r="6798" spans="1:7" x14ac:dyDescent="0.25">
      <c r="A6798" s="29" t="s">
        <v>20827</v>
      </c>
      <c r="C6798" s="83">
        <v>44226</v>
      </c>
      <c r="E6798" s="33">
        <v>6230</v>
      </c>
      <c r="F6798" s="29" t="s">
        <v>18891</v>
      </c>
      <c r="G6798" s="7" t="s">
        <v>76</v>
      </c>
    </row>
    <row r="6799" spans="1:7" x14ac:dyDescent="0.25">
      <c r="A6799" s="29" t="s">
        <v>20828</v>
      </c>
      <c r="C6799" s="83">
        <v>44228</v>
      </c>
      <c r="E6799" s="33">
        <v>7800</v>
      </c>
      <c r="F6799" s="29" t="s">
        <v>18891</v>
      </c>
      <c r="G6799" s="7" t="s">
        <v>76</v>
      </c>
    </row>
    <row r="6800" spans="1:7" x14ac:dyDescent="0.25">
      <c r="A6800" s="29" t="s">
        <v>20829</v>
      </c>
      <c r="C6800" s="83">
        <v>44229</v>
      </c>
      <c r="E6800" s="33">
        <v>6041</v>
      </c>
      <c r="F6800" s="29" t="s">
        <v>18891</v>
      </c>
      <c r="G6800" s="7" t="s">
        <v>76</v>
      </c>
    </row>
    <row r="6801" spans="1:7" x14ac:dyDescent="0.25">
      <c r="A6801" s="29" t="s">
        <v>20830</v>
      </c>
      <c r="C6801" s="83">
        <v>44225</v>
      </c>
      <c r="E6801" s="33">
        <v>7110</v>
      </c>
      <c r="F6801" s="29" t="s">
        <v>18891</v>
      </c>
      <c r="G6801" s="7" t="s">
        <v>76</v>
      </c>
    </row>
    <row r="6802" spans="1:7" x14ac:dyDescent="0.25">
      <c r="A6802" s="29" t="s">
        <v>20831</v>
      </c>
      <c r="C6802" s="83">
        <v>44229</v>
      </c>
      <c r="E6802" s="33">
        <v>7100</v>
      </c>
      <c r="F6802" s="29" t="s">
        <v>18891</v>
      </c>
      <c r="G6802" s="7" t="s">
        <v>76</v>
      </c>
    </row>
    <row r="6803" spans="1:7" x14ac:dyDescent="0.25">
      <c r="A6803" s="29" t="s">
        <v>20832</v>
      </c>
      <c r="C6803" s="83">
        <v>44223</v>
      </c>
      <c r="E6803" s="33">
        <v>7000</v>
      </c>
      <c r="F6803" s="29" t="s">
        <v>18891</v>
      </c>
      <c r="G6803" s="7" t="s">
        <v>76</v>
      </c>
    </row>
    <row r="6804" spans="1:7" x14ac:dyDescent="0.25">
      <c r="A6804" s="29" t="s">
        <v>20833</v>
      </c>
      <c r="C6804" s="83">
        <v>44230</v>
      </c>
      <c r="E6804" s="33">
        <v>7370</v>
      </c>
      <c r="F6804" s="29" t="s">
        <v>18891</v>
      </c>
      <c r="G6804" s="7" t="s">
        <v>76</v>
      </c>
    </row>
    <row r="6805" spans="1:7" x14ac:dyDescent="0.25">
      <c r="A6805" s="29" t="s">
        <v>20834</v>
      </c>
      <c r="C6805" s="83">
        <v>44228</v>
      </c>
      <c r="E6805" s="33">
        <v>7000</v>
      </c>
      <c r="F6805" s="29" t="s">
        <v>18891</v>
      </c>
      <c r="G6805" s="7" t="s">
        <v>76</v>
      </c>
    </row>
    <row r="6806" spans="1:7" x14ac:dyDescent="0.25">
      <c r="A6806" s="29" t="s">
        <v>19758</v>
      </c>
      <c r="C6806" s="83">
        <v>44256</v>
      </c>
      <c r="E6806" s="33">
        <v>2140</v>
      </c>
      <c r="F6806" s="29" t="s">
        <v>18887</v>
      </c>
      <c r="G6806" s="8" t="s">
        <v>76</v>
      </c>
    </row>
    <row r="6807" spans="1:7" x14ac:dyDescent="0.25">
      <c r="A6807" s="29" t="s">
        <v>19857</v>
      </c>
      <c r="C6807" s="83">
        <v>44246</v>
      </c>
      <c r="E6807" s="33">
        <v>3200</v>
      </c>
      <c r="F6807" s="29" t="s">
        <v>18886</v>
      </c>
      <c r="G6807" s="10" t="s">
        <v>563</v>
      </c>
    </row>
    <row r="6808" spans="1:7" x14ac:dyDescent="0.25">
      <c r="A6808" s="29" t="s">
        <v>20835</v>
      </c>
      <c r="C6808" s="83">
        <v>44228</v>
      </c>
      <c r="E6808" s="33">
        <v>7800</v>
      </c>
      <c r="F6808" s="29" t="s">
        <v>18891</v>
      </c>
      <c r="G6808" s="7" t="s">
        <v>76</v>
      </c>
    </row>
    <row r="6809" spans="1:7" x14ac:dyDescent="0.25">
      <c r="A6809" s="29" t="s">
        <v>20836</v>
      </c>
      <c r="C6809" s="83">
        <v>44229</v>
      </c>
      <c r="E6809" s="33">
        <v>7800</v>
      </c>
      <c r="F6809" s="29" t="s">
        <v>18891</v>
      </c>
      <c r="G6809" s="7" t="s">
        <v>76</v>
      </c>
    </row>
    <row r="6810" spans="1:7" x14ac:dyDescent="0.25">
      <c r="A6810" s="29" t="s">
        <v>20837</v>
      </c>
      <c r="C6810" s="83" t="s">
        <v>19718</v>
      </c>
      <c r="E6810" s="33">
        <v>7090</v>
      </c>
      <c r="F6810" s="29" t="s">
        <v>18891</v>
      </c>
      <c r="G6810" s="7" t="s">
        <v>76</v>
      </c>
    </row>
    <row r="6811" spans="1:7" x14ac:dyDescent="0.25">
      <c r="A6811" s="29" t="s">
        <v>20838</v>
      </c>
      <c r="C6811" s="83">
        <v>44229</v>
      </c>
      <c r="E6811" s="33">
        <v>7100</v>
      </c>
      <c r="F6811" s="29" t="s">
        <v>18891</v>
      </c>
      <c r="G6811" s="7" t="s">
        <v>76</v>
      </c>
    </row>
    <row r="6812" spans="1:7" x14ac:dyDescent="0.25">
      <c r="A6812" s="29" t="s">
        <v>20839</v>
      </c>
      <c r="C6812" s="83">
        <v>44223</v>
      </c>
      <c r="E6812" s="33">
        <v>7170</v>
      </c>
      <c r="F6812" s="29" t="s">
        <v>18891</v>
      </c>
      <c r="G6812" s="7" t="s">
        <v>76</v>
      </c>
    </row>
    <row r="6813" spans="1:7" x14ac:dyDescent="0.25">
      <c r="A6813" s="29" t="s">
        <v>20840</v>
      </c>
      <c r="C6813" s="83">
        <v>44230</v>
      </c>
      <c r="E6813" s="33">
        <v>7301</v>
      </c>
      <c r="F6813" s="29" t="s">
        <v>18891</v>
      </c>
      <c r="G6813" s="7" t="s">
        <v>76</v>
      </c>
    </row>
    <row r="6814" spans="1:7" x14ac:dyDescent="0.25">
      <c r="A6814" s="29" t="s">
        <v>20841</v>
      </c>
      <c r="C6814" s="83">
        <v>44228</v>
      </c>
      <c r="E6814" s="33">
        <v>6500</v>
      </c>
      <c r="F6814" s="29" t="s">
        <v>18891</v>
      </c>
      <c r="G6814" s="7" t="s">
        <v>76</v>
      </c>
    </row>
    <row r="6815" spans="1:7" x14ac:dyDescent="0.25">
      <c r="A6815" s="29" t="s">
        <v>20842</v>
      </c>
      <c r="C6815" s="83">
        <v>44228</v>
      </c>
      <c r="E6815" s="33">
        <v>7800</v>
      </c>
      <c r="F6815" s="29" t="s">
        <v>18891</v>
      </c>
      <c r="G6815" s="7" t="s">
        <v>76</v>
      </c>
    </row>
    <row r="6816" spans="1:7" x14ac:dyDescent="0.25">
      <c r="A6816" s="29" t="s">
        <v>20843</v>
      </c>
      <c r="C6816" s="83">
        <v>44229</v>
      </c>
      <c r="E6816" s="33">
        <v>7000</v>
      </c>
      <c r="F6816" s="29" t="s">
        <v>18891</v>
      </c>
      <c r="G6816" s="7" t="s">
        <v>76</v>
      </c>
    </row>
    <row r="6817" spans="1:7" x14ac:dyDescent="0.25">
      <c r="A6817" s="29" t="s">
        <v>20844</v>
      </c>
      <c r="C6817" s="83">
        <v>44225</v>
      </c>
      <c r="E6817" s="33">
        <v>6061</v>
      </c>
      <c r="F6817" s="29" t="s">
        <v>18891</v>
      </c>
      <c r="G6817" s="7" t="s">
        <v>76</v>
      </c>
    </row>
    <row r="6818" spans="1:7" x14ac:dyDescent="0.25">
      <c r="A6818" s="29" t="s">
        <v>19858</v>
      </c>
      <c r="C6818" s="83">
        <v>44246</v>
      </c>
      <c r="E6818" s="33">
        <v>1654</v>
      </c>
      <c r="F6818" s="29" t="s">
        <v>18886</v>
      </c>
      <c r="G6818" s="10" t="s">
        <v>563</v>
      </c>
    </row>
    <row r="6819" spans="1:7" x14ac:dyDescent="0.25">
      <c r="A6819" s="29" t="s">
        <v>20845</v>
      </c>
      <c r="C6819" s="83">
        <v>44231</v>
      </c>
      <c r="E6819" s="33">
        <v>7390</v>
      </c>
      <c r="F6819" s="29" t="s">
        <v>18891</v>
      </c>
      <c r="G6819" s="7" t="s">
        <v>76</v>
      </c>
    </row>
    <row r="6820" spans="1:7" x14ac:dyDescent="0.25">
      <c r="A6820" s="29" t="s">
        <v>20846</v>
      </c>
      <c r="C6820" s="83">
        <v>44223</v>
      </c>
      <c r="E6820" s="33">
        <v>1400</v>
      </c>
      <c r="F6820" s="29" t="s">
        <v>18885</v>
      </c>
      <c r="G6820" s="7" t="s">
        <v>76</v>
      </c>
    </row>
    <row r="6821" spans="1:7" x14ac:dyDescent="0.25">
      <c r="A6821" s="29" t="s">
        <v>20847</v>
      </c>
      <c r="C6821" s="83">
        <v>44231</v>
      </c>
      <c r="E6821" s="33">
        <v>7000</v>
      </c>
      <c r="F6821" s="29" t="s">
        <v>18891</v>
      </c>
      <c r="G6821" s="7" t="s">
        <v>76</v>
      </c>
    </row>
    <row r="6822" spans="1:7" x14ac:dyDescent="0.25">
      <c r="A6822" s="29" t="s">
        <v>20848</v>
      </c>
      <c r="C6822" s="83">
        <v>44228</v>
      </c>
      <c r="E6822" s="33">
        <v>1460</v>
      </c>
      <c r="F6822" s="29" t="s">
        <v>18885</v>
      </c>
      <c r="G6822" s="7" t="s">
        <v>76</v>
      </c>
    </row>
    <row r="6823" spans="1:7" x14ac:dyDescent="0.25">
      <c r="A6823" s="29" t="s">
        <v>20849</v>
      </c>
      <c r="C6823" s="83">
        <v>44229</v>
      </c>
      <c r="E6823" s="33">
        <v>6061</v>
      </c>
      <c r="F6823" s="29" t="s">
        <v>18891</v>
      </c>
      <c r="G6823" s="7" t="s">
        <v>76</v>
      </c>
    </row>
    <row r="6824" spans="1:7" x14ac:dyDescent="0.25">
      <c r="A6824" s="29" t="s">
        <v>20850</v>
      </c>
      <c r="C6824" s="83">
        <v>44226</v>
      </c>
      <c r="E6824" s="33">
        <v>7130</v>
      </c>
      <c r="F6824" s="29" t="s">
        <v>18891</v>
      </c>
      <c r="G6824" s="7" t="s">
        <v>76</v>
      </c>
    </row>
    <row r="6825" spans="1:7" x14ac:dyDescent="0.25">
      <c r="A6825" s="29" t="s">
        <v>20851</v>
      </c>
      <c r="C6825" s="83">
        <v>44231</v>
      </c>
      <c r="E6825" s="33">
        <v>7170</v>
      </c>
      <c r="F6825" s="29" t="s">
        <v>18891</v>
      </c>
      <c r="G6825" s="7" t="s">
        <v>76</v>
      </c>
    </row>
    <row r="6826" spans="1:7" x14ac:dyDescent="0.25">
      <c r="A6826" s="29" t="s">
        <v>20852</v>
      </c>
      <c r="C6826" s="83">
        <v>44224</v>
      </c>
      <c r="E6826" s="33">
        <v>7180</v>
      </c>
      <c r="F6826" s="29" t="s">
        <v>18891</v>
      </c>
      <c r="G6826" s="7" t="s">
        <v>76</v>
      </c>
    </row>
    <row r="6827" spans="1:7" x14ac:dyDescent="0.25">
      <c r="A6827" s="29" t="s">
        <v>20853</v>
      </c>
      <c r="C6827" s="83">
        <v>44231</v>
      </c>
      <c r="E6827" s="33">
        <v>6042</v>
      </c>
      <c r="F6827" s="29" t="s">
        <v>18891</v>
      </c>
      <c r="G6827" s="7" t="s">
        <v>76</v>
      </c>
    </row>
    <row r="6828" spans="1:7" x14ac:dyDescent="0.25">
      <c r="A6828" s="29" t="s">
        <v>20854</v>
      </c>
      <c r="C6828" s="83">
        <v>44222</v>
      </c>
      <c r="E6828" s="33">
        <v>6041</v>
      </c>
      <c r="F6828" s="29" t="s">
        <v>18891</v>
      </c>
      <c r="G6828" s="7" t="s">
        <v>76</v>
      </c>
    </row>
    <row r="6829" spans="1:7" x14ac:dyDescent="0.25">
      <c r="A6829" s="29" t="s">
        <v>19859</v>
      </c>
      <c r="C6829" s="83">
        <v>44246</v>
      </c>
      <c r="E6829" s="33">
        <v>3018</v>
      </c>
      <c r="F6829" s="29" t="s">
        <v>18886</v>
      </c>
      <c r="G6829" s="10" t="s">
        <v>528</v>
      </c>
    </row>
    <row r="6830" spans="1:7" x14ac:dyDescent="0.25">
      <c r="A6830" s="29" t="s">
        <v>20855</v>
      </c>
      <c r="C6830" s="83">
        <v>44229</v>
      </c>
      <c r="E6830" s="33">
        <v>6061</v>
      </c>
      <c r="F6830" s="29" t="s">
        <v>18891</v>
      </c>
      <c r="G6830" s="7" t="s">
        <v>76</v>
      </c>
    </row>
    <row r="6831" spans="1:7" x14ac:dyDescent="0.25">
      <c r="A6831" s="29" t="s">
        <v>20856</v>
      </c>
      <c r="C6831" s="83">
        <v>44226</v>
      </c>
      <c r="E6831" s="33">
        <v>6041</v>
      </c>
      <c r="F6831" s="29" t="s">
        <v>18891</v>
      </c>
      <c r="G6831" s="7" t="s">
        <v>76</v>
      </c>
    </row>
    <row r="6832" spans="1:7" x14ac:dyDescent="0.25">
      <c r="A6832" s="29" t="s">
        <v>20857</v>
      </c>
      <c r="C6832" s="83">
        <v>44231</v>
      </c>
      <c r="E6832" s="33">
        <v>6060</v>
      </c>
      <c r="F6832" s="29" t="s">
        <v>18891</v>
      </c>
      <c r="G6832" s="7" t="s">
        <v>76</v>
      </c>
    </row>
    <row r="6833" spans="1:7" x14ac:dyDescent="0.25">
      <c r="A6833" s="29" t="s">
        <v>20858</v>
      </c>
      <c r="C6833" s="83">
        <v>44253</v>
      </c>
      <c r="E6833" s="33">
        <v>3010</v>
      </c>
      <c r="F6833" s="29" t="s">
        <v>18886</v>
      </c>
      <c r="G6833" s="14" t="s">
        <v>490</v>
      </c>
    </row>
    <row r="6834" spans="1:7" x14ac:dyDescent="0.25">
      <c r="A6834" s="29" t="s">
        <v>20859</v>
      </c>
      <c r="C6834" s="83">
        <v>44256</v>
      </c>
      <c r="E6834" s="33">
        <v>6280</v>
      </c>
      <c r="F6834" s="29" t="s">
        <v>18891</v>
      </c>
      <c r="G6834" s="7" t="s">
        <v>76</v>
      </c>
    </row>
    <row r="6835" spans="1:7" x14ac:dyDescent="0.25">
      <c r="A6835" s="29" t="s">
        <v>20860</v>
      </c>
      <c r="C6835" s="83">
        <v>44256</v>
      </c>
      <c r="E6835" s="33">
        <v>6061</v>
      </c>
      <c r="F6835" s="29" t="s">
        <v>18891</v>
      </c>
      <c r="G6835" s="11" t="s">
        <v>221</v>
      </c>
    </row>
    <row r="6836" spans="1:7" x14ac:dyDescent="0.25">
      <c r="A6836" s="29" t="s">
        <v>20861</v>
      </c>
      <c r="C6836" s="83">
        <v>44256</v>
      </c>
      <c r="E6836" s="33">
        <v>6224</v>
      </c>
      <c r="F6836" s="29" t="s">
        <v>18891</v>
      </c>
      <c r="G6836" s="9" t="s">
        <v>1224</v>
      </c>
    </row>
    <row r="6837" spans="1:7" x14ac:dyDescent="0.25">
      <c r="A6837" s="29" t="s">
        <v>20862</v>
      </c>
      <c r="C6837" s="83">
        <v>44256</v>
      </c>
      <c r="E6837" s="33">
        <v>6041</v>
      </c>
      <c r="F6837" s="29" t="s">
        <v>18891</v>
      </c>
      <c r="G6837" s="11" t="s">
        <v>221</v>
      </c>
    </row>
    <row r="6838" spans="1:7" x14ac:dyDescent="0.25">
      <c r="A6838" s="29" t="s">
        <v>20863</v>
      </c>
      <c r="C6838" s="83">
        <v>44256</v>
      </c>
      <c r="E6838" s="33">
        <v>6041</v>
      </c>
      <c r="F6838" s="29" t="s">
        <v>18891</v>
      </c>
      <c r="G6838" s="7" t="s">
        <v>76</v>
      </c>
    </row>
    <row r="6839" spans="1:7" x14ac:dyDescent="0.25">
      <c r="A6839" s="29" t="s">
        <v>20864</v>
      </c>
      <c r="C6839" s="83">
        <v>44257</v>
      </c>
      <c r="E6839" s="33">
        <v>7160</v>
      </c>
      <c r="F6839" s="29" t="s">
        <v>18891</v>
      </c>
      <c r="G6839" s="7" t="s">
        <v>76</v>
      </c>
    </row>
    <row r="6840" spans="1:7" x14ac:dyDescent="0.25">
      <c r="A6840" s="29" t="s">
        <v>19860</v>
      </c>
      <c r="C6840" s="83">
        <v>44246</v>
      </c>
      <c r="E6840" s="33">
        <v>3460</v>
      </c>
      <c r="F6840" s="29" t="s">
        <v>18886</v>
      </c>
      <c r="G6840" s="8" t="s">
        <v>76</v>
      </c>
    </row>
    <row r="6841" spans="1:7" x14ac:dyDescent="0.25">
      <c r="A6841" s="29" t="s">
        <v>20865</v>
      </c>
      <c r="C6841" s="83">
        <v>44257</v>
      </c>
      <c r="E6841" s="33">
        <v>7060</v>
      </c>
      <c r="F6841" s="29" t="s">
        <v>18891</v>
      </c>
      <c r="G6841" s="7" t="s">
        <v>76</v>
      </c>
    </row>
    <row r="6842" spans="1:7" x14ac:dyDescent="0.25">
      <c r="A6842" s="29" t="s">
        <v>20866</v>
      </c>
      <c r="C6842" s="83">
        <v>44257</v>
      </c>
      <c r="E6842" s="33">
        <v>7062</v>
      </c>
      <c r="F6842" s="29" t="s">
        <v>18891</v>
      </c>
      <c r="G6842" s="7" t="s">
        <v>76</v>
      </c>
    </row>
    <row r="6843" spans="1:7" x14ac:dyDescent="0.25">
      <c r="A6843" s="29" t="s">
        <v>20867</v>
      </c>
      <c r="C6843" s="83">
        <v>44257</v>
      </c>
      <c r="E6843" s="33">
        <v>7060</v>
      </c>
      <c r="F6843" s="29" t="s">
        <v>18891</v>
      </c>
      <c r="G6843" s="7" t="s">
        <v>76</v>
      </c>
    </row>
    <row r="6844" spans="1:7" x14ac:dyDescent="0.25">
      <c r="A6844" s="29" t="s">
        <v>20868</v>
      </c>
      <c r="C6844" s="83">
        <v>44257</v>
      </c>
      <c r="E6844" s="33">
        <v>6041</v>
      </c>
      <c r="F6844" s="29" t="s">
        <v>18891</v>
      </c>
      <c r="G6844" s="9" t="s">
        <v>41</v>
      </c>
    </row>
    <row r="6845" spans="1:7" x14ac:dyDescent="0.25">
      <c r="A6845" s="29" t="s">
        <v>20869</v>
      </c>
      <c r="C6845" s="83">
        <v>44257</v>
      </c>
      <c r="E6845" s="33">
        <v>7370</v>
      </c>
      <c r="F6845" s="29" t="s">
        <v>18891</v>
      </c>
      <c r="G6845" s="9" t="s">
        <v>563</v>
      </c>
    </row>
    <row r="6846" spans="1:7" x14ac:dyDescent="0.25">
      <c r="A6846" s="29" t="s">
        <v>20870</v>
      </c>
      <c r="C6846" s="83">
        <v>44255</v>
      </c>
      <c r="E6846" s="33">
        <v>7340</v>
      </c>
      <c r="F6846" s="29" t="s">
        <v>18891</v>
      </c>
      <c r="G6846" s="7" t="s">
        <v>76</v>
      </c>
    </row>
    <row r="6847" spans="1:7" x14ac:dyDescent="0.25">
      <c r="A6847" s="29" t="s">
        <v>20871</v>
      </c>
      <c r="C6847" s="83">
        <v>44257</v>
      </c>
      <c r="E6847" s="33">
        <v>1480</v>
      </c>
      <c r="F6847" s="29" t="s">
        <v>18885</v>
      </c>
      <c r="G6847" s="14" t="s">
        <v>490</v>
      </c>
    </row>
    <row r="6848" spans="1:7" x14ac:dyDescent="0.25">
      <c r="A6848" s="29" t="s">
        <v>20872</v>
      </c>
      <c r="C6848" s="83">
        <v>44257</v>
      </c>
      <c r="E6848" s="33">
        <v>1480</v>
      </c>
      <c r="F6848" s="29" t="s">
        <v>18885</v>
      </c>
      <c r="G6848" s="14" t="s">
        <v>490</v>
      </c>
    </row>
    <row r="6849" spans="1:7" x14ac:dyDescent="0.25">
      <c r="A6849" s="29" t="s">
        <v>20873</v>
      </c>
      <c r="C6849" s="83">
        <v>44257</v>
      </c>
      <c r="E6849" s="33">
        <v>6041</v>
      </c>
      <c r="F6849" s="29" t="s">
        <v>18891</v>
      </c>
      <c r="G6849" s="7" t="s">
        <v>76</v>
      </c>
    </row>
    <row r="6850" spans="1:7" x14ac:dyDescent="0.25">
      <c r="A6850" s="29" t="s">
        <v>20874</v>
      </c>
      <c r="C6850" s="83">
        <v>44262</v>
      </c>
      <c r="E6850" s="33">
        <v>7021</v>
      </c>
      <c r="F6850" s="29" t="s">
        <v>18891</v>
      </c>
      <c r="G6850" s="7" t="s">
        <v>76</v>
      </c>
    </row>
    <row r="6851" spans="1:7" x14ac:dyDescent="0.25">
      <c r="A6851" s="29" t="s">
        <v>19861</v>
      </c>
      <c r="C6851" s="83">
        <v>44246</v>
      </c>
      <c r="E6851" s="33">
        <v>3190</v>
      </c>
      <c r="F6851" s="29" t="s">
        <v>18886</v>
      </c>
      <c r="G6851" s="10" t="s">
        <v>3691</v>
      </c>
    </row>
    <row r="6852" spans="1:7" x14ac:dyDescent="0.25">
      <c r="A6852" s="29" t="s">
        <v>20875</v>
      </c>
      <c r="C6852" s="83">
        <v>44262</v>
      </c>
      <c r="E6852" s="33">
        <v>7130</v>
      </c>
      <c r="F6852" s="29" t="s">
        <v>18891</v>
      </c>
      <c r="G6852" s="7" t="s">
        <v>76</v>
      </c>
    </row>
    <row r="6853" spans="1:7" x14ac:dyDescent="0.25">
      <c r="A6853" s="29" t="s">
        <v>20876</v>
      </c>
      <c r="C6853" s="83">
        <v>44262</v>
      </c>
      <c r="E6853" s="33">
        <v>7390</v>
      </c>
      <c r="F6853" s="29" t="s">
        <v>18891</v>
      </c>
      <c r="G6853" s="9" t="s">
        <v>41</v>
      </c>
    </row>
    <row r="6854" spans="1:7" x14ac:dyDescent="0.25">
      <c r="A6854" s="29" t="s">
        <v>20877</v>
      </c>
      <c r="C6854" s="83">
        <v>44262</v>
      </c>
      <c r="E6854" s="33">
        <v>7110</v>
      </c>
      <c r="F6854" s="29" t="s">
        <v>18891</v>
      </c>
      <c r="G6854" s="7" t="s">
        <v>76</v>
      </c>
    </row>
    <row r="6855" spans="1:7" x14ac:dyDescent="0.25">
      <c r="A6855" s="29" t="s">
        <v>20878</v>
      </c>
      <c r="C6855" s="83">
        <v>44262</v>
      </c>
      <c r="E6855" s="33">
        <v>7100</v>
      </c>
      <c r="F6855" s="29" t="s">
        <v>18891</v>
      </c>
      <c r="G6855" s="7" t="s">
        <v>76</v>
      </c>
    </row>
    <row r="6856" spans="1:7" x14ac:dyDescent="0.25">
      <c r="A6856" s="29" t="s">
        <v>20879</v>
      </c>
      <c r="C6856" s="83">
        <v>44262</v>
      </c>
      <c r="E6856" s="33">
        <v>7130</v>
      </c>
      <c r="F6856" s="29" t="s">
        <v>18891</v>
      </c>
      <c r="G6856" s="7" t="s">
        <v>76</v>
      </c>
    </row>
    <row r="6857" spans="1:7" x14ac:dyDescent="0.25">
      <c r="A6857" s="29" t="s">
        <v>20880</v>
      </c>
      <c r="C6857" s="83">
        <v>44262</v>
      </c>
      <c r="E6857" s="33">
        <v>7100</v>
      </c>
      <c r="F6857" s="29" t="s">
        <v>18891</v>
      </c>
      <c r="G6857" s="7" t="s">
        <v>76</v>
      </c>
    </row>
    <row r="6858" spans="1:7" x14ac:dyDescent="0.25">
      <c r="A6858" s="29" t="s">
        <v>20881</v>
      </c>
      <c r="C6858" s="83">
        <v>44262</v>
      </c>
      <c r="E6858" s="33">
        <v>7110</v>
      </c>
      <c r="F6858" s="29" t="s">
        <v>18891</v>
      </c>
      <c r="G6858" s="7" t="s">
        <v>76</v>
      </c>
    </row>
    <row r="6859" spans="1:7" x14ac:dyDescent="0.25">
      <c r="A6859" s="29" t="s">
        <v>20882</v>
      </c>
      <c r="C6859" s="83">
        <v>44262</v>
      </c>
      <c r="E6859" s="33">
        <v>7080</v>
      </c>
      <c r="F6859" s="29" t="s">
        <v>18891</v>
      </c>
      <c r="G6859" s="7" t="s">
        <v>76</v>
      </c>
    </row>
    <row r="6860" spans="1:7" x14ac:dyDescent="0.25">
      <c r="A6860" s="29" t="s">
        <v>20883</v>
      </c>
      <c r="C6860" s="83">
        <v>44262</v>
      </c>
      <c r="E6860" s="33">
        <v>7100</v>
      </c>
      <c r="F6860" s="29" t="s">
        <v>18891</v>
      </c>
      <c r="G6860" s="7" t="s">
        <v>76</v>
      </c>
    </row>
    <row r="6861" spans="1:7" x14ac:dyDescent="0.25">
      <c r="A6861" s="29" t="s">
        <v>20884</v>
      </c>
      <c r="C6861" s="83">
        <v>44263</v>
      </c>
      <c r="E6861" s="33">
        <v>2610</v>
      </c>
      <c r="F6861" s="29" t="s">
        <v>18887</v>
      </c>
      <c r="G6861" s="9" t="s">
        <v>522</v>
      </c>
    </row>
    <row r="6862" spans="1:7" x14ac:dyDescent="0.25">
      <c r="A6862" s="29" t="s">
        <v>20885</v>
      </c>
      <c r="C6862" s="83">
        <v>44263</v>
      </c>
      <c r="E6862" s="33">
        <v>2050</v>
      </c>
      <c r="F6862" s="29" t="s">
        <v>18887</v>
      </c>
      <c r="G6862" s="9" t="s">
        <v>522</v>
      </c>
    </row>
    <row r="6863" spans="1:7" x14ac:dyDescent="0.25">
      <c r="A6863" s="29" t="s">
        <v>20886</v>
      </c>
      <c r="C6863" s="83">
        <v>44263</v>
      </c>
      <c r="E6863" s="33">
        <v>2600</v>
      </c>
      <c r="F6863" s="29" t="s">
        <v>18887</v>
      </c>
      <c r="G6863" s="9" t="s">
        <v>522</v>
      </c>
    </row>
    <row r="6864" spans="1:7" x14ac:dyDescent="0.25">
      <c r="A6864" s="29" t="s">
        <v>20887</v>
      </c>
      <c r="C6864" s="83">
        <v>44265</v>
      </c>
      <c r="E6864" s="33">
        <v>2660</v>
      </c>
      <c r="F6864" s="29" t="s">
        <v>18887</v>
      </c>
      <c r="G6864" s="9" t="s">
        <v>522</v>
      </c>
    </row>
    <row r="6865" spans="1:7" x14ac:dyDescent="0.25">
      <c r="A6865" s="29" t="s">
        <v>20888</v>
      </c>
      <c r="C6865" s="83">
        <v>44265</v>
      </c>
      <c r="E6865" s="33">
        <v>3080</v>
      </c>
      <c r="F6865" s="29" t="s">
        <v>18886</v>
      </c>
      <c r="G6865" s="7" t="s">
        <v>76</v>
      </c>
    </row>
    <row r="6866" spans="1:7" x14ac:dyDescent="0.25">
      <c r="A6866" s="29" t="s">
        <v>20889</v>
      </c>
      <c r="C6866" s="83">
        <v>44265</v>
      </c>
      <c r="E6866" s="33">
        <v>2270</v>
      </c>
      <c r="F6866" s="29" t="s">
        <v>18887</v>
      </c>
      <c r="G6866" s="7" t="s">
        <v>76</v>
      </c>
    </row>
    <row r="6867" spans="1:7" x14ac:dyDescent="0.25">
      <c r="A6867" s="29" t="s">
        <v>20890</v>
      </c>
      <c r="C6867" s="83">
        <v>44265</v>
      </c>
      <c r="E6867" s="33">
        <v>2260</v>
      </c>
      <c r="F6867" s="29" t="s">
        <v>18887</v>
      </c>
      <c r="G6867" s="7" t="s">
        <v>76</v>
      </c>
    </row>
    <row r="6868" spans="1:7" x14ac:dyDescent="0.25">
      <c r="A6868" s="29" t="s">
        <v>20891</v>
      </c>
      <c r="C6868" s="83">
        <v>44231</v>
      </c>
      <c r="E6868" s="33">
        <v>7100</v>
      </c>
      <c r="F6868" s="29" t="s">
        <v>18891</v>
      </c>
      <c r="G6868" s="7" t="s">
        <v>76</v>
      </c>
    </row>
    <row r="6869" spans="1:7" x14ac:dyDescent="0.25">
      <c r="A6869" s="29" t="s">
        <v>20892</v>
      </c>
      <c r="C6869" s="83">
        <v>44222</v>
      </c>
      <c r="E6869" s="33">
        <v>7100</v>
      </c>
      <c r="F6869" s="29" t="s">
        <v>18891</v>
      </c>
      <c r="G6869" s="7" t="s">
        <v>76</v>
      </c>
    </row>
    <row r="6870" spans="1:7" x14ac:dyDescent="0.25">
      <c r="A6870" s="29" t="s">
        <v>20893</v>
      </c>
      <c r="C6870" s="83">
        <v>44233</v>
      </c>
      <c r="E6870" s="33">
        <v>7300</v>
      </c>
      <c r="F6870" s="29" t="s">
        <v>18891</v>
      </c>
      <c r="G6870" s="7" t="s">
        <v>76</v>
      </c>
    </row>
    <row r="6871" spans="1:7" x14ac:dyDescent="0.25">
      <c r="A6871" s="29" t="s">
        <v>20894</v>
      </c>
      <c r="C6871" s="83">
        <v>44222</v>
      </c>
      <c r="E6871" s="33">
        <v>6041</v>
      </c>
      <c r="F6871" s="29" t="s">
        <v>18891</v>
      </c>
      <c r="G6871" s="7" t="s">
        <v>76</v>
      </c>
    </row>
    <row r="6872" spans="1:7" x14ac:dyDescent="0.25">
      <c r="A6872" s="29" t="s">
        <v>19862</v>
      </c>
      <c r="C6872" s="83">
        <v>44246</v>
      </c>
      <c r="E6872" s="33">
        <v>3700</v>
      </c>
      <c r="F6872" s="29" t="s">
        <v>18888</v>
      </c>
      <c r="G6872" s="10" t="s">
        <v>25</v>
      </c>
    </row>
    <row r="6873" spans="1:7" x14ac:dyDescent="0.25">
      <c r="A6873" s="29" t="s">
        <v>20895</v>
      </c>
      <c r="C6873" s="83">
        <v>44256</v>
      </c>
      <c r="E6873" s="33">
        <v>6061</v>
      </c>
      <c r="F6873" s="29" t="s">
        <v>18891</v>
      </c>
      <c r="G6873" s="9" t="s">
        <v>41</v>
      </c>
    </row>
    <row r="6874" spans="1:7" x14ac:dyDescent="0.25">
      <c r="A6874" s="29" t="s">
        <v>20896</v>
      </c>
      <c r="C6874" s="83">
        <v>44256</v>
      </c>
      <c r="E6874" s="33">
        <v>6061</v>
      </c>
      <c r="F6874" s="29" t="s">
        <v>18891</v>
      </c>
      <c r="G6874" s="7" t="s">
        <v>76</v>
      </c>
    </row>
    <row r="6875" spans="1:7" x14ac:dyDescent="0.25">
      <c r="A6875" s="29" t="s">
        <v>20897</v>
      </c>
      <c r="C6875" s="83">
        <v>44268</v>
      </c>
      <c r="E6875" s="33">
        <v>2370</v>
      </c>
      <c r="F6875" s="29" t="s">
        <v>18887</v>
      </c>
      <c r="G6875" s="7" t="s">
        <v>76</v>
      </c>
    </row>
    <row r="6876" spans="1:7" x14ac:dyDescent="0.25">
      <c r="A6876" s="29" t="s">
        <v>20898</v>
      </c>
      <c r="C6876" s="83">
        <v>44268</v>
      </c>
      <c r="E6876" s="33">
        <v>2360</v>
      </c>
      <c r="F6876" s="29" t="s">
        <v>18887</v>
      </c>
      <c r="G6876" s="9" t="s">
        <v>25</v>
      </c>
    </row>
    <row r="6877" spans="1:7" x14ac:dyDescent="0.25">
      <c r="A6877" s="29" t="s">
        <v>20899</v>
      </c>
      <c r="C6877" s="83">
        <v>44268</v>
      </c>
      <c r="E6877" s="33">
        <v>2580</v>
      </c>
      <c r="F6877" s="29" t="s">
        <v>18887</v>
      </c>
      <c r="G6877" s="23" t="s">
        <v>512</v>
      </c>
    </row>
    <row r="6878" spans="1:7" x14ac:dyDescent="0.25">
      <c r="A6878" s="29" t="s">
        <v>20900</v>
      </c>
      <c r="C6878" s="83">
        <v>44266</v>
      </c>
      <c r="E6878" s="33">
        <v>1620</v>
      </c>
      <c r="F6878" s="29" t="s">
        <v>18886</v>
      </c>
      <c r="G6878" s="7" t="s">
        <v>76</v>
      </c>
    </row>
    <row r="6879" spans="1:7" x14ac:dyDescent="0.25">
      <c r="A6879" s="29" t="s">
        <v>20901</v>
      </c>
      <c r="C6879" s="83">
        <v>44266</v>
      </c>
      <c r="E6879" s="33">
        <v>1981</v>
      </c>
      <c r="F6879" s="29" t="s">
        <v>18886</v>
      </c>
      <c r="G6879" s="7" t="s">
        <v>76</v>
      </c>
    </row>
    <row r="6880" spans="1:7" x14ac:dyDescent="0.25">
      <c r="A6880" s="29" t="s">
        <v>20902</v>
      </c>
      <c r="C6880" s="83">
        <v>44266</v>
      </c>
      <c r="E6880" s="33">
        <v>1070</v>
      </c>
      <c r="F6880" s="29" t="s">
        <v>18884</v>
      </c>
      <c r="G6880" s="7" t="s">
        <v>76</v>
      </c>
    </row>
    <row r="6881" spans="1:7" x14ac:dyDescent="0.25">
      <c r="A6881" s="29" t="s">
        <v>20903</v>
      </c>
      <c r="C6881" s="83">
        <v>44266</v>
      </c>
      <c r="E6881" s="33">
        <v>1070</v>
      </c>
      <c r="F6881" s="29" t="s">
        <v>18884</v>
      </c>
      <c r="G6881" s="7" t="s">
        <v>76</v>
      </c>
    </row>
    <row r="6882" spans="1:7" x14ac:dyDescent="0.25">
      <c r="A6882" s="29" t="s">
        <v>20904</v>
      </c>
      <c r="C6882" s="83">
        <v>44266</v>
      </c>
      <c r="E6882" s="33">
        <v>1190</v>
      </c>
      <c r="F6882" s="29" t="s">
        <v>18884</v>
      </c>
      <c r="G6882" s="7" t="s">
        <v>76</v>
      </c>
    </row>
    <row r="6883" spans="1:7" x14ac:dyDescent="0.25">
      <c r="A6883" s="29" t="s">
        <v>19863</v>
      </c>
      <c r="C6883" s="83">
        <v>44246</v>
      </c>
      <c r="E6883" s="33">
        <v>3220</v>
      </c>
      <c r="F6883" s="29" t="s">
        <v>18886</v>
      </c>
      <c r="G6883" s="10" t="s">
        <v>3691</v>
      </c>
    </row>
    <row r="6884" spans="1:7" x14ac:dyDescent="0.25">
      <c r="A6884" s="29" t="s">
        <v>20905</v>
      </c>
      <c r="C6884" s="83">
        <v>44266</v>
      </c>
      <c r="E6884" s="33">
        <v>1030</v>
      </c>
      <c r="F6884" s="29" t="s">
        <v>18884</v>
      </c>
      <c r="G6884" s="14" t="s">
        <v>490</v>
      </c>
    </row>
    <row r="6885" spans="1:7" x14ac:dyDescent="0.25">
      <c r="A6885" s="29" t="s">
        <v>20906</v>
      </c>
      <c r="C6885" s="83">
        <v>44266</v>
      </c>
      <c r="E6885" s="33">
        <v>1190</v>
      </c>
      <c r="F6885" s="29" t="s">
        <v>18884</v>
      </c>
      <c r="G6885" s="7" t="s">
        <v>76</v>
      </c>
    </row>
    <row r="6886" spans="1:7" x14ac:dyDescent="0.25">
      <c r="A6886" s="29" t="s">
        <v>20907</v>
      </c>
      <c r="C6886" s="83">
        <v>44265</v>
      </c>
      <c r="E6886" s="33">
        <v>1400</v>
      </c>
      <c r="F6886" s="29" t="s">
        <v>18885</v>
      </c>
      <c r="G6886" s="14" t="s">
        <v>490</v>
      </c>
    </row>
    <row r="6887" spans="1:7" x14ac:dyDescent="0.25">
      <c r="A6887" s="29" t="s">
        <v>20908</v>
      </c>
      <c r="C6887" s="83">
        <v>44266</v>
      </c>
      <c r="E6887" s="33">
        <v>8400</v>
      </c>
      <c r="F6887" s="29" t="s">
        <v>18893</v>
      </c>
      <c r="G6887" s="9" t="s">
        <v>522</v>
      </c>
    </row>
    <row r="6888" spans="1:7" x14ac:dyDescent="0.25">
      <c r="A6888" s="29" t="s">
        <v>20909</v>
      </c>
      <c r="C6888" s="83">
        <v>44266</v>
      </c>
      <c r="E6888" s="33">
        <v>1030</v>
      </c>
      <c r="F6888" s="29" t="s">
        <v>18884</v>
      </c>
      <c r="G6888" s="14" t="s">
        <v>490</v>
      </c>
    </row>
    <row r="6889" spans="1:7" x14ac:dyDescent="0.25">
      <c r="A6889" s="29" t="s">
        <v>20910</v>
      </c>
      <c r="C6889" s="83">
        <v>44267</v>
      </c>
      <c r="E6889" s="33">
        <v>2590</v>
      </c>
      <c r="F6889" s="29" t="s">
        <v>18887</v>
      </c>
      <c r="G6889" s="7" t="s">
        <v>76</v>
      </c>
    </row>
    <row r="6890" spans="1:7" x14ac:dyDescent="0.25">
      <c r="A6890" s="29" t="s">
        <v>20911</v>
      </c>
      <c r="C6890" s="83">
        <v>44267</v>
      </c>
      <c r="E6890" s="33">
        <v>2000</v>
      </c>
      <c r="F6890" s="29" t="s">
        <v>18887</v>
      </c>
      <c r="G6890" s="7" t="s">
        <v>76</v>
      </c>
    </row>
    <row r="6891" spans="1:7" x14ac:dyDescent="0.25">
      <c r="A6891" s="29" t="s">
        <v>20912</v>
      </c>
      <c r="C6891" s="83">
        <v>44267</v>
      </c>
      <c r="E6891" s="33">
        <v>2380</v>
      </c>
      <c r="F6891" s="29" t="s">
        <v>18887</v>
      </c>
      <c r="G6891" s="11" t="s">
        <v>221</v>
      </c>
    </row>
    <row r="6892" spans="1:7" x14ac:dyDescent="0.25">
      <c r="A6892" s="29" t="s">
        <v>20913</v>
      </c>
      <c r="C6892" s="83">
        <v>44267</v>
      </c>
      <c r="E6892" s="33">
        <v>2960</v>
      </c>
      <c r="F6892" s="29" t="s">
        <v>18887</v>
      </c>
      <c r="G6892" s="7" t="s">
        <v>76</v>
      </c>
    </row>
    <row r="6893" spans="1:7" x14ac:dyDescent="0.25">
      <c r="A6893" s="29" t="s">
        <v>20914</v>
      </c>
      <c r="C6893" s="83">
        <v>44267</v>
      </c>
      <c r="E6893" s="33">
        <v>2110</v>
      </c>
      <c r="F6893" s="29" t="s">
        <v>18887</v>
      </c>
      <c r="G6893" s="7" t="s">
        <v>76</v>
      </c>
    </row>
    <row r="6894" spans="1:7" x14ac:dyDescent="0.25">
      <c r="A6894" s="29" t="s">
        <v>19864</v>
      </c>
      <c r="C6894" s="83">
        <v>44246</v>
      </c>
      <c r="E6894" s="33">
        <v>3110</v>
      </c>
      <c r="F6894" s="29" t="s">
        <v>18886</v>
      </c>
      <c r="G6894" s="10" t="s">
        <v>563</v>
      </c>
    </row>
    <row r="6895" spans="1:7" x14ac:dyDescent="0.25">
      <c r="A6895" s="29" t="s">
        <v>20915</v>
      </c>
      <c r="C6895" s="83">
        <v>44267</v>
      </c>
      <c r="E6895" s="33">
        <v>2930</v>
      </c>
      <c r="F6895" s="29" t="s">
        <v>18887</v>
      </c>
      <c r="G6895" s="7" t="s">
        <v>76</v>
      </c>
    </row>
    <row r="6896" spans="1:7" x14ac:dyDescent="0.25">
      <c r="A6896" s="29" t="s">
        <v>20916</v>
      </c>
      <c r="C6896" s="83">
        <v>44267</v>
      </c>
      <c r="E6896" s="33">
        <v>2960</v>
      </c>
      <c r="F6896" s="29" t="s">
        <v>18887</v>
      </c>
      <c r="G6896" s="7" t="s">
        <v>76</v>
      </c>
    </row>
    <row r="6897" spans="1:7" x14ac:dyDescent="0.25">
      <c r="A6897" s="29" t="s">
        <v>20917</v>
      </c>
      <c r="C6897" s="83">
        <v>44269</v>
      </c>
      <c r="E6897" s="33">
        <v>3600</v>
      </c>
      <c r="F6897" s="29" t="s">
        <v>18888</v>
      </c>
      <c r="G6897" s="7" t="s">
        <v>76</v>
      </c>
    </row>
    <row r="6898" spans="1:7" x14ac:dyDescent="0.25">
      <c r="A6898" s="29" t="s">
        <v>20918</v>
      </c>
      <c r="C6898" s="83">
        <v>44269</v>
      </c>
      <c r="E6898" s="33">
        <v>3110</v>
      </c>
      <c r="F6898" s="29" t="s">
        <v>18886</v>
      </c>
      <c r="G6898" s="7" t="s">
        <v>76</v>
      </c>
    </row>
    <row r="6899" spans="1:7" x14ac:dyDescent="0.25">
      <c r="A6899" s="29" t="s">
        <v>20919</v>
      </c>
      <c r="C6899" s="83">
        <v>44267</v>
      </c>
      <c r="E6899" s="33">
        <v>3290</v>
      </c>
      <c r="F6899" s="29" t="s">
        <v>18886</v>
      </c>
      <c r="G6899" s="7" t="s">
        <v>76</v>
      </c>
    </row>
    <row r="6900" spans="1:7" x14ac:dyDescent="0.25">
      <c r="A6900" s="29" t="s">
        <v>20920</v>
      </c>
      <c r="C6900" s="83">
        <v>44267</v>
      </c>
      <c r="E6900" s="33">
        <v>3271</v>
      </c>
      <c r="F6900" s="29" t="s">
        <v>18886</v>
      </c>
      <c r="G6900" s="7" t="s">
        <v>76</v>
      </c>
    </row>
    <row r="6901" spans="1:7" x14ac:dyDescent="0.25">
      <c r="A6901" s="29" t="s">
        <v>20921</v>
      </c>
      <c r="C6901" s="83">
        <v>44267</v>
      </c>
      <c r="E6901" s="33">
        <v>1730</v>
      </c>
      <c r="F6901" s="29" t="s">
        <v>18886</v>
      </c>
      <c r="G6901" s="7" t="s">
        <v>76</v>
      </c>
    </row>
    <row r="6902" spans="1:7" x14ac:dyDescent="0.25">
      <c r="A6902" s="29" t="s">
        <v>20922</v>
      </c>
      <c r="C6902" s="83">
        <v>44269</v>
      </c>
      <c r="E6902" s="33">
        <v>3740</v>
      </c>
      <c r="F6902" s="29" t="s">
        <v>18888</v>
      </c>
      <c r="G6902" s="7" t="s">
        <v>76</v>
      </c>
    </row>
    <row r="6903" spans="1:7" x14ac:dyDescent="0.25">
      <c r="A6903" s="29" t="s">
        <v>20923</v>
      </c>
      <c r="C6903" s="83">
        <v>44267</v>
      </c>
      <c r="E6903" s="33">
        <v>3460</v>
      </c>
      <c r="F6903" s="29" t="s">
        <v>18886</v>
      </c>
      <c r="G6903" s="7" t="s">
        <v>76</v>
      </c>
    </row>
    <row r="6904" spans="1:7" x14ac:dyDescent="0.25">
      <c r="A6904" s="29" t="s">
        <v>20924</v>
      </c>
      <c r="C6904" s="83">
        <v>44268</v>
      </c>
      <c r="E6904" s="33">
        <v>3582</v>
      </c>
      <c r="F6904" s="29" t="s">
        <v>18888</v>
      </c>
      <c r="G6904" s="7" t="s">
        <v>76</v>
      </c>
    </row>
    <row r="6905" spans="1:7" x14ac:dyDescent="0.25">
      <c r="A6905" s="29" t="s">
        <v>19865</v>
      </c>
      <c r="C6905" s="83">
        <v>44246</v>
      </c>
      <c r="E6905" s="33">
        <v>3990</v>
      </c>
      <c r="F6905" s="29" t="s">
        <v>18888</v>
      </c>
      <c r="G6905" s="10" t="s">
        <v>563</v>
      </c>
    </row>
    <row r="6906" spans="1:7" x14ac:dyDescent="0.25">
      <c r="A6906" s="29" t="s">
        <v>20925</v>
      </c>
      <c r="C6906" s="83">
        <v>44268</v>
      </c>
      <c r="E6906" s="33">
        <v>3150</v>
      </c>
      <c r="F6906" s="29" t="s">
        <v>18886</v>
      </c>
      <c r="G6906" s="7" t="s">
        <v>76</v>
      </c>
    </row>
    <row r="6907" spans="1:7" x14ac:dyDescent="0.25">
      <c r="A6907" s="29" t="s">
        <v>20926</v>
      </c>
      <c r="C6907" s="83">
        <v>44267</v>
      </c>
      <c r="E6907" s="33">
        <v>1950</v>
      </c>
      <c r="F6907" s="29" t="s">
        <v>18886</v>
      </c>
      <c r="G6907" s="23" t="s">
        <v>512</v>
      </c>
    </row>
    <row r="6908" spans="1:7" x14ac:dyDescent="0.25">
      <c r="A6908" s="29" t="s">
        <v>20927</v>
      </c>
      <c r="C6908" s="83">
        <v>44266</v>
      </c>
      <c r="E6908" s="33">
        <v>3350</v>
      </c>
      <c r="F6908" s="29" t="s">
        <v>18886</v>
      </c>
      <c r="G6908" s="7" t="s">
        <v>76</v>
      </c>
    </row>
    <row r="6909" spans="1:7" x14ac:dyDescent="0.25">
      <c r="A6909" s="29" t="s">
        <v>20928</v>
      </c>
      <c r="C6909" s="83">
        <v>44267</v>
      </c>
      <c r="E6909" s="33">
        <v>3300</v>
      </c>
      <c r="F6909" s="29" t="s">
        <v>18886</v>
      </c>
      <c r="G6909" s="7" t="s">
        <v>76</v>
      </c>
    </row>
    <row r="6910" spans="1:7" x14ac:dyDescent="0.25">
      <c r="A6910" s="29" t="s">
        <v>20929</v>
      </c>
      <c r="C6910" s="83">
        <v>44268</v>
      </c>
      <c r="E6910" s="33">
        <v>2300</v>
      </c>
      <c r="F6910" s="29" t="s">
        <v>18887</v>
      </c>
      <c r="G6910" s="11" t="s">
        <v>221</v>
      </c>
    </row>
    <row r="6911" spans="1:7" x14ac:dyDescent="0.25">
      <c r="A6911" s="29" t="s">
        <v>20930</v>
      </c>
      <c r="C6911" s="83">
        <v>44262</v>
      </c>
      <c r="E6911" s="33">
        <v>7110</v>
      </c>
      <c r="F6911" s="29" t="s">
        <v>18891</v>
      </c>
      <c r="G6911" s="7" t="s">
        <v>76</v>
      </c>
    </row>
    <row r="6912" spans="1:7" x14ac:dyDescent="0.25">
      <c r="A6912" s="29" t="s">
        <v>20931</v>
      </c>
      <c r="C6912" s="83">
        <v>44262</v>
      </c>
      <c r="E6912" s="33">
        <v>7100</v>
      </c>
      <c r="F6912" s="29" t="s">
        <v>18891</v>
      </c>
      <c r="G6912" s="7" t="s">
        <v>76</v>
      </c>
    </row>
    <row r="6913" spans="1:7" x14ac:dyDescent="0.25">
      <c r="A6913" s="29" t="s">
        <v>20932</v>
      </c>
      <c r="C6913" s="83">
        <v>44262</v>
      </c>
      <c r="E6913" s="33">
        <v>6580</v>
      </c>
      <c r="F6913" s="29" t="s">
        <v>18891</v>
      </c>
      <c r="G6913" s="7" t="s">
        <v>76</v>
      </c>
    </row>
    <row r="6914" spans="1:7" x14ac:dyDescent="0.25">
      <c r="A6914" s="29" t="s">
        <v>20933</v>
      </c>
      <c r="C6914" s="83">
        <v>44262</v>
      </c>
      <c r="E6914" s="33">
        <v>7100</v>
      </c>
      <c r="F6914" s="29" t="s">
        <v>18891</v>
      </c>
      <c r="G6914" s="14" t="s">
        <v>490</v>
      </c>
    </row>
    <row r="6915" spans="1:7" x14ac:dyDescent="0.25">
      <c r="A6915" s="29" t="s">
        <v>20934</v>
      </c>
      <c r="C6915" s="83">
        <v>44269</v>
      </c>
      <c r="E6915" s="33">
        <v>2360</v>
      </c>
      <c r="F6915" s="29" t="s">
        <v>18887</v>
      </c>
      <c r="G6915" s="11" t="s">
        <v>221</v>
      </c>
    </row>
    <row r="6916" spans="1:7" x14ac:dyDescent="0.25">
      <c r="A6916" s="29" t="s">
        <v>19759</v>
      </c>
      <c r="C6916" s="83">
        <v>44256</v>
      </c>
      <c r="E6916" s="33">
        <v>3530</v>
      </c>
      <c r="F6916" s="29" t="s">
        <v>18888</v>
      </c>
      <c r="G6916" s="8" t="s">
        <v>76</v>
      </c>
    </row>
    <row r="6917" spans="1:7" x14ac:dyDescent="0.25">
      <c r="A6917" s="29" t="s">
        <v>19866</v>
      </c>
      <c r="C6917" s="83">
        <v>44252</v>
      </c>
      <c r="E6917" s="33">
        <v>3271</v>
      </c>
      <c r="F6917" s="29" t="s">
        <v>18886</v>
      </c>
      <c r="G6917" s="10" t="s">
        <v>2473</v>
      </c>
    </row>
    <row r="6918" spans="1:7" x14ac:dyDescent="0.25">
      <c r="A6918" s="29" t="s">
        <v>20935</v>
      </c>
      <c r="C6918" s="83">
        <v>44267</v>
      </c>
      <c r="E6918" s="33">
        <v>2460</v>
      </c>
      <c r="F6918" s="29" t="s">
        <v>18887</v>
      </c>
      <c r="G6918" s="14" t="s">
        <v>490</v>
      </c>
    </row>
    <row r="6919" spans="1:7" x14ac:dyDescent="0.25">
      <c r="A6919" s="29" t="s">
        <v>20936</v>
      </c>
      <c r="C6919" s="83">
        <v>44268</v>
      </c>
      <c r="E6919" s="33">
        <v>2380</v>
      </c>
      <c r="F6919" s="29" t="s">
        <v>18887</v>
      </c>
      <c r="G6919" s="11" t="s">
        <v>221</v>
      </c>
    </row>
    <row r="6920" spans="1:7" x14ac:dyDescent="0.25">
      <c r="A6920" s="29" t="s">
        <v>20937</v>
      </c>
      <c r="C6920" s="83">
        <v>44269</v>
      </c>
      <c r="E6920" s="33">
        <v>2460</v>
      </c>
      <c r="F6920" s="29" t="s">
        <v>18887</v>
      </c>
      <c r="G6920" s="11" t="s">
        <v>221</v>
      </c>
    </row>
    <row r="6921" spans="1:7" x14ac:dyDescent="0.25">
      <c r="A6921" s="29" t="s">
        <v>20938</v>
      </c>
      <c r="C6921" s="83">
        <v>44266</v>
      </c>
      <c r="E6921" s="33">
        <v>2400</v>
      </c>
      <c r="F6921" s="29" t="s">
        <v>18887</v>
      </c>
      <c r="G6921" s="11" t="s">
        <v>221</v>
      </c>
    </row>
    <row r="6922" spans="1:7" x14ac:dyDescent="0.25">
      <c r="A6922" s="29" t="s">
        <v>20939</v>
      </c>
      <c r="C6922" s="83">
        <v>44269</v>
      </c>
      <c r="E6922" s="33">
        <v>2380</v>
      </c>
      <c r="F6922" s="29" t="s">
        <v>18887</v>
      </c>
      <c r="G6922" s="11" t="s">
        <v>221</v>
      </c>
    </row>
    <row r="6923" spans="1:7" x14ac:dyDescent="0.25">
      <c r="A6923" s="29" t="s">
        <v>20940</v>
      </c>
      <c r="C6923" s="83">
        <v>44270</v>
      </c>
      <c r="E6923" s="33">
        <v>2960</v>
      </c>
      <c r="F6923" s="29" t="s">
        <v>18887</v>
      </c>
      <c r="G6923" s="11" t="s">
        <v>221</v>
      </c>
    </row>
    <row r="6924" spans="1:7" x14ac:dyDescent="0.25">
      <c r="A6924" s="29" t="s">
        <v>20941</v>
      </c>
      <c r="C6924" s="83">
        <v>44270</v>
      </c>
      <c r="E6924" s="33">
        <v>2440</v>
      </c>
      <c r="F6924" s="29" t="s">
        <v>18887</v>
      </c>
      <c r="G6924" s="11" t="s">
        <v>221</v>
      </c>
    </row>
    <row r="6925" spans="1:7" x14ac:dyDescent="0.25">
      <c r="A6925" s="29" t="s">
        <v>20942</v>
      </c>
      <c r="C6925" s="83">
        <v>44270</v>
      </c>
      <c r="E6925" s="33">
        <v>2440</v>
      </c>
      <c r="F6925" s="29" t="s">
        <v>18887</v>
      </c>
      <c r="G6925" s="11" t="s">
        <v>221</v>
      </c>
    </row>
    <row r="6926" spans="1:7" x14ac:dyDescent="0.25">
      <c r="A6926" s="29" t="s">
        <v>20943</v>
      </c>
      <c r="C6926" s="83">
        <v>44270</v>
      </c>
      <c r="E6926" s="33">
        <v>2450</v>
      </c>
      <c r="F6926" s="29" t="s">
        <v>18887</v>
      </c>
      <c r="G6926" s="11" t="s">
        <v>221</v>
      </c>
    </row>
    <row r="6927" spans="1:7" x14ac:dyDescent="0.25">
      <c r="A6927" s="29" t="s">
        <v>20944</v>
      </c>
      <c r="C6927" s="83">
        <v>44271</v>
      </c>
      <c r="E6927" s="33">
        <v>2460</v>
      </c>
      <c r="F6927" s="29" t="s">
        <v>18887</v>
      </c>
      <c r="G6927" s="11" t="s">
        <v>221</v>
      </c>
    </row>
    <row r="6928" spans="1:7" x14ac:dyDescent="0.25">
      <c r="A6928" s="29" t="s">
        <v>19867</v>
      </c>
      <c r="C6928" s="83">
        <v>44248</v>
      </c>
      <c r="E6928" s="33">
        <v>1200</v>
      </c>
      <c r="F6928" s="29" t="s">
        <v>18884</v>
      </c>
      <c r="G6928" s="21" t="s">
        <v>25</v>
      </c>
    </row>
    <row r="6929" spans="1:7" x14ac:dyDescent="0.25">
      <c r="A6929" s="29" t="s">
        <v>20945</v>
      </c>
      <c r="C6929" s="83">
        <v>44272</v>
      </c>
      <c r="E6929" s="33">
        <v>2300</v>
      </c>
      <c r="F6929" s="29" t="s">
        <v>18887</v>
      </c>
      <c r="G6929" s="7" t="s">
        <v>76</v>
      </c>
    </row>
    <row r="6930" spans="1:7" x14ac:dyDescent="0.25">
      <c r="A6930" s="29" t="s">
        <v>20946</v>
      </c>
      <c r="C6930" s="83">
        <v>44272</v>
      </c>
      <c r="E6930" s="33">
        <v>2275</v>
      </c>
      <c r="F6930" s="29" t="s">
        <v>18887</v>
      </c>
      <c r="G6930" s="14" t="s">
        <v>490</v>
      </c>
    </row>
    <row r="6931" spans="1:7" x14ac:dyDescent="0.25">
      <c r="A6931" s="29" t="s">
        <v>20947</v>
      </c>
      <c r="C6931" s="83">
        <v>44272</v>
      </c>
      <c r="E6931" s="33">
        <v>2060</v>
      </c>
      <c r="F6931" s="29" t="s">
        <v>18887</v>
      </c>
      <c r="G6931" s="7" t="s">
        <v>76</v>
      </c>
    </row>
    <row r="6932" spans="1:7" x14ac:dyDescent="0.25">
      <c r="A6932" s="29" t="s">
        <v>20948</v>
      </c>
      <c r="C6932" s="83">
        <v>44273</v>
      </c>
      <c r="E6932" s="33">
        <v>2900</v>
      </c>
      <c r="F6932" s="29" t="s">
        <v>18887</v>
      </c>
      <c r="G6932" s="7" t="s">
        <v>76</v>
      </c>
    </row>
    <row r="6933" spans="1:7" x14ac:dyDescent="0.25">
      <c r="A6933" s="29" t="s">
        <v>20949</v>
      </c>
      <c r="C6933" s="83">
        <v>44271</v>
      </c>
      <c r="E6933" s="33">
        <v>2020</v>
      </c>
      <c r="F6933" s="29" t="s">
        <v>18887</v>
      </c>
      <c r="G6933" s="7" t="s">
        <v>76</v>
      </c>
    </row>
    <row r="6934" spans="1:7" x14ac:dyDescent="0.25">
      <c r="A6934" s="29" t="s">
        <v>20950</v>
      </c>
      <c r="C6934" s="83">
        <v>44271</v>
      </c>
      <c r="E6934" s="33">
        <v>2400</v>
      </c>
      <c r="F6934" s="29" t="s">
        <v>18887</v>
      </c>
      <c r="G6934" s="11" t="s">
        <v>221</v>
      </c>
    </row>
    <row r="6935" spans="1:7" x14ac:dyDescent="0.25">
      <c r="A6935" s="29" t="s">
        <v>20951</v>
      </c>
      <c r="C6935" s="83">
        <v>44270</v>
      </c>
      <c r="E6935" s="33">
        <v>2280</v>
      </c>
      <c r="F6935" s="29" t="s">
        <v>18887</v>
      </c>
      <c r="G6935" s="7" t="s">
        <v>76</v>
      </c>
    </row>
    <row r="6936" spans="1:7" x14ac:dyDescent="0.25">
      <c r="A6936" s="29" t="s">
        <v>20952</v>
      </c>
      <c r="C6936" s="83">
        <v>44270</v>
      </c>
      <c r="E6936" s="33">
        <v>2660</v>
      </c>
      <c r="F6936" s="29" t="s">
        <v>18887</v>
      </c>
      <c r="G6936" s="7" t="s">
        <v>76</v>
      </c>
    </row>
    <row r="6937" spans="1:7" x14ac:dyDescent="0.25">
      <c r="A6937" s="29" t="s">
        <v>20953</v>
      </c>
      <c r="C6937" s="83">
        <v>44273</v>
      </c>
      <c r="E6937" s="33">
        <v>3550</v>
      </c>
      <c r="F6937" s="29" t="s">
        <v>18888</v>
      </c>
      <c r="G6937" s="7" t="s">
        <v>76</v>
      </c>
    </row>
    <row r="6938" spans="1:7" x14ac:dyDescent="0.25">
      <c r="A6938" s="29" t="s">
        <v>20954</v>
      </c>
      <c r="C6938" s="83">
        <v>44273</v>
      </c>
      <c r="E6938" s="33">
        <v>4400</v>
      </c>
      <c r="F6938" s="29" t="s">
        <v>18889</v>
      </c>
      <c r="G6938" s="7" t="s">
        <v>76</v>
      </c>
    </row>
    <row r="6939" spans="1:7" x14ac:dyDescent="0.25">
      <c r="A6939" s="29" t="s">
        <v>19868</v>
      </c>
      <c r="C6939" s="83">
        <v>44246</v>
      </c>
      <c r="E6939" s="33">
        <v>3020</v>
      </c>
      <c r="F6939" s="29" t="s">
        <v>18886</v>
      </c>
      <c r="G6939" s="10" t="s">
        <v>563</v>
      </c>
    </row>
    <row r="6940" spans="1:7" x14ac:dyDescent="0.25">
      <c r="A6940" s="29" t="s">
        <v>20955</v>
      </c>
      <c r="C6940" s="83">
        <v>44273</v>
      </c>
      <c r="E6940" s="33">
        <v>3370</v>
      </c>
      <c r="F6940" s="29" t="s">
        <v>18886</v>
      </c>
      <c r="G6940" s="7" t="s">
        <v>76</v>
      </c>
    </row>
    <row r="6941" spans="1:7" x14ac:dyDescent="0.25">
      <c r="A6941" s="29" t="s">
        <v>20956</v>
      </c>
      <c r="C6941" s="83">
        <v>44273</v>
      </c>
      <c r="E6941" s="33">
        <v>3360</v>
      </c>
      <c r="F6941" s="29" t="s">
        <v>18886</v>
      </c>
      <c r="G6941" s="7" t="s">
        <v>76</v>
      </c>
    </row>
    <row r="6942" spans="1:7" x14ac:dyDescent="0.25">
      <c r="A6942" s="29" t="s">
        <v>20957</v>
      </c>
      <c r="C6942" s="83">
        <v>44273</v>
      </c>
      <c r="E6942" s="33">
        <v>3010</v>
      </c>
      <c r="F6942" s="29" t="s">
        <v>18886</v>
      </c>
      <c r="G6942" s="7" t="s">
        <v>76</v>
      </c>
    </row>
    <row r="6943" spans="1:7" x14ac:dyDescent="0.25">
      <c r="A6943" s="29" t="s">
        <v>20958</v>
      </c>
      <c r="C6943" s="83">
        <v>44270</v>
      </c>
      <c r="E6943" s="33">
        <v>2310</v>
      </c>
      <c r="F6943" s="29" t="s">
        <v>18887</v>
      </c>
      <c r="G6943" s="11" t="s">
        <v>221</v>
      </c>
    </row>
    <row r="6944" spans="1:7" x14ac:dyDescent="0.25">
      <c r="A6944" s="29" t="s">
        <v>20959</v>
      </c>
      <c r="C6944" s="83">
        <v>44270</v>
      </c>
      <c r="E6944" s="33">
        <v>2310</v>
      </c>
      <c r="F6944" s="29" t="s">
        <v>18887</v>
      </c>
      <c r="G6944" s="11" t="s">
        <v>221</v>
      </c>
    </row>
    <row r="6945" spans="1:7" x14ac:dyDescent="0.25">
      <c r="A6945" s="29" t="s">
        <v>20960</v>
      </c>
      <c r="C6945" s="83">
        <v>44271</v>
      </c>
      <c r="E6945" s="33">
        <v>2380</v>
      </c>
      <c r="F6945" s="29" t="s">
        <v>18887</v>
      </c>
      <c r="G6945" s="11" t="s">
        <v>221</v>
      </c>
    </row>
    <row r="6946" spans="1:7" x14ac:dyDescent="0.25">
      <c r="A6946" s="29" t="s">
        <v>20961</v>
      </c>
      <c r="C6946" s="83">
        <v>44272</v>
      </c>
      <c r="E6946" s="33">
        <v>2350</v>
      </c>
      <c r="F6946" s="29" t="s">
        <v>18887</v>
      </c>
      <c r="G6946" s="11" t="s">
        <v>221</v>
      </c>
    </row>
    <row r="6947" spans="1:7" x14ac:dyDescent="0.25">
      <c r="A6947" s="29" t="s">
        <v>20962</v>
      </c>
      <c r="C6947" s="83">
        <v>44272</v>
      </c>
      <c r="E6947" s="33">
        <v>2460</v>
      </c>
      <c r="F6947" s="29" t="s">
        <v>18887</v>
      </c>
      <c r="G6947" s="11" t="s">
        <v>221</v>
      </c>
    </row>
    <row r="6948" spans="1:7" x14ac:dyDescent="0.25">
      <c r="A6948" s="29" t="s">
        <v>20963</v>
      </c>
      <c r="C6948" s="83">
        <v>44272</v>
      </c>
      <c r="E6948" s="33">
        <v>2275</v>
      </c>
      <c r="F6948" s="29" t="s">
        <v>18887</v>
      </c>
      <c r="G6948" s="7" t="s">
        <v>76</v>
      </c>
    </row>
    <row r="6949" spans="1:7" x14ac:dyDescent="0.25">
      <c r="A6949" s="29" t="s">
        <v>20964</v>
      </c>
      <c r="C6949" s="83">
        <v>44272</v>
      </c>
      <c r="E6949" s="33">
        <v>2340</v>
      </c>
      <c r="F6949" s="29" t="s">
        <v>18887</v>
      </c>
      <c r="G6949" s="7" t="s">
        <v>76</v>
      </c>
    </row>
    <row r="6950" spans="1:7" x14ac:dyDescent="0.25">
      <c r="A6950" s="29" t="s">
        <v>19869</v>
      </c>
      <c r="C6950" s="83">
        <v>44246</v>
      </c>
      <c r="E6950" s="33">
        <v>3461</v>
      </c>
      <c r="F6950" s="29" t="s">
        <v>18886</v>
      </c>
      <c r="G6950" s="8" t="s">
        <v>76</v>
      </c>
    </row>
    <row r="6951" spans="1:7" x14ac:dyDescent="0.25">
      <c r="A6951" s="29" t="s">
        <v>20965</v>
      </c>
      <c r="C6951" s="83">
        <v>44272</v>
      </c>
      <c r="E6951" s="33">
        <v>2340</v>
      </c>
      <c r="F6951" s="29" t="s">
        <v>18887</v>
      </c>
      <c r="G6951" s="7" t="s">
        <v>76</v>
      </c>
    </row>
    <row r="6952" spans="1:7" x14ac:dyDescent="0.25">
      <c r="A6952" s="29" t="s">
        <v>20966</v>
      </c>
      <c r="C6952" s="83">
        <v>44272</v>
      </c>
      <c r="E6952" s="33">
        <v>2170</v>
      </c>
      <c r="F6952" s="29" t="s">
        <v>18887</v>
      </c>
      <c r="G6952" s="7" t="s">
        <v>76</v>
      </c>
    </row>
    <row r="6953" spans="1:7" x14ac:dyDescent="0.25">
      <c r="A6953" s="29" t="s">
        <v>20967</v>
      </c>
      <c r="C6953" s="83">
        <v>44272</v>
      </c>
      <c r="E6953" s="33">
        <v>2018</v>
      </c>
      <c r="F6953" s="29" t="s">
        <v>18887</v>
      </c>
      <c r="G6953" s="7" t="s">
        <v>76</v>
      </c>
    </row>
    <row r="6954" spans="1:7" x14ac:dyDescent="0.25">
      <c r="A6954" s="29" t="s">
        <v>20968</v>
      </c>
      <c r="C6954" s="83">
        <v>44272</v>
      </c>
      <c r="E6954" s="33">
        <v>2060</v>
      </c>
      <c r="F6954" s="29" t="s">
        <v>18887</v>
      </c>
      <c r="G6954" s="9" t="s">
        <v>522</v>
      </c>
    </row>
    <row r="6955" spans="1:7" x14ac:dyDescent="0.25">
      <c r="A6955" s="29" t="s">
        <v>20969</v>
      </c>
      <c r="C6955" s="83">
        <v>44272</v>
      </c>
      <c r="E6955" s="33">
        <v>2240</v>
      </c>
      <c r="F6955" s="29" t="s">
        <v>18887</v>
      </c>
      <c r="G6955" s="11" t="s">
        <v>221</v>
      </c>
    </row>
    <row r="6956" spans="1:7" x14ac:dyDescent="0.25">
      <c r="A6956" s="29" t="s">
        <v>20970</v>
      </c>
      <c r="C6956" s="83">
        <v>44272</v>
      </c>
      <c r="E6956" s="33">
        <v>2140</v>
      </c>
      <c r="F6956" s="29" t="s">
        <v>18887</v>
      </c>
      <c r="G6956" s="7" t="s">
        <v>76</v>
      </c>
    </row>
    <row r="6957" spans="1:7" x14ac:dyDescent="0.25">
      <c r="A6957" s="29" t="s">
        <v>20971</v>
      </c>
      <c r="C6957" s="83">
        <v>44272</v>
      </c>
      <c r="E6957" s="33">
        <v>2970</v>
      </c>
      <c r="F6957" s="29" t="s">
        <v>18887</v>
      </c>
      <c r="G6957" s="7" t="s">
        <v>76</v>
      </c>
    </row>
    <row r="6958" spans="1:7" x14ac:dyDescent="0.25">
      <c r="A6958" s="29" t="s">
        <v>20972</v>
      </c>
      <c r="C6958" s="83">
        <v>44272</v>
      </c>
      <c r="E6958" s="33">
        <v>2381</v>
      </c>
      <c r="F6958" s="29" t="s">
        <v>18887</v>
      </c>
      <c r="G6958" s="7" t="s">
        <v>76</v>
      </c>
    </row>
    <row r="6959" spans="1:7" x14ac:dyDescent="0.25">
      <c r="A6959" s="29" t="s">
        <v>20973</v>
      </c>
      <c r="C6959" s="83">
        <v>44272</v>
      </c>
      <c r="E6959" s="33">
        <v>2060</v>
      </c>
      <c r="F6959" s="29" t="s">
        <v>18887</v>
      </c>
      <c r="G6959" s="7" t="s">
        <v>76</v>
      </c>
    </row>
    <row r="6960" spans="1:7" x14ac:dyDescent="0.25">
      <c r="A6960" s="29" t="s">
        <v>20974</v>
      </c>
      <c r="C6960" s="83">
        <v>44271</v>
      </c>
      <c r="E6960" s="33">
        <v>1210</v>
      </c>
      <c r="F6960" s="29" t="s">
        <v>18884</v>
      </c>
      <c r="G6960" s="7" t="s">
        <v>76</v>
      </c>
    </row>
    <row r="6961" spans="1:7" x14ac:dyDescent="0.25">
      <c r="A6961" s="29" t="s">
        <v>19870</v>
      </c>
      <c r="C6961" s="83">
        <v>44246</v>
      </c>
      <c r="E6961" s="33">
        <v>3111</v>
      </c>
      <c r="F6961" s="29" t="s">
        <v>18886</v>
      </c>
      <c r="G6961" s="10" t="s">
        <v>563</v>
      </c>
    </row>
    <row r="6962" spans="1:7" x14ac:dyDescent="0.25">
      <c r="A6962" s="29" t="s">
        <v>20975</v>
      </c>
      <c r="C6962" s="83">
        <v>44271</v>
      </c>
      <c r="E6962" s="33">
        <v>1200</v>
      </c>
      <c r="F6962" s="29" t="s">
        <v>18884</v>
      </c>
      <c r="G6962" s="14" t="s">
        <v>490</v>
      </c>
    </row>
    <row r="6963" spans="1:7" x14ac:dyDescent="0.25">
      <c r="A6963" s="29" t="s">
        <v>20976</v>
      </c>
      <c r="C6963" s="83">
        <v>44266</v>
      </c>
      <c r="E6963" s="33">
        <v>1500</v>
      </c>
      <c r="F6963" s="29" t="s">
        <v>18886</v>
      </c>
      <c r="G6963" s="7" t="s">
        <v>76</v>
      </c>
    </row>
    <row r="6964" spans="1:7" x14ac:dyDescent="0.25">
      <c r="A6964" s="29" t="s">
        <v>20977</v>
      </c>
      <c r="C6964" s="83">
        <v>44268</v>
      </c>
      <c r="E6964" s="33">
        <v>1910</v>
      </c>
      <c r="F6964" s="29" t="s">
        <v>18886</v>
      </c>
      <c r="G6964" s="7" t="s">
        <v>76</v>
      </c>
    </row>
    <row r="6965" spans="1:7" x14ac:dyDescent="0.25">
      <c r="A6965" s="29" t="s">
        <v>20978</v>
      </c>
      <c r="C6965" s="83">
        <v>44271</v>
      </c>
      <c r="E6965" s="33">
        <v>1040</v>
      </c>
      <c r="F6965" s="29" t="s">
        <v>18884</v>
      </c>
      <c r="G6965" s="14" t="s">
        <v>490</v>
      </c>
    </row>
    <row r="6966" spans="1:7" x14ac:dyDescent="0.25">
      <c r="A6966" s="29" t="s">
        <v>20979</v>
      </c>
      <c r="C6966" s="83">
        <v>44271</v>
      </c>
      <c r="E6966" s="33">
        <v>1030</v>
      </c>
      <c r="F6966" s="29" t="s">
        <v>18884</v>
      </c>
      <c r="G6966" s="7" t="s">
        <v>76</v>
      </c>
    </row>
    <row r="6967" spans="1:7" x14ac:dyDescent="0.25">
      <c r="A6967" s="29" t="s">
        <v>20980</v>
      </c>
      <c r="C6967" s="83">
        <v>44272</v>
      </c>
      <c r="E6967" s="33">
        <v>1140</v>
      </c>
      <c r="F6967" s="29" t="s">
        <v>18884</v>
      </c>
      <c r="G6967" s="7" t="s">
        <v>76</v>
      </c>
    </row>
    <row r="6968" spans="1:7" x14ac:dyDescent="0.25">
      <c r="A6968" s="29" t="s">
        <v>20981</v>
      </c>
      <c r="C6968" s="83">
        <v>44272</v>
      </c>
      <c r="E6968" s="33">
        <v>1083</v>
      </c>
      <c r="F6968" s="29" t="s">
        <v>18884</v>
      </c>
      <c r="G6968" s="7" t="s">
        <v>76</v>
      </c>
    </row>
    <row r="6969" spans="1:7" x14ac:dyDescent="0.25">
      <c r="A6969" s="29" t="s">
        <v>20982</v>
      </c>
      <c r="C6969" s="83">
        <v>44269</v>
      </c>
      <c r="E6969" s="33">
        <v>3630</v>
      </c>
      <c r="F6969" s="29" t="s">
        <v>18888</v>
      </c>
      <c r="G6969" s="14" t="s">
        <v>490</v>
      </c>
    </row>
    <row r="6970" spans="1:7" x14ac:dyDescent="0.25">
      <c r="A6970" s="29" t="s">
        <v>20983</v>
      </c>
      <c r="C6970" s="83">
        <v>44269</v>
      </c>
      <c r="E6970" s="33">
        <v>3630</v>
      </c>
      <c r="F6970" s="29" t="s">
        <v>18888</v>
      </c>
      <c r="G6970" s="11" t="s">
        <v>221</v>
      </c>
    </row>
    <row r="6971" spans="1:7" x14ac:dyDescent="0.25">
      <c r="A6971" s="29" t="s">
        <v>20984</v>
      </c>
      <c r="C6971" s="83">
        <v>44270</v>
      </c>
      <c r="E6971" s="33">
        <v>3600</v>
      </c>
      <c r="F6971" s="29" t="s">
        <v>18888</v>
      </c>
      <c r="G6971" s="9" t="s">
        <v>25</v>
      </c>
    </row>
    <row r="6972" spans="1:7" x14ac:dyDescent="0.25">
      <c r="A6972" s="29" t="s">
        <v>19871</v>
      </c>
      <c r="C6972" s="83">
        <v>44257</v>
      </c>
      <c r="E6972" s="33">
        <v>3630</v>
      </c>
      <c r="F6972" s="29" t="s">
        <v>18888</v>
      </c>
      <c r="G6972" s="8" t="s">
        <v>76</v>
      </c>
    </row>
    <row r="6973" spans="1:7" x14ac:dyDescent="0.25">
      <c r="A6973" s="29" t="s">
        <v>20985</v>
      </c>
      <c r="C6973" s="83">
        <v>44270</v>
      </c>
      <c r="E6973" s="33">
        <v>3631</v>
      </c>
      <c r="F6973" s="29" t="s">
        <v>18888</v>
      </c>
      <c r="G6973" s="11" t="s">
        <v>221</v>
      </c>
    </row>
    <row r="6974" spans="1:7" x14ac:dyDescent="0.25">
      <c r="A6974" s="29" t="s">
        <v>20986</v>
      </c>
      <c r="C6974" s="83">
        <v>44271</v>
      </c>
      <c r="E6974" s="33">
        <v>3600</v>
      </c>
      <c r="F6974" s="29" t="s">
        <v>18888</v>
      </c>
      <c r="G6974" s="7" t="s">
        <v>76</v>
      </c>
    </row>
    <row r="6975" spans="1:7" x14ac:dyDescent="0.25">
      <c r="A6975" s="29" t="s">
        <v>20987</v>
      </c>
      <c r="C6975" s="83">
        <v>44271</v>
      </c>
      <c r="E6975" s="33">
        <v>3600</v>
      </c>
      <c r="F6975" s="29" t="s">
        <v>18888</v>
      </c>
      <c r="G6975" s="7" t="s">
        <v>76</v>
      </c>
    </row>
    <row r="6976" spans="1:7" x14ac:dyDescent="0.25">
      <c r="A6976" s="29" t="s">
        <v>20988</v>
      </c>
      <c r="C6976" s="83">
        <v>44271</v>
      </c>
      <c r="E6976" s="33">
        <v>3600</v>
      </c>
      <c r="F6976" s="29" t="s">
        <v>18888</v>
      </c>
      <c r="G6976" s="7" t="s">
        <v>76</v>
      </c>
    </row>
    <row r="6977" spans="1:7" x14ac:dyDescent="0.25">
      <c r="A6977" s="29" t="s">
        <v>20989</v>
      </c>
      <c r="C6977" s="83">
        <v>44271</v>
      </c>
      <c r="E6977" s="33">
        <v>3600</v>
      </c>
      <c r="F6977" s="29" t="s">
        <v>18888</v>
      </c>
      <c r="G6977" s="7" t="s">
        <v>76</v>
      </c>
    </row>
    <row r="6978" spans="1:7" x14ac:dyDescent="0.25">
      <c r="A6978" s="29" t="s">
        <v>20990</v>
      </c>
      <c r="C6978" s="83">
        <v>44271</v>
      </c>
      <c r="E6978" s="33">
        <v>3690</v>
      </c>
      <c r="F6978" s="29" t="s">
        <v>18888</v>
      </c>
      <c r="G6978" s="7" t="s">
        <v>76</v>
      </c>
    </row>
    <row r="6979" spans="1:7" x14ac:dyDescent="0.25">
      <c r="A6979" s="29" t="s">
        <v>20991</v>
      </c>
      <c r="C6979" s="83">
        <v>44271</v>
      </c>
      <c r="E6979" s="33">
        <v>3600</v>
      </c>
      <c r="F6979" s="29" t="s">
        <v>18888</v>
      </c>
      <c r="G6979" s="7" t="s">
        <v>76</v>
      </c>
    </row>
    <row r="6980" spans="1:7" x14ac:dyDescent="0.25">
      <c r="A6980" s="29" t="s">
        <v>20992</v>
      </c>
      <c r="C6980" s="83">
        <v>44271</v>
      </c>
      <c r="E6980" s="33">
        <v>3600</v>
      </c>
      <c r="F6980" s="29" t="s">
        <v>18888</v>
      </c>
      <c r="G6980" s="7" t="s">
        <v>76</v>
      </c>
    </row>
    <row r="6981" spans="1:7" x14ac:dyDescent="0.25">
      <c r="A6981" s="29" t="s">
        <v>20993</v>
      </c>
      <c r="C6981" s="83">
        <v>44271</v>
      </c>
      <c r="E6981" s="33">
        <v>3680</v>
      </c>
      <c r="F6981" s="29" t="s">
        <v>18888</v>
      </c>
      <c r="G6981" s="7" t="s">
        <v>76</v>
      </c>
    </row>
    <row r="6982" spans="1:7" x14ac:dyDescent="0.25">
      <c r="A6982" s="29" t="s">
        <v>20994</v>
      </c>
      <c r="C6982" s="83">
        <v>44271</v>
      </c>
      <c r="E6982" s="33">
        <v>3640</v>
      </c>
      <c r="F6982" s="29" t="s">
        <v>18888</v>
      </c>
      <c r="G6982" s="7" t="s">
        <v>76</v>
      </c>
    </row>
    <row r="6983" spans="1:7" x14ac:dyDescent="0.25">
      <c r="A6983" s="29" t="s">
        <v>19872</v>
      </c>
      <c r="C6983" s="83">
        <v>44257</v>
      </c>
      <c r="E6983" s="33">
        <v>3620</v>
      </c>
      <c r="F6983" s="29" t="s">
        <v>18888</v>
      </c>
      <c r="G6983" s="8" t="s">
        <v>76</v>
      </c>
    </row>
    <row r="6984" spans="1:7" x14ac:dyDescent="0.25">
      <c r="A6984" s="29" t="s">
        <v>20995</v>
      </c>
      <c r="C6984" s="83">
        <v>44271</v>
      </c>
      <c r="E6984" s="33">
        <v>3680</v>
      </c>
      <c r="F6984" s="29" t="s">
        <v>18888</v>
      </c>
      <c r="G6984" s="7" t="s">
        <v>76</v>
      </c>
    </row>
    <row r="6985" spans="1:7" x14ac:dyDescent="0.25">
      <c r="A6985" s="29" t="s">
        <v>20996</v>
      </c>
      <c r="C6985" s="83">
        <v>44272</v>
      </c>
      <c r="E6985" s="33">
        <v>8400</v>
      </c>
      <c r="F6985" s="29" t="s">
        <v>18893</v>
      </c>
      <c r="G6985" s="7" t="s">
        <v>76</v>
      </c>
    </row>
    <row r="6986" spans="1:7" x14ac:dyDescent="0.25">
      <c r="A6986" s="29" t="s">
        <v>20997</v>
      </c>
      <c r="C6986" s="83">
        <v>44271</v>
      </c>
      <c r="E6986" s="33">
        <v>8400</v>
      </c>
      <c r="F6986" s="29" t="s">
        <v>18893</v>
      </c>
      <c r="G6986" s="7" t="s">
        <v>76</v>
      </c>
    </row>
    <row r="6987" spans="1:7" x14ac:dyDescent="0.25">
      <c r="A6987" s="29" t="s">
        <v>20998</v>
      </c>
      <c r="C6987" s="83">
        <v>44274</v>
      </c>
      <c r="E6987" s="33">
        <v>5620</v>
      </c>
      <c r="F6987" s="29" t="s">
        <v>18890</v>
      </c>
      <c r="G6987" s="7" t="s">
        <v>76</v>
      </c>
    </row>
    <row r="6988" spans="1:7" x14ac:dyDescent="0.25">
      <c r="A6988" s="29" t="s">
        <v>20999</v>
      </c>
      <c r="C6988" s="83">
        <v>44274</v>
      </c>
      <c r="E6988" s="33">
        <v>6060</v>
      </c>
      <c r="F6988" s="29" t="s">
        <v>18891</v>
      </c>
      <c r="G6988" s="23" t="s">
        <v>512</v>
      </c>
    </row>
    <row r="6989" spans="1:7" x14ac:dyDescent="0.25">
      <c r="A6989" s="29" t="s">
        <v>21000</v>
      </c>
      <c r="C6989" s="83">
        <v>44273</v>
      </c>
      <c r="E6989" s="33">
        <v>9290</v>
      </c>
      <c r="F6989" s="29" t="s">
        <v>18894</v>
      </c>
      <c r="G6989" s="9" t="s">
        <v>522</v>
      </c>
    </row>
    <row r="6990" spans="1:7" x14ac:dyDescent="0.25">
      <c r="A6990" s="29" t="s">
        <v>21001</v>
      </c>
      <c r="C6990" s="83">
        <v>44275</v>
      </c>
      <c r="E6990" s="33">
        <v>3210</v>
      </c>
      <c r="F6990" s="29" t="s">
        <v>18886</v>
      </c>
      <c r="G6990" s="7" t="s">
        <v>76</v>
      </c>
    </row>
    <row r="6991" spans="1:7" x14ac:dyDescent="0.25">
      <c r="A6991" s="29" t="s">
        <v>21002</v>
      </c>
      <c r="C6991" s="83">
        <v>44275</v>
      </c>
      <c r="E6991" s="33">
        <v>1830</v>
      </c>
      <c r="F6991" s="29" t="s">
        <v>18886</v>
      </c>
      <c r="G6991" s="7" t="s">
        <v>76</v>
      </c>
    </row>
    <row r="6992" spans="1:7" x14ac:dyDescent="0.25">
      <c r="A6992" s="29" t="s">
        <v>21003</v>
      </c>
      <c r="C6992" s="83">
        <v>44276</v>
      </c>
      <c r="E6992" s="33">
        <v>3440</v>
      </c>
      <c r="F6992" s="29" t="s">
        <v>18886</v>
      </c>
      <c r="G6992" s="7" t="s">
        <v>76</v>
      </c>
    </row>
    <row r="6993" spans="1:7" x14ac:dyDescent="0.25">
      <c r="A6993" s="29" t="s">
        <v>21004</v>
      </c>
      <c r="C6993" s="83">
        <v>44274</v>
      </c>
      <c r="E6993" s="33">
        <v>2870</v>
      </c>
      <c r="F6993" s="29" t="s">
        <v>18887</v>
      </c>
      <c r="G6993" s="7" t="s">
        <v>76</v>
      </c>
    </row>
    <row r="6994" spans="1:7" x14ac:dyDescent="0.25">
      <c r="A6994" s="29" t="s">
        <v>19873</v>
      </c>
      <c r="C6994" s="83">
        <v>44257</v>
      </c>
      <c r="E6994" s="33">
        <v>3630</v>
      </c>
      <c r="F6994" s="29" t="s">
        <v>18888</v>
      </c>
      <c r="G6994" s="8" t="s">
        <v>76</v>
      </c>
    </row>
    <row r="6995" spans="1:7" x14ac:dyDescent="0.25">
      <c r="A6995" s="29" t="s">
        <v>21005</v>
      </c>
      <c r="C6995" s="83">
        <v>44274</v>
      </c>
      <c r="E6995" s="33">
        <v>3290</v>
      </c>
      <c r="F6995" s="29" t="s">
        <v>18886</v>
      </c>
      <c r="G6995" s="7" t="s">
        <v>76</v>
      </c>
    </row>
    <row r="6996" spans="1:7" x14ac:dyDescent="0.25">
      <c r="A6996" s="29" t="s">
        <v>21006</v>
      </c>
      <c r="C6996" s="83">
        <v>44274</v>
      </c>
      <c r="E6996" s="33">
        <v>3000</v>
      </c>
      <c r="F6996" s="29" t="s">
        <v>18886</v>
      </c>
      <c r="G6996" s="7" t="s">
        <v>76</v>
      </c>
    </row>
    <row r="6997" spans="1:7" x14ac:dyDescent="0.25">
      <c r="A6997" s="29" t="s">
        <v>21007</v>
      </c>
      <c r="C6997" s="83">
        <v>44274</v>
      </c>
      <c r="E6997" s="33">
        <v>3401</v>
      </c>
      <c r="F6997" s="29" t="s">
        <v>18886</v>
      </c>
      <c r="G6997" s="7" t="s">
        <v>76</v>
      </c>
    </row>
    <row r="6998" spans="1:7" x14ac:dyDescent="0.25">
      <c r="A6998" s="29" t="s">
        <v>21008</v>
      </c>
      <c r="C6998" s="83">
        <v>44274</v>
      </c>
      <c r="E6998" s="33">
        <v>3220</v>
      </c>
      <c r="F6998" s="29" t="s">
        <v>18886</v>
      </c>
      <c r="G6998" s="7" t="s">
        <v>76</v>
      </c>
    </row>
    <row r="6999" spans="1:7" x14ac:dyDescent="0.25">
      <c r="A6999" s="29" t="s">
        <v>21009</v>
      </c>
      <c r="C6999" s="83">
        <v>44274</v>
      </c>
      <c r="E6999" s="33">
        <v>7160</v>
      </c>
      <c r="F6999" s="29" t="s">
        <v>18891</v>
      </c>
      <c r="G6999" s="11" t="s">
        <v>221</v>
      </c>
    </row>
    <row r="7000" spans="1:7" x14ac:dyDescent="0.25">
      <c r="A7000" s="29" t="s">
        <v>21010</v>
      </c>
      <c r="C7000" s="83">
        <v>44274</v>
      </c>
      <c r="E7000" s="33">
        <v>3060</v>
      </c>
      <c r="F7000" s="29" t="s">
        <v>18886</v>
      </c>
      <c r="G7000" s="7" t="s">
        <v>76</v>
      </c>
    </row>
    <row r="7001" spans="1:7" x14ac:dyDescent="0.25">
      <c r="A7001" s="29" t="s">
        <v>21011</v>
      </c>
      <c r="C7001" s="83">
        <v>44273</v>
      </c>
      <c r="E7001" s="33">
        <v>4400</v>
      </c>
      <c r="F7001" s="29" t="s">
        <v>18889</v>
      </c>
      <c r="G7001" s="7" t="s">
        <v>76</v>
      </c>
    </row>
    <row r="7002" spans="1:7" x14ac:dyDescent="0.25">
      <c r="A7002" s="29" t="s">
        <v>21012</v>
      </c>
      <c r="C7002" s="83">
        <v>44276</v>
      </c>
      <c r="E7002" s="33">
        <v>3000</v>
      </c>
      <c r="F7002" s="29" t="s">
        <v>18886</v>
      </c>
      <c r="G7002" s="7" t="s">
        <v>76</v>
      </c>
    </row>
    <row r="7003" spans="1:7" x14ac:dyDescent="0.25">
      <c r="A7003" s="29" t="s">
        <v>21013</v>
      </c>
      <c r="C7003" s="83">
        <v>44274</v>
      </c>
      <c r="E7003" s="33">
        <v>3010</v>
      </c>
      <c r="F7003" s="29" t="s">
        <v>18886</v>
      </c>
      <c r="G7003" s="7" t="s">
        <v>76</v>
      </c>
    </row>
    <row r="7004" spans="1:7" x14ac:dyDescent="0.25">
      <c r="A7004" s="29" t="s">
        <v>21014</v>
      </c>
      <c r="C7004" s="83">
        <v>44274</v>
      </c>
      <c r="E7004" s="33">
        <v>1840</v>
      </c>
      <c r="F7004" s="29" t="s">
        <v>18886</v>
      </c>
      <c r="G7004" s="7" t="s">
        <v>76</v>
      </c>
    </row>
    <row r="7005" spans="1:7" x14ac:dyDescent="0.25">
      <c r="A7005" s="29" t="s">
        <v>19874</v>
      </c>
      <c r="C7005" s="83">
        <v>44254</v>
      </c>
      <c r="E7005" s="33">
        <v>3620</v>
      </c>
      <c r="F7005" s="29" t="s">
        <v>18888</v>
      </c>
      <c r="G7005" s="10" t="s">
        <v>563</v>
      </c>
    </row>
    <row r="7006" spans="1:7" x14ac:dyDescent="0.25">
      <c r="A7006" s="29" t="s">
        <v>21015</v>
      </c>
      <c r="C7006" s="83">
        <v>44274</v>
      </c>
      <c r="E7006" s="33">
        <v>3980</v>
      </c>
      <c r="F7006" s="29" t="s">
        <v>18888</v>
      </c>
      <c r="G7006" s="7" t="s">
        <v>76</v>
      </c>
    </row>
    <row r="7007" spans="1:7" x14ac:dyDescent="0.25">
      <c r="A7007" s="29" t="s">
        <v>21016</v>
      </c>
      <c r="C7007" s="83">
        <v>44275</v>
      </c>
      <c r="E7007" s="33">
        <v>3110</v>
      </c>
      <c r="F7007" s="29" t="s">
        <v>18886</v>
      </c>
      <c r="G7007" s="7" t="s">
        <v>76</v>
      </c>
    </row>
    <row r="7008" spans="1:7" x14ac:dyDescent="0.25">
      <c r="A7008" s="29" t="s">
        <v>21017</v>
      </c>
      <c r="C7008" s="83">
        <v>44273</v>
      </c>
      <c r="E7008" s="33">
        <v>2328</v>
      </c>
      <c r="F7008" s="29" t="s">
        <v>18887</v>
      </c>
      <c r="G7008" s="14" t="s">
        <v>490</v>
      </c>
    </row>
    <row r="7009" spans="1:7" x14ac:dyDescent="0.25">
      <c r="A7009" s="29" t="s">
        <v>21018</v>
      </c>
      <c r="C7009" s="83">
        <v>44273</v>
      </c>
      <c r="E7009" s="33">
        <v>2060</v>
      </c>
      <c r="F7009" s="29" t="s">
        <v>18887</v>
      </c>
      <c r="G7009" s="7" t="s">
        <v>76</v>
      </c>
    </row>
    <row r="7010" spans="1:7" x14ac:dyDescent="0.25">
      <c r="A7010" s="29" t="s">
        <v>21019</v>
      </c>
      <c r="C7010" s="83">
        <v>44273</v>
      </c>
      <c r="E7010" s="33">
        <v>3550</v>
      </c>
      <c r="F7010" s="29" t="s">
        <v>18888</v>
      </c>
      <c r="G7010" s="7" t="s">
        <v>76</v>
      </c>
    </row>
    <row r="7011" spans="1:7" x14ac:dyDescent="0.25">
      <c r="A7011" s="29" t="s">
        <v>21020</v>
      </c>
      <c r="C7011" s="83">
        <v>44273</v>
      </c>
      <c r="E7011" s="33">
        <v>2180</v>
      </c>
      <c r="F7011" s="29" t="s">
        <v>18887</v>
      </c>
      <c r="G7011" s="14" t="s">
        <v>490</v>
      </c>
    </row>
    <row r="7012" spans="1:7" x14ac:dyDescent="0.25">
      <c r="A7012" s="29" t="s">
        <v>21021</v>
      </c>
      <c r="C7012" s="83">
        <v>44273</v>
      </c>
      <c r="E7012" s="33">
        <v>2610</v>
      </c>
      <c r="F7012" s="29" t="s">
        <v>18887</v>
      </c>
      <c r="G7012" s="7" t="s">
        <v>76</v>
      </c>
    </row>
    <row r="7013" spans="1:7" x14ac:dyDescent="0.25">
      <c r="A7013" s="29" t="s">
        <v>21022</v>
      </c>
      <c r="C7013" s="83">
        <v>44273</v>
      </c>
      <c r="E7013" s="33">
        <v>2140</v>
      </c>
      <c r="F7013" s="29" t="s">
        <v>18887</v>
      </c>
      <c r="G7013" s="7" t="s">
        <v>76</v>
      </c>
    </row>
    <row r="7014" spans="1:7" x14ac:dyDescent="0.25">
      <c r="A7014" s="29" t="s">
        <v>21023</v>
      </c>
      <c r="C7014" s="83">
        <v>44273</v>
      </c>
      <c r="E7014" s="33">
        <v>3550</v>
      </c>
      <c r="F7014" s="29" t="s">
        <v>18888</v>
      </c>
      <c r="G7014" s="7" t="s">
        <v>76</v>
      </c>
    </row>
    <row r="7015" spans="1:7" x14ac:dyDescent="0.25">
      <c r="A7015" s="29" t="s">
        <v>21024</v>
      </c>
      <c r="C7015" s="83">
        <v>44273</v>
      </c>
      <c r="E7015" s="33">
        <v>3130</v>
      </c>
      <c r="F7015" s="29" t="s">
        <v>18886</v>
      </c>
      <c r="G7015" s="7" t="s">
        <v>76</v>
      </c>
    </row>
    <row r="7016" spans="1:7" x14ac:dyDescent="0.25">
      <c r="A7016" s="29" t="s">
        <v>19875</v>
      </c>
      <c r="C7016" s="83">
        <v>44254</v>
      </c>
      <c r="E7016" s="33">
        <v>3630</v>
      </c>
      <c r="F7016" s="29" t="s">
        <v>18888</v>
      </c>
      <c r="G7016" s="10" t="s">
        <v>3691</v>
      </c>
    </row>
    <row r="7017" spans="1:7" x14ac:dyDescent="0.25">
      <c r="A7017" s="29" t="s">
        <v>19760</v>
      </c>
      <c r="C7017" s="83">
        <v>44258</v>
      </c>
      <c r="E7017" s="33">
        <v>2000</v>
      </c>
      <c r="F7017" s="29" t="s">
        <v>18887</v>
      </c>
      <c r="G7017" s="8" t="s">
        <v>76</v>
      </c>
    </row>
    <row r="7018" spans="1:7" x14ac:dyDescent="0.25">
      <c r="A7018" s="29" t="s">
        <v>19876</v>
      </c>
      <c r="C7018" s="83">
        <v>44254</v>
      </c>
      <c r="E7018" s="33">
        <v>3690</v>
      </c>
      <c r="F7018" s="29" t="s">
        <v>18888</v>
      </c>
      <c r="G7018" s="8" t="s">
        <v>76</v>
      </c>
    </row>
    <row r="7019" spans="1:7" x14ac:dyDescent="0.25">
      <c r="A7019" s="29" t="s">
        <v>19877</v>
      </c>
      <c r="C7019" s="83">
        <v>44254</v>
      </c>
      <c r="E7019" s="33">
        <v>3950</v>
      </c>
      <c r="F7019" s="29" t="s">
        <v>18888</v>
      </c>
      <c r="G7019" s="8" t="s">
        <v>76</v>
      </c>
    </row>
    <row r="7020" spans="1:7" x14ac:dyDescent="0.25">
      <c r="A7020" s="29" t="s">
        <v>19878</v>
      </c>
      <c r="C7020" s="83">
        <v>44254</v>
      </c>
      <c r="E7020" s="33">
        <v>3660</v>
      </c>
      <c r="F7020" s="29" t="s">
        <v>18888</v>
      </c>
      <c r="G7020" s="8" t="s">
        <v>76</v>
      </c>
    </row>
    <row r="7021" spans="1:7" x14ac:dyDescent="0.25">
      <c r="A7021" s="29" t="s">
        <v>19879</v>
      </c>
      <c r="C7021" s="83">
        <v>44254</v>
      </c>
      <c r="E7021" s="33">
        <v>3600</v>
      </c>
      <c r="F7021" s="29" t="s">
        <v>18888</v>
      </c>
      <c r="G7021" s="8" t="s">
        <v>76</v>
      </c>
    </row>
    <row r="7022" spans="1:7" x14ac:dyDescent="0.25">
      <c r="A7022" s="29" t="s">
        <v>19880</v>
      </c>
      <c r="C7022" s="83">
        <v>44253</v>
      </c>
      <c r="E7022" s="33">
        <v>3600</v>
      </c>
      <c r="F7022" s="29" t="s">
        <v>18888</v>
      </c>
      <c r="G7022" s="10" t="s">
        <v>563</v>
      </c>
    </row>
    <row r="7023" spans="1:7" x14ac:dyDescent="0.25">
      <c r="A7023" s="29" t="s">
        <v>19881</v>
      </c>
      <c r="C7023" s="83">
        <v>44256</v>
      </c>
      <c r="E7023" s="33">
        <v>3600</v>
      </c>
      <c r="F7023" s="29" t="s">
        <v>18888</v>
      </c>
      <c r="G7023" s="8" t="s">
        <v>76</v>
      </c>
    </row>
    <row r="7024" spans="1:7" x14ac:dyDescent="0.25">
      <c r="A7024" s="29" t="s">
        <v>19882</v>
      </c>
      <c r="C7024" s="83">
        <v>44265</v>
      </c>
      <c r="E7024" s="33">
        <v>3630</v>
      </c>
      <c r="F7024" s="29" t="s">
        <v>18888</v>
      </c>
      <c r="G7024" s="12" t="s">
        <v>221</v>
      </c>
    </row>
    <row r="7025" spans="1:7" x14ac:dyDescent="0.25">
      <c r="A7025" s="29" t="s">
        <v>19883</v>
      </c>
      <c r="C7025" s="83">
        <v>44256</v>
      </c>
      <c r="E7025" s="33">
        <v>3600</v>
      </c>
      <c r="F7025" s="29" t="s">
        <v>18888</v>
      </c>
      <c r="G7025" s="8" t="s">
        <v>76</v>
      </c>
    </row>
    <row r="7026" spans="1:7" x14ac:dyDescent="0.25">
      <c r="A7026" s="29" t="s">
        <v>19884</v>
      </c>
      <c r="C7026" s="83">
        <v>44256</v>
      </c>
      <c r="E7026" s="33">
        <v>3600</v>
      </c>
      <c r="F7026" s="29" t="s">
        <v>18888</v>
      </c>
      <c r="G7026" s="12" t="s">
        <v>221</v>
      </c>
    </row>
    <row r="7027" spans="1:7" x14ac:dyDescent="0.25">
      <c r="A7027" s="29" t="s">
        <v>19885</v>
      </c>
      <c r="C7027" s="83">
        <v>44256</v>
      </c>
      <c r="E7027" s="33">
        <v>3631</v>
      </c>
      <c r="F7027" s="29" t="s">
        <v>18888</v>
      </c>
      <c r="G7027" s="12" t="s">
        <v>221</v>
      </c>
    </row>
    <row r="7028" spans="1:7" x14ac:dyDescent="0.25">
      <c r="A7028" s="29" t="s">
        <v>19761</v>
      </c>
      <c r="C7028" s="83">
        <v>44249</v>
      </c>
      <c r="E7028" s="33">
        <v>8200</v>
      </c>
      <c r="F7028" s="29" t="s">
        <v>18893</v>
      </c>
      <c r="G7028" s="12" t="s">
        <v>221</v>
      </c>
    </row>
    <row r="7029" spans="1:7" x14ac:dyDescent="0.25">
      <c r="A7029" s="29" t="s">
        <v>19886</v>
      </c>
      <c r="C7029" s="83">
        <v>44253</v>
      </c>
      <c r="E7029" s="33">
        <v>9506</v>
      </c>
      <c r="F7029" s="29" t="s">
        <v>18894</v>
      </c>
      <c r="G7029" s="8" t="s">
        <v>76</v>
      </c>
    </row>
    <row r="7030" spans="1:7" x14ac:dyDescent="0.25">
      <c r="A7030" s="29" t="s">
        <v>19887</v>
      </c>
      <c r="C7030" s="83">
        <v>44255</v>
      </c>
      <c r="E7030" s="33">
        <v>1853</v>
      </c>
      <c r="F7030" s="29" t="s">
        <v>18886</v>
      </c>
      <c r="G7030" s="8" t="s">
        <v>76</v>
      </c>
    </row>
    <row r="7031" spans="1:7" x14ac:dyDescent="0.25">
      <c r="A7031" s="29" t="s">
        <v>19888</v>
      </c>
      <c r="C7031" s="83">
        <v>44255</v>
      </c>
      <c r="E7031" s="33">
        <v>1190</v>
      </c>
      <c r="F7031" s="29" t="s">
        <v>18884</v>
      </c>
      <c r="G7031" s="8" t="s">
        <v>76</v>
      </c>
    </row>
    <row r="7032" spans="1:7" x14ac:dyDescent="0.25">
      <c r="A7032" s="29" t="s">
        <v>19889</v>
      </c>
      <c r="C7032" s="83">
        <v>44256</v>
      </c>
      <c r="E7032" s="33">
        <v>1030</v>
      </c>
      <c r="F7032" s="29" t="s">
        <v>18884</v>
      </c>
      <c r="G7032" s="14" t="s">
        <v>490</v>
      </c>
    </row>
    <row r="7033" spans="1:7" x14ac:dyDescent="0.25">
      <c r="A7033" s="29" t="s">
        <v>19890</v>
      </c>
      <c r="C7033" s="83">
        <v>44256</v>
      </c>
      <c r="E7033" s="33">
        <v>3090</v>
      </c>
      <c r="F7033" s="29" t="s">
        <v>18886</v>
      </c>
      <c r="G7033" s="14" t="s">
        <v>490</v>
      </c>
    </row>
    <row r="7034" spans="1:7" x14ac:dyDescent="0.25">
      <c r="A7034" s="29" t="s">
        <v>19891</v>
      </c>
      <c r="C7034" s="83">
        <v>44256</v>
      </c>
      <c r="E7034" s="33">
        <v>1030</v>
      </c>
      <c r="F7034" s="29" t="s">
        <v>18884</v>
      </c>
      <c r="G7034" s="8" t="s">
        <v>76</v>
      </c>
    </row>
    <row r="7035" spans="1:7" x14ac:dyDescent="0.25">
      <c r="A7035" s="29" t="s">
        <v>19892</v>
      </c>
      <c r="C7035" s="83">
        <v>44256</v>
      </c>
      <c r="E7035" s="33">
        <v>7181</v>
      </c>
      <c r="F7035" s="29" t="s">
        <v>18891</v>
      </c>
      <c r="G7035" s="8" t="s">
        <v>76</v>
      </c>
    </row>
    <row r="7036" spans="1:7" x14ac:dyDescent="0.25">
      <c r="A7036" s="29" t="s">
        <v>19893</v>
      </c>
      <c r="C7036" s="83">
        <v>44256</v>
      </c>
      <c r="E7036" s="33">
        <v>1180</v>
      </c>
      <c r="F7036" s="29" t="s">
        <v>18884</v>
      </c>
      <c r="G7036" s="8" t="s">
        <v>76</v>
      </c>
    </row>
    <row r="7037" spans="1:7" x14ac:dyDescent="0.25">
      <c r="A7037" s="29" t="s">
        <v>19894</v>
      </c>
      <c r="C7037" s="83">
        <v>44255</v>
      </c>
      <c r="E7037" s="33">
        <v>1300</v>
      </c>
      <c r="F7037" s="29" t="s">
        <v>18885</v>
      </c>
      <c r="G7037" s="10" t="s">
        <v>25</v>
      </c>
    </row>
    <row r="7038" spans="1:7" x14ac:dyDescent="0.25">
      <c r="A7038" s="29" t="s">
        <v>19895</v>
      </c>
      <c r="C7038" s="83">
        <v>44259</v>
      </c>
      <c r="E7038" s="33">
        <v>3381</v>
      </c>
      <c r="F7038" s="29" t="s">
        <v>18886</v>
      </c>
      <c r="G7038" s="10" t="s">
        <v>19571</v>
      </c>
    </row>
    <row r="7039" spans="1:7" x14ac:dyDescent="0.25">
      <c r="A7039" s="29" t="s">
        <v>19762</v>
      </c>
      <c r="C7039" s="83">
        <v>44251</v>
      </c>
      <c r="E7039" s="33">
        <v>8200</v>
      </c>
      <c r="F7039" s="29" t="s">
        <v>18893</v>
      </c>
      <c r="G7039" s="8" t="s">
        <v>76</v>
      </c>
    </row>
    <row r="7040" spans="1:7" x14ac:dyDescent="0.25">
      <c r="A7040" s="29" t="s">
        <v>19896</v>
      </c>
      <c r="C7040" s="83">
        <v>44256</v>
      </c>
      <c r="E7040" s="33">
        <v>2328</v>
      </c>
      <c r="F7040" s="29" t="s">
        <v>18887</v>
      </c>
      <c r="G7040" s="12" t="s">
        <v>221</v>
      </c>
    </row>
    <row r="7041" spans="1:7" x14ac:dyDescent="0.25">
      <c r="A7041" s="29" t="s">
        <v>19897</v>
      </c>
      <c r="C7041" s="83">
        <v>44256</v>
      </c>
      <c r="E7041" s="33">
        <v>2328</v>
      </c>
      <c r="F7041" s="29" t="s">
        <v>18887</v>
      </c>
      <c r="G7041" s="12" t="s">
        <v>221</v>
      </c>
    </row>
    <row r="7042" spans="1:7" x14ac:dyDescent="0.25">
      <c r="A7042" s="29" t="s">
        <v>19898</v>
      </c>
      <c r="C7042" s="83">
        <v>44258</v>
      </c>
      <c r="E7042" s="33">
        <v>1640</v>
      </c>
      <c r="F7042" s="29" t="s">
        <v>18886</v>
      </c>
      <c r="G7042" s="8" t="s">
        <v>76</v>
      </c>
    </row>
    <row r="7043" spans="1:7" x14ac:dyDescent="0.25">
      <c r="A7043" s="29" t="s">
        <v>19899</v>
      </c>
      <c r="C7043" s="83">
        <v>44256</v>
      </c>
      <c r="E7043" s="33">
        <v>1420</v>
      </c>
      <c r="F7043" s="29" t="s">
        <v>18885</v>
      </c>
      <c r="G7043" s="8" t="s">
        <v>76</v>
      </c>
    </row>
    <row r="7044" spans="1:7" x14ac:dyDescent="0.25">
      <c r="A7044" s="29" t="s">
        <v>19900</v>
      </c>
      <c r="C7044" s="83">
        <v>44256</v>
      </c>
      <c r="E7044" s="33">
        <v>1420</v>
      </c>
      <c r="F7044" s="29" t="s">
        <v>18885</v>
      </c>
      <c r="G7044" s="8" t="s">
        <v>76</v>
      </c>
    </row>
    <row r="7045" spans="1:7" x14ac:dyDescent="0.25">
      <c r="A7045" s="29" t="s">
        <v>19901</v>
      </c>
      <c r="C7045" s="83">
        <v>44257</v>
      </c>
      <c r="E7045" s="33">
        <v>8400</v>
      </c>
      <c r="F7045" s="29" t="s">
        <v>18893</v>
      </c>
      <c r="G7045" s="10" t="s">
        <v>19545</v>
      </c>
    </row>
    <row r="7046" spans="1:7" x14ac:dyDescent="0.25">
      <c r="A7046" s="29" t="s">
        <v>19902</v>
      </c>
      <c r="C7046" s="83">
        <v>44257</v>
      </c>
      <c r="E7046" s="33">
        <v>2200</v>
      </c>
      <c r="F7046" s="29" t="s">
        <v>18887</v>
      </c>
      <c r="G7046" s="8" t="s">
        <v>76</v>
      </c>
    </row>
    <row r="7047" spans="1:7" x14ac:dyDescent="0.25">
      <c r="A7047" s="29" t="s">
        <v>19903</v>
      </c>
      <c r="C7047" s="83">
        <v>44256</v>
      </c>
      <c r="E7047" s="33">
        <v>2580</v>
      </c>
      <c r="F7047" s="29" t="s">
        <v>18887</v>
      </c>
      <c r="G7047" s="8" t="s">
        <v>76</v>
      </c>
    </row>
    <row r="7048" spans="1:7" x14ac:dyDescent="0.25">
      <c r="A7048" s="29" t="s">
        <v>19904</v>
      </c>
      <c r="C7048" s="83">
        <v>44257</v>
      </c>
      <c r="E7048" s="33">
        <v>3530</v>
      </c>
      <c r="F7048" s="29" t="s">
        <v>18888</v>
      </c>
      <c r="G7048" s="8" t="s">
        <v>76</v>
      </c>
    </row>
    <row r="7049" spans="1:7" x14ac:dyDescent="0.25">
      <c r="A7049" s="29" t="s">
        <v>19905</v>
      </c>
      <c r="C7049" s="83">
        <v>44256</v>
      </c>
      <c r="E7049" s="33">
        <v>2320</v>
      </c>
      <c r="F7049" s="29" t="s">
        <v>18887</v>
      </c>
      <c r="G7049" s="8" t="s">
        <v>76</v>
      </c>
    </row>
    <row r="7050" spans="1:7" x14ac:dyDescent="0.25">
      <c r="A7050" s="29" t="s">
        <v>19763</v>
      </c>
      <c r="C7050" s="83">
        <v>44252</v>
      </c>
      <c r="E7050" s="33">
        <v>8310</v>
      </c>
      <c r="F7050" s="29" t="s">
        <v>18893</v>
      </c>
      <c r="G7050" s="8" t="s">
        <v>76</v>
      </c>
    </row>
    <row r="7051" spans="1:7" x14ac:dyDescent="0.25">
      <c r="A7051" s="29" t="s">
        <v>19906</v>
      </c>
      <c r="C7051" s="83">
        <v>44257</v>
      </c>
      <c r="E7051" s="33">
        <v>2560</v>
      </c>
      <c r="F7051" s="29" t="s">
        <v>18887</v>
      </c>
      <c r="G7051" s="8" t="s">
        <v>76</v>
      </c>
    </row>
    <row r="7052" spans="1:7" x14ac:dyDescent="0.25">
      <c r="A7052" s="29" t="s">
        <v>19907</v>
      </c>
      <c r="C7052" s="83">
        <v>44258</v>
      </c>
      <c r="E7052" s="33">
        <v>2242</v>
      </c>
      <c r="F7052" s="29" t="s">
        <v>18887</v>
      </c>
      <c r="G7052" s="8" t="s">
        <v>76</v>
      </c>
    </row>
    <row r="7053" spans="1:7" x14ac:dyDescent="0.25">
      <c r="A7053" s="29" t="s">
        <v>19908</v>
      </c>
      <c r="C7053" s="83">
        <v>44256</v>
      </c>
      <c r="E7053" s="33">
        <v>3210</v>
      </c>
      <c r="F7053" s="29" t="s">
        <v>18886</v>
      </c>
      <c r="G7053" s="8" t="s">
        <v>76</v>
      </c>
    </row>
    <row r="7054" spans="1:7" x14ac:dyDescent="0.25">
      <c r="A7054" s="29" t="s">
        <v>19909</v>
      </c>
      <c r="C7054" s="83">
        <v>44249</v>
      </c>
      <c r="E7054" s="33">
        <v>1500</v>
      </c>
      <c r="F7054" s="29" t="s">
        <v>18886</v>
      </c>
      <c r="G7054" s="8" t="s">
        <v>76</v>
      </c>
    </row>
    <row r="7055" spans="1:7" x14ac:dyDescent="0.25">
      <c r="A7055" s="29" t="s">
        <v>19910</v>
      </c>
      <c r="C7055" s="83">
        <v>44239</v>
      </c>
      <c r="E7055" s="33">
        <v>8530</v>
      </c>
      <c r="F7055" s="29" t="s">
        <v>18893</v>
      </c>
      <c r="G7055" s="10" t="s">
        <v>528</v>
      </c>
    </row>
    <row r="7056" spans="1:7" x14ac:dyDescent="0.25">
      <c r="A7056" s="29" t="s">
        <v>19911</v>
      </c>
      <c r="C7056" s="83">
        <v>44258</v>
      </c>
      <c r="E7056" s="33">
        <v>1200</v>
      </c>
      <c r="F7056" s="29" t="s">
        <v>18884</v>
      </c>
      <c r="G7056" s="8" t="s">
        <v>76</v>
      </c>
    </row>
    <row r="7057" spans="1:7" x14ac:dyDescent="0.25">
      <c r="A7057" s="29" t="s">
        <v>19912</v>
      </c>
      <c r="C7057" s="83">
        <v>44258</v>
      </c>
      <c r="E7057" s="33">
        <v>9308</v>
      </c>
      <c r="F7057" s="29" t="s">
        <v>18894</v>
      </c>
      <c r="G7057" s="8" t="s">
        <v>76</v>
      </c>
    </row>
    <row r="7058" spans="1:7" x14ac:dyDescent="0.25">
      <c r="A7058" s="29" t="s">
        <v>19913</v>
      </c>
      <c r="C7058" s="83">
        <v>44258</v>
      </c>
      <c r="E7058" s="33">
        <v>1180</v>
      </c>
      <c r="F7058" s="29" t="s">
        <v>18884</v>
      </c>
      <c r="G7058" s="8" t="s">
        <v>76</v>
      </c>
    </row>
    <row r="7059" spans="1:7" x14ac:dyDescent="0.25">
      <c r="A7059" s="29" t="s">
        <v>19914</v>
      </c>
      <c r="C7059" s="83">
        <v>44258</v>
      </c>
      <c r="E7059" s="33">
        <v>1830</v>
      </c>
      <c r="F7059" s="29" t="s">
        <v>18886</v>
      </c>
      <c r="G7059" s="14" t="s">
        <v>490</v>
      </c>
    </row>
    <row r="7060" spans="1:7" x14ac:dyDescent="0.25">
      <c r="A7060" s="29" t="s">
        <v>19915</v>
      </c>
      <c r="C7060" s="83">
        <v>44253</v>
      </c>
      <c r="E7060" s="33">
        <v>7110</v>
      </c>
      <c r="F7060" s="29" t="s">
        <v>18891</v>
      </c>
      <c r="G7060" s="23" t="s">
        <v>512</v>
      </c>
    </row>
    <row r="7061" spans="1:7" x14ac:dyDescent="0.25">
      <c r="A7061" s="29" t="s">
        <v>19764</v>
      </c>
      <c r="C7061" s="83">
        <v>44255</v>
      </c>
      <c r="E7061" s="33">
        <v>8000</v>
      </c>
      <c r="F7061" s="29" t="s">
        <v>18893</v>
      </c>
      <c r="G7061" s="12" t="s">
        <v>221</v>
      </c>
    </row>
    <row r="7062" spans="1:7" x14ac:dyDescent="0.25">
      <c r="A7062" s="29" t="s">
        <v>19916</v>
      </c>
      <c r="C7062" s="83">
        <v>44253</v>
      </c>
      <c r="E7062" s="33">
        <v>6120</v>
      </c>
      <c r="F7062" s="29" t="s">
        <v>18891</v>
      </c>
      <c r="G7062" s="12" t="s">
        <v>221</v>
      </c>
    </row>
    <row r="7063" spans="1:7" x14ac:dyDescent="0.25">
      <c r="A7063" s="29" t="s">
        <v>19917</v>
      </c>
      <c r="C7063" s="83">
        <v>44252</v>
      </c>
      <c r="E7063" s="33">
        <v>6180</v>
      </c>
      <c r="F7063" s="29" t="s">
        <v>18891</v>
      </c>
      <c r="G7063" s="12" t="s">
        <v>221</v>
      </c>
    </row>
    <row r="7064" spans="1:7" x14ac:dyDescent="0.25">
      <c r="A7064" s="29" t="s">
        <v>19918</v>
      </c>
      <c r="C7064" s="83">
        <v>44259</v>
      </c>
      <c r="E7064" s="33">
        <v>3000</v>
      </c>
      <c r="F7064" s="29" t="s">
        <v>18886</v>
      </c>
      <c r="G7064" s="8" t="s">
        <v>76</v>
      </c>
    </row>
    <row r="7065" spans="1:7" x14ac:dyDescent="0.25">
      <c r="A7065" s="29" t="s">
        <v>19919</v>
      </c>
      <c r="C7065" s="83">
        <v>44257</v>
      </c>
      <c r="E7065" s="33">
        <v>3220</v>
      </c>
      <c r="F7065" s="29" t="s">
        <v>18886</v>
      </c>
      <c r="G7065" s="12" t="s">
        <v>221</v>
      </c>
    </row>
    <row r="7066" spans="1:7" x14ac:dyDescent="0.25">
      <c r="A7066" s="29" t="s">
        <v>19920</v>
      </c>
      <c r="C7066" s="83">
        <v>44257</v>
      </c>
      <c r="E7066" s="33">
        <v>3582</v>
      </c>
      <c r="F7066" s="29" t="s">
        <v>18888</v>
      </c>
      <c r="G7066" s="10" t="s">
        <v>528</v>
      </c>
    </row>
    <row r="7067" spans="1:7" x14ac:dyDescent="0.25">
      <c r="A7067" s="29" t="s">
        <v>19921</v>
      </c>
      <c r="C7067" s="83">
        <v>44258</v>
      </c>
      <c r="E7067" s="33">
        <v>3582</v>
      </c>
      <c r="F7067" s="29" t="s">
        <v>18888</v>
      </c>
      <c r="G7067" s="10" t="s">
        <v>528</v>
      </c>
    </row>
    <row r="7068" spans="1:7" x14ac:dyDescent="0.25">
      <c r="A7068" s="29" t="s">
        <v>19922</v>
      </c>
      <c r="C7068" s="83">
        <v>44259</v>
      </c>
      <c r="E7068" s="33">
        <v>3520</v>
      </c>
      <c r="F7068" s="29" t="s">
        <v>18888</v>
      </c>
      <c r="G7068" s="8" t="s">
        <v>76</v>
      </c>
    </row>
    <row r="7069" spans="1:7" x14ac:dyDescent="0.25">
      <c r="A7069" s="29" t="s">
        <v>19923</v>
      </c>
      <c r="C7069" s="83">
        <v>44259</v>
      </c>
      <c r="E7069" s="33">
        <v>3090</v>
      </c>
      <c r="F7069" s="29" t="s">
        <v>18886</v>
      </c>
      <c r="G7069" s="8" t="s">
        <v>76</v>
      </c>
    </row>
    <row r="7070" spans="1:7" x14ac:dyDescent="0.25">
      <c r="A7070" s="29" t="s">
        <v>19924</v>
      </c>
      <c r="C7070" s="83">
        <v>44259</v>
      </c>
      <c r="E7070" s="33">
        <v>3550</v>
      </c>
      <c r="F7070" s="29" t="s">
        <v>18888</v>
      </c>
      <c r="G7070" s="8" t="s">
        <v>76</v>
      </c>
    </row>
    <row r="7071" spans="1:7" x14ac:dyDescent="0.25">
      <c r="A7071" s="29" t="s">
        <v>19925</v>
      </c>
      <c r="C7071" s="83">
        <v>44260</v>
      </c>
      <c r="E7071" s="33">
        <v>3550</v>
      </c>
      <c r="F7071" s="29" t="s">
        <v>18888</v>
      </c>
      <c r="G7071" s="8" t="s">
        <v>76</v>
      </c>
    </row>
    <row r="7072" spans="1:7" x14ac:dyDescent="0.25">
      <c r="A7072" s="29" t="s">
        <v>19765</v>
      </c>
      <c r="C7072" s="83">
        <v>44256</v>
      </c>
      <c r="E7072" s="33">
        <v>8380</v>
      </c>
      <c r="F7072" s="29" t="s">
        <v>18893</v>
      </c>
      <c r="G7072" s="12" t="s">
        <v>221</v>
      </c>
    </row>
    <row r="7073" spans="1:7" x14ac:dyDescent="0.25">
      <c r="A7073" s="29" t="s">
        <v>19926</v>
      </c>
      <c r="C7073" s="83">
        <v>44260</v>
      </c>
      <c r="E7073" s="33">
        <v>3400</v>
      </c>
      <c r="F7073" s="29" t="s">
        <v>18886</v>
      </c>
      <c r="G7073" s="8" t="s">
        <v>76</v>
      </c>
    </row>
    <row r="7074" spans="1:7" x14ac:dyDescent="0.25">
      <c r="A7074" s="29" t="s">
        <v>19927</v>
      </c>
      <c r="C7074" s="83">
        <v>44260</v>
      </c>
      <c r="E7074" s="33">
        <v>3020</v>
      </c>
      <c r="F7074" s="29" t="s">
        <v>18886</v>
      </c>
      <c r="G7074" s="8" t="s">
        <v>76</v>
      </c>
    </row>
    <row r="7075" spans="1:7" x14ac:dyDescent="0.25">
      <c r="A7075" s="29" t="s">
        <v>19928</v>
      </c>
      <c r="C7075" s="83">
        <v>44260</v>
      </c>
      <c r="E7075" s="33">
        <v>3390</v>
      </c>
      <c r="F7075" s="29" t="s">
        <v>18886</v>
      </c>
      <c r="G7075" s="10" t="s">
        <v>41</v>
      </c>
    </row>
    <row r="7076" spans="1:7" x14ac:dyDescent="0.25">
      <c r="A7076" s="29" t="s">
        <v>19929</v>
      </c>
      <c r="C7076" s="83">
        <v>44260</v>
      </c>
      <c r="E7076" s="33">
        <v>3360</v>
      </c>
      <c r="F7076" s="29" t="s">
        <v>18886</v>
      </c>
      <c r="G7076" s="8" t="s">
        <v>76</v>
      </c>
    </row>
    <row r="7077" spans="1:7" x14ac:dyDescent="0.25">
      <c r="A7077" s="29" t="s">
        <v>19930</v>
      </c>
      <c r="C7077" s="83">
        <v>44260</v>
      </c>
      <c r="E7077" s="33">
        <v>3300</v>
      </c>
      <c r="F7077" s="29" t="s">
        <v>18886</v>
      </c>
      <c r="G7077" s="8" t="s">
        <v>76</v>
      </c>
    </row>
    <row r="7078" spans="1:7" x14ac:dyDescent="0.25">
      <c r="A7078" s="29" t="s">
        <v>19931</v>
      </c>
      <c r="C7078" s="83">
        <v>44258</v>
      </c>
      <c r="E7078" s="33">
        <v>1830</v>
      </c>
      <c r="F7078" s="29" t="s">
        <v>18886</v>
      </c>
      <c r="G7078" s="14" t="s">
        <v>490</v>
      </c>
    </row>
    <row r="7079" spans="1:7" x14ac:dyDescent="0.25">
      <c r="A7079" s="29" t="s">
        <v>19932</v>
      </c>
      <c r="C7079" s="83">
        <v>44258</v>
      </c>
      <c r="E7079" s="33">
        <v>1140</v>
      </c>
      <c r="F7079" s="29" t="s">
        <v>18884</v>
      </c>
      <c r="G7079" s="8" t="s">
        <v>76</v>
      </c>
    </row>
    <row r="7080" spans="1:7" x14ac:dyDescent="0.25">
      <c r="A7080" s="29" t="s">
        <v>19933</v>
      </c>
      <c r="C7080" s="83">
        <v>44258</v>
      </c>
      <c r="E7080" s="33">
        <v>1410</v>
      </c>
      <c r="F7080" s="29" t="s">
        <v>18885</v>
      </c>
      <c r="G7080" s="12" t="s">
        <v>221</v>
      </c>
    </row>
    <row r="7081" spans="1:7" x14ac:dyDescent="0.25">
      <c r="A7081" s="29" t="s">
        <v>19934</v>
      </c>
      <c r="C7081" s="83">
        <v>44256</v>
      </c>
      <c r="E7081" s="33">
        <v>2200</v>
      </c>
      <c r="F7081" s="29" t="s">
        <v>18887</v>
      </c>
      <c r="G7081" s="10" t="s">
        <v>905</v>
      </c>
    </row>
    <row r="7082" spans="1:7" x14ac:dyDescent="0.25">
      <c r="A7082" s="29" t="s">
        <v>19935</v>
      </c>
      <c r="C7082" s="83">
        <v>44259</v>
      </c>
      <c r="E7082" s="33">
        <v>2275</v>
      </c>
      <c r="F7082" s="29" t="s">
        <v>18887</v>
      </c>
      <c r="G7082" s="8" t="s">
        <v>76</v>
      </c>
    </row>
    <row r="7083" spans="1:7" x14ac:dyDescent="0.25">
      <c r="A7083" s="29" t="s">
        <v>19766</v>
      </c>
      <c r="C7083" s="83">
        <v>44252</v>
      </c>
      <c r="E7083" s="33">
        <v>3680</v>
      </c>
      <c r="F7083" s="29" t="s">
        <v>18888</v>
      </c>
      <c r="G7083" s="8" t="s">
        <v>76</v>
      </c>
    </row>
    <row r="7084" spans="1:7" x14ac:dyDescent="0.25">
      <c r="A7084" s="29" t="s">
        <v>19936</v>
      </c>
      <c r="C7084" s="83">
        <v>44259</v>
      </c>
      <c r="E7084" s="33">
        <v>2360</v>
      </c>
      <c r="F7084" s="29" t="s">
        <v>18887</v>
      </c>
      <c r="G7084" s="10" t="s">
        <v>25</v>
      </c>
    </row>
    <row r="7085" spans="1:7" x14ac:dyDescent="0.25">
      <c r="A7085" s="29" t="s">
        <v>19937</v>
      </c>
      <c r="C7085" s="83">
        <v>44257</v>
      </c>
      <c r="E7085" s="33">
        <v>2400</v>
      </c>
      <c r="F7085" s="29" t="s">
        <v>18887</v>
      </c>
      <c r="G7085" s="12" t="s">
        <v>221</v>
      </c>
    </row>
    <row r="7086" spans="1:7" x14ac:dyDescent="0.25">
      <c r="A7086" s="29" t="s">
        <v>19938</v>
      </c>
      <c r="C7086" s="83">
        <v>44259</v>
      </c>
      <c r="E7086" s="33">
        <v>3080</v>
      </c>
      <c r="F7086" s="29" t="s">
        <v>18886</v>
      </c>
      <c r="G7086" s="8" t="s">
        <v>76</v>
      </c>
    </row>
    <row r="7087" spans="1:7" x14ac:dyDescent="0.25">
      <c r="A7087" s="29" t="s">
        <v>19939</v>
      </c>
      <c r="C7087" s="83">
        <v>44259</v>
      </c>
      <c r="E7087" s="33">
        <v>3580</v>
      </c>
      <c r="F7087" s="29" t="s">
        <v>18888</v>
      </c>
      <c r="G7087" s="8" t="s">
        <v>76</v>
      </c>
    </row>
    <row r="7088" spans="1:7" x14ac:dyDescent="0.25">
      <c r="A7088" s="29" t="s">
        <v>19940</v>
      </c>
      <c r="C7088" s="83">
        <v>44257</v>
      </c>
      <c r="E7088" s="33">
        <v>1200</v>
      </c>
      <c r="F7088" s="29" t="s">
        <v>18884</v>
      </c>
      <c r="G7088" s="8" t="s">
        <v>76</v>
      </c>
    </row>
    <row r="7089" spans="1:7" x14ac:dyDescent="0.25">
      <c r="A7089" s="29" t="s">
        <v>19941</v>
      </c>
      <c r="C7089" s="83">
        <v>44257</v>
      </c>
      <c r="E7089" s="33">
        <v>1200</v>
      </c>
      <c r="F7089" s="29" t="s">
        <v>18884</v>
      </c>
      <c r="G7089" s="8" t="s">
        <v>76</v>
      </c>
    </row>
    <row r="7090" spans="1:7" x14ac:dyDescent="0.25">
      <c r="A7090" s="29" t="s">
        <v>19942</v>
      </c>
      <c r="C7090" s="83">
        <v>44257</v>
      </c>
      <c r="E7090" s="33">
        <v>1200</v>
      </c>
      <c r="F7090" s="29" t="s">
        <v>18884</v>
      </c>
      <c r="G7090" s="8" t="s">
        <v>76</v>
      </c>
    </row>
    <row r="7091" spans="1:7" x14ac:dyDescent="0.25">
      <c r="A7091" s="29" t="s">
        <v>19943</v>
      </c>
      <c r="C7091" s="83">
        <v>44257</v>
      </c>
      <c r="E7091" s="33">
        <v>1050</v>
      </c>
      <c r="F7091" s="29" t="s">
        <v>18884</v>
      </c>
      <c r="G7091" s="8" t="s">
        <v>76</v>
      </c>
    </row>
    <row r="7092" spans="1:7" x14ac:dyDescent="0.25">
      <c r="A7092" s="29" t="s">
        <v>19944</v>
      </c>
      <c r="C7092" s="83">
        <v>44257</v>
      </c>
      <c r="E7092" s="33">
        <v>1170</v>
      </c>
      <c r="F7092" s="29" t="s">
        <v>18884</v>
      </c>
      <c r="G7092" s="14" t="s">
        <v>490</v>
      </c>
    </row>
    <row r="7093" spans="1:7" x14ac:dyDescent="0.25">
      <c r="A7093" s="29" t="s">
        <v>19945</v>
      </c>
      <c r="C7093" s="83">
        <v>44257</v>
      </c>
      <c r="E7093" s="33">
        <v>1200</v>
      </c>
      <c r="F7093" s="29" t="s">
        <v>18884</v>
      </c>
      <c r="G7093" s="10" t="s">
        <v>19591</v>
      </c>
    </row>
    <row r="7094" spans="1:7" x14ac:dyDescent="0.25">
      <c r="A7094" s="29" t="s">
        <v>19749</v>
      </c>
      <c r="C7094" s="83">
        <v>44256</v>
      </c>
      <c r="E7094" s="33">
        <v>3640</v>
      </c>
      <c r="F7094" s="29" t="s">
        <v>18888</v>
      </c>
      <c r="G7094" s="10" t="s">
        <v>25</v>
      </c>
    </row>
    <row r="7095" spans="1:7" x14ac:dyDescent="0.25">
      <c r="A7095" s="29" t="s">
        <v>19767</v>
      </c>
      <c r="C7095" s="83">
        <v>44252</v>
      </c>
      <c r="E7095" s="33">
        <v>3600</v>
      </c>
      <c r="F7095" s="29" t="s">
        <v>18888</v>
      </c>
      <c r="G7095" s="10" t="s">
        <v>25</v>
      </c>
    </row>
    <row r="7096" spans="1:7" x14ac:dyDescent="0.25">
      <c r="A7096" s="29" t="s">
        <v>19946</v>
      </c>
      <c r="C7096" s="83">
        <v>44257</v>
      </c>
      <c r="E7096" s="33">
        <v>1200</v>
      </c>
      <c r="F7096" s="29" t="s">
        <v>18884</v>
      </c>
      <c r="G7096" s="10" t="s">
        <v>41</v>
      </c>
    </row>
    <row r="7097" spans="1:7" x14ac:dyDescent="0.25">
      <c r="A7097" s="29" t="s">
        <v>19947</v>
      </c>
      <c r="C7097" s="83">
        <v>44257</v>
      </c>
      <c r="E7097" s="33">
        <v>1200</v>
      </c>
      <c r="F7097" s="29" t="s">
        <v>18884</v>
      </c>
      <c r="G7097" s="8" t="s">
        <v>76</v>
      </c>
    </row>
    <row r="7098" spans="1:7" x14ac:dyDescent="0.25">
      <c r="A7098" s="29" t="s">
        <v>19948</v>
      </c>
      <c r="C7098" s="83">
        <v>44257</v>
      </c>
      <c r="E7098" s="33">
        <v>1200</v>
      </c>
      <c r="F7098" s="29" t="s">
        <v>18884</v>
      </c>
      <c r="G7098" s="14" t="s">
        <v>490</v>
      </c>
    </row>
    <row r="7099" spans="1:7" x14ac:dyDescent="0.25">
      <c r="A7099" s="29" t="s">
        <v>19949</v>
      </c>
      <c r="C7099" s="83">
        <v>44257</v>
      </c>
      <c r="E7099" s="33">
        <v>1200</v>
      </c>
      <c r="F7099" s="29" t="s">
        <v>18884</v>
      </c>
      <c r="G7099" s="10" t="s">
        <v>19594</v>
      </c>
    </row>
    <row r="7100" spans="1:7" x14ac:dyDescent="0.25">
      <c r="A7100" s="29" t="s">
        <v>19950</v>
      </c>
      <c r="C7100" s="83">
        <v>44257</v>
      </c>
      <c r="E7100" s="33">
        <v>1200</v>
      </c>
      <c r="F7100" s="29" t="s">
        <v>18884</v>
      </c>
      <c r="G7100" s="8" t="s">
        <v>76</v>
      </c>
    </row>
    <row r="7101" spans="1:7" x14ac:dyDescent="0.25">
      <c r="A7101" s="29" t="s">
        <v>19951</v>
      </c>
      <c r="C7101" s="83">
        <v>44257</v>
      </c>
      <c r="E7101" s="33">
        <v>1040</v>
      </c>
      <c r="F7101" s="29" t="s">
        <v>18884</v>
      </c>
      <c r="G7101" s="8" t="s">
        <v>76</v>
      </c>
    </row>
    <row r="7102" spans="1:7" x14ac:dyDescent="0.25">
      <c r="A7102" s="29" t="s">
        <v>19952</v>
      </c>
      <c r="C7102" s="83">
        <v>44257</v>
      </c>
      <c r="E7102" s="33">
        <v>1210</v>
      </c>
      <c r="F7102" s="29" t="s">
        <v>18884</v>
      </c>
      <c r="G7102" s="8" t="s">
        <v>76</v>
      </c>
    </row>
    <row r="7103" spans="1:7" x14ac:dyDescent="0.25">
      <c r="A7103" s="29" t="s">
        <v>19953</v>
      </c>
      <c r="C7103" s="83">
        <v>44257</v>
      </c>
      <c r="E7103" s="33">
        <v>1030</v>
      </c>
      <c r="F7103" s="29" t="s">
        <v>18884</v>
      </c>
      <c r="G7103" s="10" t="s">
        <v>19594</v>
      </c>
    </row>
    <row r="7104" spans="1:7" x14ac:dyDescent="0.25">
      <c r="A7104" s="29" t="s">
        <v>19954</v>
      </c>
      <c r="C7104" s="83">
        <v>44256</v>
      </c>
      <c r="E7104" s="33">
        <v>3650</v>
      </c>
      <c r="F7104" s="29" t="s">
        <v>18888</v>
      </c>
      <c r="G7104" s="12" t="s">
        <v>221</v>
      </c>
    </row>
    <row r="7105" spans="1:7" x14ac:dyDescent="0.25">
      <c r="A7105" s="29" t="s">
        <v>19955</v>
      </c>
      <c r="C7105" s="83">
        <v>44257</v>
      </c>
      <c r="E7105" s="33">
        <v>3690</v>
      </c>
      <c r="F7105" s="29" t="s">
        <v>18888</v>
      </c>
      <c r="G7105" s="8" t="s">
        <v>76</v>
      </c>
    </row>
    <row r="7106" spans="1:7" x14ac:dyDescent="0.25">
      <c r="A7106" s="29" t="s">
        <v>19768</v>
      </c>
      <c r="C7106" s="83">
        <v>44252</v>
      </c>
      <c r="E7106" s="33">
        <v>3600</v>
      </c>
      <c r="F7106" s="29" t="s">
        <v>18888</v>
      </c>
      <c r="G7106" s="12" t="s">
        <v>221</v>
      </c>
    </row>
    <row r="7107" spans="1:7" x14ac:dyDescent="0.25">
      <c r="A7107" s="29" t="s">
        <v>19956</v>
      </c>
      <c r="C7107" s="83">
        <v>44257</v>
      </c>
      <c r="E7107" s="33">
        <v>3650</v>
      </c>
      <c r="F7107" s="29" t="s">
        <v>18888</v>
      </c>
      <c r="G7107" s="10" t="s">
        <v>25</v>
      </c>
    </row>
    <row r="7108" spans="1:7" x14ac:dyDescent="0.25">
      <c r="A7108" s="29" t="s">
        <v>19957</v>
      </c>
      <c r="C7108" s="83">
        <v>44257</v>
      </c>
      <c r="E7108" s="33">
        <v>3290</v>
      </c>
      <c r="F7108" s="29" t="s">
        <v>18886</v>
      </c>
      <c r="G7108" s="8" t="s">
        <v>76</v>
      </c>
    </row>
    <row r="7109" spans="1:7" x14ac:dyDescent="0.25">
      <c r="A7109" s="29" t="s">
        <v>19958</v>
      </c>
      <c r="C7109" s="83">
        <v>44257</v>
      </c>
      <c r="E7109" s="33">
        <v>3600</v>
      </c>
      <c r="F7109" s="29" t="s">
        <v>18888</v>
      </c>
      <c r="G7109" s="8" t="s">
        <v>76</v>
      </c>
    </row>
    <row r="7110" spans="1:7" x14ac:dyDescent="0.25">
      <c r="A7110" s="29" t="s">
        <v>19959</v>
      </c>
      <c r="C7110" s="83">
        <v>44257</v>
      </c>
      <c r="E7110" s="33">
        <v>3600</v>
      </c>
      <c r="F7110" s="29" t="s">
        <v>18888</v>
      </c>
      <c r="G7110" s="10" t="s">
        <v>563</v>
      </c>
    </row>
    <row r="7111" spans="1:7" x14ac:dyDescent="0.25">
      <c r="A7111" s="29" t="s">
        <v>19960</v>
      </c>
      <c r="C7111" s="83">
        <v>44257</v>
      </c>
      <c r="E7111" s="33">
        <v>3600</v>
      </c>
      <c r="F7111" s="29" t="s">
        <v>18888</v>
      </c>
      <c r="G7111" s="10" t="s">
        <v>563</v>
      </c>
    </row>
    <row r="7112" spans="1:7" x14ac:dyDescent="0.25">
      <c r="A7112" s="29" t="s">
        <v>19961</v>
      </c>
      <c r="C7112" s="83">
        <v>44257</v>
      </c>
      <c r="E7112" s="33">
        <v>3600</v>
      </c>
      <c r="F7112" s="29" t="s">
        <v>18888</v>
      </c>
      <c r="G7112" s="14" t="s">
        <v>490</v>
      </c>
    </row>
    <row r="7113" spans="1:7" x14ac:dyDescent="0.25">
      <c r="A7113" s="29" t="s">
        <v>19962</v>
      </c>
      <c r="C7113" s="83">
        <v>44256</v>
      </c>
      <c r="E7113" s="33">
        <v>3840</v>
      </c>
      <c r="F7113" s="29" t="s">
        <v>18888</v>
      </c>
      <c r="G7113" s="8" t="s">
        <v>76</v>
      </c>
    </row>
    <row r="7114" spans="1:7" x14ac:dyDescent="0.25">
      <c r="A7114" s="29" t="s">
        <v>19963</v>
      </c>
      <c r="C7114" s="83">
        <v>44253</v>
      </c>
      <c r="E7114" s="33">
        <v>3800</v>
      </c>
      <c r="F7114" s="29" t="s">
        <v>18888</v>
      </c>
      <c r="G7114" s="8" t="s">
        <v>76</v>
      </c>
    </row>
    <row r="7115" spans="1:7" x14ac:dyDescent="0.25">
      <c r="A7115" s="29" t="s">
        <v>19964</v>
      </c>
      <c r="C7115" s="83">
        <v>44253</v>
      </c>
      <c r="E7115" s="33">
        <v>3680</v>
      </c>
      <c r="F7115" s="29" t="s">
        <v>18888</v>
      </c>
      <c r="G7115" s="8" t="s">
        <v>76</v>
      </c>
    </row>
    <row r="7116" spans="1:7" x14ac:dyDescent="0.25">
      <c r="A7116" s="29" t="s">
        <v>19965</v>
      </c>
      <c r="C7116" s="83">
        <v>44254</v>
      </c>
      <c r="E7116" s="33">
        <v>4257</v>
      </c>
      <c r="F7116" s="29" t="s">
        <v>18889</v>
      </c>
      <c r="G7116" s="8" t="s">
        <v>76</v>
      </c>
    </row>
    <row r="7117" spans="1:7" x14ac:dyDescent="0.25">
      <c r="A7117" s="29" t="s">
        <v>19769</v>
      </c>
      <c r="C7117" s="83">
        <v>44255</v>
      </c>
      <c r="E7117" s="33">
        <v>2350</v>
      </c>
      <c r="F7117" s="29" t="s">
        <v>18887</v>
      </c>
      <c r="G7117" s="10" t="s">
        <v>563</v>
      </c>
    </row>
    <row r="7118" spans="1:7" x14ac:dyDescent="0.25">
      <c r="A7118" s="29" t="s">
        <v>19966</v>
      </c>
      <c r="C7118" s="83">
        <v>44256</v>
      </c>
      <c r="E7118" s="33">
        <v>3600</v>
      </c>
      <c r="F7118" s="29" t="s">
        <v>18888</v>
      </c>
      <c r="G7118" s="8" t="s">
        <v>76</v>
      </c>
    </row>
    <row r="7119" spans="1:7" x14ac:dyDescent="0.25">
      <c r="A7119" s="29" t="s">
        <v>19967</v>
      </c>
      <c r="C7119" s="83">
        <v>44249</v>
      </c>
      <c r="E7119" s="33">
        <v>9290</v>
      </c>
      <c r="F7119" s="29" t="s">
        <v>18894</v>
      </c>
      <c r="G7119" s="10" t="s">
        <v>12702</v>
      </c>
    </row>
    <row r="7120" spans="1:7" x14ac:dyDescent="0.25">
      <c r="A7120" s="29" t="s">
        <v>19968</v>
      </c>
      <c r="C7120" s="83">
        <v>44249</v>
      </c>
      <c r="E7120" s="33">
        <v>9300</v>
      </c>
      <c r="F7120" s="29" t="s">
        <v>18894</v>
      </c>
      <c r="G7120" s="10" t="s">
        <v>12702</v>
      </c>
    </row>
    <row r="7121" spans="1:7" x14ac:dyDescent="0.25">
      <c r="A7121" s="29" t="s">
        <v>19969</v>
      </c>
      <c r="C7121" s="83">
        <v>44259</v>
      </c>
      <c r="E7121" s="33">
        <v>1030</v>
      </c>
      <c r="F7121" s="29" t="s">
        <v>18884</v>
      </c>
      <c r="G7121" s="8" t="s">
        <v>76</v>
      </c>
    </row>
    <row r="7122" spans="1:7" x14ac:dyDescent="0.25">
      <c r="A7122" s="29" t="s">
        <v>19970</v>
      </c>
      <c r="C7122" s="83">
        <v>44259</v>
      </c>
      <c r="E7122" s="33">
        <v>1640</v>
      </c>
      <c r="F7122" s="29" t="s">
        <v>18886</v>
      </c>
      <c r="G7122" s="8" t="s">
        <v>76</v>
      </c>
    </row>
    <row r="7123" spans="1:7" x14ac:dyDescent="0.25">
      <c r="A7123" s="29" t="s">
        <v>19971</v>
      </c>
      <c r="C7123" s="83">
        <v>44257</v>
      </c>
      <c r="E7123" s="33">
        <v>8400</v>
      </c>
      <c r="F7123" s="29" t="s">
        <v>18893</v>
      </c>
      <c r="G7123" s="8" t="s">
        <v>76</v>
      </c>
    </row>
    <row r="7124" spans="1:7" x14ac:dyDescent="0.25">
      <c r="A7124" s="29" t="s">
        <v>19972</v>
      </c>
      <c r="C7124" s="83">
        <v>44255</v>
      </c>
      <c r="E7124" s="33">
        <v>8400</v>
      </c>
      <c r="F7124" s="29" t="s">
        <v>18893</v>
      </c>
      <c r="G7124" s="12" t="s">
        <v>221</v>
      </c>
    </row>
    <row r="7125" spans="1:7" x14ac:dyDescent="0.25">
      <c r="A7125" s="29" t="s">
        <v>19973</v>
      </c>
      <c r="C7125" s="83">
        <v>44262</v>
      </c>
      <c r="E7125" s="33">
        <v>1480</v>
      </c>
      <c r="F7125" s="29" t="s">
        <v>18885</v>
      </c>
      <c r="G7125" s="8" t="s">
        <v>76</v>
      </c>
    </row>
    <row r="7126" spans="1:7" x14ac:dyDescent="0.25">
      <c r="A7126" s="29" t="s">
        <v>19974</v>
      </c>
      <c r="C7126" s="83">
        <v>44261</v>
      </c>
      <c r="E7126" s="33">
        <v>3150</v>
      </c>
      <c r="F7126" s="29" t="s">
        <v>18886</v>
      </c>
      <c r="G7126" s="8" t="s">
        <v>76</v>
      </c>
    </row>
    <row r="7127" spans="1:7" x14ac:dyDescent="0.25">
      <c r="A7127" s="29" t="s">
        <v>19975</v>
      </c>
      <c r="C7127" s="83">
        <v>44262</v>
      </c>
      <c r="E7127" s="33">
        <v>3000</v>
      </c>
      <c r="F7127" s="29" t="s">
        <v>18886</v>
      </c>
      <c r="G7127" s="8" t="s">
        <v>76</v>
      </c>
    </row>
    <row r="7128" spans="1:7" x14ac:dyDescent="0.25">
      <c r="A7128" s="29" t="s">
        <v>19770</v>
      </c>
      <c r="C7128" s="83">
        <v>44254</v>
      </c>
      <c r="E7128" s="33">
        <v>9140</v>
      </c>
      <c r="F7128" s="29" t="s">
        <v>18894</v>
      </c>
      <c r="G7128" s="8" t="s">
        <v>76</v>
      </c>
    </row>
    <row r="7129" spans="1:7" x14ac:dyDescent="0.25">
      <c r="A7129" s="29" t="s">
        <v>19976</v>
      </c>
      <c r="C7129" s="83">
        <v>44262</v>
      </c>
      <c r="E7129" s="33">
        <v>3550</v>
      </c>
      <c r="F7129" s="29" t="s">
        <v>18888</v>
      </c>
      <c r="G7129" s="8" t="s">
        <v>76</v>
      </c>
    </row>
    <row r="7130" spans="1:7" x14ac:dyDescent="0.25">
      <c r="A7130" s="29" t="s">
        <v>19977</v>
      </c>
      <c r="C7130" s="83">
        <v>44261</v>
      </c>
      <c r="E7130" s="33">
        <v>1860</v>
      </c>
      <c r="F7130" s="29" t="s">
        <v>18886</v>
      </c>
      <c r="G7130" s="8" t="s">
        <v>76</v>
      </c>
    </row>
    <row r="7131" spans="1:7" x14ac:dyDescent="0.25">
      <c r="A7131" s="29" t="s">
        <v>19978</v>
      </c>
      <c r="C7131" s="83">
        <v>44262</v>
      </c>
      <c r="E7131" s="33">
        <v>3945</v>
      </c>
      <c r="F7131" s="29" t="s">
        <v>18888</v>
      </c>
      <c r="G7131" s="8" t="s">
        <v>76</v>
      </c>
    </row>
    <row r="7132" spans="1:7" x14ac:dyDescent="0.25">
      <c r="A7132" s="29" t="s">
        <v>19979</v>
      </c>
      <c r="C7132" s="83">
        <v>44261</v>
      </c>
      <c r="E7132" s="33">
        <v>3010</v>
      </c>
      <c r="F7132" s="29" t="s">
        <v>18886</v>
      </c>
      <c r="G7132" s="8" t="s">
        <v>76</v>
      </c>
    </row>
    <row r="7133" spans="1:7" x14ac:dyDescent="0.25">
      <c r="A7133" s="29" t="s">
        <v>19980</v>
      </c>
      <c r="C7133" s="83">
        <v>44261</v>
      </c>
      <c r="E7133" s="33">
        <v>3400</v>
      </c>
      <c r="F7133" s="29" t="s">
        <v>18886</v>
      </c>
      <c r="G7133" s="8" t="s">
        <v>76</v>
      </c>
    </row>
    <row r="7134" spans="1:7" x14ac:dyDescent="0.25">
      <c r="A7134" s="29" t="s">
        <v>19981</v>
      </c>
      <c r="C7134" s="83">
        <v>44261</v>
      </c>
      <c r="E7134" s="33">
        <v>2230</v>
      </c>
      <c r="F7134" s="29" t="s">
        <v>18887</v>
      </c>
      <c r="G7134" s="10" t="s">
        <v>41</v>
      </c>
    </row>
    <row r="7135" spans="1:7" x14ac:dyDescent="0.25">
      <c r="A7135" s="29" t="s">
        <v>19982</v>
      </c>
      <c r="C7135" s="83">
        <v>44261</v>
      </c>
      <c r="E7135" s="33">
        <v>2235</v>
      </c>
      <c r="F7135" s="29" t="s">
        <v>18887</v>
      </c>
      <c r="G7135" s="8" t="s">
        <v>76</v>
      </c>
    </row>
    <row r="7136" spans="1:7" x14ac:dyDescent="0.25">
      <c r="A7136" s="29" t="s">
        <v>19983</v>
      </c>
      <c r="C7136" s="83">
        <v>44263</v>
      </c>
      <c r="E7136" s="33">
        <v>3400</v>
      </c>
      <c r="F7136" s="29" t="s">
        <v>18886</v>
      </c>
      <c r="G7136" s="8" t="s">
        <v>76</v>
      </c>
    </row>
    <row r="7137" spans="1:7" x14ac:dyDescent="0.25">
      <c r="A7137" s="29" t="s">
        <v>19984</v>
      </c>
      <c r="C7137" s="83">
        <v>44263</v>
      </c>
      <c r="E7137" s="33">
        <v>1560</v>
      </c>
      <c r="F7137" s="29" t="s">
        <v>18886</v>
      </c>
      <c r="G7137" s="8" t="s">
        <v>76</v>
      </c>
    </row>
    <row r="7138" spans="1:7" x14ac:dyDescent="0.25">
      <c r="A7138" s="29" t="s">
        <v>19985</v>
      </c>
      <c r="C7138" s="83">
        <v>44263</v>
      </c>
      <c r="E7138" s="33">
        <v>1861</v>
      </c>
      <c r="F7138" s="29" t="s">
        <v>18886</v>
      </c>
      <c r="G7138" s="23" t="s">
        <v>512</v>
      </c>
    </row>
    <row r="7139" spans="1:7" x14ac:dyDescent="0.25">
      <c r="A7139" s="29" t="s">
        <v>19771</v>
      </c>
      <c r="C7139" s="83">
        <v>44252</v>
      </c>
      <c r="E7139" s="33">
        <v>2060</v>
      </c>
      <c r="F7139" s="29" t="s">
        <v>18887</v>
      </c>
      <c r="G7139" s="8" t="s">
        <v>76</v>
      </c>
    </row>
    <row r="7140" spans="1:7" x14ac:dyDescent="0.25">
      <c r="A7140" s="29" t="s">
        <v>19986</v>
      </c>
      <c r="C7140" s="83">
        <v>44263</v>
      </c>
      <c r="E7140" s="33">
        <v>1560</v>
      </c>
      <c r="F7140" s="29" t="s">
        <v>18886</v>
      </c>
      <c r="G7140" s="8" t="s">
        <v>76</v>
      </c>
    </row>
    <row r="7141" spans="1:7" x14ac:dyDescent="0.25">
      <c r="A7141" s="29" t="s">
        <v>19987</v>
      </c>
      <c r="C7141" s="83">
        <v>44263</v>
      </c>
      <c r="E7141" s="33">
        <v>1500</v>
      </c>
      <c r="F7141" s="29" t="s">
        <v>18886</v>
      </c>
      <c r="G7141" s="8" t="s">
        <v>76</v>
      </c>
    </row>
    <row r="7142" spans="1:7" x14ac:dyDescent="0.25">
      <c r="A7142" s="29" t="s">
        <v>19988</v>
      </c>
      <c r="C7142" s="83">
        <v>44263</v>
      </c>
      <c r="E7142" s="33">
        <v>2580</v>
      </c>
      <c r="F7142" s="29" t="s">
        <v>18887</v>
      </c>
      <c r="G7142" s="8" t="s">
        <v>76</v>
      </c>
    </row>
    <row r="7143" spans="1:7" x14ac:dyDescent="0.25">
      <c r="A7143" s="29" t="s">
        <v>19989</v>
      </c>
      <c r="C7143" s="83">
        <v>44263</v>
      </c>
      <c r="E7143" s="33">
        <v>2540</v>
      </c>
      <c r="F7143" s="29" t="s">
        <v>18887</v>
      </c>
      <c r="G7143" s="8" t="s">
        <v>76</v>
      </c>
    </row>
    <row r="7144" spans="1:7" x14ac:dyDescent="0.25">
      <c r="A7144" s="29" t="s">
        <v>19990</v>
      </c>
      <c r="C7144" s="83">
        <v>44263</v>
      </c>
      <c r="E7144" s="33">
        <v>1850</v>
      </c>
      <c r="F7144" s="29" t="s">
        <v>18886</v>
      </c>
      <c r="G7144" s="23" t="s">
        <v>512</v>
      </c>
    </row>
    <row r="7145" spans="1:7" x14ac:dyDescent="0.25">
      <c r="A7145" s="29" t="s">
        <v>19991</v>
      </c>
      <c r="C7145" s="83">
        <v>44263</v>
      </c>
      <c r="E7145" s="33">
        <v>3581</v>
      </c>
      <c r="F7145" s="29" t="s">
        <v>18888</v>
      </c>
      <c r="G7145" s="10" t="s">
        <v>41</v>
      </c>
    </row>
    <row r="7146" spans="1:7" x14ac:dyDescent="0.25">
      <c r="A7146" s="29" t="s">
        <v>19992</v>
      </c>
      <c r="C7146" s="83">
        <v>44259</v>
      </c>
      <c r="E7146" s="33">
        <v>2590</v>
      </c>
      <c r="F7146" s="29" t="s">
        <v>18887</v>
      </c>
      <c r="G7146" s="8" t="s">
        <v>76</v>
      </c>
    </row>
    <row r="7147" spans="1:7" x14ac:dyDescent="0.25">
      <c r="A7147" s="29" t="s">
        <v>19993</v>
      </c>
      <c r="C7147" s="83">
        <v>44263</v>
      </c>
      <c r="E7147" s="33">
        <v>3600</v>
      </c>
      <c r="F7147" s="29" t="s">
        <v>18888</v>
      </c>
      <c r="G7147" s="8" t="s">
        <v>76</v>
      </c>
    </row>
    <row r="7148" spans="1:7" x14ac:dyDescent="0.25">
      <c r="A7148" s="29" t="s">
        <v>19994</v>
      </c>
      <c r="C7148" s="83">
        <v>44263</v>
      </c>
      <c r="E7148" s="33">
        <v>3061</v>
      </c>
      <c r="F7148" s="29" t="s">
        <v>18886</v>
      </c>
      <c r="G7148" s="8" t="s">
        <v>76</v>
      </c>
    </row>
    <row r="7149" spans="1:7" x14ac:dyDescent="0.25">
      <c r="A7149" s="29" t="s">
        <v>19995</v>
      </c>
      <c r="C7149" s="83">
        <v>44263</v>
      </c>
      <c r="E7149" s="33">
        <v>3053</v>
      </c>
      <c r="F7149" s="29" t="s">
        <v>18886</v>
      </c>
      <c r="G7149" s="8" t="s">
        <v>76</v>
      </c>
    </row>
    <row r="7150" spans="1:7" x14ac:dyDescent="0.25">
      <c r="A7150" s="29" t="s">
        <v>19772</v>
      </c>
      <c r="C7150" s="83">
        <v>44253</v>
      </c>
      <c r="E7150" s="33">
        <v>2100</v>
      </c>
      <c r="F7150" s="29" t="s">
        <v>18887</v>
      </c>
      <c r="G7150" s="8" t="s">
        <v>76</v>
      </c>
    </row>
    <row r="7151" spans="1:7" x14ac:dyDescent="0.25">
      <c r="A7151" s="29" t="s">
        <v>19996</v>
      </c>
      <c r="C7151" s="83">
        <v>44263</v>
      </c>
      <c r="E7151" s="33">
        <v>1850</v>
      </c>
      <c r="F7151" s="29" t="s">
        <v>18886</v>
      </c>
      <c r="G7151" s="8" t="s">
        <v>76</v>
      </c>
    </row>
    <row r="7152" spans="1:7" x14ac:dyDescent="0.25">
      <c r="A7152" s="29" t="s">
        <v>19997</v>
      </c>
      <c r="C7152" s="83">
        <v>44260</v>
      </c>
      <c r="E7152" s="33">
        <v>3680</v>
      </c>
      <c r="F7152" s="29" t="s">
        <v>18888</v>
      </c>
      <c r="G7152" s="8" t="s">
        <v>76</v>
      </c>
    </row>
    <row r="7153" spans="1:7" x14ac:dyDescent="0.25">
      <c r="A7153" s="29" t="s">
        <v>19998</v>
      </c>
      <c r="C7153" s="83">
        <v>44260</v>
      </c>
      <c r="E7153" s="33">
        <v>3680</v>
      </c>
      <c r="F7153" s="29" t="s">
        <v>18888</v>
      </c>
      <c r="G7153" s="8" t="s">
        <v>76</v>
      </c>
    </row>
    <row r="7154" spans="1:7" x14ac:dyDescent="0.25">
      <c r="A7154" s="29" t="s">
        <v>19999</v>
      </c>
      <c r="C7154" s="83">
        <v>44261</v>
      </c>
      <c r="E7154" s="33">
        <v>3970</v>
      </c>
      <c r="F7154" s="29" t="s">
        <v>18888</v>
      </c>
      <c r="G7154" s="10" t="s">
        <v>772</v>
      </c>
    </row>
    <row r="7155" spans="1:7" x14ac:dyDescent="0.25">
      <c r="A7155" s="29" t="s">
        <v>20000</v>
      </c>
      <c r="C7155" s="83">
        <v>44256</v>
      </c>
      <c r="E7155" s="33">
        <v>2300</v>
      </c>
      <c r="F7155" s="29" t="s">
        <v>18887</v>
      </c>
      <c r="G7155" s="23" t="s">
        <v>512</v>
      </c>
    </row>
    <row r="7156" spans="1:7" x14ac:dyDescent="0.25">
      <c r="A7156" s="29" t="s">
        <v>20001</v>
      </c>
      <c r="C7156" s="83">
        <v>44256</v>
      </c>
      <c r="E7156" s="33">
        <v>2310</v>
      </c>
      <c r="F7156" s="29" t="s">
        <v>18887</v>
      </c>
      <c r="G7156" s="12" t="s">
        <v>221</v>
      </c>
    </row>
    <row r="7157" spans="1:7" x14ac:dyDescent="0.25">
      <c r="A7157" s="29" t="s">
        <v>20002</v>
      </c>
      <c r="C7157" s="83">
        <v>44262</v>
      </c>
      <c r="E7157" s="33">
        <v>2328</v>
      </c>
      <c r="F7157" s="29" t="s">
        <v>18887</v>
      </c>
      <c r="G7157" s="8" t="s">
        <v>76</v>
      </c>
    </row>
    <row r="7158" spans="1:7" x14ac:dyDescent="0.25">
      <c r="A7158" s="29" t="s">
        <v>20003</v>
      </c>
      <c r="C7158" s="83">
        <v>44262</v>
      </c>
      <c r="E7158" s="33">
        <v>2300</v>
      </c>
      <c r="F7158" s="29" t="s">
        <v>18887</v>
      </c>
      <c r="G7158" s="8" t="s">
        <v>76</v>
      </c>
    </row>
    <row r="7159" spans="1:7" x14ac:dyDescent="0.25">
      <c r="A7159" s="29" t="s">
        <v>20004</v>
      </c>
      <c r="C7159" s="83">
        <v>44262</v>
      </c>
      <c r="E7159" s="33">
        <v>2300</v>
      </c>
      <c r="F7159" s="29" t="s">
        <v>18887</v>
      </c>
      <c r="G7159" s="8" t="s">
        <v>76</v>
      </c>
    </row>
    <row r="7160" spans="1:7" x14ac:dyDescent="0.25">
      <c r="A7160" s="29" t="s">
        <v>20005</v>
      </c>
      <c r="C7160" s="83">
        <v>44260</v>
      </c>
      <c r="E7160" s="33">
        <v>3530</v>
      </c>
      <c r="F7160" s="29" t="s">
        <v>18888</v>
      </c>
      <c r="G7160" s="8" t="s">
        <v>76</v>
      </c>
    </row>
    <row r="7161" spans="1:7" x14ac:dyDescent="0.25">
      <c r="A7161" s="29" t="s">
        <v>19773</v>
      </c>
      <c r="C7161" s="83">
        <v>44253</v>
      </c>
      <c r="E7161" s="33">
        <v>3806</v>
      </c>
      <c r="F7161" s="29" t="s">
        <v>18888</v>
      </c>
      <c r="G7161" s="10" t="s">
        <v>25</v>
      </c>
    </row>
    <row r="7162" spans="1:7" x14ac:dyDescent="0.25">
      <c r="A7162" s="29" t="s">
        <v>20006</v>
      </c>
      <c r="C7162" s="83">
        <v>44260</v>
      </c>
      <c r="E7162" s="33">
        <v>2620</v>
      </c>
      <c r="F7162" s="29" t="s">
        <v>18887</v>
      </c>
      <c r="G7162" s="8" t="s">
        <v>76</v>
      </c>
    </row>
    <row r="7163" spans="1:7" x14ac:dyDescent="0.25">
      <c r="A7163" s="29" t="s">
        <v>20007</v>
      </c>
      <c r="C7163" s="83">
        <v>44259</v>
      </c>
      <c r="E7163" s="33">
        <v>2960</v>
      </c>
      <c r="F7163" s="29" t="s">
        <v>18887</v>
      </c>
      <c r="G7163" s="8" t="s">
        <v>76</v>
      </c>
    </row>
    <row r="7164" spans="1:7" x14ac:dyDescent="0.25">
      <c r="A7164" s="29" t="s">
        <v>20008</v>
      </c>
      <c r="C7164" s="83">
        <v>44260</v>
      </c>
      <c r="E7164" s="33">
        <v>2970</v>
      </c>
      <c r="F7164" s="29" t="s">
        <v>18887</v>
      </c>
      <c r="G7164" s="8" t="s">
        <v>76</v>
      </c>
    </row>
    <row r="7165" spans="1:7" x14ac:dyDescent="0.25">
      <c r="A7165" s="29" t="s">
        <v>20009</v>
      </c>
      <c r="C7165" s="83">
        <v>44258</v>
      </c>
      <c r="E7165" s="33">
        <v>2070</v>
      </c>
      <c r="F7165" s="29" t="s">
        <v>18887</v>
      </c>
      <c r="G7165" s="8" t="s">
        <v>76</v>
      </c>
    </row>
    <row r="7166" spans="1:7" x14ac:dyDescent="0.25">
      <c r="A7166" s="29" t="s">
        <v>20010</v>
      </c>
      <c r="C7166" s="83">
        <v>44260</v>
      </c>
      <c r="E7166" s="33">
        <v>2390</v>
      </c>
      <c r="F7166" s="29" t="s">
        <v>18887</v>
      </c>
      <c r="G7166" s="8" t="s">
        <v>76</v>
      </c>
    </row>
    <row r="7167" spans="1:7" x14ac:dyDescent="0.25">
      <c r="A7167" s="29" t="s">
        <v>20011</v>
      </c>
      <c r="C7167" s="83">
        <v>44257</v>
      </c>
      <c r="E7167" s="33">
        <v>3620</v>
      </c>
      <c r="F7167" s="29" t="s">
        <v>18888</v>
      </c>
      <c r="G7167" s="14" t="s">
        <v>490</v>
      </c>
    </row>
    <row r="7168" spans="1:7" x14ac:dyDescent="0.25">
      <c r="A7168" s="29" t="s">
        <v>20012</v>
      </c>
      <c r="C7168" s="83">
        <v>44259</v>
      </c>
      <c r="E7168" s="33">
        <v>2140</v>
      </c>
      <c r="F7168" s="29" t="s">
        <v>18887</v>
      </c>
      <c r="G7168" s="8" t="s">
        <v>76</v>
      </c>
    </row>
    <row r="7169" spans="1:7" x14ac:dyDescent="0.25">
      <c r="A7169" s="29" t="s">
        <v>20013</v>
      </c>
      <c r="C7169" s="83">
        <v>44257</v>
      </c>
      <c r="E7169" s="33">
        <v>3500</v>
      </c>
      <c r="F7169" s="29" t="s">
        <v>18888</v>
      </c>
      <c r="G7169" s="8" t="s">
        <v>76</v>
      </c>
    </row>
    <row r="7170" spans="1:7" x14ac:dyDescent="0.25">
      <c r="A7170" s="29" t="s">
        <v>20014</v>
      </c>
      <c r="C7170" s="83">
        <v>44258</v>
      </c>
      <c r="E7170" s="33">
        <v>2100</v>
      </c>
      <c r="F7170" s="29" t="s">
        <v>18887</v>
      </c>
      <c r="G7170" s="8" t="s">
        <v>76</v>
      </c>
    </row>
    <row r="7171" spans="1:7" x14ac:dyDescent="0.25">
      <c r="A7171" s="29" t="s">
        <v>20015</v>
      </c>
      <c r="C7171" s="83">
        <v>44259</v>
      </c>
      <c r="E7171" s="33">
        <v>2200</v>
      </c>
      <c r="F7171" s="29" t="s">
        <v>18887</v>
      </c>
      <c r="G7171" s="8" t="s">
        <v>76</v>
      </c>
    </row>
    <row r="7172" spans="1:7" x14ac:dyDescent="0.25">
      <c r="A7172" s="29" t="s">
        <v>19774</v>
      </c>
      <c r="C7172" s="83">
        <v>44253</v>
      </c>
      <c r="E7172" s="33">
        <v>2600</v>
      </c>
      <c r="F7172" s="29" t="s">
        <v>18887</v>
      </c>
      <c r="G7172" s="8" t="s">
        <v>76</v>
      </c>
    </row>
    <row r="7173" spans="1:7" x14ac:dyDescent="0.25">
      <c r="A7173" s="29" t="s">
        <v>20016</v>
      </c>
      <c r="C7173" s="83">
        <v>44259</v>
      </c>
      <c r="E7173" s="33">
        <v>2100</v>
      </c>
      <c r="F7173" s="29" t="s">
        <v>18887</v>
      </c>
      <c r="G7173" s="8" t="s">
        <v>76</v>
      </c>
    </row>
    <row r="7174" spans="1:7" x14ac:dyDescent="0.25">
      <c r="A7174" s="29" t="s">
        <v>20017</v>
      </c>
      <c r="C7174" s="83">
        <v>44259</v>
      </c>
      <c r="E7174" s="33">
        <v>2050</v>
      </c>
      <c r="F7174" s="29" t="s">
        <v>18887</v>
      </c>
      <c r="G7174" s="8" t="s">
        <v>76</v>
      </c>
    </row>
    <row r="7175" spans="1:7" x14ac:dyDescent="0.25">
      <c r="A7175" s="29" t="s">
        <v>20018</v>
      </c>
      <c r="C7175" s="83">
        <v>44258</v>
      </c>
      <c r="E7175" s="33">
        <v>9130</v>
      </c>
      <c r="F7175" s="29" t="s">
        <v>18894</v>
      </c>
      <c r="G7175" s="8" t="s">
        <v>76</v>
      </c>
    </row>
    <row r="7176" spans="1:7" x14ac:dyDescent="0.25">
      <c r="A7176" s="29" t="s">
        <v>20019</v>
      </c>
      <c r="C7176" s="83">
        <v>44259</v>
      </c>
      <c r="E7176" s="33">
        <v>2060</v>
      </c>
      <c r="F7176" s="29" t="s">
        <v>18887</v>
      </c>
      <c r="G7176" s="8" t="s">
        <v>76</v>
      </c>
    </row>
    <row r="7177" spans="1:7" x14ac:dyDescent="0.25">
      <c r="A7177" s="29" t="s">
        <v>20020</v>
      </c>
      <c r="C7177" s="83">
        <v>44263</v>
      </c>
      <c r="E7177" s="33">
        <v>3910</v>
      </c>
      <c r="F7177" s="29" t="s">
        <v>18888</v>
      </c>
      <c r="G7177" s="8" t="s">
        <v>76</v>
      </c>
    </row>
    <row r="7178" spans="1:7" x14ac:dyDescent="0.25">
      <c r="A7178" s="29" t="s">
        <v>20021</v>
      </c>
      <c r="C7178" s="83">
        <v>44259</v>
      </c>
      <c r="E7178" s="33">
        <v>2020</v>
      </c>
      <c r="F7178" s="29" t="s">
        <v>18887</v>
      </c>
      <c r="G7178" s="8" t="s">
        <v>76</v>
      </c>
    </row>
    <row r="7179" spans="1:7" x14ac:dyDescent="0.25">
      <c r="A7179" s="29" t="s">
        <v>20022</v>
      </c>
      <c r="C7179" s="83">
        <v>44258</v>
      </c>
      <c r="E7179" s="33">
        <v>1840</v>
      </c>
      <c r="F7179" s="29" t="s">
        <v>18886</v>
      </c>
      <c r="G7179" s="23" t="s">
        <v>512</v>
      </c>
    </row>
    <row r="7180" spans="1:7" x14ac:dyDescent="0.25">
      <c r="A7180" s="29" t="s">
        <v>20023</v>
      </c>
      <c r="C7180" s="83">
        <v>44263</v>
      </c>
      <c r="E7180" s="33">
        <v>2360</v>
      </c>
      <c r="F7180" s="29" t="s">
        <v>18887</v>
      </c>
      <c r="G7180" s="8" t="s">
        <v>76</v>
      </c>
    </row>
    <row r="7181" spans="1:7" x14ac:dyDescent="0.25">
      <c r="A7181" s="29" t="s">
        <v>20024</v>
      </c>
      <c r="C7181" s="83">
        <v>44263</v>
      </c>
      <c r="E7181" s="33">
        <v>2300</v>
      </c>
      <c r="F7181" s="29" t="s">
        <v>18887</v>
      </c>
      <c r="G7181" s="8" t="s">
        <v>76</v>
      </c>
    </row>
    <row r="7182" spans="1:7" x14ac:dyDescent="0.25">
      <c r="A7182" s="29" t="s">
        <v>20025</v>
      </c>
      <c r="C7182" s="83">
        <v>44263</v>
      </c>
      <c r="E7182" s="33">
        <v>2360</v>
      </c>
      <c r="F7182" s="29" t="s">
        <v>18887</v>
      </c>
      <c r="G7182" s="8" t="s">
        <v>76</v>
      </c>
    </row>
    <row r="7183" spans="1:7" x14ac:dyDescent="0.25">
      <c r="A7183" s="29" t="s">
        <v>19775</v>
      </c>
      <c r="C7183" s="83">
        <v>44254</v>
      </c>
      <c r="E7183" s="33">
        <v>1180</v>
      </c>
      <c r="F7183" s="29" t="s">
        <v>18884</v>
      </c>
      <c r="G7183" s="8" t="s">
        <v>76</v>
      </c>
    </row>
    <row r="7184" spans="1:7" x14ac:dyDescent="0.25">
      <c r="A7184" s="29" t="s">
        <v>20026</v>
      </c>
      <c r="C7184" s="83">
        <v>44257</v>
      </c>
      <c r="E7184" s="33">
        <v>3600</v>
      </c>
      <c r="F7184" s="29" t="s">
        <v>18888</v>
      </c>
      <c r="G7184" s="8" t="s">
        <v>76</v>
      </c>
    </row>
    <row r="7185" spans="1:7" x14ac:dyDescent="0.25">
      <c r="A7185" s="29" t="s">
        <v>20027</v>
      </c>
      <c r="C7185" s="83">
        <v>44257</v>
      </c>
      <c r="E7185" s="33">
        <v>3680</v>
      </c>
      <c r="F7185" s="29" t="s">
        <v>18888</v>
      </c>
      <c r="G7185" s="8" t="s">
        <v>76</v>
      </c>
    </row>
    <row r="7186" spans="1:7" x14ac:dyDescent="0.25">
      <c r="A7186" s="29" t="s">
        <v>20028</v>
      </c>
      <c r="C7186" s="83">
        <v>44257</v>
      </c>
      <c r="E7186" s="33">
        <v>3600</v>
      </c>
      <c r="F7186" s="29" t="s">
        <v>18888</v>
      </c>
      <c r="G7186" s="8" t="s">
        <v>76</v>
      </c>
    </row>
    <row r="7187" spans="1:7" x14ac:dyDescent="0.25">
      <c r="A7187" s="29" t="s">
        <v>20029</v>
      </c>
      <c r="C7187" s="83">
        <v>44257</v>
      </c>
      <c r="E7187" s="33">
        <v>3650</v>
      </c>
      <c r="F7187" s="29" t="s">
        <v>18888</v>
      </c>
      <c r="G7187" s="12" t="s">
        <v>221</v>
      </c>
    </row>
    <row r="7188" spans="1:7" x14ac:dyDescent="0.25">
      <c r="A7188" s="29" t="s">
        <v>20030</v>
      </c>
      <c r="C7188" s="83">
        <v>44257</v>
      </c>
      <c r="E7188" s="33">
        <v>3640</v>
      </c>
      <c r="F7188" s="29" t="s">
        <v>18888</v>
      </c>
      <c r="G7188" s="8" t="s">
        <v>76</v>
      </c>
    </row>
    <row r="7189" spans="1:7" x14ac:dyDescent="0.25">
      <c r="A7189" s="29" t="s">
        <v>20031</v>
      </c>
      <c r="C7189" s="83">
        <v>44257</v>
      </c>
      <c r="E7189" s="33">
        <v>3640</v>
      </c>
      <c r="F7189" s="29" t="s">
        <v>18888</v>
      </c>
      <c r="G7189" s="10" t="s">
        <v>25</v>
      </c>
    </row>
    <row r="7190" spans="1:7" x14ac:dyDescent="0.25">
      <c r="A7190" s="29" t="s">
        <v>20032</v>
      </c>
      <c r="C7190" s="83">
        <v>44257</v>
      </c>
      <c r="E7190" s="33">
        <v>3670</v>
      </c>
      <c r="F7190" s="29" t="s">
        <v>18888</v>
      </c>
      <c r="G7190" s="8" t="s">
        <v>76</v>
      </c>
    </row>
    <row r="7191" spans="1:7" x14ac:dyDescent="0.25">
      <c r="A7191" s="29" t="s">
        <v>20033</v>
      </c>
      <c r="C7191" s="83">
        <v>44257</v>
      </c>
      <c r="E7191" s="33">
        <v>3630</v>
      </c>
      <c r="F7191" s="29" t="s">
        <v>18888</v>
      </c>
      <c r="G7191" s="12" t="s">
        <v>221</v>
      </c>
    </row>
    <row r="7192" spans="1:7" x14ac:dyDescent="0.25">
      <c r="A7192" s="29" t="s">
        <v>20034</v>
      </c>
      <c r="C7192" s="83">
        <v>44257</v>
      </c>
      <c r="E7192" s="33">
        <v>3740</v>
      </c>
      <c r="F7192" s="29" t="s">
        <v>18888</v>
      </c>
      <c r="G7192" s="8" t="s">
        <v>76</v>
      </c>
    </row>
    <row r="7193" spans="1:7" x14ac:dyDescent="0.25">
      <c r="A7193" s="29" t="s">
        <v>20035</v>
      </c>
      <c r="C7193" s="83">
        <v>44256</v>
      </c>
      <c r="E7193" s="33">
        <v>3600</v>
      </c>
      <c r="F7193" s="29" t="s">
        <v>18888</v>
      </c>
      <c r="G7193" s="8" t="s">
        <v>76</v>
      </c>
    </row>
    <row r="7194" spans="1:7" x14ac:dyDescent="0.25">
      <c r="A7194" s="29" t="s">
        <v>19776</v>
      </c>
      <c r="C7194" s="83">
        <v>44252</v>
      </c>
      <c r="E7194" s="33">
        <v>5060</v>
      </c>
      <c r="F7194" s="29" t="s">
        <v>18890</v>
      </c>
      <c r="G7194" s="10" t="s">
        <v>772</v>
      </c>
    </row>
    <row r="7195" spans="1:7" x14ac:dyDescent="0.25">
      <c r="A7195" s="29" t="s">
        <v>20036</v>
      </c>
      <c r="C7195" s="83">
        <v>44256</v>
      </c>
      <c r="E7195" s="33">
        <v>3650</v>
      </c>
      <c r="F7195" s="29" t="s">
        <v>18888</v>
      </c>
      <c r="G7195" s="8" t="s">
        <v>76</v>
      </c>
    </row>
    <row r="7196" spans="1:7" x14ac:dyDescent="0.25">
      <c r="A7196" s="29" t="s">
        <v>20037</v>
      </c>
      <c r="C7196" s="83">
        <v>44256</v>
      </c>
      <c r="E7196" s="33">
        <v>3620</v>
      </c>
      <c r="F7196" s="29" t="s">
        <v>18888</v>
      </c>
      <c r="G7196" s="8" t="s">
        <v>76</v>
      </c>
    </row>
    <row r="7197" spans="1:7" x14ac:dyDescent="0.25">
      <c r="A7197" s="29" t="s">
        <v>20038</v>
      </c>
      <c r="C7197" s="83">
        <v>44256</v>
      </c>
      <c r="E7197" s="33">
        <v>3960</v>
      </c>
      <c r="F7197" s="29" t="s">
        <v>18888</v>
      </c>
      <c r="G7197" s="8" t="s">
        <v>76</v>
      </c>
    </row>
    <row r="7198" spans="1:7" x14ac:dyDescent="0.25">
      <c r="A7198" s="29" t="s">
        <v>20039</v>
      </c>
      <c r="C7198" s="83">
        <v>44256</v>
      </c>
      <c r="E7198" s="33">
        <v>3960</v>
      </c>
      <c r="F7198" s="29" t="s">
        <v>18888</v>
      </c>
      <c r="G7198" s="8" t="s">
        <v>76</v>
      </c>
    </row>
    <row r="7199" spans="1:7" x14ac:dyDescent="0.25">
      <c r="A7199" s="29" t="s">
        <v>20040</v>
      </c>
      <c r="C7199" s="83">
        <v>44258</v>
      </c>
      <c r="E7199" s="33">
        <v>3630</v>
      </c>
      <c r="F7199" s="29" t="s">
        <v>18888</v>
      </c>
      <c r="G7199" s="12" t="s">
        <v>221</v>
      </c>
    </row>
    <row r="7200" spans="1:7" x14ac:dyDescent="0.25">
      <c r="A7200" s="29" t="s">
        <v>20041</v>
      </c>
      <c r="C7200" s="83">
        <v>44258</v>
      </c>
      <c r="E7200" s="33">
        <v>3600</v>
      </c>
      <c r="F7200" s="29" t="s">
        <v>18888</v>
      </c>
      <c r="G7200" s="8" t="s">
        <v>76</v>
      </c>
    </row>
    <row r="7201" spans="1:7" x14ac:dyDescent="0.25">
      <c r="A7201" s="29" t="s">
        <v>20042</v>
      </c>
      <c r="C7201" s="83">
        <v>44258</v>
      </c>
      <c r="E7201" s="33">
        <v>8310</v>
      </c>
      <c r="F7201" s="29" t="s">
        <v>18893</v>
      </c>
      <c r="G7201" s="8" t="s">
        <v>76</v>
      </c>
    </row>
    <row r="7202" spans="1:7" x14ac:dyDescent="0.25">
      <c r="A7202" s="29" t="s">
        <v>19750</v>
      </c>
      <c r="C7202" s="83">
        <v>44253</v>
      </c>
      <c r="E7202" s="33">
        <v>1982</v>
      </c>
      <c r="F7202" s="29" t="s">
        <v>18886</v>
      </c>
      <c r="G7202" s="8" t="s">
        <v>76</v>
      </c>
    </row>
    <row r="7203" spans="1:7" x14ac:dyDescent="0.25">
      <c r="A7203" s="29" t="s">
        <v>19777</v>
      </c>
      <c r="C7203" s="83">
        <v>44254</v>
      </c>
      <c r="E7203" s="33">
        <v>1180</v>
      </c>
      <c r="F7203" s="29" t="s">
        <v>18884</v>
      </c>
      <c r="G7203" s="8" t="s">
        <v>76</v>
      </c>
    </row>
    <row r="7204" spans="1:7" x14ac:dyDescent="0.25">
      <c r="A7204" s="29" t="s">
        <v>20043</v>
      </c>
      <c r="C7204" s="83">
        <v>44258</v>
      </c>
      <c r="E7204" s="33">
        <v>3404</v>
      </c>
      <c r="F7204" s="29" t="s">
        <v>18886</v>
      </c>
      <c r="G7204" s="8" t="s">
        <v>76</v>
      </c>
    </row>
    <row r="7205" spans="1:7" x14ac:dyDescent="0.25">
      <c r="A7205" s="29" t="s">
        <v>20044</v>
      </c>
      <c r="C7205" s="83">
        <v>44258</v>
      </c>
      <c r="E7205" s="33">
        <v>3404</v>
      </c>
      <c r="F7205" s="29" t="s">
        <v>18886</v>
      </c>
      <c r="G7205" s="8" t="s">
        <v>76</v>
      </c>
    </row>
    <row r="7206" spans="1:7" x14ac:dyDescent="0.25">
      <c r="A7206" s="29" t="s">
        <v>19778</v>
      </c>
      <c r="C7206" s="83">
        <v>44255</v>
      </c>
      <c r="E7206" s="33">
        <v>1180</v>
      </c>
      <c r="F7206" s="29" t="s">
        <v>18884</v>
      </c>
      <c r="G7206" s="8" t="s">
        <v>76</v>
      </c>
    </row>
    <row r="7207" spans="1:7" x14ac:dyDescent="0.25">
      <c r="A7207" s="29" t="s">
        <v>20045</v>
      </c>
      <c r="C7207" s="83">
        <v>44257</v>
      </c>
      <c r="E7207" s="33">
        <v>3650</v>
      </c>
      <c r="F7207" s="29" t="s">
        <v>18888</v>
      </c>
      <c r="G7207" s="8" t="s">
        <v>76</v>
      </c>
    </row>
    <row r="7208" spans="1:7" x14ac:dyDescent="0.25">
      <c r="A7208" s="29" t="s">
        <v>20046</v>
      </c>
      <c r="C7208" s="83">
        <v>44256</v>
      </c>
      <c r="E7208" s="33">
        <v>3850</v>
      </c>
      <c r="F7208" s="29" t="s">
        <v>18888</v>
      </c>
      <c r="G7208" s="8" t="s">
        <v>76</v>
      </c>
    </row>
    <row r="7209" spans="1:7" x14ac:dyDescent="0.25">
      <c r="A7209" s="29" t="s">
        <v>20047</v>
      </c>
      <c r="C7209" s="83">
        <v>44230</v>
      </c>
      <c r="E7209" s="33">
        <v>6120</v>
      </c>
      <c r="F7209" s="29" t="s">
        <v>18891</v>
      </c>
      <c r="G7209" s="8" t="s">
        <v>76</v>
      </c>
    </row>
    <row r="7210" spans="1:7" x14ac:dyDescent="0.25">
      <c r="A7210" s="29" t="s">
        <v>20048</v>
      </c>
      <c r="C7210" s="83">
        <v>44230</v>
      </c>
      <c r="E7210" s="33">
        <v>6142</v>
      </c>
      <c r="F7210" s="29" t="s">
        <v>18891</v>
      </c>
      <c r="G7210" s="8" t="s">
        <v>76</v>
      </c>
    </row>
    <row r="7211" spans="1:7" x14ac:dyDescent="0.25">
      <c r="A7211" s="29" t="s">
        <v>20049</v>
      </c>
      <c r="C7211" s="83">
        <v>44230</v>
      </c>
      <c r="E7211" s="33">
        <v>1190</v>
      </c>
      <c r="F7211" s="29" t="s">
        <v>18884</v>
      </c>
      <c r="G7211" s="8" t="s">
        <v>76</v>
      </c>
    </row>
    <row r="7212" spans="1:7" x14ac:dyDescent="0.25">
      <c r="A7212" s="29" t="s">
        <v>20050</v>
      </c>
      <c r="C7212" s="83">
        <v>44230</v>
      </c>
      <c r="E7212" s="33">
        <v>1081</v>
      </c>
      <c r="F7212" s="29" t="s">
        <v>18884</v>
      </c>
      <c r="G7212" s="8" t="s">
        <v>76</v>
      </c>
    </row>
    <row r="7213" spans="1:7" x14ac:dyDescent="0.25">
      <c r="A7213" s="29" t="s">
        <v>20051</v>
      </c>
      <c r="C7213" s="83">
        <v>44230</v>
      </c>
      <c r="E7213" s="33">
        <v>1050</v>
      </c>
      <c r="F7213" s="29" t="s">
        <v>18884</v>
      </c>
      <c r="G7213" s="8" t="s">
        <v>76</v>
      </c>
    </row>
    <row r="7214" spans="1:7" x14ac:dyDescent="0.25">
      <c r="A7214" s="29" t="s">
        <v>20052</v>
      </c>
      <c r="C7214" s="83">
        <v>44258</v>
      </c>
      <c r="E7214" s="33">
        <v>1090</v>
      </c>
      <c r="F7214" s="29" t="s">
        <v>18884</v>
      </c>
      <c r="G7214" s="8" t="s">
        <v>76</v>
      </c>
    </row>
    <row r="7215" spans="1:7" x14ac:dyDescent="0.25">
      <c r="A7215" s="29" t="s">
        <v>20053</v>
      </c>
      <c r="C7215" s="83">
        <v>44240</v>
      </c>
      <c r="E7215" s="33">
        <v>1180</v>
      </c>
      <c r="F7215" s="29" t="s">
        <v>18884</v>
      </c>
      <c r="G7215" s="8" t="s">
        <v>76</v>
      </c>
    </row>
    <row r="7216" spans="1:7" x14ac:dyDescent="0.25">
      <c r="A7216" s="29" t="s">
        <v>20054</v>
      </c>
      <c r="C7216" s="83">
        <v>44240</v>
      </c>
      <c r="E7216" s="33">
        <v>1742</v>
      </c>
      <c r="F7216" s="29" t="s">
        <v>18886</v>
      </c>
      <c r="G7216" s="8" t="s">
        <v>76</v>
      </c>
    </row>
    <row r="7217" spans="1:7" x14ac:dyDescent="0.25">
      <c r="A7217" s="29" t="s">
        <v>19779</v>
      </c>
      <c r="C7217" s="83">
        <v>44253</v>
      </c>
      <c r="E7217" s="33">
        <v>1050</v>
      </c>
      <c r="F7217" s="29" t="s">
        <v>18884</v>
      </c>
      <c r="G7217" s="8" t="s">
        <v>76</v>
      </c>
    </row>
    <row r="7218" spans="1:7" x14ac:dyDescent="0.25">
      <c r="A7218" s="29" t="s">
        <v>20055</v>
      </c>
      <c r="C7218" s="83">
        <v>44240</v>
      </c>
      <c r="E7218" s="33">
        <v>1050</v>
      </c>
      <c r="F7218" s="29" t="s">
        <v>18884</v>
      </c>
      <c r="G7218" s="23" t="s">
        <v>512</v>
      </c>
    </row>
    <row r="7219" spans="1:7" x14ac:dyDescent="0.25">
      <c r="A7219" s="29" t="s">
        <v>20056</v>
      </c>
      <c r="C7219" s="83">
        <v>44240</v>
      </c>
      <c r="E7219" s="33">
        <v>1050</v>
      </c>
      <c r="F7219" s="29" t="s">
        <v>18884</v>
      </c>
      <c r="G7219" s="10" t="s">
        <v>563</v>
      </c>
    </row>
    <row r="7220" spans="1:7" x14ac:dyDescent="0.25">
      <c r="A7220" s="29" t="s">
        <v>20057</v>
      </c>
      <c r="C7220" s="83">
        <v>44240</v>
      </c>
      <c r="E7220" s="33">
        <v>1600</v>
      </c>
      <c r="F7220" s="29" t="s">
        <v>18886</v>
      </c>
      <c r="G7220" s="23" t="s">
        <v>512</v>
      </c>
    </row>
    <row r="7221" spans="1:7" x14ac:dyDescent="0.25">
      <c r="A7221" s="29" t="s">
        <v>20058</v>
      </c>
      <c r="C7221" s="83">
        <v>44240</v>
      </c>
      <c r="E7221" s="33">
        <v>1070</v>
      </c>
      <c r="F7221" s="29" t="s">
        <v>18884</v>
      </c>
      <c r="G7221" s="8" t="s">
        <v>76</v>
      </c>
    </row>
    <row r="7222" spans="1:7" x14ac:dyDescent="0.25">
      <c r="A7222" s="29" t="s">
        <v>20059</v>
      </c>
      <c r="C7222" s="83">
        <v>44240</v>
      </c>
      <c r="E7222" s="33">
        <v>1020</v>
      </c>
      <c r="F7222" s="29" t="s">
        <v>18884</v>
      </c>
      <c r="G7222" s="8" t="s">
        <v>76</v>
      </c>
    </row>
    <row r="7223" spans="1:7" x14ac:dyDescent="0.25">
      <c r="A7223" s="29" t="s">
        <v>20060</v>
      </c>
      <c r="C7223" s="83">
        <v>44240</v>
      </c>
      <c r="E7223" s="33">
        <v>1000</v>
      </c>
      <c r="F7223" s="29" t="s">
        <v>18884</v>
      </c>
      <c r="G7223" s="8" t="s">
        <v>76</v>
      </c>
    </row>
    <row r="7224" spans="1:7" x14ac:dyDescent="0.25">
      <c r="A7224" s="29" t="s">
        <v>20061</v>
      </c>
      <c r="C7224" s="83">
        <v>44241</v>
      </c>
      <c r="E7224" s="33">
        <v>1180</v>
      </c>
      <c r="F7224" s="29" t="s">
        <v>18884</v>
      </c>
      <c r="G7224" s="8" t="s">
        <v>76</v>
      </c>
    </row>
    <row r="7225" spans="1:7" x14ac:dyDescent="0.25">
      <c r="A7225" s="29" t="s">
        <v>20062</v>
      </c>
      <c r="C7225" s="83">
        <v>44241</v>
      </c>
      <c r="E7225" s="33">
        <v>1180</v>
      </c>
      <c r="F7225" s="29" t="s">
        <v>18884</v>
      </c>
      <c r="G7225" s="8" t="s">
        <v>76</v>
      </c>
    </row>
    <row r="7226" spans="1:7" x14ac:dyDescent="0.25">
      <c r="A7226" s="29" t="s">
        <v>20063</v>
      </c>
      <c r="C7226" s="83">
        <v>44261</v>
      </c>
      <c r="E7226" s="33">
        <v>1050</v>
      </c>
      <c r="F7226" s="29" t="s">
        <v>18884</v>
      </c>
      <c r="G7226" s="8" t="s">
        <v>76</v>
      </c>
    </row>
    <row r="7227" spans="1:7" x14ac:dyDescent="0.25">
      <c r="A7227" s="29" t="s">
        <v>20064</v>
      </c>
      <c r="C7227" s="83">
        <v>44261</v>
      </c>
      <c r="E7227" s="33">
        <v>1180</v>
      </c>
      <c r="F7227" s="29" t="s">
        <v>18884</v>
      </c>
      <c r="G7227" s="8" t="s">
        <v>76</v>
      </c>
    </row>
    <row r="7228" spans="1:7" x14ac:dyDescent="0.25">
      <c r="A7228" s="29" t="s">
        <v>19780</v>
      </c>
      <c r="C7228" s="83">
        <v>44252</v>
      </c>
      <c r="E7228" s="33">
        <v>1180</v>
      </c>
      <c r="F7228" s="29" t="s">
        <v>18884</v>
      </c>
      <c r="G7228" s="8" t="s">
        <v>76</v>
      </c>
    </row>
    <row r="7229" spans="1:7" x14ac:dyDescent="0.25">
      <c r="A7229" s="29" t="s">
        <v>20065</v>
      </c>
      <c r="C7229" s="83">
        <v>44261</v>
      </c>
      <c r="E7229" s="33">
        <v>1070</v>
      </c>
      <c r="F7229" s="29" t="s">
        <v>18884</v>
      </c>
      <c r="G7229" s="8" t="s">
        <v>76</v>
      </c>
    </row>
    <row r="7230" spans="1:7" x14ac:dyDescent="0.25">
      <c r="A7230" s="29" t="s">
        <v>20066</v>
      </c>
      <c r="C7230" s="83">
        <v>44261</v>
      </c>
      <c r="E7230" s="33">
        <v>1160</v>
      </c>
      <c r="F7230" s="29" t="s">
        <v>18884</v>
      </c>
      <c r="G7230" s="8" t="s">
        <v>76</v>
      </c>
    </row>
    <row r="7231" spans="1:7" x14ac:dyDescent="0.25">
      <c r="A7231" s="29" t="s">
        <v>20067</v>
      </c>
      <c r="C7231" s="83">
        <v>44260</v>
      </c>
      <c r="E7231" s="33">
        <v>1180</v>
      </c>
      <c r="F7231" s="29" t="s">
        <v>18884</v>
      </c>
      <c r="G7231" s="8" t="s">
        <v>76</v>
      </c>
    </row>
    <row r="7232" spans="1:7" x14ac:dyDescent="0.25">
      <c r="A7232" s="29" t="s">
        <v>20068</v>
      </c>
      <c r="C7232" s="83">
        <v>44260</v>
      </c>
      <c r="E7232" s="33">
        <v>1180</v>
      </c>
      <c r="F7232" s="29" t="s">
        <v>18884</v>
      </c>
      <c r="G7232" s="8" t="s">
        <v>76</v>
      </c>
    </row>
    <row r="7233" spans="1:7" x14ac:dyDescent="0.25">
      <c r="A7233" s="29" t="s">
        <v>20069</v>
      </c>
      <c r="C7233" s="83">
        <v>44260</v>
      </c>
      <c r="E7233" s="33">
        <v>1160</v>
      </c>
      <c r="F7233" s="29" t="s">
        <v>18884</v>
      </c>
      <c r="G7233" s="8" t="s">
        <v>76</v>
      </c>
    </row>
    <row r="7234" spans="1:7" x14ac:dyDescent="0.25">
      <c r="A7234" s="29" t="s">
        <v>20070</v>
      </c>
      <c r="C7234" s="83">
        <v>44260</v>
      </c>
      <c r="E7234" s="33">
        <v>1180</v>
      </c>
      <c r="F7234" s="29" t="s">
        <v>18884</v>
      </c>
      <c r="G7234" s="8" t="s">
        <v>76</v>
      </c>
    </row>
    <row r="7235" spans="1:7" x14ac:dyDescent="0.25">
      <c r="A7235" s="29" t="s">
        <v>20071</v>
      </c>
      <c r="C7235" s="83">
        <v>44260</v>
      </c>
      <c r="E7235" s="33">
        <v>1180</v>
      </c>
      <c r="F7235" s="29" t="s">
        <v>18884</v>
      </c>
      <c r="G7235" s="8" t="s">
        <v>76</v>
      </c>
    </row>
    <row r="7236" spans="1:7" x14ac:dyDescent="0.25">
      <c r="A7236" s="29" t="s">
        <v>20072</v>
      </c>
      <c r="C7236" s="83">
        <v>44256</v>
      </c>
      <c r="E7236" s="33">
        <v>8730</v>
      </c>
      <c r="F7236" s="29" t="s">
        <v>18893</v>
      </c>
      <c r="G7236" s="14" t="s">
        <v>490</v>
      </c>
    </row>
    <row r="7237" spans="1:7" x14ac:dyDescent="0.25">
      <c r="A7237" s="29" t="s">
        <v>20073</v>
      </c>
      <c r="C7237" s="83">
        <v>44258</v>
      </c>
      <c r="E7237" s="33">
        <v>8000</v>
      </c>
      <c r="F7237" s="29" t="s">
        <v>18893</v>
      </c>
      <c r="G7237" s="8" t="s">
        <v>76</v>
      </c>
    </row>
    <row r="7238" spans="1:7" x14ac:dyDescent="0.25">
      <c r="A7238" s="29" t="s">
        <v>20074</v>
      </c>
      <c r="C7238" s="83">
        <v>44258</v>
      </c>
      <c r="E7238" s="33">
        <v>8480</v>
      </c>
      <c r="F7238" s="29" t="s">
        <v>18893</v>
      </c>
      <c r="G7238" s="8" t="s">
        <v>76</v>
      </c>
    </row>
    <row r="7239" spans="1:7" x14ac:dyDescent="0.25">
      <c r="A7239" s="29" t="s">
        <v>19781</v>
      </c>
      <c r="C7239" s="83">
        <v>44255</v>
      </c>
      <c r="E7239" s="33">
        <v>1000</v>
      </c>
      <c r="F7239" s="29" t="s">
        <v>18884</v>
      </c>
      <c r="G7239" s="14" t="s">
        <v>490</v>
      </c>
    </row>
    <row r="7240" spans="1:7" x14ac:dyDescent="0.25">
      <c r="A7240" s="29" t="s">
        <v>20075</v>
      </c>
      <c r="C7240" s="83">
        <v>44260</v>
      </c>
      <c r="E7240" s="33">
        <v>8000</v>
      </c>
      <c r="F7240" s="29" t="s">
        <v>18893</v>
      </c>
      <c r="G7240" s="8" t="s">
        <v>76</v>
      </c>
    </row>
    <row r="7241" spans="1:7" x14ac:dyDescent="0.25">
      <c r="A7241" s="29" t="s">
        <v>20076</v>
      </c>
      <c r="C7241" s="83">
        <v>44263</v>
      </c>
      <c r="E7241" s="33">
        <v>8200</v>
      </c>
      <c r="F7241" s="29" t="s">
        <v>18893</v>
      </c>
      <c r="G7241" s="8" t="s">
        <v>76</v>
      </c>
    </row>
    <row r="7242" spans="1:7" x14ac:dyDescent="0.25">
      <c r="A7242" s="29" t="s">
        <v>20077</v>
      </c>
      <c r="C7242" s="83">
        <v>44258</v>
      </c>
      <c r="E7242" s="33">
        <v>1083</v>
      </c>
      <c r="F7242" s="29" t="s">
        <v>18884</v>
      </c>
      <c r="G7242" s="8" t="s">
        <v>76</v>
      </c>
    </row>
    <row r="7243" spans="1:7" x14ac:dyDescent="0.25">
      <c r="A7243" s="29" t="s">
        <v>20078</v>
      </c>
      <c r="C7243" s="83">
        <v>44257</v>
      </c>
      <c r="E7243" s="33">
        <v>1652</v>
      </c>
      <c r="F7243" s="29" t="s">
        <v>18886</v>
      </c>
      <c r="G7243" s="8" t="s">
        <v>76</v>
      </c>
    </row>
    <row r="7244" spans="1:7" x14ac:dyDescent="0.25">
      <c r="A7244" s="29" t="s">
        <v>20079</v>
      </c>
      <c r="C7244" s="83">
        <v>44257</v>
      </c>
      <c r="E7244" s="33">
        <v>1853</v>
      </c>
      <c r="F7244" s="29" t="s">
        <v>18886</v>
      </c>
      <c r="G7244" s="8" t="s">
        <v>76</v>
      </c>
    </row>
    <row r="7245" spans="1:7" x14ac:dyDescent="0.25">
      <c r="A7245" s="29" t="s">
        <v>20080</v>
      </c>
      <c r="C7245" s="83">
        <v>44256</v>
      </c>
      <c r="E7245" s="33">
        <v>1000</v>
      </c>
      <c r="F7245" s="29" t="s">
        <v>18884</v>
      </c>
      <c r="G7245" s="8" t="s">
        <v>76</v>
      </c>
    </row>
    <row r="7246" spans="1:7" x14ac:dyDescent="0.25">
      <c r="A7246" s="29" t="s">
        <v>20081</v>
      </c>
      <c r="C7246" s="83">
        <v>44257</v>
      </c>
      <c r="E7246" s="33">
        <v>1780</v>
      </c>
      <c r="F7246" s="29" t="s">
        <v>18886</v>
      </c>
      <c r="G7246" s="8" t="s">
        <v>76</v>
      </c>
    </row>
    <row r="7247" spans="1:7" x14ac:dyDescent="0.25">
      <c r="A7247" s="29" t="s">
        <v>20082</v>
      </c>
      <c r="C7247" s="83">
        <v>44255</v>
      </c>
      <c r="E7247" s="33">
        <v>1760</v>
      </c>
      <c r="F7247" s="29" t="s">
        <v>18886</v>
      </c>
      <c r="G7247" s="8" t="s">
        <v>76</v>
      </c>
    </row>
    <row r="7248" spans="1:7" x14ac:dyDescent="0.25">
      <c r="A7248" s="29" t="s">
        <v>20083</v>
      </c>
      <c r="C7248" s="83">
        <v>44262</v>
      </c>
      <c r="E7248" s="33">
        <v>1090</v>
      </c>
      <c r="F7248" s="29" t="s">
        <v>18884</v>
      </c>
      <c r="G7248" s="8" t="s">
        <v>76</v>
      </c>
    </row>
    <row r="7249" spans="1:7" x14ac:dyDescent="0.25">
      <c r="A7249" s="29" t="s">
        <v>20084</v>
      </c>
      <c r="C7249" s="83">
        <v>44258</v>
      </c>
      <c r="E7249" s="33">
        <v>3680</v>
      </c>
      <c r="F7249" s="29" t="s">
        <v>18888</v>
      </c>
      <c r="G7249" s="8" t="s">
        <v>76</v>
      </c>
    </row>
    <row r="7250" spans="1:7" x14ac:dyDescent="0.25">
      <c r="A7250" s="29" t="s">
        <v>19782</v>
      </c>
      <c r="C7250" s="83">
        <v>44208</v>
      </c>
      <c r="E7250" s="33">
        <v>3700</v>
      </c>
      <c r="F7250" s="29" t="s">
        <v>18888</v>
      </c>
      <c r="G7250" s="10" t="s">
        <v>528</v>
      </c>
    </row>
    <row r="7251" spans="1:7" x14ac:dyDescent="0.25">
      <c r="A7251" s="29" t="s">
        <v>20085</v>
      </c>
      <c r="C7251" s="83">
        <v>44258</v>
      </c>
      <c r="E7251" s="33">
        <v>3630</v>
      </c>
      <c r="F7251" s="29" t="s">
        <v>18888</v>
      </c>
      <c r="G7251" s="8" t="s">
        <v>76</v>
      </c>
    </row>
    <row r="7252" spans="1:7" x14ac:dyDescent="0.25">
      <c r="A7252" s="29" t="s">
        <v>20086</v>
      </c>
      <c r="C7252" s="83">
        <v>44257</v>
      </c>
      <c r="E7252" s="33">
        <v>1030</v>
      </c>
      <c r="F7252" s="29" t="s">
        <v>18884</v>
      </c>
      <c r="G7252" s="8" t="s">
        <v>76</v>
      </c>
    </row>
    <row r="7253" spans="1:7" x14ac:dyDescent="0.25">
      <c r="A7253" s="29" t="s">
        <v>20087</v>
      </c>
      <c r="C7253" s="83">
        <v>44257</v>
      </c>
      <c r="E7253" s="33">
        <v>1000</v>
      </c>
      <c r="F7253" s="29" t="s">
        <v>18884</v>
      </c>
      <c r="G7253" s="23" t="s">
        <v>512</v>
      </c>
    </row>
    <row r="7254" spans="1:7" x14ac:dyDescent="0.25">
      <c r="A7254" s="29" t="s">
        <v>20088</v>
      </c>
      <c r="C7254" s="83">
        <v>44256</v>
      </c>
      <c r="E7254" s="33">
        <v>1000</v>
      </c>
      <c r="F7254" s="29" t="s">
        <v>18884</v>
      </c>
      <c r="G7254" s="10" t="s">
        <v>528</v>
      </c>
    </row>
    <row r="7255" spans="1:7" x14ac:dyDescent="0.25">
      <c r="A7255" s="29" t="s">
        <v>20089</v>
      </c>
      <c r="C7255" s="83">
        <v>44256</v>
      </c>
      <c r="E7255" s="33">
        <v>1200</v>
      </c>
      <c r="F7255" s="29" t="s">
        <v>18884</v>
      </c>
      <c r="G7255" s="10" t="s">
        <v>41</v>
      </c>
    </row>
    <row r="7256" spans="1:7" x14ac:dyDescent="0.25">
      <c r="A7256" s="29" t="s">
        <v>20090</v>
      </c>
      <c r="C7256" s="83">
        <v>44257</v>
      </c>
      <c r="E7256" s="33">
        <v>1080</v>
      </c>
      <c r="F7256" s="29" t="s">
        <v>18884</v>
      </c>
      <c r="G7256" s="8" t="s">
        <v>76</v>
      </c>
    </row>
    <row r="7257" spans="1:7" x14ac:dyDescent="0.25">
      <c r="A7257" s="29" t="s">
        <v>20091</v>
      </c>
      <c r="C7257" s="83">
        <v>44257</v>
      </c>
      <c r="E7257" s="33">
        <v>1120</v>
      </c>
      <c r="F7257" s="29" t="s">
        <v>18884</v>
      </c>
      <c r="G7257" s="8" t="s">
        <v>76</v>
      </c>
    </row>
    <row r="7258" spans="1:7" x14ac:dyDescent="0.25">
      <c r="A7258" s="29" t="s">
        <v>20092</v>
      </c>
      <c r="C7258" s="83">
        <v>44257</v>
      </c>
      <c r="E7258" s="33">
        <v>1060</v>
      </c>
      <c r="F7258" s="29" t="s">
        <v>18884</v>
      </c>
      <c r="G7258" s="8" t="s">
        <v>76</v>
      </c>
    </row>
    <row r="7259" spans="1:7" x14ac:dyDescent="0.25">
      <c r="A7259" s="29" t="s">
        <v>20093</v>
      </c>
      <c r="C7259" s="83">
        <v>44257</v>
      </c>
      <c r="E7259" s="33">
        <v>1000</v>
      </c>
      <c r="F7259" s="29" t="s">
        <v>18884</v>
      </c>
      <c r="G7259" s="23" t="s">
        <v>512</v>
      </c>
    </row>
    <row r="7260" spans="1:7" x14ac:dyDescent="0.25">
      <c r="A7260" s="29" t="s">
        <v>20094</v>
      </c>
      <c r="C7260" s="83">
        <v>44261</v>
      </c>
      <c r="E7260" s="33">
        <v>3960</v>
      </c>
      <c r="F7260" s="29" t="s">
        <v>18888</v>
      </c>
      <c r="G7260" s="8" t="s">
        <v>76</v>
      </c>
    </row>
    <row r="7261" spans="1:7" x14ac:dyDescent="0.25">
      <c r="A7261" s="29" t="s">
        <v>19783</v>
      </c>
      <c r="C7261" s="83">
        <v>44246</v>
      </c>
      <c r="E7261" s="33">
        <v>1932</v>
      </c>
      <c r="F7261" s="29" t="s">
        <v>18886</v>
      </c>
      <c r="G7261" s="14" t="s">
        <v>490</v>
      </c>
    </row>
    <row r="7262" spans="1:7" x14ac:dyDescent="0.25">
      <c r="A7262" s="29" t="s">
        <v>20095</v>
      </c>
      <c r="C7262" s="83">
        <v>44261</v>
      </c>
      <c r="E7262" s="33">
        <v>3950</v>
      </c>
      <c r="F7262" s="29" t="s">
        <v>18888</v>
      </c>
      <c r="G7262" s="8" t="s">
        <v>76</v>
      </c>
    </row>
    <row r="7263" spans="1:7" x14ac:dyDescent="0.25">
      <c r="A7263" s="29" t="s">
        <v>20096</v>
      </c>
      <c r="C7263" s="83">
        <v>44261</v>
      </c>
      <c r="E7263" s="33">
        <v>3950</v>
      </c>
      <c r="F7263" s="29" t="s">
        <v>18888</v>
      </c>
      <c r="G7263" s="8" t="s">
        <v>76</v>
      </c>
    </row>
    <row r="7264" spans="1:7" x14ac:dyDescent="0.25">
      <c r="A7264" s="29" t="s">
        <v>20097</v>
      </c>
      <c r="C7264" s="83">
        <v>44261</v>
      </c>
      <c r="E7264" s="33">
        <v>3640</v>
      </c>
      <c r="F7264" s="29" t="s">
        <v>18888</v>
      </c>
      <c r="G7264" s="10" t="s">
        <v>25</v>
      </c>
    </row>
    <row r="7265" spans="1:7" x14ac:dyDescent="0.25">
      <c r="A7265" s="29" t="s">
        <v>20098</v>
      </c>
      <c r="C7265" s="83">
        <v>44261</v>
      </c>
      <c r="E7265" s="33">
        <v>3680</v>
      </c>
      <c r="F7265" s="29" t="s">
        <v>18888</v>
      </c>
      <c r="G7265" s="8" t="s">
        <v>76</v>
      </c>
    </row>
    <row r="7266" spans="1:7" x14ac:dyDescent="0.25">
      <c r="A7266" s="29" t="s">
        <v>20099</v>
      </c>
      <c r="C7266" s="83">
        <v>44261</v>
      </c>
      <c r="E7266" s="33">
        <v>3680</v>
      </c>
      <c r="F7266" s="29" t="s">
        <v>18888</v>
      </c>
      <c r="G7266" s="8" t="s">
        <v>76</v>
      </c>
    </row>
    <row r="7267" spans="1:7" x14ac:dyDescent="0.25">
      <c r="A7267" s="29" t="s">
        <v>20100</v>
      </c>
      <c r="C7267" s="83">
        <v>44261</v>
      </c>
      <c r="E7267" s="33">
        <v>3680</v>
      </c>
      <c r="F7267" s="29" t="s">
        <v>18888</v>
      </c>
      <c r="G7267" s="8" t="s">
        <v>76</v>
      </c>
    </row>
    <row r="7268" spans="1:7" x14ac:dyDescent="0.25">
      <c r="A7268" s="29" t="s">
        <v>20101</v>
      </c>
      <c r="C7268" s="83">
        <v>44259</v>
      </c>
      <c r="E7268" s="33">
        <v>1050</v>
      </c>
      <c r="F7268" s="29" t="s">
        <v>18884</v>
      </c>
      <c r="G7268" s="8" t="s">
        <v>76</v>
      </c>
    </row>
    <row r="7269" spans="1:7" x14ac:dyDescent="0.25">
      <c r="A7269" s="29" t="s">
        <v>20102</v>
      </c>
      <c r="C7269" s="83">
        <v>44241</v>
      </c>
      <c r="E7269" s="33">
        <v>1180</v>
      </c>
      <c r="F7269" s="29" t="s">
        <v>18884</v>
      </c>
      <c r="G7269" s="8" t="s">
        <v>76</v>
      </c>
    </row>
    <row r="7270" spans="1:7" x14ac:dyDescent="0.25">
      <c r="A7270" s="29" t="s">
        <v>20103</v>
      </c>
      <c r="C7270" s="83">
        <v>44241</v>
      </c>
      <c r="E7270" s="33">
        <v>1180</v>
      </c>
      <c r="F7270" s="29" t="s">
        <v>18884</v>
      </c>
      <c r="G7270" s="10" t="s">
        <v>2671</v>
      </c>
    </row>
    <row r="7271" spans="1:7" x14ac:dyDescent="0.25">
      <c r="A7271" s="29" t="s">
        <v>20104</v>
      </c>
      <c r="C7271" s="83">
        <v>44241</v>
      </c>
      <c r="E7271" s="33">
        <v>1090</v>
      </c>
      <c r="F7271" s="29" t="s">
        <v>18884</v>
      </c>
      <c r="G7271" s="8" t="s">
        <v>76</v>
      </c>
    </row>
    <row r="7272" spans="1:7" x14ac:dyDescent="0.25">
      <c r="A7272" s="29" t="s">
        <v>19784</v>
      </c>
      <c r="C7272" s="83">
        <v>44246</v>
      </c>
      <c r="E7272" s="33">
        <v>3111</v>
      </c>
      <c r="F7272" s="29" t="s">
        <v>18886</v>
      </c>
      <c r="G7272" s="10" t="s">
        <v>563</v>
      </c>
    </row>
    <row r="7273" spans="1:7" x14ac:dyDescent="0.25">
      <c r="A7273" s="29" t="s">
        <v>20105</v>
      </c>
      <c r="C7273" s="83">
        <v>44241</v>
      </c>
      <c r="E7273" s="33">
        <v>1070</v>
      </c>
      <c r="F7273" s="29" t="s">
        <v>18884</v>
      </c>
      <c r="G7273" s="8" t="s">
        <v>76</v>
      </c>
    </row>
    <row r="7274" spans="1:7" x14ac:dyDescent="0.25">
      <c r="A7274" s="29" t="s">
        <v>20106</v>
      </c>
      <c r="C7274" s="83">
        <v>44241</v>
      </c>
      <c r="E7274" s="33">
        <v>1640</v>
      </c>
      <c r="F7274" s="29" t="s">
        <v>18886</v>
      </c>
      <c r="G7274" s="8" t="s">
        <v>76</v>
      </c>
    </row>
    <row r="7275" spans="1:7" x14ac:dyDescent="0.25">
      <c r="A7275" s="29" t="s">
        <v>20107</v>
      </c>
      <c r="C7275" s="83">
        <v>44241</v>
      </c>
      <c r="E7275" s="33">
        <v>1090</v>
      </c>
      <c r="F7275" s="29" t="s">
        <v>18884</v>
      </c>
      <c r="G7275" s="14" t="s">
        <v>490</v>
      </c>
    </row>
    <row r="7276" spans="1:7" x14ac:dyDescent="0.25">
      <c r="A7276" s="29" t="s">
        <v>20108</v>
      </c>
      <c r="C7276" s="83">
        <v>44242</v>
      </c>
      <c r="E7276" s="33">
        <v>1730</v>
      </c>
      <c r="F7276" s="29" t="s">
        <v>18886</v>
      </c>
      <c r="G7276" s="8" t="s">
        <v>76</v>
      </c>
    </row>
    <row r="7277" spans="1:7" x14ac:dyDescent="0.25">
      <c r="A7277" s="29" t="s">
        <v>20109</v>
      </c>
      <c r="C7277" s="83">
        <v>44242</v>
      </c>
      <c r="E7277" s="33">
        <v>1000</v>
      </c>
      <c r="F7277" s="29" t="s">
        <v>18884</v>
      </c>
      <c r="G7277" s="8" t="s">
        <v>76</v>
      </c>
    </row>
    <row r="7278" spans="1:7" x14ac:dyDescent="0.25">
      <c r="A7278" s="29" t="s">
        <v>20110</v>
      </c>
      <c r="C7278" s="83">
        <v>44243</v>
      </c>
      <c r="E7278" s="33">
        <v>1090</v>
      </c>
      <c r="F7278" s="29" t="s">
        <v>18884</v>
      </c>
      <c r="G7278" s="10" t="s">
        <v>563</v>
      </c>
    </row>
    <row r="7279" spans="1:7" x14ac:dyDescent="0.25">
      <c r="A7279" s="29" t="s">
        <v>20111</v>
      </c>
      <c r="C7279" s="83">
        <v>44243</v>
      </c>
      <c r="E7279" s="33">
        <v>1190</v>
      </c>
      <c r="F7279" s="29" t="s">
        <v>18884</v>
      </c>
      <c r="G7279" s="8" t="s">
        <v>76</v>
      </c>
    </row>
    <row r="7280" spans="1:7" x14ac:dyDescent="0.25">
      <c r="A7280" s="29" t="s">
        <v>20112</v>
      </c>
      <c r="C7280" s="83">
        <v>44243</v>
      </c>
      <c r="E7280" s="33">
        <v>1050</v>
      </c>
      <c r="F7280" s="29" t="s">
        <v>18884</v>
      </c>
      <c r="G7280" s="14" t="s">
        <v>490</v>
      </c>
    </row>
    <row r="7281" spans="1:7" x14ac:dyDescent="0.25">
      <c r="A7281" s="29" t="s">
        <v>20113</v>
      </c>
      <c r="C7281" s="83">
        <v>44231</v>
      </c>
      <c r="E7281" s="33">
        <v>1180</v>
      </c>
      <c r="F7281" s="29" t="s">
        <v>18884</v>
      </c>
      <c r="G7281" s="8" t="s">
        <v>76</v>
      </c>
    </row>
    <row r="7282" spans="1:7" x14ac:dyDescent="0.25">
      <c r="A7282" s="29" t="s">
        <v>20114</v>
      </c>
      <c r="C7282" s="83">
        <v>44231</v>
      </c>
      <c r="E7282" s="33">
        <v>1070</v>
      </c>
      <c r="F7282" s="29" t="s">
        <v>18884</v>
      </c>
      <c r="G7282" s="14" t="s">
        <v>490</v>
      </c>
    </row>
    <row r="7283" spans="1:7" x14ac:dyDescent="0.25">
      <c r="A7283" s="29" t="s">
        <v>19785</v>
      </c>
      <c r="C7283" s="83">
        <v>44246</v>
      </c>
      <c r="E7283" s="33">
        <v>3040</v>
      </c>
      <c r="F7283" s="29" t="s">
        <v>18886</v>
      </c>
      <c r="G7283" s="8" t="s">
        <v>76</v>
      </c>
    </row>
    <row r="7284" spans="1:7" x14ac:dyDescent="0.25">
      <c r="A7284" s="29" t="s">
        <v>20115</v>
      </c>
      <c r="C7284" s="83">
        <v>44231</v>
      </c>
      <c r="E7284" s="33">
        <v>1190</v>
      </c>
      <c r="F7284" s="29" t="s">
        <v>18884</v>
      </c>
      <c r="G7284" s="10" t="s">
        <v>563</v>
      </c>
    </row>
    <row r="7285" spans="1:7" x14ac:dyDescent="0.25">
      <c r="A7285" s="29" t="s">
        <v>20116</v>
      </c>
      <c r="C7285" s="83">
        <v>44231</v>
      </c>
      <c r="E7285" s="33">
        <v>1090</v>
      </c>
      <c r="F7285" s="29" t="s">
        <v>18884</v>
      </c>
      <c r="G7285" s="8" t="s">
        <v>76</v>
      </c>
    </row>
    <row r="7286" spans="1:7" x14ac:dyDescent="0.25">
      <c r="A7286" s="29" t="s">
        <v>20117</v>
      </c>
      <c r="C7286" s="83">
        <v>44231</v>
      </c>
      <c r="E7286" s="33">
        <v>1180</v>
      </c>
      <c r="F7286" s="29" t="s">
        <v>18884</v>
      </c>
      <c r="G7286" s="8" t="s">
        <v>76</v>
      </c>
    </row>
    <row r="7287" spans="1:7" x14ac:dyDescent="0.25">
      <c r="A7287" s="29" t="s">
        <v>20118</v>
      </c>
      <c r="C7287" s="83">
        <v>44242</v>
      </c>
      <c r="E7287" s="33">
        <v>1730</v>
      </c>
      <c r="F7287" s="29" t="s">
        <v>18886</v>
      </c>
      <c r="G7287" s="8" t="s">
        <v>76</v>
      </c>
    </row>
    <row r="7288" spans="1:7" x14ac:dyDescent="0.25">
      <c r="A7288" s="29" t="s">
        <v>20119</v>
      </c>
      <c r="C7288" s="83">
        <v>44243</v>
      </c>
      <c r="E7288" s="33">
        <v>1190</v>
      </c>
      <c r="F7288" s="29" t="s">
        <v>18884</v>
      </c>
      <c r="G7288" s="14" t="s">
        <v>490</v>
      </c>
    </row>
    <row r="7289" spans="1:7" x14ac:dyDescent="0.25">
      <c r="A7289" s="29" t="s">
        <v>20120</v>
      </c>
      <c r="C7289" s="83">
        <v>44243</v>
      </c>
      <c r="E7289" s="33">
        <v>1050</v>
      </c>
      <c r="F7289" s="29" t="s">
        <v>18884</v>
      </c>
      <c r="G7289" s="23" t="s">
        <v>512</v>
      </c>
    </row>
    <row r="7290" spans="1:7" x14ac:dyDescent="0.25">
      <c r="A7290" s="29" t="s">
        <v>20121</v>
      </c>
      <c r="C7290" s="83">
        <v>44243</v>
      </c>
      <c r="E7290" s="33">
        <v>1180</v>
      </c>
      <c r="F7290" s="29" t="s">
        <v>18884</v>
      </c>
      <c r="G7290" s="8" t="s">
        <v>76</v>
      </c>
    </row>
    <row r="7291" spans="1:7" x14ac:dyDescent="0.25">
      <c r="A7291" s="29" t="s">
        <v>20122</v>
      </c>
      <c r="C7291" s="83">
        <v>44249</v>
      </c>
      <c r="E7291" s="33">
        <v>1654</v>
      </c>
      <c r="F7291" s="29" t="s">
        <v>18886</v>
      </c>
      <c r="G7291" s="23" t="s">
        <v>512</v>
      </c>
    </row>
    <row r="7292" spans="1:7" x14ac:dyDescent="0.25">
      <c r="A7292" s="29" t="s">
        <v>20123</v>
      </c>
      <c r="C7292" s="83">
        <v>44249</v>
      </c>
      <c r="E7292" s="33">
        <v>1190</v>
      </c>
      <c r="F7292" s="29" t="s">
        <v>18884</v>
      </c>
      <c r="G7292" s="8" t="s">
        <v>76</v>
      </c>
    </row>
    <row r="7293" spans="1:7" x14ac:dyDescent="0.25">
      <c r="A7293" s="29" t="s">
        <v>20124</v>
      </c>
      <c r="C7293" s="83">
        <v>44249</v>
      </c>
      <c r="E7293" s="33">
        <v>1190</v>
      </c>
      <c r="F7293" s="29" t="s">
        <v>18884</v>
      </c>
      <c r="G7293" s="8" t="s">
        <v>76</v>
      </c>
    </row>
    <row r="7294" spans="1:7" x14ac:dyDescent="0.25">
      <c r="A7294" s="29" t="s">
        <v>19786</v>
      </c>
      <c r="C7294" s="83">
        <v>44246</v>
      </c>
      <c r="E7294" s="33">
        <v>3110</v>
      </c>
      <c r="F7294" s="29" t="s">
        <v>18886</v>
      </c>
      <c r="G7294" s="10" t="s">
        <v>563</v>
      </c>
    </row>
    <row r="7295" spans="1:7" x14ac:dyDescent="0.25">
      <c r="A7295" s="29" t="s">
        <v>20125</v>
      </c>
      <c r="C7295" s="83">
        <v>44249</v>
      </c>
      <c r="E7295" s="33">
        <v>1160</v>
      </c>
      <c r="F7295" s="29" t="s">
        <v>18884</v>
      </c>
      <c r="G7295" s="14" t="s">
        <v>490</v>
      </c>
    </row>
    <row r="7296" spans="1:7" x14ac:dyDescent="0.25">
      <c r="A7296" s="29" t="s">
        <v>20126</v>
      </c>
      <c r="C7296" s="83">
        <v>44249</v>
      </c>
      <c r="E7296" s="33">
        <v>1160</v>
      </c>
      <c r="F7296" s="29" t="s">
        <v>18884</v>
      </c>
      <c r="G7296" s="14" t="s">
        <v>490</v>
      </c>
    </row>
    <row r="7297" spans="1:7" x14ac:dyDescent="0.25">
      <c r="A7297" s="29" t="s">
        <v>20127</v>
      </c>
      <c r="C7297" s="83">
        <v>44249</v>
      </c>
      <c r="E7297" s="33">
        <v>1080</v>
      </c>
      <c r="F7297" s="29" t="s">
        <v>18884</v>
      </c>
      <c r="G7297" s="14" t="s">
        <v>490</v>
      </c>
    </row>
    <row r="7298" spans="1:7" x14ac:dyDescent="0.25">
      <c r="A7298" s="29" t="s">
        <v>20128</v>
      </c>
      <c r="C7298" s="83">
        <v>44261</v>
      </c>
      <c r="E7298" s="33">
        <v>3620</v>
      </c>
      <c r="F7298" s="29" t="s">
        <v>18888</v>
      </c>
      <c r="G7298" s="14" t="s">
        <v>490</v>
      </c>
    </row>
    <row r="7299" spans="1:7" x14ac:dyDescent="0.25">
      <c r="A7299" s="29" t="s">
        <v>20129</v>
      </c>
      <c r="C7299" s="83">
        <v>44261</v>
      </c>
      <c r="E7299" s="33">
        <v>3640</v>
      </c>
      <c r="F7299" s="29" t="s">
        <v>18888</v>
      </c>
      <c r="G7299" s="10" t="s">
        <v>25</v>
      </c>
    </row>
    <row r="7300" spans="1:7" x14ac:dyDescent="0.25">
      <c r="A7300" s="29" t="s">
        <v>20130</v>
      </c>
      <c r="C7300" s="83">
        <v>44261</v>
      </c>
      <c r="E7300" s="33">
        <v>3600</v>
      </c>
      <c r="F7300" s="29" t="s">
        <v>18888</v>
      </c>
      <c r="G7300" s="10" t="s">
        <v>563</v>
      </c>
    </row>
    <row r="7301" spans="1:7" x14ac:dyDescent="0.25">
      <c r="A7301" s="29" t="s">
        <v>20131</v>
      </c>
      <c r="C7301" s="83">
        <v>44264</v>
      </c>
      <c r="E7301" s="33">
        <v>2300</v>
      </c>
      <c r="F7301" s="29" t="s">
        <v>18887</v>
      </c>
      <c r="G7301" s="8" t="s">
        <v>76</v>
      </c>
    </row>
    <row r="7302" spans="1:7" x14ac:dyDescent="0.25">
      <c r="A7302" s="29" t="s">
        <v>20132</v>
      </c>
      <c r="C7302" s="83">
        <v>44263</v>
      </c>
      <c r="E7302" s="33">
        <v>2400</v>
      </c>
      <c r="F7302" s="29" t="s">
        <v>18887</v>
      </c>
      <c r="G7302" s="8" t="s">
        <v>76</v>
      </c>
    </row>
    <row r="7303" spans="1:7" x14ac:dyDescent="0.25">
      <c r="A7303" s="29" t="s">
        <v>20133</v>
      </c>
      <c r="C7303" s="83">
        <v>44260</v>
      </c>
      <c r="E7303" s="33">
        <v>2470</v>
      </c>
      <c r="F7303" s="29" t="s">
        <v>18887</v>
      </c>
      <c r="G7303" s="8" t="s">
        <v>76</v>
      </c>
    </row>
    <row r="7304" spans="1:7" x14ac:dyDescent="0.25">
      <c r="A7304" s="29" t="s">
        <v>20134</v>
      </c>
      <c r="C7304" s="83">
        <v>44260</v>
      </c>
      <c r="E7304" s="33">
        <v>2850</v>
      </c>
      <c r="F7304" s="29" t="s">
        <v>18887</v>
      </c>
      <c r="G7304" s="14" t="s">
        <v>490</v>
      </c>
    </row>
    <row r="7305" spans="1:7" x14ac:dyDescent="0.25">
      <c r="A7305" s="29" t="s">
        <v>19751</v>
      </c>
      <c r="C7305" s="83">
        <v>44253</v>
      </c>
      <c r="E7305" s="33">
        <v>2323</v>
      </c>
      <c r="F7305" s="29" t="s">
        <v>18887</v>
      </c>
      <c r="G7305" s="8" t="s">
        <v>76</v>
      </c>
    </row>
    <row r="7306" spans="1:7" x14ac:dyDescent="0.25">
      <c r="A7306" s="29" t="s">
        <v>19787</v>
      </c>
      <c r="C7306" s="83">
        <v>44246</v>
      </c>
      <c r="E7306" s="33">
        <v>3300</v>
      </c>
      <c r="F7306" s="29" t="s">
        <v>18886</v>
      </c>
      <c r="G7306" s="10" t="s">
        <v>563</v>
      </c>
    </row>
    <row r="7307" spans="1:7" x14ac:dyDescent="0.25">
      <c r="A7307" s="29" t="s">
        <v>20135</v>
      </c>
      <c r="C7307" s="83">
        <v>44263</v>
      </c>
      <c r="E7307" s="33">
        <v>2431</v>
      </c>
      <c r="F7307" s="29" t="s">
        <v>18887</v>
      </c>
      <c r="G7307" s="8" t="s">
        <v>76</v>
      </c>
    </row>
    <row r="7308" spans="1:7" x14ac:dyDescent="0.25">
      <c r="A7308" s="29" t="s">
        <v>20136</v>
      </c>
      <c r="C7308" s="83">
        <v>44263</v>
      </c>
      <c r="E7308" s="33">
        <v>2000</v>
      </c>
      <c r="F7308" s="29" t="s">
        <v>18887</v>
      </c>
      <c r="G7308" s="8" t="s">
        <v>76</v>
      </c>
    </row>
    <row r="7309" spans="1:7" x14ac:dyDescent="0.25">
      <c r="A7309" s="29" t="s">
        <v>20137</v>
      </c>
      <c r="C7309" s="83">
        <v>44259</v>
      </c>
      <c r="E7309" s="33">
        <v>2980</v>
      </c>
      <c r="F7309" s="29" t="s">
        <v>18887</v>
      </c>
      <c r="G7309" s="12" t="s">
        <v>221</v>
      </c>
    </row>
    <row r="7310" spans="1:7" x14ac:dyDescent="0.25">
      <c r="A7310" s="29" t="s">
        <v>20138</v>
      </c>
      <c r="C7310" s="83">
        <v>44264</v>
      </c>
      <c r="E7310" s="33">
        <v>2000</v>
      </c>
      <c r="F7310" s="29" t="s">
        <v>18887</v>
      </c>
      <c r="G7310" s="8" t="s">
        <v>76</v>
      </c>
    </row>
    <row r="7311" spans="1:7" x14ac:dyDescent="0.25">
      <c r="A7311" s="29" t="s">
        <v>20139</v>
      </c>
      <c r="C7311" s="83">
        <v>44263</v>
      </c>
      <c r="E7311" s="33">
        <v>2222</v>
      </c>
      <c r="F7311" s="29" t="s">
        <v>18887</v>
      </c>
      <c r="G7311" s="8" t="s">
        <v>76</v>
      </c>
    </row>
    <row r="7312" spans="1:7" x14ac:dyDescent="0.25">
      <c r="A7312" s="29" t="s">
        <v>20140</v>
      </c>
      <c r="C7312" s="83">
        <v>44260</v>
      </c>
      <c r="E7312" s="33">
        <v>2350</v>
      </c>
      <c r="F7312" s="29" t="s">
        <v>18887</v>
      </c>
      <c r="G7312" s="12" t="s">
        <v>221</v>
      </c>
    </row>
    <row r="7313" spans="1:7" x14ac:dyDescent="0.25">
      <c r="A7313" s="29" t="s">
        <v>20141</v>
      </c>
      <c r="C7313" s="83">
        <v>44260</v>
      </c>
      <c r="E7313" s="33">
        <v>2250</v>
      </c>
      <c r="F7313" s="29" t="s">
        <v>18887</v>
      </c>
      <c r="G7313" s="12" t="s">
        <v>221</v>
      </c>
    </row>
    <row r="7314" spans="1:7" x14ac:dyDescent="0.25">
      <c r="A7314" s="29" t="s">
        <v>20142</v>
      </c>
      <c r="C7314" s="83">
        <v>44261</v>
      </c>
      <c r="E7314" s="33">
        <v>2150</v>
      </c>
      <c r="F7314" s="29" t="s">
        <v>18887</v>
      </c>
      <c r="G7314" s="12" t="s">
        <v>221</v>
      </c>
    </row>
    <row r="7315" spans="1:7" x14ac:dyDescent="0.25">
      <c r="A7315" s="29" t="s">
        <v>20143</v>
      </c>
      <c r="C7315" s="83">
        <v>44260</v>
      </c>
      <c r="E7315" s="33">
        <v>2490</v>
      </c>
      <c r="F7315" s="29" t="s">
        <v>18887</v>
      </c>
      <c r="G7315" s="12" t="s">
        <v>221</v>
      </c>
    </row>
    <row r="7316" spans="1:7" x14ac:dyDescent="0.25">
      <c r="A7316" s="29" t="s">
        <v>20144</v>
      </c>
      <c r="C7316" s="83">
        <v>44260</v>
      </c>
      <c r="E7316" s="33">
        <v>2300</v>
      </c>
      <c r="F7316" s="29" t="s">
        <v>18887</v>
      </c>
      <c r="G7316" s="23" t="s">
        <v>512</v>
      </c>
    </row>
    <row r="7317" spans="1:7" x14ac:dyDescent="0.25">
      <c r="A7317" s="29" t="s">
        <v>19788</v>
      </c>
      <c r="C7317" s="83">
        <v>44246</v>
      </c>
      <c r="E7317" s="33">
        <v>7160</v>
      </c>
      <c r="F7317" s="29" t="s">
        <v>18891</v>
      </c>
      <c r="G7317" s="10" t="s">
        <v>41</v>
      </c>
    </row>
    <row r="7318" spans="1:7" x14ac:dyDescent="0.25">
      <c r="A7318" s="29" t="s">
        <v>20145</v>
      </c>
      <c r="C7318" s="83">
        <v>44264</v>
      </c>
      <c r="E7318" s="33">
        <v>2300</v>
      </c>
      <c r="F7318" s="29" t="s">
        <v>18887</v>
      </c>
      <c r="G7318" s="8" t="s">
        <v>76</v>
      </c>
    </row>
    <row r="7319" spans="1:7" x14ac:dyDescent="0.25">
      <c r="A7319" s="29" t="s">
        <v>20146</v>
      </c>
      <c r="C7319" s="83">
        <v>44264</v>
      </c>
      <c r="E7319" s="33">
        <v>2300</v>
      </c>
      <c r="F7319" s="29" t="s">
        <v>18887</v>
      </c>
      <c r="G7319" s="10" t="s">
        <v>25</v>
      </c>
    </row>
    <row r="7320" spans="1:7" x14ac:dyDescent="0.25">
      <c r="A7320" s="29" t="s">
        <v>20147</v>
      </c>
      <c r="C7320" s="83">
        <v>44263</v>
      </c>
      <c r="E7320" s="33">
        <v>2018</v>
      </c>
      <c r="F7320" s="29" t="s">
        <v>18887</v>
      </c>
      <c r="G7320" s="8" t="s">
        <v>76</v>
      </c>
    </row>
    <row r="7321" spans="1:7" x14ac:dyDescent="0.25">
      <c r="A7321" s="29" t="s">
        <v>20148</v>
      </c>
      <c r="C7321" s="83">
        <v>44263</v>
      </c>
      <c r="E7321" s="33">
        <v>2018</v>
      </c>
      <c r="F7321" s="29" t="s">
        <v>18887</v>
      </c>
      <c r="G7321" s="8" t="s">
        <v>76</v>
      </c>
    </row>
    <row r="7322" spans="1:7" x14ac:dyDescent="0.25">
      <c r="A7322" s="29" t="s">
        <v>20149</v>
      </c>
      <c r="C7322" s="83">
        <v>44263</v>
      </c>
      <c r="E7322" s="33">
        <v>2390</v>
      </c>
      <c r="F7322" s="29" t="s">
        <v>18887</v>
      </c>
      <c r="G7322" s="8" t="s">
        <v>76</v>
      </c>
    </row>
    <row r="7323" spans="1:7" x14ac:dyDescent="0.25">
      <c r="A7323" s="29" t="s">
        <v>20150</v>
      </c>
      <c r="C7323" s="83">
        <v>44263</v>
      </c>
      <c r="E7323" s="33">
        <v>3010</v>
      </c>
      <c r="F7323" s="29" t="s">
        <v>18886</v>
      </c>
      <c r="G7323" s="8" t="s">
        <v>76</v>
      </c>
    </row>
    <row r="7324" spans="1:7" x14ac:dyDescent="0.25">
      <c r="A7324" s="29" t="s">
        <v>20151</v>
      </c>
      <c r="C7324" s="83">
        <v>44263</v>
      </c>
      <c r="E7324" s="33">
        <v>2200</v>
      </c>
      <c r="F7324" s="29" t="s">
        <v>18887</v>
      </c>
      <c r="G7324" s="8" t="s">
        <v>76</v>
      </c>
    </row>
    <row r="7325" spans="1:7" x14ac:dyDescent="0.25">
      <c r="A7325" s="29" t="s">
        <v>20152</v>
      </c>
      <c r="C7325" s="83">
        <v>44263</v>
      </c>
      <c r="E7325" s="33">
        <v>1040</v>
      </c>
      <c r="F7325" s="29" t="s">
        <v>18884</v>
      </c>
      <c r="G7325" s="8" t="s">
        <v>76</v>
      </c>
    </row>
    <row r="7326" spans="1:7" x14ac:dyDescent="0.25">
      <c r="A7326" s="29" t="s">
        <v>20153</v>
      </c>
      <c r="C7326" s="83">
        <v>44263</v>
      </c>
      <c r="E7326" s="33">
        <v>1640</v>
      </c>
      <c r="F7326" s="29" t="s">
        <v>18886</v>
      </c>
      <c r="G7326" s="8" t="s">
        <v>76</v>
      </c>
    </row>
    <row r="7327" spans="1:7" x14ac:dyDescent="0.25">
      <c r="A7327" s="29" t="s">
        <v>20154</v>
      </c>
      <c r="C7327" s="83">
        <v>44263</v>
      </c>
      <c r="E7327" s="33">
        <v>1180</v>
      </c>
      <c r="F7327" s="29" t="s">
        <v>18884</v>
      </c>
      <c r="G7327" s="8" t="s">
        <v>76</v>
      </c>
    </row>
    <row r="7328" spans="1:7" x14ac:dyDescent="0.25">
      <c r="A7328" s="29" t="s">
        <v>19789</v>
      </c>
      <c r="C7328" s="83">
        <v>44246</v>
      </c>
      <c r="E7328" s="33">
        <v>7161</v>
      </c>
      <c r="F7328" s="29" t="s">
        <v>18891</v>
      </c>
      <c r="G7328" s="10" t="s">
        <v>41</v>
      </c>
    </row>
    <row r="7329" spans="1:7" x14ac:dyDescent="0.25">
      <c r="A7329" s="29" t="s">
        <v>20155</v>
      </c>
      <c r="C7329" s="83">
        <v>44233</v>
      </c>
      <c r="E7329" s="33">
        <v>1070</v>
      </c>
      <c r="F7329" s="29" t="s">
        <v>18884</v>
      </c>
      <c r="G7329" s="12" t="s">
        <v>221</v>
      </c>
    </row>
    <row r="7330" spans="1:7" x14ac:dyDescent="0.25">
      <c r="A7330" s="29" t="s">
        <v>20156</v>
      </c>
      <c r="C7330" s="83">
        <v>44233</v>
      </c>
      <c r="E7330" s="33">
        <v>1180</v>
      </c>
      <c r="F7330" s="29" t="s">
        <v>18884</v>
      </c>
      <c r="G7330" s="10" t="s">
        <v>19630</v>
      </c>
    </row>
    <row r="7331" spans="1:7" x14ac:dyDescent="0.25">
      <c r="A7331" s="29" t="s">
        <v>20157</v>
      </c>
      <c r="C7331" s="83">
        <v>44233</v>
      </c>
      <c r="E7331" s="33">
        <v>1060</v>
      </c>
      <c r="F7331" s="29" t="s">
        <v>18884</v>
      </c>
      <c r="G7331" s="23" t="s">
        <v>512</v>
      </c>
    </row>
    <row r="7332" spans="1:7" x14ac:dyDescent="0.25">
      <c r="A7332" s="29" t="s">
        <v>20158</v>
      </c>
      <c r="C7332" s="83">
        <v>44233</v>
      </c>
      <c r="E7332" s="33">
        <v>1702</v>
      </c>
      <c r="F7332" s="29" t="s">
        <v>18886</v>
      </c>
      <c r="G7332" s="23" t="s">
        <v>512</v>
      </c>
    </row>
    <row r="7333" spans="1:7" x14ac:dyDescent="0.25">
      <c r="A7333" s="29" t="s">
        <v>20159</v>
      </c>
      <c r="C7333" s="83">
        <v>44233</v>
      </c>
      <c r="E7333" s="33">
        <v>1502</v>
      </c>
      <c r="F7333" s="29" t="s">
        <v>18886</v>
      </c>
      <c r="G7333" s="10" t="s">
        <v>563</v>
      </c>
    </row>
    <row r="7334" spans="1:7" x14ac:dyDescent="0.25">
      <c r="A7334" s="29" t="s">
        <v>20160</v>
      </c>
      <c r="C7334" s="83">
        <v>44234</v>
      </c>
      <c r="E7334" s="33">
        <v>1060</v>
      </c>
      <c r="F7334" s="29" t="s">
        <v>18884</v>
      </c>
      <c r="G7334" s="8" t="s">
        <v>76</v>
      </c>
    </row>
    <row r="7335" spans="1:7" x14ac:dyDescent="0.25">
      <c r="A7335" s="29" t="s">
        <v>20161</v>
      </c>
      <c r="C7335" s="83">
        <v>44234</v>
      </c>
      <c r="E7335" s="33">
        <v>1190</v>
      </c>
      <c r="F7335" s="29" t="s">
        <v>18884</v>
      </c>
      <c r="G7335" s="8" t="s">
        <v>76</v>
      </c>
    </row>
    <row r="7336" spans="1:7" x14ac:dyDescent="0.25">
      <c r="A7336" s="29" t="s">
        <v>20162</v>
      </c>
      <c r="C7336" s="83">
        <v>44235</v>
      </c>
      <c r="E7336" s="33">
        <v>1190</v>
      </c>
      <c r="F7336" s="29" t="s">
        <v>18884</v>
      </c>
      <c r="G7336" s="10" t="s">
        <v>19545</v>
      </c>
    </row>
    <row r="7337" spans="1:7" x14ac:dyDescent="0.25">
      <c r="A7337" s="29" t="s">
        <v>20163</v>
      </c>
      <c r="C7337" s="83">
        <v>44235</v>
      </c>
      <c r="E7337" s="33">
        <v>1180</v>
      </c>
      <c r="F7337" s="29" t="s">
        <v>18884</v>
      </c>
      <c r="G7337" s="8" t="s">
        <v>76</v>
      </c>
    </row>
    <row r="7338" spans="1:7" x14ac:dyDescent="0.25">
      <c r="A7338" s="29" t="s">
        <v>20164</v>
      </c>
      <c r="C7338" s="83">
        <v>44235</v>
      </c>
      <c r="E7338" s="33">
        <v>1070</v>
      </c>
      <c r="F7338" s="29" t="s">
        <v>18884</v>
      </c>
      <c r="G7338" s="10" t="s">
        <v>905</v>
      </c>
    </row>
    <row r="7339" spans="1:7" x14ac:dyDescent="0.25">
      <c r="A7339" s="29" t="s">
        <v>19790</v>
      </c>
      <c r="C7339" s="83">
        <v>44246</v>
      </c>
      <c r="E7339" s="33">
        <v>7330</v>
      </c>
      <c r="F7339" s="29" t="s">
        <v>18891</v>
      </c>
      <c r="G7339" s="10" t="s">
        <v>41</v>
      </c>
    </row>
    <row r="7340" spans="1:7" x14ac:dyDescent="0.25">
      <c r="A7340" s="29" t="s">
        <v>20165</v>
      </c>
      <c r="C7340" s="83">
        <v>44235</v>
      </c>
      <c r="E7340" s="33">
        <v>1701</v>
      </c>
      <c r="F7340" s="29" t="s">
        <v>18886</v>
      </c>
      <c r="G7340" s="8" t="s">
        <v>76</v>
      </c>
    </row>
    <row r="7341" spans="1:7" x14ac:dyDescent="0.25">
      <c r="A7341" s="29" t="s">
        <v>20166</v>
      </c>
      <c r="C7341" s="83">
        <v>44235</v>
      </c>
      <c r="E7341" s="33">
        <v>1780</v>
      </c>
      <c r="F7341" s="29" t="s">
        <v>18886</v>
      </c>
      <c r="G7341" s="10" t="s">
        <v>563</v>
      </c>
    </row>
    <row r="7342" spans="1:7" x14ac:dyDescent="0.25">
      <c r="A7342" s="29" t="s">
        <v>20167</v>
      </c>
      <c r="C7342" s="83">
        <v>44235</v>
      </c>
      <c r="E7342" s="33">
        <v>1120</v>
      </c>
      <c r="F7342" s="29" t="s">
        <v>18884</v>
      </c>
      <c r="G7342" s="8" t="s">
        <v>76</v>
      </c>
    </row>
    <row r="7343" spans="1:7" x14ac:dyDescent="0.25">
      <c r="A7343" s="29" t="s">
        <v>20168</v>
      </c>
      <c r="C7343" s="83">
        <v>44235</v>
      </c>
      <c r="E7343" s="33">
        <v>1030</v>
      </c>
      <c r="F7343" s="29" t="s">
        <v>18884</v>
      </c>
      <c r="G7343" s="8" t="s">
        <v>76</v>
      </c>
    </row>
    <row r="7344" spans="1:7" x14ac:dyDescent="0.25">
      <c r="A7344" s="29" t="s">
        <v>20169</v>
      </c>
      <c r="C7344" s="83">
        <v>44235</v>
      </c>
      <c r="E7344" s="33">
        <v>1190</v>
      </c>
      <c r="F7344" s="29" t="s">
        <v>18884</v>
      </c>
      <c r="G7344" s="8" t="s">
        <v>76</v>
      </c>
    </row>
    <row r="7345" spans="1:7" x14ac:dyDescent="0.25">
      <c r="A7345" s="29" t="s">
        <v>20170</v>
      </c>
      <c r="C7345" s="83">
        <v>44235</v>
      </c>
      <c r="E7345" s="33">
        <v>1790</v>
      </c>
      <c r="F7345" s="29" t="s">
        <v>18886</v>
      </c>
      <c r="G7345" s="10" t="s">
        <v>563</v>
      </c>
    </row>
    <row r="7346" spans="1:7" x14ac:dyDescent="0.25">
      <c r="A7346" s="29" t="s">
        <v>20171</v>
      </c>
      <c r="C7346" s="83">
        <v>44263</v>
      </c>
      <c r="E7346" s="33">
        <v>2640</v>
      </c>
      <c r="F7346" s="29" t="s">
        <v>18887</v>
      </c>
      <c r="G7346" s="8" t="s">
        <v>76</v>
      </c>
    </row>
    <row r="7347" spans="1:7" x14ac:dyDescent="0.25">
      <c r="A7347" s="29" t="s">
        <v>20172</v>
      </c>
      <c r="C7347" s="83">
        <v>44263</v>
      </c>
      <c r="E7347" s="33">
        <v>2060</v>
      </c>
      <c r="F7347" s="29" t="s">
        <v>18887</v>
      </c>
      <c r="G7347" s="8" t="s">
        <v>76</v>
      </c>
    </row>
    <row r="7348" spans="1:7" x14ac:dyDescent="0.25">
      <c r="A7348" s="29" t="s">
        <v>20173</v>
      </c>
      <c r="C7348" s="83">
        <v>44260</v>
      </c>
      <c r="E7348" s="33">
        <v>2018</v>
      </c>
      <c r="F7348" s="29" t="s">
        <v>18887</v>
      </c>
      <c r="G7348" s="8" t="s">
        <v>76</v>
      </c>
    </row>
    <row r="7349" spans="1:7" x14ac:dyDescent="0.25">
      <c r="A7349" s="29" t="s">
        <v>20174</v>
      </c>
      <c r="C7349" s="83">
        <v>44263</v>
      </c>
      <c r="E7349" s="33">
        <v>2382</v>
      </c>
      <c r="F7349" s="29" t="s">
        <v>18887</v>
      </c>
      <c r="G7349" s="8" t="s">
        <v>76</v>
      </c>
    </row>
    <row r="7350" spans="1:7" x14ac:dyDescent="0.25">
      <c r="A7350" s="29" t="s">
        <v>19791</v>
      </c>
      <c r="C7350" s="83">
        <v>44246</v>
      </c>
      <c r="E7350" s="33">
        <v>7330</v>
      </c>
      <c r="F7350" s="29" t="s">
        <v>18891</v>
      </c>
      <c r="G7350" s="10" t="s">
        <v>41</v>
      </c>
    </row>
    <row r="7351" spans="1:7" x14ac:dyDescent="0.25">
      <c r="A7351" s="29" t="s">
        <v>20175</v>
      </c>
      <c r="C7351" s="83">
        <v>44258</v>
      </c>
      <c r="E7351" s="33">
        <v>3290</v>
      </c>
      <c r="F7351" s="29" t="s">
        <v>18886</v>
      </c>
      <c r="G7351" s="10" t="s">
        <v>41</v>
      </c>
    </row>
    <row r="7352" spans="1:7" x14ac:dyDescent="0.25">
      <c r="A7352" s="29" t="s">
        <v>20176</v>
      </c>
      <c r="C7352" s="83">
        <v>44263</v>
      </c>
      <c r="E7352" s="33">
        <v>3070</v>
      </c>
      <c r="F7352" s="29" t="s">
        <v>18886</v>
      </c>
      <c r="G7352" s="8" t="s">
        <v>76</v>
      </c>
    </row>
    <row r="7353" spans="1:7" x14ac:dyDescent="0.25">
      <c r="A7353" s="29" t="s">
        <v>20177</v>
      </c>
      <c r="C7353" s="83">
        <v>44263</v>
      </c>
      <c r="E7353" s="33">
        <v>2170</v>
      </c>
      <c r="F7353" s="29" t="s">
        <v>18887</v>
      </c>
      <c r="G7353" s="8" t="s">
        <v>76</v>
      </c>
    </row>
    <row r="7354" spans="1:7" x14ac:dyDescent="0.25">
      <c r="A7354" s="29" t="s">
        <v>20178</v>
      </c>
      <c r="C7354" s="83">
        <v>44263</v>
      </c>
      <c r="E7354" s="33">
        <v>2060</v>
      </c>
      <c r="F7354" s="29" t="s">
        <v>18887</v>
      </c>
      <c r="G7354" s="8" t="s">
        <v>76</v>
      </c>
    </row>
    <row r="7355" spans="1:7" x14ac:dyDescent="0.25">
      <c r="A7355" s="29" t="s">
        <v>20179</v>
      </c>
      <c r="C7355" s="83">
        <v>44235</v>
      </c>
      <c r="E7355" s="33">
        <v>1070</v>
      </c>
      <c r="F7355" s="29" t="s">
        <v>18884</v>
      </c>
      <c r="G7355" s="10" t="s">
        <v>563</v>
      </c>
    </row>
    <row r="7356" spans="1:7" x14ac:dyDescent="0.25">
      <c r="A7356" s="29" t="s">
        <v>20180</v>
      </c>
      <c r="C7356" s="83">
        <v>44235</v>
      </c>
      <c r="E7356" s="33">
        <v>1180</v>
      </c>
      <c r="F7356" s="29" t="s">
        <v>18884</v>
      </c>
      <c r="G7356" s="23" t="s">
        <v>512</v>
      </c>
    </row>
    <row r="7357" spans="1:7" x14ac:dyDescent="0.25">
      <c r="A7357" s="29" t="s">
        <v>20181</v>
      </c>
      <c r="C7357" s="83">
        <v>44235</v>
      </c>
      <c r="E7357" s="33">
        <v>1170</v>
      </c>
      <c r="F7357" s="29" t="s">
        <v>18884</v>
      </c>
      <c r="G7357" s="8" t="s">
        <v>76</v>
      </c>
    </row>
    <row r="7358" spans="1:7" x14ac:dyDescent="0.25">
      <c r="A7358" s="29" t="s">
        <v>20182</v>
      </c>
      <c r="C7358" s="83">
        <v>44236</v>
      </c>
      <c r="E7358" s="33">
        <v>1930</v>
      </c>
      <c r="F7358" s="29" t="s">
        <v>18886</v>
      </c>
      <c r="G7358" s="8" t="s">
        <v>76</v>
      </c>
    </row>
    <row r="7359" spans="1:7" x14ac:dyDescent="0.25">
      <c r="A7359" s="29" t="s">
        <v>20183</v>
      </c>
      <c r="C7359" s="83">
        <v>44236</v>
      </c>
      <c r="E7359" s="33">
        <v>1050</v>
      </c>
      <c r="F7359" s="29" t="s">
        <v>18884</v>
      </c>
      <c r="G7359" s="14" t="s">
        <v>490</v>
      </c>
    </row>
    <row r="7360" spans="1:7" x14ac:dyDescent="0.25">
      <c r="A7360" s="29" t="s">
        <v>20184</v>
      </c>
      <c r="C7360" s="83">
        <v>44236</v>
      </c>
      <c r="E7360" s="33">
        <v>1090</v>
      </c>
      <c r="F7360" s="29" t="s">
        <v>18884</v>
      </c>
      <c r="G7360" s="10" t="s">
        <v>205</v>
      </c>
    </row>
    <row r="7361" spans="1:7" x14ac:dyDescent="0.25">
      <c r="A7361" s="29" t="s">
        <v>19792</v>
      </c>
      <c r="C7361" s="83">
        <v>44246</v>
      </c>
      <c r="E7361" s="33">
        <v>7330</v>
      </c>
      <c r="F7361" s="29" t="s">
        <v>18891</v>
      </c>
      <c r="G7361" s="10" t="s">
        <v>41</v>
      </c>
    </row>
    <row r="7362" spans="1:7" x14ac:dyDescent="0.25">
      <c r="A7362" s="29" t="s">
        <v>20185</v>
      </c>
      <c r="C7362" s="83">
        <v>44236</v>
      </c>
      <c r="E7362" s="33">
        <v>4803</v>
      </c>
      <c r="F7362" s="29" t="s">
        <v>18889</v>
      </c>
      <c r="G7362" s="10" t="s">
        <v>563</v>
      </c>
    </row>
    <row r="7363" spans="1:7" x14ac:dyDescent="0.25">
      <c r="A7363" s="29" t="s">
        <v>20186</v>
      </c>
      <c r="C7363" s="83">
        <v>44236</v>
      </c>
      <c r="E7363" s="33">
        <v>1083</v>
      </c>
      <c r="F7363" s="29" t="s">
        <v>18884</v>
      </c>
      <c r="G7363" s="8" t="s">
        <v>76</v>
      </c>
    </row>
    <row r="7364" spans="1:7" x14ac:dyDescent="0.25">
      <c r="A7364" s="29" t="s">
        <v>20187</v>
      </c>
      <c r="C7364" s="83">
        <v>44236</v>
      </c>
      <c r="E7364" s="33">
        <v>1120</v>
      </c>
      <c r="F7364" s="29" t="s">
        <v>18884</v>
      </c>
      <c r="G7364" s="8" t="s">
        <v>76</v>
      </c>
    </row>
    <row r="7365" spans="1:7" x14ac:dyDescent="0.25">
      <c r="A7365" s="29" t="s">
        <v>20188</v>
      </c>
      <c r="C7365" s="83">
        <v>44236</v>
      </c>
      <c r="E7365" s="33">
        <v>1190</v>
      </c>
      <c r="F7365" s="29" t="s">
        <v>18884</v>
      </c>
      <c r="G7365" s="21" t="s">
        <v>15478</v>
      </c>
    </row>
    <row r="7366" spans="1:7" x14ac:dyDescent="0.25">
      <c r="A7366" s="29" t="s">
        <v>20189</v>
      </c>
      <c r="C7366" s="83">
        <v>44236</v>
      </c>
      <c r="E7366" s="33">
        <v>1000</v>
      </c>
      <c r="F7366" s="29" t="s">
        <v>18884</v>
      </c>
      <c r="G7366" s="14" t="s">
        <v>490</v>
      </c>
    </row>
    <row r="7367" spans="1:7" x14ac:dyDescent="0.25">
      <c r="A7367" s="29" t="s">
        <v>20190</v>
      </c>
      <c r="C7367" s="83">
        <v>44236</v>
      </c>
      <c r="E7367" s="33">
        <v>1050</v>
      </c>
      <c r="F7367" s="29" t="s">
        <v>18884</v>
      </c>
      <c r="G7367" s="14" t="s">
        <v>490</v>
      </c>
    </row>
    <row r="7368" spans="1:7" x14ac:dyDescent="0.25">
      <c r="A7368" s="29" t="s">
        <v>20191</v>
      </c>
      <c r="C7368" s="83">
        <v>44236</v>
      </c>
      <c r="E7368" s="33">
        <v>1180</v>
      </c>
      <c r="F7368" s="29" t="s">
        <v>18884</v>
      </c>
      <c r="G7368" s="8" t="s">
        <v>76</v>
      </c>
    </row>
    <row r="7369" spans="1:7" x14ac:dyDescent="0.25">
      <c r="A7369" s="29" t="s">
        <v>20192</v>
      </c>
      <c r="C7369" s="83">
        <v>44236</v>
      </c>
      <c r="E7369" s="33">
        <v>1180</v>
      </c>
      <c r="F7369" s="29" t="s">
        <v>18884</v>
      </c>
      <c r="G7369" s="10" t="s">
        <v>25</v>
      </c>
    </row>
    <row r="7370" spans="1:7" x14ac:dyDescent="0.25">
      <c r="A7370" s="29" t="s">
        <v>20193</v>
      </c>
      <c r="C7370" s="83">
        <v>44235</v>
      </c>
      <c r="E7370" s="33">
        <v>1050</v>
      </c>
      <c r="F7370" s="29" t="s">
        <v>18884</v>
      </c>
      <c r="G7370" s="8" t="s">
        <v>76</v>
      </c>
    </row>
    <row r="7371" spans="1:7" x14ac:dyDescent="0.25">
      <c r="A7371" s="29" t="s">
        <v>20194</v>
      </c>
      <c r="C7371" s="83">
        <v>44236</v>
      </c>
      <c r="E7371" s="33">
        <v>1070</v>
      </c>
      <c r="F7371" s="29" t="s">
        <v>18884</v>
      </c>
      <c r="G7371" s="10" t="s">
        <v>41</v>
      </c>
    </row>
    <row r="7372" spans="1:7" x14ac:dyDescent="0.25">
      <c r="A7372" s="29" t="s">
        <v>19793</v>
      </c>
      <c r="C7372" s="83">
        <v>44246</v>
      </c>
      <c r="E7372" s="33">
        <v>7330</v>
      </c>
      <c r="F7372" s="29" t="s">
        <v>18891</v>
      </c>
      <c r="G7372" s="10" t="s">
        <v>41</v>
      </c>
    </row>
    <row r="7373" spans="1:7" x14ac:dyDescent="0.25">
      <c r="A7373" s="29" t="s">
        <v>20195</v>
      </c>
      <c r="C7373" s="83">
        <v>44237</v>
      </c>
      <c r="E7373" s="33">
        <v>1800</v>
      </c>
      <c r="F7373" s="29" t="s">
        <v>18886</v>
      </c>
      <c r="G7373" s="10" t="s">
        <v>563</v>
      </c>
    </row>
    <row r="7374" spans="1:7" x14ac:dyDescent="0.25">
      <c r="A7374" s="29" t="s">
        <v>20196</v>
      </c>
      <c r="C7374" s="83">
        <v>44237</v>
      </c>
      <c r="E7374" s="33">
        <v>1070</v>
      </c>
      <c r="F7374" s="29" t="s">
        <v>18884</v>
      </c>
      <c r="G7374" s="8" t="s">
        <v>76</v>
      </c>
    </row>
    <row r="7375" spans="1:7" x14ac:dyDescent="0.25">
      <c r="A7375" s="29" t="s">
        <v>20197</v>
      </c>
      <c r="C7375" s="83">
        <v>44237</v>
      </c>
      <c r="E7375" s="33">
        <v>1083</v>
      </c>
      <c r="F7375" s="29" t="s">
        <v>18884</v>
      </c>
      <c r="G7375" s="8" t="s">
        <v>76</v>
      </c>
    </row>
    <row r="7376" spans="1:7" x14ac:dyDescent="0.25">
      <c r="A7376" s="29" t="s">
        <v>20198</v>
      </c>
      <c r="C7376" s="83">
        <v>44237</v>
      </c>
      <c r="E7376" s="33">
        <v>1500</v>
      </c>
      <c r="F7376" s="29" t="s">
        <v>18886</v>
      </c>
      <c r="G7376" s="8" t="s">
        <v>76</v>
      </c>
    </row>
    <row r="7377" spans="1:7" x14ac:dyDescent="0.25">
      <c r="A7377" s="29" t="s">
        <v>20199</v>
      </c>
      <c r="C7377" s="83">
        <v>44237</v>
      </c>
      <c r="E7377" s="33">
        <v>1060</v>
      </c>
      <c r="F7377" s="29" t="s">
        <v>18884</v>
      </c>
      <c r="G7377" s="10" t="s">
        <v>19545</v>
      </c>
    </row>
    <row r="7378" spans="1:7" x14ac:dyDescent="0.25">
      <c r="A7378" s="29" t="s">
        <v>20200</v>
      </c>
      <c r="C7378" s="83">
        <v>44237</v>
      </c>
      <c r="E7378" s="33">
        <v>1020</v>
      </c>
      <c r="F7378" s="29" t="s">
        <v>18884</v>
      </c>
      <c r="G7378" s="10" t="s">
        <v>1942</v>
      </c>
    </row>
    <row r="7379" spans="1:7" x14ac:dyDescent="0.25">
      <c r="A7379" s="29" t="s">
        <v>20201</v>
      </c>
      <c r="C7379" s="83">
        <v>44237</v>
      </c>
      <c r="E7379" s="33">
        <v>1853</v>
      </c>
      <c r="F7379" s="29" t="s">
        <v>18886</v>
      </c>
      <c r="G7379" s="8" t="s">
        <v>76</v>
      </c>
    </row>
    <row r="7380" spans="1:7" x14ac:dyDescent="0.25">
      <c r="A7380" s="29" t="s">
        <v>20202</v>
      </c>
      <c r="C7380" s="83">
        <v>44237</v>
      </c>
      <c r="E7380" s="33">
        <v>3150</v>
      </c>
      <c r="F7380" s="29" t="s">
        <v>18886</v>
      </c>
      <c r="G7380" s="10" t="s">
        <v>563</v>
      </c>
    </row>
    <row r="7381" spans="1:7" x14ac:dyDescent="0.25">
      <c r="A7381" s="29" t="s">
        <v>20203</v>
      </c>
      <c r="C7381" s="83">
        <v>44238</v>
      </c>
      <c r="E7381" s="33">
        <v>1083</v>
      </c>
      <c r="F7381" s="29" t="s">
        <v>18884</v>
      </c>
      <c r="G7381" s="10" t="s">
        <v>41</v>
      </c>
    </row>
    <row r="7382" spans="1:7" x14ac:dyDescent="0.25">
      <c r="A7382" s="29" t="s">
        <v>20204</v>
      </c>
      <c r="C7382" s="83">
        <v>44238</v>
      </c>
      <c r="E7382" s="33">
        <v>1830</v>
      </c>
      <c r="F7382" s="29" t="s">
        <v>18886</v>
      </c>
      <c r="G7382" s="8" t="s">
        <v>76</v>
      </c>
    </row>
    <row r="7383" spans="1:7" x14ac:dyDescent="0.25">
      <c r="A7383" s="29" t="s">
        <v>19794</v>
      </c>
      <c r="C7383" s="83">
        <v>44246</v>
      </c>
      <c r="E7383" s="33">
        <v>7330</v>
      </c>
      <c r="F7383" s="29" t="s">
        <v>18891</v>
      </c>
      <c r="G7383" s="10" t="s">
        <v>41</v>
      </c>
    </row>
    <row r="7384" spans="1:7" x14ac:dyDescent="0.25">
      <c r="A7384" s="29" t="s">
        <v>20205</v>
      </c>
      <c r="C7384" s="83">
        <v>44238</v>
      </c>
      <c r="E7384" s="33">
        <v>1180</v>
      </c>
      <c r="F7384" s="29" t="s">
        <v>18884</v>
      </c>
      <c r="G7384" s="8" t="s">
        <v>76</v>
      </c>
    </row>
    <row r="7385" spans="1:7" x14ac:dyDescent="0.25">
      <c r="A7385" s="29" t="s">
        <v>20206</v>
      </c>
      <c r="C7385" s="83">
        <v>44238</v>
      </c>
      <c r="E7385" s="33">
        <v>1332</v>
      </c>
      <c r="F7385" s="29" t="s">
        <v>18885</v>
      </c>
      <c r="G7385" s="8" t="s">
        <v>76</v>
      </c>
    </row>
    <row r="7386" spans="1:7" x14ac:dyDescent="0.25">
      <c r="A7386" s="29" t="s">
        <v>20207</v>
      </c>
      <c r="C7386" s="83">
        <v>44238</v>
      </c>
      <c r="E7386" s="33">
        <v>7090</v>
      </c>
      <c r="F7386" s="29" t="s">
        <v>18891</v>
      </c>
      <c r="G7386" s="10" t="s">
        <v>563</v>
      </c>
    </row>
    <row r="7387" spans="1:7" x14ac:dyDescent="0.25">
      <c r="A7387" s="29" t="s">
        <v>20208</v>
      </c>
      <c r="C7387" s="83">
        <v>44238</v>
      </c>
      <c r="E7387" s="33">
        <v>1060</v>
      </c>
      <c r="F7387" s="29" t="s">
        <v>18884</v>
      </c>
      <c r="G7387" s="10" t="s">
        <v>25</v>
      </c>
    </row>
    <row r="7388" spans="1:7" x14ac:dyDescent="0.25">
      <c r="A7388" s="29" t="s">
        <v>20209</v>
      </c>
      <c r="C7388" s="83">
        <v>44239</v>
      </c>
      <c r="E7388" s="33">
        <v>1190</v>
      </c>
      <c r="F7388" s="29" t="s">
        <v>18884</v>
      </c>
      <c r="G7388" s="8" t="s">
        <v>76</v>
      </c>
    </row>
    <row r="7389" spans="1:7" x14ac:dyDescent="0.25">
      <c r="A7389" s="29" t="s">
        <v>20210</v>
      </c>
      <c r="C7389" s="83">
        <v>44239</v>
      </c>
      <c r="E7389" s="33">
        <v>1070</v>
      </c>
      <c r="F7389" s="29" t="s">
        <v>18884</v>
      </c>
      <c r="G7389" s="10" t="s">
        <v>25</v>
      </c>
    </row>
    <row r="7390" spans="1:7" x14ac:dyDescent="0.25">
      <c r="A7390" s="29" t="s">
        <v>20211</v>
      </c>
      <c r="C7390" s="83">
        <v>44239</v>
      </c>
      <c r="E7390" s="33">
        <v>1060</v>
      </c>
      <c r="F7390" s="29" t="s">
        <v>18884</v>
      </c>
      <c r="G7390" s="8" t="s">
        <v>76</v>
      </c>
    </row>
    <row r="7391" spans="1:7" x14ac:dyDescent="0.25">
      <c r="A7391" s="29" t="s">
        <v>20212</v>
      </c>
      <c r="C7391" s="83">
        <v>44239</v>
      </c>
      <c r="E7391" s="33">
        <v>1654</v>
      </c>
      <c r="F7391" s="29" t="s">
        <v>18886</v>
      </c>
      <c r="G7391" s="8" t="s">
        <v>76</v>
      </c>
    </row>
    <row r="7392" spans="1:7" x14ac:dyDescent="0.25">
      <c r="A7392" s="29" t="s">
        <v>20213</v>
      </c>
      <c r="C7392" s="83">
        <v>44239</v>
      </c>
      <c r="E7392" s="33">
        <v>1120</v>
      </c>
      <c r="F7392" s="29" t="s">
        <v>18884</v>
      </c>
      <c r="G7392" s="10" t="s">
        <v>563</v>
      </c>
    </row>
    <row r="7393" spans="1:7" x14ac:dyDescent="0.25">
      <c r="A7393" s="29" t="s">
        <v>20214</v>
      </c>
      <c r="C7393" s="83">
        <v>44239</v>
      </c>
      <c r="E7393" s="33">
        <v>1950</v>
      </c>
      <c r="F7393" s="29" t="s">
        <v>18886</v>
      </c>
      <c r="G7393" s="10" t="s">
        <v>563</v>
      </c>
    </row>
    <row r="7394" spans="1:7" x14ac:dyDescent="0.25">
      <c r="A7394" s="29" t="s">
        <v>19795</v>
      </c>
      <c r="C7394" s="83">
        <v>44246</v>
      </c>
      <c r="E7394" s="33">
        <v>7330</v>
      </c>
      <c r="F7394" s="29" t="s">
        <v>18891</v>
      </c>
      <c r="G7394" s="10" t="s">
        <v>41</v>
      </c>
    </row>
    <row r="7395" spans="1:7" x14ac:dyDescent="0.25">
      <c r="A7395" s="29" t="s">
        <v>20215</v>
      </c>
      <c r="C7395" s="83">
        <v>44240</v>
      </c>
      <c r="E7395" s="33">
        <v>1090</v>
      </c>
      <c r="F7395" s="29" t="s">
        <v>18884</v>
      </c>
      <c r="G7395" s="14" t="s">
        <v>490</v>
      </c>
    </row>
    <row r="7396" spans="1:7" x14ac:dyDescent="0.25">
      <c r="A7396" s="29" t="s">
        <v>20216</v>
      </c>
      <c r="C7396" s="83">
        <v>44233</v>
      </c>
      <c r="E7396" s="33">
        <v>5600</v>
      </c>
      <c r="F7396" s="29" t="s">
        <v>18890</v>
      </c>
      <c r="G7396" s="8" t="s">
        <v>76</v>
      </c>
    </row>
    <row r="7397" spans="1:7" x14ac:dyDescent="0.25">
      <c r="A7397" s="29" t="s">
        <v>20217</v>
      </c>
      <c r="C7397" s="83">
        <v>44244</v>
      </c>
      <c r="E7397" s="33">
        <v>1070</v>
      </c>
      <c r="F7397" s="29" t="s">
        <v>18884</v>
      </c>
      <c r="G7397" s="10" t="s">
        <v>25</v>
      </c>
    </row>
    <row r="7398" spans="1:7" x14ac:dyDescent="0.25">
      <c r="A7398" s="29" t="s">
        <v>20218</v>
      </c>
      <c r="C7398" s="83">
        <v>44244</v>
      </c>
      <c r="E7398" s="33">
        <v>1060</v>
      </c>
      <c r="F7398" s="29" t="s">
        <v>18884</v>
      </c>
      <c r="G7398" s="8" t="s">
        <v>76</v>
      </c>
    </row>
    <row r="7399" spans="1:7" x14ac:dyDescent="0.25">
      <c r="A7399" s="29" t="s">
        <v>20219</v>
      </c>
      <c r="C7399" s="83">
        <v>44244</v>
      </c>
      <c r="E7399" s="33">
        <v>1083</v>
      </c>
      <c r="F7399" s="29" t="s">
        <v>18884</v>
      </c>
      <c r="G7399" s="8" t="s">
        <v>76</v>
      </c>
    </row>
    <row r="7400" spans="1:7" x14ac:dyDescent="0.25">
      <c r="A7400" s="29" t="s">
        <v>20220</v>
      </c>
      <c r="C7400" s="83">
        <v>44244</v>
      </c>
      <c r="E7400" s="33">
        <v>1180</v>
      </c>
      <c r="F7400" s="29" t="s">
        <v>18884</v>
      </c>
      <c r="G7400" s="8" t="s">
        <v>76</v>
      </c>
    </row>
    <row r="7401" spans="1:7" x14ac:dyDescent="0.25">
      <c r="A7401" s="29" t="s">
        <v>20221</v>
      </c>
      <c r="C7401" s="83">
        <v>44244</v>
      </c>
      <c r="E7401" s="33">
        <v>1081</v>
      </c>
      <c r="F7401" s="29" t="s">
        <v>18884</v>
      </c>
      <c r="G7401" s="14" t="s">
        <v>490</v>
      </c>
    </row>
    <row r="7402" spans="1:7" x14ac:dyDescent="0.25">
      <c r="A7402" s="29" t="s">
        <v>20222</v>
      </c>
      <c r="C7402" s="83">
        <v>44244</v>
      </c>
      <c r="E7402" s="33">
        <v>1070</v>
      </c>
      <c r="F7402" s="29" t="s">
        <v>18884</v>
      </c>
      <c r="G7402" s="8" t="s">
        <v>76</v>
      </c>
    </row>
    <row r="7403" spans="1:7" x14ac:dyDescent="0.25">
      <c r="A7403" s="29" t="s">
        <v>20223</v>
      </c>
      <c r="C7403" s="83">
        <v>44244</v>
      </c>
      <c r="E7403" s="33">
        <v>1850</v>
      </c>
      <c r="F7403" s="29" t="s">
        <v>18886</v>
      </c>
      <c r="G7403" s="14" t="s">
        <v>490</v>
      </c>
    </row>
    <row r="7404" spans="1:7" x14ac:dyDescent="0.25">
      <c r="A7404" s="29" t="s">
        <v>20224</v>
      </c>
      <c r="C7404" s="83">
        <v>44244</v>
      </c>
      <c r="E7404" s="33">
        <v>1020</v>
      </c>
      <c r="F7404" s="29" t="s">
        <v>18884</v>
      </c>
      <c r="G7404" s="8" t="s">
        <v>76</v>
      </c>
    </row>
    <row r="7405" spans="1:7" x14ac:dyDescent="0.25">
      <c r="A7405" s="29" t="s">
        <v>19796</v>
      </c>
      <c r="C7405" s="83">
        <v>44251</v>
      </c>
      <c r="E7405" s="33">
        <v>1370</v>
      </c>
      <c r="F7405" s="29" t="s">
        <v>18885</v>
      </c>
      <c r="G7405" s="8" t="s">
        <v>76</v>
      </c>
    </row>
    <row r="7406" spans="1:7" x14ac:dyDescent="0.25">
      <c r="A7406" s="29" t="s">
        <v>20225</v>
      </c>
      <c r="C7406" s="83">
        <v>44245</v>
      </c>
      <c r="E7406" s="33">
        <v>1070</v>
      </c>
      <c r="F7406" s="29" t="s">
        <v>18884</v>
      </c>
      <c r="G7406" s="10" t="s">
        <v>41</v>
      </c>
    </row>
    <row r="7407" spans="1:7" x14ac:dyDescent="0.25">
      <c r="A7407" s="29" t="s">
        <v>20226</v>
      </c>
      <c r="C7407" s="83">
        <v>44245</v>
      </c>
      <c r="E7407" s="33">
        <v>1090</v>
      </c>
      <c r="F7407" s="29" t="s">
        <v>18884</v>
      </c>
      <c r="G7407" s="8" t="s">
        <v>76</v>
      </c>
    </row>
    <row r="7408" spans="1:7" x14ac:dyDescent="0.25">
      <c r="A7408" s="29" t="s">
        <v>20227</v>
      </c>
      <c r="C7408" s="83">
        <v>44245</v>
      </c>
      <c r="E7408" s="33">
        <v>1090</v>
      </c>
      <c r="F7408" s="29" t="s">
        <v>18884</v>
      </c>
      <c r="G7408" s="10" t="s">
        <v>563</v>
      </c>
    </row>
    <row r="7409" spans="1:7" x14ac:dyDescent="0.25">
      <c r="A7409" s="29" t="s">
        <v>20228</v>
      </c>
      <c r="C7409" s="83">
        <v>44245</v>
      </c>
      <c r="E7409" s="33">
        <v>1180</v>
      </c>
      <c r="F7409" s="29" t="s">
        <v>18884</v>
      </c>
      <c r="G7409" s="8" t="s">
        <v>76</v>
      </c>
    </row>
    <row r="7410" spans="1:7" x14ac:dyDescent="0.25">
      <c r="A7410" s="29" t="s">
        <v>20229</v>
      </c>
      <c r="C7410" s="83">
        <v>44245</v>
      </c>
      <c r="E7410" s="33">
        <v>1060</v>
      </c>
      <c r="F7410" s="29" t="s">
        <v>18884</v>
      </c>
      <c r="G7410" s="23" t="s">
        <v>512</v>
      </c>
    </row>
    <row r="7411" spans="1:7" x14ac:dyDescent="0.25">
      <c r="A7411" s="29" t="s">
        <v>20230</v>
      </c>
      <c r="C7411" s="83">
        <v>44246</v>
      </c>
      <c r="E7411" s="33">
        <v>1080</v>
      </c>
      <c r="F7411" s="29" t="s">
        <v>18884</v>
      </c>
      <c r="G7411" s="14" t="s">
        <v>490</v>
      </c>
    </row>
    <row r="7412" spans="1:7" x14ac:dyDescent="0.25">
      <c r="A7412" s="29" t="s">
        <v>20231</v>
      </c>
      <c r="C7412" s="83">
        <v>44246</v>
      </c>
      <c r="E7412" s="33">
        <v>1090</v>
      </c>
      <c r="F7412" s="29" t="s">
        <v>18884</v>
      </c>
      <c r="G7412" s="8" t="s">
        <v>76</v>
      </c>
    </row>
    <row r="7413" spans="1:7" x14ac:dyDescent="0.25">
      <c r="A7413" s="29" t="s">
        <v>20232</v>
      </c>
      <c r="C7413" s="83">
        <v>44246</v>
      </c>
      <c r="E7413" s="33">
        <v>1070</v>
      </c>
      <c r="F7413" s="29" t="s">
        <v>18884</v>
      </c>
      <c r="G7413" s="8" t="s">
        <v>76</v>
      </c>
    </row>
    <row r="7414" spans="1:7" x14ac:dyDescent="0.25">
      <c r="A7414" s="29" t="s">
        <v>20233</v>
      </c>
      <c r="C7414" s="83">
        <v>44246</v>
      </c>
      <c r="E7414" s="33">
        <v>1050</v>
      </c>
      <c r="F7414" s="29" t="s">
        <v>18884</v>
      </c>
      <c r="G7414" s="8" t="s">
        <v>76</v>
      </c>
    </row>
    <row r="7415" spans="1:7" x14ac:dyDescent="0.25">
      <c r="A7415" s="29" t="s">
        <v>20234</v>
      </c>
      <c r="C7415" s="83">
        <v>44246</v>
      </c>
      <c r="E7415" s="33">
        <v>1620</v>
      </c>
      <c r="F7415" s="29" t="s">
        <v>18886</v>
      </c>
      <c r="G7415" s="8" t="s">
        <v>76</v>
      </c>
    </row>
    <row r="7416" spans="1:7" x14ac:dyDescent="0.25">
      <c r="A7416" s="29" t="s">
        <v>19752</v>
      </c>
      <c r="C7416" s="83">
        <v>44254</v>
      </c>
      <c r="E7416" s="33">
        <v>1820</v>
      </c>
      <c r="F7416" s="29" t="s">
        <v>18886</v>
      </c>
      <c r="G7416" s="8" t="s">
        <v>76</v>
      </c>
    </row>
    <row r="7417" spans="1:7" x14ac:dyDescent="0.25">
      <c r="A7417" s="29" t="s">
        <v>19797</v>
      </c>
      <c r="C7417" s="83">
        <v>44251</v>
      </c>
      <c r="E7417" s="33">
        <v>1640</v>
      </c>
      <c r="F7417" s="29" t="s">
        <v>18886</v>
      </c>
      <c r="G7417" s="10" t="s">
        <v>528</v>
      </c>
    </row>
    <row r="7418" spans="1:7" x14ac:dyDescent="0.25">
      <c r="A7418" s="29" t="s">
        <v>20235</v>
      </c>
      <c r="C7418" s="83">
        <v>44246</v>
      </c>
      <c r="E7418" s="33">
        <v>1020</v>
      </c>
      <c r="F7418" s="29" t="s">
        <v>18884</v>
      </c>
      <c r="G7418" s="8" t="s">
        <v>76</v>
      </c>
    </row>
    <row r="7419" spans="1:7" x14ac:dyDescent="0.25">
      <c r="A7419" s="29" t="s">
        <v>20236</v>
      </c>
      <c r="C7419" s="83">
        <v>44246</v>
      </c>
      <c r="E7419" s="33">
        <v>1060</v>
      </c>
      <c r="F7419" s="29" t="s">
        <v>18884</v>
      </c>
      <c r="G7419" s="23" t="s">
        <v>512</v>
      </c>
    </row>
    <row r="7420" spans="1:7" x14ac:dyDescent="0.25">
      <c r="A7420" s="29" t="s">
        <v>20237</v>
      </c>
      <c r="C7420" s="83">
        <v>44246</v>
      </c>
      <c r="E7420" s="33">
        <v>1090</v>
      </c>
      <c r="F7420" s="29" t="s">
        <v>18884</v>
      </c>
      <c r="G7420" s="10" t="s">
        <v>41</v>
      </c>
    </row>
    <row r="7421" spans="1:7" x14ac:dyDescent="0.25">
      <c r="A7421" s="29" t="s">
        <v>20238</v>
      </c>
      <c r="C7421" s="83">
        <v>44246</v>
      </c>
      <c r="E7421" s="33">
        <v>1090</v>
      </c>
      <c r="F7421" s="29" t="s">
        <v>18884</v>
      </c>
      <c r="G7421" s="8" t="s">
        <v>76</v>
      </c>
    </row>
    <row r="7422" spans="1:7" x14ac:dyDescent="0.25">
      <c r="A7422" s="29" t="s">
        <v>20239</v>
      </c>
      <c r="C7422" s="83">
        <v>44246</v>
      </c>
      <c r="E7422" s="33">
        <v>1020</v>
      </c>
      <c r="F7422" s="29" t="s">
        <v>18884</v>
      </c>
      <c r="G7422" s="8" t="s">
        <v>76</v>
      </c>
    </row>
    <row r="7423" spans="1:7" x14ac:dyDescent="0.25">
      <c r="A7423" s="29" t="s">
        <v>20240</v>
      </c>
      <c r="C7423" s="83">
        <v>44246</v>
      </c>
      <c r="E7423" s="33">
        <v>1090</v>
      </c>
      <c r="F7423" s="29" t="s">
        <v>18884</v>
      </c>
      <c r="G7423" s="23" t="s">
        <v>512</v>
      </c>
    </row>
    <row r="7424" spans="1:7" x14ac:dyDescent="0.25">
      <c r="A7424" s="29" t="s">
        <v>20241</v>
      </c>
      <c r="C7424" s="83">
        <v>44246</v>
      </c>
      <c r="E7424" s="33">
        <v>1190</v>
      </c>
      <c r="F7424" s="29" t="s">
        <v>18884</v>
      </c>
      <c r="G7424" s="8" t="s">
        <v>76</v>
      </c>
    </row>
    <row r="7425" spans="1:7" x14ac:dyDescent="0.25">
      <c r="A7425" s="29" t="s">
        <v>20242</v>
      </c>
      <c r="C7425" s="83">
        <v>44246</v>
      </c>
      <c r="E7425" s="33">
        <v>1190</v>
      </c>
      <c r="F7425" s="29" t="s">
        <v>18884</v>
      </c>
      <c r="G7425" s="8" t="s">
        <v>76</v>
      </c>
    </row>
    <row r="7426" spans="1:7" x14ac:dyDescent="0.25">
      <c r="A7426" s="29" t="s">
        <v>20243</v>
      </c>
      <c r="C7426" s="83">
        <v>44249</v>
      </c>
      <c r="E7426" s="33">
        <v>1080</v>
      </c>
      <c r="F7426" s="29" t="s">
        <v>18884</v>
      </c>
      <c r="G7426" s="8" t="s">
        <v>76</v>
      </c>
    </row>
    <row r="7427" spans="1:7" x14ac:dyDescent="0.25">
      <c r="A7427" s="29" t="s">
        <v>20244</v>
      </c>
      <c r="C7427" s="83">
        <v>44231</v>
      </c>
      <c r="E7427" s="33">
        <v>1070</v>
      </c>
      <c r="F7427" s="29" t="s">
        <v>18884</v>
      </c>
      <c r="G7427" s="14" t="s">
        <v>490</v>
      </c>
    </row>
    <row r="7428" spans="1:7" x14ac:dyDescent="0.25">
      <c r="A7428" s="29" t="s">
        <v>19798</v>
      </c>
      <c r="C7428" s="83">
        <v>44252</v>
      </c>
      <c r="E7428" s="33">
        <v>1180</v>
      </c>
      <c r="F7428" s="29" t="s">
        <v>18884</v>
      </c>
      <c r="G7428" s="8" t="s">
        <v>76</v>
      </c>
    </row>
    <row r="7429" spans="1:7" x14ac:dyDescent="0.25">
      <c r="A7429" s="29" t="s">
        <v>20245</v>
      </c>
      <c r="C7429" s="83">
        <v>44231</v>
      </c>
      <c r="E7429" s="33">
        <v>1170</v>
      </c>
      <c r="F7429" s="29" t="s">
        <v>18884</v>
      </c>
      <c r="G7429" s="8" t="s">
        <v>76</v>
      </c>
    </row>
    <row r="7430" spans="1:7" x14ac:dyDescent="0.25">
      <c r="A7430" s="29" t="s">
        <v>20246</v>
      </c>
      <c r="C7430" s="83">
        <v>44231</v>
      </c>
      <c r="E7430" s="33">
        <v>6180</v>
      </c>
      <c r="F7430" s="29" t="s">
        <v>18891</v>
      </c>
      <c r="G7430" s="10" t="s">
        <v>41</v>
      </c>
    </row>
    <row r="7431" spans="1:7" x14ac:dyDescent="0.25">
      <c r="A7431" s="29" t="s">
        <v>20247</v>
      </c>
      <c r="C7431" s="83">
        <v>44231</v>
      </c>
      <c r="E7431" s="33">
        <v>6032</v>
      </c>
      <c r="F7431" s="29" t="s">
        <v>18891</v>
      </c>
      <c r="G7431" s="10" t="s">
        <v>563</v>
      </c>
    </row>
    <row r="7432" spans="1:7" x14ac:dyDescent="0.25">
      <c r="A7432" s="29" t="s">
        <v>20248</v>
      </c>
      <c r="C7432" s="83">
        <v>44231</v>
      </c>
      <c r="E7432" s="33">
        <v>1180</v>
      </c>
      <c r="F7432" s="29" t="s">
        <v>18884</v>
      </c>
      <c r="G7432" s="8" t="s">
        <v>76</v>
      </c>
    </row>
    <row r="7433" spans="1:7" x14ac:dyDescent="0.25">
      <c r="A7433" s="29" t="s">
        <v>20249</v>
      </c>
      <c r="C7433" s="83">
        <v>44231</v>
      </c>
      <c r="E7433" s="33">
        <v>7850</v>
      </c>
      <c r="F7433" s="29" t="s">
        <v>18891</v>
      </c>
      <c r="G7433" s="10" t="s">
        <v>41</v>
      </c>
    </row>
    <row r="7434" spans="1:7" x14ac:dyDescent="0.25">
      <c r="A7434" s="29" t="s">
        <v>20250</v>
      </c>
      <c r="C7434" s="83">
        <v>44232</v>
      </c>
      <c r="E7434" s="33">
        <v>1090</v>
      </c>
      <c r="F7434" s="29" t="s">
        <v>18884</v>
      </c>
      <c r="G7434" s="10" t="s">
        <v>25</v>
      </c>
    </row>
    <row r="7435" spans="1:7" x14ac:dyDescent="0.25">
      <c r="A7435" s="29" t="s">
        <v>20251</v>
      </c>
      <c r="C7435" s="83">
        <v>44232</v>
      </c>
      <c r="E7435" s="33">
        <v>1060</v>
      </c>
      <c r="F7435" s="29" t="s">
        <v>18884</v>
      </c>
      <c r="G7435" s="8" t="s">
        <v>76</v>
      </c>
    </row>
    <row r="7436" spans="1:7" x14ac:dyDescent="0.25">
      <c r="A7436" s="29" t="s">
        <v>20252</v>
      </c>
      <c r="C7436" s="83">
        <v>44232</v>
      </c>
      <c r="E7436" s="33">
        <v>1150</v>
      </c>
      <c r="F7436" s="29" t="s">
        <v>18884</v>
      </c>
      <c r="G7436" s="8" t="s">
        <v>76</v>
      </c>
    </row>
    <row r="7437" spans="1:7" x14ac:dyDescent="0.25">
      <c r="A7437" s="29" t="s">
        <v>20253</v>
      </c>
      <c r="C7437" s="83">
        <v>44232</v>
      </c>
      <c r="E7437" s="33">
        <v>1800</v>
      </c>
      <c r="F7437" s="29" t="s">
        <v>18886</v>
      </c>
      <c r="G7437" s="8" t="s">
        <v>76</v>
      </c>
    </row>
    <row r="7438" spans="1:7" x14ac:dyDescent="0.25">
      <c r="A7438" s="29" t="s">
        <v>20254</v>
      </c>
      <c r="C7438" s="83">
        <v>44243</v>
      </c>
      <c r="E7438" s="33">
        <v>1070</v>
      </c>
      <c r="F7438" s="29" t="s">
        <v>18884</v>
      </c>
      <c r="G7438" s="8" t="s">
        <v>76</v>
      </c>
    </row>
    <row r="7439" spans="1:7" x14ac:dyDescent="0.25">
      <c r="A7439" s="29" t="s">
        <v>19799</v>
      </c>
      <c r="C7439" s="83">
        <v>44252</v>
      </c>
      <c r="E7439" s="33">
        <v>1180</v>
      </c>
      <c r="F7439" s="29" t="s">
        <v>18884</v>
      </c>
      <c r="G7439" s="8" t="s">
        <v>76</v>
      </c>
    </row>
    <row r="7440" spans="1:7" x14ac:dyDescent="0.25">
      <c r="A7440" s="29" t="s">
        <v>20255</v>
      </c>
      <c r="C7440" s="83">
        <v>44243</v>
      </c>
      <c r="E7440" s="33">
        <v>1210</v>
      </c>
      <c r="F7440" s="29" t="s">
        <v>18884</v>
      </c>
      <c r="G7440" s="23" t="s">
        <v>512</v>
      </c>
    </row>
    <row r="7441" spans="1:7" x14ac:dyDescent="0.25">
      <c r="A7441" s="29" t="s">
        <v>20256</v>
      </c>
      <c r="C7441" s="83">
        <v>44243</v>
      </c>
      <c r="E7441" s="33">
        <v>1000</v>
      </c>
      <c r="F7441" s="29" t="s">
        <v>18884</v>
      </c>
      <c r="G7441" s="8" t="s">
        <v>76</v>
      </c>
    </row>
    <row r="7442" spans="1:7" x14ac:dyDescent="0.25">
      <c r="A7442" s="29" t="s">
        <v>20257</v>
      </c>
      <c r="C7442" s="83">
        <v>44243</v>
      </c>
      <c r="E7442" s="33">
        <v>1081</v>
      </c>
      <c r="F7442" s="29" t="s">
        <v>18884</v>
      </c>
      <c r="G7442" s="14" t="s">
        <v>490</v>
      </c>
    </row>
    <row r="7443" spans="1:7" x14ac:dyDescent="0.25">
      <c r="A7443" s="29" t="s">
        <v>20258</v>
      </c>
      <c r="C7443" s="83">
        <v>44243</v>
      </c>
      <c r="E7443" s="33">
        <v>1190</v>
      </c>
      <c r="F7443" s="29" t="s">
        <v>18884</v>
      </c>
      <c r="G7443" s="8" t="s">
        <v>76</v>
      </c>
    </row>
    <row r="7444" spans="1:7" x14ac:dyDescent="0.25">
      <c r="A7444" s="29" t="s">
        <v>20259</v>
      </c>
      <c r="C7444" s="83">
        <v>44243</v>
      </c>
      <c r="E7444" s="33">
        <v>7730</v>
      </c>
      <c r="F7444" s="29" t="s">
        <v>18891</v>
      </c>
      <c r="G7444" s="8" t="s">
        <v>76</v>
      </c>
    </row>
    <row r="7445" spans="1:7" x14ac:dyDescent="0.25">
      <c r="A7445" s="29" t="s">
        <v>20260</v>
      </c>
      <c r="C7445" s="83">
        <v>44243</v>
      </c>
      <c r="E7445" s="33">
        <v>1180</v>
      </c>
      <c r="F7445" s="29" t="s">
        <v>18884</v>
      </c>
      <c r="G7445" s="8" t="s">
        <v>76</v>
      </c>
    </row>
    <row r="7446" spans="1:7" x14ac:dyDescent="0.25">
      <c r="A7446" s="29" t="s">
        <v>20261</v>
      </c>
      <c r="C7446" s="83">
        <v>44243</v>
      </c>
      <c r="E7446" s="33">
        <v>1000</v>
      </c>
      <c r="F7446" s="29" t="s">
        <v>18884</v>
      </c>
      <c r="G7446" s="8" t="s">
        <v>76</v>
      </c>
    </row>
    <row r="7447" spans="1:7" x14ac:dyDescent="0.25">
      <c r="A7447" s="29" t="s">
        <v>20262</v>
      </c>
      <c r="C7447" s="83">
        <v>44243</v>
      </c>
      <c r="E7447" s="33">
        <v>1360</v>
      </c>
      <c r="F7447" s="29" t="s">
        <v>18885</v>
      </c>
      <c r="G7447" s="10" t="s">
        <v>25</v>
      </c>
    </row>
    <row r="7448" spans="1:7" x14ac:dyDescent="0.25">
      <c r="A7448" s="29" t="s">
        <v>20263</v>
      </c>
      <c r="C7448" s="83">
        <v>44244</v>
      </c>
      <c r="E7448" s="33">
        <v>1190</v>
      </c>
      <c r="F7448" s="29" t="s">
        <v>18884</v>
      </c>
      <c r="G7448" s="14" t="s">
        <v>490</v>
      </c>
    </row>
    <row r="7449" spans="1:7" x14ac:dyDescent="0.25">
      <c r="A7449" s="29" t="s">
        <v>20264</v>
      </c>
      <c r="C7449" s="83">
        <v>44244</v>
      </c>
      <c r="E7449" s="33">
        <v>1060</v>
      </c>
      <c r="F7449" s="29" t="s">
        <v>18884</v>
      </c>
      <c r="G7449" s="8" t="s">
        <v>76</v>
      </c>
    </row>
    <row r="7450" spans="1:7" x14ac:dyDescent="0.25">
      <c r="A7450" s="29" t="s">
        <v>19800</v>
      </c>
      <c r="C7450" s="83">
        <v>44252</v>
      </c>
      <c r="E7450" s="33">
        <v>9120</v>
      </c>
      <c r="F7450" s="29" t="s">
        <v>18894</v>
      </c>
      <c r="G7450" s="8" t="s">
        <v>76</v>
      </c>
    </row>
    <row r="7451" spans="1:7" x14ac:dyDescent="0.25">
      <c r="A7451" s="29" t="s">
        <v>20265</v>
      </c>
      <c r="C7451" s="83">
        <v>44249</v>
      </c>
      <c r="E7451" s="33">
        <v>1180</v>
      </c>
      <c r="F7451" s="29" t="s">
        <v>18884</v>
      </c>
      <c r="G7451" s="10" t="s">
        <v>41</v>
      </c>
    </row>
    <row r="7452" spans="1:7" x14ac:dyDescent="0.25">
      <c r="A7452" s="29" t="s">
        <v>20266</v>
      </c>
      <c r="C7452" s="83">
        <v>44250</v>
      </c>
      <c r="E7452" s="33">
        <v>1070</v>
      </c>
      <c r="F7452" s="29" t="s">
        <v>18884</v>
      </c>
      <c r="G7452" s="8" t="s">
        <v>76</v>
      </c>
    </row>
    <row r="7453" spans="1:7" x14ac:dyDescent="0.25">
      <c r="A7453" s="29" t="s">
        <v>20267</v>
      </c>
      <c r="C7453" s="83">
        <v>44250</v>
      </c>
      <c r="E7453" s="33">
        <v>1800</v>
      </c>
      <c r="F7453" s="29" t="s">
        <v>18886</v>
      </c>
      <c r="G7453" s="8" t="s">
        <v>76</v>
      </c>
    </row>
    <row r="7454" spans="1:7" x14ac:dyDescent="0.25">
      <c r="A7454" s="29" t="s">
        <v>20268</v>
      </c>
      <c r="C7454" s="83">
        <v>44250</v>
      </c>
      <c r="E7454" s="33">
        <v>1070</v>
      </c>
      <c r="F7454" s="29" t="s">
        <v>18884</v>
      </c>
      <c r="G7454" s="8" t="s">
        <v>76</v>
      </c>
    </row>
    <row r="7455" spans="1:7" x14ac:dyDescent="0.25">
      <c r="A7455" s="29" t="s">
        <v>20269</v>
      </c>
      <c r="C7455" s="83">
        <v>44250</v>
      </c>
      <c r="E7455" s="33">
        <v>1020</v>
      </c>
      <c r="F7455" s="29" t="s">
        <v>18884</v>
      </c>
      <c r="G7455" s="14" t="s">
        <v>490</v>
      </c>
    </row>
    <row r="7456" spans="1:7" x14ac:dyDescent="0.25">
      <c r="A7456" s="29" t="s">
        <v>20270</v>
      </c>
      <c r="C7456" s="83">
        <v>44250</v>
      </c>
      <c r="E7456" s="33">
        <v>1060</v>
      </c>
      <c r="F7456" s="29" t="s">
        <v>18884</v>
      </c>
      <c r="G7456" s="23" t="s">
        <v>512</v>
      </c>
    </row>
    <row r="7457" spans="1:7" x14ac:dyDescent="0.25">
      <c r="A7457" s="29" t="s">
        <v>20271</v>
      </c>
      <c r="C7457" s="83">
        <v>44250</v>
      </c>
      <c r="E7457" s="33">
        <v>1070</v>
      </c>
      <c r="F7457" s="29" t="s">
        <v>18884</v>
      </c>
      <c r="G7457" s="10" t="s">
        <v>25</v>
      </c>
    </row>
    <row r="7458" spans="1:7" x14ac:dyDescent="0.25">
      <c r="A7458" s="29" t="s">
        <v>20272</v>
      </c>
      <c r="C7458" s="83">
        <v>44250</v>
      </c>
      <c r="E7458" s="33">
        <v>1090</v>
      </c>
      <c r="F7458" s="29" t="s">
        <v>18884</v>
      </c>
      <c r="G7458" s="10" t="s">
        <v>25</v>
      </c>
    </row>
    <row r="7459" spans="1:7" x14ac:dyDescent="0.25">
      <c r="A7459" s="29" t="s">
        <v>20273</v>
      </c>
      <c r="C7459" s="83">
        <v>44250</v>
      </c>
      <c r="E7459" s="33">
        <v>1070</v>
      </c>
      <c r="F7459" s="29" t="s">
        <v>18884</v>
      </c>
      <c r="G7459" s="8" t="s">
        <v>76</v>
      </c>
    </row>
    <row r="7460" spans="1:7" x14ac:dyDescent="0.25">
      <c r="A7460" s="29" t="s">
        <v>20274</v>
      </c>
      <c r="C7460" s="83">
        <v>44232</v>
      </c>
      <c r="E7460" s="33">
        <v>1190</v>
      </c>
      <c r="F7460" s="29" t="s">
        <v>18884</v>
      </c>
      <c r="G7460" s="8" t="s">
        <v>76</v>
      </c>
    </row>
    <row r="7461" spans="1:7" x14ac:dyDescent="0.25">
      <c r="A7461" s="29" t="s">
        <v>19801</v>
      </c>
      <c r="C7461" s="83">
        <v>44252</v>
      </c>
      <c r="E7461" s="33">
        <v>1180</v>
      </c>
      <c r="F7461" s="29" t="s">
        <v>18884</v>
      </c>
      <c r="G7461" s="14" t="s">
        <v>490</v>
      </c>
    </row>
    <row r="7462" spans="1:7" x14ac:dyDescent="0.25">
      <c r="A7462" s="29" t="s">
        <v>20275</v>
      </c>
      <c r="C7462" s="83">
        <v>44232</v>
      </c>
      <c r="E7462" s="33">
        <v>1190</v>
      </c>
      <c r="F7462" s="29" t="s">
        <v>18884</v>
      </c>
      <c r="G7462" s="10" t="s">
        <v>70</v>
      </c>
    </row>
    <row r="7463" spans="1:7" x14ac:dyDescent="0.25">
      <c r="A7463" s="29" t="s">
        <v>20276</v>
      </c>
      <c r="C7463" s="83">
        <v>44232</v>
      </c>
      <c r="E7463" s="33">
        <v>1000</v>
      </c>
      <c r="F7463" s="29" t="s">
        <v>18884</v>
      </c>
      <c r="G7463" s="8" t="s">
        <v>76</v>
      </c>
    </row>
    <row r="7464" spans="1:7" x14ac:dyDescent="0.25">
      <c r="A7464" s="29" t="s">
        <v>20277</v>
      </c>
      <c r="C7464" s="83">
        <v>44232</v>
      </c>
      <c r="E7464" s="33">
        <v>1495</v>
      </c>
      <c r="F7464" s="29" t="s">
        <v>18885</v>
      </c>
      <c r="G7464" s="10" t="s">
        <v>563</v>
      </c>
    </row>
    <row r="7465" spans="1:7" x14ac:dyDescent="0.25">
      <c r="A7465" s="29" t="s">
        <v>20278</v>
      </c>
      <c r="C7465" s="83">
        <v>44232</v>
      </c>
      <c r="E7465" s="33">
        <v>1060</v>
      </c>
      <c r="F7465" s="29" t="s">
        <v>18884</v>
      </c>
      <c r="G7465" s="10" t="s">
        <v>563</v>
      </c>
    </row>
    <row r="7466" spans="1:7" x14ac:dyDescent="0.25">
      <c r="A7466" s="29" t="s">
        <v>20279</v>
      </c>
      <c r="C7466" s="83">
        <v>44232</v>
      </c>
      <c r="E7466" s="33">
        <v>1190</v>
      </c>
      <c r="F7466" s="29" t="s">
        <v>18884</v>
      </c>
      <c r="G7466" s="8" t="s">
        <v>76</v>
      </c>
    </row>
    <row r="7467" spans="1:7" x14ac:dyDescent="0.25">
      <c r="A7467" s="29" t="s">
        <v>20280</v>
      </c>
      <c r="C7467" s="83">
        <v>44232</v>
      </c>
      <c r="E7467" s="33">
        <v>1600</v>
      </c>
      <c r="F7467" s="29" t="s">
        <v>18886</v>
      </c>
      <c r="G7467" s="8" t="s">
        <v>76</v>
      </c>
    </row>
    <row r="7468" spans="1:7" x14ac:dyDescent="0.25">
      <c r="A7468" s="29" t="s">
        <v>20281</v>
      </c>
      <c r="C7468" s="83">
        <v>44232</v>
      </c>
      <c r="E7468" s="33">
        <v>1180</v>
      </c>
      <c r="F7468" s="29" t="s">
        <v>18884</v>
      </c>
      <c r="G7468" s="10" t="s">
        <v>25</v>
      </c>
    </row>
    <row r="7469" spans="1:7" x14ac:dyDescent="0.25">
      <c r="A7469" s="29" t="s">
        <v>20282</v>
      </c>
      <c r="C7469" s="83">
        <v>44232</v>
      </c>
      <c r="E7469" s="33">
        <v>8660</v>
      </c>
      <c r="F7469" s="29" t="s">
        <v>18893</v>
      </c>
      <c r="G7469" s="8" t="s">
        <v>76</v>
      </c>
    </row>
    <row r="7470" spans="1:7" x14ac:dyDescent="0.25">
      <c r="A7470" s="29" t="s">
        <v>20283</v>
      </c>
      <c r="C7470" s="83">
        <v>44232</v>
      </c>
      <c r="E7470" s="33">
        <v>1170</v>
      </c>
      <c r="F7470" s="29" t="s">
        <v>18884</v>
      </c>
      <c r="G7470" s="23" t="s">
        <v>512</v>
      </c>
    </row>
    <row r="7471" spans="1:7" x14ac:dyDescent="0.25">
      <c r="A7471" s="29" t="s">
        <v>20284</v>
      </c>
      <c r="C7471" s="83">
        <v>44232</v>
      </c>
      <c r="E7471" s="33">
        <v>1070</v>
      </c>
      <c r="F7471" s="29" t="s">
        <v>18884</v>
      </c>
      <c r="G7471" s="23" t="s">
        <v>512</v>
      </c>
    </row>
    <row r="7472" spans="1:7" x14ac:dyDescent="0.25">
      <c r="A7472" s="29" t="s">
        <v>19802</v>
      </c>
      <c r="C7472" s="83">
        <v>44252</v>
      </c>
      <c r="E7472" s="33">
        <v>1180</v>
      </c>
      <c r="F7472" s="29" t="s">
        <v>18884</v>
      </c>
      <c r="G7472" s="8" t="s">
        <v>76</v>
      </c>
    </row>
    <row r="7473" spans="1:7" x14ac:dyDescent="0.25">
      <c r="A7473" s="29" t="s">
        <v>20285</v>
      </c>
      <c r="C7473" s="83">
        <v>44233</v>
      </c>
      <c r="E7473" s="33">
        <v>1070</v>
      </c>
      <c r="F7473" s="29" t="s">
        <v>18884</v>
      </c>
      <c r="G7473" s="8" t="s">
        <v>76</v>
      </c>
    </row>
    <row r="7474" spans="1:7" x14ac:dyDescent="0.25">
      <c r="A7474" s="29" t="s">
        <v>20286</v>
      </c>
      <c r="C7474" s="83">
        <v>44233</v>
      </c>
      <c r="E7474" s="33">
        <v>1780</v>
      </c>
      <c r="F7474" s="29" t="s">
        <v>18886</v>
      </c>
      <c r="G7474" s="8" t="s">
        <v>76</v>
      </c>
    </row>
    <row r="7475" spans="1:7" x14ac:dyDescent="0.25">
      <c r="A7475" s="29" t="s">
        <v>20287</v>
      </c>
      <c r="C7475" s="83">
        <v>44233</v>
      </c>
      <c r="E7475" s="33">
        <v>1180</v>
      </c>
      <c r="F7475" s="29" t="s">
        <v>18884</v>
      </c>
      <c r="G7475" s="8" t="s">
        <v>76</v>
      </c>
    </row>
    <row r="7476" spans="1:7" x14ac:dyDescent="0.25">
      <c r="A7476" s="29" t="s">
        <v>20288</v>
      </c>
      <c r="C7476" s="83">
        <v>44233</v>
      </c>
      <c r="E7476" s="33">
        <v>1060</v>
      </c>
      <c r="F7476" s="29" t="s">
        <v>18884</v>
      </c>
      <c r="G7476" s="10" t="s">
        <v>25</v>
      </c>
    </row>
    <row r="7477" spans="1:7" x14ac:dyDescent="0.25">
      <c r="A7477" s="29" t="s">
        <v>20289</v>
      </c>
      <c r="C7477" s="83">
        <v>44247</v>
      </c>
      <c r="E7477" s="33">
        <v>9320</v>
      </c>
      <c r="F7477" s="29" t="s">
        <v>18894</v>
      </c>
      <c r="G7477" s="8" t="s">
        <v>76</v>
      </c>
    </row>
    <row r="7478" spans="1:7" x14ac:dyDescent="0.25">
      <c r="A7478" s="29" t="s">
        <v>20290</v>
      </c>
      <c r="C7478" s="83">
        <v>44264</v>
      </c>
      <c r="E7478" s="33">
        <v>3212</v>
      </c>
      <c r="F7478" s="29" t="s">
        <v>18886</v>
      </c>
      <c r="G7478" s="8" t="s">
        <v>76</v>
      </c>
    </row>
    <row r="7479" spans="1:7" x14ac:dyDescent="0.25">
      <c r="A7479" s="29" t="s">
        <v>20291</v>
      </c>
      <c r="C7479" s="83">
        <v>44257</v>
      </c>
      <c r="E7479" s="33">
        <v>1020</v>
      </c>
      <c r="F7479" s="29" t="s">
        <v>18884</v>
      </c>
      <c r="G7479" s="8" t="s">
        <v>76</v>
      </c>
    </row>
    <row r="7480" spans="1:7" x14ac:dyDescent="0.25">
      <c r="A7480" s="29" t="s">
        <v>20292</v>
      </c>
      <c r="C7480" s="83">
        <v>44255</v>
      </c>
      <c r="E7480" s="33">
        <v>1070</v>
      </c>
      <c r="F7480" s="29" t="s">
        <v>18884</v>
      </c>
      <c r="G7480" s="8" t="s">
        <v>76</v>
      </c>
    </row>
    <row r="7481" spans="1:7" x14ac:dyDescent="0.25">
      <c r="A7481" s="29" t="s">
        <v>20293</v>
      </c>
      <c r="C7481" s="83">
        <v>44262</v>
      </c>
      <c r="E7481" s="33">
        <v>1190</v>
      </c>
      <c r="F7481" s="29" t="s">
        <v>18884</v>
      </c>
      <c r="G7481" s="8" t="s">
        <v>76</v>
      </c>
    </row>
    <row r="7482" spans="1:7" x14ac:dyDescent="0.25">
      <c r="A7482" s="29" t="s">
        <v>20294</v>
      </c>
      <c r="C7482" s="83">
        <v>44258</v>
      </c>
      <c r="E7482" s="33">
        <v>1082</v>
      </c>
      <c r="F7482" s="29" t="s">
        <v>18884</v>
      </c>
      <c r="G7482" s="8" t="s">
        <v>76</v>
      </c>
    </row>
    <row r="7483" spans="1:7" x14ac:dyDescent="0.25">
      <c r="A7483" s="29" t="s">
        <v>19803</v>
      </c>
      <c r="C7483" s="83">
        <v>44252</v>
      </c>
      <c r="E7483" s="33">
        <v>6030</v>
      </c>
      <c r="F7483" s="29" t="s">
        <v>18891</v>
      </c>
      <c r="G7483" s="10" t="s">
        <v>563</v>
      </c>
    </row>
    <row r="7484" spans="1:7" x14ac:dyDescent="0.25">
      <c r="A7484" s="29" t="s">
        <v>20295</v>
      </c>
      <c r="C7484" s="83">
        <v>44258</v>
      </c>
      <c r="E7484" s="33">
        <v>1731</v>
      </c>
      <c r="F7484" s="29" t="s">
        <v>18886</v>
      </c>
      <c r="G7484" s="8" t="s">
        <v>76</v>
      </c>
    </row>
    <row r="7485" spans="1:7" x14ac:dyDescent="0.25">
      <c r="A7485" s="29" t="s">
        <v>20296</v>
      </c>
      <c r="C7485" s="83">
        <v>44258</v>
      </c>
      <c r="E7485" s="33">
        <v>1770</v>
      </c>
      <c r="F7485" s="29" t="s">
        <v>18886</v>
      </c>
      <c r="G7485" s="10" t="s">
        <v>563</v>
      </c>
    </row>
    <row r="7486" spans="1:7" x14ac:dyDescent="0.25">
      <c r="A7486" s="29" t="s">
        <v>20297</v>
      </c>
      <c r="C7486" s="83">
        <v>44259</v>
      </c>
      <c r="E7486" s="33">
        <v>1731</v>
      </c>
      <c r="F7486" s="29" t="s">
        <v>18886</v>
      </c>
      <c r="G7486" s="8" t="s">
        <v>76</v>
      </c>
    </row>
    <row r="7487" spans="1:7" x14ac:dyDescent="0.25">
      <c r="A7487" s="29" t="s">
        <v>20298</v>
      </c>
      <c r="C7487" s="83">
        <v>44264</v>
      </c>
      <c r="E7487" s="33">
        <v>3370</v>
      </c>
      <c r="F7487" s="29" t="s">
        <v>18886</v>
      </c>
      <c r="G7487" s="8" t="s">
        <v>76</v>
      </c>
    </row>
    <row r="7488" spans="1:7" x14ac:dyDescent="0.25">
      <c r="A7488" s="29" t="s">
        <v>20299</v>
      </c>
      <c r="C7488" s="83">
        <v>44263</v>
      </c>
      <c r="E7488" s="33">
        <v>2450</v>
      </c>
      <c r="F7488" s="29" t="s">
        <v>18887</v>
      </c>
      <c r="G7488" s="12" t="s">
        <v>221</v>
      </c>
    </row>
    <row r="7489" spans="1:7" x14ac:dyDescent="0.25">
      <c r="A7489" s="29" t="s">
        <v>20300</v>
      </c>
      <c r="C7489" s="83">
        <v>44261</v>
      </c>
      <c r="E7489" s="33">
        <v>3630</v>
      </c>
      <c r="F7489" s="29" t="s">
        <v>18888</v>
      </c>
      <c r="G7489" s="8" t="s">
        <v>76</v>
      </c>
    </row>
    <row r="7490" spans="1:7" x14ac:dyDescent="0.25">
      <c r="A7490" s="29" t="s">
        <v>20301</v>
      </c>
      <c r="C7490" s="83">
        <v>44261</v>
      </c>
      <c r="E7490" s="33">
        <v>3680</v>
      </c>
      <c r="F7490" s="29" t="s">
        <v>18888</v>
      </c>
      <c r="G7490" s="10" t="s">
        <v>25</v>
      </c>
    </row>
    <row r="7491" spans="1:7" x14ac:dyDescent="0.25">
      <c r="A7491" s="29" t="s">
        <v>20302</v>
      </c>
      <c r="C7491" s="83">
        <v>44261</v>
      </c>
      <c r="E7491" s="33">
        <v>3630</v>
      </c>
      <c r="F7491" s="29" t="s">
        <v>18888</v>
      </c>
      <c r="G7491" s="8" t="s">
        <v>76</v>
      </c>
    </row>
    <row r="7492" spans="1:7" x14ac:dyDescent="0.25">
      <c r="A7492" s="29" t="s">
        <v>20303</v>
      </c>
      <c r="C7492" s="83">
        <v>44261</v>
      </c>
      <c r="E7492" s="33">
        <v>3630</v>
      </c>
      <c r="F7492" s="29" t="s">
        <v>18888</v>
      </c>
      <c r="G7492" s="12" t="s">
        <v>221</v>
      </c>
    </row>
    <row r="7493" spans="1:7" x14ac:dyDescent="0.25">
      <c r="A7493" s="29" t="s">
        <v>20304</v>
      </c>
      <c r="C7493" s="83">
        <v>44263</v>
      </c>
      <c r="E7493" s="33">
        <v>2590</v>
      </c>
      <c r="F7493" s="29" t="s">
        <v>18887</v>
      </c>
      <c r="G7493" s="8" t="s">
        <v>76</v>
      </c>
    </row>
    <row r="7494" spans="1:7" x14ac:dyDescent="0.25">
      <c r="A7494" s="29" t="s">
        <v>19804</v>
      </c>
      <c r="C7494" s="83">
        <v>44251</v>
      </c>
      <c r="E7494" s="33">
        <v>6460</v>
      </c>
      <c r="F7494" s="29" t="s">
        <v>18891</v>
      </c>
      <c r="G7494" s="10" t="s">
        <v>528</v>
      </c>
    </row>
    <row r="7495" spans="1:7" x14ac:dyDescent="0.25">
      <c r="A7495" s="29" t="s">
        <v>20305</v>
      </c>
      <c r="C7495" s="83">
        <v>44264</v>
      </c>
      <c r="E7495" s="33">
        <v>2322</v>
      </c>
      <c r="F7495" s="29" t="s">
        <v>18887</v>
      </c>
      <c r="G7495" s="8" t="s">
        <v>76</v>
      </c>
    </row>
    <row r="7496" spans="1:7" x14ac:dyDescent="0.25">
      <c r="A7496" s="29" t="s">
        <v>20306</v>
      </c>
      <c r="C7496" s="83">
        <v>44264</v>
      </c>
      <c r="E7496" s="33">
        <v>2020</v>
      </c>
      <c r="F7496" s="29" t="s">
        <v>18887</v>
      </c>
      <c r="G7496" s="8" t="s">
        <v>76</v>
      </c>
    </row>
    <row r="7497" spans="1:7" x14ac:dyDescent="0.25">
      <c r="A7497" s="29" t="s">
        <v>20307</v>
      </c>
      <c r="C7497" s="83">
        <v>44264</v>
      </c>
      <c r="E7497" s="33">
        <v>9000</v>
      </c>
      <c r="F7497" s="29" t="s">
        <v>18894</v>
      </c>
      <c r="G7497" s="8" t="s">
        <v>76</v>
      </c>
    </row>
    <row r="7498" spans="1:7" x14ac:dyDescent="0.25">
      <c r="A7498" s="29" t="s">
        <v>20308</v>
      </c>
      <c r="C7498" s="83">
        <v>44264</v>
      </c>
      <c r="E7498" s="33">
        <v>2321</v>
      </c>
      <c r="F7498" s="29" t="s">
        <v>18887</v>
      </c>
      <c r="G7498" s="10" t="s">
        <v>25</v>
      </c>
    </row>
    <row r="7499" spans="1:7" x14ac:dyDescent="0.25">
      <c r="A7499" s="29" t="s">
        <v>20309</v>
      </c>
      <c r="C7499" s="83">
        <v>44264</v>
      </c>
      <c r="E7499" s="33">
        <v>2020</v>
      </c>
      <c r="F7499" s="29" t="s">
        <v>18887</v>
      </c>
      <c r="G7499" s="8" t="s">
        <v>76</v>
      </c>
    </row>
    <row r="7500" spans="1:7" x14ac:dyDescent="0.25">
      <c r="A7500" s="29" t="s">
        <v>20310</v>
      </c>
      <c r="C7500" s="83">
        <v>44264</v>
      </c>
      <c r="E7500" s="33">
        <v>1180</v>
      </c>
      <c r="F7500" s="29" t="s">
        <v>18884</v>
      </c>
      <c r="G7500" s="8" t="s">
        <v>76</v>
      </c>
    </row>
    <row r="7501" spans="1:7" x14ac:dyDescent="0.25">
      <c r="A7501" s="29" t="s">
        <v>20311</v>
      </c>
      <c r="C7501" s="83">
        <v>44264</v>
      </c>
      <c r="E7501" s="33">
        <v>1180</v>
      </c>
      <c r="F7501" s="29" t="s">
        <v>18884</v>
      </c>
      <c r="G7501" s="8" t="s">
        <v>76</v>
      </c>
    </row>
    <row r="7502" spans="1:7" x14ac:dyDescent="0.25">
      <c r="A7502" s="29" t="s">
        <v>20312</v>
      </c>
      <c r="C7502" s="83">
        <v>44264</v>
      </c>
      <c r="E7502" s="33">
        <v>1190</v>
      </c>
      <c r="F7502" s="29" t="s">
        <v>18884</v>
      </c>
      <c r="G7502" s="8" t="s">
        <v>76</v>
      </c>
    </row>
    <row r="7503" spans="1:7" x14ac:dyDescent="0.25">
      <c r="A7503" s="29" t="s">
        <v>20313</v>
      </c>
      <c r="C7503" s="83">
        <v>44264</v>
      </c>
      <c r="E7503" s="33">
        <v>1500</v>
      </c>
      <c r="F7503" s="29" t="s">
        <v>18886</v>
      </c>
      <c r="G7503" s="8" t="s">
        <v>76</v>
      </c>
    </row>
    <row r="7504" spans="1:7" x14ac:dyDescent="0.25">
      <c r="A7504" s="29" t="s">
        <v>20314</v>
      </c>
      <c r="C7504" s="83">
        <v>44265</v>
      </c>
      <c r="E7504" s="33">
        <v>1620</v>
      </c>
      <c r="F7504" s="29" t="s">
        <v>18886</v>
      </c>
      <c r="G7504" s="8" t="s">
        <v>76</v>
      </c>
    </row>
    <row r="7505" spans="1:7" x14ac:dyDescent="0.25">
      <c r="A7505" s="29" t="s">
        <v>19805</v>
      </c>
      <c r="C7505" s="83">
        <v>44252</v>
      </c>
      <c r="E7505" s="33">
        <v>2000</v>
      </c>
      <c r="F7505" s="29" t="s">
        <v>18887</v>
      </c>
      <c r="G7505" s="8" t="s">
        <v>76</v>
      </c>
    </row>
    <row r="7506" spans="1:7" x14ac:dyDescent="0.25">
      <c r="A7506" s="29" t="s">
        <v>20315</v>
      </c>
      <c r="C7506" s="83">
        <v>44265</v>
      </c>
      <c r="E7506" s="33">
        <v>1410</v>
      </c>
      <c r="F7506" s="29" t="s">
        <v>18885</v>
      </c>
      <c r="G7506" s="8" t="s">
        <v>76</v>
      </c>
    </row>
    <row r="7507" spans="1:7" x14ac:dyDescent="0.25">
      <c r="A7507" s="29" t="s">
        <v>20316</v>
      </c>
      <c r="C7507" s="83">
        <v>44265</v>
      </c>
      <c r="E7507" s="33">
        <v>1400</v>
      </c>
      <c r="F7507" s="29" t="s">
        <v>18885</v>
      </c>
      <c r="G7507" s="8" t="s">
        <v>76</v>
      </c>
    </row>
    <row r="7508" spans="1:7" x14ac:dyDescent="0.25">
      <c r="A7508" s="29" t="s">
        <v>20317</v>
      </c>
      <c r="C7508" s="83">
        <v>44266</v>
      </c>
      <c r="E7508" s="33">
        <v>3530</v>
      </c>
      <c r="F7508" s="29" t="s">
        <v>18888</v>
      </c>
      <c r="G7508" s="8" t="s">
        <v>76</v>
      </c>
    </row>
    <row r="7509" spans="1:7" x14ac:dyDescent="0.25">
      <c r="A7509" s="29" t="s">
        <v>20318</v>
      </c>
      <c r="C7509" s="83">
        <v>44266</v>
      </c>
      <c r="E7509" s="33">
        <v>3130</v>
      </c>
      <c r="F7509" s="29" t="s">
        <v>18886</v>
      </c>
      <c r="G7509" s="8" t="s">
        <v>76</v>
      </c>
    </row>
    <row r="7510" spans="1:7" x14ac:dyDescent="0.25">
      <c r="A7510" s="29" t="s">
        <v>20319</v>
      </c>
      <c r="C7510" s="83">
        <v>44266</v>
      </c>
      <c r="E7510" s="33">
        <v>3140</v>
      </c>
      <c r="F7510" s="29" t="s">
        <v>18886</v>
      </c>
      <c r="G7510" s="8" t="s">
        <v>76</v>
      </c>
    </row>
    <row r="7511" spans="1:7" x14ac:dyDescent="0.25">
      <c r="A7511" s="29" t="s">
        <v>20320</v>
      </c>
      <c r="C7511" s="83">
        <v>44266</v>
      </c>
      <c r="E7511" s="33">
        <v>3550</v>
      </c>
      <c r="F7511" s="29" t="s">
        <v>18888</v>
      </c>
      <c r="G7511" s="14" t="s">
        <v>490</v>
      </c>
    </row>
    <row r="7512" spans="1:7" x14ac:dyDescent="0.25">
      <c r="A7512" s="29" t="s">
        <v>20321</v>
      </c>
      <c r="C7512" s="83">
        <v>44266</v>
      </c>
      <c r="E7512" s="33">
        <v>3583</v>
      </c>
      <c r="F7512" s="29" t="s">
        <v>18888</v>
      </c>
      <c r="G7512" s="8" t="s">
        <v>76</v>
      </c>
    </row>
    <row r="7513" spans="1:7" x14ac:dyDescent="0.25">
      <c r="A7513" s="29" t="s">
        <v>20322</v>
      </c>
      <c r="C7513" s="83">
        <v>44266</v>
      </c>
      <c r="E7513" s="33">
        <v>2330</v>
      </c>
      <c r="F7513" s="29" t="s">
        <v>18887</v>
      </c>
      <c r="G7513" s="8" t="s">
        <v>76</v>
      </c>
    </row>
    <row r="7514" spans="1:7" x14ac:dyDescent="0.25">
      <c r="A7514" s="29" t="s">
        <v>20323</v>
      </c>
      <c r="C7514" s="83">
        <v>44266</v>
      </c>
      <c r="E7514" s="33">
        <v>3550</v>
      </c>
      <c r="F7514" s="29" t="s">
        <v>18888</v>
      </c>
      <c r="G7514" s="8" t="s">
        <v>76</v>
      </c>
    </row>
    <row r="7515" spans="1:7" x14ac:dyDescent="0.25">
      <c r="A7515" s="29" t="s">
        <v>20324</v>
      </c>
      <c r="C7515" s="83">
        <v>44264</v>
      </c>
      <c r="E7515" s="33">
        <v>2300</v>
      </c>
      <c r="F7515" s="29" t="s">
        <v>18887</v>
      </c>
      <c r="G7515" s="12" t="s">
        <v>221</v>
      </c>
    </row>
    <row r="7516" spans="1:7" x14ac:dyDescent="0.25">
      <c r="A7516" s="29" t="s">
        <v>19806</v>
      </c>
      <c r="C7516" s="83">
        <v>44250</v>
      </c>
      <c r="E7516" s="33">
        <v>2900</v>
      </c>
      <c r="F7516" s="29" t="s">
        <v>18887</v>
      </c>
      <c r="G7516" s="8" t="s">
        <v>76</v>
      </c>
    </row>
    <row r="7517" spans="1:7" x14ac:dyDescent="0.25">
      <c r="A7517" s="29" t="s">
        <v>20325</v>
      </c>
      <c r="C7517" s="83">
        <v>44264</v>
      </c>
      <c r="E7517" s="33">
        <v>2360</v>
      </c>
      <c r="F7517" s="29" t="s">
        <v>18887</v>
      </c>
      <c r="G7517" s="12" t="s">
        <v>221</v>
      </c>
    </row>
    <row r="7518" spans="1:7" x14ac:dyDescent="0.25">
      <c r="A7518" s="29" t="s">
        <v>20326</v>
      </c>
      <c r="C7518" s="83">
        <v>44264</v>
      </c>
      <c r="E7518" s="33">
        <v>2370</v>
      </c>
      <c r="F7518" s="29" t="s">
        <v>18887</v>
      </c>
      <c r="G7518" s="14" t="s">
        <v>490</v>
      </c>
    </row>
    <row r="7519" spans="1:7" x14ac:dyDescent="0.25">
      <c r="A7519" s="29" t="s">
        <v>20327</v>
      </c>
      <c r="C7519" s="83">
        <v>44264</v>
      </c>
      <c r="E7519" s="33">
        <v>6061</v>
      </c>
      <c r="F7519" s="29" t="s">
        <v>18891</v>
      </c>
      <c r="G7519" s="10" t="s">
        <v>528</v>
      </c>
    </row>
    <row r="7520" spans="1:7" x14ac:dyDescent="0.25">
      <c r="A7520" s="29" t="s">
        <v>20328</v>
      </c>
      <c r="C7520" s="83">
        <v>44263</v>
      </c>
      <c r="E7520" s="33">
        <v>3630</v>
      </c>
      <c r="F7520" s="29" t="s">
        <v>18888</v>
      </c>
      <c r="G7520" s="8" t="s">
        <v>76</v>
      </c>
    </row>
    <row r="7521" spans="1:7" x14ac:dyDescent="0.25">
      <c r="A7521" s="29" t="s">
        <v>20329</v>
      </c>
      <c r="C7521" s="83">
        <v>44263</v>
      </c>
      <c r="E7521" s="33">
        <v>3650</v>
      </c>
      <c r="F7521" s="29" t="s">
        <v>18888</v>
      </c>
      <c r="G7521" s="8" t="s">
        <v>76</v>
      </c>
    </row>
    <row r="7522" spans="1:7" x14ac:dyDescent="0.25">
      <c r="A7522" s="29" t="s">
        <v>20330</v>
      </c>
      <c r="C7522" s="83">
        <v>44263</v>
      </c>
      <c r="E7522" s="33">
        <v>3630</v>
      </c>
      <c r="F7522" s="29" t="s">
        <v>18888</v>
      </c>
      <c r="G7522" s="8" t="s">
        <v>76</v>
      </c>
    </row>
    <row r="7523" spans="1:7" x14ac:dyDescent="0.25">
      <c r="A7523" s="29" t="s">
        <v>20331</v>
      </c>
      <c r="C7523" s="83">
        <v>44263</v>
      </c>
      <c r="E7523" s="33">
        <v>3630</v>
      </c>
      <c r="F7523" s="29" t="s">
        <v>18888</v>
      </c>
      <c r="G7523" s="8" t="s">
        <v>76</v>
      </c>
    </row>
    <row r="7524" spans="1:7" x14ac:dyDescent="0.25">
      <c r="A7524" s="29" t="s">
        <v>20332</v>
      </c>
      <c r="C7524" s="83">
        <v>44263</v>
      </c>
      <c r="E7524" s="33">
        <v>3630</v>
      </c>
      <c r="F7524" s="29" t="s">
        <v>18888</v>
      </c>
      <c r="G7524" s="8" t="s">
        <v>76</v>
      </c>
    </row>
    <row r="7525" spans="1:7" x14ac:dyDescent="0.25">
      <c r="A7525" s="29" t="s">
        <v>20333</v>
      </c>
      <c r="C7525" s="83">
        <v>44263</v>
      </c>
      <c r="E7525" s="33">
        <v>3600</v>
      </c>
      <c r="F7525" s="29" t="s">
        <v>18888</v>
      </c>
      <c r="G7525" s="8" t="s">
        <v>76</v>
      </c>
    </row>
    <row r="7526" spans="1:7" x14ac:dyDescent="0.25">
      <c r="A7526" s="29" t="s">
        <v>20334</v>
      </c>
      <c r="C7526" s="83">
        <v>44263</v>
      </c>
      <c r="E7526" s="33">
        <v>3630</v>
      </c>
      <c r="F7526" s="29" t="s">
        <v>18888</v>
      </c>
      <c r="G7526" s="8" t="s">
        <v>76</v>
      </c>
    </row>
    <row r="7527" spans="1:7" x14ac:dyDescent="0.25">
      <c r="A7527" s="29" t="s">
        <v>19753</v>
      </c>
      <c r="C7527" s="83">
        <v>44257</v>
      </c>
      <c r="E7527" s="33">
        <v>2660</v>
      </c>
      <c r="F7527" s="29" t="s">
        <v>18887</v>
      </c>
      <c r="G7527" s="8" t="s">
        <v>76</v>
      </c>
    </row>
    <row r="7528" spans="1:7" x14ac:dyDescent="0.25">
      <c r="A7528" s="29" t="s">
        <v>19807</v>
      </c>
      <c r="C7528" s="83">
        <v>44252</v>
      </c>
      <c r="E7528" s="33">
        <v>3724</v>
      </c>
      <c r="F7528" s="29" t="s">
        <v>18888</v>
      </c>
      <c r="G7528" s="8" t="s">
        <v>76</v>
      </c>
    </row>
    <row r="7529" spans="1:7" x14ac:dyDescent="0.25">
      <c r="A7529" s="29" t="s">
        <v>20335</v>
      </c>
      <c r="C7529" s="83">
        <v>44263</v>
      </c>
      <c r="E7529" s="33">
        <v>3600</v>
      </c>
      <c r="F7529" s="29" t="s">
        <v>18888</v>
      </c>
      <c r="G7529" s="8" t="s">
        <v>76</v>
      </c>
    </row>
    <row r="7530" spans="1:7" x14ac:dyDescent="0.25">
      <c r="A7530" s="29" t="s">
        <v>20336</v>
      </c>
      <c r="C7530" s="83">
        <v>44263</v>
      </c>
      <c r="E7530" s="33">
        <v>3630</v>
      </c>
      <c r="F7530" s="29" t="s">
        <v>18888</v>
      </c>
      <c r="G7530" s="12" t="s">
        <v>221</v>
      </c>
    </row>
    <row r="7531" spans="1:7" x14ac:dyDescent="0.25">
      <c r="A7531" s="29" t="s">
        <v>20337</v>
      </c>
      <c r="C7531" s="83">
        <v>44263</v>
      </c>
      <c r="E7531" s="33">
        <v>3630</v>
      </c>
      <c r="F7531" s="29" t="s">
        <v>18888</v>
      </c>
      <c r="G7531" s="12" t="s">
        <v>221</v>
      </c>
    </row>
    <row r="7532" spans="1:7" x14ac:dyDescent="0.25">
      <c r="A7532" s="29" t="s">
        <v>20338</v>
      </c>
      <c r="C7532" s="83">
        <v>44263</v>
      </c>
      <c r="E7532" s="33">
        <v>3630</v>
      </c>
      <c r="F7532" s="29" t="s">
        <v>18888</v>
      </c>
      <c r="G7532" s="12" t="s">
        <v>221</v>
      </c>
    </row>
    <row r="7533" spans="1:7" x14ac:dyDescent="0.25">
      <c r="A7533" s="29" t="s">
        <v>20339</v>
      </c>
      <c r="C7533" s="83">
        <v>44264</v>
      </c>
      <c r="E7533" s="33">
        <v>3530</v>
      </c>
      <c r="F7533" s="29" t="s">
        <v>18888</v>
      </c>
      <c r="G7533" s="8" t="s">
        <v>76</v>
      </c>
    </row>
    <row r="7534" spans="1:7" x14ac:dyDescent="0.25">
      <c r="A7534" s="29" t="s">
        <v>20340</v>
      </c>
      <c r="C7534" s="83">
        <v>44264</v>
      </c>
      <c r="E7534" s="33">
        <v>3630</v>
      </c>
      <c r="F7534" s="29" t="s">
        <v>18888</v>
      </c>
      <c r="G7534" s="8" t="s">
        <v>76</v>
      </c>
    </row>
    <row r="7535" spans="1:7" x14ac:dyDescent="0.25">
      <c r="A7535" s="29" t="s">
        <v>20341</v>
      </c>
      <c r="C7535" s="83">
        <v>44264</v>
      </c>
      <c r="E7535" s="33">
        <v>3600</v>
      </c>
      <c r="F7535" s="29" t="s">
        <v>18888</v>
      </c>
      <c r="G7535" s="8" t="s">
        <v>76</v>
      </c>
    </row>
    <row r="7536" spans="1:7" x14ac:dyDescent="0.25">
      <c r="A7536" s="29" t="s">
        <v>20342</v>
      </c>
      <c r="C7536" s="83">
        <v>44264</v>
      </c>
      <c r="E7536" s="33">
        <v>3630</v>
      </c>
      <c r="F7536" s="29" t="s">
        <v>18888</v>
      </c>
      <c r="G7536" s="8" t="s">
        <v>76</v>
      </c>
    </row>
    <row r="7537" spans="1:7" x14ac:dyDescent="0.25">
      <c r="A7537" s="29" t="s">
        <v>20343</v>
      </c>
      <c r="C7537" s="83">
        <v>44264</v>
      </c>
      <c r="E7537" s="33">
        <v>3600</v>
      </c>
      <c r="F7537" s="29" t="s">
        <v>18888</v>
      </c>
      <c r="G7537" s="8" t="s">
        <v>76</v>
      </c>
    </row>
    <row r="7538" spans="1:7" x14ac:dyDescent="0.25">
      <c r="A7538" s="29" t="s">
        <v>20344</v>
      </c>
      <c r="C7538" s="83">
        <v>44264</v>
      </c>
      <c r="E7538" s="33">
        <v>3530</v>
      </c>
      <c r="F7538" s="29" t="s">
        <v>18888</v>
      </c>
      <c r="G7538" s="8" t="s">
        <v>76</v>
      </c>
    </row>
    <row r="7539" spans="1:7" x14ac:dyDescent="0.25">
      <c r="A7539" s="29" t="s">
        <v>19808</v>
      </c>
      <c r="C7539" s="83">
        <v>44252</v>
      </c>
      <c r="E7539" s="33">
        <v>2382</v>
      </c>
      <c r="F7539" s="29" t="s">
        <v>18887</v>
      </c>
      <c r="G7539" s="8" t="s">
        <v>76</v>
      </c>
    </row>
    <row r="7540" spans="1:7" x14ac:dyDescent="0.25">
      <c r="A7540" s="29" t="s">
        <v>20345</v>
      </c>
      <c r="C7540" s="83">
        <v>44264</v>
      </c>
      <c r="E7540" s="33">
        <v>3630</v>
      </c>
      <c r="F7540" s="29" t="s">
        <v>18888</v>
      </c>
      <c r="G7540" s="8" t="s">
        <v>76</v>
      </c>
    </row>
    <row r="7541" spans="1:7" x14ac:dyDescent="0.25">
      <c r="A7541" s="29" t="s">
        <v>20346</v>
      </c>
      <c r="C7541" s="83">
        <v>44264</v>
      </c>
      <c r="E7541" s="33">
        <v>3600</v>
      </c>
      <c r="F7541" s="29" t="s">
        <v>18888</v>
      </c>
      <c r="G7541" s="8" t="s">
        <v>76</v>
      </c>
    </row>
    <row r="7542" spans="1:7" x14ac:dyDescent="0.25">
      <c r="A7542" s="29" t="s">
        <v>20347</v>
      </c>
      <c r="C7542" s="83">
        <v>44264</v>
      </c>
      <c r="E7542" s="33">
        <v>3600</v>
      </c>
      <c r="F7542" s="29" t="s">
        <v>18888</v>
      </c>
      <c r="G7542" s="8" t="s">
        <v>76</v>
      </c>
    </row>
    <row r="7543" spans="1:7" x14ac:dyDescent="0.25">
      <c r="A7543" s="29" t="s">
        <v>20348</v>
      </c>
      <c r="C7543" s="83">
        <v>44264</v>
      </c>
      <c r="E7543" s="33">
        <v>3630</v>
      </c>
      <c r="F7543" s="29" t="s">
        <v>18888</v>
      </c>
      <c r="G7543" s="8" t="s">
        <v>76</v>
      </c>
    </row>
    <row r="7544" spans="1:7" x14ac:dyDescent="0.25">
      <c r="A7544" s="29" t="s">
        <v>20349</v>
      </c>
      <c r="C7544" s="83">
        <v>44264</v>
      </c>
      <c r="E7544" s="33">
        <v>3740</v>
      </c>
      <c r="F7544" s="29" t="s">
        <v>18888</v>
      </c>
      <c r="G7544" s="8" t="s">
        <v>76</v>
      </c>
    </row>
    <row r="7545" spans="1:7" x14ac:dyDescent="0.25">
      <c r="A7545" s="29" t="s">
        <v>20350</v>
      </c>
      <c r="C7545" s="83">
        <v>44263</v>
      </c>
      <c r="E7545" s="33">
        <v>2845</v>
      </c>
      <c r="F7545" s="29" t="s">
        <v>18887</v>
      </c>
      <c r="G7545" s="8" t="s">
        <v>76</v>
      </c>
    </row>
    <row r="7546" spans="1:7" x14ac:dyDescent="0.25">
      <c r="A7546" s="29" t="s">
        <v>20351</v>
      </c>
      <c r="C7546" s="83">
        <v>44260</v>
      </c>
      <c r="E7546" s="33">
        <v>3630</v>
      </c>
      <c r="F7546" s="29" t="s">
        <v>18888</v>
      </c>
      <c r="G7546" s="12" t="s">
        <v>221</v>
      </c>
    </row>
    <row r="7547" spans="1:7" x14ac:dyDescent="0.25">
      <c r="A7547" s="29" t="s">
        <v>20352</v>
      </c>
      <c r="C7547" s="83">
        <v>44260</v>
      </c>
      <c r="E7547" s="33">
        <v>3630</v>
      </c>
      <c r="F7547" s="29" t="s">
        <v>18888</v>
      </c>
      <c r="G7547" s="12" t="s">
        <v>221</v>
      </c>
    </row>
    <row r="7548" spans="1:7" x14ac:dyDescent="0.25">
      <c r="A7548" s="29" t="s">
        <v>20353</v>
      </c>
      <c r="C7548" s="83">
        <v>44260</v>
      </c>
      <c r="E7548" s="33">
        <v>3630</v>
      </c>
      <c r="F7548" s="29" t="s">
        <v>18888</v>
      </c>
      <c r="G7548" s="12" t="s">
        <v>221</v>
      </c>
    </row>
    <row r="7549" spans="1:7" x14ac:dyDescent="0.25">
      <c r="A7549" s="29" t="s">
        <v>20354</v>
      </c>
      <c r="C7549" s="83">
        <v>44260</v>
      </c>
      <c r="E7549" s="33">
        <v>3740</v>
      </c>
      <c r="F7549" s="29" t="s">
        <v>18888</v>
      </c>
      <c r="G7549" s="14" t="s">
        <v>490</v>
      </c>
    </row>
    <row r="7550" spans="1:7" x14ac:dyDescent="0.25">
      <c r="A7550" s="29" t="s">
        <v>19809</v>
      </c>
      <c r="C7550" s="83">
        <v>44252</v>
      </c>
      <c r="E7550" s="33">
        <v>3070</v>
      </c>
      <c r="F7550" s="29" t="s">
        <v>18886</v>
      </c>
      <c r="G7550" s="8" t="s">
        <v>76</v>
      </c>
    </row>
    <row r="7551" spans="1:7" x14ac:dyDescent="0.25">
      <c r="A7551" s="29" t="s">
        <v>20355</v>
      </c>
      <c r="C7551" s="83">
        <v>44260</v>
      </c>
      <c r="E7551" s="33">
        <v>1030</v>
      </c>
      <c r="F7551" s="29" t="s">
        <v>18884</v>
      </c>
      <c r="G7551" s="10" t="s">
        <v>772</v>
      </c>
    </row>
    <row r="7552" spans="1:7" x14ac:dyDescent="0.25">
      <c r="A7552" s="29" t="s">
        <v>20356</v>
      </c>
      <c r="C7552" s="83">
        <v>44260</v>
      </c>
      <c r="E7552" s="33">
        <v>1030</v>
      </c>
      <c r="F7552" s="29" t="s">
        <v>18884</v>
      </c>
      <c r="G7552" s="10" t="s">
        <v>772</v>
      </c>
    </row>
    <row r="7553" spans="1:7" x14ac:dyDescent="0.25">
      <c r="A7553" s="29" t="s">
        <v>20357</v>
      </c>
      <c r="C7553" s="83">
        <v>44260</v>
      </c>
      <c r="E7553" s="33">
        <v>1050</v>
      </c>
      <c r="F7553" s="29" t="s">
        <v>18884</v>
      </c>
      <c r="G7553" s="8" t="s">
        <v>76</v>
      </c>
    </row>
    <row r="7554" spans="1:7" x14ac:dyDescent="0.25">
      <c r="A7554" s="29" t="s">
        <v>20358</v>
      </c>
      <c r="C7554" s="83">
        <v>44260</v>
      </c>
      <c r="E7554" s="33">
        <v>1930</v>
      </c>
      <c r="F7554" s="29" t="s">
        <v>18886</v>
      </c>
      <c r="G7554" s="10" t="s">
        <v>563</v>
      </c>
    </row>
    <row r="7555" spans="1:7" x14ac:dyDescent="0.25">
      <c r="A7555" s="29" t="s">
        <v>20359</v>
      </c>
      <c r="C7555" s="83">
        <v>44260</v>
      </c>
      <c r="E7555" s="33">
        <v>1030</v>
      </c>
      <c r="F7555" s="29" t="s">
        <v>18884</v>
      </c>
      <c r="G7555" s="12" t="s">
        <v>221</v>
      </c>
    </row>
    <row r="7556" spans="1:7" x14ac:dyDescent="0.25">
      <c r="A7556" s="29" t="s">
        <v>20360</v>
      </c>
      <c r="C7556" s="83">
        <v>44260</v>
      </c>
      <c r="E7556" s="33">
        <v>1040</v>
      </c>
      <c r="F7556" s="29" t="s">
        <v>18884</v>
      </c>
      <c r="G7556" s="8" t="s">
        <v>76</v>
      </c>
    </row>
    <row r="7557" spans="1:7" x14ac:dyDescent="0.25">
      <c r="A7557" s="29" t="s">
        <v>20361</v>
      </c>
      <c r="C7557" s="83">
        <v>44260</v>
      </c>
      <c r="E7557" s="33">
        <v>1410</v>
      </c>
      <c r="F7557" s="29" t="s">
        <v>18885</v>
      </c>
      <c r="G7557" s="14" t="s">
        <v>490</v>
      </c>
    </row>
    <row r="7558" spans="1:7" x14ac:dyDescent="0.25">
      <c r="A7558" s="29" t="s">
        <v>20362</v>
      </c>
      <c r="C7558" s="83">
        <v>44260</v>
      </c>
      <c r="E7558" s="33">
        <v>1030</v>
      </c>
      <c r="F7558" s="29" t="s">
        <v>18884</v>
      </c>
      <c r="G7558" s="8" t="s">
        <v>76</v>
      </c>
    </row>
    <row r="7559" spans="1:7" x14ac:dyDescent="0.25">
      <c r="A7559" s="29" t="s">
        <v>20363</v>
      </c>
      <c r="C7559" s="83">
        <v>44260</v>
      </c>
      <c r="E7559" s="33">
        <v>1000</v>
      </c>
      <c r="F7559" s="29" t="s">
        <v>18884</v>
      </c>
      <c r="G7559" s="8" t="s">
        <v>76</v>
      </c>
    </row>
    <row r="7560" spans="1:7" x14ac:dyDescent="0.25">
      <c r="A7560" s="29" t="s">
        <v>20364</v>
      </c>
      <c r="C7560" s="83">
        <v>44261</v>
      </c>
      <c r="E7560" s="33">
        <v>1000</v>
      </c>
      <c r="F7560" s="29" t="s">
        <v>18884</v>
      </c>
      <c r="G7560" s="8" t="s">
        <v>76</v>
      </c>
    </row>
    <row r="7561" spans="1:7" x14ac:dyDescent="0.25">
      <c r="A7561" s="29" t="s">
        <v>19810</v>
      </c>
      <c r="C7561" s="83">
        <v>44252</v>
      </c>
      <c r="E7561" s="33">
        <v>2800</v>
      </c>
      <c r="F7561" s="29" t="s">
        <v>18887</v>
      </c>
      <c r="G7561" s="14" t="s">
        <v>490</v>
      </c>
    </row>
    <row r="7562" spans="1:7" x14ac:dyDescent="0.25">
      <c r="A7562" s="29" t="s">
        <v>20365</v>
      </c>
      <c r="C7562" s="83">
        <v>44261</v>
      </c>
      <c r="E7562" s="33">
        <v>1760</v>
      </c>
      <c r="F7562" s="29" t="s">
        <v>18886</v>
      </c>
      <c r="G7562" s="23" t="s">
        <v>512</v>
      </c>
    </row>
    <row r="7563" spans="1:7" x14ac:dyDescent="0.25">
      <c r="A7563" s="29" t="s">
        <v>20366</v>
      </c>
      <c r="C7563" s="83">
        <v>44263</v>
      </c>
      <c r="E7563" s="33">
        <v>1200</v>
      </c>
      <c r="F7563" s="29" t="s">
        <v>18884</v>
      </c>
      <c r="G7563" s="23" t="s">
        <v>512</v>
      </c>
    </row>
    <row r="7564" spans="1:7" x14ac:dyDescent="0.25">
      <c r="A7564" s="29" t="s">
        <v>20367</v>
      </c>
      <c r="C7564" s="83">
        <v>44263</v>
      </c>
      <c r="E7564" s="33">
        <v>1200</v>
      </c>
      <c r="F7564" s="29" t="s">
        <v>18884</v>
      </c>
      <c r="G7564" s="14" t="s">
        <v>490</v>
      </c>
    </row>
    <row r="7565" spans="1:7" x14ac:dyDescent="0.25">
      <c r="A7565" s="29" t="s">
        <v>20368</v>
      </c>
      <c r="C7565" s="83">
        <v>44263</v>
      </c>
      <c r="E7565" s="33">
        <v>1130</v>
      </c>
      <c r="F7565" s="29" t="s">
        <v>18884</v>
      </c>
      <c r="G7565" s="14" t="s">
        <v>490</v>
      </c>
    </row>
    <row r="7566" spans="1:7" x14ac:dyDescent="0.25">
      <c r="A7566" s="29" t="s">
        <v>20369</v>
      </c>
      <c r="C7566" s="83">
        <v>44263</v>
      </c>
      <c r="E7566" s="33">
        <v>1860</v>
      </c>
      <c r="F7566" s="29" t="s">
        <v>18886</v>
      </c>
      <c r="G7566" s="8" t="s">
        <v>76</v>
      </c>
    </row>
    <row r="7567" spans="1:7" x14ac:dyDescent="0.25">
      <c r="A7567" s="29" t="s">
        <v>20370</v>
      </c>
      <c r="C7567" s="83">
        <v>44263</v>
      </c>
      <c r="E7567" s="33">
        <v>1170</v>
      </c>
      <c r="F7567" s="29" t="s">
        <v>18884</v>
      </c>
      <c r="G7567" s="8" t="s">
        <v>76</v>
      </c>
    </row>
    <row r="7568" spans="1:7" x14ac:dyDescent="0.25">
      <c r="A7568" s="29" t="s">
        <v>20371</v>
      </c>
      <c r="C7568" s="83">
        <v>44263</v>
      </c>
      <c r="E7568" s="33">
        <v>1200</v>
      </c>
      <c r="F7568" s="29" t="s">
        <v>18884</v>
      </c>
      <c r="G7568" s="8" t="s">
        <v>76</v>
      </c>
    </row>
    <row r="7569" spans="1:7" x14ac:dyDescent="0.25">
      <c r="A7569" s="29" t="s">
        <v>20372</v>
      </c>
      <c r="C7569" s="83">
        <v>44263</v>
      </c>
      <c r="E7569" s="33">
        <v>1030</v>
      </c>
      <c r="F7569" s="29" t="s">
        <v>18884</v>
      </c>
      <c r="G7569" s="8" t="s">
        <v>76</v>
      </c>
    </row>
    <row r="7570" spans="1:7" x14ac:dyDescent="0.25">
      <c r="A7570" s="29" t="s">
        <v>20373</v>
      </c>
      <c r="C7570" s="83">
        <v>44263</v>
      </c>
      <c r="E7570" s="33">
        <v>1130</v>
      </c>
      <c r="F7570" s="29" t="s">
        <v>18884</v>
      </c>
      <c r="G7570" s="14" t="s">
        <v>490</v>
      </c>
    </row>
    <row r="7571" spans="1:7" x14ac:dyDescent="0.25">
      <c r="A7571" s="29" t="s">
        <v>20374</v>
      </c>
      <c r="C7571" s="83">
        <v>44264</v>
      </c>
      <c r="E7571" s="33">
        <v>1030</v>
      </c>
      <c r="F7571" s="29" t="s">
        <v>18884</v>
      </c>
      <c r="G7571" s="8" t="s">
        <v>76</v>
      </c>
    </row>
    <row r="7572" spans="1:7" x14ac:dyDescent="0.25">
      <c r="A7572" s="29" t="s">
        <v>19811</v>
      </c>
      <c r="C7572" s="83">
        <v>44252</v>
      </c>
      <c r="E7572" s="33">
        <v>2370</v>
      </c>
      <c r="F7572" s="29" t="s">
        <v>18887</v>
      </c>
      <c r="G7572" s="8" t="s">
        <v>76</v>
      </c>
    </row>
    <row r="7573" spans="1:7" x14ac:dyDescent="0.25">
      <c r="A7573" s="29" t="s">
        <v>20375</v>
      </c>
      <c r="C7573" s="83">
        <v>44264</v>
      </c>
      <c r="E7573" s="33">
        <v>1970</v>
      </c>
      <c r="F7573" s="29" t="s">
        <v>18886</v>
      </c>
      <c r="G7573" s="8" t="s">
        <v>76</v>
      </c>
    </row>
    <row r="7574" spans="1:7" x14ac:dyDescent="0.25">
      <c r="A7574" s="29" t="s">
        <v>20376</v>
      </c>
      <c r="C7574" s="83">
        <v>44264</v>
      </c>
      <c r="E7574" s="33">
        <v>1040</v>
      </c>
      <c r="F7574" s="29" t="s">
        <v>18884</v>
      </c>
      <c r="G7574" s="8" t="s">
        <v>76</v>
      </c>
    </row>
    <row r="7575" spans="1:7" x14ac:dyDescent="0.25">
      <c r="A7575" s="29" t="s">
        <v>20377</v>
      </c>
      <c r="C7575" s="83">
        <v>44264</v>
      </c>
      <c r="E7575" s="33">
        <v>7090</v>
      </c>
      <c r="F7575" s="29" t="s">
        <v>18891</v>
      </c>
      <c r="G7575" s="8" t="s">
        <v>76</v>
      </c>
    </row>
    <row r="7576" spans="1:7" x14ac:dyDescent="0.25">
      <c r="A7576" s="29" t="s">
        <v>20378</v>
      </c>
      <c r="C7576" s="83">
        <v>44264</v>
      </c>
      <c r="E7576" s="33">
        <v>1831</v>
      </c>
      <c r="F7576" s="29" t="s">
        <v>18886</v>
      </c>
      <c r="G7576" s="8" t="s">
        <v>76</v>
      </c>
    </row>
    <row r="7577" spans="1:7" x14ac:dyDescent="0.25">
      <c r="A7577" s="29" t="s">
        <v>20379</v>
      </c>
      <c r="C7577" s="83">
        <v>44264</v>
      </c>
      <c r="E7577" s="33">
        <v>1000</v>
      </c>
      <c r="F7577" s="29" t="s">
        <v>18884</v>
      </c>
      <c r="G7577" s="14" t="s">
        <v>490</v>
      </c>
    </row>
    <row r="7578" spans="1:7" x14ac:dyDescent="0.25">
      <c r="A7578" s="29" t="s">
        <v>20380</v>
      </c>
      <c r="C7578" s="83">
        <v>44264</v>
      </c>
      <c r="E7578" s="33">
        <v>1000</v>
      </c>
      <c r="F7578" s="29" t="s">
        <v>18884</v>
      </c>
      <c r="G7578" s="8" t="s">
        <v>76</v>
      </c>
    </row>
    <row r="7579" spans="1:7" x14ac:dyDescent="0.25">
      <c r="A7579" s="29" t="s">
        <v>20381</v>
      </c>
      <c r="C7579" s="83">
        <v>44253</v>
      </c>
      <c r="E7579" s="33">
        <v>8470</v>
      </c>
      <c r="F7579" s="29" t="s">
        <v>18893</v>
      </c>
      <c r="G7579" s="12" t="s">
        <v>221</v>
      </c>
    </row>
    <row r="7580" spans="1:7" x14ac:dyDescent="0.25">
      <c r="A7580" s="29" t="s">
        <v>20382</v>
      </c>
      <c r="C7580" s="83">
        <v>44258</v>
      </c>
      <c r="E7580" s="33">
        <v>3600</v>
      </c>
      <c r="F7580" s="29" t="s">
        <v>18888</v>
      </c>
      <c r="G7580" s="14" t="s">
        <v>490</v>
      </c>
    </row>
    <row r="7581" spans="1:7" x14ac:dyDescent="0.25">
      <c r="A7581" s="29" t="s">
        <v>20383</v>
      </c>
      <c r="C7581" s="83">
        <v>44259</v>
      </c>
      <c r="E7581" s="33">
        <v>3650</v>
      </c>
      <c r="F7581" s="29" t="s">
        <v>18888</v>
      </c>
      <c r="G7581" s="12" t="s">
        <v>221</v>
      </c>
    </row>
    <row r="7582" spans="1:7" x14ac:dyDescent="0.25">
      <c r="A7582" s="29" t="s">
        <v>20384</v>
      </c>
      <c r="C7582" s="83">
        <v>44259</v>
      </c>
      <c r="E7582" s="33">
        <v>3600</v>
      </c>
      <c r="F7582" s="29" t="s">
        <v>18888</v>
      </c>
      <c r="G7582" s="14" t="s">
        <v>490</v>
      </c>
    </row>
    <row r="7583" spans="1:7" x14ac:dyDescent="0.25">
      <c r="A7583" s="29" t="s">
        <v>19812</v>
      </c>
      <c r="C7583" s="83">
        <v>44252</v>
      </c>
      <c r="E7583" s="33">
        <v>2900</v>
      </c>
      <c r="F7583" s="29" t="s">
        <v>18887</v>
      </c>
      <c r="G7583" s="8" t="s">
        <v>76</v>
      </c>
    </row>
    <row r="7584" spans="1:7" x14ac:dyDescent="0.25">
      <c r="A7584" s="29" t="s">
        <v>20385</v>
      </c>
      <c r="C7584" s="83">
        <v>44259</v>
      </c>
      <c r="E7584" s="33">
        <v>3665</v>
      </c>
      <c r="F7584" s="29" t="s">
        <v>18888</v>
      </c>
      <c r="G7584" s="14" t="s">
        <v>490</v>
      </c>
    </row>
    <row r="7585" spans="1:7" x14ac:dyDescent="0.25">
      <c r="A7585" s="29" t="s">
        <v>20386</v>
      </c>
      <c r="C7585" s="83">
        <v>44260</v>
      </c>
      <c r="E7585" s="33">
        <v>3630</v>
      </c>
      <c r="F7585" s="29" t="s">
        <v>18888</v>
      </c>
      <c r="G7585" s="10" t="s">
        <v>41</v>
      </c>
    </row>
    <row r="7586" spans="1:7" x14ac:dyDescent="0.25">
      <c r="A7586" s="29" t="s">
        <v>20387</v>
      </c>
      <c r="C7586" s="83">
        <v>44261</v>
      </c>
      <c r="E7586" s="33">
        <v>3630</v>
      </c>
      <c r="F7586" s="29" t="s">
        <v>18888</v>
      </c>
      <c r="G7586" s="10" t="s">
        <v>41</v>
      </c>
    </row>
    <row r="7587" spans="1:7" x14ac:dyDescent="0.25">
      <c r="A7587" s="29" t="s">
        <v>20388</v>
      </c>
      <c r="C7587" s="83">
        <v>44261</v>
      </c>
      <c r="E7587" s="33">
        <v>2440</v>
      </c>
      <c r="F7587" s="29" t="s">
        <v>18887</v>
      </c>
      <c r="G7587" s="8" t="s">
        <v>76</v>
      </c>
    </row>
    <row r="7588" spans="1:7" x14ac:dyDescent="0.25">
      <c r="A7588" s="29" t="s">
        <v>20389</v>
      </c>
      <c r="C7588" s="83">
        <v>44261</v>
      </c>
      <c r="E7588" s="33">
        <v>3630</v>
      </c>
      <c r="F7588" s="29" t="s">
        <v>18888</v>
      </c>
      <c r="G7588" s="8" t="s">
        <v>76</v>
      </c>
    </row>
    <row r="7589" spans="1:7" x14ac:dyDescent="0.25">
      <c r="A7589" s="29" t="s">
        <v>20390</v>
      </c>
      <c r="C7589" s="83">
        <v>44251</v>
      </c>
      <c r="E7589" s="33">
        <v>1000</v>
      </c>
      <c r="F7589" s="29" t="s">
        <v>18884</v>
      </c>
      <c r="G7589" s="8" t="s">
        <v>76</v>
      </c>
    </row>
    <row r="7590" spans="1:7" x14ac:dyDescent="0.25">
      <c r="A7590" s="29" t="s">
        <v>20391</v>
      </c>
      <c r="C7590" s="83">
        <v>44251</v>
      </c>
      <c r="E7590" s="33">
        <v>8500</v>
      </c>
      <c r="F7590" s="29" t="s">
        <v>18893</v>
      </c>
      <c r="G7590" s="8" t="s">
        <v>76</v>
      </c>
    </row>
    <row r="7591" spans="1:7" x14ac:dyDescent="0.25">
      <c r="A7591" s="29" t="s">
        <v>20392</v>
      </c>
      <c r="C7591" s="83">
        <v>44251</v>
      </c>
      <c r="E7591" s="33">
        <v>1190</v>
      </c>
      <c r="F7591" s="29" t="s">
        <v>18884</v>
      </c>
      <c r="G7591" s="8" t="s">
        <v>76</v>
      </c>
    </row>
    <row r="7592" spans="1:7" x14ac:dyDescent="0.25">
      <c r="A7592" s="29" t="s">
        <v>20393</v>
      </c>
      <c r="C7592" s="83">
        <v>44251</v>
      </c>
      <c r="E7592" s="33">
        <v>1180</v>
      </c>
      <c r="F7592" s="29" t="s">
        <v>18884</v>
      </c>
      <c r="G7592" s="8" t="s">
        <v>76</v>
      </c>
    </row>
    <row r="7593" spans="1:7" x14ac:dyDescent="0.25">
      <c r="A7593" s="29" t="s">
        <v>20394</v>
      </c>
      <c r="C7593" s="83">
        <v>44251</v>
      </c>
      <c r="E7593" s="33">
        <v>6030</v>
      </c>
      <c r="F7593" s="29" t="s">
        <v>18891</v>
      </c>
      <c r="G7593" s="8" t="s">
        <v>76</v>
      </c>
    </row>
    <row r="7594" spans="1:7" x14ac:dyDescent="0.25">
      <c r="A7594" s="29" t="s">
        <v>19813</v>
      </c>
      <c r="C7594" s="83">
        <v>44252</v>
      </c>
      <c r="E7594" s="33">
        <v>2100</v>
      </c>
      <c r="F7594" s="29" t="s">
        <v>18887</v>
      </c>
      <c r="G7594" s="8" t="s">
        <v>76</v>
      </c>
    </row>
    <row r="7595" spans="1:7" x14ac:dyDescent="0.25">
      <c r="A7595" s="29" t="s">
        <v>20395</v>
      </c>
      <c r="C7595" s="83">
        <v>44251</v>
      </c>
      <c r="E7595" s="33">
        <v>1190</v>
      </c>
      <c r="F7595" s="29" t="s">
        <v>18884</v>
      </c>
      <c r="G7595" s="8" t="s">
        <v>76</v>
      </c>
    </row>
    <row r="7596" spans="1:7" x14ac:dyDescent="0.25">
      <c r="A7596" s="29" t="s">
        <v>20396</v>
      </c>
      <c r="C7596" s="83">
        <v>44251</v>
      </c>
      <c r="E7596" s="33">
        <v>1060</v>
      </c>
      <c r="F7596" s="29" t="s">
        <v>18884</v>
      </c>
      <c r="G7596" s="8" t="s">
        <v>76</v>
      </c>
    </row>
    <row r="7597" spans="1:7" x14ac:dyDescent="0.25">
      <c r="A7597" s="29" t="s">
        <v>20397</v>
      </c>
      <c r="C7597" s="83">
        <v>44252</v>
      </c>
      <c r="E7597" s="33">
        <v>1360</v>
      </c>
      <c r="F7597" s="29" t="s">
        <v>18885</v>
      </c>
      <c r="G7597" s="10" t="s">
        <v>25</v>
      </c>
    </row>
    <row r="7598" spans="1:7" x14ac:dyDescent="0.25">
      <c r="A7598" s="29" t="s">
        <v>20398</v>
      </c>
      <c r="C7598" s="83">
        <v>44247</v>
      </c>
      <c r="E7598" s="33">
        <v>1190</v>
      </c>
      <c r="F7598" s="29" t="s">
        <v>18884</v>
      </c>
      <c r="G7598" s="10" t="s">
        <v>41</v>
      </c>
    </row>
    <row r="7599" spans="1:7" x14ac:dyDescent="0.25">
      <c r="A7599" s="29" t="s">
        <v>20399</v>
      </c>
      <c r="C7599" s="83">
        <v>44247</v>
      </c>
      <c r="E7599" s="33">
        <v>9400</v>
      </c>
      <c r="F7599" s="29" t="s">
        <v>18894</v>
      </c>
      <c r="G7599" s="8" t="s">
        <v>76</v>
      </c>
    </row>
    <row r="7600" spans="1:7" x14ac:dyDescent="0.25">
      <c r="A7600" s="29" t="s">
        <v>20400</v>
      </c>
      <c r="C7600" s="83">
        <v>44247</v>
      </c>
      <c r="E7600" s="33">
        <v>9470</v>
      </c>
      <c r="F7600" s="29" t="s">
        <v>18894</v>
      </c>
      <c r="G7600" s="8" t="s">
        <v>76</v>
      </c>
    </row>
    <row r="7601" spans="1:7" x14ac:dyDescent="0.25">
      <c r="A7601" s="29" t="s">
        <v>20401</v>
      </c>
      <c r="C7601" s="83">
        <v>44247</v>
      </c>
      <c r="E7601" s="33">
        <v>1000</v>
      </c>
      <c r="F7601" s="29" t="s">
        <v>18884</v>
      </c>
      <c r="G7601" s="8" t="s">
        <v>76</v>
      </c>
    </row>
    <row r="7602" spans="1:7" x14ac:dyDescent="0.25">
      <c r="A7602" s="29" t="s">
        <v>20402</v>
      </c>
      <c r="C7602" s="83">
        <v>44247</v>
      </c>
      <c r="E7602" s="33">
        <v>1020</v>
      </c>
      <c r="F7602" s="29" t="s">
        <v>18884</v>
      </c>
      <c r="G7602" s="8" t="s">
        <v>76</v>
      </c>
    </row>
    <row r="7603" spans="1:7" x14ac:dyDescent="0.25">
      <c r="A7603" s="29" t="s">
        <v>20403</v>
      </c>
      <c r="C7603" s="83">
        <v>44247</v>
      </c>
      <c r="E7603" s="33">
        <v>1180</v>
      </c>
      <c r="F7603" s="29" t="s">
        <v>18884</v>
      </c>
      <c r="G7603" s="8" t="s">
        <v>76</v>
      </c>
    </row>
    <row r="7604" spans="1:7" x14ac:dyDescent="0.25">
      <c r="A7604" s="29" t="s">
        <v>20404</v>
      </c>
      <c r="C7604" s="83">
        <v>44247</v>
      </c>
      <c r="E7604" s="33">
        <v>1180</v>
      </c>
      <c r="F7604" s="29" t="s">
        <v>18884</v>
      </c>
      <c r="G7604" s="23" t="s">
        <v>512</v>
      </c>
    </row>
    <row r="7605" spans="1:7" x14ac:dyDescent="0.25">
      <c r="A7605" s="29" t="s">
        <v>19814</v>
      </c>
      <c r="C7605" s="83">
        <v>44252</v>
      </c>
      <c r="E7605" s="33">
        <v>2060</v>
      </c>
      <c r="F7605" s="29" t="s">
        <v>18887</v>
      </c>
      <c r="G7605" s="14" t="s">
        <v>490</v>
      </c>
    </row>
    <row r="7606" spans="1:7" x14ac:dyDescent="0.25">
      <c r="A7606" s="29" t="s">
        <v>20405</v>
      </c>
      <c r="C7606" s="83">
        <v>44247</v>
      </c>
      <c r="E7606" s="33">
        <v>1180</v>
      </c>
      <c r="F7606" s="29" t="s">
        <v>18884</v>
      </c>
      <c r="G7606" s="8" t="s">
        <v>76</v>
      </c>
    </row>
    <row r="7607" spans="1:7" x14ac:dyDescent="0.25">
      <c r="A7607" s="29" t="s">
        <v>20406</v>
      </c>
      <c r="C7607" s="83">
        <v>44248</v>
      </c>
      <c r="E7607" s="33">
        <v>1060</v>
      </c>
      <c r="F7607" s="29" t="s">
        <v>18884</v>
      </c>
      <c r="G7607" s="23" t="s">
        <v>512</v>
      </c>
    </row>
    <row r="7608" spans="1:7" x14ac:dyDescent="0.25">
      <c r="A7608" s="29" t="s">
        <v>20407</v>
      </c>
      <c r="C7608" s="83">
        <v>44248</v>
      </c>
      <c r="E7608" s="33">
        <v>1070</v>
      </c>
      <c r="F7608" s="29" t="s">
        <v>18884</v>
      </c>
      <c r="G7608" s="8" t="s">
        <v>76</v>
      </c>
    </row>
    <row r="7609" spans="1:7" x14ac:dyDescent="0.25">
      <c r="A7609" s="29" t="s">
        <v>20408</v>
      </c>
      <c r="C7609" s="83">
        <v>44248</v>
      </c>
      <c r="E7609" s="33">
        <v>1070</v>
      </c>
      <c r="F7609" s="29" t="s">
        <v>18884</v>
      </c>
      <c r="G7609" s="10" t="s">
        <v>3691</v>
      </c>
    </row>
    <row r="7610" spans="1:7" x14ac:dyDescent="0.25">
      <c r="A7610" s="29" t="s">
        <v>20409</v>
      </c>
      <c r="C7610" s="83">
        <v>44248</v>
      </c>
      <c r="E7610" s="33">
        <v>1600</v>
      </c>
      <c r="F7610" s="29" t="s">
        <v>18886</v>
      </c>
      <c r="G7610" s="23" t="s">
        <v>512</v>
      </c>
    </row>
    <row r="7611" spans="1:7" x14ac:dyDescent="0.25">
      <c r="A7611" s="29" t="s">
        <v>20410</v>
      </c>
      <c r="C7611" s="83">
        <v>44249</v>
      </c>
      <c r="E7611" s="33">
        <v>1050</v>
      </c>
      <c r="F7611" s="29" t="s">
        <v>18884</v>
      </c>
      <c r="G7611" s="8" t="s">
        <v>76</v>
      </c>
    </row>
    <row r="7612" spans="1:7" x14ac:dyDescent="0.25">
      <c r="A7612" s="29" t="s">
        <v>20411</v>
      </c>
      <c r="C7612" s="83">
        <v>44249</v>
      </c>
      <c r="E7612" s="33">
        <v>1421</v>
      </c>
      <c r="F7612" s="29" t="s">
        <v>18885</v>
      </c>
      <c r="G7612" s="8" t="s">
        <v>76</v>
      </c>
    </row>
    <row r="7613" spans="1:7" x14ac:dyDescent="0.25">
      <c r="A7613" s="29" t="s">
        <v>20412</v>
      </c>
      <c r="C7613" s="83">
        <v>44249</v>
      </c>
      <c r="E7613" s="33">
        <v>1730</v>
      </c>
      <c r="F7613" s="29" t="s">
        <v>18886</v>
      </c>
      <c r="G7613" s="14" t="s">
        <v>490</v>
      </c>
    </row>
    <row r="7614" spans="1:7" x14ac:dyDescent="0.25">
      <c r="A7614" s="29" t="s">
        <v>20413</v>
      </c>
      <c r="C7614" s="83">
        <v>44249</v>
      </c>
      <c r="E7614" s="33">
        <v>1180</v>
      </c>
      <c r="F7614" s="29" t="s">
        <v>18884</v>
      </c>
      <c r="G7614" s="10" t="s">
        <v>41</v>
      </c>
    </row>
    <row r="7615" spans="1:7" x14ac:dyDescent="0.25">
      <c r="A7615" s="29" t="s">
        <v>20414</v>
      </c>
      <c r="C7615" s="83">
        <v>44249</v>
      </c>
      <c r="E7615" s="33">
        <v>1800</v>
      </c>
      <c r="F7615" s="29" t="s">
        <v>18886</v>
      </c>
      <c r="G7615" s="8" t="s">
        <v>76</v>
      </c>
    </row>
    <row r="7616" spans="1:7" x14ac:dyDescent="0.25">
      <c r="A7616" s="29" t="s">
        <v>19815</v>
      </c>
      <c r="C7616" s="83">
        <v>44253</v>
      </c>
      <c r="E7616" s="33">
        <v>2310</v>
      </c>
      <c r="F7616" s="29" t="s">
        <v>18887</v>
      </c>
      <c r="G7616" s="8" t="s">
        <v>76</v>
      </c>
    </row>
    <row r="7617" spans="1:7" x14ac:dyDescent="0.25">
      <c r="A7617" s="29" t="s">
        <v>20415</v>
      </c>
      <c r="C7617" s="83">
        <v>44249</v>
      </c>
      <c r="E7617" s="33">
        <v>1800</v>
      </c>
      <c r="F7617" s="29" t="s">
        <v>18886</v>
      </c>
      <c r="G7617" s="23" t="s">
        <v>512</v>
      </c>
    </row>
    <row r="7618" spans="1:7" x14ac:dyDescent="0.25">
      <c r="A7618" s="29" t="s">
        <v>20416</v>
      </c>
      <c r="C7618" s="83">
        <v>44249</v>
      </c>
      <c r="E7618" s="33">
        <v>1190</v>
      </c>
      <c r="F7618" s="29" t="s">
        <v>18884</v>
      </c>
      <c r="G7618" s="8" t="s">
        <v>76</v>
      </c>
    </row>
    <row r="7619" spans="1:7" x14ac:dyDescent="0.25">
      <c r="A7619" s="29" t="s">
        <v>20417</v>
      </c>
      <c r="C7619" s="83">
        <v>44249</v>
      </c>
      <c r="E7619" s="33">
        <v>1000</v>
      </c>
      <c r="F7619" s="29" t="s">
        <v>18884</v>
      </c>
      <c r="G7619" s="8" t="s">
        <v>76</v>
      </c>
    </row>
    <row r="7620" spans="1:7" x14ac:dyDescent="0.25">
      <c r="A7620" s="29" t="s">
        <v>20418</v>
      </c>
      <c r="C7620" s="83">
        <v>44249</v>
      </c>
      <c r="E7620" s="33">
        <v>1020</v>
      </c>
      <c r="F7620" s="29" t="s">
        <v>18884</v>
      </c>
      <c r="G7620" s="8" t="s">
        <v>76</v>
      </c>
    </row>
    <row r="7621" spans="1:7" x14ac:dyDescent="0.25">
      <c r="A7621" s="29" t="s">
        <v>20419</v>
      </c>
      <c r="C7621" s="83">
        <v>44249</v>
      </c>
      <c r="E7621" s="33">
        <v>1090</v>
      </c>
      <c r="F7621" s="29" t="s">
        <v>18884</v>
      </c>
      <c r="G7621" s="8" t="s">
        <v>76</v>
      </c>
    </row>
    <row r="7622" spans="1:7" x14ac:dyDescent="0.25">
      <c r="A7622" s="29" t="s">
        <v>20420</v>
      </c>
      <c r="C7622" s="83">
        <v>44249</v>
      </c>
      <c r="E7622" s="33">
        <v>1030</v>
      </c>
      <c r="F7622" s="29" t="s">
        <v>18884</v>
      </c>
      <c r="G7622" s="14" t="s">
        <v>490</v>
      </c>
    </row>
    <row r="7623" spans="1:7" x14ac:dyDescent="0.25">
      <c r="A7623" s="29" t="s">
        <v>20421</v>
      </c>
      <c r="C7623" s="83">
        <v>44249</v>
      </c>
      <c r="E7623" s="33">
        <v>1070</v>
      </c>
      <c r="F7623" s="29" t="s">
        <v>18884</v>
      </c>
      <c r="G7623" s="10" t="s">
        <v>772</v>
      </c>
    </row>
    <row r="7624" spans="1:7" x14ac:dyDescent="0.25">
      <c r="A7624" s="29" t="s">
        <v>20422</v>
      </c>
      <c r="C7624" s="83">
        <v>44249</v>
      </c>
      <c r="E7624" s="33">
        <v>1070</v>
      </c>
      <c r="F7624" s="29" t="s">
        <v>18884</v>
      </c>
      <c r="G7624" s="10" t="s">
        <v>25</v>
      </c>
    </row>
    <row r="7625" spans="1:7" x14ac:dyDescent="0.25">
      <c r="A7625" s="29" t="s">
        <v>20423</v>
      </c>
      <c r="C7625" s="83">
        <v>44249</v>
      </c>
      <c r="E7625" s="33">
        <v>1070</v>
      </c>
      <c r="F7625" s="29" t="s">
        <v>18884</v>
      </c>
      <c r="G7625" s="8" t="s">
        <v>76</v>
      </c>
    </row>
    <row r="7626" spans="1:7" x14ac:dyDescent="0.25">
      <c r="A7626" s="29" t="s">
        <v>20424</v>
      </c>
      <c r="C7626" s="83">
        <v>44251</v>
      </c>
      <c r="E7626" s="33">
        <v>1190</v>
      </c>
      <c r="F7626" s="29" t="s">
        <v>18884</v>
      </c>
      <c r="G7626" s="8" t="s">
        <v>76</v>
      </c>
    </row>
    <row r="7627" spans="1:7" x14ac:dyDescent="0.25">
      <c r="A7627" s="29" t="s">
        <v>19816</v>
      </c>
      <c r="C7627" s="83">
        <v>44254</v>
      </c>
      <c r="E7627" s="33">
        <v>2300</v>
      </c>
      <c r="F7627" s="29" t="s">
        <v>18887</v>
      </c>
      <c r="G7627" s="10" t="s">
        <v>25</v>
      </c>
    </row>
    <row r="7628" spans="1:7" x14ac:dyDescent="0.25">
      <c r="A7628" s="29" t="s">
        <v>20425</v>
      </c>
      <c r="C7628" s="83">
        <v>44251</v>
      </c>
      <c r="E7628" s="33">
        <v>1060</v>
      </c>
      <c r="F7628" s="29" t="s">
        <v>18884</v>
      </c>
      <c r="G7628" s="8" t="s">
        <v>76</v>
      </c>
    </row>
    <row r="7629" spans="1:7" x14ac:dyDescent="0.25">
      <c r="A7629" s="29" t="s">
        <v>20426</v>
      </c>
      <c r="C7629" s="83">
        <v>44251</v>
      </c>
      <c r="E7629" s="33">
        <v>1190</v>
      </c>
      <c r="F7629" s="29" t="s">
        <v>18884</v>
      </c>
      <c r="G7629" s="8" t="s">
        <v>76</v>
      </c>
    </row>
    <row r="7630" spans="1:7" x14ac:dyDescent="0.25">
      <c r="A7630" s="29" t="s">
        <v>20427</v>
      </c>
      <c r="C7630" s="83">
        <v>44251</v>
      </c>
      <c r="E7630" s="33">
        <v>1090</v>
      </c>
      <c r="F7630" s="29" t="s">
        <v>18884</v>
      </c>
      <c r="G7630" s="14" t="s">
        <v>490</v>
      </c>
    </row>
    <row r="7631" spans="1:7" x14ac:dyDescent="0.25">
      <c r="A7631" s="29" t="s">
        <v>20428</v>
      </c>
      <c r="C7631" s="83">
        <v>44251</v>
      </c>
      <c r="E7631" s="33">
        <v>1070</v>
      </c>
      <c r="F7631" s="29" t="s">
        <v>18884</v>
      </c>
      <c r="G7631" s="8" t="s">
        <v>76</v>
      </c>
    </row>
    <row r="7632" spans="1:7" x14ac:dyDescent="0.25">
      <c r="A7632" s="29" t="s">
        <v>20429</v>
      </c>
      <c r="C7632" s="83">
        <v>44251</v>
      </c>
      <c r="E7632" s="33">
        <v>1070</v>
      </c>
      <c r="F7632" s="29" t="s">
        <v>18884</v>
      </c>
      <c r="G7632" s="10" t="s">
        <v>25</v>
      </c>
    </row>
    <row r="7633" spans="1:7" x14ac:dyDescent="0.25">
      <c r="A7633" s="29" t="s">
        <v>20430</v>
      </c>
      <c r="C7633" s="83">
        <v>44251</v>
      </c>
      <c r="E7633" s="33">
        <v>1702</v>
      </c>
      <c r="F7633" s="29" t="s">
        <v>18886</v>
      </c>
      <c r="G7633" s="10" t="s">
        <v>563</v>
      </c>
    </row>
    <row r="7634" spans="1:7" x14ac:dyDescent="0.25">
      <c r="A7634" s="29" t="s">
        <v>20431</v>
      </c>
      <c r="C7634" s="83">
        <v>44259</v>
      </c>
      <c r="E7634" s="33">
        <v>1180</v>
      </c>
      <c r="F7634" s="29" t="s">
        <v>18884</v>
      </c>
      <c r="G7634" s="8" t="s">
        <v>76</v>
      </c>
    </row>
    <row r="7635" spans="1:7" x14ac:dyDescent="0.25">
      <c r="A7635" s="29" t="s">
        <v>20432</v>
      </c>
      <c r="C7635" s="83">
        <v>44259</v>
      </c>
      <c r="E7635" s="33">
        <v>1030</v>
      </c>
      <c r="F7635" s="29" t="s">
        <v>18884</v>
      </c>
      <c r="G7635" s="8" t="s">
        <v>76</v>
      </c>
    </row>
    <row r="7636" spans="1:7" x14ac:dyDescent="0.25">
      <c r="A7636" s="29" t="s">
        <v>20433</v>
      </c>
      <c r="C7636" s="83">
        <v>44259</v>
      </c>
      <c r="E7636" s="33">
        <v>6110</v>
      </c>
      <c r="F7636" s="29" t="s">
        <v>18891</v>
      </c>
      <c r="G7636" s="10" t="s">
        <v>25</v>
      </c>
    </row>
    <row r="7637" spans="1:7" x14ac:dyDescent="0.25">
      <c r="A7637" s="29" t="s">
        <v>20434</v>
      </c>
      <c r="C7637" s="83">
        <v>44259</v>
      </c>
      <c r="E7637" s="33">
        <v>1020</v>
      </c>
      <c r="F7637" s="29" t="s">
        <v>18884</v>
      </c>
      <c r="G7637" s="8" t="s">
        <v>76</v>
      </c>
    </row>
    <row r="7638" spans="1:7" x14ac:dyDescent="0.25">
      <c r="A7638" s="29" t="s">
        <v>19754</v>
      </c>
      <c r="C7638" s="83">
        <v>44256</v>
      </c>
      <c r="E7638" s="33">
        <v>2370</v>
      </c>
      <c r="F7638" s="29" t="s">
        <v>18887</v>
      </c>
      <c r="G7638" s="10" t="s">
        <v>25</v>
      </c>
    </row>
    <row r="7639" spans="1:7" x14ac:dyDescent="0.25">
      <c r="A7639" s="29" t="s">
        <v>19817</v>
      </c>
      <c r="C7639" s="83">
        <v>44254</v>
      </c>
      <c r="E7639" s="33">
        <v>2360</v>
      </c>
      <c r="F7639" s="29" t="s">
        <v>18887</v>
      </c>
      <c r="G7639" s="8" t="s">
        <v>76</v>
      </c>
    </row>
    <row r="7640" spans="1:7" x14ac:dyDescent="0.25">
      <c r="A7640" s="29" t="s">
        <v>20435</v>
      </c>
      <c r="C7640" s="83">
        <v>44259</v>
      </c>
      <c r="E7640" s="33">
        <v>6110</v>
      </c>
      <c r="F7640" s="29" t="s">
        <v>18891</v>
      </c>
      <c r="G7640" s="8" t="s">
        <v>76</v>
      </c>
    </row>
    <row r="7641" spans="1:7" x14ac:dyDescent="0.25">
      <c r="A7641" s="29" t="s">
        <v>20436</v>
      </c>
      <c r="C7641" s="83">
        <v>44260</v>
      </c>
      <c r="E7641" s="33">
        <v>1501</v>
      </c>
      <c r="F7641" s="29" t="s">
        <v>18886</v>
      </c>
      <c r="G7641" s="8" t="s">
        <v>76</v>
      </c>
    </row>
    <row r="7642" spans="1:7" x14ac:dyDescent="0.25">
      <c r="A7642" s="29" t="s">
        <v>20437</v>
      </c>
      <c r="C7642" s="83">
        <v>44260</v>
      </c>
      <c r="E7642" s="33">
        <v>1060</v>
      </c>
      <c r="F7642" s="29" t="s">
        <v>18884</v>
      </c>
      <c r="G7642" s="8" t="s">
        <v>76</v>
      </c>
    </row>
    <row r="7643" spans="1:7" x14ac:dyDescent="0.25">
      <c r="A7643" s="29" t="s">
        <v>20438</v>
      </c>
      <c r="C7643" s="83">
        <v>44260</v>
      </c>
      <c r="E7643" s="33">
        <v>1081</v>
      </c>
      <c r="F7643" s="29" t="s">
        <v>18884</v>
      </c>
      <c r="G7643" s="8" t="s">
        <v>76</v>
      </c>
    </row>
    <row r="7644" spans="1:7" x14ac:dyDescent="0.25">
      <c r="A7644" s="29" t="s">
        <v>20439</v>
      </c>
      <c r="C7644" s="83">
        <v>44260</v>
      </c>
      <c r="E7644" s="33">
        <v>1501</v>
      </c>
      <c r="F7644" s="29" t="s">
        <v>18886</v>
      </c>
      <c r="G7644" s="8" t="s">
        <v>76</v>
      </c>
    </row>
    <row r="7645" spans="1:7" x14ac:dyDescent="0.25">
      <c r="A7645" s="29" t="s">
        <v>20440</v>
      </c>
      <c r="C7645" s="83">
        <v>44260</v>
      </c>
      <c r="E7645" s="33">
        <v>6110</v>
      </c>
      <c r="F7645" s="29" t="s">
        <v>18891</v>
      </c>
      <c r="G7645" s="10" t="s">
        <v>19594</v>
      </c>
    </row>
    <row r="7646" spans="1:7" x14ac:dyDescent="0.25">
      <c r="A7646" s="29" t="s">
        <v>20441</v>
      </c>
      <c r="C7646" s="83">
        <v>44260</v>
      </c>
      <c r="E7646" s="33">
        <v>1180</v>
      </c>
      <c r="F7646" s="29" t="s">
        <v>18884</v>
      </c>
      <c r="G7646" s="8" t="s">
        <v>76</v>
      </c>
    </row>
    <row r="7647" spans="1:7" x14ac:dyDescent="0.25">
      <c r="A7647" s="29" t="s">
        <v>20442</v>
      </c>
      <c r="C7647" s="83">
        <v>44260</v>
      </c>
      <c r="E7647" s="33">
        <v>7160</v>
      </c>
      <c r="F7647" s="29" t="s">
        <v>18891</v>
      </c>
      <c r="G7647" s="8" t="s">
        <v>76</v>
      </c>
    </row>
    <row r="7648" spans="1:7" x14ac:dyDescent="0.25">
      <c r="A7648" s="29" t="s">
        <v>20443</v>
      </c>
      <c r="C7648" s="83">
        <v>44272</v>
      </c>
      <c r="E7648" s="33">
        <v>1180</v>
      </c>
      <c r="F7648" s="29" t="s">
        <v>18884</v>
      </c>
      <c r="G7648" s="8" t="s">
        <v>76</v>
      </c>
    </row>
    <row r="7649" spans="1:7" x14ac:dyDescent="0.25">
      <c r="A7649" s="29" t="s">
        <v>20444</v>
      </c>
      <c r="C7649" s="83">
        <v>44258</v>
      </c>
      <c r="E7649" s="33">
        <v>1300</v>
      </c>
      <c r="F7649" s="29" t="s">
        <v>18885</v>
      </c>
      <c r="G7649" s="12" t="s">
        <v>221</v>
      </c>
    </row>
    <row r="7650" spans="1:7" x14ac:dyDescent="0.25">
      <c r="A7650" s="29" t="s">
        <v>19818</v>
      </c>
      <c r="C7650" s="83">
        <v>44254</v>
      </c>
      <c r="E7650" s="33">
        <v>3150</v>
      </c>
      <c r="F7650" s="29" t="s">
        <v>18886</v>
      </c>
      <c r="G7650" s="8" t="s">
        <v>76</v>
      </c>
    </row>
    <row r="7651" spans="1:7" x14ac:dyDescent="0.25">
      <c r="A7651" s="29" t="s">
        <v>20445</v>
      </c>
      <c r="C7651" s="83">
        <v>44258</v>
      </c>
      <c r="E7651" s="33">
        <v>1000</v>
      </c>
      <c r="F7651" s="29" t="s">
        <v>18884</v>
      </c>
      <c r="G7651" s="12" t="s">
        <v>221</v>
      </c>
    </row>
    <row r="7652" spans="1:7" x14ac:dyDescent="0.25">
      <c r="A7652" s="29" t="s">
        <v>20446</v>
      </c>
      <c r="C7652" s="83">
        <v>44258</v>
      </c>
      <c r="E7652" s="33">
        <v>1300</v>
      </c>
      <c r="F7652" s="29" t="s">
        <v>18885</v>
      </c>
      <c r="G7652" s="12" t="s">
        <v>221</v>
      </c>
    </row>
    <row r="7653" spans="1:7" x14ac:dyDescent="0.25">
      <c r="A7653" s="29" t="s">
        <v>20447</v>
      </c>
      <c r="C7653" s="83">
        <v>44258</v>
      </c>
      <c r="E7653" s="33">
        <v>1300</v>
      </c>
      <c r="F7653" s="29" t="s">
        <v>18885</v>
      </c>
      <c r="G7653" s="12" t="s">
        <v>221</v>
      </c>
    </row>
    <row r="7654" spans="1:7" x14ac:dyDescent="0.25">
      <c r="A7654" s="29" t="s">
        <v>20448</v>
      </c>
      <c r="C7654" s="83">
        <v>44258</v>
      </c>
      <c r="E7654" s="33">
        <v>1180</v>
      </c>
      <c r="F7654" s="29" t="s">
        <v>18884</v>
      </c>
      <c r="G7654" s="12" t="s">
        <v>221</v>
      </c>
    </row>
    <row r="7655" spans="1:7" x14ac:dyDescent="0.25">
      <c r="A7655" s="29" t="s">
        <v>20449</v>
      </c>
      <c r="C7655" s="83">
        <v>44258</v>
      </c>
      <c r="E7655" s="33">
        <v>1050</v>
      </c>
      <c r="F7655" s="29" t="s">
        <v>18884</v>
      </c>
      <c r="G7655" s="12" t="s">
        <v>221</v>
      </c>
    </row>
    <row r="7656" spans="1:7" x14ac:dyDescent="0.25">
      <c r="A7656" s="29" t="s">
        <v>20450</v>
      </c>
      <c r="C7656" s="83">
        <v>44258</v>
      </c>
      <c r="E7656" s="33">
        <v>1300</v>
      </c>
      <c r="F7656" s="29" t="s">
        <v>18885</v>
      </c>
      <c r="G7656" s="12" t="s">
        <v>221</v>
      </c>
    </row>
    <row r="7657" spans="1:7" x14ac:dyDescent="0.25">
      <c r="A7657" s="29" t="s">
        <v>20451</v>
      </c>
      <c r="C7657" s="83">
        <v>44258</v>
      </c>
      <c r="E7657" s="33">
        <v>1701</v>
      </c>
      <c r="F7657" s="29" t="s">
        <v>18886</v>
      </c>
      <c r="G7657" s="8" t="s">
        <v>76</v>
      </c>
    </row>
    <row r="7658" spans="1:7" x14ac:dyDescent="0.25">
      <c r="A7658" s="29" t="s">
        <v>20452</v>
      </c>
      <c r="C7658" s="83">
        <v>44258</v>
      </c>
      <c r="E7658" s="33">
        <v>6181</v>
      </c>
      <c r="F7658" s="29" t="s">
        <v>18891</v>
      </c>
      <c r="G7658" s="10" t="s">
        <v>25</v>
      </c>
    </row>
    <row r="7659" spans="1:7" x14ac:dyDescent="0.25">
      <c r="A7659" s="29" t="s">
        <v>20453</v>
      </c>
      <c r="C7659" s="83">
        <v>44258</v>
      </c>
      <c r="E7659" s="33">
        <v>7180</v>
      </c>
      <c r="F7659" s="29" t="s">
        <v>18891</v>
      </c>
      <c r="G7659" s="8" t="s">
        <v>76</v>
      </c>
    </row>
    <row r="7660" spans="1:7" x14ac:dyDescent="0.25">
      <c r="A7660" s="29" t="s">
        <v>20454</v>
      </c>
      <c r="C7660" s="83">
        <v>44258</v>
      </c>
      <c r="E7660" s="33">
        <v>1070</v>
      </c>
      <c r="F7660" s="29" t="s">
        <v>18884</v>
      </c>
      <c r="G7660" s="10" t="s">
        <v>25</v>
      </c>
    </row>
    <row r="7661" spans="1:7" x14ac:dyDescent="0.25">
      <c r="A7661" s="29" t="s">
        <v>19819</v>
      </c>
      <c r="C7661" s="83">
        <v>44254</v>
      </c>
      <c r="E7661" s="33">
        <v>1560</v>
      </c>
      <c r="F7661" s="29" t="s">
        <v>18886</v>
      </c>
      <c r="G7661" s="8" t="s">
        <v>76</v>
      </c>
    </row>
    <row r="7662" spans="1:7" x14ac:dyDescent="0.25">
      <c r="A7662" s="29" t="s">
        <v>20455</v>
      </c>
      <c r="C7662" s="83">
        <v>44258</v>
      </c>
      <c r="E7662" s="33">
        <v>6140</v>
      </c>
      <c r="F7662" s="29" t="s">
        <v>18891</v>
      </c>
      <c r="G7662" s="10" t="s">
        <v>25</v>
      </c>
    </row>
    <row r="7663" spans="1:7" x14ac:dyDescent="0.25">
      <c r="A7663" s="29" t="s">
        <v>20456</v>
      </c>
      <c r="C7663" s="83">
        <v>44258</v>
      </c>
      <c r="E7663" s="33">
        <v>1070</v>
      </c>
      <c r="F7663" s="29" t="s">
        <v>18884</v>
      </c>
      <c r="G7663" s="8" t="s">
        <v>76</v>
      </c>
    </row>
    <row r="7664" spans="1:7" x14ac:dyDescent="0.25">
      <c r="A7664" s="29" t="s">
        <v>20457</v>
      </c>
      <c r="C7664" s="83">
        <v>44258</v>
      </c>
      <c r="E7664" s="33">
        <v>1070</v>
      </c>
      <c r="F7664" s="29" t="s">
        <v>18884</v>
      </c>
      <c r="G7664" s="10" t="s">
        <v>25</v>
      </c>
    </row>
    <row r="7665" spans="1:7" x14ac:dyDescent="0.25">
      <c r="A7665" s="29" t="s">
        <v>20458</v>
      </c>
      <c r="C7665" s="83">
        <v>44258</v>
      </c>
      <c r="E7665" s="33">
        <v>1300</v>
      </c>
      <c r="F7665" s="29" t="s">
        <v>18885</v>
      </c>
      <c r="G7665" s="10" t="s">
        <v>34</v>
      </c>
    </row>
    <row r="7666" spans="1:7" x14ac:dyDescent="0.25">
      <c r="A7666" s="29" t="s">
        <v>20459</v>
      </c>
      <c r="C7666" s="83">
        <v>44258</v>
      </c>
      <c r="E7666" s="33">
        <v>1080</v>
      </c>
      <c r="F7666" s="29" t="s">
        <v>18884</v>
      </c>
      <c r="G7666" s="8" t="s">
        <v>76</v>
      </c>
    </row>
    <row r="7667" spans="1:7" x14ac:dyDescent="0.25">
      <c r="A7667" s="29" t="s">
        <v>20460</v>
      </c>
      <c r="C7667" s="83">
        <v>44258</v>
      </c>
      <c r="E7667" s="33">
        <v>1090</v>
      </c>
      <c r="F7667" s="29" t="s">
        <v>18884</v>
      </c>
      <c r="G7667" s="14" t="s">
        <v>490</v>
      </c>
    </row>
    <row r="7668" spans="1:7" x14ac:dyDescent="0.25">
      <c r="A7668" s="29" t="s">
        <v>20461</v>
      </c>
      <c r="C7668" s="83">
        <v>44258</v>
      </c>
      <c r="E7668" s="33">
        <v>1070</v>
      </c>
      <c r="F7668" s="29" t="s">
        <v>18884</v>
      </c>
      <c r="G7668" s="8" t="s">
        <v>76</v>
      </c>
    </row>
    <row r="7669" spans="1:7" x14ac:dyDescent="0.25">
      <c r="A7669" s="29" t="s">
        <v>20462</v>
      </c>
      <c r="C7669" s="83">
        <v>44258</v>
      </c>
      <c r="E7669" s="33">
        <v>1020</v>
      </c>
      <c r="F7669" s="29" t="s">
        <v>18884</v>
      </c>
      <c r="G7669" s="8" t="s">
        <v>76</v>
      </c>
    </row>
    <row r="7670" spans="1:7" x14ac:dyDescent="0.25">
      <c r="A7670" s="29" t="s">
        <v>20463</v>
      </c>
      <c r="C7670" s="83">
        <v>44258</v>
      </c>
      <c r="E7670" s="33">
        <v>1020</v>
      </c>
      <c r="F7670" s="29" t="s">
        <v>18884</v>
      </c>
      <c r="G7670" s="8" t="s">
        <v>76</v>
      </c>
    </row>
    <row r="7671" spans="1:7" x14ac:dyDescent="0.25">
      <c r="A7671" s="29" t="s">
        <v>20464</v>
      </c>
      <c r="C7671" s="83">
        <v>44258</v>
      </c>
      <c r="E7671" s="33">
        <v>1060</v>
      </c>
      <c r="F7671" s="29" t="s">
        <v>18884</v>
      </c>
      <c r="G7671" s="8" t="s">
        <v>76</v>
      </c>
    </row>
    <row r="7672" spans="1:7" x14ac:dyDescent="0.25">
      <c r="A7672" s="29" t="s">
        <v>19820</v>
      </c>
      <c r="C7672" s="83">
        <v>44246</v>
      </c>
      <c r="E7672" s="33">
        <v>3078</v>
      </c>
      <c r="F7672" s="29" t="s">
        <v>18886</v>
      </c>
      <c r="G7672" s="10" t="s">
        <v>563</v>
      </c>
    </row>
    <row r="7673" spans="1:7" x14ac:dyDescent="0.25">
      <c r="A7673" s="29" t="s">
        <v>20465</v>
      </c>
      <c r="C7673" s="83">
        <v>44258</v>
      </c>
      <c r="E7673" s="33">
        <v>1180</v>
      </c>
      <c r="F7673" s="29" t="s">
        <v>18884</v>
      </c>
      <c r="G7673" s="10" t="s">
        <v>25</v>
      </c>
    </row>
    <row r="7674" spans="1:7" x14ac:dyDescent="0.25">
      <c r="A7674" s="29" t="s">
        <v>20466</v>
      </c>
      <c r="C7674" s="83">
        <v>44258</v>
      </c>
      <c r="E7674" s="33">
        <v>1020</v>
      </c>
      <c r="F7674" s="29" t="s">
        <v>18884</v>
      </c>
      <c r="G7674" s="8" t="s">
        <v>76</v>
      </c>
    </row>
    <row r="7675" spans="1:7" x14ac:dyDescent="0.25">
      <c r="A7675" s="29" t="s">
        <v>20467</v>
      </c>
      <c r="C7675" s="83">
        <v>44259</v>
      </c>
      <c r="E7675" s="33">
        <v>1050</v>
      </c>
      <c r="F7675" s="29" t="s">
        <v>18884</v>
      </c>
      <c r="G7675" s="14" t="s">
        <v>490</v>
      </c>
    </row>
    <row r="7676" spans="1:7" x14ac:dyDescent="0.25">
      <c r="A7676" s="29" t="s">
        <v>20468</v>
      </c>
      <c r="C7676" s="83">
        <v>44259</v>
      </c>
      <c r="E7676" s="33">
        <v>1020</v>
      </c>
      <c r="F7676" s="29" t="s">
        <v>18884</v>
      </c>
      <c r="G7676" s="8" t="s">
        <v>76</v>
      </c>
    </row>
    <row r="7677" spans="1:7" x14ac:dyDescent="0.25">
      <c r="A7677" s="29" t="s">
        <v>20469</v>
      </c>
      <c r="C7677" s="83">
        <v>44259</v>
      </c>
      <c r="E7677" s="33">
        <v>3500</v>
      </c>
      <c r="F7677" s="29" t="s">
        <v>18888</v>
      </c>
      <c r="G7677" s="23" t="s">
        <v>512</v>
      </c>
    </row>
    <row r="7678" spans="1:7" x14ac:dyDescent="0.25">
      <c r="A7678" s="29" t="s">
        <v>20470</v>
      </c>
      <c r="C7678" s="83">
        <v>44259</v>
      </c>
      <c r="E7678" s="33">
        <v>1000</v>
      </c>
      <c r="F7678" s="29" t="s">
        <v>18884</v>
      </c>
      <c r="G7678" s="8" t="s">
        <v>76</v>
      </c>
    </row>
    <row r="7679" spans="1:7" x14ac:dyDescent="0.25">
      <c r="A7679" s="29" t="s">
        <v>20471</v>
      </c>
      <c r="C7679" s="83">
        <v>44259</v>
      </c>
      <c r="E7679" s="33">
        <v>1050</v>
      </c>
      <c r="F7679" s="29" t="s">
        <v>18884</v>
      </c>
      <c r="G7679" s="10" t="s">
        <v>3691</v>
      </c>
    </row>
    <row r="7680" spans="1:7" x14ac:dyDescent="0.25">
      <c r="A7680" s="29" t="s">
        <v>20472</v>
      </c>
      <c r="C7680" s="83">
        <v>44259</v>
      </c>
      <c r="E7680" s="33">
        <v>1190</v>
      </c>
      <c r="F7680" s="29" t="s">
        <v>18884</v>
      </c>
      <c r="G7680" s="8" t="s">
        <v>76</v>
      </c>
    </row>
    <row r="7681" spans="1:7" x14ac:dyDescent="0.25">
      <c r="A7681" s="29" t="s">
        <v>20473</v>
      </c>
      <c r="C7681" s="83">
        <v>44258</v>
      </c>
      <c r="E7681" s="33">
        <v>1000</v>
      </c>
      <c r="F7681" s="29" t="s">
        <v>18884</v>
      </c>
      <c r="G7681" s="8" t="s">
        <v>76</v>
      </c>
    </row>
    <row r="7682" spans="1:7" x14ac:dyDescent="0.25">
      <c r="A7682" s="29" t="s">
        <v>20474</v>
      </c>
      <c r="C7682" s="83">
        <v>44259</v>
      </c>
      <c r="E7682" s="33">
        <v>4280</v>
      </c>
      <c r="F7682" s="29" t="s">
        <v>18889</v>
      </c>
      <c r="G7682" s="8" t="s">
        <v>76</v>
      </c>
    </row>
    <row r="7683" spans="1:7" x14ac:dyDescent="0.25">
      <c r="A7683" s="29" t="s">
        <v>19821</v>
      </c>
      <c r="C7683" s="83">
        <v>44246</v>
      </c>
      <c r="E7683" s="33">
        <v>3600</v>
      </c>
      <c r="F7683" s="29" t="s">
        <v>18888</v>
      </c>
      <c r="G7683" s="8" t="s">
        <v>76</v>
      </c>
    </row>
    <row r="7684" spans="1:7" x14ac:dyDescent="0.25">
      <c r="A7684" s="29" t="s">
        <v>20475</v>
      </c>
      <c r="C7684" s="83">
        <v>44259</v>
      </c>
      <c r="E7684" s="33">
        <v>6110</v>
      </c>
      <c r="F7684" s="29" t="s">
        <v>18891</v>
      </c>
      <c r="G7684" s="8" t="s">
        <v>76</v>
      </c>
    </row>
    <row r="7685" spans="1:7" x14ac:dyDescent="0.25">
      <c r="A7685" s="29" t="s">
        <v>20476</v>
      </c>
      <c r="C7685" s="83">
        <v>44259</v>
      </c>
      <c r="E7685" s="33">
        <v>6140</v>
      </c>
      <c r="F7685" s="29" t="s">
        <v>18891</v>
      </c>
      <c r="G7685" s="8" t="s">
        <v>76</v>
      </c>
    </row>
    <row r="7686" spans="1:7" x14ac:dyDescent="0.25">
      <c r="A7686" s="29" t="s">
        <v>20477</v>
      </c>
      <c r="C7686" s="83">
        <v>44259</v>
      </c>
      <c r="E7686" s="33">
        <v>6110</v>
      </c>
      <c r="F7686" s="29" t="s">
        <v>18891</v>
      </c>
      <c r="G7686" s="8" t="s">
        <v>76</v>
      </c>
    </row>
    <row r="7687" spans="1:7" x14ac:dyDescent="0.25">
      <c r="A7687" s="29" t="s">
        <v>20478</v>
      </c>
      <c r="C7687" s="83">
        <v>44259</v>
      </c>
      <c r="E7687" s="33">
        <v>6140</v>
      </c>
      <c r="F7687" s="29" t="s">
        <v>18891</v>
      </c>
      <c r="G7687" s="8" t="s">
        <v>76</v>
      </c>
    </row>
    <row r="7688" spans="1:7" x14ac:dyDescent="0.25">
      <c r="A7688" s="29" t="s">
        <v>20479</v>
      </c>
      <c r="C7688" s="83">
        <v>44259</v>
      </c>
      <c r="E7688" s="33">
        <v>1780</v>
      </c>
      <c r="F7688" s="29" t="s">
        <v>18886</v>
      </c>
      <c r="G7688" s="8" t="s">
        <v>76</v>
      </c>
    </row>
    <row r="7689" spans="1:7" x14ac:dyDescent="0.25">
      <c r="A7689" s="29" t="s">
        <v>20480</v>
      </c>
      <c r="C7689" s="83">
        <v>44259</v>
      </c>
      <c r="E7689" s="33">
        <v>1090</v>
      </c>
      <c r="F7689" s="29" t="s">
        <v>18884</v>
      </c>
      <c r="G7689" s="8" t="s">
        <v>76</v>
      </c>
    </row>
    <row r="7690" spans="1:7" x14ac:dyDescent="0.25">
      <c r="A7690" s="29" t="s">
        <v>20481</v>
      </c>
      <c r="C7690" s="83">
        <v>44259</v>
      </c>
      <c r="E7690" s="33">
        <v>1190</v>
      </c>
      <c r="F7690" s="29" t="s">
        <v>18884</v>
      </c>
      <c r="G7690" s="14" t="s">
        <v>490</v>
      </c>
    </row>
    <row r="7691" spans="1:7" x14ac:dyDescent="0.25">
      <c r="A7691" s="29" t="s">
        <v>20482</v>
      </c>
      <c r="C7691" s="83">
        <v>44265</v>
      </c>
      <c r="E7691" s="33">
        <v>2300</v>
      </c>
      <c r="F7691" s="29" t="s">
        <v>18887</v>
      </c>
      <c r="G7691" s="8" t="s">
        <v>76</v>
      </c>
    </row>
    <row r="7692" spans="1:7" x14ac:dyDescent="0.25">
      <c r="A7692" s="29" t="s">
        <v>20483</v>
      </c>
      <c r="C7692" s="83">
        <v>44265</v>
      </c>
      <c r="E7692" s="33">
        <v>2300</v>
      </c>
      <c r="F7692" s="29" t="s">
        <v>18887</v>
      </c>
      <c r="G7692" s="8" t="s">
        <v>76</v>
      </c>
    </row>
    <row r="7693" spans="1:7" x14ac:dyDescent="0.25">
      <c r="A7693" s="29" t="s">
        <v>20484</v>
      </c>
      <c r="C7693" s="83">
        <v>44265</v>
      </c>
      <c r="E7693" s="33">
        <v>2960</v>
      </c>
      <c r="F7693" s="29" t="s">
        <v>18887</v>
      </c>
      <c r="G7693" s="8" t="s">
        <v>76</v>
      </c>
    </row>
    <row r="7694" spans="1:7" x14ac:dyDescent="0.25">
      <c r="A7694" s="29" t="s">
        <v>19822</v>
      </c>
      <c r="C7694" s="83">
        <v>44246</v>
      </c>
      <c r="E7694" s="33">
        <v>2460</v>
      </c>
      <c r="F7694" s="29" t="s">
        <v>18887</v>
      </c>
      <c r="G7694" s="10" t="s">
        <v>563</v>
      </c>
    </row>
    <row r="7695" spans="1:7" x14ac:dyDescent="0.25">
      <c r="A7695" s="29" t="s">
        <v>20485</v>
      </c>
      <c r="C7695" s="83">
        <v>44269</v>
      </c>
      <c r="E7695" s="33">
        <v>2460</v>
      </c>
      <c r="F7695" s="29" t="s">
        <v>18887</v>
      </c>
      <c r="G7695" s="8" t="s">
        <v>76</v>
      </c>
    </row>
    <row r="7696" spans="1:7" x14ac:dyDescent="0.25">
      <c r="A7696" s="29" t="s">
        <v>20486</v>
      </c>
      <c r="C7696" s="83">
        <v>44269</v>
      </c>
      <c r="E7696" s="33">
        <v>2460</v>
      </c>
      <c r="F7696" s="29" t="s">
        <v>18887</v>
      </c>
      <c r="G7696" s="8" t="s">
        <v>76</v>
      </c>
    </row>
    <row r="7697" spans="1:7" x14ac:dyDescent="0.25">
      <c r="A7697" s="29" t="s">
        <v>20487</v>
      </c>
      <c r="C7697" s="83">
        <v>44268</v>
      </c>
      <c r="E7697" s="33">
        <v>2321</v>
      </c>
      <c r="F7697" s="29" t="s">
        <v>18887</v>
      </c>
      <c r="G7697" s="23" t="s">
        <v>512</v>
      </c>
    </row>
    <row r="7698" spans="1:7" x14ac:dyDescent="0.25">
      <c r="A7698" s="29" t="s">
        <v>20488</v>
      </c>
      <c r="C7698" s="83">
        <v>44266</v>
      </c>
      <c r="E7698" s="33">
        <v>1500</v>
      </c>
      <c r="F7698" s="29" t="s">
        <v>18886</v>
      </c>
      <c r="G7698" s="8" t="s">
        <v>76</v>
      </c>
    </row>
    <row r="7699" spans="1:7" x14ac:dyDescent="0.25">
      <c r="A7699" s="29" t="s">
        <v>20489</v>
      </c>
      <c r="C7699" s="83">
        <v>44266</v>
      </c>
      <c r="E7699" s="33">
        <v>1500</v>
      </c>
      <c r="F7699" s="29" t="s">
        <v>18886</v>
      </c>
      <c r="G7699" s="8" t="s">
        <v>76</v>
      </c>
    </row>
    <row r="7700" spans="1:7" x14ac:dyDescent="0.25">
      <c r="A7700" s="29" t="s">
        <v>20490</v>
      </c>
      <c r="C7700" s="83">
        <v>44266</v>
      </c>
      <c r="E7700" s="33">
        <v>1500</v>
      </c>
      <c r="F7700" s="29" t="s">
        <v>18886</v>
      </c>
      <c r="G7700" s="8" t="s">
        <v>76</v>
      </c>
    </row>
    <row r="7701" spans="1:7" x14ac:dyDescent="0.25">
      <c r="A7701" s="29" t="s">
        <v>20491</v>
      </c>
      <c r="C7701" s="83">
        <v>44271</v>
      </c>
      <c r="E7701" s="33">
        <v>3270</v>
      </c>
      <c r="F7701" s="29" t="s">
        <v>18886</v>
      </c>
      <c r="G7701" s="8" t="s">
        <v>76</v>
      </c>
    </row>
    <row r="7702" spans="1:7" x14ac:dyDescent="0.25">
      <c r="A7702" s="29" t="s">
        <v>20492</v>
      </c>
      <c r="C7702" s="83">
        <v>44271</v>
      </c>
      <c r="E7702" s="33">
        <v>3970</v>
      </c>
      <c r="F7702" s="29" t="s">
        <v>18888</v>
      </c>
      <c r="G7702" s="10" t="s">
        <v>772</v>
      </c>
    </row>
    <row r="7703" spans="1:7" x14ac:dyDescent="0.25">
      <c r="A7703" s="29" t="s">
        <v>20493</v>
      </c>
      <c r="C7703" s="83">
        <v>44271</v>
      </c>
      <c r="E7703" s="33">
        <v>1950</v>
      </c>
      <c r="F7703" s="29" t="s">
        <v>18886</v>
      </c>
      <c r="G7703" s="23" t="s">
        <v>512</v>
      </c>
    </row>
    <row r="7704" spans="1:7" x14ac:dyDescent="0.25">
      <c r="A7704" s="29" t="s">
        <v>20494</v>
      </c>
      <c r="C7704" s="83">
        <v>44271</v>
      </c>
      <c r="E7704" s="33">
        <v>1950</v>
      </c>
      <c r="F7704" s="29" t="s">
        <v>18886</v>
      </c>
      <c r="G7704" s="23" t="s">
        <v>512</v>
      </c>
    </row>
    <row r="7705" spans="1:7" x14ac:dyDescent="0.25">
      <c r="A7705" s="29" t="s">
        <v>19823</v>
      </c>
      <c r="C7705" s="83">
        <v>44246</v>
      </c>
      <c r="E7705" s="33">
        <v>3220</v>
      </c>
      <c r="F7705" s="29" t="s">
        <v>18886</v>
      </c>
      <c r="G7705" s="10" t="s">
        <v>563</v>
      </c>
    </row>
    <row r="7706" spans="1:7" x14ac:dyDescent="0.25">
      <c r="A7706" s="29" t="s">
        <v>20495</v>
      </c>
      <c r="C7706" s="83">
        <v>44271</v>
      </c>
      <c r="E7706" s="33">
        <v>1785</v>
      </c>
      <c r="F7706" s="29" t="s">
        <v>18886</v>
      </c>
      <c r="G7706" s="23" t="s">
        <v>512</v>
      </c>
    </row>
    <row r="7707" spans="1:7" x14ac:dyDescent="0.25">
      <c r="A7707" s="29" t="s">
        <v>20496</v>
      </c>
      <c r="C7707" s="83">
        <v>44271</v>
      </c>
      <c r="E7707" s="33">
        <v>1860</v>
      </c>
      <c r="F7707" s="29" t="s">
        <v>18886</v>
      </c>
      <c r="G7707" s="8" t="s">
        <v>76</v>
      </c>
    </row>
    <row r="7708" spans="1:7" x14ac:dyDescent="0.25">
      <c r="A7708" s="29" t="s">
        <v>20497</v>
      </c>
      <c r="C7708" s="83">
        <v>44267</v>
      </c>
      <c r="E7708" s="33">
        <v>1560</v>
      </c>
      <c r="F7708" s="29" t="s">
        <v>18886</v>
      </c>
      <c r="G7708" s="8" t="s">
        <v>76</v>
      </c>
    </row>
    <row r="7709" spans="1:7" x14ac:dyDescent="0.25">
      <c r="A7709" s="29" t="s">
        <v>20498</v>
      </c>
      <c r="C7709" s="83">
        <v>44268</v>
      </c>
      <c r="E7709" s="33">
        <v>3110</v>
      </c>
      <c r="F7709" s="29" t="s">
        <v>18886</v>
      </c>
      <c r="G7709" s="8" t="s">
        <v>76</v>
      </c>
    </row>
    <row r="7710" spans="1:7" x14ac:dyDescent="0.25">
      <c r="A7710" s="29" t="s">
        <v>20499</v>
      </c>
      <c r="C7710" s="83">
        <v>44267</v>
      </c>
      <c r="E7710" s="33">
        <v>3530</v>
      </c>
      <c r="F7710" s="29" t="s">
        <v>18888</v>
      </c>
      <c r="G7710" s="8" t="s">
        <v>76</v>
      </c>
    </row>
    <row r="7711" spans="1:7" x14ac:dyDescent="0.25">
      <c r="A7711" s="29" t="s">
        <v>20500</v>
      </c>
      <c r="C7711" s="83">
        <v>44266</v>
      </c>
      <c r="E7711" s="33">
        <v>2050</v>
      </c>
      <c r="F7711" s="29" t="s">
        <v>18887</v>
      </c>
      <c r="G7711" s="8" t="s">
        <v>76</v>
      </c>
    </row>
    <row r="7712" spans="1:7" x14ac:dyDescent="0.25">
      <c r="A7712" s="29" t="s">
        <v>20501</v>
      </c>
      <c r="C7712" s="83">
        <v>44266</v>
      </c>
      <c r="E7712" s="33">
        <v>3590</v>
      </c>
      <c r="F7712" s="29" t="s">
        <v>18888</v>
      </c>
      <c r="G7712" s="8" t="s">
        <v>76</v>
      </c>
    </row>
    <row r="7713" spans="1:7" x14ac:dyDescent="0.25">
      <c r="A7713" s="29" t="s">
        <v>20502</v>
      </c>
      <c r="C7713" s="83">
        <v>44266</v>
      </c>
      <c r="E7713" s="33">
        <v>2100</v>
      </c>
      <c r="F7713" s="29" t="s">
        <v>18887</v>
      </c>
      <c r="G7713" s="8" t="s">
        <v>76</v>
      </c>
    </row>
    <row r="7714" spans="1:7" x14ac:dyDescent="0.25">
      <c r="A7714" s="29" t="s">
        <v>20503</v>
      </c>
      <c r="C7714" s="83">
        <v>44266</v>
      </c>
      <c r="E7714" s="33">
        <v>2050</v>
      </c>
      <c r="F7714" s="29" t="s">
        <v>18887</v>
      </c>
      <c r="G7714" s="8" t="s">
        <v>76</v>
      </c>
    </row>
    <row r="7715" spans="1:7" x14ac:dyDescent="0.25">
      <c r="A7715" s="29" t="s">
        <v>20504</v>
      </c>
      <c r="C7715" s="83">
        <v>44266</v>
      </c>
      <c r="E7715" s="33">
        <v>3920</v>
      </c>
      <c r="F7715" s="29" t="s">
        <v>18888</v>
      </c>
      <c r="G7715" s="8" t="s">
        <v>76</v>
      </c>
    </row>
    <row r="7716" spans="1:7" x14ac:dyDescent="0.25">
      <c r="A7716" s="29" t="s">
        <v>19824</v>
      </c>
      <c r="C7716" s="83">
        <v>44246</v>
      </c>
      <c r="E7716" s="33">
        <v>3000</v>
      </c>
      <c r="F7716" s="29" t="s">
        <v>18886</v>
      </c>
      <c r="G7716" s="10" t="s">
        <v>19533</v>
      </c>
    </row>
    <row r="7717" spans="1:7" x14ac:dyDescent="0.25">
      <c r="A7717" s="29" t="s">
        <v>20505</v>
      </c>
      <c r="C7717" s="83">
        <v>44266</v>
      </c>
      <c r="E7717" s="33">
        <v>2930</v>
      </c>
      <c r="F7717" s="29" t="s">
        <v>18887</v>
      </c>
      <c r="G7717" s="8" t="s">
        <v>76</v>
      </c>
    </row>
    <row r="7718" spans="1:7" x14ac:dyDescent="0.25">
      <c r="A7718" s="29" t="s">
        <v>20506</v>
      </c>
      <c r="C7718" s="83">
        <v>44267</v>
      </c>
      <c r="E7718" s="33">
        <v>3500</v>
      </c>
      <c r="F7718" s="29" t="s">
        <v>18888</v>
      </c>
      <c r="G7718" s="8" t="s">
        <v>76</v>
      </c>
    </row>
    <row r="7719" spans="1:7" x14ac:dyDescent="0.25">
      <c r="A7719" s="29" t="s">
        <v>20507</v>
      </c>
      <c r="C7719" s="83">
        <v>44266</v>
      </c>
      <c r="E7719" s="33">
        <v>2260</v>
      </c>
      <c r="F7719" s="29" t="s">
        <v>18887</v>
      </c>
      <c r="G7719" s="8" t="s">
        <v>76</v>
      </c>
    </row>
    <row r="7720" spans="1:7" x14ac:dyDescent="0.25">
      <c r="A7720" s="29" t="s">
        <v>20508</v>
      </c>
      <c r="C7720" s="83">
        <v>44259</v>
      </c>
      <c r="E7720" s="33">
        <v>1170</v>
      </c>
      <c r="F7720" s="29" t="s">
        <v>18884</v>
      </c>
      <c r="G7720" s="10" t="s">
        <v>41</v>
      </c>
    </row>
    <row r="7721" spans="1:7" x14ac:dyDescent="0.25">
      <c r="A7721" s="29" t="s">
        <v>20509</v>
      </c>
      <c r="C7721" s="83">
        <v>44259</v>
      </c>
      <c r="E7721" s="33">
        <v>1081</v>
      </c>
      <c r="F7721" s="29" t="s">
        <v>18884</v>
      </c>
      <c r="G7721" s="8" t="s">
        <v>76</v>
      </c>
    </row>
    <row r="7722" spans="1:7" x14ac:dyDescent="0.25">
      <c r="A7722" s="29" t="s">
        <v>20510</v>
      </c>
      <c r="C7722" s="83">
        <v>44261</v>
      </c>
      <c r="E7722" s="33">
        <v>1180</v>
      </c>
      <c r="F7722" s="29" t="s">
        <v>18884</v>
      </c>
      <c r="G7722" s="8" t="s">
        <v>76</v>
      </c>
    </row>
    <row r="7723" spans="1:7" x14ac:dyDescent="0.25">
      <c r="A7723" s="29" t="s">
        <v>20511</v>
      </c>
      <c r="C7723" s="83">
        <v>44260</v>
      </c>
      <c r="E7723" s="33">
        <v>1000</v>
      </c>
      <c r="F7723" s="29" t="s">
        <v>18884</v>
      </c>
      <c r="G7723" s="8" t="s">
        <v>76</v>
      </c>
    </row>
    <row r="7724" spans="1:7" x14ac:dyDescent="0.25">
      <c r="A7724" s="29" t="s">
        <v>20512</v>
      </c>
      <c r="C7724" s="83">
        <v>44263</v>
      </c>
      <c r="E7724" s="33">
        <v>1081</v>
      </c>
      <c r="F7724" s="29" t="s">
        <v>18884</v>
      </c>
      <c r="G7724" s="8" t="s">
        <v>76</v>
      </c>
    </row>
    <row r="7725" spans="1:7" x14ac:dyDescent="0.25">
      <c r="A7725" s="29" t="s">
        <v>20513</v>
      </c>
      <c r="C7725" s="83">
        <v>44263</v>
      </c>
      <c r="E7725" s="33">
        <v>1180</v>
      </c>
      <c r="F7725" s="29" t="s">
        <v>18884</v>
      </c>
      <c r="G7725" s="8" t="s">
        <v>76</v>
      </c>
    </row>
    <row r="7726" spans="1:7" x14ac:dyDescent="0.25">
      <c r="A7726" s="29" t="s">
        <v>20514</v>
      </c>
      <c r="C7726" s="83">
        <v>44263</v>
      </c>
      <c r="E7726" s="33">
        <v>1700</v>
      </c>
      <c r="F7726" s="29" t="s">
        <v>18886</v>
      </c>
      <c r="G7726" s="12" t="s">
        <v>221</v>
      </c>
    </row>
    <row r="7727" spans="1:7" x14ac:dyDescent="0.25">
      <c r="A7727" s="29" t="s">
        <v>19825</v>
      </c>
      <c r="C7727" s="83">
        <v>44246</v>
      </c>
      <c r="E7727" s="33">
        <v>3012</v>
      </c>
      <c r="F7727" s="29" t="s">
        <v>18886</v>
      </c>
      <c r="G7727" s="10" t="s">
        <v>563</v>
      </c>
    </row>
    <row r="7728" spans="1:7" x14ac:dyDescent="0.25">
      <c r="A7728" s="29" t="s">
        <v>20515</v>
      </c>
      <c r="C7728" s="83">
        <v>44264</v>
      </c>
      <c r="E7728" s="33">
        <v>1150</v>
      </c>
      <c r="F7728" s="29" t="s">
        <v>18884</v>
      </c>
      <c r="G7728" s="23" t="s">
        <v>512</v>
      </c>
    </row>
    <row r="7729" spans="1:7" x14ac:dyDescent="0.25">
      <c r="A7729" s="29" t="s">
        <v>20516</v>
      </c>
      <c r="C7729" s="83">
        <v>44264</v>
      </c>
      <c r="E7729" s="33">
        <v>7301</v>
      </c>
      <c r="F7729" s="29" t="s">
        <v>18891</v>
      </c>
      <c r="G7729" s="8" t="s">
        <v>76</v>
      </c>
    </row>
    <row r="7730" spans="1:7" x14ac:dyDescent="0.25">
      <c r="A7730" s="29" t="s">
        <v>20517</v>
      </c>
      <c r="C7730" s="83">
        <v>44260</v>
      </c>
      <c r="E7730" s="33">
        <v>1400</v>
      </c>
      <c r="F7730" s="29" t="s">
        <v>18885</v>
      </c>
      <c r="G7730" s="8" t="s">
        <v>76</v>
      </c>
    </row>
    <row r="7731" spans="1:7" x14ac:dyDescent="0.25">
      <c r="A7731" s="29" t="s">
        <v>20518</v>
      </c>
      <c r="C7731" s="83">
        <v>44263</v>
      </c>
      <c r="E7731" s="33">
        <v>1180</v>
      </c>
      <c r="F7731" s="29" t="s">
        <v>18884</v>
      </c>
      <c r="G7731" s="8" t="s">
        <v>76</v>
      </c>
    </row>
    <row r="7732" spans="1:7" x14ac:dyDescent="0.25">
      <c r="A7732" s="29" t="s">
        <v>20519</v>
      </c>
      <c r="C7732" s="83">
        <v>44260</v>
      </c>
      <c r="E7732" s="33">
        <v>1380</v>
      </c>
      <c r="F7732" s="29" t="s">
        <v>18885</v>
      </c>
      <c r="G7732" s="8" t="s">
        <v>76</v>
      </c>
    </row>
    <row r="7733" spans="1:7" x14ac:dyDescent="0.25">
      <c r="A7733" s="29" t="s">
        <v>20520</v>
      </c>
      <c r="C7733" s="83">
        <v>44264</v>
      </c>
      <c r="E7733" s="33">
        <v>1560</v>
      </c>
      <c r="F7733" s="29" t="s">
        <v>18886</v>
      </c>
      <c r="G7733" s="8" t="s">
        <v>76</v>
      </c>
    </row>
    <row r="7734" spans="1:7" x14ac:dyDescent="0.25">
      <c r="A7734" s="29" t="s">
        <v>20521</v>
      </c>
      <c r="C7734" s="83">
        <v>44264</v>
      </c>
      <c r="E7734" s="33">
        <v>1180</v>
      </c>
      <c r="F7734" s="29" t="s">
        <v>18884</v>
      </c>
      <c r="G7734" s="8" t="s">
        <v>76</v>
      </c>
    </row>
    <row r="7735" spans="1:7" x14ac:dyDescent="0.25">
      <c r="A7735" s="29" t="s">
        <v>20522</v>
      </c>
      <c r="C7735" s="83">
        <v>44264</v>
      </c>
      <c r="E7735" s="33">
        <v>1325</v>
      </c>
      <c r="F7735" s="29" t="s">
        <v>18885</v>
      </c>
      <c r="G7735" s="8" t="s">
        <v>76</v>
      </c>
    </row>
    <row r="7736" spans="1:7" x14ac:dyDescent="0.25">
      <c r="A7736" s="29" t="s">
        <v>20523</v>
      </c>
      <c r="C7736" s="83">
        <v>44264</v>
      </c>
      <c r="E7736" s="33">
        <v>1070</v>
      </c>
      <c r="F7736" s="29" t="s">
        <v>18884</v>
      </c>
      <c r="G7736" s="8" t="s">
        <v>76</v>
      </c>
    </row>
    <row r="7737" spans="1:7" x14ac:dyDescent="0.25">
      <c r="A7737" s="29" t="s">
        <v>20524</v>
      </c>
      <c r="C7737" s="83">
        <v>44263</v>
      </c>
      <c r="E7737" s="33">
        <v>6200</v>
      </c>
      <c r="F7737" s="29" t="s">
        <v>18891</v>
      </c>
      <c r="G7737" s="8" t="s">
        <v>76</v>
      </c>
    </row>
    <row r="7738" spans="1:7" x14ac:dyDescent="0.25">
      <c r="A7738" s="29" t="s">
        <v>19826</v>
      </c>
      <c r="C7738" s="83">
        <v>44246</v>
      </c>
      <c r="E7738" s="33">
        <v>6150</v>
      </c>
      <c r="F7738" s="29" t="s">
        <v>18891</v>
      </c>
      <c r="G7738" s="10" t="s">
        <v>41</v>
      </c>
    </row>
    <row r="7739" spans="1:7" x14ac:dyDescent="0.25">
      <c r="A7739" s="29" t="s">
        <v>20525</v>
      </c>
      <c r="C7739" s="83">
        <v>44263</v>
      </c>
      <c r="E7739" s="33">
        <v>1080</v>
      </c>
      <c r="F7739" s="29" t="s">
        <v>18884</v>
      </c>
      <c r="G7739" s="8" t="s">
        <v>76</v>
      </c>
    </row>
    <row r="7740" spans="1:7" x14ac:dyDescent="0.25">
      <c r="A7740" s="29" t="s">
        <v>20526</v>
      </c>
      <c r="C7740" s="83">
        <v>44263</v>
      </c>
      <c r="E7740" s="33">
        <v>1400</v>
      </c>
      <c r="F7740" s="29" t="s">
        <v>18885</v>
      </c>
      <c r="G7740" s="8" t="s">
        <v>76</v>
      </c>
    </row>
    <row r="7741" spans="1:7" x14ac:dyDescent="0.25">
      <c r="A7741" s="29" t="s">
        <v>20527</v>
      </c>
      <c r="C7741" s="83">
        <v>44264</v>
      </c>
      <c r="E7741" s="33">
        <v>5190</v>
      </c>
      <c r="F7741" s="29" t="s">
        <v>18890</v>
      </c>
      <c r="G7741" s="8" t="s">
        <v>76</v>
      </c>
    </row>
    <row r="7742" spans="1:7" x14ac:dyDescent="0.25">
      <c r="A7742" s="29" t="s">
        <v>20528</v>
      </c>
      <c r="C7742" s="83">
        <v>44264</v>
      </c>
      <c r="E7742" s="33">
        <v>3090</v>
      </c>
      <c r="F7742" s="29" t="s">
        <v>18886</v>
      </c>
      <c r="G7742" s="8" t="s">
        <v>76</v>
      </c>
    </row>
    <row r="7743" spans="1:7" x14ac:dyDescent="0.25">
      <c r="A7743" s="29" t="s">
        <v>20529</v>
      </c>
      <c r="C7743" s="83">
        <v>44267</v>
      </c>
      <c r="E7743" s="33">
        <v>2580</v>
      </c>
      <c r="F7743" s="29" t="s">
        <v>18887</v>
      </c>
      <c r="G7743" s="23" t="s">
        <v>512</v>
      </c>
    </row>
    <row r="7744" spans="1:7" x14ac:dyDescent="0.25">
      <c r="A7744" s="29" t="s">
        <v>20530</v>
      </c>
      <c r="C7744" s="83">
        <v>44264</v>
      </c>
      <c r="E7744" s="33">
        <v>2400</v>
      </c>
      <c r="F7744" s="29" t="s">
        <v>18887</v>
      </c>
      <c r="G7744" s="12" t="s">
        <v>221</v>
      </c>
    </row>
    <row r="7745" spans="1:7" x14ac:dyDescent="0.25">
      <c r="A7745" s="29" t="s">
        <v>20531</v>
      </c>
      <c r="C7745" s="83">
        <v>44264</v>
      </c>
      <c r="E7745" s="33">
        <v>2400</v>
      </c>
      <c r="F7745" s="29" t="s">
        <v>18887</v>
      </c>
      <c r="G7745" s="12" t="s">
        <v>221</v>
      </c>
    </row>
    <row r="7746" spans="1:7" x14ac:dyDescent="0.25">
      <c r="A7746" s="29" t="s">
        <v>20532</v>
      </c>
      <c r="C7746" s="83">
        <v>44264</v>
      </c>
      <c r="E7746" s="33">
        <v>2960</v>
      </c>
      <c r="F7746" s="29" t="s">
        <v>18887</v>
      </c>
      <c r="G7746" s="12" t="s">
        <v>221</v>
      </c>
    </row>
    <row r="7747" spans="1:7" x14ac:dyDescent="0.25">
      <c r="A7747" s="29" t="s">
        <v>20533</v>
      </c>
      <c r="C7747" s="83">
        <v>44269</v>
      </c>
      <c r="E7747" s="33">
        <v>7170</v>
      </c>
      <c r="F7747" s="29" t="s">
        <v>18891</v>
      </c>
      <c r="G7747" s="8" t="s">
        <v>76</v>
      </c>
    </row>
    <row r="7748" spans="1:7" x14ac:dyDescent="0.25">
      <c r="A7748" s="29" t="s">
        <v>20534</v>
      </c>
      <c r="C7748" s="83">
        <v>44270</v>
      </c>
      <c r="E7748" s="33">
        <v>1495</v>
      </c>
      <c r="F7748" s="29" t="s">
        <v>18885</v>
      </c>
      <c r="G7748" s="8" t="s">
        <v>76</v>
      </c>
    </row>
    <row r="7749" spans="1:7" x14ac:dyDescent="0.25">
      <c r="A7749" s="29" t="s">
        <v>19755</v>
      </c>
      <c r="C7749" s="83">
        <v>44256</v>
      </c>
      <c r="E7749" s="33">
        <v>2370</v>
      </c>
      <c r="F7749" s="29" t="s">
        <v>18887</v>
      </c>
      <c r="G7749" s="10" t="s">
        <v>25</v>
      </c>
    </row>
    <row r="7750" spans="1:7" x14ac:dyDescent="0.25">
      <c r="A7750" s="29" t="s">
        <v>19827</v>
      </c>
      <c r="C7750" s="83">
        <v>44246</v>
      </c>
      <c r="E7750" s="33">
        <v>3110</v>
      </c>
      <c r="F7750" s="29" t="s">
        <v>18886</v>
      </c>
      <c r="G7750" s="10" t="s">
        <v>563</v>
      </c>
    </row>
    <row r="7751" spans="1:7" x14ac:dyDescent="0.25">
      <c r="A7751" s="29" t="s">
        <v>20535</v>
      </c>
      <c r="C7751" s="83">
        <v>44270</v>
      </c>
      <c r="E7751" s="33">
        <v>6001</v>
      </c>
      <c r="F7751" s="29" t="s">
        <v>18891</v>
      </c>
      <c r="G7751" s="8" t="s">
        <v>76</v>
      </c>
    </row>
    <row r="7752" spans="1:7" x14ac:dyDescent="0.25">
      <c r="A7752" s="29" t="s">
        <v>20536</v>
      </c>
      <c r="C7752" s="83">
        <v>44268</v>
      </c>
      <c r="E7752" s="33">
        <v>2580</v>
      </c>
      <c r="F7752" s="29" t="s">
        <v>18887</v>
      </c>
      <c r="G7752" s="23" t="s">
        <v>512</v>
      </c>
    </row>
    <row r="7753" spans="1:7" x14ac:dyDescent="0.25">
      <c r="A7753" s="29" t="s">
        <v>20537</v>
      </c>
      <c r="C7753" s="83">
        <v>44254</v>
      </c>
      <c r="E7753" s="33">
        <v>1020</v>
      </c>
      <c r="F7753" s="29" t="s">
        <v>18884</v>
      </c>
      <c r="G7753" s="8" t="s">
        <v>76</v>
      </c>
    </row>
    <row r="7754" spans="1:7" x14ac:dyDescent="0.25">
      <c r="A7754" s="29" t="s">
        <v>20538</v>
      </c>
      <c r="C7754" s="83">
        <v>44254</v>
      </c>
      <c r="E7754" s="33">
        <v>1190</v>
      </c>
      <c r="F7754" s="29" t="s">
        <v>18884</v>
      </c>
      <c r="G7754" s="8" t="s">
        <v>76</v>
      </c>
    </row>
    <row r="7755" spans="1:7" x14ac:dyDescent="0.25">
      <c r="A7755" s="29" t="s">
        <v>20539</v>
      </c>
      <c r="C7755" s="83">
        <v>44254</v>
      </c>
      <c r="E7755" s="33">
        <v>1000</v>
      </c>
      <c r="F7755" s="29" t="s">
        <v>18884</v>
      </c>
      <c r="G7755" s="8" t="s">
        <v>76</v>
      </c>
    </row>
    <row r="7756" spans="1:7" x14ac:dyDescent="0.25">
      <c r="A7756" s="29" t="s">
        <v>20540</v>
      </c>
      <c r="C7756" s="83">
        <v>44254</v>
      </c>
      <c r="E7756" s="33">
        <v>1700</v>
      </c>
      <c r="F7756" s="29" t="s">
        <v>18886</v>
      </c>
      <c r="G7756" s="8" t="s">
        <v>76</v>
      </c>
    </row>
    <row r="7757" spans="1:7" x14ac:dyDescent="0.25">
      <c r="A7757" s="29" t="s">
        <v>20541</v>
      </c>
      <c r="C7757" s="83">
        <v>44254</v>
      </c>
      <c r="E7757" s="33">
        <v>1070</v>
      </c>
      <c r="F7757" s="29" t="s">
        <v>18884</v>
      </c>
      <c r="G7757" s="8" t="s">
        <v>76</v>
      </c>
    </row>
    <row r="7758" spans="1:7" x14ac:dyDescent="0.25">
      <c r="A7758" s="29" t="s">
        <v>20542</v>
      </c>
      <c r="C7758" s="83">
        <v>44254</v>
      </c>
      <c r="E7758" s="33">
        <v>1060</v>
      </c>
      <c r="F7758" s="29" t="s">
        <v>18884</v>
      </c>
      <c r="G7758" s="8" t="s">
        <v>76</v>
      </c>
    </row>
    <row r="7759" spans="1:7" x14ac:dyDescent="0.25">
      <c r="A7759" s="29" t="s">
        <v>20543</v>
      </c>
      <c r="C7759" s="83">
        <v>44254</v>
      </c>
      <c r="E7759" s="33">
        <v>1170</v>
      </c>
      <c r="F7759" s="29" t="s">
        <v>18884</v>
      </c>
      <c r="G7759" s="8" t="s">
        <v>76</v>
      </c>
    </row>
    <row r="7760" spans="1:7" x14ac:dyDescent="0.25">
      <c r="A7760" s="29" t="s">
        <v>20544</v>
      </c>
      <c r="C7760" s="83">
        <v>44255</v>
      </c>
      <c r="E7760" s="33">
        <v>1070</v>
      </c>
      <c r="F7760" s="29" t="s">
        <v>18884</v>
      </c>
      <c r="G7760" s="8" t="s">
        <v>76</v>
      </c>
    </row>
    <row r="7761" spans="1:7" x14ac:dyDescent="0.25">
      <c r="A7761" s="29" t="s">
        <v>19828</v>
      </c>
      <c r="C7761" s="83">
        <v>44246</v>
      </c>
      <c r="E7761" s="33">
        <v>3150</v>
      </c>
      <c r="F7761" s="29" t="s">
        <v>18886</v>
      </c>
      <c r="G7761" s="10" t="s">
        <v>563</v>
      </c>
    </row>
    <row r="7762" spans="1:7" x14ac:dyDescent="0.25">
      <c r="A7762" s="29" t="s">
        <v>20545</v>
      </c>
      <c r="C7762" s="83">
        <v>44255</v>
      </c>
      <c r="E7762" s="33">
        <v>1070</v>
      </c>
      <c r="F7762" s="29" t="s">
        <v>18884</v>
      </c>
      <c r="G7762" s="8" t="s">
        <v>76</v>
      </c>
    </row>
    <row r="7763" spans="1:7" x14ac:dyDescent="0.25">
      <c r="A7763" s="29" t="s">
        <v>20546</v>
      </c>
      <c r="C7763" s="83">
        <v>44255</v>
      </c>
      <c r="E7763" s="33">
        <v>1070</v>
      </c>
      <c r="F7763" s="29" t="s">
        <v>18884</v>
      </c>
      <c r="G7763" s="8" t="s">
        <v>76</v>
      </c>
    </row>
    <row r="7764" spans="1:7" x14ac:dyDescent="0.25">
      <c r="A7764" s="29" t="s">
        <v>20547</v>
      </c>
      <c r="C7764" s="83">
        <v>44255</v>
      </c>
      <c r="E7764" s="33">
        <v>1501</v>
      </c>
      <c r="F7764" s="29" t="s">
        <v>18886</v>
      </c>
      <c r="G7764" s="8" t="s">
        <v>76</v>
      </c>
    </row>
    <row r="7765" spans="1:7" x14ac:dyDescent="0.25">
      <c r="A7765" s="29" t="s">
        <v>20548</v>
      </c>
      <c r="C7765" s="83">
        <v>44255</v>
      </c>
      <c r="E7765" s="33">
        <v>1180</v>
      </c>
      <c r="F7765" s="29" t="s">
        <v>18884</v>
      </c>
      <c r="G7765" s="14" t="s">
        <v>490</v>
      </c>
    </row>
    <row r="7766" spans="1:7" x14ac:dyDescent="0.25">
      <c r="A7766" s="29" t="s">
        <v>20549</v>
      </c>
      <c r="C7766" s="83">
        <v>44255</v>
      </c>
      <c r="E7766" s="33">
        <v>1070</v>
      </c>
      <c r="F7766" s="29" t="s">
        <v>18884</v>
      </c>
      <c r="G7766" s="14" t="s">
        <v>490</v>
      </c>
    </row>
    <row r="7767" spans="1:7" x14ac:dyDescent="0.25">
      <c r="A7767" s="29" t="s">
        <v>20550</v>
      </c>
      <c r="C7767" s="83">
        <v>44255</v>
      </c>
      <c r="E7767" s="33">
        <v>1070</v>
      </c>
      <c r="F7767" s="29" t="s">
        <v>18884</v>
      </c>
      <c r="G7767" s="8" t="s">
        <v>76</v>
      </c>
    </row>
    <row r="7768" spans="1:7" x14ac:dyDescent="0.25">
      <c r="A7768" s="29" t="s">
        <v>20551</v>
      </c>
      <c r="C7768" s="83">
        <v>44255</v>
      </c>
      <c r="E7768" s="33">
        <v>1070</v>
      </c>
      <c r="F7768" s="29" t="s">
        <v>18884</v>
      </c>
      <c r="G7768" s="23" t="s">
        <v>512</v>
      </c>
    </row>
    <row r="7769" spans="1:7" x14ac:dyDescent="0.25">
      <c r="A7769" s="29" t="s">
        <v>20552</v>
      </c>
      <c r="C7769" s="83">
        <v>44256</v>
      </c>
      <c r="E7769" s="33">
        <v>1600</v>
      </c>
      <c r="F7769" s="29" t="s">
        <v>18886</v>
      </c>
      <c r="G7769" s="23" t="s">
        <v>512</v>
      </c>
    </row>
    <row r="7770" spans="1:7" x14ac:dyDescent="0.25">
      <c r="A7770" s="29" t="s">
        <v>20553</v>
      </c>
      <c r="C7770" s="83">
        <v>44256</v>
      </c>
      <c r="E7770" s="33">
        <v>1020</v>
      </c>
      <c r="F7770" s="29" t="s">
        <v>18884</v>
      </c>
      <c r="G7770" s="14" t="s">
        <v>490</v>
      </c>
    </row>
    <row r="7771" spans="1:7" x14ac:dyDescent="0.25">
      <c r="A7771" s="29" t="s">
        <v>20554</v>
      </c>
      <c r="C7771" s="83">
        <v>44256</v>
      </c>
      <c r="E7771" s="33">
        <v>1190</v>
      </c>
      <c r="F7771" s="29" t="s">
        <v>18884</v>
      </c>
      <c r="G7771" s="8" t="s">
        <v>76</v>
      </c>
    </row>
    <row r="7772" spans="1:7" x14ac:dyDescent="0.25">
      <c r="A7772" s="29" t="s">
        <v>19829</v>
      </c>
      <c r="C7772" s="83">
        <v>44246</v>
      </c>
      <c r="E7772" s="33">
        <v>3200</v>
      </c>
      <c r="F7772" s="29" t="s">
        <v>18886</v>
      </c>
      <c r="G7772" s="10" t="s">
        <v>563</v>
      </c>
    </row>
    <row r="7773" spans="1:7" x14ac:dyDescent="0.25">
      <c r="A7773" s="29" t="s">
        <v>20555</v>
      </c>
      <c r="C7773" s="83">
        <v>44256</v>
      </c>
      <c r="E7773" s="33">
        <v>1090</v>
      </c>
      <c r="F7773" s="29" t="s">
        <v>18884</v>
      </c>
      <c r="G7773" s="14" t="s">
        <v>490</v>
      </c>
    </row>
    <row r="7774" spans="1:7" x14ac:dyDescent="0.25">
      <c r="A7774" s="29" t="s">
        <v>20556</v>
      </c>
      <c r="C7774" s="83">
        <v>44256</v>
      </c>
      <c r="E7774" s="33">
        <v>1501</v>
      </c>
      <c r="F7774" s="29" t="s">
        <v>18886</v>
      </c>
      <c r="G7774" s="8" t="s">
        <v>76</v>
      </c>
    </row>
    <row r="7775" spans="1:7" x14ac:dyDescent="0.25">
      <c r="A7775" s="29" t="s">
        <v>20557</v>
      </c>
      <c r="C7775" s="83">
        <v>44256</v>
      </c>
      <c r="E7775" s="33">
        <v>1120</v>
      </c>
      <c r="F7775" s="29" t="s">
        <v>18884</v>
      </c>
      <c r="G7775" s="8" t="s">
        <v>76</v>
      </c>
    </row>
    <row r="7776" spans="1:7" x14ac:dyDescent="0.25">
      <c r="A7776" s="29" t="s">
        <v>20558</v>
      </c>
      <c r="C7776" s="83">
        <v>44256</v>
      </c>
      <c r="E7776" s="33">
        <v>1120</v>
      </c>
      <c r="F7776" s="29" t="s">
        <v>18884</v>
      </c>
      <c r="G7776" s="8" t="s">
        <v>76</v>
      </c>
    </row>
    <row r="7777" spans="1:7" x14ac:dyDescent="0.25">
      <c r="A7777" s="29" t="s">
        <v>20559</v>
      </c>
      <c r="C7777" s="83">
        <v>44256</v>
      </c>
      <c r="E7777" s="33">
        <v>1060</v>
      </c>
      <c r="F7777" s="29" t="s">
        <v>18884</v>
      </c>
      <c r="G7777" s="23" t="s">
        <v>512</v>
      </c>
    </row>
    <row r="7778" spans="1:7" x14ac:dyDescent="0.25">
      <c r="A7778" s="29" t="s">
        <v>20560</v>
      </c>
      <c r="C7778" s="83">
        <v>44256</v>
      </c>
      <c r="E7778" s="33">
        <v>1140</v>
      </c>
      <c r="F7778" s="29" t="s">
        <v>18884</v>
      </c>
      <c r="G7778" s="14" t="s">
        <v>490</v>
      </c>
    </row>
    <row r="7779" spans="1:7" x14ac:dyDescent="0.25">
      <c r="A7779" s="29" t="s">
        <v>20561</v>
      </c>
      <c r="C7779" s="83">
        <v>44256</v>
      </c>
      <c r="E7779" s="33">
        <v>1070</v>
      </c>
      <c r="F7779" s="29" t="s">
        <v>18884</v>
      </c>
      <c r="G7779" s="10" t="s">
        <v>19688</v>
      </c>
    </row>
    <row r="7780" spans="1:7" x14ac:dyDescent="0.25">
      <c r="A7780" s="29" t="s">
        <v>20562</v>
      </c>
      <c r="C7780" s="83">
        <v>44256</v>
      </c>
      <c r="E7780" s="33">
        <v>8940</v>
      </c>
      <c r="F7780" s="29" t="s">
        <v>18893</v>
      </c>
      <c r="G7780" s="8" t="s">
        <v>76</v>
      </c>
    </row>
    <row r="7781" spans="1:7" x14ac:dyDescent="0.25">
      <c r="A7781" s="29" t="s">
        <v>20563</v>
      </c>
      <c r="C7781" s="83">
        <v>44256</v>
      </c>
      <c r="E7781" s="33">
        <v>1000</v>
      </c>
      <c r="F7781" s="29" t="s">
        <v>18884</v>
      </c>
      <c r="G7781" s="8" t="s">
        <v>76</v>
      </c>
    </row>
    <row r="7782" spans="1:7" x14ac:dyDescent="0.25">
      <c r="A7782" s="29" t="s">
        <v>20564</v>
      </c>
      <c r="C7782" s="83">
        <v>44256</v>
      </c>
      <c r="E7782" s="33">
        <v>1861</v>
      </c>
      <c r="F7782" s="29" t="s">
        <v>18886</v>
      </c>
      <c r="G7782" s="23" t="s">
        <v>512</v>
      </c>
    </row>
    <row r="7783" spans="1:7" x14ac:dyDescent="0.25">
      <c r="A7783" s="29" t="s">
        <v>19830</v>
      </c>
      <c r="C7783" s="83">
        <v>44246</v>
      </c>
      <c r="E7783" s="33">
        <v>3202</v>
      </c>
      <c r="F7783" s="29" t="s">
        <v>18886</v>
      </c>
      <c r="G7783" s="10" t="s">
        <v>563</v>
      </c>
    </row>
    <row r="7784" spans="1:7" x14ac:dyDescent="0.25">
      <c r="A7784" s="29" t="s">
        <v>20565</v>
      </c>
      <c r="C7784" s="83">
        <v>44256</v>
      </c>
      <c r="E7784" s="33">
        <v>1020</v>
      </c>
      <c r="F7784" s="29" t="s">
        <v>18884</v>
      </c>
      <c r="G7784" s="8" t="s">
        <v>76</v>
      </c>
    </row>
    <row r="7785" spans="1:7" x14ac:dyDescent="0.25">
      <c r="A7785" s="29" t="s">
        <v>20566</v>
      </c>
      <c r="C7785" s="83">
        <v>44256</v>
      </c>
      <c r="E7785" s="33">
        <v>1090</v>
      </c>
      <c r="F7785" s="29" t="s">
        <v>18884</v>
      </c>
      <c r="G7785" s="14" t="s">
        <v>490</v>
      </c>
    </row>
    <row r="7786" spans="1:7" x14ac:dyDescent="0.25">
      <c r="A7786" s="29" t="s">
        <v>20567</v>
      </c>
      <c r="C7786" s="83">
        <v>44256</v>
      </c>
      <c r="E7786" s="33">
        <v>1180</v>
      </c>
      <c r="F7786" s="29" t="s">
        <v>18884</v>
      </c>
      <c r="G7786" s="8" t="s">
        <v>76</v>
      </c>
    </row>
    <row r="7787" spans="1:7" x14ac:dyDescent="0.25">
      <c r="A7787" s="29" t="s">
        <v>20568</v>
      </c>
      <c r="C7787" s="83">
        <v>44256</v>
      </c>
      <c r="E7787" s="33">
        <v>1060</v>
      </c>
      <c r="F7787" s="29" t="s">
        <v>18884</v>
      </c>
      <c r="G7787" s="8" t="s">
        <v>76</v>
      </c>
    </row>
    <row r="7788" spans="1:7" x14ac:dyDescent="0.25">
      <c r="A7788" s="29" t="s">
        <v>20569</v>
      </c>
      <c r="C7788" s="83">
        <v>44256</v>
      </c>
      <c r="E7788" s="33">
        <v>1180</v>
      </c>
      <c r="F7788" s="29" t="s">
        <v>18884</v>
      </c>
      <c r="G7788" s="8" t="s">
        <v>76</v>
      </c>
    </row>
    <row r="7789" spans="1:7" x14ac:dyDescent="0.25">
      <c r="A7789" s="29" t="s">
        <v>20570</v>
      </c>
      <c r="C7789" s="83">
        <v>44256</v>
      </c>
      <c r="E7789" s="33">
        <v>1180</v>
      </c>
      <c r="F7789" s="29" t="s">
        <v>18884</v>
      </c>
      <c r="G7789" s="8" t="s">
        <v>76</v>
      </c>
    </row>
    <row r="7790" spans="1:7" x14ac:dyDescent="0.25">
      <c r="A7790" s="29" t="s">
        <v>20571</v>
      </c>
      <c r="C7790" s="83">
        <v>44257</v>
      </c>
      <c r="E7790" s="33">
        <v>1180</v>
      </c>
      <c r="F7790" s="29" t="s">
        <v>18884</v>
      </c>
      <c r="G7790" s="8" t="s">
        <v>76</v>
      </c>
    </row>
    <row r="7791" spans="1:7" x14ac:dyDescent="0.25">
      <c r="A7791" s="29" t="s">
        <v>20572</v>
      </c>
      <c r="C7791" s="83">
        <v>44257</v>
      </c>
      <c r="E7791" s="33">
        <v>1050</v>
      </c>
      <c r="F7791" s="29" t="s">
        <v>18884</v>
      </c>
      <c r="G7791" s="8" t="s">
        <v>76</v>
      </c>
    </row>
    <row r="7792" spans="1:7" x14ac:dyDescent="0.25">
      <c r="A7792" s="29" t="s">
        <v>20573</v>
      </c>
      <c r="C7792" s="83">
        <v>44258</v>
      </c>
      <c r="E7792" s="33">
        <v>1180</v>
      </c>
      <c r="F7792" s="29" t="s">
        <v>18884</v>
      </c>
      <c r="G7792" s="12" t="s">
        <v>221</v>
      </c>
    </row>
    <row r="7793" spans="1:7" x14ac:dyDescent="0.25">
      <c r="A7793" s="29" t="s">
        <v>20574</v>
      </c>
      <c r="C7793" s="83">
        <v>44258</v>
      </c>
      <c r="E7793" s="33">
        <v>1785</v>
      </c>
      <c r="F7793" s="29" t="s">
        <v>18886</v>
      </c>
      <c r="G7793" s="8" t="s">
        <v>76</v>
      </c>
    </row>
    <row r="7794" spans="1:7" x14ac:dyDescent="0.25">
      <c r="A7794" s="29" t="s">
        <v>19831</v>
      </c>
      <c r="C7794" s="83">
        <v>44246</v>
      </c>
      <c r="E7794" s="33">
        <v>3200</v>
      </c>
      <c r="F7794" s="29" t="s">
        <v>18886</v>
      </c>
      <c r="G7794" s="10" t="s">
        <v>563</v>
      </c>
    </row>
    <row r="7795" spans="1:7" x14ac:dyDescent="0.25">
      <c r="A7795" s="29" t="s">
        <v>20575</v>
      </c>
      <c r="C7795" s="83">
        <v>44258</v>
      </c>
      <c r="E7795" s="33">
        <v>6110</v>
      </c>
      <c r="F7795" s="29" t="s">
        <v>18891</v>
      </c>
      <c r="G7795" s="10" t="s">
        <v>41</v>
      </c>
    </row>
    <row r="7796" spans="1:7" x14ac:dyDescent="0.25">
      <c r="A7796" s="29" t="s">
        <v>20576</v>
      </c>
      <c r="C7796" s="83">
        <v>44258</v>
      </c>
      <c r="E7796" s="33">
        <v>1020</v>
      </c>
      <c r="F7796" s="29" t="s">
        <v>18884</v>
      </c>
      <c r="G7796" s="8" t="s">
        <v>76</v>
      </c>
    </row>
    <row r="7797" spans="1:7" x14ac:dyDescent="0.25">
      <c r="A7797" s="29" t="s">
        <v>20577</v>
      </c>
      <c r="C7797" s="83">
        <v>44258</v>
      </c>
      <c r="E7797" s="33">
        <v>1300</v>
      </c>
      <c r="F7797" s="29" t="s">
        <v>18885</v>
      </c>
      <c r="G7797" s="10" t="s">
        <v>25</v>
      </c>
    </row>
    <row r="7798" spans="1:7" x14ac:dyDescent="0.25">
      <c r="A7798" s="29" t="s">
        <v>20578</v>
      </c>
      <c r="C7798" s="83">
        <v>44258</v>
      </c>
      <c r="E7798" s="33">
        <v>1300</v>
      </c>
      <c r="F7798" s="29" t="s">
        <v>18885</v>
      </c>
      <c r="G7798" s="10" t="s">
        <v>25</v>
      </c>
    </row>
    <row r="7799" spans="1:7" x14ac:dyDescent="0.25">
      <c r="A7799" s="29" t="s">
        <v>20579</v>
      </c>
      <c r="C7799" s="83">
        <v>44258</v>
      </c>
      <c r="E7799" s="33">
        <v>1300</v>
      </c>
      <c r="F7799" s="29" t="s">
        <v>18885</v>
      </c>
      <c r="G7799" s="10" t="s">
        <v>25</v>
      </c>
    </row>
    <row r="7800" spans="1:7" x14ac:dyDescent="0.25">
      <c r="A7800" s="29" t="s">
        <v>20580</v>
      </c>
      <c r="C7800" s="83">
        <v>44258</v>
      </c>
      <c r="E7800" s="33">
        <v>1160</v>
      </c>
      <c r="F7800" s="29" t="s">
        <v>18884</v>
      </c>
      <c r="G7800" s="10" t="s">
        <v>25</v>
      </c>
    </row>
    <row r="7801" spans="1:7" x14ac:dyDescent="0.25">
      <c r="A7801" s="29" t="s">
        <v>20581</v>
      </c>
      <c r="C7801" s="83">
        <v>44265</v>
      </c>
      <c r="E7801" s="33">
        <v>2160</v>
      </c>
      <c r="F7801" s="29" t="s">
        <v>18887</v>
      </c>
      <c r="G7801" s="8" t="s">
        <v>76</v>
      </c>
    </row>
    <row r="7802" spans="1:7" x14ac:dyDescent="0.25">
      <c r="A7802" s="29" t="s">
        <v>20582</v>
      </c>
      <c r="C7802" s="83">
        <v>44264</v>
      </c>
      <c r="E7802" s="33">
        <v>2200</v>
      </c>
      <c r="F7802" s="29" t="s">
        <v>18887</v>
      </c>
      <c r="G7802" s="8" t="s">
        <v>76</v>
      </c>
    </row>
    <row r="7803" spans="1:7" x14ac:dyDescent="0.25">
      <c r="A7803" s="29" t="s">
        <v>20583</v>
      </c>
      <c r="C7803" s="83">
        <v>44265</v>
      </c>
      <c r="E7803" s="33">
        <v>2060</v>
      </c>
      <c r="F7803" s="29" t="s">
        <v>18887</v>
      </c>
      <c r="G7803" s="8" t="s">
        <v>76</v>
      </c>
    </row>
    <row r="7804" spans="1:7" x14ac:dyDescent="0.25">
      <c r="A7804" s="29" t="s">
        <v>20584</v>
      </c>
      <c r="C7804" s="83">
        <v>44266</v>
      </c>
      <c r="E7804" s="33">
        <v>4260</v>
      </c>
      <c r="F7804" s="29" t="s">
        <v>18889</v>
      </c>
      <c r="G7804" s="8" t="s">
        <v>76</v>
      </c>
    </row>
    <row r="7805" spans="1:7" x14ac:dyDescent="0.25">
      <c r="A7805" s="29" t="s">
        <v>19832</v>
      </c>
      <c r="C7805" s="83">
        <v>44246</v>
      </c>
      <c r="E7805" s="33">
        <v>2431</v>
      </c>
      <c r="F7805" s="29" t="s">
        <v>18887</v>
      </c>
      <c r="G7805" s="10" t="s">
        <v>563</v>
      </c>
    </row>
    <row r="7806" spans="1:7" x14ac:dyDescent="0.25">
      <c r="A7806" s="29" t="s">
        <v>20585</v>
      </c>
      <c r="C7806" s="83">
        <v>44265</v>
      </c>
      <c r="E7806" s="33">
        <v>2650</v>
      </c>
      <c r="F7806" s="29" t="s">
        <v>18887</v>
      </c>
      <c r="G7806" s="8" t="s">
        <v>76</v>
      </c>
    </row>
    <row r="7807" spans="1:7" x14ac:dyDescent="0.25">
      <c r="A7807" s="29" t="s">
        <v>20586</v>
      </c>
      <c r="C7807" s="83">
        <v>44266</v>
      </c>
      <c r="E7807" s="33">
        <v>3920</v>
      </c>
      <c r="F7807" s="29" t="s">
        <v>18888</v>
      </c>
      <c r="G7807" s="8" t="s">
        <v>76</v>
      </c>
    </row>
    <row r="7808" spans="1:7" x14ac:dyDescent="0.25">
      <c r="A7808" s="29" t="s">
        <v>20587</v>
      </c>
      <c r="C7808" s="83">
        <v>44264</v>
      </c>
      <c r="E7808" s="33">
        <v>3800</v>
      </c>
      <c r="F7808" s="29" t="s">
        <v>18888</v>
      </c>
      <c r="G7808" s="8" t="s">
        <v>76</v>
      </c>
    </row>
    <row r="7809" spans="1:7" x14ac:dyDescent="0.25">
      <c r="A7809" s="29" t="s">
        <v>20588</v>
      </c>
      <c r="C7809" s="83">
        <v>44264</v>
      </c>
      <c r="E7809" s="33">
        <v>2770</v>
      </c>
      <c r="F7809" s="29" t="s">
        <v>18887</v>
      </c>
      <c r="G7809" s="8" t="s">
        <v>76</v>
      </c>
    </row>
    <row r="7810" spans="1:7" x14ac:dyDescent="0.25">
      <c r="A7810" s="29" t="s">
        <v>20589</v>
      </c>
      <c r="C7810" s="83">
        <v>44263</v>
      </c>
      <c r="E7810" s="33">
        <v>3640</v>
      </c>
      <c r="F7810" s="29" t="s">
        <v>18888</v>
      </c>
      <c r="G7810" s="8" t="s">
        <v>76</v>
      </c>
    </row>
    <row r="7811" spans="1:7" x14ac:dyDescent="0.25">
      <c r="A7811" s="29" t="s">
        <v>20590</v>
      </c>
      <c r="C7811" s="83">
        <v>44263</v>
      </c>
      <c r="E7811" s="33">
        <v>3850</v>
      </c>
      <c r="F7811" s="29" t="s">
        <v>18888</v>
      </c>
      <c r="G7811" s="8" t="s">
        <v>76</v>
      </c>
    </row>
    <row r="7812" spans="1:7" x14ac:dyDescent="0.25">
      <c r="A7812" s="29" t="s">
        <v>20591</v>
      </c>
      <c r="C7812" s="83">
        <v>44263</v>
      </c>
      <c r="E7812" s="33">
        <v>4252</v>
      </c>
      <c r="F7812" s="29" t="s">
        <v>18889</v>
      </c>
      <c r="G7812" s="10" t="s">
        <v>25</v>
      </c>
    </row>
    <row r="7813" spans="1:7" x14ac:dyDescent="0.25">
      <c r="A7813" s="29" t="s">
        <v>20592</v>
      </c>
      <c r="C7813" s="83">
        <v>44265</v>
      </c>
      <c r="E7813" s="33">
        <v>3800</v>
      </c>
      <c r="F7813" s="29" t="s">
        <v>18888</v>
      </c>
      <c r="G7813" s="8" t="s">
        <v>76</v>
      </c>
    </row>
    <row r="7814" spans="1:7" x14ac:dyDescent="0.25">
      <c r="A7814" s="29" t="s">
        <v>20593</v>
      </c>
      <c r="C7814" s="83">
        <v>44259</v>
      </c>
      <c r="E7814" s="33">
        <v>3840</v>
      </c>
      <c r="F7814" s="29" t="s">
        <v>18888</v>
      </c>
      <c r="G7814" s="8" t="s">
        <v>76</v>
      </c>
    </row>
    <row r="7815" spans="1:7" x14ac:dyDescent="0.25">
      <c r="A7815" s="29" t="s">
        <v>20594</v>
      </c>
      <c r="C7815" s="83">
        <v>44260</v>
      </c>
      <c r="E7815" s="33">
        <v>3300</v>
      </c>
      <c r="F7815" s="29" t="s">
        <v>18886</v>
      </c>
      <c r="G7815" s="8" t="s">
        <v>76</v>
      </c>
    </row>
    <row r="7816" spans="1:7" x14ac:dyDescent="0.25">
      <c r="A7816" s="29" t="s">
        <v>19833</v>
      </c>
      <c r="C7816" s="83">
        <v>44246</v>
      </c>
      <c r="E7816" s="33">
        <v>1495</v>
      </c>
      <c r="F7816" s="29" t="s">
        <v>18885</v>
      </c>
      <c r="G7816" s="10" t="s">
        <v>41</v>
      </c>
    </row>
    <row r="7817" spans="1:7" x14ac:dyDescent="0.25">
      <c r="A7817" s="29" t="s">
        <v>20595</v>
      </c>
      <c r="C7817" s="83">
        <v>44263</v>
      </c>
      <c r="E7817" s="33">
        <v>3900</v>
      </c>
      <c r="F7817" s="29" t="s">
        <v>18888</v>
      </c>
      <c r="G7817" s="8" t="s">
        <v>76</v>
      </c>
    </row>
    <row r="7818" spans="1:7" x14ac:dyDescent="0.25">
      <c r="A7818" s="29" t="s">
        <v>20596</v>
      </c>
      <c r="C7818" s="83">
        <v>44266</v>
      </c>
      <c r="E7818" s="33">
        <v>3001</v>
      </c>
      <c r="F7818" s="29" t="s">
        <v>18886</v>
      </c>
      <c r="G7818" s="8" t="s">
        <v>76</v>
      </c>
    </row>
    <row r="7819" spans="1:7" x14ac:dyDescent="0.25">
      <c r="A7819" s="29" t="s">
        <v>20597</v>
      </c>
      <c r="C7819" s="83">
        <v>44265</v>
      </c>
      <c r="E7819" s="33">
        <v>3945</v>
      </c>
      <c r="F7819" s="29" t="s">
        <v>18888</v>
      </c>
      <c r="G7819" s="8" t="s">
        <v>76</v>
      </c>
    </row>
    <row r="7820" spans="1:7" x14ac:dyDescent="0.25">
      <c r="A7820" s="29" t="s">
        <v>20598</v>
      </c>
      <c r="C7820" s="83">
        <v>44265</v>
      </c>
      <c r="E7820" s="33">
        <v>2220</v>
      </c>
      <c r="F7820" s="29" t="s">
        <v>18887</v>
      </c>
      <c r="G7820" s="8" t="s">
        <v>76</v>
      </c>
    </row>
    <row r="7821" spans="1:7" x14ac:dyDescent="0.25">
      <c r="A7821" s="29" t="s">
        <v>20599</v>
      </c>
      <c r="C7821" s="83">
        <v>44266</v>
      </c>
      <c r="E7821" s="33">
        <v>3001</v>
      </c>
      <c r="F7821" s="29" t="s">
        <v>18886</v>
      </c>
      <c r="G7821" s="8" t="s">
        <v>76</v>
      </c>
    </row>
    <row r="7822" spans="1:7" x14ac:dyDescent="0.25">
      <c r="A7822" s="29" t="s">
        <v>20600</v>
      </c>
      <c r="C7822" s="83">
        <v>44266</v>
      </c>
      <c r="E7822" s="33">
        <v>3202</v>
      </c>
      <c r="F7822" s="29" t="s">
        <v>18886</v>
      </c>
      <c r="G7822" s="8" t="s">
        <v>76</v>
      </c>
    </row>
    <row r="7823" spans="1:7" x14ac:dyDescent="0.25">
      <c r="A7823" s="29" t="s">
        <v>20601</v>
      </c>
      <c r="C7823" s="83">
        <v>44266</v>
      </c>
      <c r="E7823" s="33">
        <v>2221</v>
      </c>
      <c r="F7823" s="29" t="s">
        <v>18887</v>
      </c>
      <c r="G7823" s="8" t="s">
        <v>76</v>
      </c>
    </row>
    <row r="7824" spans="1:7" x14ac:dyDescent="0.25">
      <c r="A7824" s="29" t="s">
        <v>20602</v>
      </c>
      <c r="C7824" s="83">
        <v>44266</v>
      </c>
      <c r="E7824" s="33">
        <v>3945</v>
      </c>
      <c r="F7824" s="29" t="s">
        <v>18888</v>
      </c>
      <c r="G7824" s="8" t="s">
        <v>76</v>
      </c>
    </row>
    <row r="7825" spans="1:7" x14ac:dyDescent="0.25">
      <c r="A7825" s="29" t="s">
        <v>20603</v>
      </c>
      <c r="C7825" s="83">
        <v>44266</v>
      </c>
      <c r="E7825" s="33">
        <v>3090</v>
      </c>
      <c r="F7825" s="29" t="s">
        <v>18886</v>
      </c>
      <c r="G7825" s="8" t="s">
        <v>76</v>
      </c>
    </row>
    <row r="7826" spans="1:7" x14ac:dyDescent="0.25">
      <c r="A7826" s="29" t="s">
        <v>20604</v>
      </c>
      <c r="C7826" s="83">
        <v>44266</v>
      </c>
      <c r="E7826" s="33">
        <v>2221</v>
      </c>
      <c r="F7826" s="29" t="s">
        <v>18887</v>
      </c>
      <c r="G7826" s="8" t="s">
        <v>76</v>
      </c>
    </row>
    <row r="7827" spans="1:7" x14ac:dyDescent="0.25">
      <c r="A7827" s="29" t="s">
        <v>19834</v>
      </c>
      <c r="C7827" s="83">
        <v>44246</v>
      </c>
      <c r="E7827" s="33">
        <v>3060</v>
      </c>
      <c r="F7827" s="29" t="s">
        <v>18886</v>
      </c>
      <c r="G7827" s="10" t="s">
        <v>41</v>
      </c>
    </row>
    <row r="7828" spans="1:7" x14ac:dyDescent="0.25">
      <c r="A7828" s="29" t="s">
        <v>20605</v>
      </c>
      <c r="C7828" s="83">
        <v>44266</v>
      </c>
      <c r="E7828" s="33">
        <v>3390</v>
      </c>
      <c r="F7828" s="29" t="s">
        <v>18886</v>
      </c>
      <c r="G7828" s="14" t="s">
        <v>490</v>
      </c>
    </row>
    <row r="7829" spans="1:7" x14ac:dyDescent="0.25">
      <c r="A7829" s="29" t="s">
        <v>20606</v>
      </c>
      <c r="C7829" s="83">
        <v>44264</v>
      </c>
      <c r="E7829" s="33">
        <v>3650</v>
      </c>
      <c r="F7829" s="29" t="s">
        <v>18888</v>
      </c>
      <c r="G7829" s="8" t="s">
        <v>76</v>
      </c>
    </row>
    <row r="7830" spans="1:7" x14ac:dyDescent="0.25">
      <c r="A7830" s="29" t="s">
        <v>20607</v>
      </c>
      <c r="C7830" s="83">
        <v>44264</v>
      </c>
      <c r="E7830" s="33">
        <v>3630</v>
      </c>
      <c r="F7830" s="29" t="s">
        <v>18888</v>
      </c>
      <c r="G7830" s="8" t="s">
        <v>76</v>
      </c>
    </row>
    <row r="7831" spans="1:7" x14ac:dyDescent="0.25">
      <c r="A7831" s="29" t="s">
        <v>20608</v>
      </c>
      <c r="C7831" s="83">
        <v>44264</v>
      </c>
      <c r="E7831" s="33">
        <v>3600</v>
      </c>
      <c r="F7831" s="29" t="s">
        <v>18888</v>
      </c>
      <c r="G7831" s="8" t="s">
        <v>76</v>
      </c>
    </row>
    <row r="7832" spans="1:7" x14ac:dyDescent="0.25">
      <c r="A7832" s="29" t="s">
        <v>20609</v>
      </c>
      <c r="C7832" s="83">
        <v>44264</v>
      </c>
      <c r="E7832" s="33">
        <v>3620</v>
      </c>
      <c r="F7832" s="29" t="s">
        <v>18888</v>
      </c>
      <c r="G7832" s="10" t="s">
        <v>563</v>
      </c>
    </row>
    <row r="7833" spans="1:7" x14ac:dyDescent="0.25">
      <c r="A7833" s="29" t="s">
        <v>20610</v>
      </c>
      <c r="C7833" s="83">
        <v>44265</v>
      </c>
      <c r="E7833" s="33">
        <v>1180</v>
      </c>
      <c r="F7833" s="29" t="s">
        <v>18884</v>
      </c>
      <c r="G7833" s="8" t="s">
        <v>76</v>
      </c>
    </row>
    <row r="7834" spans="1:7" x14ac:dyDescent="0.25">
      <c r="A7834" s="29" t="s">
        <v>20611</v>
      </c>
      <c r="C7834" s="83">
        <v>44265</v>
      </c>
      <c r="E7834" s="33">
        <v>1030</v>
      </c>
      <c r="F7834" s="29" t="s">
        <v>18884</v>
      </c>
      <c r="G7834" s="8" t="s">
        <v>76</v>
      </c>
    </row>
    <row r="7835" spans="1:7" x14ac:dyDescent="0.25">
      <c r="A7835" s="29" t="s">
        <v>20612</v>
      </c>
      <c r="C7835" s="83">
        <v>44265</v>
      </c>
      <c r="E7835" s="33">
        <v>1030</v>
      </c>
      <c r="F7835" s="29" t="s">
        <v>18884</v>
      </c>
      <c r="G7835" s="8" t="s">
        <v>76</v>
      </c>
    </row>
    <row r="7836" spans="1:7" x14ac:dyDescent="0.25">
      <c r="A7836" s="29" t="s">
        <v>20613</v>
      </c>
      <c r="C7836" s="83">
        <v>44265</v>
      </c>
      <c r="E7836" s="33">
        <v>1040</v>
      </c>
      <c r="F7836" s="29" t="s">
        <v>18884</v>
      </c>
      <c r="G7836" s="8" t="s">
        <v>76</v>
      </c>
    </row>
    <row r="7837" spans="1:7" x14ac:dyDescent="0.25">
      <c r="A7837" s="29" t="s">
        <v>20614</v>
      </c>
      <c r="C7837" s="83">
        <v>44265</v>
      </c>
      <c r="E7837" s="33">
        <v>1600</v>
      </c>
      <c r="F7837" s="29" t="s">
        <v>18886</v>
      </c>
      <c r="G7837" s="8" t="s">
        <v>76</v>
      </c>
    </row>
    <row r="7838" spans="1:7" x14ac:dyDescent="0.25">
      <c r="A7838" s="29" t="s">
        <v>19835</v>
      </c>
      <c r="C7838" s="83">
        <v>44246</v>
      </c>
      <c r="E7838" s="33">
        <v>1910</v>
      </c>
      <c r="F7838" s="29" t="s">
        <v>18886</v>
      </c>
      <c r="G7838" s="10" t="s">
        <v>41</v>
      </c>
    </row>
    <row r="7839" spans="1:7" x14ac:dyDescent="0.25">
      <c r="A7839" s="29" t="s">
        <v>20615</v>
      </c>
      <c r="C7839" s="83">
        <v>44265</v>
      </c>
      <c r="E7839" s="33">
        <v>1630</v>
      </c>
      <c r="F7839" s="29" t="s">
        <v>18886</v>
      </c>
      <c r="G7839" s="8" t="s">
        <v>76</v>
      </c>
    </row>
    <row r="7840" spans="1:7" x14ac:dyDescent="0.25">
      <c r="A7840" s="29" t="s">
        <v>20616</v>
      </c>
      <c r="C7840" s="83">
        <v>44265</v>
      </c>
      <c r="E7840" s="33">
        <v>1060</v>
      </c>
      <c r="F7840" s="29" t="s">
        <v>18884</v>
      </c>
      <c r="G7840" s="8" t="s">
        <v>76</v>
      </c>
    </row>
    <row r="7841" spans="1:7" x14ac:dyDescent="0.25">
      <c r="A7841" s="29" t="s">
        <v>20617</v>
      </c>
      <c r="C7841" s="83">
        <v>44265</v>
      </c>
      <c r="E7841" s="33">
        <v>1150</v>
      </c>
      <c r="F7841" s="29" t="s">
        <v>18884</v>
      </c>
      <c r="G7841" s="10" t="s">
        <v>528</v>
      </c>
    </row>
    <row r="7842" spans="1:7" x14ac:dyDescent="0.25">
      <c r="A7842" s="29" t="s">
        <v>20618</v>
      </c>
      <c r="C7842" s="83">
        <v>44266</v>
      </c>
      <c r="E7842" s="33">
        <v>3090</v>
      </c>
      <c r="F7842" s="29" t="s">
        <v>18886</v>
      </c>
      <c r="G7842" s="8" t="s">
        <v>76</v>
      </c>
    </row>
    <row r="7843" spans="1:7" x14ac:dyDescent="0.25">
      <c r="A7843" s="29" t="s">
        <v>20619</v>
      </c>
      <c r="C7843" s="83">
        <v>44266</v>
      </c>
      <c r="E7843" s="33">
        <v>3600</v>
      </c>
      <c r="F7843" s="29" t="s">
        <v>18888</v>
      </c>
      <c r="G7843" s="8" t="s">
        <v>76</v>
      </c>
    </row>
    <row r="7844" spans="1:7" x14ac:dyDescent="0.25">
      <c r="A7844" s="29" t="s">
        <v>20620</v>
      </c>
      <c r="C7844" s="83">
        <v>44266</v>
      </c>
      <c r="E7844" s="33">
        <v>1040</v>
      </c>
      <c r="F7844" s="29" t="s">
        <v>18884</v>
      </c>
      <c r="G7844" s="23" t="s">
        <v>512</v>
      </c>
    </row>
    <row r="7845" spans="1:7" x14ac:dyDescent="0.25">
      <c r="A7845" s="29" t="s">
        <v>20621</v>
      </c>
      <c r="C7845" s="83">
        <v>44229</v>
      </c>
      <c r="E7845" s="33">
        <v>7140</v>
      </c>
      <c r="F7845" s="29" t="s">
        <v>18891</v>
      </c>
      <c r="G7845" s="8" t="s">
        <v>76</v>
      </c>
    </row>
    <row r="7846" spans="1:7" x14ac:dyDescent="0.25">
      <c r="A7846" s="29" t="s">
        <v>20622</v>
      </c>
      <c r="C7846" s="83">
        <v>44229</v>
      </c>
      <c r="E7846" s="33">
        <v>7170</v>
      </c>
      <c r="F7846" s="29" t="s">
        <v>18891</v>
      </c>
      <c r="G7846" s="8" t="s">
        <v>76</v>
      </c>
    </row>
    <row r="7847" spans="1:7" x14ac:dyDescent="0.25">
      <c r="A7847" s="29" t="s">
        <v>20623</v>
      </c>
      <c r="C7847" s="83">
        <v>44225</v>
      </c>
      <c r="E7847" s="33">
        <v>6140</v>
      </c>
      <c r="F7847" s="29" t="s">
        <v>18891</v>
      </c>
      <c r="G7847" s="8" t="s">
        <v>76</v>
      </c>
    </row>
    <row r="7848" spans="1:7" x14ac:dyDescent="0.25">
      <c r="A7848" s="29" t="s">
        <v>20624</v>
      </c>
      <c r="C7848" s="83">
        <v>44229</v>
      </c>
      <c r="E7848" s="33">
        <v>7100</v>
      </c>
      <c r="F7848" s="29" t="s">
        <v>18891</v>
      </c>
      <c r="G7848" s="8" t="s">
        <v>76</v>
      </c>
    </row>
    <row r="7849" spans="1:7" x14ac:dyDescent="0.25">
      <c r="A7849" s="29" t="s">
        <v>19836</v>
      </c>
      <c r="C7849" s="83">
        <v>44246</v>
      </c>
      <c r="E7849" s="33">
        <v>3220</v>
      </c>
      <c r="F7849" s="29" t="s">
        <v>18886</v>
      </c>
      <c r="G7849" s="10" t="s">
        <v>563</v>
      </c>
    </row>
    <row r="7850" spans="1:7" x14ac:dyDescent="0.25">
      <c r="A7850" s="29" t="s">
        <v>20625</v>
      </c>
      <c r="C7850" s="83">
        <v>44252</v>
      </c>
      <c r="E7850" s="33">
        <v>1420</v>
      </c>
      <c r="F7850" s="29" t="s">
        <v>18885</v>
      </c>
      <c r="G7850" s="10" t="s">
        <v>528</v>
      </c>
    </row>
    <row r="7851" spans="1:7" x14ac:dyDescent="0.25">
      <c r="A7851" s="29" t="s">
        <v>20626</v>
      </c>
      <c r="C7851" s="83">
        <v>44252</v>
      </c>
      <c r="E7851" s="33">
        <v>1190</v>
      </c>
      <c r="F7851" s="29" t="s">
        <v>18884</v>
      </c>
      <c r="G7851" s="8" t="s">
        <v>76</v>
      </c>
    </row>
    <row r="7852" spans="1:7" x14ac:dyDescent="0.25">
      <c r="A7852" s="29" t="s">
        <v>20627</v>
      </c>
      <c r="C7852" s="83">
        <v>44252</v>
      </c>
      <c r="E7852" s="33">
        <v>1060</v>
      </c>
      <c r="F7852" s="29" t="s">
        <v>18884</v>
      </c>
      <c r="G7852" s="8" t="s">
        <v>76</v>
      </c>
    </row>
    <row r="7853" spans="1:7" x14ac:dyDescent="0.25">
      <c r="A7853" s="29" t="s">
        <v>20628</v>
      </c>
      <c r="C7853" s="83">
        <v>44252</v>
      </c>
      <c r="E7853" s="33">
        <v>1180</v>
      </c>
      <c r="F7853" s="29" t="s">
        <v>18884</v>
      </c>
      <c r="G7853" s="8" t="s">
        <v>76</v>
      </c>
    </row>
    <row r="7854" spans="1:7" x14ac:dyDescent="0.25">
      <c r="A7854" s="29" t="s">
        <v>20629</v>
      </c>
      <c r="C7854" s="83">
        <v>44252</v>
      </c>
      <c r="E7854" s="33">
        <v>1630</v>
      </c>
      <c r="F7854" s="29" t="s">
        <v>18886</v>
      </c>
      <c r="G7854" s="8" t="s">
        <v>76</v>
      </c>
    </row>
    <row r="7855" spans="1:7" x14ac:dyDescent="0.25">
      <c r="A7855" s="29" t="s">
        <v>20630</v>
      </c>
      <c r="C7855" s="83">
        <v>44252</v>
      </c>
      <c r="E7855" s="33">
        <v>1070</v>
      </c>
      <c r="F7855" s="29" t="s">
        <v>18884</v>
      </c>
      <c r="G7855" s="8" t="s">
        <v>76</v>
      </c>
    </row>
    <row r="7856" spans="1:7" x14ac:dyDescent="0.25">
      <c r="A7856" s="29" t="s">
        <v>20631</v>
      </c>
      <c r="C7856" s="83">
        <v>44252</v>
      </c>
      <c r="E7856" s="33">
        <v>1780</v>
      </c>
      <c r="F7856" s="29" t="s">
        <v>18886</v>
      </c>
      <c r="G7856" s="10" t="s">
        <v>41</v>
      </c>
    </row>
    <row r="7857" spans="1:7" x14ac:dyDescent="0.25">
      <c r="A7857" s="29" t="s">
        <v>20632</v>
      </c>
      <c r="C7857" s="83">
        <v>44252</v>
      </c>
      <c r="E7857" s="33">
        <v>1020</v>
      </c>
      <c r="F7857" s="29" t="s">
        <v>18884</v>
      </c>
      <c r="G7857" s="8" t="s">
        <v>76</v>
      </c>
    </row>
    <row r="7858" spans="1:7" x14ac:dyDescent="0.25">
      <c r="A7858" s="29" t="s">
        <v>20633</v>
      </c>
      <c r="C7858" s="83">
        <v>44252</v>
      </c>
      <c r="E7858" s="33">
        <v>1060</v>
      </c>
      <c r="F7858" s="29" t="s">
        <v>18884</v>
      </c>
      <c r="G7858" s="8" t="s">
        <v>76</v>
      </c>
    </row>
    <row r="7859" spans="1:7" x14ac:dyDescent="0.25">
      <c r="A7859" s="29" t="s">
        <v>20634</v>
      </c>
      <c r="C7859" s="83">
        <v>44252</v>
      </c>
      <c r="E7859" s="33">
        <v>1090</v>
      </c>
      <c r="F7859" s="29" t="s">
        <v>18884</v>
      </c>
      <c r="G7859" s="8" t="s">
        <v>76</v>
      </c>
    </row>
    <row r="7860" spans="1:7" x14ac:dyDescent="0.25">
      <c r="A7860" s="29" t="s">
        <v>19756</v>
      </c>
      <c r="C7860" s="83">
        <v>44256</v>
      </c>
      <c r="E7860" s="33">
        <v>2600</v>
      </c>
      <c r="F7860" s="29" t="s">
        <v>18887</v>
      </c>
      <c r="G7860" s="8" t="s">
        <v>76</v>
      </c>
    </row>
    <row r="7861" spans="1:7" x14ac:dyDescent="0.25">
      <c r="A7861" s="29" t="s">
        <v>19837</v>
      </c>
      <c r="C7861" s="83">
        <v>44246</v>
      </c>
      <c r="E7861" s="33">
        <v>3220</v>
      </c>
      <c r="F7861" s="29" t="s">
        <v>18886</v>
      </c>
      <c r="G7861" s="10" t="s">
        <v>563</v>
      </c>
    </row>
    <row r="7862" spans="1:7" x14ac:dyDescent="0.25">
      <c r="A7862" s="29" t="s">
        <v>20635</v>
      </c>
      <c r="C7862" s="83">
        <v>44252</v>
      </c>
      <c r="E7862" s="33">
        <v>1000</v>
      </c>
      <c r="F7862" s="29" t="s">
        <v>18884</v>
      </c>
      <c r="G7862" s="8" t="s">
        <v>76</v>
      </c>
    </row>
    <row r="7863" spans="1:7" x14ac:dyDescent="0.25">
      <c r="A7863" s="29" t="s">
        <v>20636</v>
      </c>
      <c r="C7863" s="83">
        <v>44252</v>
      </c>
      <c r="E7863" s="33">
        <v>1080</v>
      </c>
      <c r="F7863" s="29" t="s">
        <v>18884</v>
      </c>
      <c r="G7863" s="8" t="s">
        <v>76</v>
      </c>
    </row>
    <row r="7864" spans="1:7" x14ac:dyDescent="0.25">
      <c r="A7864" s="29" t="s">
        <v>20637</v>
      </c>
      <c r="C7864" s="83">
        <v>44252</v>
      </c>
      <c r="E7864" s="33">
        <v>1040</v>
      </c>
      <c r="F7864" s="29" t="s">
        <v>18884</v>
      </c>
      <c r="G7864" s="8" t="s">
        <v>76</v>
      </c>
    </row>
    <row r="7865" spans="1:7" x14ac:dyDescent="0.25">
      <c r="A7865" s="29" t="s">
        <v>20638</v>
      </c>
      <c r="C7865" s="83">
        <v>44252</v>
      </c>
      <c r="E7865" s="33">
        <v>1090</v>
      </c>
      <c r="F7865" s="29" t="s">
        <v>18884</v>
      </c>
      <c r="G7865" s="23" t="s">
        <v>512</v>
      </c>
    </row>
    <row r="7866" spans="1:7" x14ac:dyDescent="0.25">
      <c r="A7866" s="29" t="s">
        <v>20639</v>
      </c>
      <c r="C7866" s="83">
        <v>44252</v>
      </c>
      <c r="E7866" s="33">
        <v>1654</v>
      </c>
      <c r="F7866" s="29" t="s">
        <v>18886</v>
      </c>
      <c r="G7866" s="23" t="s">
        <v>512</v>
      </c>
    </row>
    <row r="7867" spans="1:7" x14ac:dyDescent="0.25">
      <c r="A7867" s="29" t="s">
        <v>20640</v>
      </c>
      <c r="C7867" s="83">
        <v>44252</v>
      </c>
      <c r="E7867" s="33">
        <v>4000</v>
      </c>
      <c r="F7867" s="29" t="s">
        <v>18889</v>
      </c>
      <c r="G7867" s="10" t="s">
        <v>8330</v>
      </c>
    </row>
    <row r="7868" spans="1:7" x14ac:dyDescent="0.25">
      <c r="A7868" s="29" t="s">
        <v>20641</v>
      </c>
      <c r="C7868" s="83">
        <v>44253</v>
      </c>
      <c r="E7868" s="33">
        <v>1070</v>
      </c>
      <c r="F7868" s="29" t="s">
        <v>18884</v>
      </c>
      <c r="G7868" s="14" t="s">
        <v>490</v>
      </c>
    </row>
    <row r="7869" spans="1:7" x14ac:dyDescent="0.25">
      <c r="A7869" s="29" t="s">
        <v>20642</v>
      </c>
      <c r="C7869" s="83">
        <v>44253</v>
      </c>
      <c r="E7869" s="33">
        <v>1060</v>
      </c>
      <c r="F7869" s="29" t="s">
        <v>18884</v>
      </c>
      <c r="G7869" s="8" t="s">
        <v>76</v>
      </c>
    </row>
    <row r="7870" spans="1:7" x14ac:dyDescent="0.25">
      <c r="A7870" s="29" t="s">
        <v>20643</v>
      </c>
      <c r="C7870" s="83">
        <v>44253</v>
      </c>
      <c r="E7870" s="33">
        <v>1180</v>
      </c>
      <c r="F7870" s="29" t="s">
        <v>18884</v>
      </c>
      <c r="G7870" s="10" t="s">
        <v>563</v>
      </c>
    </row>
    <row r="7871" spans="1:7" x14ac:dyDescent="0.25">
      <c r="A7871" s="29" t="s">
        <v>20644</v>
      </c>
      <c r="C7871" s="83">
        <v>44253</v>
      </c>
      <c r="E7871" s="33">
        <v>1080</v>
      </c>
      <c r="F7871" s="29" t="s">
        <v>18884</v>
      </c>
      <c r="G7871" s="8" t="s">
        <v>76</v>
      </c>
    </row>
    <row r="7872" spans="1:7" x14ac:dyDescent="0.25">
      <c r="A7872" s="29" t="s">
        <v>19838</v>
      </c>
      <c r="C7872" s="83">
        <v>44246</v>
      </c>
      <c r="E7872" s="33">
        <v>9160</v>
      </c>
      <c r="F7872" s="29" t="s">
        <v>18894</v>
      </c>
      <c r="G7872" s="10" t="s">
        <v>563</v>
      </c>
    </row>
    <row r="7873" spans="1:7" x14ac:dyDescent="0.25">
      <c r="A7873" s="29" t="s">
        <v>20645</v>
      </c>
      <c r="C7873" s="83">
        <v>44253</v>
      </c>
      <c r="E7873" s="33">
        <v>1000</v>
      </c>
      <c r="F7873" s="29" t="s">
        <v>18884</v>
      </c>
      <c r="G7873" s="10" t="s">
        <v>563</v>
      </c>
    </row>
    <row r="7874" spans="1:7" x14ac:dyDescent="0.25">
      <c r="A7874" s="29" t="s">
        <v>20646</v>
      </c>
      <c r="C7874" s="83">
        <v>44253</v>
      </c>
      <c r="E7874" s="33">
        <v>1745</v>
      </c>
      <c r="F7874" s="29" t="s">
        <v>18886</v>
      </c>
      <c r="G7874" s="23" t="s">
        <v>512</v>
      </c>
    </row>
    <row r="7875" spans="1:7" x14ac:dyDescent="0.25">
      <c r="A7875" s="29" t="s">
        <v>20647</v>
      </c>
      <c r="C7875" s="83">
        <v>44253</v>
      </c>
      <c r="E7875" s="33">
        <v>1070</v>
      </c>
      <c r="F7875" s="29" t="s">
        <v>18884</v>
      </c>
      <c r="G7875" s="8" t="s">
        <v>76</v>
      </c>
    </row>
    <row r="7876" spans="1:7" x14ac:dyDescent="0.25">
      <c r="A7876" s="29" t="s">
        <v>20648</v>
      </c>
      <c r="C7876" s="83">
        <v>44253</v>
      </c>
      <c r="E7876" s="33">
        <v>1083</v>
      </c>
      <c r="F7876" s="29" t="s">
        <v>18884</v>
      </c>
      <c r="G7876" s="8" t="s">
        <v>76</v>
      </c>
    </row>
    <row r="7877" spans="1:7" x14ac:dyDescent="0.25">
      <c r="A7877" s="29" t="s">
        <v>20649</v>
      </c>
      <c r="C7877" s="83">
        <v>44253</v>
      </c>
      <c r="E7877" s="33">
        <v>1083</v>
      </c>
      <c r="F7877" s="29" t="s">
        <v>18884</v>
      </c>
      <c r="G7877" s="14" t="s">
        <v>490</v>
      </c>
    </row>
    <row r="7878" spans="1:7" x14ac:dyDescent="0.25">
      <c r="A7878" s="29" t="s">
        <v>20650</v>
      </c>
      <c r="C7878" s="83">
        <v>44253</v>
      </c>
      <c r="E7878" s="33">
        <v>1120</v>
      </c>
      <c r="F7878" s="29" t="s">
        <v>18884</v>
      </c>
      <c r="G7878" s="8" t="s">
        <v>76</v>
      </c>
    </row>
    <row r="7879" spans="1:7" x14ac:dyDescent="0.25">
      <c r="A7879" s="29" t="s">
        <v>20651</v>
      </c>
      <c r="C7879" s="83">
        <v>44254</v>
      </c>
      <c r="E7879" s="33">
        <v>1020</v>
      </c>
      <c r="F7879" s="29" t="s">
        <v>18884</v>
      </c>
      <c r="G7879" s="14" t="s">
        <v>490</v>
      </c>
    </row>
    <row r="7880" spans="1:7" x14ac:dyDescent="0.25">
      <c r="A7880" s="29" t="s">
        <v>20652</v>
      </c>
      <c r="C7880" s="83">
        <v>44254</v>
      </c>
      <c r="E7880" s="33">
        <v>1090</v>
      </c>
      <c r="F7880" s="29" t="s">
        <v>18884</v>
      </c>
      <c r="G7880" s="8" t="s">
        <v>76</v>
      </c>
    </row>
    <row r="7881" spans="1:7" x14ac:dyDescent="0.25">
      <c r="A7881" s="29" t="s">
        <v>20653</v>
      </c>
      <c r="C7881" s="83">
        <v>44254</v>
      </c>
      <c r="E7881" s="33">
        <v>1785</v>
      </c>
      <c r="F7881" s="29" t="s">
        <v>18886</v>
      </c>
      <c r="G7881" s="8" t="s">
        <v>76</v>
      </c>
    </row>
    <row r="7882" spans="1:7" x14ac:dyDescent="0.25">
      <c r="A7882" s="29" t="s">
        <v>20654</v>
      </c>
      <c r="C7882" s="83">
        <v>44254</v>
      </c>
      <c r="E7882" s="33">
        <v>1600</v>
      </c>
      <c r="F7882" s="29" t="s">
        <v>18886</v>
      </c>
      <c r="G7882" s="23" t="s">
        <v>512</v>
      </c>
    </row>
    <row r="7883" spans="1:7" x14ac:dyDescent="0.25">
      <c r="A7883" s="29" t="s">
        <v>19839</v>
      </c>
      <c r="C7883" s="83">
        <v>44246</v>
      </c>
      <c r="E7883" s="33">
        <v>3000</v>
      </c>
      <c r="F7883" s="29" t="s">
        <v>18886</v>
      </c>
      <c r="G7883" s="10" t="s">
        <v>1224</v>
      </c>
    </row>
    <row r="7884" spans="1:7" x14ac:dyDescent="0.25">
      <c r="A7884" s="29" t="s">
        <v>20655</v>
      </c>
      <c r="C7884" s="83">
        <v>44254</v>
      </c>
      <c r="E7884" s="33">
        <v>1060</v>
      </c>
      <c r="F7884" s="29" t="s">
        <v>18884</v>
      </c>
      <c r="G7884" s="8" t="s">
        <v>76</v>
      </c>
    </row>
    <row r="7885" spans="1:7" x14ac:dyDescent="0.25">
      <c r="A7885" s="29" t="s">
        <v>20656</v>
      </c>
      <c r="C7885" s="83">
        <v>44254</v>
      </c>
      <c r="E7885" s="33">
        <v>1060</v>
      </c>
      <c r="F7885" s="29" t="s">
        <v>18884</v>
      </c>
      <c r="G7885" s="8" t="s">
        <v>76</v>
      </c>
    </row>
    <row r="7886" spans="1:7" x14ac:dyDescent="0.25">
      <c r="A7886" s="29" t="s">
        <v>20657</v>
      </c>
      <c r="C7886" s="83">
        <v>44254</v>
      </c>
      <c r="E7886" s="33">
        <v>1850</v>
      </c>
      <c r="F7886" s="29" t="s">
        <v>18886</v>
      </c>
      <c r="G7886" s="23" t="s">
        <v>512</v>
      </c>
    </row>
    <row r="7887" spans="1:7" x14ac:dyDescent="0.25">
      <c r="A7887" s="29" t="s">
        <v>20658</v>
      </c>
      <c r="C7887" s="83">
        <v>44254</v>
      </c>
      <c r="E7887" s="33">
        <v>1080</v>
      </c>
      <c r="F7887" s="29" t="s">
        <v>18884</v>
      </c>
      <c r="G7887" s="8" t="s">
        <v>76</v>
      </c>
    </row>
    <row r="7888" spans="1:7" x14ac:dyDescent="0.25">
      <c r="A7888" s="29" t="s">
        <v>20659</v>
      </c>
      <c r="C7888" s="83">
        <v>44254</v>
      </c>
      <c r="E7888" s="33">
        <v>1180</v>
      </c>
      <c r="F7888" s="29" t="s">
        <v>18884</v>
      </c>
      <c r="G7888" s="8" t="s">
        <v>76</v>
      </c>
    </row>
    <row r="7889" spans="1:7" x14ac:dyDescent="0.25">
      <c r="A7889" s="29" t="s">
        <v>20660</v>
      </c>
      <c r="C7889" s="83">
        <v>44254</v>
      </c>
      <c r="E7889" s="33">
        <v>1090</v>
      </c>
      <c r="F7889" s="29" t="s">
        <v>18884</v>
      </c>
      <c r="G7889" s="14" t="s">
        <v>490</v>
      </c>
    </row>
    <row r="7890" spans="1:7" x14ac:dyDescent="0.25">
      <c r="A7890" s="29" t="s">
        <v>20661</v>
      </c>
      <c r="C7890" s="83">
        <v>44254</v>
      </c>
      <c r="E7890" s="33">
        <v>1120</v>
      </c>
      <c r="F7890" s="29" t="s">
        <v>18884</v>
      </c>
      <c r="G7890" s="8" t="s">
        <v>76</v>
      </c>
    </row>
    <row r="7891" spans="1:7" x14ac:dyDescent="0.25">
      <c r="A7891" s="29" t="s">
        <v>20662</v>
      </c>
      <c r="C7891" s="83">
        <v>44240</v>
      </c>
      <c r="E7891" s="33">
        <v>3000</v>
      </c>
      <c r="F7891" s="29" t="s">
        <v>18886</v>
      </c>
      <c r="G7891" s="8" t="s">
        <v>76</v>
      </c>
    </row>
    <row r="7892" spans="1:7" x14ac:dyDescent="0.25">
      <c r="A7892" s="29" t="s">
        <v>20663</v>
      </c>
      <c r="C7892" s="83">
        <v>44270</v>
      </c>
      <c r="E7892" s="33">
        <v>2560</v>
      </c>
      <c r="F7892" s="29" t="s">
        <v>18887</v>
      </c>
      <c r="G7892" s="10" t="s">
        <v>522</v>
      </c>
    </row>
    <row r="7893" spans="1:7" x14ac:dyDescent="0.25">
      <c r="A7893" s="29" t="s">
        <v>20664</v>
      </c>
      <c r="C7893" s="83">
        <v>44270</v>
      </c>
      <c r="E7893" s="33">
        <v>3000</v>
      </c>
      <c r="F7893" s="29" t="s">
        <v>18886</v>
      </c>
      <c r="G7893" s="8" t="s">
        <v>76</v>
      </c>
    </row>
    <row r="7894" spans="1:7" x14ac:dyDescent="0.25">
      <c r="A7894" s="29" t="s">
        <v>19840</v>
      </c>
      <c r="C7894" s="83">
        <v>44246</v>
      </c>
      <c r="E7894" s="33">
        <v>2640</v>
      </c>
      <c r="F7894" s="29" t="s">
        <v>18887</v>
      </c>
      <c r="G7894" s="10" t="s">
        <v>41</v>
      </c>
    </row>
    <row r="7895" spans="1:7" x14ac:dyDescent="0.25">
      <c r="A7895" s="29" t="s">
        <v>20665</v>
      </c>
      <c r="C7895" s="83">
        <v>44270</v>
      </c>
      <c r="E7895" s="33">
        <v>1910</v>
      </c>
      <c r="F7895" s="29" t="s">
        <v>18886</v>
      </c>
      <c r="G7895" s="8" t="s">
        <v>76</v>
      </c>
    </row>
    <row r="7896" spans="1:7" x14ac:dyDescent="0.25">
      <c r="A7896" s="29" t="s">
        <v>20666</v>
      </c>
      <c r="C7896" s="83">
        <v>44271</v>
      </c>
      <c r="E7896" s="33">
        <v>2300</v>
      </c>
      <c r="F7896" s="29" t="s">
        <v>18887</v>
      </c>
      <c r="G7896" s="8" t="s">
        <v>76</v>
      </c>
    </row>
    <row r="7897" spans="1:7" x14ac:dyDescent="0.25">
      <c r="A7897" s="29" t="s">
        <v>20667</v>
      </c>
      <c r="C7897" s="83">
        <v>44271</v>
      </c>
      <c r="E7897" s="33">
        <v>3971</v>
      </c>
      <c r="F7897" s="29" t="s">
        <v>18888</v>
      </c>
      <c r="G7897" s="8" t="s">
        <v>76</v>
      </c>
    </row>
    <row r="7898" spans="1:7" x14ac:dyDescent="0.25">
      <c r="A7898" s="29" t="s">
        <v>20668</v>
      </c>
      <c r="C7898" s="83">
        <v>44271</v>
      </c>
      <c r="E7898" s="33">
        <v>1970</v>
      </c>
      <c r="F7898" s="29" t="s">
        <v>18886</v>
      </c>
      <c r="G7898" s="8" t="s">
        <v>76</v>
      </c>
    </row>
    <row r="7899" spans="1:7" x14ac:dyDescent="0.25">
      <c r="A7899" s="29" t="s">
        <v>20669</v>
      </c>
      <c r="C7899" s="83">
        <v>44271</v>
      </c>
      <c r="E7899" s="33">
        <v>1982</v>
      </c>
      <c r="F7899" s="29" t="s">
        <v>18886</v>
      </c>
      <c r="G7899" s="8" t="s">
        <v>76</v>
      </c>
    </row>
    <row r="7900" spans="1:7" x14ac:dyDescent="0.25">
      <c r="A7900" s="29" t="s">
        <v>20670</v>
      </c>
      <c r="C7900" s="83">
        <v>44269</v>
      </c>
      <c r="E7900" s="33">
        <v>3980</v>
      </c>
      <c r="F7900" s="29" t="s">
        <v>18888</v>
      </c>
      <c r="G7900" s="12" t="s">
        <v>221</v>
      </c>
    </row>
    <row r="7901" spans="1:7" x14ac:dyDescent="0.25">
      <c r="A7901" s="29" t="s">
        <v>20671</v>
      </c>
      <c r="C7901" s="83">
        <v>44269</v>
      </c>
      <c r="E7901" s="33">
        <v>3001</v>
      </c>
      <c r="F7901" s="29" t="s">
        <v>18886</v>
      </c>
      <c r="G7901" s="8" t="s">
        <v>76</v>
      </c>
    </row>
    <row r="7902" spans="1:7" x14ac:dyDescent="0.25">
      <c r="A7902" s="29" t="s">
        <v>20672</v>
      </c>
      <c r="C7902" s="83">
        <v>44266</v>
      </c>
      <c r="E7902" s="33">
        <v>3401</v>
      </c>
      <c r="F7902" s="29" t="s">
        <v>18886</v>
      </c>
      <c r="G7902" s="8" t="s">
        <v>76</v>
      </c>
    </row>
    <row r="7903" spans="1:7" x14ac:dyDescent="0.25">
      <c r="A7903" s="29" t="s">
        <v>20673</v>
      </c>
      <c r="C7903" s="83">
        <v>44267</v>
      </c>
      <c r="E7903" s="33">
        <v>1970</v>
      </c>
      <c r="F7903" s="29" t="s">
        <v>18886</v>
      </c>
      <c r="G7903" s="8" t="s">
        <v>76</v>
      </c>
    </row>
    <row r="7904" spans="1:7" x14ac:dyDescent="0.25">
      <c r="A7904" s="29" t="s">
        <v>20674</v>
      </c>
      <c r="C7904" s="83">
        <v>44266</v>
      </c>
      <c r="E7904" s="33">
        <v>3400</v>
      </c>
      <c r="F7904" s="29" t="s">
        <v>18886</v>
      </c>
      <c r="G7904" s="8" t="s">
        <v>76</v>
      </c>
    </row>
    <row r="7905" spans="1:7" x14ac:dyDescent="0.25">
      <c r="A7905" s="29" t="s">
        <v>19841</v>
      </c>
      <c r="C7905" s="83">
        <v>44246</v>
      </c>
      <c r="E7905" s="33">
        <v>2800</v>
      </c>
      <c r="F7905" s="29" t="s">
        <v>18887</v>
      </c>
      <c r="G7905" s="10" t="s">
        <v>25</v>
      </c>
    </row>
    <row r="7906" spans="1:7" x14ac:dyDescent="0.25">
      <c r="A7906" s="29" t="s">
        <v>20675</v>
      </c>
      <c r="C7906" s="83">
        <v>44269</v>
      </c>
      <c r="E7906" s="33">
        <v>2580</v>
      </c>
      <c r="F7906" s="29" t="s">
        <v>18887</v>
      </c>
      <c r="G7906" s="23" t="s">
        <v>512</v>
      </c>
    </row>
    <row r="7907" spans="1:7" x14ac:dyDescent="0.25">
      <c r="A7907" s="29" t="s">
        <v>20676</v>
      </c>
      <c r="C7907" s="83">
        <v>44269</v>
      </c>
      <c r="E7907" s="33">
        <v>2580</v>
      </c>
      <c r="F7907" s="29" t="s">
        <v>18887</v>
      </c>
      <c r="G7907" s="23" t="s">
        <v>512</v>
      </c>
    </row>
    <row r="7908" spans="1:7" x14ac:dyDescent="0.25">
      <c r="A7908" s="29" t="s">
        <v>20677</v>
      </c>
      <c r="C7908" s="83">
        <v>44267</v>
      </c>
      <c r="E7908" s="33">
        <v>2550</v>
      </c>
      <c r="F7908" s="29" t="s">
        <v>18887</v>
      </c>
      <c r="G7908" s="8" t="s">
        <v>76</v>
      </c>
    </row>
    <row r="7909" spans="1:7" x14ac:dyDescent="0.25">
      <c r="A7909" s="29" t="s">
        <v>20678</v>
      </c>
      <c r="C7909" s="83">
        <v>44269</v>
      </c>
      <c r="E7909" s="33">
        <v>3320</v>
      </c>
      <c r="F7909" s="29" t="s">
        <v>18886</v>
      </c>
      <c r="G7909" s="12" t="s">
        <v>221</v>
      </c>
    </row>
    <row r="7910" spans="1:7" x14ac:dyDescent="0.25">
      <c r="A7910" s="29" t="s">
        <v>20679</v>
      </c>
      <c r="C7910" s="83">
        <v>44268</v>
      </c>
      <c r="E7910" s="33">
        <v>3971</v>
      </c>
      <c r="F7910" s="29" t="s">
        <v>18888</v>
      </c>
      <c r="G7910" s="12" t="s">
        <v>221</v>
      </c>
    </row>
    <row r="7911" spans="1:7" x14ac:dyDescent="0.25">
      <c r="A7911" s="29" t="s">
        <v>20680</v>
      </c>
      <c r="C7911" s="83">
        <v>44268</v>
      </c>
      <c r="E7911" s="33">
        <v>2230</v>
      </c>
      <c r="F7911" s="29" t="s">
        <v>18887</v>
      </c>
      <c r="G7911" s="23" t="s">
        <v>512</v>
      </c>
    </row>
    <row r="7912" spans="1:7" x14ac:dyDescent="0.25">
      <c r="A7912" s="29" t="s">
        <v>20681</v>
      </c>
      <c r="C7912" s="83">
        <v>44268</v>
      </c>
      <c r="E7912" s="33">
        <v>3400</v>
      </c>
      <c r="F7912" s="29" t="s">
        <v>18886</v>
      </c>
      <c r="G7912" s="8" t="s">
        <v>76</v>
      </c>
    </row>
    <row r="7913" spans="1:7" x14ac:dyDescent="0.25">
      <c r="A7913" s="29" t="s">
        <v>20682</v>
      </c>
      <c r="C7913" s="83">
        <v>44269</v>
      </c>
      <c r="E7913" s="33">
        <v>3980</v>
      </c>
      <c r="F7913" s="29" t="s">
        <v>18888</v>
      </c>
      <c r="G7913" s="12" t="s">
        <v>221</v>
      </c>
    </row>
    <row r="7914" spans="1:7" x14ac:dyDescent="0.25">
      <c r="A7914" s="29" t="s">
        <v>20683</v>
      </c>
      <c r="C7914" s="83">
        <v>44268</v>
      </c>
      <c r="E7914" s="33">
        <v>2235</v>
      </c>
      <c r="F7914" s="29" t="s">
        <v>18887</v>
      </c>
      <c r="G7914" s="14" t="s">
        <v>490</v>
      </c>
    </row>
    <row r="7915" spans="1:7" x14ac:dyDescent="0.25">
      <c r="A7915" s="29" t="s">
        <v>20684</v>
      </c>
      <c r="C7915" s="83">
        <v>44268</v>
      </c>
      <c r="E7915" s="33">
        <v>2580</v>
      </c>
      <c r="F7915" s="29" t="s">
        <v>18887</v>
      </c>
      <c r="G7915" s="23" t="s">
        <v>512</v>
      </c>
    </row>
    <row r="7916" spans="1:7" x14ac:dyDescent="0.25">
      <c r="A7916" s="29" t="s">
        <v>19842</v>
      </c>
      <c r="C7916" s="83">
        <v>44246</v>
      </c>
      <c r="E7916" s="33">
        <v>3980</v>
      </c>
      <c r="F7916" s="29" t="s">
        <v>18888</v>
      </c>
      <c r="G7916" s="10" t="s">
        <v>563</v>
      </c>
    </row>
    <row r="7917" spans="1:7" x14ac:dyDescent="0.25">
      <c r="A7917" s="29" t="s">
        <v>20685</v>
      </c>
      <c r="C7917" s="83">
        <v>44268</v>
      </c>
      <c r="E7917" s="33">
        <v>3970</v>
      </c>
      <c r="F7917" s="29" t="s">
        <v>18888</v>
      </c>
      <c r="G7917" s="8" t="s">
        <v>76</v>
      </c>
    </row>
    <row r="7918" spans="1:7" x14ac:dyDescent="0.25">
      <c r="A7918" s="29" t="s">
        <v>20686</v>
      </c>
      <c r="C7918" s="83">
        <v>44269</v>
      </c>
      <c r="E7918" s="33">
        <v>3971</v>
      </c>
      <c r="F7918" s="29" t="s">
        <v>18888</v>
      </c>
      <c r="G7918" s="12" t="s">
        <v>221</v>
      </c>
    </row>
    <row r="7919" spans="1:7" x14ac:dyDescent="0.25">
      <c r="A7919" s="29" t="s">
        <v>20687</v>
      </c>
      <c r="C7919" s="83">
        <v>44269</v>
      </c>
      <c r="E7919" s="33">
        <v>3550</v>
      </c>
      <c r="F7919" s="29" t="s">
        <v>18888</v>
      </c>
      <c r="G7919" s="23" t="s">
        <v>512</v>
      </c>
    </row>
    <row r="7920" spans="1:7" x14ac:dyDescent="0.25">
      <c r="A7920" s="29" t="s">
        <v>20688</v>
      </c>
      <c r="C7920" s="83">
        <v>44271</v>
      </c>
      <c r="E7920" s="33">
        <v>1861</v>
      </c>
      <c r="F7920" s="29" t="s">
        <v>18886</v>
      </c>
      <c r="G7920" s="23" t="s">
        <v>512</v>
      </c>
    </row>
    <row r="7921" spans="1:7" x14ac:dyDescent="0.25">
      <c r="A7921" s="29" t="s">
        <v>20689</v>
      </c>
      <c r="C7921" s="83">
        <v>44271</v>
      </c>
      <c r="E7921" s="33">
        <v>1860</v>
      </c>
      <c r="F7921" s="29" t="s">
        <v>18886</v>
      </c>
      <c r="G7921" s="23" t="s">
        <v>512</v>
      </c>
    </row>
    <row r="7922" spans="1:7" x14ac:dyDescent="0.25">
      <c r="A7922" s="29" t="s">
        <v>20690</v>
      </c>
      <c r="C7922" s="83">
        <v>44271</v>
      </c>
      <c r="E7922" s="33">
        <v>3980</v>
      </c>
      <c r="F7922" s="29" t="s">
        <v>18888</v>
      </c>
      <c r="G7922" s="12" t="s">
        <v>221</v>
      </c>
    </row>
    <row r="7923" spans="1:7" x14ac:dyDescent="0.25">
      <c r="A7923" s="29" t="s">
        <v>20691</v>
      </c>
      <c r="C7923" s="83">
        <v>44271</v>
      </c>
      <c r="E7923" s="33">
        <v>1861</v>
      </c>
      <c r="F7923" s="29" t="s">
        <v>18886</v>
      </c>
      <c r="G7923" s="8" t="s">
        <v>76</v>
      </c>
    </row>
    <row r="7924" spans="1:7" x14ac:dyDescent="0.25">
      <c r="A7924" s="29" t="s">
        <v>20692</v>
      </c>
      <c r="C7924" s="83">
        <v>44271</v>
      </c>
      <c r="E7924" s="33">
        <v>1850</v>
      </c>
      <c r="F7924" s="29" t="s">
        <v>18886</v>
      </c>
      <c r="G7924" s="23" t="s">
        <v>512</v>
      </c>
    </row>
    <row r="7925" spans="1:7" x14ac:dyDescent="0.25">
      <c r="A7925" s="29" t="s">
        <v>20693</v>
      </c>
      <c r="C7925" s="83">
        <v>44271</v>
      </c>
      <c r="E7925" s="33">
        <v>3000</v>
      </c>
      <c r="F7925" s="29" t="s">
        <v>18886</v>
      </c>
      <c r="G7925" s="8" t="s">
        <v>76</v>
      </c>
    </row>
    <row r="7926" spans="1:7" x14ac:dyDescent="0.25">
      <c r="A7926" s="29" t="s">
        <v>20694</v>
      </c>
      <c r="C7926" s="83">
        <v>44271</v>
      </c>
      <c r="E7926" s="33">
        <v>2100</v>
      </c>
      <c r="F7926" s="29" t="s">
        <v>18887</v>
      </c>
      <c r="G7926" s="8" t="s">
        <v>76</v>
      </c>
    </row>
    <row r="7927" spans="1:7" x14ac:dyDescent="0.25">
      <c r="A7927" s="29" t="s">
        <v>19843</v>
      </c>
      <c r="C7927" s="83">
        <v>44246</v>
      </c>
      <c r="E7927" s="33">
        <v>3018</v>
      </c>
      <c r="F7927" s="29" t="s">
        <v>18886</v>
      </c>
      <c r="G7927" s="10" t="s">
        <v>563</v>
      </c>
    </row>
    <row r="7928" spans="1:7" x14ac:dyDescent="0.25">
      <c r="A7928" s="29" t="s">
        <v>20695</v>
      </c>
      <c r="C7928" s="83">
        <v>44258</v>
      </c>
      <c r="E7928" s="33">
        <v>6220</v>
      </c>
      <c r="F7928" s="29" t="s">
        <v>18891</v>
      </c>
      <c r="G7928" s="23" t="s">
        <v>512</v>
      </c>
    </row>
    <row r="7929" spans="1:7" x14ac:dyDescent="0.25">
      <c r="A7929" s="29" t="s">
        <v>20696</v>
      </c>
      <c r="C7929" s="83">
        <v>44258</v>
      </c>
      <c r="E7929" s="33">
        <v>6220</v>
      </c>
      <c r="F7929" s="29" t="s">
        <v>18891</v>
      </c>
      <c r="G7929" s="23" t="s">
        <v>512</v>
      </c>
    </row>
    <row r="7930" spans="1:7" x14ac:dyDescent="0.25">
      <c r="A7930" s="29" t="s">
        <v>20697</v>
      </c>
      <c r="C7930" s="83">
        <v>44258</v>
      </c>
      <c r="E7930" s="33">
        <v>6220</v>
      </c>
      <c r="F7930" s="29" t="s">
        <v>18891</v>
      </c>
      <c r="G7930" s="23" t="s">
        <v>512</v>
      </c>
    </row>
    <row r="7931" spans="1:7" x14ac:dyDescent="0.25">
      <c r="A7931" s="29" t="s">
        <v>20698</v>
      </c>
      <c r="C7931" s="83">
        <v>44258</v>
      </c>
      <c r="E7931" s="33">
        <v>6220</v>
      </c>
      <c r="F7931" s="29" t="s">
        <v>18891</v>
      </c>
      <c r="G7931" s="23" t="s">
        <v>512</v>
      </c>
    </row>
    <row r="7932" spans="1:7" x14ac:dyDescent="0.25">
      <c r="A7932" s="29" t="s">
        <v>20699</v>
      </c>
      <c r="C7932" s="83">
        <v>44258</v>
      </c>
      <c r="E7932" s="33">
        <v>6220</v>
      </c>
      <c r="F7932" s="29" t="s">
        <v>18891</v>
      </c>
      <c r="G7932" s="23" t="s">
        <v>512</v>
      </c>
    </row>
    <row r="7933" spans="1:7" x14ac:dyDescent="0.25">
      <c r="A7933" s="29" t="s">
        <v>20700</v>
      </c>
      <c r="C7933" s="83">
        <v>44258</v>
      </c>
      <c r="E7933" s="33">
        <v>5240</v>
      </c>
      <c r="F7933" s="29" t="s">
        <v>18890</v>
      </c>
      <c r="G7933" s="10" t="s">
        <v>7405</v>
      </c>
    </row>
    <row r="7934" spans="1:7" x14ac:dyDescent="0.25">
      <c r="A7934" s="29" t="s">
        <v>20701</v>
      </c>
      <c r="C7934" s="83">
        <v>44258</v>
      </c>
      <c r="E7934" s="33">
        <v>6180</v>
      </c>
      <c r="F7934" s="29" t="s">
        <v>18891</v>
      </c>
      <c r="G7934" s="12" t="s">
        <v>221</v>
      </c>
    </row>
    <row r="7935" spans="1:7" x14ac:dyDescent="0.25">
      <c r="A7935" s="29" t="s">
        <v>20702</v>
      </c>
      <c r="C7935" s="83">
        <v>44255</v>
      </c>
      <c r="E7935" s="33">
        <v>5650</v>
      </c>
      <c r="F7935" s="29" t="s">
        <v>18890</v>
      </c>
      <c r="G7935" s="23" t="s">
        <v>512</v>
      </c>
    </row>
    <row r="7936" spans="1:7" x14ac:dyDescent="0.25">
      <c r="A7936" s="29" t="s">
        <v>20703</v>
      </c>
      <c r="C7936" s="83">
        <v>44258</v>
      </c>
      <c r="E7936" s="33">
        <v>6220</v>
      </c>
      <c r="F7936" s="29" t="s">
        <v>18891</v>
      </c>
      <c r="G7936" s="23" t="s">
        <v>512</v>
      </c>
    </row>
    <row r="7937" spans="1:7" x14ac:dyDescent="0.25">
      <c r="A7937" s="29" t="s">
        <v>20704</v>
      </c>
      <c r="C7937" s="83">
        <v>44256</v>
      </c>
      <c r="E7937" s="33">
        <v>6180</v>
      </c>
      <c r="F7937" s="29" t="s">
        <v>18891</v>
      </c>
      <c r="G7937" s="23" t="s">
        <v>512</v>
      </c>
    </row>
    <row r="7938" spans="1:7" x14ac:dyDescent="0.25">
      <c r="A7938" s="29" t="s">
        <v>19844</v>
      </c>
      <c r="C7938" s="83">
        <v>44246</v>
      </c>
      <c r="E7938" s="33">
        <v>8000</v>
      </c>
      <c r="F7938" s="29" t="s">
        <v>18893</v>
      </c>
      <c r="G7938" s="10" t="s">
        <v>563</v>
      </c>
    </row>
    <row r="7939" spans="1:7" x14ac:dyDescent="0.25">
      <c r="A7939" s="29" t="s">
        <v>20705</v>
      </c>
      <c r="C7939" s="83">
        <v>44258</v>
      </c>
      <c r="E7939" s="33">
        <v>6220</v>
      </c>
      <c r="F7939" s="29" t="s">
        <v>18891</v>
      </c>
      <c r="G7939" s="23" t="s">
        <v>512</v>
      </c>
    </row>
    <row r="7940" spans="1:7" x14ac:dyDescent="0.25">
      <c r="A7940" s="29" t="s">
        <v>20706</v>
      </c>
      <c r="C7940" s="83">
        <v>44270</v>
      </c>
      <c r="E7940" s="33">
        <v>6220</v>
      </c>
      <c r="F7940" s="29" t="s">
        <v>18891</v>
      </c>
      <c r="G7940" s="8" t="s">
        <v>76</v>
      </c>
    </row>
    <row r="7941" spans="1:7" x14ac:dyDescent="0.25">
      <c r="A7941" s="29" t="s">
        <v>20707</v>
      </c>
      <c r="C7941" s="83">
        <v>44271</v>
      </c>
      <c r="E7941" s="33">
        <v>6250</v>
      </c>
      <c r="F7941" s="29" t="s">
        <v>18891</v>
      </c>
      <c r="G7941" s="8" t="s">
        <v>76</v>
      </c>
    </row>
    <row r="7942" spans="1:7" x14ac:dyDescent="0.25">
      <c r="A7942" s="29" t="s">
        <v>20708</v>
      </c>
      <c r="C7942" s="83">
        <v>44270</v>
      </c>
      <c r="E7942" s="33">
        <v>6000</v>
      </c>
      <c r="F7942" s="29" t="s">
        <v>18891</v>
      </c>
      <c r="G7942" s="8" t="s">
        <v>76</v>
      </c>
    </row>
    <row r="7943" spans="1:7" x14ac:dyDescent="0.25">
      <c r="A7943" s="29" t="s">
        <v>20709</v>
      </c>
      <c r="C7943" s="83">
        <v>44263</v>
      </c>
      <c r="E7943" s="33">
        <v>6464</v>
      </c>
      <c r="F7943" s="29" t="s">
        <v>18891</v>
      </c>
      <c r="G7943" s="8" t="s">
        <v>76</v>
      </c>
    </row>
    <row r="7944" spans="1:7" x14ac:dyDescent="0.25">
      <c r="A7944" s="29" t="s">
        <v>20710</v>
      </c>
      <c r="C7944" s="83">
        <v>44256</v>
      </c>
      <c r="E7944" s="33">
        <v>3870</v>
      </c>
      <c r="F7944" s="29" t="s">
        <v>18888</v>
      </c>
      <c r="G7944" s="10" t="s">
        <v>528</v>
      </c>
    </row>
    <row r="7945" spans="1:7" x14ac:dyDescent="0.25">
      <c r="A7945" s="29" t="s">
        <v>20711</v>
      </c>
      <c r="C7945" s="83">
        <v>44256</v>
      </c>
      <c r="E7945" s="33">
        <v>3870</v>
      </c>
      <c r="F7945" s="29" t="s">
        <v>18888</v>
      </c>
      <c r="G7945" s="10" t="s">
        <v>528</v>
      </c>
    </row>
    <row r="7946" spans="1:7" x14ac:dyDescent="0.25">
      <c r="A7946" s="29" t="s">
        <v>20712</v>
      </c>
      <c r="C7946" s="83">
        <v>44271</v>
      </c>
      <c r="E7946" s="33">
        <v>1980</v>
      </c>
      <c r="F7946" s="29" t="s">
        <v>18886</v>
      </c>
      <c r="G7946" s="8" t="s">
        <v>76</v>
      </c>
    </row>
    <row r="7947" spans="1:7" x14ac:dyDescent="0.25">
      <c r="A7947" s="29" t="s">
        <v>20713</v>
      </c>
      <c r="C7947" s="83">
        <v>44270</v>
      </c>
      <c r="E7947" s="33">
        <v>2340</v>
      </c>
      <c r="F7947" s="29" t="s">
        <v>18887</v>
      </c>
      <c r="G7947" s="8" t="s">
        <v>76</v>
      </c>
    </row>
    <row r="7948" spans="1:7" x14ac:dyDescent="0.25">
      <c r="A7948" s="29" t="s">
        <v>20714</v>
      </c>
      <c r="C7948" s="83">
        <v>44270</v>
      </c>
      <c r="E7948" s="33">
        <v>3001</v>
      </c>
      <c r="F7948" s="29" t="s">
        <v>18886</v>
      </c>
      <c r="G7948" s="8" t="s">
        <v>76</v>
      </c>
    </row>
    <row r="7949" spans="1:7" x14ac:dyDescent="0.25">
      <c r="A7949" s="29" t="s">
        <v>19845</v>
      </c>
      <c r="C7949" s="83">
        <v>44246</v>
      </c>
      <c r="E7949" s="33">
        <v>3130</v>
      </c>
      <c r="F7949" s="29" t="s">
        <v>18886</v>
      </c>
      <c r="G7949" s="10" t="s">
        <v>563</v>
      </c>
    </row>
    <row r="7950" spans="1:7" x14ac:dyDescent="0.25">
      <c r="A7950" s="29" t="s">
        <v>20715</v>
      </c>
      <c r="C7950" s="83">
        <v>44270</v>
      </c>
      <c r="E7950" s="33">
        <v>3000</v>
      </c>
      <c r="F7950" s="29" t="s">
        <v>18886</v>
      </c>
      <c r="G7950" s="10" t="s">
        <v>841</v>
      </c>
    </row>
    <row r="7951" spans="1:7" x14ac:dyDescent="0.25">
      <c r="A7951" s="29" t="s">
        <v>20716</v>
      </c>
      <c r="C7951" s="83">
        <v>44270</v>
      </c>
      <c r="E7951" s="33">
        <v>2018</v>
      </c>
      <c r="F7951" s="29" t="s">
        <v>18887</v>
      </c>
      <c r="G7951" s="8" t="s">
        <v>76</v>
      </c>
    </row>
    <row r="7952" spans="1:7" x14ac:dyDescent="0.25">
      <c r="A7952" s="29" t="s">
        <v>20717</v>
      </c>
      <c r="C7952" s="83">
        <v>44270</v>
      </c>
      <c r="E7952" s="33">
        <v>3500</v>
      </c>
      <c r="F7952" s="29" t="s">
        <v>18888</v>
      </c>
      <c r="G7952" s="8" t="s">
        <v>76</v>
      </c>
    </row>
    <row r="7953" spans="1:7" x14ac:dyDescent="0.25">
      <c r="A7953" s="29" t="s">
        <v>20718</v>
      </c>
      <c r="C7953" s="83">
        <v>44270</v>
      </c>
      <c r="E7953" s="33">
        <v>3520</v>
      </c>
      <c r="F7953" s="29" t="s">
        <v>18888</v>
      </c>
      <c r="G7953" s="8" t="s">
        <v>76</v>
      </c>
    </row>
    <row r="7954" spans="1:7" x14ac:dyDescent="0.25">
      <c r="A7954" s="29" t="s">
        <v>20719</v>
      </c>
      <c r="C7954" s="83">
        <v>44271</v>
      </c>
      <c r="E7954" s="33">
        <v>3990</v>
      </c>
      <c r="F7954" s="29" t="s">
        <v>18888</v>
      </c>
      <c r="G7954" s="8" t="s">
        <v>76</v>
      </c>
    </row>
    <row r="7955" spans="1:7" x14ac:dyDescent="0.25">
      <c r="A7955" s="29" t="s">
        <v>20720</v>
      </c>
      <c r="C7955" s="83">
        <v>44270</v>
      </c>
      <c r="E7955" s="33">
        <v>2340</v>
      </c>
      <c r="F7955" s="29" t="s">
        <v>18887</v>
      </c>
      <c r="G7955" s="8" t="s">
        <v>76</v>
      </c>
    </row>
    <row r="7956" spans="1:7" x14ac:dyDescent="0.25">
      <c r="A7956" s="29" t="s">
        <v>20721</v>
      </c>
      <c r="C7956" s="83">
        <v>44270</v>
      </c>
      <c r="E7956" s="33">
        <v>3010</v>
      </c>
      <c r="F7956" s="29" t="s">
        <v>18886</v>
      </c>
      <c r="G7956" s="8" t="s">
        <v>76</v>
      </c>
    </row>
    <row r="7957" spans="1:7" x14ac:dyDescent="0.25">
      <c r="A7957" s="29" t="s">
        <v>20722</v>
      </c>
      <c r="C7957" s="83">
        <v>44270</v>
      </c>
      <c r="E7957" s="33">
        <v>2920</v>
      </c>
      <c r="F7957" s="29" t="s">
        <v>18887</v>
      </c>
      <c r="G7957" s="8" t="s">
        <v>76</v>
      </c>
    </row>
    <row r="7958" spans="1:7" x14ac:dyDescent="0.25">
      <c r="A7958" s="29" t="s">
        <v>20723</v>
      </c>
      <c r="C7958" s="83">
        <v>44270</v>
      </c>
      <c r="E7958" s="33">
        <v>2900</v>
      </c>
      <c r="F7958" s="29" t="s">
        <v>18887</v>
      </c>
      <c r="G7958" s="12" t="s">
        <v>221</v>
      </c>
    </row>
    <row r="7959" spans="1:7" x14ac:dyDescent="0.25">
      <c r="A7959" s="29" t="s">
        <v>20724</v>
      </c>
      <c r="C7959" s="83">
        <v>44271</v>
      </c>
      <c r="E7959" s="33">
        <v>3200</v>
      </c>
      <c r="F7959" s="29" t="s">
        <v>18886</v>
      </c>
      <c r="G7959" s="8" t="s">
        <v>76</v>
      </c>
    </row>
    <row r="7960" spans="1:7" x14ac:dyDescent="0.25">
      <c r="A7960" s="29" t="s">
        <v>19846</v>
      </c>
      <c r="C7960" s="83">
        <v>44246</v>
      </c>
      <c r="E7960" s="33">
        <v>3450</v>
      </c>
      <c r="F7960" s="29" t="s">
        <v>18886</v>
      </c>
      <c r="G7960" s="10" t="s">
        <v>19545</v>
      </c>
    </row>
    <row r="7961" spans="1:7" x14ac:dyDescent="0.25">
      <c r="A7961" s="29" t="s">
        <v>20725</v>
      </c>
      <c r="C7961" s="83">
        <v>44266</v>
      </c>
      <c r="E7961" s="33">
        <v>1030</v>
      </c>
      <c r="F7961" s="29" t="s">
        <v>18884</v>
      </c>
      <c r="G7961" s="23" t="s">
        <v>512</v>
      </c>
    </row>
    <row r="7962" spans="1:7" x14ac:dyDescent="0.25">
      <c r="A7962" s="29" t="s">
        <v>20726</v>
      </c>
      <c r="C7962" s="83">
        <v>44265</v>
      </c>
      <c r="E7962" s="33">
        <v>1090</v>
      </c>
      <c r="F7962" s="29" t="s">
        <v>18884</v>
      </c>
      <c r="G7962" s="23" t="s">
        <v>512</v>
      </c>
    </row>
    <row r="7963" spans="1:7" x14ac:dyDescent="0.25">
      <c r="A7963" s="29" t="s">
        <v>20727</v>
      </c>
      <c r="C7963" s="83">
        <v>44269</v>
      </c>
      <c r="E7963" s="33">
        <v>1210</v>
      </c>
      <c r="F7963" s="29" t="s">
        <v>18884</v>
      </c>
      <c r="G7963" s="10" t="s">
        <v>17530</v>
      </c>
    </row>
    <row r="7964" spans="1:7" x14ac:dyDescent="0.25">
      <c r="A7964" s="29" t="s">
        <v>20728</v>
      </c>
      <c r="C7964" s="83">
        <v>44267</v>
      </c>
      <c r="E7964" s="33">
        <v>1000</v>
      </c>
      <c r="F7964" s="29" t="s">
        <v>18884</v>
      </c>
      <c r="G7964" s="8" t="s">
        <v>76</v>
      </c>
    </row>
    <row r="7965" spans="1:7" x14ac:dyDescent="0.25">
      <c r="A7965" s="29" t="s">
        <v>20729</v>
      </c>
      <c r="C7965" s="83">
        <v>44267</v>
      </c>
      <c r="E7965" s="33">
        <v>1000</v>
      </c>
      <c r="F7965" s="29" t="s">
        <v>18884</v>
      </c>
      <c r="G7965" s="8" t="s">
        <v>76</v>
      </c>
    </row>
    <row r="7966" spans="1:7" x14ac:dyDescent="0.25">
      <c r="A7966" s="29" t="s">
        <v>20730</v>
      </c>
      <c r="C7966" s="83">
        <v>44267</v>
      </c>
      <c r="E7966" s="33">
        <v>1020</v>
      </c>
      <c r="F7966" s="29" t="s">
        <v>18884</v>
      </c>
      <c r="G7966" s="14" t="s">
        <v>490</v>
      </c>
    </row>
    <row r="7967" spans="1:7" x14ac:dyDescent="0.25">
      <c r="A7967" s="29" t="s">
        <v>20731</v>
      </c>
      <c r="C7967" s="83">
        <v>44267</v>
      </c>
      <c r="E7967" s="33">
        <v>1030</v>
      </c>
      <c r="F7967" s="29" t="s">
        <v>18884</v>
      </c>
      <c r="G7967" s="8" t="s">
        <v>76</v>
      </c>
    </row>
    <row r="7968" spans="1:7" x14ac:dyDescent="0.25">
      <c r="A7968" s="29" t="s">
        <v>20732</v>
      </c>
      <c r="C7968" s="83">
        <v>44267</v>
      </c>
      <c r="E7968" s="33">
        <v>1210</v>
      </c>
      <c r="F7968" s="29" t="s">
        <v>18884</v>
      </c>
      <c r="G7968" s="14" t="s">
        <v>490</v>
      </c>
    </row>
    <row r="7969" spans="1:7" x14ac:dyDescent="0.25">
      <c r="A7969" s="29" t="s">
        <v>20733</v>
      </c>
      <c r="C7969" s="83">
        <v>44267</v>
      </c>
      <c r="E7969" s="33">
        <v>1050</v>
      </c>
      <c r="F7969" s="29" t="s">
        <v>18884</v>
      </c>
      <c r="G7969" s="8" t="s">
        <v>76</v>
      </c>
    </row>
    <row r="7970" spans="1:7" x14ac:dyDescent="0.25">
      <c r="A7970" s="29" t="s">
        <v>20734</v>
      </c>
      <c r="C7970" s="83">
        <v>44267</v>
      </c>
      <c r="E7970" s="33">
        <v>1090</v>
      </c>
      <c r="F7970" s="29" t="s">
        <v>18884</v>
      </c>
      <c r="G7970" s="8" t="s">
        <v>76</v>
      </c>
    </row>
  </sheetData>
  <sortState ref="A2:G7971">
    <sortCondition ref="A2:A7971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3"/>
  <sheetViews>
    <sheetView tabSelected="1" workbookViewId="0"/>
  </sheetViews>
  <sheetFormatPr defaultColWidth="11" defaultRowHeight="15.75" x14ac:dyDescent="0.25"/>
  <cols>
    <col min="1" max="1" width="15.625" style="5" customWidth="1"/>
    <col min="2" max="2" width="8.875" customWidth="1"/>
    <col min="3" max="3" width="7.875" customWidth="1"/>
    <col min="4" max="4" width="6.375" customWidth="1"/>
    <col min="5" max="5" width="7" customWidth="1"/>
    <col min="6" max="6" width="6.125" customWidth="1"/>
    <col min="7" max="7" width="6.625" customWidth="1"/>
    <col min="8" max="8" width="6.5" customWidth="1"/>
    <col min="9" max="9" width="7.125" customWidth="1"/>
    <col min="10" max="10" width="6.625" customWidth="1"/>
    <col min="11" max="12" width="7.125" customWidth="1"/>
    <col min="13" max="13" width="7.875" customWidth="1"/>
    <col min="15" max="15" width="22.625" style="5" customWidth="1"/>
    <col min="17" max="18" width="10.875" style="58"/>
    <col min="20" max="20" width="22.625" style="5" customWidth="1"/>
    <col min="21" max="21" width="10.875" style="5"/>
  </cols>
  <sheetData>
    <row r="1" spans="1:26" ht="16.5" thickBot="1" x14ac:dyDescent="0.3">
      <c r="A1" s="5" t="s">
        <v>21042</v>
      </c>
      <c r="B1" t="s">
        <v>21043</v>
      </c>
      <c r="C1" t="s">
        <v>21025</v>
      </c>
      <c r="D1" t="s">
        <v>21026</v>
      </c>
      <c r="E1" t="s">
        <v>21027</v>
      </c>
      <c r="F1" s="35" t="s">
        <v>21028</v>
      </c>
      <c r="G1" s="35" t="s">
        <v>21029</v>
      </c>
      <c r="H1" s="35" t="s">
        <v>21030</v>
      </c>
      <c r="I1" s="35" t="s">
        <v>21031</v>
      </c>
      <c r="J1" s="35" t="s">
        <v>21032</v>
      </c>
      <c r="K1" s="35" t="s">
        <v>21033</v>
      </c>
      <c r="L1" s="35" t="s">
        <v>21034</v>
      </c>
      <c r="M1" s="35" t="s">
        <v>21035</v>
      </c>
      <c r="P1" s="72" t="s">
        <v>19450</v>
      </c>
      <c r="Q1" s="73" t="s">
        <v>21039</v>
      </c>
      <c r="R1" s="73" t="s">
        <v>21040</v>
      </c>
      <c r="U1" s="74" t="s">
        <v>21038</v>
      </c>
      <c r="V1" s="73" t="s">
        <v>21039</v>
      </c>
      <c r="W1" s="73" t="s">
        <v>21040</v>
      </c>
    </row>
    <row r="2" spans="1:26" ht="16.5" thickBot="1" x14ac:dyDescent="0.3">
      <c r="A2" s="5" t="s">
        <v>21044</v>
      </c>
      <c r="B2" t="s">
        <v>21036</v>
      </c>
      <c r="C2">
        <v>176</v>
      </c>
      <c r="D2">
        <v>285</v>
      </c>
      <c r="E2">
        <v>481</v>
      </c>
      <c r="F2">
        <v>860</v>
      </c>
      <c r="G2">
        <v>811</v>
      </c>
      <c r="H2">
        <v>869</v>
      </c>
      <c r="I2">
        <v>687</v>
      </c>
      <c r="J2">
        <v>981</v>
      </c>
      <c r="K2">
        <v>1074</v>
      </c>
      <c r="L2">
        <v>754</v>
      </c>
      <c r="M2">
        <v>782</v>
      </c>
      <c r="P2" s="34" t="s">
        <v>21036</v>
      </c>
      <c r="Q2" s="59">
        <f>SUM(D2:H2)</f>
        <v>3306</v>
      </c>
      <c r="R2" s="60">
        <f>SUM(I2:M2)</f>
        <v>4278</v>
      </c>
    </row>
    <row r="3" spans="1:26" x14ac:dyDescent="0.25">
      <c r="A3" s="5" t="s">
        <v>21044</v>
      </c>
      <c r="B3" t="s">
        <v>76</v>
      </c>
      <c r="C3">
        <v>33</v>
      </c>
      <c r="D3">
        <v>65</v>
      </c>
      <c r="E3">
        <v>195</v>
      </c>
      <c r="F3">
        <v>357</v>
      </c>
      <c r="G3">
        <v>317</v>
      </c>
      <c r="H3">
        <v>366</v>
      </c>
      <c r="I3">
        <v>314</v>
      </c>
      <c r="J3">
        <v>509</v>
      </c>
      <c r="K3">
        <v>647</v>
      </c>
      <c r="L3">
        <v>462</v>
      </c>
      <c r="M3">
        <v>565</v>
      </c>
      <c r="O3" s="50" t="s">
        <v>21041</v>
      </c>
      <c r="P3" s="36" t="s">
        <v>76</v>
      </c>
      <c r="Q3" s="58">
        <f t="shared" ref="Q3:Q66" si="0">SUM(D3:H3)</f>
        <v>1300</v>
      </c>
      <c r="R3" s="61">
        <f>SUM(I3:M3)</f>
        <v>2497</v>
      </c>
      <c r="T3" s="50" t="s">
        <v>21041</v>
      </c>
      <c r="U3" s="64" t="s">
        <v>76</v>
      </c>
      <c r="V3" s="65">
        <f t="shared" ref="V3:W7" si="1">(Q3/Q$2)*100</f>
        <v>39.322444041137331</v>
      </c>
      <c r="W3" s="66">
        <f t="shared" si="1"/>
        <v>58.368396446937822</v>
      </c>
    </row>
    <row r="4" spans="1:26" x14ac:dyDescent="0.25">
      <c r="A4" s="5" t="s">
        <v>21044</v>
      </c>
      <c r="B4" t="s">
        <v>221</v>
      </c>
      <c r="C4">
        <v>7</v>
      </c>
      <c r="D4">
        <v>5</v>
      </c>
      <c r="E4">
        <v>11</v>
      </c>
      <c r="F4">
        <v>28</v>
      </c>
      <c r="G4">
        <v>29</v>
      </c>
      <c r="H4">
        <v>52</v>
      </c>
      <c r="I4">
        <v>65</v>
      </c>
      <c r="J4">
        <v>63</v>
      </c>
      <c r="K4">
        <v>82</v>
      </c>
      <c r="L4">
        <v>81</v>
      </c>
      <c r="M4">
        <v>69</v>
      </c>
      <c r="O4" s="50" t="s">
        <v>21041</v>
      </c>
      <c r="P4" s="36" t="s">
        <v>221</v>
      </c>
      <c r="Q4" s="58">
        <f t="shared" si="0"/>
        <v>125</v>
      </c>
      <c r="R4" s="61">
        <f t="shared" ref="R4:R66" si="2">SUM(I4:M4)</f>
        <v>360</v>
      </c>
      <c r="T4" s="50" t="s">
        <v>21041</v>
      </c>
      <c r="U4" s="67" t="s">
        <v>221</v>
      </c>
      <c r="V4" s="52">
        <f t="shared" si="1"/>
        <v>3.7810042347247426</v>
      </c>
      <c r="W4" s="68">
        <f t="shared" si="1"/>
        <v>8.4151472650771382</v>
      </c>
    </row>
    <row r="5" spans="1:26" x14ac:dyDescent="0.25">
      <c r="A5" s="5" t="s">
        <v>21044</v>
      </c>
      <c r="B5" t="s">
        <v>512</v>
      </c>
      <c r="C5">
        <v>0</v>
      </c>
      <c r="D5">
        <v>0</v>
      </c>
      <c r="E5">
        <v>0</v>
      </c>
      <c r="F5">
        <v>0</v>
      </c>
      <c r="G5">
        <v>2</v>
      </c>
      <c r="H5">
        <v>5</v>
      </c>
      <c r="I5">
        <v>17</v>
      </c>
      <c r="J5">
        <v>25</v>
      </c>
      <c r="K5">
        <v>37</v>
      </c>
      <c r="L5">
        <v>30</v>
      </c>
      <c r="M5">
        <v>32</v>
      </c>
      <c r="O5" s="50" t="s">
        <v>21041</v>
      </c>
      <c r="P5" s="36" t="s">
        <v>512</v>
      </c>
      <c r="Q5" s="58">
        <f t="shared" si="0"/>
        <v>7</v>
      </c>
      <c r="R5" s="61">
        <f t="shared" si="2"/>
        <v>141</v>
      </c>
      <c r="T5" s="50" t="s">
        <v>21041</v>
      </c>
      <c r="U5" s="67" t="s">
        <v>512</v>
      </c>
      <c r="V5" s="52">
        <f t="shared" si="1"/>
        <v>0.21173623714458562</v>
      </c>
      <c r="W5" s="68">
        <f t="shared" si="1"/>
        <v>3.2959326788218792</v>
      </c>
    </row>
    <row r="6" spans="1:26" x14ac:dyDescent="0.25">
      <c r="A6" s="5" t="s">
        <v>21044</v>
      </c>
      <c r="B6" t="s">
        <v>490</v>
      </c>
      <c r="C6">
        <v>2</v>
      </c>
      <c r="D6">
        <v>1</v>
      </c>
      <c r="E6">
        <v>4</v>
      </c>
      <c r="F6">
        <v>9</v>
      </c>
      <c r="G6">
        <v>6</v>
      </c>
      <c r="H6">
        <v>16</v>
      </c>
      <c r="I6">
        <v>25</v>
      </c>
      <c r="J6">
        <v>56</v>
      </c>
      <c r="K6">
        <v>67</v>
      </c>
      <c r="L6">
        <v>47</v>
      </c>
      <c r="M6">
        <v>42</v>
      </c>
      <c r="O6" s="50" t="s">
        <v>21041</v>
      </c>
      <c r="P6" s="36" t="s">
        <v>490</v>
      </c>
      <c r="Q6" s="58">
        <f t="shared" si="0"/>
        <v>36</v>
      </c>
      <c r="R6" s="61">
        <f t="shared" si="2"/>
        <v>237</v>
      </c>
      <c r="T6" s="50" t="s">
        <v>21041</v>
      </c>
      <c r="U6" s="67" t="s">
        <v>490</v>
      </c>
      <c r="V6" s="52">
        <f t="shared" si="1"/>
        <v>1.0889292196007259</v>
      </c>
      <c r="W6" s="68">
        <f t="shared" si="1"/>
        <v>5.5399719495091162</v>
      </c>
      <c r="X6" s="84">
        <f>SUM(V3:V6)</f>
        <v>44.404113732607385</v>
      </c>
      <c r="Y6" s="84">
        <f>SUM(W3:W6)</f>
        <v>75.619448340345969</v>
      </c>
      <c r="Z6" s="85">
        <f>Y6/X6</f>
        <v>1.702982944231497</v>
      </c>
    </row>
    <row r="7" spans="1:26" ht="16.5" thickBot="1" x14ac:dyDescent="0.3">
      <c r="A7" s="5" t="s">
        <v>21044</v>
      </c>
      <c r="B7" t="s">
        <v>21037</v>
      </c>
      <c r="C7">
        <v>134</v>
      </c>
      <c r="D7">
        <v>214</v>
      </c>
      <c r="E7">
        <v>271</v>
      </c>
      <c r="F7">
        <v>466</v>
      </c>
      <c r="G7">
        <v>457</v>
      </c>
      <c r="H7">
        <v>430</v>
      </c>
      <c r="I7">
        <v>266</v>
      </c>
      <c r="J7">
        <v>328</v>
      </c>
      <c r="K7">
        <v>241</v>
      </c>
      <c r="L7">
        <v>134</v>
      </c>
      <c r="M7">
        <v>74</v>
      </c>
      <c r="O7" s="50" t="s">
        <v>21041</v>
      </c>
      <c r="P7" s="38" t="s">
        <v>21037</v>
      </c>
      <c r="Q7" s="62">
        <f t="shared" si="0"/>
        <v>1838</v>
      </c>
      <c r="R7" s="63">
        <f t="shared" si="2"/>
        <v>1043</v>
      </c>
      <c r="T7" s="50" t="s">
        <v>21041</v>
      </c>
      <c r="U7" s="69" t="s">
        <v>21037</v>
      </c>
      <c r="V7" s="70">
        <f t="shared" si="1"/>
        <v>55.595886267392622</v>
      </c>
      <c r="W7" s="71">
        <f t="shared" si="1"/>
        <v>24.380551659654042</v>
      </c>
      <c r="Z7" s="85"/>
    </row>
    <row r="8" spans="1:26" ht="16.5" thickBot="1" x14ac:dyDescent="0.3">
      <c r="A8" s="5" t="s">
        <v>18887</v>
      </c>
      <c r="B8" t="s">
        <v>21036</v>
      </c>
      <c r="C8">
        <v>20</v>
      </c>
      <c r="D8">
        <v>51</v>
      </c>
      <c r="E8">
        <v>116</v>
      </c>
      <c r="F8">
        <v>178</v>
      </c>
      <c r="G8">
        <v>113</v>
      </c>
      <c r="H8">
        <v>206</v>
      </c>
      <c r="I8">
        <v>78</v>
      </c>
      <c r="J8">
        <v>134</v>
      </c>
      <c r="K8">
        <v>187</v>
      </c>
      <c r="L8">
        <v>107</v>
      </c>
      <c r="M8">
        <v>178</v>
      </c>
      <c r="O8" s="5" t="s">
        <v>18887</v>
      </c>
      <c r="P8" s="34" t="s">
        <v>21036</v>
      </c>
      <c r="Q8" s="59">
        <f t="shared" si="0"/>
        <v>664</v>
      </c>
      <c r="R8" s="60">
        <f t="shared" si="2"/>
        <v>684</v>
      </c>
      <c r="V8" s="52"/>
      <c r="Z8" s="85"/>
    </row>
    <row r="9" spans="1:26" x14ac:dyDescent="0.25">
      <c r="A9" s="5" t="s">
        <v>18887</v>
      </c>
      <c r="B9" t="s">
        <v>76</v>
      </c>
      <c r="C9">
        <v>10</v>
      </c>
      <c r="D9">
        <v>23</v>
      </c>
      <c r="E9">
        <v>74</v>
      </c>
      <c r="F9">
        <v>117</v>
      </c>
      <c r="G9">
        <v>22</v>
      </c>
      <c r="H9">
        <v>76</v>
      </c>
      <c r="I9">
        <v>35</v>
      </c>
      <c r="J9">
        <v>67</v>
      </c>
      <c r="K9">
        <v>115</v>
      </c>
      <c r="L9">
        <v>66</v>
      </c>
      <c r="M9">
        <v>112</v>
      </c>
      <c r="O9" s="5" t="s">
        <v>18887</v>
      </c>
      <c r="P9" s="36" t="s">
        <v>76</v>
      </c>
      <c r="Q9" s="58">
        <f t="shared" si="0"/>
        <v>312</v>
      </c>
      <c r="R9" s="61">
        <f t="shared" si="2"/>
        <v>395</v>
      </c>
      <c r="T9" s="5" t="s">
        <v>18887</v>
      </c>
      <c r="U9" s="64" t="s">
        <v>76</v>
      </c>
      <c r="V9" s="65">
        <f>(Q9/Q$8)*100</f>
        <v>46.987951807228917</v>
      </c>
      <c r="W9" s="66">
        <f>(R9/R$8)*100</f>
        <v>57.748538011695906</v>
      </c>
      <c r="Z9" s="85"/>
    </row>
    <row r="10" spans="1:26" x14ac:dyDescent="0.25">
      <c r="A10" s="5" t="s">
        <v>18887</v>
      </c>
      <c r="B10" t="s">
        <v>221</v>
      </c>
      <c r="C10">
        <v>0</v>
      </c>
      <c r="D10">
        <v>1</v>
      </c>
      <c r="E10">
        <v>0</v>
      </c>
      <c r="F10">
        <v>1</v>
      </c>
      <c r="G10">
        <v>1</v>
      </c>
      <c r="H10">
        <v>4</v>
      </c>
      <c r="I10">
        <v>4</v>
      </c>
      <c r="J10">
        <v>8</v>
      </c>
      <c r="K10">
        <v>17</v>
      </c>
      <c r="L10">
        <v>13</v>
      </c>
      <c r="M10">
        <v>25</v>
      </c>
      <c r="O10" s="5" t="s">
        <v>18887</v>
      </c>
      <c r="P10" s="36" t="s">
        <v>221</v>
      </c>
      <c r="Q10" s="58">
        <f t="shared" si="0"/>
        <v>7</v>
      </c>
      <c r="R10" s="61">
        <f t="shared" si="2"/>
        <v>67</v>
      </c>
      <c r="T10" s="5" t="s">
        <v>18887</v>
      </c>
      <c r="U10" s="67" t="s">
        <v>221</v>
      </c>
      <c r="V10" s="52">
        <f t="shared" ref="V10:W13" si="3">(Q10/Q$8)*100</f>
        <v>1.0542168674698795</v>
      </c>
      <c r="W10" s="68">
        <f t="shared" si="3"/>
        <v>9.7953216374269001</v>
      </c>
      <c r="Z10" s="85"/>
    </row>
    <row r="11" spans="1:26" x14ac:dyDescent="0.25">
      <c r="A11" s="5" t="s">
        <v>18887</v>
      </c>
      <c r="B11" t="s">
        <v>512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4</v>
      </c>
      <c r="J11">
        <v>1</v>
      </c>
      <c r="K11">
        <v>2</v>
      </c>
      <c r="L11">
        <v>2</v>
      </c>
      <c r="M11">
        <v>10</v>
      </c>
      <c r="O11" s="5" t="s">
        <v>18887</v>
      </c>
      <c r="P11" s="36" t="s">
        <v>512</v>
      </c>
      <c r="Q11" s="58">
        <f t="shared" si="0"/>
        <v>0</v>
      </c>
      <c r="R11" s="61">
        <f t="shared" si="2"/>
        <v>19</v>
      </c>
      <c r="T11" s="5" t="s">
        <v>18887</v>
      </c>
      <c r="U11" s="67" t="s">
        <v>512</v>
      </c>
      <c r="V11" s="52">
        <f t="shared" si="3"/>
        <v>0</v>
      </c>
      <c r="W11" s="68">
        <f t="shared" si="3"/>
        <v>2.7777777777777777</v>
      </c>
      <c r="Z11" s="85"/>
    </row>
    <row r="12" spans="1:26" x14ac:dyDescent="0.25">
      <c r="A12" s="5" t="s">
        <v>18887</v>
      </c>
      <c r="B12" t="s">
        <v>490</v>
      </c>
      <c r="C12">
        <v>0</v>
      </c>
      <c r="D12">
        <v>0</v>
      </c>
      <c r="E12">
        <v>0</v>
      </c>
      <c r="F12">
        <v>0</v>
      </c>
      <c r="G12">
        <v>0</v>
      </c>
      <c r="H12">
        <v>4</v>
      </c>
      <c r="I12">
        <v>0</v>
      </c>
      <c r="J12">
        <v>5</v>
      </c>
      <c r="K12">
        <v>8</v>
      </c>
      <c r="L12">
        <v>2</v>
      </c>
      <c r="M12">
        <v>7</v>
      </c>
      <c r="O12" s="5" t="s">
        <v>18887</v>
      </c>
      <c r="P12" s="36" t="s">
        <v>490</v>
      </c>
      <c r="Q12" s="58">
        <f t="shared" si="0"/>
        <v>4</v>
      </c>
      <c r="R12" s="61">
        <f t="shared" si="2"/>
        <v>22</v>
      </c>
      <c r="T12" s="5" t="s">
        <v>18887</v>
      </c>
      <c r="U12" s="67" t="s">
        <v>490</v>
      </c>
      <c r="V12" s="52">
        <f t="shared" si="3"/>
        <v>0.60240963855421692</v>
      </c>
      <c r="W12" s="68">
        <f t="shared" si="3"/>
        <v>3.2163742690058479</v>
      </c>
      <c r="X12" s="84">
        <f>SUM(V9:V12)</f>
        <v>48.644578313253014</v>
      </c>
      <c r="Y12" s="84">
        <f>SUM(W9:W12)</f>
        <v>73.538011695906434</v>
      </c>
      <c r="Z12" s="85">
        <f>Y12/X12</f>
        <v>1.511741169228541</v>
      </c>
    </row>
    <row r="13" spans="1:26" ht="16.5" thickBot="1" x14ac:dyDescent="0.3">
      <c r="A13" s="5" t="s">
        <v>18887</v>
      </c>
      <c r="B13" t="s">
        <v>21037</v>
      </c>
      <c r="C13">
        <v>10</v>
      </c>
      <c r="D13">
        <v>27</v>
      </c>
      <c r="E13">
        <v>42</v>
      </c>
      <c r="F13">
        <v>60</v>
      </c>
      <c r="G13">
        <v>90</v>
      </c>
      <c r="H13">
        <v>122</v>
      </c>
      <c r="I13">
        <v>35</v>
      </c>
      <c r="J13">
        <v>53</v>
      </c>
      <c r="K13">
        <v>45</v>
      </c>
      <c r="L13">
        <v>24</v>
      </c>
      <c r="M13">
        <v>24</v>
      </c>
      <c r="O13" s="5" t="s">
        <v>18887</v>
      </c>
      <c r="P13" s="38" t="s">
        <v>21037</v>
      </c>
      <c r="Q13" s="62">
        <f t="shared" si="0"/>
        <v>341</v>
      </c>
      <c r="R13" s="63">
        <f t="shared" si="2"/>
        <v>181</v>
      </c>
      <c r="T13" s="5" t="s">
        <v>18887</v>
      </c>
      <c r="U13" s="69" t="s">
        <v>21037</v>
      </c>
      <c r="V13" s="70">
        <f t="shared" si="3"/>
        <v>51.355421686746979</v>
      </c>
      <c r="W13" s="71">
        <f>(R13/R$8)*100</f>
        <v>26.46198830409357</v>
      </c>
      <c r="Z13" s="85"/>
    </row>
    <row r="14" spans="1:26" ht="16.5" thickBot="1" x14ac:dyDescent="0.3">
      <c r="A14" s="5" t="s">
        <v>18894</v>
      </c>
      <c r="B14" t="s">
        <v>21036</v>
      </c>
      <c r="C14">
        <v>16</v>
      </c>
      <c r="D14">
        <v>44</v>
      </c>
      <c r="E14">
        <v>60</v>
      </c>
      <c r="F14">
        <v>107</v>
      </c>
      <c r="G14">
        <v>90</v>
      </c>
      <c r="H14">
        <v>36</v>
      </c>
      <c r="I14">
        <v>61</v>
      </c>
      <c r="J14">
        <v>122</v>
      </c>
      <c r="K14">
        <v>101</v>
      </c>
      <c r="L14">
        <v>38</v>
      </c>
      <c r="M14">
        <v>3</v>
      </c>
      <c r="O14" s="5" t="s">
        <v>18894</v>
      </c>
      <c r="P14" s="34" t="s">
        <v>21036</v>
      </c>
      <c r="Q14" s="59">
        <f t="shared" si="0"/>
        <v>337</v>
      </c>
      <c r="R14" s="60">
        <f t="shared" si="2"/>
        <v>325</v>
      </c>
      <c r="Z14" s="85"/>
    </row>
    <row r="15" spans="1:26" x14ac:dyDescent="0.25">
      <c r="A15" s="5" t="s">
        <v>18894</v>
      </c>
      <c r="B15" t="s">
        <v>76</v>
      </c>
      <c r="C15">
        <v>1</v>
      </c>
      <c r="D15">
        <v>10</v>
      </c>
      <c r="E15">
        <v>25</v>
      </c>
      <c r="F15">
        <v>26</v>
      </c>
      <c r="G15">
        <v>13</v>
      </c>
      <c r="H15">
        <v>10</v>
      </c>
      <c r="I15">
        <v>30</v>
      </c>
      <c r="J15">
        <v>55</v>
      </c>
      <c r="K15">
        <v>49</v>
      </c>
      <c r="L15">
        <v>15</v>
      </c>
      <c r="M15">
        <v>2</v>
      </c>
      <c r="O15" s="5" t="s">
        <v>18894</v>
      </c>
      <c r="P15" s="36" t="s">
        <v>76</v>
      </c>
      <c r="Q15" s="58">
        <f t="shared" si="0"/>
        <v>84</v>
      </c>
      <c r="R15" s="61">
        <f t="shared" si="2"/>
        <v>151</v>
      </c>
      <c r="T15" s="5" t="s">
        <v>18894</v>
      </c>
      <c r="U15" s="64" t="s">
        <v>76</v>
      </c>
      <c r="V15" s="65">
        <f>(Q15/Q$14)*100</f>
        <v>24.925816023738872</v>
      </c>
      <c r="W15" s="66">
        <f>(R15/R$14)*100</f>
        <v>46.46153846153846</v>
      </c>
      <c r="Z15" s="85"/>
    </row>
    <row r="16" spans="1:26" x14ac:dyDescent="0.25">
      <c r="A16" s="5" t="s">
        <v>18894</v>
      </c>
      <c r="B16" t="s">
        <v>221</v>
      </c>
      <c r="C16">
        <v>0</v>
      </c>
      <c r="D16">
        <v>1</v>
      </c>
      <c r="E16">
        <v>3</v>
      </c>
      <c r="F16">
        <v>8</v>
      </c>
      <c r="G16">
        <v>11</v>
      </c>
      <c r="H16">
        <v>6</v>
      </c>
      <c r="I16">
        <v>3</v>
      </c>
      <c r="J16">
        <v>13</v>
      </c>
      <c r="K16">
        <v>17</v>
      </c>
      <c r="L16">
        <v>6</v>
      </c>
      <c r="M16">
        <v>0</v>
      </c>
      <c r="O16" s="5" t="s">
        <v>18894</v>
      </c>
      <c r="P16" s="36" t="s">
        <v>221</v>
      </c>
      <c r="Q16" s="58">
        <f t="shared" si="0"/>
        <v>29</v>
      </c>
      <c r="R16" s="61">
        <f t="shared" si="2"/>
        <v>39</v>
      </c>
      <c r="T16" s="5" t="s">
        <v>18894</v>
      </c>
      <c r="U16" s="67" t="s">
        <v>221</v>
      </c>
      <c r="V16" s="52">
        <f t="shared" ref="V16:W19" si="4">(Q16/Q$14)*100</f>
        <v>8.6053412462908021</v>
      </c>
      <c r="W16" s="68">
        <f t="shared" si="4"/>
        <v>12</v>
      </c>
      <c r="Z16" s="85"/>
    </row>
    <row r="17" spans="1:26" x14ac:dyDescent="0.25">
      <c r="A17" s="5" t="s">
        <v>18894</v>
      </c>
      <c r="B17" t="s">
        <v>512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2</v>
      </c>
      <c r="J17">
        <v>5</v>
      </c>
      <c r="K17">
        <v>1</v>
      </c>
      <c r="L17">
        <v>2</v>
      </c>
      <c r="M17">
        <v>0</v>
      </c>
      <c r="O17" s="5" t="s">
        <v>18894</v>
      </c>
      <c r="P17" s="36" t="s">
        <v>512</v>
      </c>
      <c r="Q17" s="58">
        <f t="shared" si="0"/>
        <v>0</v>
      </c>
      <c r="R17" s="61">
        <f t="shared" si="2"/>
        <v>10</v>
      </c>
      <c r="T17" s="5" t="s">
        <v>18894</v>
      </c>
      <c r="U17" s="67" t="s">
        <v>512</v>
      </c>
      <c r="V17" s="52">
        <f t="shared" si="4"/>
        <v>0</v>
      </c>
      <c r="W17" s="68">
        <f t="shared" si="4"/>
        <v>3.0769230769230771</v>
      </c>
      <c r="Z17" s="85"/>
    </row>
    <row r="18" spans="1:26" x14ac:dyDescent="0.25">
      <c r="A18" s="5" t="s">
        <v>18894</v>
      </c>
      <c r="B18" t="s">
        <v>490</v>
      </c>
      <c r="C18">
        <v>0</v>
      </c>
      <c r="D18">
        <v>0</v>
      </c>
      <c r="E18">
        <v>0</v>
      </c>
      <c r="F18">
        <v>0</v>
      </c>
      <c r="G18">
        <v>1</v>
      </c>
      <c r="H18">
        <v>0</v>
      </c>
      <c r="I18">
        <v>0</v>
      </c>
      <c r="J18">
        <v>6</v>
      </c>
      <c r="K18">
        <v>6</v>
      </c>
      <c r="L18">
        <v>5</v>
      </c>
      <c r="M18">
        <v>0</v>
      </c>
      <c r="O18" s="5" t="s">
        <v>18894</v>
      </c>
      <c r="P18" s="36" t="s">
        <v>490</v>
      </c>
      <c r="Q18" s="58">
        <f t="shared" si="0"/>
        <v>1</v>
      </c>
      <c r="R18" s="61">
        <f t="shared" si="2"/>
        <v>17</v>
      </c>
      <c r="T18" s="5" t="s">
        <v>18894</v>
      </c>
      <c r="U18" s="67" t="s">
        <v>490</v>
      </c>
      <c r="V18" s="52">
        <f t="shared" si="4"/>
        <v>0.29673590504451042</v>
      </c>
      <c r="W18" s="68">
        <f t="shared" si="4"/>
        <v>5.2307692307692308</v>
      </c>
      <c r="X18" s="84">
        <f>SUM(V15:V18)</f>
        <v>33.82789317507418</v>
      </c>
      <c r="Y18" s="84">
        <f>SUM(W15:W18)</f>
        <v>66.769230769230774</v>
      </c>
      <c r="Z18" s="85">
        <f>Y18/X18</f>
        <v>1.9737921727395416</v>
      </c>
    </row>
    <row r="19" spans="1:26" ht="16.5" thickBot="1" x14ac:dyDescent="0.3">
      <c r="A19" s="5" t="s">
        <v>18894</v>
      </c>
      <c r="B19" t="s">
        <v>21037</v>
      </c>
      <c r="C19">
        <v>15</v>
      </c>
      <c r="D19">
        <v>33</v>
      </c>
      <c r="E19">
        <v>32</v>
      </c>
      <c r="F19">
        <v>73</v>
      </c>
      <c r="G19">
        <v>65</v>
      </c>
      <c r="H19">
        <v>20</v>
      </c>
      <c r="I19">
        <v>26</v>
      </c>
      <c r="J19">
        <v>43</v>
      </c>
      <c r="K19">
        <v>28</v>
      </c>
      <c r="L19">
        <v>10</v>
      </c>
      <c r="M19">
        <v>1</v>
      </c>
      <c r="O19" s="5" t="s">
        <v>18894</v>
      </c>
      <c r="P19" s="38" t="s">
        <v>21037</v>
      </c>
      <c r="Q19" s="62">
        <f t="shared" si="0"/>
        <v>223</v>
      </c>
      <c r="R19" s="63">
        <f t="shared" si="2"/>
        <v>108</v>
      </c>
      <c r="T19" s="5" t="s">
        <v>18894</v>
      </c>
      <c r="U19" s="69" t="s">
        <v>21037</v>
      </c>
      <c r="V19" s="70">
        <f t="shared" si="4"/>
        <v>66.17210682492582</v>
      </c>
      <c r="W19" s="71">
        <f t="shared" si="4"/>
        <v>33.230769230769234</v>
      </c>
      <c r="Z19" s="85"/>
    </row>
    <row r="20" spans="1:26" ht="16.5" thickBot="1" x14ac:dyDescent="0.3">
      <c r="A20" s="5" t="s">
        <v>18886</v>
      </c>
      <c r="B20" t="s">
        <v>21036</v>
      </c>
      <c r="C20">
        <v>22</v>
      </c>
      <c r="D20">
        <v>45</v>
      </c>
      <c r="E20">
        <v>66</v>
      </c>
      <c r="F20">
        <v>77</v>
      </c>
      <c r="G20">
        <v>39</v>
      </c>
      <c r="H20">
        <v>24</v>
      </c>
      <c r="I20">
        <v>34</v>
      </c>
      <c r="J20">
        <v>154</v>
      </c>
      <c r="K20">
        <v>169</v>
      </c>
      <c r="L20">
        <v>52</v>
      </c>
      <c r="M20">
        <v>70</v>
      </c>
      <c r="O20" s="5" t="s">
        <v>18886</v>
      </c>
      <c r="P20" s="34" t="s">
        <v>21036</v>
      </c>
      <c r="Q20" s="59">
        <f t="shared" si="0"/>
        <v>251</v>
      </c>
      <c r="R20" s="60">
        <f t="shared" si="2"/>
        <v>479</v>
      </c>
      <c r="Z20" s="85"/>
    </row>
    <row r="21" spans="1:26" x14ac:dyDescent="0.25">
      <c r="A21" s="5" t="s">
        <v>18886</v>
      </c>
      <c r="B21" t="s">
        <v>76</v>
      </c>
      <c r="C21">
        <v>8</v>
      </c>
      <c r="D21">
        <v>10</v>
      </c>
      <c r="E21">
        <v>24</v>
      </c>
      <c r="F21">
        <v>59</v>
      </c>
      <c r="G21">
        <v>23</v>
      </c>
      <c r="H21">
        <v>11</v>
      </c>
      <c r="I21">
        <v>13</v>
      </c>
      <c r="J21">
        <v>80</v>
      </c>
      <c r="K21">
        <v>114</v>
      </c>
      <c r="L21">
        <v>37</v>
      </c>
      <c r="M21">
        <v>59</v>
      </c>
      <c r="O21" s="5" t="s">
        <v>18886</v>
      </c>
      <c r="P21" s="36" t="s">
        <v>76</v>
      </c>
      <c r="Q21" s="58">
        <f t="shared" si="0"/>
        <v>127</v>
      </c>
      <c r="R21" s="61">
        <f t="shared" si="2"/>
        <v>303</v>
      </c>
      <c r="T21" s="5" t="s">
        <v>18886</v>
      </c>
      <c r="U21" s="64" t="s">
        <v>76</v>
      </c>
      <c r="V21" s="65">
        <f>(Q21/Q$20)*100</f>
        <v>50.597609561752989</v>
      </c>
      <c r="W21" s="66">
        <f>(R21/R$20)*100</f>
        <v>63.256784968684762</v>
      </c>
      <c r="Z21" s="85"/>
    </row>
    <row r="22" spans="1:26" x14ac:dyDescent="0.25">
      <c r="A22" s="5" t="s">
        <v>18886</v>
      </c>
      <c r="B22" t="s">
        <v>221</v>
      </c>
      <c r="C22">
        <v>0</v>
      </c>
      <c r="D22">
        <v>0</v>
      </c>
      <c r="E22">
        <v>1</v>
      </c>
      <c r="F22">
        <v>0</v>
      </c>
      <c r="G22">
        <v>0</v>
      </c>
      <c r="H22">
        <v>0</v>
      </c>
      <c r="I22">
        <v>1</v>
      </c>
      <c r="J22">
        <v>1</v>
      </c>
      <c r="K22">
        <v>1</v>
      </c>
      <c r="L22">
        <v>1</v>
      </c>
      <c r="M22">
        <v>2</v>
      </c>
      <c r="O22" s="5" t="s">
        <v>18886</v>
      </c>
      <c r="P22" s="36" t="s">
        <v>221</v>
      </c>
      <c r="Q22" s="58">
        <f t="shared" si="0"/>
        <v>1</v>
      </c>
      <c r="R22" s="61">
        <f t="shared" si="2"/>
        <v>6</v>
      </c>
      <c r="T22" s="5" t="s">
        <v>18886</v>
      </c>
      <c r="U22" s="67" t="s">
        <v>221</v>
      </c>
      <c r="V22" s="52">
        <f t="shared" ref="V22:W25" si="5">(Q22/Q$20)*100</f>
        <v>0.39840637450199201</v>
      </c>
      <c r="W22" s="68">
        <f t="shared" si="5"/>
        <v>1.2526096033402923</v>
      </c>
      <c r="Z22" s="85"/>
    </row>
    <row r="23" spans="1:26" x14ac:dyDescent="0.25">
      <c r="A23" s="5" t="s">
        <v>18886</v>
      </c>
      <c r="B23" t="s">
        <v>512</v>
      </c>
      <c r="C23">
        <v>0</v>
      </c>
      <c r="D23">
        <v>0</v>
      </c>
      <c r="E23">
        <v>0</v>
      </c>
      <c r="F23">
        <v>0</v>
      </c>
      <c r="G23">
        <v>0</v>
      </c>
      <c r="H23">
        <v>2</v>
      </c>
      <c r="I23">
        <v>3</v>
      </c>
      <c r="J23">
        <v>5</v>
      </c>
      <c r="K23">
        <v>11</v>
      </c>
      <c r="L23">
        <v>4</v>
      </c>
      <c r="M23">
        <v>6</v>
      </c>
      <c r="O23" s="5" t="s">
        <v>18886</v>
      </c>
      <c r="P23" s="36" t="s">
        <v>512</v>
      </c>
      <c r="Q23" s="58">
        <f t="shared" si="0"/>
        <v>2</v>
      </c>
      <c r="R23" s="61">
        <f t="shared" si="2"/>
        <v>29</v>
      </c>
      <c r="T23" s="5" t="s">
        <v>18886</v>
      </c>
      <c r="U23" s="67" t="s">
        <v>512</v>
      </c>
      <c r="V23" s="52">
        <f t="shared" si="5"/>
        <v>0.79681274900398402</v>
      </c>
      <c r="W23" s="68">
        <f t="shared" si="5"/>
        <v>6.0542797494780798</v>
      </c>
      <c r="Z23" s="85"/>
    </row>
    <row r="24" spans="1:26" x14ac:dyDescent="0.25">
      <c r="A24" s="5" t="s">
        <v>18886</v>
      </c>
      <c r="B24" t="s">
        <v>490</v>
      </c>
      <c r="C24">
        <v>0</v>
      </c>
      <c r="D24">
        <v>0</v>
      </c>
      <c r="E24">
        <v>3</v>
      </c>
      <c r="F24">
        <v>2</v>
      </c>
      <c r="G24">
        <v>1</v>
      </c>
      <c r="H24">
        <v>0</v>
      </c>
      <c r="I24">
        <v>4</v>
      </c>
      <c r="J24">
        <v>11</v>
      </c>
      <c r="K24">
        <v>18</v>
      </c>
      <c r="L24">
        <v>4</v>
      </c>
      <c r="M24">
        <v>2</v>
      </c>
      <c r="O24" s="5" t="s">
        <v>18886</v>
      </c>
      <c r="P24" s="36" t="s">
        <v>490</v>
      </c>
      <c r="Q24" s="58">
        <f t="shared" si="0"/>
        <v>6</v>
      </c>
      <c r="R24" s="61">
        <f t="shared" si="2"/>
        <v>39</v>
      </c>
      <c r="T24" s="5" t="s">
        <v>18886</v>
      </c>
      <c r="U24" s="67" t="s">
        <v>490</v>
      </c>
      <c r="V24" s="52">
        <f t="shared" si="5"/>
        <v>2.3904382470119523</v>
      </c>
      <c r="W24" s="68">
        <f t="shared" si="5"/>
        <v>8.1419624217119004</v>
      </c>
      <c r="X24" s="84">
        <f>SUM(V21:V24)</f>
        <v>54.183266932270918</v>
      </c>
      <c r="Y24" s="84">
        <f>SUM(W21:W24)</f>
        <v>78.705636743215038</v>
      </c>
      <c r="Z24" s="85">
        <f>Y24/X24</f>
        <v>1.4525819722461011</v>
      </c>
    </row>
    <row r="25" spans="1:26" ht="16.5" thickBot="1" x14ac:dyDescent="0.3">
      <c r="A25" s="5" t="s">
        <v>18886</v>
      </c>
      <c r="B25" t="s">
        <v>21037</v>
      </c>
      <c r="C25">
        <v>14</v>
      </c>
      <c r="D25">
        <v>35</v>
      </c>
      <c r="E25">
        <v>38</v>
      </c>
      <c r="F25">
        <v>16</v>
      </c>
      <c r="G25">
        <v>15</v>
      </c>
      <c r="H25">
        <v>11</v>
      </c>
      <c r="I25">
        <v>13</v>
      </c>
      <c r="J25">
        <v>57</v>
      </c>
      <c r="K25">
        <v>25</v>
      </c>
      <c r="L25">
        <v>6</v>
      </c>
      <c r="M25">
        <v>1</v>
      </c>
      <c r="O25" s="5" t="s">
        <v>18886</v>
      </c>
      <c r="P25" s="38" t="s">
        <v>21037</v>
      </c>
      <c r="Q25" s="62">
        <f t="shared" si="0"/>
        <v>115</v>
      </c>
      <c r="R25" s="63">
        <f t="shared" si="2"/>
        <v>102</v>
      </c>
      <c r="T25" s="5" t="s">
        <v>18886</v>
      </c>
      <c r="U25" s="69" t="s">
        <v>21037</v>
      </c>
      <c r="V25" s="70">
        <f t="shared" si="5"/>
        <v>45.816733067729082</v>
      </c>
      <c r="W25" s="71">
        <f>(R25/R$20)*100</f>
        <v>21.294363256784969</v>
      </c>
      <c r="Z25" s="85"/>
    </row>
    <row r="26" spans="1:26" ht="16.5" thickBot="1" x14ac:dyDescent="0.3">
      <c r="A26" s="5" t="s">
        <v>18888</v>
      </c>
      <c r="B26" t="s">
        <v>21036</v>
      </c>
      <c r="C26">
        <v>10</v>
      </c>
      <c r="D26">
        <v>30</v>
      </c>
      <c r="E26">
        <v>78</v>
      </c>
      <c r="F26">
        <v>164</v>
      </c>
      <c r="G26">
        <v>108</v>
      </c>
      <c r="H26">
        <v>168</v>
      </c>
      <c r="I26">
        <v>124</v>
      </c>
      <c r="J26">
        <v>166</v>
      </c>
      <c r="K26">
        <v>161</v>
      </c>
      <c r="L26">
        <v>122</v>
      </c>
      <c r="M26">
        <v>165</v>
      </c>
      <c r="O26" s="5" t="s">
        <v>18888</v>
      </c>
      <c r="P26" s="34" t="s">
        <v>21036</v>
      </c>
      <c r="Q26" s="59">
        <f t="shared" si="0"/>
        <v>548</v>
      </c>
      <c r="R26" s="60">
        <f t="shared" si="2"/>
        <v>738</v>
      </c>
      <c r="Z26" s="85"/>
    </row>
    <row r="27" spans="1:26" x14ac:dyDescent="0.25">
      <c r="A27" s="5" t="s">
        <v>18888</v>
      </c>
      <c r="B27" t="s">
        <v>76</v>
      </c>
      <c r="C27">
        <v>0</v>
      </c>
      <c r="D27">
        <v>6</v>
      </c>
      <c r="E27">
        <v>29</v>
      </c>
      <c r="F27">
        <v>41</v>
      </c>
      <c r="G27">
        <v>31</v>
      </c>
      <c r="H27">
        <v>53</v>
      </c>
      <c r="I27">
        <v>52</v>
      </c>
      <c r="J27">
        <v>98</v>
      </c>
      <c r="K27">
        <v>107</v>
      </c>
      <c r="L27">
        <v>75</v>
      </c>
      <c r="M27">
        <v>129</v>
      </c>
      <c r="O27" s="5" t="s">
        <v>18888</v>
      </c>
      <c r="P27" s="36" t="s">
        <v>76</v>
      </c>
      <c r="Q27" s="58">
        <f t="shared" si="0"/>
        <v>160</v>
      </c>
      <c r="R27" s="61">
        <f t="shared" si="2"/>
        <v>461</v>
      </c>
      <c r="T27" s="5" t="s">
        <v>18888</v>
      </c>
      <c r="U27" s="64" t="s">
        <v>76</v>
      </c>
      <c r="V27" s="65">
        <f>(Q27/Q$26)*100</f>
        <v>29.197080291970799</v>
      </c>
      <c r="W27" s="66">
        <f>(R27/R$26)*100</f>
        <v>62.46612466124661</v>
      </c>
      <c r="Z27" s="85"/>
    </row>
    <row r="28" spans="1:26" x14ac:dyDescent="0.25">
      <c r="A28" s="5" t="s">
        <v>18888</v>
      </c>
      <c r="B28" t="s">
        <v>221</v>
      </c>
      <c r="C28">
        <v>0</v>
      </c>
      <c r="D28">
        <v>0</v>
      </c>
      <c r="E28">
        <v>1</v>
      </c>
      <c r="F28">
        <v>1</v>
      </c>
      <c r="G28">
        <v>5</v>
      </c>
      <c r="H28">
        <v>16</v>
      </c>
      <c r="I28">
        <v>14</v>
      </c>
      <c r="J28">
        <v>8</v>
      </c>
      <c r="K28">
        <v>12</v>
      </c>
      <c r="L28">
        <v>11</v>
      </c>
      <c r="M28">
        <v>11</v>
      </c>
      <c r="O28" s="5" t="s">
        <v>18888</v>
      </c>
      <c r="P28" s="36" t="s">
        <v>221</v>
      </c>
      <c r="Q28" s="58">
        <f t="shared" si="0"/>
        <v>23</v>
      </c>
      <c r="R28" s="61">
        <f t="shared" si="2"/>
        <v>56</v>
      </c>
      <c r="T28" s="5" t="s">
        <v>18888</v>
      </c>
      <c r="U28" s="67" t="s">
        <v>221</v>
      </c>
      <c r="V28" s="52">
        <f t="shared" ref="V28:W31" si="6">(Q28/Q$26)*100</f>
        <v>4.1970802919708028</v>
      </c>
      <c r="W28" s="68">
        <f t="shared" si="6"/>
        <v>7.5880758807588071</v>
      </c>
      <c r="Z28" s="85"/>
    </row>
    <row r="29" spans="1:26" x14ac:dyDescent="0.25">
      <c r="A29" s="5" t="s">
        <v>18888</v>
      </c>
      <c r="B29" t="s">
        <v>512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1</v>
      </c>
      <c r="L29">
        <v>1</v>
      </c>
      <c r="M29">
        <v>1</v>
      </c>
      <c r="O29" s="5" t="s">
        <v>18888</v>
      </c>
      <c r="P29" s="36" t="s">
        <v>512</v>
      </c>
      <c r="Q29" s="58">
        <f t="shared" si="0"/>
        <v>0</v>
      </c>
      <c r="R29" s="61">
        <f t="shared" si="2"/>
        <v>3</v>
      </c>
      <c r="T29" s="5" t="s">
        <v>18888</v>
      </c>
      <c r="U29" s="67" t="s">
        <v>512</v>
      </c>
      <c r="V29" s="52">
        <f t="shared" si="6"/>
        <v>0</v>
      </c>
      <c r="W29" s="68">
        <f t="shared" si="6"/>
        <v>0.40650406504065045</v>
      </c>
      <c r="Z29" s="85"/>
    </row>
    <row r="30" spans="1:26" x14ac:dyDescent="0.25">
      <c r="A30" s="5" t="s">
        <v>18888</v>
      </c>
      <c r="B30" t="s">
        <v>490</v>
      </c>
      <c r="C30">
        <v>0</v>
      </c>
      <c r="D30">
        <v>0</v>
      </c>
      <c r="E30">
        <v>0</v>
      </c>
      <c r="F30">
        <v>0</v>
      </c>
      <c r="G30">
        <v>0</v>
      </c>
      <c r="H30">
        <v>5</v>
      </c>
      <c r="I30">
        <v>2</v>
      </c>
      <c r="J30">
        <v>9</v>
      </c>
      <c r="K30">
        <v>6</v>
      </c>
      <c r="L30">
        <v>9</v>
      </c>
      <c r="M30">
        <v>11</v>
      </c>
      <c r="O30" s="5" t="s">
        <v>18888</v>
      </c>
      <c r="P30" s="36" t="s">
        <v>490</v>
      </c>
      <c r="Q30" s="58">
        <f t="shared" si="0"/>
        <v>5</v>
      </c>
      <c r="R30" s="61">
        <f t="shared" si="2"/>
        <v>37</v>
      </c>
      <c r="T30" s="5" t="s">
        <v>18888</v>
      </c>
      <c r="U30" s="67" t="s">
        <v>490</v>
      </c>
      <c r="V30" s="52">
        <f t="shared" si="6"/>
        <v>0.91240875912408748</v>
      </c>
      <c r="W30" s="68">
        <f t="shared" si="6"/>
        <v>5.0135501355013554</v>
      </c>
      <c r="X30" s="84">
        <f>SUM(V27:V30)</f>
        <v>34.306569343065689</v>
      </c>
      <c r="Y30" s="84">
        <f>SUM(W27:W30)</f>
        <v>75.47425474254743</v>
      </c>
      <c r="Z30" s="85">
        <f>Y30/X30</f>
        <v>2.1999942339848935</v>
      </c>
    </row>
    <row r="31" spans="1:26" ht="16.5" thickBot="1" x14ac:dyDescent="0.3">
      <c r="A31" s="5" t="s">
        <v>18888</v>
      </c>
      <c r="B31" t="s">
        <v>21037</v>
      </c>
      <c r="C31">
        <v>10</v>
      </c>
      <c r="D31">
        <v>24</v>
      </c>
      <c r="E31">
        <v>48</v>
      </c>
      <c r="F31">
        <v>122</v>
      </c>
      <c r="G31">
        <v>72</v>
      </c>
      <c r="H31">
        <v>94</v>
      </c>
      <c r="I31">
        <v>56</v>
      </c>
      <c r="J31">
        <v>51</v>
      </c>
      <c r="K31">
        <v>35</v>
      </c>
      <c r="L31">
        <v>26</v>
      </c>
      <c r="M31">
        <v>13</v>
      </c>
      <c r="O31" s="5" t="s">
        <v>18888</v>
      </c>
      <c r="P31" s="38" t="s">
        <v>21037</v>
      </c>
      <c r="Q31" s="62">
        <f t="shared" si="0"/>
        <v>360</v>
      </c>
      <c r="R31" s="63">
        <f t="shared" si="2"/>
        <v>181</v>
      </c>
      <c r="T31" s="5" t="s">
        <v>18888</v>
      </c>
      <c r="U31" s="69" t="s">
        <v>21037</v>
      </c>
      <c r="V31" s="70">
        <f t="shared" si="6"/>
        <v>65.693430656934311</v>
      </c>
      <c r="W31" s="71">
        <f t="shared" si="6"/>
        <v>24.525745257452574</v>
      </c>
      <c r="Z31" s="85"/>
    </row>
    <row r="32" spans="1:26" ht="16.5" thickBot="1" x14ac:dyDescent="0.3">
      <c r="A32" s="5" t="s">
        <v>18893</v>
      </c>
      <c r="B32" t="s">
        <v>21036</v>
      </c>
      <c r="C32">
        <v>12</v>
      </c>
      <c r="D32">
        <v>12</v>
      </c>
      <c r="E32">
        <v>21</v>
      </c>
      <c r="F32">
        <v>90</v>
      </c>
      <c r="G32">
        <v>47</v>
      </c>
      <c r="H32">
        <v>148</v>
      </c>
      <c r="I32">
        <v>107</v>
      </c>
      <c r="J32">
        <v>93</v>
      </c>
      <c r="K32">
        <v>53</v>
      </c>
      <c r="L32">
        <v>67</v>
      </c>
      <c r="M32">
        <v>76</v>
      </c>
      <c r="O32" s="5" t="s">
        <v>18893</v>
      </c>
      <c r="P32" s="34" t="s">
        <v>21036</v>
      </c>
      <c r="Q32" s="59">
        <f t="shared" si="0"/>
        <v>318</v>
      </c>
      <c r="R32" s="60">
        <f t="shared" si="2"/>
        <v>396</v>
      </c>
      <c r="Z32" s="85"/>
    </row>
    <row r="33" spans="1:26" x14ac:dyDescent="0.25">
      <c r="A33" s="5" t="s">
        <v>18893</v>
      </c>
      <c r="B33" t="s">
        <v>76</v>
      </c>
      <c r="C33">
        <v>1</v>
      </c>
      <c r="D33">
        <v>0</v>
      </c>
      <c r="E33">
        <v>5</v>
      </c>
      <c r="F33">
        <v>12</v>
      </c>
      <c r="G33">
        <v>11</v>
      </c>
      <c r="H33">
        <v>67</v>
      </c>
      <c r="I33">
        <v>33</v>
      </c>
      <c r="J33">
        <v>46</v>
      </c>
      <c r="K33">
        <v>19</v>
      </c>
      <c r="L33">
        <v>28</v>
      </c>
      <c r="M33">
        <v>37</v>
      </c>
      <c r="O33" s="5" t="s">
        <v>18893</v>
      </c>
      <c r="P33" s="36" t="s">
        <v>76</v>
      </c>
      <c r="Q33" s="58">
        <f t="shared" si="0"/>
        <v>95</v>
      </c>
      <c r="R33" s="61">
        <f t="shared" si="2"/>
        <v>163</v>
      </c>
      <c r="T33" s="5" t="s">
        <v>18893</v>
      </c>
      <c r="U33" s="64" t="s">
        <v>76</v>
      </c>
      <c r="V33" s="65">
        <f>(Q33/Q$32)*100</f>
        <v>29.874213836477985</v>
      </c>
      <c r="W33" s="66">
        <f>(R33/R$32)*100</f>
        <v>41.161616161616159</v>
      </c>
      <c r="Z33" s="85"/>
    </row>
    <row r="34" spans="1:26" x14ac:dyDescent="0.25">
      <c r="A34" s="5" t="s">
        <v>18893</v>
      </c>
      <c r="B34" t="s">
        <v>221</v>
      </c>
      <c r="C34">
        <v>7</v>
      </c>
      <c r="D34">
        <v>3</v>
      </c>
      <c r="E34">
        <v>6</v>
      </c>
      <c r="F34">
        <v>17</v>
      </c>
      <c r="G34">
        <v>11</v>
      </c>
      <c r="H34">
        <v>19</v>
      </c>
      <c r="I34">
        <v>38</v>
      </c>
      <c r="J34">
        <v>25</v>
      </c>
      <c r="K34">
        <v>26</v>
      </c>
      <c r="L34">
        <v>35</v>
      </c>
      <c r="M34">
        <v>29</v>
      </c>
      <c r="O34" s="5" t="s">
        <v>18893</v>
      </c>
      <c r="P34" s="36" t="s">
        <v>221</v>
      </c>
      <c r="Q34" s="58">
        <f t="shared" si="0"/>
        <v>56</v>
      </c>
      <c r="R34" s="61">
        <f t="shared" si="2"/>
        <v>153</v>
      </c>
      <c r="T34" s="5" t="s">
        <v>18893</v>
      </c>
      <c r="U34" s="67" t="s">
        <v>221</v>
      </c>
      <c r="V34" s="52">
        <f t="shared" ref="V34:W37" si="7">(Q34/Q$32)*100</f>
        <v>17.610062893081761</v>
      </c>
      <c r="W34" s="68">
        <f>(R34/R$32)*100</f>
        <v>38.636363636363633</v>
      </c>
      <c r="Z34" s="85"/>
    </row>
    <row r="35" spans="1:26" x14ac:dyDescent="0.25">
      <c r="A35" s="5" t="s">
        <v>18893</v>
      </c>
      <c r="B35" t="s">
        <v>512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0</v>
      </c>
      <c r="L35">
        <v>0</v>
      </c>
      <c r="M35">
        <v>0</v>
      </c>
      <c r="O35" s="5" t="s">
        <v>18893</v>
      </c>
      <c r="P35" s="36" t="s">
        <v>512</v>
      </c>
      <c r="Q35" s="58">
        <f t="shared" si="0"/>
        <v>0</v>
      </c>
      <c r="R35" s="61">
        <f t="shared" si="2"/>
        <v>1</v>
      </c>
      <c r="T35" s="5" t="s">
        <v>18893</v>
      </c>
      <c r="U35" s="67" t="s">
        <v>512</v>
      </c>
      <c r="V35" s="52">
        <f t="shared" si="7"/>
        <v>0</v>
      </c>
      <c r="W35" s="68">
        <f t="shared" si="7"/>
        <v>0.25252525252525254</v>
      </c>
      <c r="Z35" s="85"/>
    </row>
    <row r="36" spans="1:26" x14ac:dyDescent="0.25">
      <c r="A36" s="5" t="s">
        <v>18893</v>
      </c>
      <c r="B36" t="s">
        <v>490</v>
      </c>
      <c r="C36">
        <v>0</v>
      </c>
      <c r="D36">
        <v>0</v>
      </c>
      <c r="E36">
        <v>1</v>
      </c>
      <c r="F36">
        <v>3</v>
      </c>
      <c r="G36">
        <v>1</v>
      </c>
      <c r="H36">
        <v>0</v>
      </c>
      <c r="I36">
        <v>0</v>
      </c>
      <c r="J36">
        <v>1</v>
      </c>
      <c r="K36">
        <v>0</v>
      </c>
      <c r="L36">
        <v>3</v>
      </c>
      <c r="M36">
        <v>1</v>
      </c>
      <c r="O36" s="5" t="s">
        <v>18893</v>
      </c>
      <c r="P36" s="36" t="s">
        <v>490</v>
      </c>
      <c r="Q36" s="58">
        <f t="shared" si="0"/>
        <v>5</v>
      </c>
      <c r="R36" s="61">
        <f t="shared" si="2"/>
        <v>5</v>
      </c>
      <c r="T36" s="5" t="s">
        <v>18893</v>
      </c>
      <c r="U36" s="67" t="s">
        <v>490</v>
      </c>
      <c r="V36" s="52">
        <f t="shared" si="7"/>
        <v>1.5723270440251573</v>
      </c>
      <c r="W36" s="68">
        <f t="shared" si="7"/>
        <v>1.2626262626262625</v>
      </c>
      <c r="X36" s="84">
        <f>SUM(V33:V36)</f>
        <v>49.056603773584904</v>
      </c>
      <c r="Y36" s="84">
        <f>SUM(W33:W36)</f>
        <v>81.313131313131294</v>
      </c>
      <c r="Z36" s="85">
        <f>Y36/X36</f>
        <v>1.6575369075369073</v>
      </c>
    </row>
    <row r="37" spans="1:26" ht="16.5" thickBot="1" x14ac:dyDescent="0.3">
      <c r="A37" s="5" t="s">
        <v>18893</v>
      </c>
      <c r="B37" t="s">
        <v>21037</v>
      </c>
      <c r="C37">
        <v>4</v>
      </c>
      <c r="D37">
        <v>9</v>
      </c>
      <c r="E37">
        <v>9</v>
      </c>
      <c r="F37">
        <v>58</v>
      </c>
      <c r="G37">
        <v>24</v>
      </c>
      <c r="H37">
        <v>62</v>
      </c>
      <c r="I37">
        <v>35</v>
      </c>
      <c r="J37">
        <v>21</v>
      </c>
      <c r="K37">
        <v>8</v>
      </c>
      <c r="L37">
        <v>1</v>
      </c>
      <c r="M37">
        <v>9</v>
      </c>
      <c r="O37" s="5" t="s">
        <v>18893</v>
      </c>
      <c r="P37" s="38" t="s">
        <v>21037</v>
      </c>
      <c r="Q37" s="62">
        <f t="shared" si="0"/>
        <v>162</v>
      </c>
      <c r="R37" s="63">
        <f t="shared" si="2"/>
        <v>74</v>
      </c>
      <c r="T37" s="5" t="s">
        <v>18893</v>
      </c>
      <c r="U37" s="69" t="s">
        <v>21037</v>
      </c>
      <c r="V37" s="70">
        <f t="shared" si="7"/>
        <v>50.943396226415096</v>
      </c>
      <c r="W37" s="71">
        <f>(R37/R$32)*100</f>
        <v>18.686868686868689</v>
      </c>
      <c r="Z37" s="85"/>
    </row>
    <row r="38" spans="1:26" ht="16.5" thickBot="1" x14ac:dyDescent="0.3">
      <c r="A38" s="5" t="s">
        <v>18891</v>
      </c>
      <c r="B38" t="s">
        <v>21036</v>
      </c>
      <c r="C38">
        <v>1</v>
      </c>
      <c r="D38">
        <v>1</v>
      </c>
      <c r="E38">
        <v>6</v>
      </c>
      <c r="F38">
        <v>34</v>
      </c>
      <c r="G38">
        <v>71</v>
      </c>
      <c r="H38">
        <v>61</v>
      </c>
      <c r="I38">
        <v>26</v>
      </c>
      <c r="J38">
        <v>44</v>
      </c>
      <c r="K38">
        <v>63</v>
      </c>
      <c r="L38">
        <v>84</v>
      </c>
      <c r="M38">
        <v>63</v>
      </c>
      <c r="O38" s="5" t="s">
        <v>18891</v>
      </c>
      <c r="P38" s="34" t="s">
        <v>21036</v>
      </c>
      <c r="Q38" s="59">
        <f t="shared" si="0"/>
        <v>173</v>
      </c>
      <c r="R38" s="60">
        <f t="shared" si="2"/>
        <v>280</v>
      </c>
      <c r="Z38" s="85"/>
    </row>
    <row r="39" spans="1:26" x14ac:dyDescent="0.25">
      <c r="A39" s="5" t="s">
        <v>18891</v>
      </c>
      <c r="B39" t="s">
        <v>76</v>
      </c>
      <c r="C39">
        <v>0</v>
      </c>
      <c r="D39">
        <v>0</v>
      </c>
      <c r="E39">
        <v>2</v>
      </c>
      <c r="F39">
        <v>18</v>
      </c>
      <c r="G39">
        <v>37</v>
      </c>
      <c r="H39">
        <v>42</v>
      </c>
      <c r="I39">
        <v>3</v>
      </c>
      <c r="J39">
        <v>13</v>
      </c>
      <c r="K39">
        <v>27</v>
      </c>
      <c r="L39">
        <v>53</v>
      </c>
      <c r="M39">
        <v>49</v>
      </c>
      <c r="O39" s="5" t="s">
        <v>18891</v>
      </c>
      <c r="P39" s="36" t="s">
        <v>76</v>
      </c>
      <c r="Q39" s="58">
        <f t="shared" si="0"/>
        <v>99</v>
      </c>
      <c r="R39" s="61">
        <f t="shared" si="2"/>
        <v>145</v>
      </c>
      <c r="T39" s="5" t="s">
        <v>18891</v>
      </c>
      <c r="U39" s="64" t="s">
        <v>76</v>
      </c>
      <c r="V39" s="65">
        <f>(Q39/Q$38)*100</f>
        <v>57.225433526011557</v>
      </c>
      <c r="W39" s="66">
        <f>(R39/R$38)*100</f>
        <v>51.785714285714292</v>
      </c>
      <c r="Z39" s="85"/>
    </row>
    <row r="40" spans="1:26" x14ac:dyDescent="0.25">
      <c r="A40" s="5" t="s">
        <v>18891</v>
      </c>
      <c r="B40" t="s">
        <v>221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1</v>
      </c>
      <c r="J40">
        <v>1</v>
      </c>
      <c r="K40">
        <v>3</v>
      </c>
      <c r="L40">
        <v>3</v>
      </c>
      <c r="M40">
        <v>1</v>
      </c>
      <c r="O40" s="5" t="s">
        <v>18891</v>
      </c>
      <c r="P40" s="36" t="s">
        <v>221</v>
      </c>
      <c r="Q40" s="58">
        <f t="shared" si="0"/>
        <v>0</v>
      </c>
      <c r="R40" s="61">
        <f t="shared" si="2"/>
        <v>9</v>
      </c>
      <c r="T40" s="5" t="s">
        <v>18891</v>
      </c>
      <c r="U40" s="67" t="s">
        <v>221</v>
      </c>
      <c r="V40" s="52">
        <f t="shared" ref="V40:W43" si="8">(Q40/Q$38)*100</f>
        <v>0</v>
      </c>
      <c r="W40" s="68">
        <f t="shared" si="8"/>
        <v>3.214285714285714</v>
      </c>
      <c r="Z40" s="85"/>
    </row>
    <row r="41" spans="1:26" x14ac:dyDescent="0.25">
      <c r="A41" s="5" t="s">
        <v>18891</v>
      </c>
      <c r="B41" t="s">
        <v>512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1</v>
      </c>
      <c r="K41">
        <v>7</v>
      </c>
      <c r="L41">
        <v>8</v>
      </c>
      <c r="M41">
        <v>4</v>
      </c>
      <c r="O41" s="5" t="s">
        <v>18891</v>
      </c>
      <c r="P41" s="36" t="s">
        <v>512</v>
      </c>
      <c r="Q41" s="58">
        <f t="shared" si="0"/>
        <v>0</v>
      </c>
      <c r="R41" s="61">
        <f t="shared" si="2"/>
        <v>20</v>
      </c>
      <c r="T41" s="5" t="s">
        <v>18891</v>
      </c>
      <c r="U41" s="67" t="s">
        <v>512</v>
      </c>
      <c r="V41" s="52">
        <f t="shared" si="8"/>
        <v>0</v>
      </c>
      <c r="W41" s="68">
        <f t="shared" si="8"/>
        <v>7.1428571428571423</v>
      </c>
      <c r="Z41" s="85"/>
    </row>
    <row r="42" spans="1:26" x14ac:dyDescent="0.25">
      <c r="A42" s="5" t="s">
        <v>18891</v>
      </c>
      <c r="B42" t="s">
        <v>490</v>
      </c>
      <c r="C42">
        <v>0</v>
      </c>
      <c r="D42">
        <v>0</v>
      </c>
      <c r="E42">
        <v>0</v>
      </c>
      <c r="F42">
        <v>2</v>
      </c>
      <c r="G42">
        <v>0</v>
      </c>
      <c r="H42">
        <v>0</v>
      </c>
      <c r="I42">
        <v>2</v>
      </c>
      <c r="J42">
        <v>1</v>
      </c>
      <c r="K42">
        <v>5</v>
      </c>
      <c r="L42">
        <v>6</v>
      </c>
      <c r="M42">
        <v>4</v>
      </c>
      <c r="O42" s="5" t="s">
        <v>18891</v>
      </c>
      <c r="P42" s="36" t="s">
        <v>490</v>
      </c>
      <c r="Q42" s="58">
        <f t="shared" si="0"/>
        <v>2</v>
      </c>
      <c r="R42" s="61">
        <f t="shared" si="2"/>
        <v>18</v>
      </c>
      <c r="T42" s="5" t="s">
        <v>18891</v>
      </c>
      <c r="U42" s="67" t="s">
        <v>490</v>
      </c>
      <c r="V42" s="52">
        <f t="shared" si="8"/>
        <v>1.1560693641618496</v>
      </c>
      <c r="W42" s="68">
        <f t="shared" si="8"/>
        <v>6.4285714285714279</v>
      </c>
      <c r="X42" s="84">
        <f>SUM(V39:V42)</f>
        <v>58.381502890173408</v>
      </c>
      <c r="Y42" s="84">
        <f>SUM(W39:W42)</f>
        <v>68.571428571428584</v>
      </c>
      <c r="Z42" s="85">
        <f>Y42/X42</f>
        <v>1.1745403111739747</v>
      </c>
    </row>
    <row r="43" spans="1:26" ht="16.5" thickBot="1" x14ac:dyDescent="0.3">
      <c r="A43" s="5" t="s">
        <v>18891</v>
      </c>
      <c r="B43" t="s">
        <v>21037</v>
      </c>
      <c r="C43">
        <v>1</v>
      </c>
      <c r="D43">
        <v>1</v>
      </c>
      <c r="E43">
        <v>4</v>
      </c>
      <c r="F43">
        <v>14</v>
      </c>
      <c r="G43">
        <v>34</v>
      </c>
      <c r="H43">
        <v>19</v>
      </c>
      <c r="I43">
        <v>20</v>
      </c>
      <c r="J43">
        <v>28</v>
      </c>
      <c r="K43">
        <v>21</v>
      </c>
      <c r="L43">
        <v>14</v>
      </c>
      <c r="M43">
        <v>5</v>
      </c>
      <c r="O43" s="5" t="s">
        <v>18891</v>
      </c>
      <c r="P43" s="38" t="s">
        <v>21037</v>
      </c>
      <c r="Q43" s="62">
        <f t="shared" si="0"/>
        <v>72</v>
      </c>
      <c r="R43" s="63">
        <f t="shared" si="2"/>
        <v>88</v>
      </c>
      <c r="T43" s="5" t="s">
        <v>18891</v>
      </c>
      <c r="U43" s="69" t="s">
        <v>21037</v>
      </c>
      <c r="V43" s="70">
        <f t="shared" si="8"/>
        <v>41.618497109826592</v>
      </c>
      <c r="W43" s="71">
        <f t="shared" si="8"/>
        <v>31.428571428571427</v>
      </c>
      <c r="Z43" s="85"/>
    </row>
    <row r="44" spans="1:26" ht="16.5" thickBot="1" x14ac:dyDescent="0.3">
      <c r="A44" s="5" t="s">
        <v>18889</v>
      </c>
      <c r="B44" t="s">
        <v>21036</v>
      </c>
      <c r="C44">
        <v>70</v>
      </c>
      <c r="D44">
        <v>69</v>
      </c>
      <c r="E44">
        <v>66</v>
      </c>
      <c r="F44">
        <v>114</v>
      </c>
      <c r="G44">
        <v>213</v>
      </c>
      <c r="H44">
        <v>104</v>
      </c>
      <c r="I44">
        <v>99</v>
      </c>
      <c r="J44">
        <v>90</v>
      </c>
      <c r="K44">
        <v>90</v>
      </c>
      <c r="L44">
        <v>65</v>
      </c>
      <c r="M44">
        <v>113</v>
      </c>
      <c r="O44" s="5" t="s">
        <v>18889</v>
      </c>
      <c r="P44" s="34" t="s">
        <v>21036</v>
      </c>
      <c r="Q44" s="59">
        <f t="shared" si="0"/>
        <v>566</v>
      </c>
      <c r="R44" s="60">
        <f t="shared" si="2"/>
        <v>457</v>
      </c>
      <c r="Z44" s="85"/>
    </row>
    <row r="45" spans="1:26" x14ac:dyDescent="0.25">
      <c r="A45" s="5" t="s">
        <v>18889</v>
      </c>
      <c r="B45" t="s">
        <v>76</v>
      </c>
      <c r="C45">
        <v>1</v>
      </c>
      <c r="D45">
        <v>2</v>
      </c>
      <c r="E45">
        <v>3</v>
      </c>
      <c r="F45">
        <v>33</v>
      </c>
      <c r="G45">
        <v>113</v>
      </c>
      <c r="H45">
        <v>53</v>
      </c>
      <c r="I45">
        <v>69</v>
      </c>
      <c r="J45">
        <v>48</v>
      </c>
      <c r="K45">
        <v>51</v>
      </c>
      <c r="L45">
        <v>41</v>
      </c>
      <c r="M45">
        <v>91</v>
      </c>
      <c r="O45" s="5" t="s">
        <v>18889</v>
      </c>
      <c r="P45" s="36" t="s">
        <v>76</v>
      </c>
      <c r="Q45" s="58">
        <f t="shared" si="0"/>
        <v>204</v>
      </c>
      <c r="R45" s="61">
        <f t="shared" si="2"/>
        <v>300</v>
      </c>
      <c r="T45" s="5" t="s">
        <v>18889</v>
      </c>
      <c r="U45" s="64" t="s">
        <v>76</v>
      </c>
      <c r="V45" s="65">
        <f>(Q45/Q$44)*100</f>
        <v>36.042402826855124</v>
      </c>
      <c r="W45" s="66">
        <f>(R45/R$44)*100</f>
        <v>65.645514223194752</v>
      </c>
      <c r="Z45" s="85"/>
    </row>
    <row r="46" spans="1:26" x14ac:dyDescent="0.25">
      <c r="A46" s="5" t="s">
        <v>18889</v>
      </c>
      <c r="B46" t="s">
        <v>221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1</v>
      </c>
      <c r="K46">
        <v>1</v>
      </c>
      <c r="L46">
        <v>0</v>
      </c>
      <c r="M46">
        <v>1</v>
      </c>
      <c r="O46" s="5" t="s">
        <v>18889</v>
      </c>
      <c r="P46" s="36" t="s">
        <v>221</v>
      </c>
      <c r="Q46" s="58">
        <f t="shared" si="0"/>
        <v>0</v>
      </c>
      <c r="R46" s="61">
        <f t="shared" si="2"/>
        <v>3</v>
      </c>
      <c r="T46" s="5" t="s">
        <v>18889</v>
      </c>
      <c r="U46" s="67" t="s">
        <v>221</v>
      </c>
      <c r="V46" s="52">
        <f t="shared" ref="V46:W49" si="9">(Q46/Q$44)*100</f>
        <v>0</v>
      </c>
      <c r="W46" s="68">
        <f t="shared" si="9"/>
        <v>0.65645514223194745</v>
      </c>
      <c r="Z46" s="85"/>
    </row>
    <row r="47" spans="1:26" x14ac:dyDescent="0.25">
      <c r="A47" s="5" t="s">
        <v>18889</v>
      </c>
      <c r="B47" t="s">
        <v>512</v>
      </c>
      <c r="C47">
        <v>0</v>
      </c>
      <c r="D47">
        <v>0</v>
      </c>
      <c r="E47">
        <v>0</v>
      </c>
      <c r="F47">
        <v>0</v>
      </c>
      <c r="G47">
        <v>1</v>
      </c>
      <c r="H47">
        <v>0</v>
      </c>
      <c r="I47">
        <v>1</v>
      </c>
      <c r="J47">
        <v>2</v>
      </c>
      <c r="K47">
        <v>0</v>
      </c>
      <c r="L47">
        <v>1</v>
      </c>
      <c r="M47">
        <v>1</v>
      </c>
      <c r="O47" s="5" t="s">
        <v>18889</v>
      </c>
      <c r="P47" s="36" t="s">
        <v>512</v>
      </c>
      <c r="Q47" s="58">
        <f t="shared" si="0"/>
        <v>1</v>
      </c>
      <c r="R47" s="61">
        <f t="shared" si="2"/>
        <v>5</v>
      </c>
      <c r="T47" s="5" t="s">
        <v>18889</v>
      </c>
      <c r="U47" s="67" t="s">
        <v>512</v>
      </c>
      <c r="V47" s="52">
        <f t="shared" si="9"/>
        <v>0.17667844522968199</v>
      </c>
      <c r="W47" s="68">
        <f t="shared" si="9"/>
        <v>1.0940919037199124</v>
      </c>
      <c r="Z47" s="85"/>
    </row>
    <row r="48" spans="1:26" x14ac:dyDescent="0.25">
      <c r="A48" s="5" t="s">
        <v>18889</v>
      </c>
      <c r="B48" t="s">
        <v>490</v>
      </c>
      <c r="C48">
        <v>1</v>
      </c>
      <c r="D48">
        <v>1</v>
      </c>
      <c r="E48">
        <v>0</v>
      </c>
      <c r="F48">
        <v>1</v>
      </c>
      <c r="G48">
        <v>1</v>
      </c>
      <c r="H48">
        <v>2</v>
      </c>
      <c r="I48">
        <v>3</v>
      </c>
      <c r="J48">
        <v>3</v>
      </c>
      <c r="K48">
        <v>0</v>
      </c>
      <c r="L48">
        <v>1</v>
      </c>
      <c r="M48">
        <v>4</v>
      </c>
      <c r="O48" s="5" t="s">
        <v>18889</v>
      </c>
      <c r="P48" s="36" t="s">
        <v>490</v>
      </c>
      <c r="Q48" s="58">
        <f t="shared" si="0"/>
        <v>5</v>
      </c>
      <c r="R48" s="61">
        <f t="shared" si="2"/>
        <v>11</v>
      </c>
      <c r="T48" s="5" t="s">
        <v>18889</v>
      </c>
      <c r="U48" s="67" t="s">
        <v>490</v>
      </c>
      <c r="V48" s="52">
        <f t="shared" si="9"/>
        <v>0.88339222614840995</v>
      </c>
      <c r="W48" s="68">
        <f t="shared" si="9"/>
        <v>2.4070021881838075</v>
      </c>
      <c r="X48" s="84">
        <f>SUM(V45:V48)</f>
        <v>37.102473498233216</v>
      </c>
      <c r="Y48" s="84">
        <f>SUM(W45:W48)</f>
        <v>69.803063457330424</v>
      </c>
      <c r="Z48" s="85">
        <f>Y48/X48</f>
        <v>1.8813587579451914</v>
      </c>
    </row>
    <row r="49" spans="1:26" ht="16.5" thickBot="1" x14ac:dyDescent="0.3">
      <c r="A49" s="5" t="s">
        <v>18889</v>
      </c>
      <c r="B49" t="s">
        <v>21037</v>
      </c>
      <c r="C49">
        <v>68</v>
      </c>
      <c r="D49">
        <v>66</v>
      </c>
      <c r="E49">
        <v>63</v>
      </c>
      <c r="F49">
        <v>80</v>
      </c>
      <c r="G49">
        <v>98</v>
      </c>
      <c r="H49">
        <v>49</v>
      </c>
      <c r="I49">
        <v>26</v>
      </c>
      <c r="J49">
        <v>36</v>
      </c>
      <c r="K49">
        <v>38</v>
      </c>
      <c r="L49">
        <v>22</v>
      </c>
      <c r="M49">
        <v>16</v>
      </c>
      <c r="O49" s="5" t="s">
        <v>18889</v>
      </c>
      <c r="P49" s="38" t="s">
        <v>21037</v>
      </c>
      <c r="Q49" s="62">
        <f t="shared" si="0"/>
        <v>356</v>
      </c>
      <c r="R49" s="63">
        <f t="shared" si="2"/>
        <v>138</v>
      </c>
      <c r="T49" s="5" t="s">
        <v>18889</v>
      </c>
      <c r="U49" s="69" t="s">
        <v>21037</v>
      </c>
      <c r="V49" s="70">
        <f t="shared" si="9"/>
        <v>62.897526501766791</v>
      </c>
      <c r="W49" s="71">
        <f t="shared" si="9"/>
        <v>30.196936542669583</v>
      </c>
      <c r="Z49" s="85"/>
    </row>
    <row r="50" spans="1:26" ht="16.5" thickBot="1" x14ac:dyDescent="0.3">
      <c r="A50" s="5" t="s">
        <v>18892</v>
      </c>
      <c r="B50" t="s">
        <v>21036</v>
      </c>
      <c r="C50">
        <v>0</v>
      </c>
      <c r="D50">
        <v>1</v>
      </c>
      <c r="E50">
        <v>8</v>
      </c>
      <c r="F50">
        <v>17</v>
      </c>
      <c r="G50">
        <v>17</v>
      </c>
      <c r="H50">
        <v>20</v>
      </c>
      <c r="I50">
        <v>27</v>
      </c>
      <c r="J50">
        <v>32</v>
      </c>
      <c r="K50">
        <v>33</v>
      </c>
      <c r="L50">
        <v>14</v>
      </c>
      <c r="M50">
        <v>1</v>
      </c>
      <c r="O50" s="5" t="s">
        <v>18892</v>
      </c>
      <c r="P50" s="34" t="s">
        <v>21036</v>
      </c>
      <c r="Q50" s="59">
        <f t="shared" si="0"/>
        <v>63</v>
      </c>
      <c r="R50" s="60">
        <f t="shared" si="2"/>
        <v>107</v>
      </c>
      <c r="Z50" s="85"/>
    </row>
    <row r="51" spans="1:26" x14ac:dyDescent="0.25">
      <c r="A51" s="5" t="s">
        <v>18892</v>
      </c>
      <c r="B51" t="s">
        <v>76</v>
      </c>
      <c r="C51">
        <v>0</v>
      </c>
      <c r="D51">
        <v>0</v>
      </c>
      <c r="E51">
        <v>1</v>
      </c>
      <c r="F51">
        <v>2</v>
      </c>
      <c r="G51">
        <v>4</v>
      </c>
      <c r="H51">
        <v>8</v>
      </c>
      <c r="I51">
        <v>10</v>
      </c>
      <c r="J51">
        <v>16</v>
      </c>
      <c r="K51">
        <v>22</v>
      </c>
      <c r="L51">
        <v>8</v>
      </c>
      <c r="M51">
        <v>1</v>
      </c>
      <c r="O51" s="5" t="s">
        <v>18892</v>
      </c>
      <c r="P51" s="36" t="s">
        <v>76</v>
      </c>
      <c r="Q51" s="58">
        <f t="shared" si="0"/>
        <v>15</v>
      </c>
      <c r="R51" s="61">
        <f t="shared" si="2"/>
        <v>57</v>
      </c>
      <c r="T51" s="5" t="s">
        <v>18892</v>
      </c>
      <c r="U51" s="64" t="s">
        <v>76</v>
      </c>
      <c r="V51" s="65">
        <f>(Q51/Q$50)*100</f>
        <v>23.809523809523807</v>
      </c>
      <c r="W51" s="66">
        <f>(R51/R$50)*100</f>
        <v>53.271028037383175</v>
      </c>
      <c r="Z51" s="85"/>
    </row>
    <row r="52" spans="1:26" x14ac:dyDescent="0.25">
      <c r="A52" s="5" t="s">
        <v>18892</v>
      </c>
      <c r="B52" t="s">
        <v>221</v>
      </c>
      <c r="C52">
        <v>0</v>
      </c>
      <c r="D52">
        <v>0</v>
      </c>
      <c r="E52">
        <v>0</v>
      </c>
      <c r="F52">
        <v>1</v>
      </c>
      <c r="G52">
        <v>0</v>
      </c>
      <c r="H52">
        <v>3</v>
      </c>
      <c r="I52">
        <v>3</v>
      </c>
      <c r="J52">
        <v>5</v>
      </c>
      <c r="K52">
        <v>3</v>
      </c>
      <c r="L52">
        <v>1</v>
      </c>
      <c r="M52">
        <v>0</v>
      </c>
      <c r="O52" s="5" t="s">
        <v>18892</v>
      </c>
      <c r="P52" s="36" t="s">
        <v>221</v>
      </c>
      <c r="Q52" s="58">
        <f t="shared" si="0"/>
        <v>4</v>
      </c>
      <c r="R52" s="61">
        <f t="shared" si="2"/>
        <v>12</v>
      </c>
      <c r="T52" s="5" t="s">
        <v>18892</v>
      </c>
      <c r="U52" s="67" t="s">
        <v>221</v>
      </c>
      <c r="V52" s="52">
        <f t="shared" ref="V52:W55" si="10">(Q52/Q$50)*100</f>
        <v>6.3492063492063489</v>
      </c>
      <c r="W52" s="68">
        <f t="shared" si="10"/>
        <v>11.214953271028037</v>
      </c>
      <c r="Z52" s="85"/>
    </row>
    <row r="53" spans="1:26" x14ac:dyDescent="0.25">
      <c r="A53" s="5" t="s">
        <v>18892</v>
      </c>
      <c r="B53" t="s">
        <v>512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1</v>
      </c>
      <c r="L53">
        <v>0</v>
      </c>
      <c r="M53">
        <v>0</v>
      </c>
      <c r="O53" s="5" t="s">
        <v>18892</v>
      </c>
      <c r="P53" s="36" t="s">
        <v>512</v>
      </c>
      <c r="Q53" s="58">
        <f t="shared" si="0"/>
        <v>0</v>
      </c>
      <c r="R53" s="61">
        <f t="shared" si="2"/>
        <v>1</v>
      </c>
      <c r="T53" s="5" t="s">
        <v>18892</v>
      </c>
      <c r="U53" s="67" t="s">
        <v>512</v>
      </c>
      <c r="V53" s="52">
        <f t="shared" si="10"/>
        <v>0</v>
      </c>
      <c r="W53" s="68">
        <f t="shared" si="10"/>
        <v>0.93457943925233633</v>
      </c>
      <c r="Z53" s="85"/>
    </row>
    <row r="54" spans="1:26" x14ac:dyDescent="0.25">
      <c r="A54" s="5" t="s">
        <v>18892</v>
      </c>
      <c r="B54" t="s">
        <v>490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1</v>
      </c>
      <c r="J54">
        <v>1</v>
      </c>
      <c r="K54">
        <v>0</v>
      </c>
      <c r="L54">
        <v>0</v>
      </c>
      <c r="M54">
        <v>0</v>
      </c>
      <c r="O54" s="5" t="s">
        <v>18892</v>
      </c>
      <c r="P54" s="36" t="s">
        <v>490</v>
      </c>
      <c r="Q54" s="58">
        <f t="shared" si="0"/>
        <v>0</v>
      </c>
      <c r="R54" s="61">
        <f t="shared" si="2"/>
        <v>2</v>
      </c>
      <c r="T54" s="5" t="s">
        <v>18892</v>
      </c>
      <c r="U54" s="67" t="s">
        <v>490</v>
      </c>
      <c r="V54" s="52">
        <f t="shared" si="10"/>
        <v>0</v>
      </c>
      <c r="W54" s="68">
        <f t="shared" si="10"/>
        <v>1.8691588785046727</v>
      </c>
      <c r="X54" s="84">
        <f>SUM(V51:V54)</f>
        <v>30.158730158730155</v>
      </c>
      <c r="Y54" s="84">
        <f>SUM(W51:W54)</f>
        <v>67.289719626168221</v>
      </c>
      <c r="Z54" s="85">
        <f>Y54/X54</f>
        <v>2.2311854402361044</v>
      </c>
    </row>
    <row r="55" spans="1:26" ht="16.5" thickBot="1" x14ac:dyDescent="0.3">
      <c r="A55" s="5" t="s">
        <v>18892</v>
      </c>
      <c r="B55" t="s">
        <v>21037</v>
      </c>
      <c r="C55">
        <v>0</v>
      </c>
      <c r="D55">
        <v>1</v>
      </c>
      <c r="E55">
        <v>7</v>
      </c>
      <c r="F55">
        <v>14</v>
      </c>
      <c r="G55">
        <v>13</v>
      </c>
      <c r="H55">
        <v>9</v>
      </c>
      <c r="I55">
        <v>13</v>
      </c>
      <c r="J55">
        <v>10</v>
      </c>
      <c r="K55">
        <v>7</v>
      </c>
      <c r="L55">
        <v>5</v>
      </c>
      <c r="M55">
        <v>0</v>
      </c>
      <c r="O55" s="5" t="s">
        <v>18892</v>
      </c>
      <c r="P55" s="38" t="s">
        <v>21037</v>
      </c>
      <c r="Q55" s="62">
        <f t="shared" si="0"/>
        <v>44</v>
      </c>
      <c r="R55" s="63">
        <f t="shared" si="2"/>
        <v>35</v>
      </c>
      <c r="T55" s="5" t="s">
        <v>18892</v>
      </c>
      <c r="U55" s="69" t="s">
        <v>21037</v>
      </c>
      <c r="V55" s="70">
        <f t="shared" si="10"/>
        <v>69.841269841269835</v>
      </c>
      <c r="W55" s="71">
        <f t="shared" si="10"/>
        <v>32.710280373831772</v>
      </c>
      <c r="Z55" s="85"/>
    </row>
    <row r="56" spans="1:26" ht="16.5" thickBot="1" x14ac:dyDescent="0.3">
      <c r="A56" s="5" t="s">
        <v>18885</v>
      </c>
      <c r="B56" t="s">
        <v>21036</v>
      </c>
      <c r="C56">
        <v>10</v>
      </c>
      <c r="D56">
        <v>1</v>
      </c>
      <c r="E56">
        <v>1</v>
      </c>
      <c r="F56">
        <v>12</v>
      </c>
      <c r="G56">
        <v>11</v>
      </c>
      <c r="H56">
        <v>5</v>
      </c>
      <c r="I56">
        <v>9</v>
      </c>
      <c r="J56">
        <v>14</v>
      </c>
      <c r="K56">
        <v>20</v>
      </c>
      <c r="L56">
        <v>21</v>
      </c>
      <c r="M56">
        <v>10</v>
      </c>
      <c r="O56" s="5" t="s">
        <v>18885</v>
      </c>
      <c r="P56" s="34" t="s">
        <v>21036</v>
      </c>
      <c r="Q56" s="59">
        <f t="shared" si="0"/>
        <v>30</v>
      </c>
      <c r="R56" s="60">
        <f t="shared" si="2"/>
        <v>74</v>
      </c>
      <c r="Z56" s="85"/>
    </row>
    <row r="57" spans="1:26" x14ac:dyDescent="0.25">
      <c r="A57" s="5" t="s">
        <v>18885</v>
      </c>
      <c r="B57" t="s">
        <v>76</v>
      </c>
      <c r="C57">
        <v>2</v>
      </c>
      <c r="D57">
        <v>0</v>
      </c>
      <c r="E57">
        <v>1</v>
      </c>
      <c r="F57">
        <v>6</v>
      </c>
      <c r="G57">
        <v>6</v>
      </c>
      <c r="H57">
        <v>4</v>
      </c>
      <c r="I57">
        <v>5</v>
      </c>
      <c r="J57">
        <v>8</v>
      </c>
      <c r="K57">
        <v>11</v>
      </c>
      <c r="L57">
        <v>7</v>
      </c>
      <c r="M57">
        <v>8</v>
      </c>
      <c r="O57" s="5" t="s">
        <v>18885</v>
      </c>
      <c r="P57" s="36" t="s">
        <v>76</v>
      </c>
      <c r="Q57" s="58">
        <f t="shared" si="0"/>
        <v>17</v>
      </c>
      <c r="R57" s="61">
        <f t="shared" si="2"/>
        <v>39</v>
      </c>
      <c r="T57" s="5" t="s">
        <v>18885</v>
      </c>
      <c r="U57" s="64" t="s">
        <v>76</v>
      </c>
      <c r="V57" s="65">
        <f>(Q57/Q$56)*100</f>
        <v>56.666666666666664</v>
      </c>
      <c r="W57" s="66">
        <f>(R57/R$56)*100</f>
        <v>52.702702702702695</v>
      </c>
      <c r="Z57" s="85"/>
    </row>
    <row r="58" spans="1:26" x14ac:dyDescent="0.25">
      <c r="A58" s="5" t="s">
        <v>18885</v>
      </c>
      <c r="B58" t="s">
        <v>221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6</v>
      </c>
      <c r="M58">
        <v>0</v>
      </c>
      <c r="O58" s="5" t="s">
        <v>18885</v>
      </c>
      <c r="P58" s="36" t="s">
        <v>221</v>
      </c>
      <c r="Q58" s="58">
        <f t="shared" si="0"/>
        <v>0</v>
      </c>
      <c r="R58" s="61">
        <f t="shared" si="2"/>
        <v>6</v>
      </c>
      <c r="T58" s="5" t="s">
        <v>18885</v>
      </c>
      <c r="U58" s="67" t="s">
        <v>221</v>
      </c>
      <c r="V58" s="52">
        <f t="shared" ref="V58:W61" si="11">(Q58/Q$56)*100</f>
        <v>0</v>
      </c>
      <c r="W58" s="68">
        <f t="shared" si="11"/>
        <v>8.1081081081081088</v>
      </c>
      <c r="Z58" s="85"/>
    </row>
    <row r="59" spans="1:26" x14ac:dyDescent="0.25">
      <c r="A59" s="5" t="s">
        <v>18885</v>
      </c>
      <c r="B59" t="s">
        <v>512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1</v>
      </c>
      <c r="J59">
        <v>0</v>
      </c>
      <c r="K59">
        <v>0</v>
      </c>
      <c r="L59">
        <v>0</v>
      </c>
      <c r="M59">
        <v>0</v>
      </c>
      <c r="O59" s="5" t="s">
        <v>18885</v>
      </c>
      <c r="P59" s="36" t="s">
        <v>512</v>
      </c>
      <c r="Q59" s="58">
        <f t="shared" si="0"/>
        <v>0</v>
      </c>
      <c r="R59" s="61">
        <f t="shared" si="2"/>
        <v>1</v>
      </c>
      <c r="T59" s="5" t="s">
        <v>18885</v>
      </c>
      <c r="U59" s="67" t="s">
        <v>512</v>
      </c>
      <c r="V59" s="52">
        <f t="shared" si="11"/>
        <v>0</v>
      </c>
      <c r="W59" s="68">
        <f t="shared" si="11"/>
        <v>1.3513513513513513</v>
      </c>
      <c r="Z59" s="85"/>
    </row>
    <row r="60" spans="1:26" x14ac:dyDescent="0.25">
      <c r="A60" s="5" t="s">
        <v>18885</v>
      </c>
      <c r="B60" t="s">
        <v>490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1</v>
      </c>
      <c r="K60">
        <v>2</v>
      </c>
      <c r="L60">
        <v>3</v>
      </c>
      <c r="M60">
        <v>2</v>
      </c>
      <c r="O60" s="5" t="s">
        <v>18885</v>
      </c>
      <c r="P60" s="36" t="s">
        <v>490</v>
      </c>
      <c r="Q60" s="58">
        <f t="shared" si="0"/>
        <v>0</v>
      </c>
      <c r="R60" s="61">
        <f t="shared" si="2"/>
        <v>8</v>
      </c>
      <c r="T60" s="5" t="s">
        <v>18885</v>
      </c>
      <c r="U60" s="67" t="s">
        <v>490</v>
      </c>
      <c r="V60" s="52">
        <f t="shared" si="11"/>
        <v>0</v>
      </c>
      <c r="W60" s="68">
        <f t="shared" si="11"/>
        <v>10.810810810810811</v>
      </c>
      <c r="X60" s="84">
        <f>SUM(V57:V60)</f>
        <v>56.666666666666664</v>
      </c>
      <c r="Y60" s="84">
        <f>SUM(W57:W60)</f>
        <v>72.972972972972968</v>
      </c>
      <c r="Z60" s="85">
        <f>Y60/X60</f>
        <v>1.287758346581876</v>
      </c>
    </row>
    <row r="61" spans="1:26" ht="16.5" thickBot="1" x14ac:dyDescent="0.3">
      <c r="A61" s="5" t="s">
        <v>18885</v>
      </c>
      <c r="B61" t="s">
        <v>21037</v>
      </c>
      <c r="C61">
        <v>8</v>
      </c>
      <c r="D61">
        <v>1</v>
      </c>
      <c r="E61">
        <v>0</v>
      </c>
      <c r="F61">
        <v>6</v>
      </c>
      <c r="G61">
        <v>5</v>
      </c>
      <c r="H61">
        <v>1</v>
      </c>
      <c r="I61">
        <v>3</v>
      </c>
      <c r="J61">
        <v>5</v>
      </c>
      <c r="K61">
        <v>7</v>
      </c>
      <c r="L61">
        <v>5</v>
      </c>
      <c r="M61">
        <v>0</v>
      </c>
      <c r="O61" s="5" t="s">
        <v>18885</v>
      </c>
      <c r="P61" s="38" t="s">
        <v>21037</v>
      </c>
      <c r="Q61" s="62">
        <f t="shared" si="0"/>
        <v>13</v>
      </c>
      <c r="R61" s="63">
        <f t="shared" si="2"/>
        <v>20</v>
      </c>
      <c r="T61" s="5" t="s">
        <v>18885</v>
      </c>
      <c r="U61" s="69" t="s">
        <v>21037</v>
      </c>
      <c r="V61" s="70">
        <f t="shared" si="11"/>
        <v>43.333333333333336</v>
      </c>
      <c r="W61" s="71">
        <f t="shared" si="11"/>
        <v>27.027027027027028</v>
      </c>
      <c r="Z61" s="85"/>
    </row>
    <row r="62" spans="1:26" ht="16.5" thickBot="1" x14ac:dyDescent="0.3">
      <c r="A62" s="5" t="s">
        <v>18890</v>
      </c>
      <c r="B62" t="s">
        <v>21036</v>
      </c>
      <c r="C62">
        <v>3</v>
      </c>
      <c r="D62">
        <v>4</v>
      </c>
      <c r="E62">
        <v>2</v>
      </c>
      <c r="F62">
        <v>15</v>
      </c>
      <c r="G62">
        <v>14</v>
      </c>
      <c r="H62">
        <v>20</v>
      </c>
      <c r="I62">
        <v>23</v>
      </c>
      <c r="J62">
        <v>23</v>
      </c>
      <c r="K62">
        <v>23</v>
      </c>
      <c r="L62">
        <v>35</v>
      </c>
      <c r="M62">
        <v>10</v>
      </c>
      <c r="O62" s="5" t="s">
        <v>18890</v>
      </c>
      <c r="P62" s="34" t="s">
        <v>21036</v>
      </c>
      <c r="Q62" s="59">
        <f t="shared" si="0"/>
        <v>55</v>
      </c>
      <c r="R62" s="60">
        <f t="shared" si="2"/>
        <v>114</v>
      </c>
      <c r="Z62" s="85"/>
    </row>
    <row r="63" spans="1:26" x14ac:dyDescent="0.25">
      <c r="A63" s="5" t="s">
        <v>18890</v>
      </c>
      <c r="B63" t="s">
        <v>76</v>
      </c>
      <c r="C63">
        <v>1</v>
      </c>
      <c r="D63">
        <v>2</v>
      </c>
      <c r="E63">
        <v>0</v>
      </c>
      <c r="F63">
        <v>6</v>
      </c>
      <c r="G63">
        <v>4</v>
      </c>
      <c r="H63">
        <v>8</v>
      </c>
      <c r="I63">
        <v>10</v>
      </c>
      <c r="J63">
        <v>16</v>
      </c>
      <c r="K63">
        <v>16</v>
      </c>
      <c r="L63">
        <v>23</v>
      </c>
      <c r="M63">
        <v>8</v>
      </c>
      <c r="O63" s="5" t="s">
        <v>18890</v>
      </c>
      <c r="P63" s="36" t="s">
        <v>76</v>
      </c>
      <c r="Q63" s="58">
        <f t="shared" si="0"/>
        <v>20</v>
      </c>
      <c r="R63" s="61">
        <f t="shared" si="2"/>
        <v>73</v>
      </c>
      <c r="T63" s="5" t="s">
        <v>18890</v>
      </c>
      <c r="U63" s="64" t="s">
        <v>76</v>
      </c>
      <c r="V63" s="65">
        <f>(Q63/Q$62)*100</f>
        <v>36.363636363636367</v>
      </c>
      <c r="W63" s="66">
        <f>(R63/R$62)*100</f>
        <v>64.035087719298247</v>
      </c>
      <c r="Z63" s="85"/>
    </row>
    <row r="64" spans="1:26" x14ac:dyDescent="0.25">
      <c r="A64" s="5" t="s">
        <v>18890</v>
      </c>
      <c r="B64" t="s">
        <v>221</v>
      </c>
      <c r="C64">
        <v>0</v>
      </c>
      <c r="D64">
        <v>0</v>
      </c>
      <c r="E64">
        <v>0</v>
      </c>
      <c r="F64">
        <v>0</v>
      </c>
      <c r="G64">
        <v>1</v>
      </c>
      <c r="H64">
        <v>2</v>
      </c>
      <c r="I64">
        <v>0</v>
      </c>
      <c r="J64">
        <v>0</v>
      </c>
      <c r="K64">
        <v>0</v>
      </c>
      <c r="L64">
        <v>0</v>
      </c>
      <c r="M64">
        <v>0</v>
      </c>
      <c r="O64" s="5" t="s">
        <v>18890</v>
      </c>
      <c r="P64" s="36" t="s">
        <v>221</v>
      </c>
      <c r="Q64" s="58">
        <f t="shared" si="0"/>
        <v>3</v>
      </c>
      <c r="R64" s="61">
        <f t="shared" si="2"/>
        <v>0</v>
      </c>
      <c r="T64" s="5" t="s">
        <v>18890</v>
      </c>
      <c r="U64" s="67" t="s">
        <v>221</v>
      </c>
      <c r="V64" s="52">
        <f t="shared" ref="V64:W67" si="12">(Q64/Q$62)*100</f>
        <v>5.4545454545454541</v>
      </c>
      <c r="W64" s="68">
        <f t="shared" si="12"/>
        <v>0</v>
      </c>
      <c r="Z64" s="85"/>
    </row>
    <row r="65" spans="1:26" x14ac:dyDescent="0.25">
      <c r="A65" s="5" t="s">
        <v>18890</v>
      </c>
      <c r="B65" t="s">
        <v>512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3</v>
      </c>
      <c r="L65">
        <v>7</v>
      </c>
      <c r="M65">
        <v>2</v>
      </c>
      <c r="O65" s="5" t="s">
        <v>18890</v>
      </c>
      <c r="P65" s="36" t="s">
        <v>512</v>
      </c>
      <c r="Q65" s="58">
        <f t="shared" si="0"/>
        <v>0</v>
      </c>
      <c r="R65" s="61">
        <f t="shared" si="2"/>
        <v>12</v>
      </c>
      <c r="T65" s="5" t="s">
        <v>18890</v>
      </c>
      <c r="U65" s="67" t="s">
        <v>512</v>
      </c>
      <c r="V65" s="52">
        <f t="shared" si="12"/>
        <v>0</v>
      </c>
      <c r="W65" s="68">
        <f>(R65/R$62)*100</f>
        <v>10.526315789473683</v>
      </c>
      <c r="Z65" s="85"/>
    </row>
    <row r="66" spans="1:26" x14ac:dyDescent="0.25">
      <c r="A66" s="5" t="s">
        <v>18890</v>
      </c>
      <c r="B66" t="s">
        <v>490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O66" s="5" t="s">
        <v>18890</v>
      </c>
      <c r="P66" s="36" t="s">
        <v>490</v>
      </c>
      <c r="Q66" s="58">
        <f t="shared" si="0"/>
        <v>0</v>
      </c>
      <c r="R66" s="61">
        <f t="shared" si="2"/>
        <v>0</v>
      </c>
      <c r="T66" s="5" t="s">
        <v>18890</v>
      </c>
      <c r="U66" s="67" t="s">
        <v>490</v>
      </c>
      <c r="V66" s="52">
        <f t="shared" si="12"/>
        <v>0</v>
      </c>
      <c r="W66" s="68">
        <f t="shared" si="12"/>
        <v>0</v>
      </c>
      <c r="X66" s="84">
        <f>SUM(V63:V66)</f>
        <v>41.81818181818182</v>
      </c>
      <c r="Y66" s="84">
        <f>SUM(W63:W66)</f>
        <v>74.561403508771932</v>
      </c>
      <c r="Z66" s="85">
        <f>Y66/X66</f>
        <v>1.7829900839054156</v>
      </c>
    </row>
    <row r="67" spans="1:26" ht="16.5" thickBot="1" x14ac:dyDescent="0.3">
      <c r="A67" s="5" t="s">
        <v>18890</v>
      </c>
      <c r="B67" t="s">
        <v>21037</v>
      </c>
      <c r="C67">
        <v>2</v>
      </c>
      <c r="D67">
        <v>2</v>
      </c>
      <c r="E67">
        <v>2</v>
      </c>
      <c r="F67">
        <v>9</v>
      </c>
      <c r="G67">
        <v>9</v>
      </c>
      <c r="H67">
        <v>10</v>
      </c>
      <c r="I67">
        <v>13</v>
      </c>
      <c r="J67">
        <v>7</v>
      </c>
      <c r="K67">
        <v>4</v>
      </c>
      <c r="L67">
        <v>5</v>
      </c>
      <c r="M67">
        <v>0</v>
      </c>
      <c r="O67" s="5" t="s">
        <v>18890</v>
      </c>
      <c r="P67" s="38" t="s">
        <v>21037</v>
      </c>
      <c r="Q67" s="62">
        <f t="shared" ref="Q67:Q73" si="13">SUM(D67:H67)</f>
        <v>32</v>
      </c>
      <c r="R67" s="63">
        <f t="shared" ref="R67:R73" si="14">SUM(I67:M67)</f>
        <v>29</v>
      </c>
      <c r="T67" s="5" t="s">
        <v>18890</v>
      </c>
      <c r="U67" s="69" t="s">
        <v>21037</v>
      </c>
      <c r="V67" s="70">
        <f t="shared" si="12"/>
        <v>58.18181818181818</v>
      </c>
      <c r="W67" s="71">
        <f t="shared" si="12"/>
        <v>25.438596491228072</v>
      </c>
      <c r="Z67" s="85"/>
    </row>
    <row r="68" spans="1:26" ht="16.5" thickBot="1" x14ac:dyDescent="0.3">
      <c r="A68" s="5" t="s">
        <v>18884</v>
      </c>
      <c r="B68" t="s">
        <v>21036</v>
      </c>
      <c r="C68">
        <v>12</v>
      </c>
      <c r="D68">
        <v>21</v>
      </c>
      <c r="E68">
        <v>57</v>
      </c>
      <c r="F68">
        <v>52</v>
      </c>
      <c r="G68">
        <v>88</v>
      </c>
      <c r="H68">
        <v>77</v>
      </c>
      <c r="I68">
        <v>99</v>
      </c>
      <c r="J68">
        <v>109</v>
      </c>
      <c r="K68">
        <v>174</v>
      </c>
      <c r="L68">
        <v>149</v>
      </c>
      <c r="M68">
        <v>93</v>
      </c>
      <c r="O68" s="5" t="s">
        <v>18884</v>
      </c>
      <c r="P68" s="34" t="s">
        <v>21036</v>
      </c>
      <c r="Q68" s="59">
        <f t="shared" si="13"/>
        <v>295</v>
      </c>
      <c r="R68" s="60">
        <f t="shared" si="14"/>
        <v>624</v>
      </c>
      <c r="Z68" s="85"/>
    </row>
    <row r="69" spans="1:26" x14ac:dyDescent="0.25">
      <c r="A69" s="5" t="s">
        <v>18884</v>
      </c>
      <c r="B69" t="s">
        <v>76</v>
      </c>
      <c r="C69">
        <v>9</v>
      </c>
      <c r="D69">
        <v>8</v>
      </c>
      <c r="E69">
        <v>31</v>
      </c>
      <c r="F69">
        <v>37</v>
      </c>
      <c r="G69">
        <v>53</v>
      </c>
      <c r="H69">
        <v>34</v>
      </c>
      <c r="I69">
        <v>54</v>
      </c>
      <c r="J69">
        <v>62</v>
      </c>
      <c r="K69">
        <v>116</v>
      </c>
      <c r="L69">
        <v>109</v>
      </c>
      <c r="M69">
        <v>69</v>
      </c>
      <c r="O69" s="5" t="s">
        <v>18884</v>
      </c>
      <c r="P69" s="36" t="s">
        <v>76</v>
      </c>
      <c r="Q69" s="58">
        <f t="shared" si="13"/>
        <v>163</v>
      </c>
      <c r="R69" s="61">
        <f t="shared" si="14"/>
        <v>410</v>
      </c>
      <c r="T69" s="5" t="s">
        <v>18884</v>
      </c>
      <c r="U69" s="64" t="s">
        <v>76</v>
      </c>
      <c r="V69" s="65">
        <f>(Q69/Q$68)*100</f>
        <v>55.254237288135585</v>
      </c>
      <c r="W69" s="66">
        <f>(R69/R$68)*100</f>
        <v>65.705128205128204</v>
      </c>
      <c r="Z69" s="85"/>
    </row>
    <row r="70" spans="1:26" x14ac:dyDescent="0.25">
      <c r="A70" s="5" t="s">
        <v>18884</v>
      </c>
      <c r="B70" t="s">
        <v>221</v>
      </c>
      <c r="C70">
        <v>0</v>
      </c>
      <c r="D70">
        <v>0</v>
      </c>
      <c r="E70">
        <v>0</v>
      </c>
      <c r="F70">
        <v>0</v>
      </c>
      <c r="G70">
        <v>0</v>
      </c>
      <c r="H70">
        <v>2</v>
      </c>
      <c r="I70">
        <v>1</v>
      </c>
      <c r="J70">
        <v>1</v>
      </c>
      <c r="K70">
        <v>2</v>
      </c>
      <c r="L70">
        <v>5</v>
      </c>
      <c r="M70">
        <v>0</v>
      </c>
      <c r="O70" s="5" t="s">
        <v>18884</v>
      </c>
      <c r="P70" s="36" t="s">
        <v>221</v>
      </c>
      <c r="Q70" s="58">
        <f t="shared" si="13"/>
        <v>2</v>
      </c>
      <c r="R70" s="61">
        <f t="shared" si="14"/>
        <v>9</v>
      </c>
      <c r="T70" s="5" t="s">
        <v>18884</v>
      </c>
      <c r="U70" s="67" t="s">
        <v>221</v>
      </c>
      <c r="V70" s="52">
        <f t="shared" ref="V70:W73" si="15">(Q70/Q$68)*100</f>
        <v>0.67796610169491522</v>
      </c>
      <c r="W70" s="68">
        <f t="shared" si="15"/>
        <v>1.4423076923076923</v>
      </c>
      <c r="Z70" s="85"/>
    </row>
    <row r="71" spans="1:26" x14ac:dyDescent="0.25">
      <c r="A71" s="5" t="s">
        <v>18884</v>
      </c>
      <c r="B71" t="s">
        <v>512</v>
      </c>
      <c r="C71">
        <v>0</v>
      </c>
      <c r="D71">
        <v>0</v>
      </c>
      <c r="E71">
        <v>0</v>
      </c>
      <c r="F71">
        <v>0</v>
      </c>
      <c r="G71">
        <v>1</v>
      </c>
      <c r="H71">
        <v>3</v>
      </c>
      <c r="I71">
        <v>5</v>
      </c>
      <c r="J71">
        <v>11</v>
      </c>
      <c r="K71">
        <v>11</v>
      </c>
      <c r="L71">
        <v>5</v>
      </c>
      <c r="M71">
        <v>8</v>
      </c>
      <c r="O71" s="5" t="s">
        <v>18884</v>
      </c>
      <c r="P71" s="36" t="s">
        <v>512</v>
      </c>
      <c r="Q71" s="58">
        <f t="shared" si="13"/>
        <v>4</v>
      </c>
      <c r="R71" s="61">
        <f t="shared" si="14"/>
        <v>40</v>
      </c>
      <c r="T71" s="5" t="s">
        <v>18884</v>
      </c>
      <c r="U71" s="67" t="s">
        <v>512</v>
      </c>
      <c r="V71" s="52">
        <f t="shared" si="15"/>
        <v>1.3559322033898304</v>
      </c>
      <c r="W71" s="68">
        <f t="shared" si="15"/>
        <v>6.4102564102564097</v>
      </c>
      <c r="Z71" s="85"/>
    </row>
    <row r="72" spans="1:26" x14ac:dyDescent="0.25">
      <c r="A72" s="5" t="s">
        <v>18884</v>
      </c>
      <c r="B72" t="s">
        <v>490</v>
      </c>
      <c r="C72">
        <v>1</v>
      </c>
      <c r="D72">
        <v>0</v>
      </c>
      <c r="E72">
        <v>0</v>
      </c>
      <c r="F72">
        <v>1</v>
      </c>
      <c r="G72">
        <v>2</v>
      </c>
      <c r="H72">
        <v>5</v>
      </c>
      <c r="I72">
        <v>13</v>
      </c>
      <c r="J72">
        <v>18</v>
      </c>
      <c r="K72">
        <v>22</v>
      </c>
      <c r="L72">
        <v>14</v>
      </c>
      <c r="M72">
        <v>11</v>
      </c>
      <c r="O72" s="5" t="s">
        <v>18884</v>
      </c>
      <c r="P72" s="36" t="s">
        <v>490</v>
      </c>
      <c r="Q72" s="58">
        <f t="shared" si="13"/>
        <v>8</v>
      </c>
      <c r="R72" s="61">
        <f t="shared" si="14"/>
        <v>78</v>
      </c>
      <c r="T72" s="5" t="s">
        <v>18884</v>
      </c>
      <c r="U72" s="67" t="s">
        <v>490</v>
      </c>
      <c r="V72" s="52">
        <f t="shared" si="15"/>
        <v>2.7118644067796609</v>
      </c>
      <c r="W72" s="68">
        <f t="shared" si="15"/>
        <v>12.5</v>
      </c>
      <c r="X72" s="84">
        <f>SUM(V69:V72)</f>
        <v>59.999999999999993</v>
      </c>
      <c r="Y72" s="84">
        <f>SUM(W69:W72)</f>
        <v>86.057692307692307</v>
      </c>
      <c r="Z72" s="85">
        <f>Y72/X72</f>
        <v>1.434294871794872</v>
      </c>
    </row>
    <row r="73" spans="1:26" ht="16.5" thickBot="1" x14ac:dyDescent="0.3">
      <c r="A73" s="5" t="s">
        <v>18884</v>
      </c>
      <c r="B73" t="s">
        <v>21037</v>
      </c>
      <c r="C73">
        <v>2</v>
      </c>
      <c r="D73">
        <v>13</v>
      </c>
      <c r="E73">
        <v>26</v>
      </c>
      <c r="F73">
        <v>14</v>
      </c>
      <c r="G73">
        <v>32</v>
      </c>
      <c r="H73">
        <v>33</v>
      </c>
      <c r="I73">
        <v>26</v>
      </c>
      <c r="J73">
        <v>17</v>
      </c>
      <c r="K73">
        <v>23</v>
      </c>
      <c r="L73">
        <v>16</v>
      </c>
      <c r="M73">
        <v>5</v>
      </c>
      <c r="O73" s="5" t="s">
        <v>18884</v>
      </c>
      <c r="P73" s="38" t="s">
        <v>21037</v>
      </c>
      <c r="Q73" s="62">
        <f t="shared" si="13"/>
        <v>118</v>
      </c>
      <c r="R73" s="63">
        <f t="shared" si="14"/>
        <v>87</v>
      </c>
      <c r="T73" s="5" t="s">
        <v>18884</v>
      </c>
      <c r="U73" s="69" t="s">
        <v>21037</v>
      </c>
      <c r="V73" s="70">
        <f t="shared" si="15"/>
        <v>40</v>
      </c>
      <c r="W73" s="71">
        <f t="shared" si="15"/>
        <v>13.942307692307693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gisaid_hcov-19_2021_03_26_10</vt:lpstr>
      <vt:lpstr>REGA</vt:lpstr>
      <vt:lpstr>GISAID-edited</vt:lpstr>
      <vt:lpstr>Combined</vt:lpstr>
      <vt:lpstr>Per5-week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Keith Durkin</dc:creator>
  <cp:lastModifiedBy>Tom Wenseleers</cp:lastModifiedBy>
  <dcterms:created xsi:type="dcterms:W3CDTF">2021-03-26T11:24:12Z</dcterms:created>
  <dcterms:modified xsi:type="dcterms:W3CDTF">2021-03-28T17:22:26Z</dcterms:modified>
</cp:coreProperties>
</file>